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15E954E3-7A91-4ADA-A0C4-516F5ED72656}" xr6:coauthVersionLast="47" xr6:coauthVersionMax="47" xr10:uidLastSave="{00000000-0000-0000-0000-000000000000}"/>
  <bookViews>
    <workbookView xWindow="-120" yWindow="-120" windowWidth="29040" windowHeight="15720" firstSheet="90" activeTab="96" xr2:uid="{D0C6B2A6-1B74-45FE-BB57-115D581936A4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G96" i="96" s="1"/>
  <c r="D135" i="99"/>
  <c r="D134" i="99"/>
  <c r="D133" i="99"/>
  <c r="D132" i="99"/>
  <c r="D131" i="99"/>
  <c r="D130" i="99"/>
  <c r="G90" i="96" s="1"/>
  <c r="D129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F96" i="96"/>
  <c r="AX95" i="96"/>
  <c r="G95" i="96"/>
  <c r="F95" i="96"/>
  <c r="AX94" i="96"/>
  <c r="G94" i="96"/>
  <c r="F94" i="96"/>
  <c r="AX93" i="96"/>
  <c r="G93" i="96"/>
  <c r="F93" i="96"/>
  <c r="AX92" i="96"/>
  <c r="G92" i="96"/>
  <c r="F92" i="96"/>
  <c r="AX91" i="96"/>
  <c r="G91" i="96"/>
  <c r="F91" i="96"/>
  <c r="AX90" i="96"/>
  <c r="F90" i="96"/>
  <c r="AX89" i="96"/>
  <c r="G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R24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R18" i="96"/>
  <c r="G18" i="96"/>
  <c r="F18" i="96"/>
  <c r="R17" i="96"/>
  <c r="G17" i="96"/>
  <c r="F17" i="96"/>
  <c r="G16" i="96"/>
  <c r="F16" i="96"/>
  <c r="G15" i="96"/>
  <c r="F15" i="96"/>
  <c r="G14" i="96"/>
  <c r="F14" i="96"/>
  <c r="G13" i="96"/>
  <c r="F13" i="96"/>
  <c r="R12" i="96"/>
  <c r="G12" i="96"/>
  <c r="F12" i="96"/>
  <c r="C12" i="96"/>
  <c r="G11" i="96"/>
  <c r="F11" i="96"/>
  <c r="G10" i="96"/>
  <c r="F10" i="96"/>
  <c r="C10" i="96"/>
  <c r="V9" i="96"/>
  <c r="R9" i="96"/>
  <c r="G9" i="96"/>
  <c r="F9" i="96"/>
  <c r="R8" i="96"/>
  <c r="G8" i="96"/>
  <c r="F8" i="96"/>
  <c r="R7" i="96"/>
  <c r="G7" i="96"/>
  <c r="F7" i="96"/>
  <c r="V6" i="96"/>
  <c r="G6" i="96"/>
  <c r="F6" i="96"/>
  <c r="C6" i="96"/>
  <c r="R6" i="96" s="1"/>
  <c r="V5" i="96"/>
  <c r="G5" i="96"/>
  <c r="F5" i="96"/>
  <c r="C5" i="96"/>
  <c r="W4" i="96"/>
  <c r="M68" i="96"/>
  <c r="U68" i="96" s="1"/>
  <c r="M66" i="96"/>
  <c r="U66" i="96" s="1"/>
  <c r="M65" i="96"/>
  <c r="U65" i="96" s="1"/>
  <c r="M62" i="96"/>
  <c r="U62" i="96" s="1"/>
  <c r="M60" i="96"/>
  <c r="U60" i="96" s="1"/>
  <c r="M59" i="96"/>
  <c r="U59" i="96" s="1"/>
  <c r="M56" i="96"/>
  <c r="U56" i="96" s="1"/>
  <c r="M54" i="96"/>
  <c r="U54" i="96" s="1"/>
  <c r="M53" i="96"/>
  <c r="U53" i="96" s="1"/>
  <c r="M50" i="96"/>
  <c r="U50" i="96" s="1"/>
  <c r="M48" i="96"/>
  <c r="U48" i="96" s="1"/>
  <c r="M47" i="96"/>
  <c r="U47" i="96" s="1"/>
  <c r="M44" i="96"/>
  <c r="U44" i="96" s="1"/>
  <c r="M42" i="96"/>
  <c r="U42" i="96" s="1"/>
  <c r="M41" i="96"/>
  <c r="U41" i="96" s="1"/>
  <c r="M38" i="96"/>
  <c r="U38" i="96" s="1"/>
  <c r="M36" i="96"/>
  <c r="U36" i="96" s="1"/>
  <c r="M35" i="96"/>
  <c r="U35" i="96" s="1"/>
  <c r="M32" i="96"/>
  <c r="U32" i="96" s="1"/>
  <c r="M30" i="96"/>
  <c r="U30" i="96" s="1"/>
  <c r="M29" i="96"/>
  <c r="U29" i="96" s="1"/>
  <c r="M26" i="96"/>
  <c r="U26" i="96" s="1"/>
  <c r="M24" i="96"/>
  <c r="U24" i="96" s="1"/>
  <c r="M23" i="96"/>
  <c r="U23" i="96" s="1"/>
  <c r="M20" i="96"/>
  <c r="U20" i="96" s="1"/>
  <c r="M18" i="96"/>
  <c r="U18" i="96" s="1"/>
  <c r="M17" i="96"/>
  <c r="U17" i="96" s="1"/>
  <c r="M14" i="96"/>
  <c r="U14" i="96" s="1"/>
  <c r="M12" i="96"/>
  <c r="U12" i="96" s="1"/>
  <c r="M11" i="96"/>
  <c r="U11" i="96" s="1"/>
  <c r="M8" i="96"/>
  <c r="U8" i="96" s="1"/>
  <c r="M6" i="96"/>
  <c r="U6" i="96" s="1"/>
  <c r="M5" i="96"/>
  <c r="U5" i="96" s="1"/>
  <c r="M4" i="96" a="1"/>
  <c r="M67" i="96" s="1"/>
  <c r="U67" i="96" s="1"/>
  <c r="G4" i="96"/>
  <c r="F4" i="96"/>
  <c r="AT3" i="96"/>
  <c r="C3" i="96"/>
  <c r="O3" i="96" s="1"/>
  <c r="AE3" i="96" s="1"/>
  <c r="AN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G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V61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R48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R39" i="95"/>
  <c r="G39" i="95"/>
  <c r="F39" i="95"/>
  <c r="G38" i="95"/>
  <c r="F38" i="95"/>
  <c r="G37" i="95"/>
  <c r="F37" i="95"/>
  <c r="G36" i="95"/>
  <c r="F36" i="95"/>
  <c r="G35" i="95"/>
  <c r="F35" i="95"/>
  <c r="R34" i="95"/>
  <c r="G34" i="95"/>
  <c r="F34" i="95"/>
  <c r="G33" i="95"/>
  <c r="F33" i="95"/>
  <c r="R32" i="95"/>
  <c r="G32" i="95"/>
  <c r="F32" i="95"/>
  <c r="G31" i="95"/>
  <c r="F31" i="95"/>
  <c r="G30" i="95"/>
  <c r="F30" i="95"/>
  <c r="R29" i="95"/>
  <c r="G29" i="95"/>
  <c r="F29" i="95"/>
  <c r="G28" i="95"/>
  <c r="F28" i="95"/>
  <c r="G27" i="95"/>
  <c r="F27" i="95"/>
  <c r="R26" i="95"/>
  <c r="G26" i="95"/>
  <c r="F26" i="95"/>
  <c r="G25" i="95"/>
  <c r="F25" i="95"/>
  <c r="R24" i="95"/>
  <c r="G24" i="95"/>
  <c r="F24" i="95"/>
  <c r="R23" i="95"/>
  <c r="G23" i="95"/>
  <c r="F23" i="95"/>
  <c r="G22" i="95"/>
  <c r="F22" i="95"/>
  <c r="V21" i="95"/>
  <c r="R21" i="95"/>
  <c r="G21" i="95"/>
  <c r="F21" i="95"/>
  <c r="R20" i="95"/>
  <c r="G20" i="95"/>
  <c r="F20" i="95"/>
  <c r="G19" i="95"/>
  <c r="F19" i="95"/>
  <c r="V18" i="95"/>
  <c r="R18" i="95"/>
  <c r="G18" i="95"/>
  <c r="F18" i="95"/>
  <c r="R17" i="95"/>
  <c r="G17" i="95"/>
  <c r="F17" i="95"/>
  <c r="G16" i="95"/>
  <c r="F16" i="95"/>
  <c r="R15" i="95"/>
  <c r="G15" i="95"/>
  <c r="F15" i="95"/>
  <c r="R14" i="95"/>
  <c r="G14" i="95"/>
  <c r="F14" i="95"/>
  <c r="G13" i="95"/>
  <c r="F13" i="95"/>
  <c r="V12" i="95"/>
  <c r="R12" i="95"/>
  <c r="G12" i="95"/>
  <c r="F12" i="95"/>
  <c r="C12" i="95"/>
  <c r="G11" i="95"/>
  <c r="F11" i="95"/>
  <c r="R10" i="95"/>
  <c r="G10" i="95"/>
  <c r="F10" i="95"/>
  <c r="C10" i="95"/>
  <c r="V71" i="95" s="1"/>
  <c r="V9" i="95"/>
  <c r="R9" i="95"/>
  <c r="G9" i="95"/>
  <c r="F9" i="95"/>
  <c r="G8" i="95"/>
  <c r="F8" i="95"/>
  <c r="G7" i="95"/>
  <c r="F7" i="95"/>
  <c r="V6" i="95"/>
  <c r="R6" i="95"/>
  <c r="G6" i="95"/>
  <c r="F6" i="95"/>
  <c r="C6" i="95"/>
  <c r="R47" i="95" s="1"/>
  <c r="G5" i="95"/>
  <c r="F5" i="95"/>
  <c r="C5" i="95"/>
  <c r="Y4" i="95"/>
  <c r="W4" i="95"/>
  <c r="V4" i="95"/>
  <c r="R4" i="95"/>
  <c r="M76" i="95"/>
  <c r="U76" i="95" s="1"/>
  <c r="M71" i="95"/>
  <c r="U71" i="95" s="1"/>
  <c r="M69" i="95"/>
  <c r="U69" i="95" s="1"/>
  <c r="M64" i="95"/>
  <c r="U64" i="95" s="1"/>
  <c r="M55" i="95"/>
  <c r="U55" i="95" s="1"/>
  <c r="M51" i="95"/>
  <c r="U51" i="95" s="1"/>
  <c r="M49" i="95"/>
  <c r="U49" i="95" s="1"/>
  <c r="M45" i="95"/>
  <c r="U45" i="95" s="1"/>
  <c r="M37" i="95"/>
  <c r="U37" i="95" s="1"/>
  <c r="M33" i="95"/>
  <c r="U33" i="95" s="1"/>
  <c r="M31" i="95"/>
  <c r="U31" i="95" s="1"/>
  <c r="M27" i="95"/>
  <c r="U27" i="95" s="1"/>
  <c r="M19" i="95"/>
  <c r="U19" i="95" s="1"/>
  <c r="M15" i="95"/>
  <c r="U15" i="95" s="1"/>
  <c r="M13" i="95"/>
  <c r="U13" i="95" s="1"/>
  <c r="M9" i="95"/>
  <c r="U9" i="95" s="1"/>
  <c r="M4" i="95" a="1"/>
  <c r="G4" i="95"/>
  <c r="F4" i="95"/>
  <c r="AT3" i="95"/>
  <c r="AH3" i="95"/>
  <c r="AQ3" i="95" s="1"/>
  <c r="R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G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V51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V30" i="94"/>
  <c r="G30" i="94"/>
  <c r="F30" i="94"/>
  <c r="G29" i="94"/>
  <c r="F29" i="94"/>
  <c r="V28" i="94"/>
  <c r="G28" i="94"/>
  <c r="F28" i="94"/>
  <c r="G27" i="94"/>
  <c r="F27" i="94"/>
  <c r="V26" i="94"/>
  <c r="G26" i="94"/>
  <c r="F26" i="94"/>
  <c r="G25" i="94"/>
  <c r="F25" i="94"/>
  <c r="G24" i="94"/>
  <c r="F24" i="94"/>
  <c r="V23" i="94"/>
  <c r="G23" i="94"/>
  <c r="F23" i="94"/>
  <c r="G22" i="94"/>
  <c r="F22" i="94"/>
  <c r="V21" i="94"/>
  <c r="G21" i="94"/>
  <c r="F21" i="94"/>
  <c r="G20" i="94"/>
  <c r="F20" i="94"/>
  <c r="G19" i="94"/>
  <c r="F19" i="94"/>
  <c r="G18" i="94"/>
  <c r="F18" i="94"/>
  <c r="V17" i="94"/>
  <c r="G17" i="94"/>
  <c r="F17" i="94"/>
  <c r="V16" i="94"/>
  <c r="G16" i="94"/>
  <c r="F16" i="94"/>
  <c r="V15" i="94"/>
  <c r="G15" i="94"/>
  <c r="F15" i="94"/>
  <c r="G14" i="94"/>
  <c r="F14" i="94"/>
  <c r="G13" i="94"/>
  <c r="F13" i="94"/>
  <c r="V12" i="94"/>
  <c r="G12" i="94"/>
  <c r="F12" i="94"/>
  <c r="C12" i="94"/>
  <c r="V11" i="94"/>
  <c r="G11" i="94"/>
  <c r="F11" i="94"/>
  <c r="V10" i="94"/>
  <c r="G10" i="94"/>
  <c r="F10" i="94"/>
  <c r="C10" i="94"/>
  <c r="V81" i="94" s="1"/>
  <c r="V9" i="94"/>
  <c r="G9" i="94"/>
  <c r="F9" i="94"/>
  <c r="V8" i="94"/>
  <c r="G8" i="94"/>
  <c r="F8" i="94"/>
  <c r="V7" i="94"/>
  <c r="G7" i="94"/>
  <c r="F7" i="94"/>
  <c r="V6" i="94"/>
  <c r="G6" i="94"/>
  <c r="F6" i="94"/>
  <c r="C6" i="94"/>
  <c r="R19" i="94" s="1"/>
  <c r="V5" i="94"/>
  <c r="G5" i="94"/>
  <c r="F5" i="94"/>
  <c r="C5" i="94"/>
  <c r="W4" i="94"/>
  <c r="V4" i="94"/>
  <c r="M80" i="94"/>
  <c r="U80" i="94" s="1"/>
  <c r="M59" i="94"/>
  <c r="U59" i="94" s="1"/>
  <c r="M45" i="94"/>
  <c r="U45" i="94" s="1"/>
  <c r="M31" i="94"/>
  <c r="U31" i="94" s="1"/>
  <c r="M16" i="94"/>
  <c r="U16" i="94" s="1"/>
  <c r="M4" i="94" a="1"/>
  <c r="G4" i="94"/>
  <c r="F4" i="94"/>
  <c r="AT3" i="94"/>
  <c r="C3" i="94"/>
  <c r="O3" i="94" s="1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V92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V83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V74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V65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V47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V42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R28" i="93"/>
  <c r="G28" i="93"/>
  <c r="F28" i="93"/>
  <c r="R27" i="93"/>
  <c r="G27" i="93"/>
  <c r="F27" i="93"/>
  <c r="V26" i="93"/>
  <c r="R26" i="93"/>
  <c r="G26" i="93"/>
  <c r="F26" i="93"/>
  <c r="R25" i="93"/>
  <c r="G25" i="93"/>
  <c r="F25" i="93"/>
  <c r="R24" i="93"/>
  <c r="G24" i="93"/>
  <c r="F24" i="93"/>
  <c r="V23" i="93"/>
  <c r="R23" i="93"/>
  <c r="G23" i="93"/>
  <c r="F23" i="93"/>
  <c r="R22" i="93"/>
  <c r="G22" i="93"/>
  <c r="F22" i="93"/>
  <c r="R21" i="93"/>
  <c r="G21" i="93"/>
  <c r="F21" i="93"/>
  <c r="V20" i="93"/>
  <c r="R20" i="93"/>
  <c r="G20" i="93"/>
  <c r="F20" i="93"/>
  <c r="R19" i="93"/>
  <c r="G19" i="93"/>
  <c r="F19" i="93"/>
  <c r="R18" i="93"/>
  <c r="G18" i="93"/>
  <c r="F18" i="93"/>
  <c r="V17" i="93"/>
  <c r="R17" i="93"/>
  <c r="G17" i="93"/>
  <c r="F17" i="93"/>
  <c r="R16" i="93"/>
  <c r="G16" i="93"/>
  <c r="F16" i="93"/>
  <c r="R15" i="93"/>
  <c r="G15" i="93"/>
  <c r="F15" i="93"/>
  <c r="V14" i="93"/>
  <c r="R14" i="93"/>
  <c r="G14" i="93"/>
  <c r="F14" i="93"/>
  <c r="V13" i="93"/>
  <c r="R13" i="93"/>
  <c r="G13" i="93"/>
  <c r="F13" i="93"/>
  <c r="R12" i="93"/>
  <c r="G12" i="93"/>
  <c r="F12" i="93"/>
  <c r="C12" i="93"/>
  <c r="C3" i="93" s="1"/>
  <c r="O3" i="93" s="1"/>
  <c r="P3" i="93" s="1"/>
  <c r="AF3" i="93" s="1"/>
  <c r="AO3" i="93" s="1"/>
  <c r="V11" i="93"/>
  <c r="R11" i="93"/>
  <c r="G11" i="93"/>
  <c r="F11" i="93"/>
  <c r="V10" i="93"/>
  <c r="R10" i="93"/>
  <c r="G10" i="93"/>
  <c r="F10" i="93"/>
  <c r="C10" i="93"/>
  <c r="V68" i="93" s="1"/>
  <c r="V9" i="93"/>
  <c r="R9" i="93"/>
  <c r="G9" i="93"/>
  <c r="F9" i="93"/>
  <c r="V8" i="93"/>
  <c r="R8" i="93"/>
  <c r="G8" i="93"/>
  <c r="F8" i="93"/>
  <c r="V7" i="93"/>
  <c r="R7" i="93"/>
  <c r="G7" i="93"/>
  <c r="F7" i="93"/>
  <c r="R6" i="93"/>
  <c r="G6" i="93"/>
  <c r="F6" i="93"/>
  <c r="V5" i="93"/>
  <c r="R5" i="93"/>
  <c r="G5" i="93"/>
  <c r="F5" i="93"/>
  <c r="C5" i="93"/>
  <c r="W4" i="93"/>
  <c r="V4" i="93"/>
  <c r="Y4" i="93" s="1"/>
  <c r="R4" i="93"/>
  <c r="M97" i="93"/>
  <c r="U97" i="93" s="1"/>
  <c r="M96" i="93"/>
  <c r="U96" i="93" s="1"/>
  <c r="M95" i="93"/>
  <c r="U95" i="93" s="1"/>
  <c r="M94" i="93"/>
  <c r="U94" i="93" s="1"/>
  <c r="M91" i="93"/>
  <c r="U91" i="93" s="1"/>
  <c r="M90" i="93"/>
  <c r="U90" i="93" s="1"/>
  <c r="M89" i="93"/>
  <c r="U89" i="93" s="1"/>
  <c r="M88" i="93"/>
  <c r="U88" i="93" s="1"/>
  <c r="M85" i="93"/>
  <c r="U85" i="93" s="1"/>
  <c r="M84" i="93"/>
  <c r="U84" i="93" s="1"/>
  <c r="M83" i="93"/>
  <c r="U83" i="93" s="1"/>
  <c r="M82" i="93"/>
  <c r="U82" i="93" s="1"/>
  <c r="M79" i="93"/>
  <c r="U79" i="93" s="1"/>
  <c r="M78" i="93"/>
  <c r="U78" i="93" s="1"/>
  <c r="M77" i="93"/>
  <c r="U77" i="93" s="1"/>
  <c r="M76" i="93"/>
  <c r="U76" i="93" s="1"/>
  <c r="M73" i="93"/>
  <c r="U73" i="93" s="1"/>
  <c r="M72" i="93"/>
  <c r="U72" i="93" s="1"/>
  <c r="M71" i="93"/>
  <c r="U71" i="93" s="1"/>
  <c r="M70" i="93"/>
  <c r="U70" i="93" s="1"/>
  <c r="M67" i="93"/>
  <c r="U67" i="93" s="1"/>
  <c r="M66" i="93"/>
  <c r="U66" i="93" s="1"/>
  <c r="M65" i="93"/>
  <c r="U65" i="93" s="1"/>
  <c r="M64" i="93"/>
  <c r="U64" i="93" s="1"/>
  <c r="M61" i="93"/>
  <c r="U61" i="93" s="1"/>
  <c r="M60" i="93"/>
  <c r="U60" i="93" s="1"/>
  <c r="M59" i="93"/>
  <c r="U59" i="93" s="1"/>
  <c r="M58" i="93"/>
  <c r="U58" i="93" s="1"/>
  <c r="M55" i="93"/>
  <c r="U55" i="93" s="1"/>
  <c r="M54" i="93"/>
  <c r="U54" i="93" s="1"/>
  <c r="M53" i="93"/>
  <c r="U53" i="93" s="1"/>
  <c r="M52" i="93"/>
  <c r="U52" i="93" s="1"/>
  <c r="M49" i="93"/>
  <c r="U49" i="93" s="1"/>
  <c r="M48" i="93"/>
  <c r="U48" i="93" s="1"/>
  <c r="M47" i="93"/>
  <c r="U47" i="93" s="1"/>
  <c r="M46" i="93"/>
  <c r="U46" i="93" s="1"/>
  <c r="M43" i="93"/>
  <c r="U43" i="93" s="1"/>
  <c r="M42" i="93"/>
  <c r="U42" i="93" s="1"/>
  <c r="M41" i="93"/>
  <c r="U41" i="93" s="1"/>
  <c r="M40" i="93"/>
  <c r="U40" i="93" s="1"/>
  <c r="M37" i="93"/>
  <c r="U37" i="93" s="1"/>
  <c r="M36" i="93"/>
  <c r="U36" i="93" s="1"/>
  <c r="M35" i="93"/>
  <c r="U35" i="93" s="1"/>
  <c r="M34" i="93"/>
  <c r="U34" i="93" s="1"/>
  <c r="M31" i="93"/>
  <c r="U31" i="93" s="1"/>
  <c r="M30" i="93"/>
  <c r="U30" i="93" s="1"/>
  <c r="M29" i="93"/>
  <c r="U29" i="93" s="1"/>
  <c r="M28" i="93"/>
  <c r="U28" i="93" s="1"/>
  <c r="M25" i="93"/>
  <c r="U25" i="93" s="1"/>
  <c r="M24" i="93"/>
  <c r="U24" i="93" s="1"/>
  <c r="M23" i="93"/>
  <c r="U23" i="93" s="1"/>
  <c r="M22" i="93"/>
  <c r="U22" i="93" s="1"/>
  <c r="M19" i="93"/>
  <c r="U19" i="93" s="1"/>
  <c r="M18" i="93"/>
  <c r="U18" i="93" s="1"/>
  <c r="M17" i="93"/>
  <c r="U17" i="93" s="1"/>
  <c r="M16" i="93"/>
  <c r="U16" i="93" s="1"/>
  <c r="M13" i="93"/>
  <c r="U13" i="93" s="1"/>
  <c r="M12" i="93"/>
  <c r="U12" i="93" s="1"/>
  <c r="M11" i="93"/>
  <c r="U11" i="93" s="1"/>
  <c r="M10" i="93"/>
  <c r="U10" i="93" s="1"/>
  <c r="M7" i="93"/>
  <c r="U7" i="93" s="1"/>
  <c r="M6" i="93"/>
  <c r="U6" i="93" s="1"/>
  <c r="M5" i="93"/>
  <c r="U5" i="93" s="1"/>
  <c r="M4" i="93"/>
  <c r="U4" i="93" s="1"/>
  <c r="X4" i="93" s="1"/>
  <c r="M4" i="93" a="1"/>
  <c r="M93" i="93" s="1"/>
  <c r="U93" i="93" s="1"/>
  <c r="G4" i="93"/>
  <c r="F4" i="93"/>
  <c r="AT3" i="93"/>
  <c r="R3" i="93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G62" i="92"/>
  <c r="F62" i="92"/>
  <c r="G61" i="92"/>
  <c r="F61" i="92"/>
  <c r="G60" i="92"/>
  <c r="F60" i="92"/>
  <c r="G59" i="92"/>
  <c r="F59" i="92"/>
  <c r="R58" i="92"/>
  <c r="G58" i="92"/>
  <c r="F58" i="92"/>
  <c r="G57" i="92"/>
  <c r="F57" i="92"/>
  <c r="R56" i="92"/>
  <c r="G56" i="92"/>
  <c r="F56" i="92"/>
  <c r="R55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R49" i="92"/>
  <c r="G49" i="92"/>
  <c r="F49" i="92"/>
  <c r="G48" i="92"/>
  <c r="F48" i="92"/>
  <c r="R47" i="92"/>
  <c r="G47" i="92"/>
  <c r="F47" i="92"/>
  <c r="R46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R40" i="92"/>
  <c r="G40" i="92"/>
  <c r="F40" i="92"/>
  <c r="G39" i="92"/>
  <c r="F39" i="92"/>
  <c r="R38" i="92"/>
  <c r="G38" i="92"/>
  <c r="F38" i="92"/>
  <c r="R37" i="92"/>
  <c r="G37" i="92"/>
  <c r="F37" i="92"/>
  <c r="G36" i="92"/>
  <c r="F36" i="92"/>
  <c r="G35" i="92"/>
  <c r="F35" i="92"/>
  <c r="G34" i="92"/>
  <c r="F34" i="92"/>
  <c r="G33" i="92"/>
  <c r="F33" i="92"/>
  <c r="G32" i="92"/>
  <c r="F32" i="92"/>
  <c r="R31" i="92"/>
  <c r="G31" i="92"/>
  <c r="F31" i="92"/>
  <c r="G30" i="92"/>
  <c r="F30" i="92"/>
  <c r="R29" i="92"/>
  <c r="G29" i="92"/>
  <c r="F29" i="92"/>
  <c r="R28" i="92"/>
  <c r="G28" i="92"/>
  <c r="F28" i="92"/>
  <c r="G27" i="92"/>
  <c r="F27" i="92"/>
  <c r="R26" i="92"/>
  <c r="G26" i="92"/>
  <c r="F26" i="92"/>
  <c r="G25" i="92"/>
  <c r="F25" i="92"/>
  <c r="R24" i="92"/>
  <c r="G24" i="92"/>
  <c r="F24" i="92"/>
  <c r="R23" i="92"/>
  <c r="G23" i="92"/>
  <c r="F23" i="92"/>
  <c r="G22" i="92"/>
  <c r="F22" i="92"/>
  <c r="R21" i="92"/>
  <c r="G21" i="92"/>
  <c r="F21" i="92"/>
  <c r="R20" i="92"/>
  <c r="G20" i="92"/>
  <c r="F20" i="92"/>
  <c r="G19" i="92"/>
  <c r="F19" i="92"/>
  <c r="R18" i="92"/>
  <c r="G18" i="92"/>
  <c r="F18" i="92"/>
  <c r="R17" i="92"/>
  <c r="G17" i="92"/>
  <c r="F17" i="92"/>
  <c r="G16" i="92"/>
  <c r="F16" i="92"/>
  <c r="R15" i="92"/>
  <c r="G15" i="92"/>
  <c r="F15" i="92"/>
  <c r="R14" i="92"/>
  <c r="G14" i="92"/>
  <c r="F14" i="92"/>
  <c r="G13" i="92"/>
  <c r="F13" i="92"/>
  <c r="R12" i="92"/>
  <c r="G12" i="92"/>
  <c r="F12" i="92"/>
  <c r="C12" i="92"/>
  <c r="R11" i="92"/>
  <c r="G11" i="92"/>
  <c r="F11" i="92"/>
  <c r="R10" i="92"/>
  <c r="G10" i="92"/>
  <c r="F10" i="92"/>
  <c r="C10" i="92"/>
  <c r="R9" i="92"/>
  <c r="G9" i="92"/>
  <c r="F9" i="92"/>
  <c r="V8" i="92"/>
  <c r="G8" i="92"/>
  <c r="F8" i="92"/>
  <c r="G7" i="92"/>
  <c r="F7" i="92"/>
  <c r="R6" i="92"/>
  <c r="G6" i="92"/>
  <c r="F6" i="92"/>
  <c r="C6" i="92"/>
  <c r="R62" i="92" s="1"/>
  <c r="R5" i="92"/>
  <c r="G5" i="92"/>
  <c r="F5" i="92"/>
  <c r="C5" i="92"/>
  <c r="W4" i="92"/>
  <c r="R4" i="92"/>
  <c r="M62" i="92"/>
  <c r="U62" i="92" s="1"/>
  <c r="M58" i="92"/>
  <c r="U58" i="92" s="1"/>
  <c r="M50" i="92"/>
  <c r="U50" i="92" s="1"/>
  <c r="M46" i="92"/>
  <c r="U46" i="92" s="1"/>
  <c r="M38" i="92"/>
  <c r="U38" i="92" s="1"/>
  <c r="M34" i="92"/>
  <c r="U34" i="92" s="1"/>
  <c r="M26" i="92"/>
  <c r="U26" i="92" s="1"/>
  <c r="M22" i="92"/>
  <c r="U22" i="92" s="1"/>
  <c r="M14" i="92"/>
  <c r="U14" i="92" s="1"/>
  <c r="M10" i="92"/>
  <c r="U10" i="92" s="1"/>
  <c r="M4" i="92" a="1"/>
  <c r="G4" i="92"/>
  <c r="F4" i="92"/>
  <c r="AT3" i="92"/>
  <c r="R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G33" i="91"/>
  <c r="F33" i="91"/>
  <c r="G32" i="91"/>
  <c r="F32" i="91"/>
  <c r="G31" i="91"/>
  <c r="F31" i="91"/>
  <c r="G30" i="91"/>
  <c r="F30" i="91"/>
  <c r="G29" i="91"/>
  <c r="F29" i="91"/>
  <c r="G28" i="91"/>
  <c r="F28" i="91"/>
  <c r="G27" i="91"/>
  <c r="F27" i="91"/>
  <c r="G26" i="91"/>
  <c r="F26" i="91"/>
  <c r="G25" i="91"/>
  <c r="F25" i="91"/>
  <c r="G24" i="91"/>
  <c r="F24" i="91"/>
  <c r="G23" i="91"/>
  <c r="F23" i="91"/>
  <c r="G22" i="91"/>
  <c r="F22" i="91"/>
  <c r="G21" i="91"/>
  <c r="F21" i="91"/>
  <c r="V20" i="91"/>
  <c r="G20" i="91"/>
  <c r="F20" i="91"/>
  <c r="V19" i="91"/>
  <c r="G19" i="91"/>
  <c r="F19" i="91"/>
  <c r="G18" i="91"/>
  <c r="F18" i="91"/>
  <c r="V17" i="91"/>
  <c r="G17" i="91"/>
  <c r="F17" i="91"/>
  <c r="V16" i="91"/>
  <c r="G16" i="91"/>
  <c r="F16" i="91"/>
  <c r="V15" i="91"/>
  <c r="G15" i="91"/>
  <c r="F15" i="91"/>
  <c r="V14" i="91"/>
  <c r="G14" i="91"/>
  <c r="F14" i="91"/>
  <c r="V13" i="91"/>
  <c r="R13" i="91"/>
  <c r="G13" i="91"/>
  <c r="F13" i="91"/>
  <c r="V12" i="91"/>
  <c r="G12" i="91"/>
  <c r="F12" i="91"/>
  <c r="C12" i="91"/>
  <c r="V11" i="91"/>
  <c r="G11" i="91"/>
  <c r="F11" i="91"/>
  <c r="V10" i="91"/>
  <c r="G10" i="91"/>
  <c r="F10" i="91"/>
  <c r="C10" i="91"/>
  <c r="V9" i="91"/>
  <c r="G9" i="91"/>
  <c r="F9" i="91"/>
  <c r="V8" i="91"/>
  <c r="G8" i="91"/>
  <c r="F8" i="91"/>
  <c r="V7" i="91"/>
  <c r="G7" i="91"/>
  <c r="F7" i="91"/>
  <c r="V6" i="91"/>
  <c r="G6" i="91"/>
  <c r="F6" i="91"/>
  <c r="C6" i="91"/>
  <c r="R8" i="91" s="1"/>
  <c r="V5" i="91"/>
  <c r="G5" i="91"/>
  <c r="F5" i="91"/>
  <c r="C5" i="91"/>
  <c r="W4" i="91"/>
  <c r="V4" i="91"/>
  <c r="Y4" i="91" s="1"/>
  <c r="M79" i="91"/>
  <c r="U79" i="91" s="1"/>
  <c r="M77" i="91"/>
  <c r="U77" i="91" s="1"/>
  <c r="M70" i="91"/>
  <c r="U70" i="91" s="1"/>
  <c r="M69" i="91"/>
  <c r="U69" i="91" s="1"/>
  <c r="M61" i="91"/>
  <c r="U61" i="91" s="1"/>
  <c r="M59" i="91"/>
  <c r="U59" i="91" s="1"/>
  <c r="M52" i="91"/>
  <c r="U52" i="91" s="1"/>
  <c r="M51" i="91"/>
  <c r="U51" i="91" s="1"/>
  <c r="M43" i="91"/>
  <c r="U43" i="91" s="1"/>
  <c r="M41" i="91"/>
  <c r="U41" i="91" s="1"/>
  <c r="M34" i="91"/>
  <c r="U34" i="91" s="1"/>
  <c r="M33" i="91"/>
  <c r="U33" i="91" s="1"/>
  <c r="M25" i="91"/>
  <c r="U25" i="91" s="1"/>
  <c r="M23" i="91"/>
  <c r="U23" i="91" s="1"/>
  <c r="M16" i="91"/>
  <c r="U16" i="91" s="1"/>
  <c r="M15" i="91"/>
  <c r="U15" i="91" s="1"/>
  <c r="M7" i="91"/>
  <c r="U7" i="91" s="1"/>
  <c r="M5" i="91"/>
  <c r="U5" i="91" s="1"/>
  <c r="M4" i="91" a="1"/>
  <c r="M73" i="91" s="1"/>
  <c r="U73" i="91" s="1"/>
  <c r="G4" i="91"/>
  <c r="F4" i="91"/>
  <c r="AT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V83" i="90"/>
  <c r="G83" i="90"/>
  <c r="F83" i="90"/>
  <c r="G82" i="90"/>
  <c r="F82" i="90"/>
  <c r="V81" i="90"/>
  <c r="G81" i="90"/>
  <c r="F81" i="90"/>
  <c r="G80" i="90"/>
  <c r="F80" i="90"/>
  <c r="R79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R70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V64" i="90"/>
  <c r="G64" i="90"/>
  <c r="F64" i="90"/>
  <c r="G63" i="90"/>
  <c r="F63" i="90"/>
  <c r="G62" i="90"/>
  <c r="F62" i="90"/>
  <c r="G61" i="90"/>
  <c r="F61" i="90"/>
  <c r="G60" i="90"/>
  <c r="F60" i="90"/>
  <c r="G59" i="90"/>
  <c r="F59" i="90"/>
  <c r="G58" i="90"/>
  <c r="F58" i="90"/>
  <c r="G57" i="90"/>
  <c r="F57" i="90"/>
  <c r="V56" i="90"/>
  <c r="G56" i="90"/>
  <c r="F56" i="90"/>
  <c r="G55" i="90"/>
  <c r="F55" i="90"/>
  <c r="V54" i="90"/>
  <c r="G54" i="90"/>
  <c r="F54" i="90"/>
  <c r="G53" i="90"/>
  <c r="F53" i="90"/>
  <c r="R52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G44" i="90"/>
  <c r="F44" i="90"/>
  <c r="R43" i="90"/>
  <c r="G43" i="90"/>
  <c r="F43" i="90"/>
  <c r="G42" i="90"/>
  <c r="F42" i="90"/>
  <c r="G41" i="90"/>
  <c r="F41" i="90"/>
  <c r="R40" i="90"/>
  <c r="G40" i="90"/>
  <c r="F40" i="90"/>
  <c r="G39" i="90"/>
  <c r="F39" i="90"/>
  <c r="G38" i="90"/>
  <c r="F38" i="90"/>
  <c r="G37" i="90"/>
  <c r="F37" i="90"/>
  <c r="V36" i="90"/>
  <c r="G36" i="90"/>
  <c r="F36" i="90"/>
  <c r="G35" i="90"/>
  <c r="F35" i="90"/>
  <c r="R34" i="90"/>
  <c r="G34" i="90"/>
  <c r="F34" i="90"/>
  <c r="G33" i="90"/>
  <c r="F33" i="90"/>
  <c r="G32" i="90"/>
  <c r="F32" i="90"/>
  <c r="R31" i="90"/>
  <c r="G31" i="90"/>
  <c r="F31" i="90"/>
  <c r="G30" i="90"/>
  <c r="F30" i="90"/>
  <c r="G29" i="90"/>
  <c r="F29" i="90"/>
  <c r="G28" i="90"/>
  <c r="F28" i="90"/>
  <c r="V27" i="90"/>
  <c r="G27" i="90"/>
  <c r="F27" i="90"/>
  <c r="G26" i="90"/>
  <c r="F26" i="90"/>
  <c r="R25" i="90"/>
  <c r="G25" i="90"/>
  <c r="F25" i="90"/>
  <c r="V24" i="90"/>
  <c r="G24" i="90"/>
  <c r="F24" i="90"/>
  <c r="G23" i="90"/>
  <c r="F23" i="90"/>
  <c r="R22" i="90"/>
  <c r="G22" i="90"/>
  <c r="F22" i="90"/>
  <c r="V21" i="90"/>
  <c r="R21" i="90"/>
  <c r="G21" i="90"/>
  <c r="F21" i="90"/>
  <c r="G20" i="90"/>
  <c r="F20" i="90"/>
  <c r="V19" i="90"/>
  <c r="G19" i="90"/>
  <c r="F19" i="90"/>
  <c r="R18" i="90"/>
  <c r="G18" i="90"/>
  <c r="F18" i="90"/>
  <c r="G17" i="90"/>
  <c r="F17" i="90"/>
  <c r="R16" i="90"/>
  <c r="G16" i="90"/>
  <c r="F16" i="90"/>
  <c r="R15" i="90"/>
  <c r="G15" i="90"/>
  <c r="F15" i="90"/>
  <c r="G14" i="90"/>
  <c r="F14" i="90"/>
  <c r="R13" i="90"/>
  <c r="G13" i="90"/>
  <c r="F13" i="90"/>
  <c r="V12" i="90"/>
  <c r="R12" i="90"/>
  <c r="G12" i="90"/>
  <c r="F12" i="90"/>
  <c r="C12" i="90"/>
  <c r="C3" i="90" s="1"/>
  <c r="O3" i="90" s="1"/>
  <c r="P3" i="90" s="1"/>
  <c r="AF3" i="90" s="1"/>
  <c r="AO3" i="90" s="1"/>
  <c r="V11" i="90"/>
  <c r="R11" i="90"/>
  <c r="G11" i="90"/>
  <c r="F11" i="90"/>
  <c r="G10" i="90"/>
  <c r="F10" i="90"/>
  <c r="C10" i="90"/>
  <c r="V16" i="90" s="1"/>
  <c r="V9" i="90"/>
  <c r="R9" i="90"/>
  <c r="G9" i="90"/>
  <c r="F9" i="90"/>
  <c r="V8" i="90"/>
  <c r="R8" i="90"/>
  <c r="G8" i="90"/>
  <c r="F8" i="90"/>
  <c r="V7" i="90"/>
  <c r="R7" i="90"/>
  <c r="G7" i="90"/>
  <c r="F7" i="90"/>
  <c r="V6" i="90"/>
  <c r="G6" i="90"/>
  <c r="F6" i="90"/>
  <c r="C6" i="90"/>
  <c r="V5" i="90"/>
  <c r="R5" i="90"/>
  <c r="G5" i="90"/>
  <c r="F5" i="90"/>
  <c r="C5" i="90"/>
  <c r="W4" i="90"/>
  <c r="M89" i="90"/>
  <c r="U89" i="90" s="1"/>
  <c r="M88" i="90"/>
  <c r="U88" i="90" s="1"/>
  <c r="M86" i="90"/>
  <c r="U86" i="90" s="1"/>
  <c r="M85" i="90"/>
  <c r="U85" i="90" s="1"/>
  <c r="M83" i="90"/>
  <c r="U83" i="90" s="1"/>
  <c r="M82" i="90"/>
  <c r="U82" i="90" s="1"/>
  <c r="M80" i="90"/>
  <c r="U80" i="90" s="1"/>
  <c r="M79" i="90"/>
  <c r="U79" i="90" s="1"/>
  <c r="M77" i="90"/>
  <c r="U77" i="90" s="1"/>
  <c r="M76" i="90"/>
  <c r="U76" i="90" s="1"/>
  <c r="M74" i="90"/>
  <c r="U74" i="90" s="1"/>
  <c r="M73" i="90"/>
  <c r="U73" i="90" s="1"/>
  <c r="M71" i="90"/>
  <c r="U71" i="90" s="1"/>
  <c r="M70" i="90"/>
  <c r="U70" i="90" s="1"/>
  <c r="M68" i="90"/>
  <c r="U68" i="90" s="1"/>
  <c r="M67" i="90"/>
  <c r="U67" i="90" s="1"/>
  <c r="M65" i="90"/>
  <c r="U65" i="90" s="1"/>
  <c r="M64" i="90"/>
  <c r="U64" i="90" s="1"/>
  <c r="M62" i="90"/>
  <c r="U62" i="90" s="1"/>
  <c r="M61" i="90"/>
  <c r="U61" i="90" s="1"/>
  <c r="M59" i="90"/>
  <c r="U59" i="90" s="1"/>
  <c r="M58" i="90"/>
  <c r="U58" i="90" s="1"/>
  <c r="M56" i="90"/>
  <c r="U56" i="90" s="1"/>
  <c r="M55" i="90"/>
  <c r="U55" i="90" s="1"/>
  <c r="M53" i="90"/>
  <c r="U53" i="90" s="1"/>
  <c r="M52" i="90"/>
  <c r="U52" i="90" s="1"/>
  <c r="M50" i="90"/>
  <c r="U50" i="90" s="1"/>
  <c r="M49" i="90"/>
  <c r="U49" i="90" s="1"/>
  <c r="M47" i="90"/>
  <c r="U47" i="90" s="1"/>
  <c r="M46" i="90"/>
  <c r="U46" i="90" s="1"/>
  <c r="M44" i="90"/>
  <c r="U44" i="90" s="1"/>
  <c r="M43" i="90"/>
  <c r="U43" i="90" s="1"/>
  <c r="M41" i="90"/>
  <c r="U41" i="90" s="1"/>
  <c r="M40" i="90"/>
  <c r="U40" i="90" s="1"/>
  <c r="M38" i="90"/>
  <c r="U38" i="90" s="1"/>
  <c r="M37" i="90"/>
  <c r="U37" i="90" s="1"/>
  <c r="M35" i="90"/>
  <c r="U35" i="90" s="1"/>
  <c r="M34" i="90"/>
  <c r="U34" i="90" s="1"/>
  <c r="M32" i="90"/>
  <c r="U32" i="90" s="1"/>
  <c r="M31" i="90"/>
  <c r="U31" i="90" s="1"/>
  <c r="M29" i="90"/>
  <c r="U29" i="90" s="1"/>
  <c r="M28" i="90"/>
  <c r="U28" i="90" s="1"/>
  <c r="M26" i="90"/>
  <c r="U26" i="90" s="1"/>
  <c r="M25" i="90"/>
  <c r="U25" i="90" s="1"/>
  <c r="M23" i="90"/>
  <c r="U23" i="90" s="1"/>
  <c r="M22" i="90"/>
  <c r="U22" i="90" s="1"/>
  <c r="M20" i="90"/>
  <c r="U20" i="90" s="1"/>
  <c r="M19" i="90"/>
  <c r="U19" i="90" s="1"/>
  <c r="M17" i="90"/>
  <c r="U17" i="90" s="1"/>
  <c r="M16" i="90"/>
  <c r="U16" i="90" s="1"/>
  <c r="M14" i="90"/>
  <c r="U14" i="90" s="1"/>
  <c r="M13" i="90"/>
  <c r="U13" i="90" s="1"/>
  <c r="M11" i="90"/>
  <c r="U11" i="90" s="1"/>
  <c r="M10" i="90"/>
  <c r="U10" i="90" s="1"/>
  <c r="M8" i="90"/>
  <c r="U8" i="90" s="1"/>
  <c r="M7" i="90"/>
  <c r="U7" i="90" s="1"/>
  <c r="M5" i="90"/>
  <c r="U5" i="90" s="1"/>
  <c r="M4" i="90"/>
  <c r="U4" i="90" s="1"/>
  <c r="M4" i="90" a="1"/>
  <c r="M84" i="90" s="1"/>
  <c r="U84" i="90" s="1"/>
  <c r="G4" i="90"/>
  <c r="F4" i="90"/>
  <c r="AT3" i="90"/>
  <c r="AH3" i="90"/>
  <c r="AQ3" i="90" s="1"/>
  <c r="R3" i="90"/>
  <c r="V98" i="89"/>
  <c r="S98" i="89"/>
  <c r="R98" i="89"/>
  <c r="G98" i="89"/>
  <c r="F98" i="89"/>
  <c r="V97" i="89"/>
  <c r="R97" i="89"/>
  <c r="G97" i="89"/>
  <c r="F97" i="89"/>
  <c r="R96" i="89"/>
  <c r="G96" i="89"/>
  <c r="F96" i="89"/>
  <c r="V95" i="89"/>
  <c r="R95" i="89"/>
  <c r="G95" i="89"/>
  <c r="F95" i="89"/>
  <c r="V94" i="89"/>
  <c r="R94" i="89"/>
  <c r="G94" i="89"/>
  <c r="F94" i="89"/>
  <c r="R93" i="89"/>
  <c r="G93" i="89"/>
  <c r="F93" i="89"/>
  <c r="V92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V79" i="89"/>
  <c r="R79" i="89"/>
  <c r="G79" i="89"/>
  <c r="F79" i="89"/>
  <c r="R78" i="89"/>
  <c r="G78" i="89"/>
  <c r="F78" i="89"/>
  <c r="V77" i="89"/>
  <c r="R77" i="89"/>
  <c r="G77" i="89"/>
  <c r="F77" i="89"/>
  <c r="V76" i="89"/>
  <c r="R76" i="89"/>
  <c r="G76" i="89"/>
  <c r="F76" i="89"/>
  <c r="R75" i="89"/>
  <c r="G75" i="89"/>
  <c r="F75" i="89"/>
  <c r="V74" i="89"/>
  <c r="R74" i="89"/>
  <c r="G74" i="89"/>
  <c r="F74" i="89"/>
  <c r="R73" i="89"/>
  <c r="G73" i="89"/>
  <c r="F73" i="89"/>
  <c r="R72" i="89"/>
  <c r="G72" i="89"/>
  <c r="F72" i="89"/>
  <c r="V71" i="89"/>
  <c r="R71" i="89"/>
  <c r="G71" i="89"/>
  <c r="F71" i="89"/>
  <c r="R70" i="89"/>
  <c r="G70" i="89"/>
  <c r="F70" i="89"/>
  <c r="R69" i="89"/>
  <c r="G69" i="89"/>
  <c r="F69" i="89"/>
  <c r="V68" i="89"/>
  <c r="R68" i="89"/>
  <c r="G68" i="89"/>
  <c r="F68" i="89"/>
  <c r="R67" i="89"/>
  <c r="G67" i="89"/>
  <c r="F67" i="89"/>
  <c r="R66" i="89"/>
  <c r="G66" i="89"/>
  <c r="F66" i="89"/>
  <c r="V65" i="89"/>
  <c r="R65" i="89"/>
  <c r="G65" i="89"/>
  <c r="F65" i="89"/>
  <c r="R64" i="89"/>
  <c r="G64" i="89"/>
  <c r="F64" i="89"/>
  <c r="R63" i="89"/>
  <c r="G63" i="89"/>
  <c r="F63" i="89"/>
  <c r="V62" i="89"/>
  <c r="R62" i="89"/>
  <c r="G62" i="89"/>
  <c r="F62" i="89"/>
  <c r="R61" i="89"/>
  <c r="G61" i="89"/>
  <c r="F61" i="89"/>
  <c r="R60" i="89"/>
  <c r="G60" i="89"/>
  <c r="F60" i="89"/>
  <c r="V59" i="89"/>
  <c r="R59" i="89"/>
  <c r="G59" i="89"/>
  <c r="F59" i="89"/>
  <c r="R58" i="89"/>
  <c r="G58" i="89"/>
  <c r="F58" i="89"/>
  <c r="R57" i="89"/>
  <c r="G57" i="89"/>
  <c r="F57" i="89"/>
  <c r="V56" i="89"/>
  <c r="R56" i="89"/>
  <c r="G56" i="89"/>
  <c r="F56" i="89"/>
  <c r="R55" i="89"/>
  <c r="G55" i="89"/>
  <c r="F55" i="89"/>
  <c r="R54" i="89"/>
  <c r="G54" i="89"/>
  <c r="F54" i="89"/>
  <c r="V53" i="89"/>
  <c r="R53" i="89"/>
  <c r="G53" i="89"/>
  <c r="F53" i="89"/>
  <c r="R52" i="89"/>
  <c r="G52" i="89"/>
  <c r="F52" i="89"/>
  <c r="R51" i="89"/>
  <c r="G51" i="89"/>
  <c r="F51" i="89"/>
  <c r="V50" i="89"/>
  <c r="R50" i="89"/>
  <c r="G50" i="89"/>
  <c r="F50" i="89"/>
  <c r="V49" i="89"/>
  <c r="R49" i="89"/>
  <c r="G49" i="89"/>
  <c r="F49" i="89"/>
  <c r="R48" i="89"/>
  <c r="G48" i="89"/>
  <c r="F48" i="89"/>
  <c r="V47" i="89"/>
  <c r="R47" i="89"/>
  <c r="G47" i="89"/>
  <c r="F47" i="89"/>
  <c r="V46" i="89"/>
  <c r="R46" i="89"/>
  <c r="G46" i="89"/>
  <c r="F46" i="89"/>
  <c r="R45" i="89"/>
  <c r="G45" i="89"/>
  <c r="F45" i="89"/>
  <c r="V44" i="89"/>
  <c r="R44" i="89"/>
  <c r="G44" i="89"/>
  <c r="F44" i="89"/>
  <c r="V43" i="89"/>
  <c r="R43" i="89"/>
  <c r="G43" i="89"/>
  <c r="F43" i="89"/>
  <c r="R42" i="89"/>
  <c r="G42" i="89"/>
  <c r="F42" i="89"/>
  <c r="V41" i="89"/>
  <c r="R41" i="89"/>
  <c r="G41" i="89"/>
  <c r="F41" i="89"/>
  <c r="V40" i="89"/>
  <c r="R40" i="89"/>
  <c r="G40" i="89"/>
  <c r="F40" i="89"/>
  <c r="R39" i="89"/>
  <c r="G39" i="89"/>
  <c r="F39" i="89"/>
  <c r="V38" i="89"/>
  <c r="R38" i="89"/>
  <c r="G38" i="89"/>
  <c r="F38" i="89"/>
  <c r="V37" i="89"/>
  <c r="R37" i="89"/>
  <c r="G37" i="89"/>
  <c r="F37" i="89"/>
  <c r="R36" i="89"/>
  <c r="G36" i="89"/>
  <c r="F36" i="89"/>
  <c r="V35" i="89"/>
  <c r="R35" i="89"/>
  <c r="G35" i="89"/>
  <c r="F35" i="89"/>
  <c r="V34" i="89"/>
  <c r="R34" i="89"/>
  <c r="G34" i="89"/>
  <c r="F34" i="89"/>
  <c r="R33" i="89"/>
  <c r="G33" i="89"/>
  <c r="F33" i="89"/>
  <c r="V32" i="89"/>
  <c r="R32" i="89"/>
  <c r="G32" i="89"/>
  <c r="F32" i="89"/>
  <c r="V31" i="89"/>
  <c r="R31" i="89"/>
  <c r="G31" i="89"/>
  <c r="F31" i="89"/>
  <c r="R30" i="89"/>
  <c r="G30" i="89"/>
  <c r="F30" i="89"/>
  <c r="V29" i="89"/>
  <c r="R29" i="89"/>
  <c r="G29" i="89"/>
  <c r="F29" i="89"/>
  <c r="V28" i="89"/>
  <c r="R28" i="89"/>
  <c r="G28" i="89"/>
  <c r="F28" i="89"/>
  <c r="R27" i="89"/>
  <c r="G27" i="89"/>
  <c r="F27" i="89"/>
  <c r="V26" i="89"/>
  <c r="R26" i="89"/>
  <c r="G26" i="89"/>
  <c r="F26" i="89"/>
  <c r="V25" i="89"/>
  <c r="R25" i="89"/>
  <c r="G25" i="89"/>
  <c r="F25" i="89"/>
  <c r="R24" i="89"/>
  <c r="G24" i="89"/>
  <c r="F24" i="89"/>
  <c r="V23" i="89"/>
  <c r="R23" i="89"/>
  <c r="G23" i="89"/>
  <c r="F23" i="89"/>
  <c r="V22" i="89"/>
  <c r="R22" i="89"/>
  <c r="G22" i="89"/>
  <c r="F22" i="89"/>
  <c r="R21" i="89"/>
  <c r="G21" i="89"/>
  <c r="F21" i="89"/>
  <c r="V20" i="89"/>
  <c r="R20" i="89"/>
  <c r="G20" i="89"/>
  <c r="F20" i="89"/>
  <c r="V19" i="89"/>
  <c r="R19" i="89"/>
  <c r="G19" i="89"/>
  <c r="F19" i="89"/>
  <c r="R18" i="89"/>
  <c r="G18" i="89"/>
  <c r="F18" i="89"/>
  <c r="V17" i="89"/>
  <c r="R17" i="89"/>
  <c r="G17" i="89"/>
  <c r="F17" i="89"/>
  <c r="V16" i="89"/>
  <c r="R16" i="89"/>
  <c r="G16" i="89"/>
  <c r="F16" i="89"/>
  <c r="R15" i="89"/>
  <c r="G15" i="89"/>
  <c r="F15" i="89"/>
  <c r="V14" i="89"/>
  <c r="R14" i="89"/>
  <c r="G14" i="89"/>
  <c r="F14" i="89"/>
  <c r="V13" i="89"/>
  <c r="R13" i="89"/>
  <c r="G13" i="89"/>
  <c r="F13" i="89"/>
  <c r="R12" i="89"/>
  <c r="G12" i="89"/>
  <c r="F12" i="89"/>
  <c r="C12" i="89"/>
  <c r="C3" i="89" s="1"/>
  <c r="O3" i="89" s="1"/>
  <c r="P3" i="89" s="1"/>
  <c r="V11" i="89"/>
  <c r="R11" i="89"/>
  <c r="G11" i="89"/>
  <c r="F11" i="89"/>
  <c r="V10" i="89"/>
  <c r="R10" i="89"/>
  <c r="G10" i="89"/>
  <c r="F10" i="89"/>
  <c r="C10" i="89"/>
  <c r="V9" i="89"/>
  <c r="R9" i="89"/>
  <c r="G9" i="89"/>
  <c r="F9" i="89"/>
  <c r="V8" i="89"/>
  <c r="R8" i="89"/>
  <c r="G8" i="89"/>
  <c r="F8" i="89"/>
  <c r="V7" i="89"/>
  <c r="R7" i="89"/>
  <c r="G7" i="89"/>
  <c r="F7" i="89"/>
  <c r="R6" i="89"/>
  <c r="G6" i="89"/>
  <c r="F6" i="89"/>
  <c r="V5" i="89"/>
  <c r="R5" i="89"/>
  <c r="G5" i="89"/>
  <c r="F5" i="89"/>
  <c r="C5" i="89"/>
  <c r="W4" i="89"/>
  <c r="V4" i="89"/>
  <c r="Y4" i="89" s="1"/>
  <c r="R4" i="89"/>
  <c r="M98" i="89"/>
  <c r="U98" i="89" s="1"/>
  <c r="M97" i="89"/>
  <c r="U97" i="89" s="1"/>
  <c r="M96" i="89"/>
  <c r="U96" i="89" s="1"/>
  <c r="M95" i="89"/>
  <c r="U95" i="89" s="1"/>
  <c r="M94" i="89"/>
  <c r="U94" i="89" s="1"/>
  <c r="M92" i="89"/>
  <c r="U92" i="89" s="1"/>
  <c r="M91" i="89"/>
  <c r="U91" i="89" s="1"/>
  <c r="M90" i="89"/>
  <c r="U90" i="89" s="1"/>
  <c r="M89" i="89"/>
  <c r="U89" i="89" s="1"/>
  <c r="M88" i="89"/>
  <c r="U88" i="89" s="1"/>
  <c r="M86" i="89"/>
  <c r="U86" i="89" s="1"/>
  <c r="M85" i="89"/>
  <c r="U85" i="89" s="1"/>
  <c r="M84" i="89"/>
  <c r="U84" i="89" s="1"/>
  <c r="M83" i="89"/>
  <c r="U83" i="89" s="1"/>
  <c r="M82" i="89"/>
  <c r="U82" i="89" s="1"/>
  <c r="M80" i="89"/>
  <c r="U80" i="89" s="1"/>
  <c r="M79" i="89"/>
  <c r="U79" i="89" s="1"/>
  <c r="M78" i="89"/>
  <c r="U78" i="89" s="1"/>
  <c r="M77" i="89"/>
  <c r="U77" i="89" s="1"/>
  <c r="M76" i="89"/>
  <c r="U76" i="89" s="1"/>
  <c r="M74" i="89"/>
  <c r="U74" i="89" s="1"/>
  <c r="M73" i="89"/>
  <c r="U73" i="89" s="1"/>
  <c r="M72" i="89"/>
  <c r="U72" i="89" s="1"/>
  <c r="M71" i="89"/>
  <c r="U71" i="89" s="1"/>
  <c r="M70" i="89"/>
  <c r="U70" i="89" s="1"/>
  <c r="M68" i="89"/>
  <c r="U68" i="89" s="1"/>
  <c r="M67" i="89"/>
  <c r="U67" i="89" s="1"/>
  <c r="M66" i="89"/>
  <c r="U66" i="89" s="1"/>
  <c r="M65" i="89"/>
  <c r="U65" i="89" s="1"/>
  <c r="M64" i="89"/>
  <c r="U64" i="89" s="1"/>
  <c r="M62" i="89"/>
  <c r="U62" i="89" s="1"/>
  <c r="M61" i="89"/>
  <c r="U61" i="89" s="1"/>
  <c r="M60" i="89"/>
  <c r="U60" i="89" s="1"/>
  <c r="M59" i="89"/>
  <c r="U59" i="89" s="1"/>
  <c r="M58" i="89"/>
  <c r="U58" i="89" s="1"/>
  <c r="M56" i="89"/>
  <c r="U56" i="89" s="1"/>
  <c r="M55" i="89"/>
  <c r="U55" i="89" s="1"/>
  <c r="M54" i="89"/>
  <c r="U54" i="89" s="1"/>
  <c r="M53" i="89"/>
  <c r="U53" i="89" s="1"/>
  <c r="M52" i="89"/>
  <c r="U52" i="89" s="1"/>
  <c r="M50" i="89"/>
  <c r="U50" i="89" s="1"/>
  <c r="M49" i="89"/>
  <c r="U49" i="89" s="1"/>
  <c r="M48" i="89"/>
  <c r="U48" i="89" s="1"/>
  <c r="M47" i="89"/>
  <c r="U47" i="89" s="1"/>
  <c r="M46" i="89"/>
  <c r="U46" i="89" s="1"/>
  <c r="M44" i="89"/>
  <c r="U44" i="89" s="1"/>
  <c r="M43" i="89"/>
  <c r="U43" i="89" s="1"/>
  <c r="M42" i="89"/>
  <c r="U42" i="89" s="1"/>
  <c r="M41" i="89"/>
  <c r="U41" i="89" s="1"/>
  <c r="M40" i="89"/>
  <c r="U40" i="89" s="1"/>
  <c r="M38" i="89"/>
  <c r="U38" i="89" s="1"/>
  <c r="M37" i="89"/>
  <c r="U37" i="89" s="1"/>
  <c r="M36" i="89"/>
  <c r="U36" i="89" s="1"/>
  <c r="M35" i="89"/>
  <c r="U35" i="89" s="1"/>
  <c r="M34" i="89"/>
  <c r="U34" i="89" s="1"/>
  <c r="M32" i="89"/>
  <c r="U32" i="89" s="1"/>
  <c r="M31" i="89"/>
  <c r="U31" i="89" s="1"/>
  <c r="M30" i="89"/>
  <c r="U30" i="89" s="1"/>
  <c r="M29" i="89"/>
  <c r="U29" i="89" s="1"/>
  <c r="M28" i="89"/>
  <c r="U28" i="89" s="1"/>
  <c r="M26" i="89"/>
  <c r="U26" i="89" s="1"/>
  <c r="M25" i="89"/>
  <c r="U25" i="89" s="1"/>
  <c r="M24" i="89"/>
  <c r="U24" i="89" s="1"/>
  <c r="M23" i="89"/>
  <c r="U23" i="89" s="1"/>
  <c r="M22" i="89"/>
  <c r="U22" i="89" s="1"/>
  <c r="M20" i="89"/>
  <c r="U20" i="89" s="1"/>
  <c r="M19" i="89"/>
  <c r="U19" i="89" s="1"/>
  <c r="M18" i="89"/>
  <c r="U18" i="89" s="1"/>
  <c r="M17" i="89"/>
  <c r="U17" i="89" s="1"/>
  <c r="M16" i="89"/>
  <c r="U16" i="89" s="1"/>
  <c r="M14" i="89"/>
  <c r="U14" i="89" s="1"/>
  <c r="M13" i="89"/>
  <c r="U13" i="89" s="1"/>
  <c r="M12" i="89"/>
  <c r="U12" i="89" s="1"/>
  <c r="M11" i="89"/>
  <c r="U11" i="89" s="1"/>
  <c r="M10" i="89"/>
  <c r="U10" i="89" s="1"/>
  <c r="M8" i="89"/>
  <c r="U8" i="89" s="1"/>
  <c r="M7" i="89"/>
  <c r="U7" i="89" s="1"/>
  <c r="M6" i="89"/>
  <c r="U6" i="89" s="1"/>
  <c r="M5" i="89"/>
  <c r="U5" i="89" s="1"/>
  <c r="M4" i="89"/>
  <c r="U4" i="89" s="1"/>
  <c r="X4" i="89" s="1"/>
  <c r="M4" i="89" a="1"/>
  <c r="M93" i="89" s="1"/>
  <c r="U93" i="89" s="1"/>
  <c r="G4" i="89"/>
  <c r="F4" i="89"/>
  <c r="AT3" i="89"/>
  <c r="AF3" i="89"/>
  <c r="AO3" i="89" s="1"/>
  <c r="AE3" i="89"/>
  <c r="R3" i="89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V69" i="88"/>
  <c r="G69" i="88"/>
  <c r="F69" i="88"/>
  <c r="G68" i="88"/>
  <c r="F68" i="88"/>
  <c r="G67" i="88"/>
  <c r="F67" i="88"/>
  <c r="R66" i="88"/>
  <c r="G66" i="88"/>
  <c r="F66" i="88"/>
  <c r="R65" i="88"/>
  <c r="G65" i="88"/>
  <c r="F65" i="88"/>
  <c r="G64" i="88"/>
  <c r="F64" i="88"/>
  <c r="G63" i="88"/>
  <c r="F63" i="88"/>
  <c r="R62" i="88"/>
  <c r="G62" i="88"/>
  <c r="F62" i="88"/>
  <c r="G61" i="88"/>
  <c r="F61" i="88"/>
  <c r="V60" i="88"/>
  <c r="R60" i="88"/>
  <c r="G60" i="88"/>
  <c r="F60" i="88"/>
  <c r="V59" i="88"/>
  <c r="G59" i="88"/>
  <c r="F59" i="88"/>
  <c r="G58" i="88"/>
  <c r="F58" i="88"/>
  <c r="R57" i="88"/>
  <c r="G57" i="88"/>
  <c r="F57" i="88"/>
  <c r="R56" i="88"/>
  <c r="G56" i="88"/>
  <c r="F56" i="88"/>
  <c r="G55" i="88"/>
  <c r="F55" i="88"/>
  <c r="V54" i="88"/>
  <c r="G54" i="88"/>
  <c r="F54" i="88"/>
  <c r="R53" i="88"/>
  <c r="G53" i="88"/>
  <c r="F53" i="88"/>
  <c r="G52" i="88"/>
  <c r="F52" i="88"/>
  <c r="V51" i="88"/>
  <c r="R51" i="88"/>
  <c r="G51" i="88"/>
  <c r="F51" i="88"/>
  <c r="V50" i="88"/>
  <c r="G50" i="88"/>
  <c r="F50" i="88"/>
  <c r="G49" i="88"/>
  <c r="F49" i="88"/>
  <c r="R48" i="88"/>
  <c r="G48" i="88"/>
  <c r="F48" i="88"/>
  <c r="V47" i="88"/>
  <c r="R47" i="88"/>
  <c r="G47" i="88"/>
  <c r="F47" i="88"/>
  <c r="G46" i="88"/>
  <c r="F46" i="88"/>
  <c r="V45" i="88"/>
  <c r="G45" i="88"/>
  <c r="F45" i="88"/>
  <c r="R44" i="88"/>
  <c r="G44" i="88"/>
  <c r="F44" i="88"/>
  <c r="G43" i="88"/>
  <c r="F43" i="88"/>
  <c r="V42" i="88"/>
  <c r="R42" i="88"/>
  <c r="G42" i="88"/>
  <c r="F42" i="88"/>
  <c r="V41" i="88"/>
  <c r="G41" i="88"/>
  <c r="F41" i="88"/>
  <c r="G40" i="88"/>
  <c r="F40" i="88"/>
  <c r="R39" i="88"/>
  <c r="G39" i="88"/>
  <c r="F39" i="88"/>
  <c r="V38" i="88"/>
  <c r="R38" i="88"/>
  <c r="G38" i="88"/>
  <c r="F38" i="88"/>
  <c r="G37" i="88"/>
  <c r="F37" i="88"/>
  <c r="V36" i="88"/>
  <c r="G36" i="88"/>
  <c r="F36" i="88"/>
  <c r="R35" i="88"/>
  <c r="G35" i="88"/>
  <c r="F35" i="88"/>
  <c r="G34" i="88"/>
  <c r="F34" i="88"/>
  <c r="V33" i="88"/>
  <c r="R33" i="88"/>
  <c r="G33" i="88"/>
  <c r="F33" i="88"/>
  <c r="V32" i="88"/>
  <c r="G32" i="88"/>
  <c r="F32" i="88"/>
  <c r="G31" i="88"/>
  <c r="F31" i="88"/>
  <c r="R30" i="88"/>
  <c r="G30" i="88"/>
  <c r="F30" i="88"/>
  <c r="V29" i="88"/>
  <c r="R29" i="88"/>
  <c r="G29" i="88"/>
  <c r="F29" i="88"/>
  <c r="G28" i="88"/>
  <c r="F28" i="88"/>
  <c r="V27" i="88"/>
  <c r="R27" i="88"/>
  <c r="G27" i="88"/>
  <c r="F27" i="88"/>
  <c r="R26" i="88"/>
  <c r="G26" i="88"/>
  <c r="F26" i="88"/>
  <c r="G25" i="88"/>
  <c r="F25" i="88"/>
  <c r="V24" i="88"/>
  <c r="R24" i="88"/>
  <c r="G24" i="88"/>
  <c r="F24" i="88"/>
  <c r="V23" i="88"/>
  <c r="G23" i="88"/>
  <c r="F23" i="88"/>
  <c r="G22" i="88"/>
  <c r="F22" i="88"/>
  <c r="R21" i="88"/>
  <c r="G21" i="88"/>
  <c r="F21" i="88"/>
  <c r="V20" i="88"/>
  <c r="R20" i="88"/>
  <c r="G20" i="88"/>
  <c r="F20" i="88"/>
  <c r="G19" i="88"/>
  <c r="F19" i="88"/>
  <c r="V18" i="88"/>
  <c r="R18" i="88"/>
  <c r="G18" i="88"/>
  <c r="F18" i="88"/>
  <c r="R17" i="88"/>
  <c r="G17" i="88"/>
  <c r="F17" i="88"/>
  <c r="G16" i="88"/>
  <c r="F16" i="88"/>
  <c r="V15" i="88"/>
  <c r="R15" i="88"/>
  <c r="G15" i="88"/>
  <c r="F15" i="88"/>
  <c r="V14" i="88"/>
  <c r="G14" i="88"/>
  <c r="F14" i="88"/>
  <c r="G13" i="88"/>
  <c r="F13" i="88"/>
  <c r="R12" i="88"/>
  <c r="G12" i="88"/>
  <c r="F12" i="88"/>
  <c r="C12" i="88"/>
  <c r="C3" i="88" s="1"/>
  <c r="O3" i="88" s="1"/>
  <c r="P3" i="88" s="1"/>
  <c r="AF3" i="88" s="1"/>
  <c r="AO3" i="88" s="1"/>
  <c r="V11" i="88"/>
  <c r="G11" i="88"/>
  <c r="F11" i="88"/>
  <c r="V10" i="88"/>
  <c r="R10" i="88"/>
  <c r="G10" i="88"/>
  <c r="F10" i="88"/>
  <c r="C10" i="88"/>
  <c r="V9" i="88"/>
  <c r="R9" i="88"/>
  <c r="G9" i="88"/>
  <c r="F9" i="88"/>
  <c r="R8" i="88"/>
  <c r="G8" i="88"/>
  <c r="F8" i="88"/>
  <c r="R7" i="88"/>
  <c r="G7" i="88"/>
  <c r="F7" i="88"/>
  <c r="V6" i="88"/>
  <c r="R6" i="88"/>
  <c r="G6" i="88"/>
  <c r="F6" i="88"/>
  <c r="C6" i="88"/>
  <c r="R68" i="88" s="1"/>
  <c r="V5" i="88"/>
  <c r="G5" i="88"/>
  <c r="F5" i="88"/>
  <c r="C5" i="88"/>
  <c r="W4" i="88"/>
  <c r="V4" i="88"/>
  <c r="Y4" i="88" s="1"/>
  <c r="R4" i="88"/>
  <c r="M68" i="88"/>
  <c r="U68" i="88" s="1"/>
  <c r="M67" i="88"/>
  <c r="U67" i="88" s="1"/>
  <c r="M66" i="88"/>
  <c r="U66" i="88" s="1"/>
  <c r="M65" i="88"/>
  <c r="U65" i="88" s="1"/>
  <c r="M64" i="88"/>
  <c r="U64" i="88" s="1"/>
  <c r="M62" i="88"/>
  <c r="U62" i="88" s="1"/>
  <c r="M61" i="88"/>
  <c r="U61" i="88" s="1"/>
  <c r="M60" i="88"/>
  <c r="U60" i="88" s="1"/>
  <c r="M59" i="88"/>
  <c r="U59" i="88" s="1"/>
  <c r="M58" i="88"/>
  <c r="U58" i="88" s="1"/>
  <c r="M56" i="88"/>
  <c r="U56" i="88" s="1"/>
  <c r="M55" i="88"/>
  <c r="U55" i="88" s="1"/>
  <c r="M54" i="88"/>
  <c r="U54" i="88" s="1"/>
  <c r="M53" i="88"/>
  <c r="U53" i="88" s="1"/>
  <c r="M52" i="88"/>
  <c r="U52" i="88" s="1"/>
  <c r="M50" i="88"/>
  <c r="U50" i="88" s="1"/>
  <c r="M49" i="88"/>
  <c r="U49" i="88" s="1"/>
  <c r="M48" i="88"/>
  <c r="U48" i="88" s="1"/>
  <c r="M47" i="88"/>
  <c r="U47" i="88" s="1"/>
  <c r="M46" i="88"/>
  <c r="U46" i="88" s="1"/>
  <c r="M44" i="88"/>
  <c r="U44" i="88" s="1"/>
  <c r="M43" i="88"/>
  <c r="U43" i="88" s="1"/>
  <c r="M42" i="88"/>
  <c r="U42" i="88" s="1"/>
  <c r="M41" i="88"/>
  <c r="U41" i="88" s="1"/>
  <c r="M40" i="88"/>
  <c r="U40" i="88" s="1"/>
  <c r="M38" i="88"/>
  <c r="U38" i="88" s="1"/>
  <c r="M37" i="88"/>
  <c r="U37" i="88" s="1"/>
  <c r="M36" i="88"/>
  <c r="U36" i="88" s="1"/>
  <c r="M35" i="88"/>
  <c r="U35" i="88" s="1"/>
  <c r="M34" i="88"/>
  <c r="U34" i="88" s="1"/>
  <c r="M32" i="88"/>
  <c r="U32" i="88" s="1"/>
  <c r="M31" i="88"/>
  <c r="U31" i="88" s="1"/>
  <c r="M30" i="88"/>
  <c r="U30" i="88" s="1"/>
  <c r="M29" i="88"/>
  <c r="U29" i="88" s="1"/>
  <c r="M28" i="88"/>
  <c r="U28" i="88" s="1"/>
  <c r="M26" i="88"/>
  <c r="U26" i="88" s="1"/>
  <c r="M25" i="88"/>
  <c r="U25" i="88" s="1"/>
  <c r="M24" i="88"/>
  <c r="U24" i="88" s="1"/>
  <c r="M23" i="88"/>
  <c r="U23" i="88" s="1"/>
  <c r="M22" i="88"/>
  <c r="U22" i="88" s="1"/>
  <c r="M20" i="88"/>
  <c r="U20" i="88" s="1"/>
  <c r="M19" i="88"/>
  <c r="U19" i="88" s="1"/>
  <c r="M18" i="88"/>
  <c r="U18" i="88" s="1"/>
  <c r="M17" i="88"/>
  <c r="U17" i="88" s="1"/>
  <c r="M16" i="88"/>
  <c r="U16" i="88" s="1"/>
  <c r="M14" i="88"/>
  <c r="U14" i="88" s="1"/>
  <c r="M13" i="88"/>
  <c r="U13" i="88" s="1"/>
  <c r="M12" i="88"/>
  <c r="U12" i="88" s="1"/>
  <c r="M11" i="88"/>
  <c r="U11" i="88" s="1"/>
  <c r="M10" i="88"/>
  <c r="U10" i="88" s="1"/>
  <c r="M8" i="88"/>
  <c r="U8" i="88" s="1"/>
  <c r="M7" i="88"/>
  <c r="U7" i="88" s="1"/>
  <c r="M6" i="88"/>
  <c r="U6" i="88" s="1"/>
  <c r="M5" i="88"/>
  <c r="U5" i="88" s="1"/>
  <c r="M4" i="88"/>
  <c r="U4" i="88" s="1"/>
  <c r="M4" i="88" a="1"/>
  <c r="M69" i="88" s="1"/>
  <c r="U69" i="88" s="1"/>
  <c r="G4" i="88"/>
  <c r="F4" i="88"/>
  <c r="AT3" i="88"/>
  <c r="AH3" i="88"/>
  <c r="AQ3" i="88" s="1"/>
  <c r="R3" i="88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V79" i="87"/>
  <c r="G79" i="87"/>
  <c r="F79" i="87"/>
  <c r="G78" i="87"/>
  <c r="F78" i="87"/>
  <c r="V77" i="87"/>
  <c r="R77" i="87"/>
  <c r="G77" i="87"/>
  <c r="F77" i="87"/>
  <c r="V76" i="87"/>
  <c r="G76" i="87"/>
  <c r="F76" i="87"/>
  <c r="G75" i="87"/>
  <c r="F75" i="87"/>
  <c r="V74" i="87"/>
  <c r="R74" i="87"/>
  <c r="G74" i="87"/>
  <c r="F74" i="87"/>
  <c r="V73" i="87"/>
  <c r="G73" i="87"/>
  <c r="F73" i="87"/>
  <c r="G72" i="87"/>
  <c r="F72" i="87"/>
  <c r="V71" i="87"/>
  <c r="R71" i="87"/>
  <c r="G71" i="87"/>
  <c r="F71" i="87"/>
  <c r="V70" i="87"/>
  <c r="G70" i="87"/>
  <c r="F70" i="87"/>
  <c r="G69" i="87"/>
  <c r="F69" i="87"/>
  <c r="V68" i="87"/>
  <c r="R68" i="87"/>
  <c r="G68" i="87"/>
  <c r="F68" i="87"/>
  <c r="V67" i="87"/>
  <c r="G67" i="87"/>
  <c r="F67" i="87"/>
  <c r="G66" i="87"/>
  <c r="F66" i="87"/>
  <c r="V65" i="87"/>
  <c r="R65" i="87"/>
  <c r="G65" i="87"/>
  <c r="F65" i="87"/>
  <c r="V64" i="87"/>
  <c r="G64" i="87"/>
  <c r="F64" i="87"/>
  <c r="G63" i="87"/>
  <c r="F63" i="87"/>
  <c r="V62" i="87"/>
  <c r="R62" i="87"/>
  <c r="G62" i="87"/>
  <c r="F62" i="87"/>
  <c r="V61" i="87"/>
  <c r="G61" i="87"/>
  <c r="F61" i="87"/>
  <c r="G60" i="87"/>
  <c r="F60" i="87"/>
  <c r="V59" i="87"/>
  <c r="R59" i="87"/>
  <c r="G59" i="87"/>
  <c r="F59" i="87"/>
  <c r="V58" i="87"/>
  <c r="G58" i="87"/>
  <c r="F58" i="87"/>
  <c r="G57" i="87"/>
  <c r="F57" i="87"/>
  <c r="V56" i="87"/>
  <c r="R56" i="87"/>
  <c r="G56" i="87"/>
  <c r="F56" i="87"/>
  <c r="V55" i="87"/>
  <c r="G55" i="87"/>
  <c r="F55" i="87"/>
  <c r="G54" i="87"/>
  <c r="F54" i="87"/>
  <c r="V53" i="87"/>
  <c r="R53" i="87"/>
  <c r="G53" i="87"/>
  <c r="F53" i="87"/>
  <c r="V52" i="87"/>
  <c r="G52" i="87"/>
  <c r="F52" i="87"/>
  <c r="G51" i="87"/>
  <c r="F51" i="87"/>
  <c r="V50" i="87"/>
  <c r="R50" i="87"/>
  <c r="G50" i="87"/>
  <c r="F50" i="87"/>
  <c r="V49" i="87"/>
  <c r="G49" i="87"/>
  <c r="F49" i="87"/>
  <c r="G48" i="87"/>
  <c r="F48" i="87"/>
  <c r="V47" i="87"/>
  <c r="R47" i="87"/>
  <c r="G47" i="87"/>
  <c r="F47" i="87"/>
  <c r="V46" i="87"/>
  <c r="G46" i="87"/>
  <c r="F46" i="87"/>
  <c r="V45" i="87"/>
  <c r="G45" i="87"/>
  <c r="F45" i="87"/>
  <c r="V44" i="87"/>
  <c r="R44" i="87"/>
  <c r="G44" i="87"/>
  <c r="F44" i="87"/>
  <c r="V43" i="87"/>
  <c r="G43" i="87"/>
  <c r="F43" i="87"/>
  <c r="V42" i="87"/>
  <c r="G42" i="87"/>
  <c r="F42" i="87"/>
  <c r="V41" i="87"/>
  <c r="R41" i="87"/>
  <c r="G41" i="87"/>
  <c r="F41" i="87"/>
  <c r="V40" i="87"/>
  <c r="G40" i="87"/>
  <c r="F40" i="87"/>
  <c r="V39" i="87"/>
  <c r="G39" i="87"/>
  <c r="F39" i="87"/>
  <c r="V38" i="87"/>
  <c r="R38" i="87"/>
  <c r="G38" i="87"/>
  <c r="F38" i="87"/>
  <c r="V37" i="87"/>
  <c r="G37" i="87"/>
  <c r="F37" i="87"/>
  <c r="V36" i="87"/>
  <c r="G36" i="87"/>
  <c r="F36" i="87"/>
  <c r="V35" i="87"/>
  <c r="R35" i="87"/>
  <c r="G35" i="87"/>
  <c r="F35" i="87"/>
  <c r="V34" i="87"/>
  <c r="G34" i="87"/>
  <c r="F34" i="87"/>
  <c r="V33" i="87"/>
  <c r="G33" i="87"/>
  <c r="F33" i="87"/>
  <c r="V32" i="87"/>
  <c r="R32" i="87"/>
  <c r="G32" i="87"/>
  <c r="F32" i="87"/>
  <c r="V31" i="87"/>
  <c r="G31" i="87"/>
  <c r="F31" i="87"/>
  <c r="V30" i="87"/>
  <c r="G30" i="87"/>
  <c r="F30" i="87"/>
  <c r="V29" i="87"/>
  <c r="R29" i="87"/>
  <c r="G29" i="87"/>
  <c r="F29" i="87"/>
  <c r="V28" i="87"/>
  <c r="G28" i="87"/>
  <c r="F28" i="87"/>
  <c r="V27" i="87"/>
  <c r="G27" i="87"/>
  <c r="F27" i="87"/>
  <c r="V26" i="87"/>
  <c r="R26" i="87"/>
  <c r="G26" i="87"/>
  <c r="F26" i="87"/>
  <c r="V25" i="87"/>
  <c r="G25" i="87"/>
  <c r="F25" i="87"/>
  <c r="V24" i="87"/>
  <c r="G24" i="87"/>
  <c r="F24" i="87"/>
  <c r="V23" i="87"/>
  <c r="R23" i="87"/>
  <c r="G23" i="87"/>
  <c r="F23" i="87"/>
  <c r="V22" i="87"/>
  <c r="G22" i="87"/>
  <c r="F22" i="87"/>
  <c r="V21" i="87"/>
  <c r="G21" i="87"/>
  <c r="F21" i="87"/>
  <c r="V20" i="87"/>
  <c r="R20" i="87"/>
  <c r="G20" i="87"/>
  <c r="F20" i="87"/>
  <c r="V19" i="87"/>
  <c r="G19" i="87"/>
  <c r="F19" i="87"/>
  <c r="V18" i="87"/>
  <c r="G18" i="87"/>
  <c r="F18" i="87"/>
  <c r="V17" i="87"/>
  <c r="R17" i="87"/>
  <c r="G17" i="87"/>
  <c r="F17" i="87"/>
  <c r="V16" i="87"/>
  <c r="G16" i="87"/>
  <c r="F16" i="87"/>
  <c r="V15" i="87"/>
  <c r="G15" i="87"/>
  <c r="F15" i="87"/>
  <c r="V14" i="87"/>
  <c r="R14" i="87"/>
  <c r="G14" i="87"/>
  <c r="F14" i="87"/>
  <c r="V13" i="87"/>
  <c r="G13" i="87"/>
  <c r="F13" i="87"/>
  <c r="V12" i="87"/>
  <c r="G12" i="87"/>
  <c r="F12" i="87"/>
  <c r="C12" i="87"/>
  <c r="C3" i="87" s="1"/>
  <c r="O3" i="87" s="1"/>
  <c r="V11" i="87"/>
  <c r="R11" i="87"/>
  <c r="G11" i="87"/>
  <c r="F11" i="87"/>
  <c r="V10" i="87"/>
  <c r="R10" i="87"/>
  <c r="G10" i="87"/>
  <c r="F10" i="87"/>
  <c r="C10" i="87"/>
  <c r="V78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R78" i="87" s="1"/>
  <c r="V5" i="87"/>
  <c r="R5" i="87"/>
  <c r="G5" i="87"/>
  <c r="F5" i="87"/>
  <c r="C5" i="87"/>
  <c r="Y4" i="87"/>
  <c r="W4" i="87"/>
  <c r="V4" i="87"/>
  <c r="R4" i="87"/>
  <c r="M79" i="87"/>
  <c r="U79" i="87" s="1"/>
  <c r="M77" i="87"/>
  <c r="U77" i="87" s="1"/>
  <c r="M76" i="87"/>
  <c r="U76" i="87" s="1"/>
  <c r="M74" i="87"/>
  <c r="U74" i="87" s="1"/>
  <c r="M73" i="87"/>
  <c r="U73" i="87" s="1"/>
  <c r="M71" i="87"/>
  <c r="U71" i="87" s="1"/>
  <c r="M70" i="87"/>
  <c r="U70" i="87" s="1"/>
  <c r="M68" i="87"/>
  <c r="U68" i="87" s="1"/>
  <c r="M67" i="87"/>
  <c r="U67" i="87" s="1"/>
  <c r="M65" i="87"/>
  <c r="U65" i="87" s="1"/>
  <c r="M64" i="87"/>
  <c r="U64" i="87" s="1"/>
  <c r="M62" i="87"/>
  <c r="U62" i="87" s="1"/>
  <c r="M61" i="87"/>
  <c r="U61" i="87" s="1"/>
  <c r="M59" i="87"/>
  <c r="U59" i="87" s="1"/>
  <c r="M58" i="87"/>
  <c r="U58" i="87" s="1"/>
  <c r="M56" i="87"/>
  <c r="U56" i="87" s="1"/>
  <c r="M55" i="87"/>
  <c r="U55" i="87" s="1"/>
  <c r="M53" i="87"/>
  <c r="U53" i="87" s="1"/>
  <c r="M52" i="87"/>
  <c r="U52" i="87" s="1"/>
  <c r="M50" i="87"/>
  <c r="U50" i="87" s="1"/>
  <c r="M49" i="87"/>
  <c r="U49" i="87" s="1"/>
  <c r="M47" i="87"/>
  <c r="U47" i="87" s="1"/>
  <c r="M46" i="87"/>
  <c r="U46" i="87" s="1"/>
  <c r="M44" i="87"/>
  <c r="U44" i="87" s="1"/>
  <c r="M43" i="87"/>
  <c r="U43" i="87" s="1"/>
  <c r="M41" i="87"/>
  <c r="U41" i="87" s="1"/>
  <c r="M40" i="87"/>
  <c r="U40" i="87" s="1"/>
  <c r="M38" i="87"/>
  <c r="U38" i="87" s="1"/>
  <c r="M37" i="87"/>
  <c r="U37" i="87" s="1"/>
  <c r="M35" i="87"/>
  <c r="U35" i="87" s="1"/>
  <c r="M34" i="87"/>
  <c r="U34" i="87" s="1"/>
  <c r="M32" i="87"/>
  <c r="U32" i="87" s="1"/>
  <c r="M31" i="87"/>
  <c r="U31" i="87" s="1"/>
  <c r="M29" i="87"/>
  <c r="U29" i="87" s="1"/>
  <c r="M28" i="87"/>
  <c r="U28" i="87" s="1"/>
  <c r="M26" i="87"/>
  <c r="U26" i="87" s="1"/>
  <c r="M25" i="87"/>
  <c r="U25" i="87" s="1"/>
  <c r="M23" i="87"/>
  <c r="U23" i="87" s="1"/>
  <c r="M22" i="87"/>
  <c r="U22" i="87" s="1"/>
  <c r="M20" i="87"/>
  <c r="U20" i="87" s="1"/>
  <c r="M19" i="87"/>
  <c r="U19" i="87" s="1"/>
  <c r="M17" i="87"/>
  <c r="U17" i="87" s="1"/>
  <c r="M16" i="87"/>
  <c r="U16" i="87" s="1"/>
  <c r="M14" i="87"/>
  <c r="U14" i="87" s="1"/>
  <c r="M13" i="87"/>
  <c r="U13" i="87" s="1"/>
  <c r="M11" i="87"/>
  <c r="U11" i="87" s="1"/>
  <c r="M10" i="87"/>
  <c r="U10" i="87" s="1"/>
  <c r="M8" i="87"/>
  <c r="U8" i="87" s="1"/>
  <c r="M7" i="87"/>
  <c r="U7" i="87" s="1"/>
  <c r="M5" i="87"/>
  <c r="U5" i="87" s="1"/>
  <c r="M4" i="87"/>
  <c r="U4" i="87" s="1"/>
  <c r="X4" i="87" s="1"/>
  <c r="M4" i="87" a="1"/>
  <c r="M78" i="87" s="1"/>
  <c r="U78" i="87" s="1"/>
  <c r="G4" i="87"/>
  <c r="F4" i="87"/>
  <c r="AT3" i="87"/>
  <c r="AH3" i="87"/>
  <c r="AQ3" i="87" s="1"/>
  <c r="R3" i="87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G89" i="86"/>
  <c r="F89" i="86"/>
  <c r="V88" i="86"/>
  <c r="G88" i="86"/>
  <c r="F88" i="86"/>
  <c r="G87" i="86"/>
  <c r="F87" i="86"/>
  <c r="V86" i="86"/>
  <c r="G86" i="86"/>
  <c r="F86" i="86"/>
  <c r="V85" i="86"/>
  <c r="G85" i="86"/>
  <c r="F85" i="86"/>
  <c r="G84" i="86"/>
  <c r="F84" i="86"/>
  <c r="V83" i="86"/>
  <c r="G83" i="86"/>
  <c r="F83" i="86"/>
  <c r="V82" i="86"/>
  <c r="G82" i="86"/>
  <c r="F82" i="86"/>
  <c r="G81" i="86"/>
  <c r="F81" i="86"/>
  <c r="V80" i="86"/>
  <c r="G80" i="86"/>
  <c r="F80" i="86"/>
  <c r="V79" i="86"/>
  <c r="G79" i="86"/>
  <c r="F79" i="86"/>
  <c r="G78" i="86"/>
  <c r="F78" i="86"/>
  <c r="V77" i="86"/>
  <c r="G77" i="86"/>
  <c r="F77" i="86"/>
  <c r="V76" i="86"/>
  <c r="G76" i="86"/>
  <c r="F76" i="86"/>
  <c r="G75" i="86"/>
  <c r="F75" i="86"/>
  <c r="V74" i="86"/>
  <c r="G74" i="86"/>
  <c r="F74" i="86"/>
  <c r="V73" i="86"/>
  <c r="G73" i="86"/>
  <c r="F73" i="86"/>
  <c r="G72" i="86"/>
  <c r="F72" i="86"/>
  <c r="V71" i="86"/>
  <c r="G71" i="86"/>
  <c r="F71" i="86"/>
  <c r="V70" i="86"/>
  <c r="R70" i="86"/>
  <c r="G70" i="86"/>
  <c r="F70" i="86"/>
  <c r="G69" i="86"/>
  <c r="F69" i="86"/>
  <c r="V68" i="86"/>
  <c r="G68" i="86"/>
  <c r="F68" i="86"/>
  <c r="V67" i="86"/>
  <c r="R67" i="86"/>
  <c r="G67" i="86"/>
  <c r="F67" i="86"/>
  <c r="G66" i="86"/>
  <c r="F66" i="86"/>
  <c r="V65" i="86"/>
  <c r="G65" i="86"/>
  <c r="F65" i="86"/>
  <c r="V64" i="86"/>
  <c r="G64" i="86"/>
  <c r="F64" i="86"/>
  <c r="G63" i="86"/>
  <c r="F63" i="86"/>
  <c r="V62" i="86"/>
  <c r="G62" i="86"/>
  <c r="F62" i="86"/>
  <c r="V61" i="86"/>
  <c r="G61" i="86"/>
  <c r="F61" i="86"/>
  <c r="G60" i="86"/>
  <c r="F60" i="86"/>
  <c r="V59" i="86"/>
  <c r="G59" i="86"/>
  <c r="F59" i="86"/>
  <c r="V58" i="86"/>
  <c r="G58" i="86"/>
  <c r="F58" i="86"/>
  <c r="G57" i="86"/>
  <c r="F57" i="86"/>
  <c r="V56" i="86"/>
  <c r="G56" i="86"/>
  <c r="F56" i="86"/>
  <c r="V55" i="86"/>
  <c r="G55" i="86"/>
  <c r="F55" i="86"/>
  <c r="G54" i="86"/>
  <c r="F54" i="86"/>
  <c r="V53" i="86"/>
  <c r="G53" i="86"/>
  <c r="F53" i="86"/>
  <c r="V52" i="86"/>
  <c r="R52" i="86"/>
  <c r="G52" i="86"/>
  <c r="F52" i="86"/>
  <c r="G51" i="86"/>
  <c r="F51" i="86"/>
  <c r="V50" i="86"/>
  <c r="R50" i="86"/>
  <c r="G50" i="86"/>
  <c r="F50" i="86"/>
  <c r="V49" i="86"/>
  <c r="R49" i="86"/>
  <c r="G49" i="86"/>
  <c r="F49" i="86"/>
  <c r="G48" i="86"/>
  <c r="F48" i="86"/>
  <c r="V47" i="86"/>
  <c r="G47" i="86"/>
  <c r="F47" i="86"/>
  <c r="V46" i="86"/>
  <c r="G46" i="86"/>
  <c r="F46" i="86"/>
  <c r="G45" i="86"/>
  <c r="F45" i="86"/>
  <c r="V44" i="86"/>
  <c r="G44" i="86"/>
  <c r="F44" i="86"/>
  <c r="V43" i="86"/>
  <c r="G43" i="86"/>
  <c r="F43" i="86"/>
  <c r="G42" i="86"/>
  <c r="F42" i="86"/>
  <c r="V41" i="86"/>
  <c r="G41" i="86"/>
  <c r="F41" i="86"/>
  <c r="V40" i="86"/>
  <c r="G40" i="86"/>
  <c r="F40" i="86"/>
  <c r="G39" i="86"/>
  <c r="F39" i="86"/>
  <c r="V38" i="86"/>
  <c r="G38" i="86"/>
  <c r="F38" i="86"/>
  <c r="V37" i="86"/>
  <c r="G37" i="86"/>
  <c r="F37" i="86"/>
  <c r="G36" i="86"/>
  <c r="F36" i="86"/>
  <c r="V35" i="86"/>
  <c r="G35" i="86"/>
  <c r="F35" i="86"/>
  <c r="V34" i="86"/>
  <c r="R34" i="86"/>
  <c r="G34" i="86"/>
  <c r="F34" i="86"/>
  <c r="G33" i="86"/>
  <c r="F33" i="86"/>
  <c r="V32" i="86"/>
  <c r="G32" i="86"/>
  <c r="F32" i="86"/>
  <c r="V31" i="86"/>
  <c r="R31" i="86"/>
  <c r="G31" i="86"/>
  <c r="F31" i="86"/>
  <c r="V30" i="86"/>
  <c r="G30" i="86"/>
  <c r="F30" i="86"/>
  <c r="V29" i="86"/>
  <c r="R29" i="86"/>
  <c r="G29" i="86"/>
  <c r="F29" i="86"/>
  <c r="V28" i="86"/>
  <c r="G28" i="86"/>
  <c r="F28" i="86"/>
  <c r="V27" i="86"/>
  <c r="G27" i="86"/>
  <c r="F27" i="86"/>
  <c r="V26" i="86"/>
  <c r="G26" i="86"/>
  <c r="F26" i="86"/>
  <c r="V25" i="86"/>
  <c r="G25" i="86"/>
  <c r="F25" i="86"/>
  <c r="V24" i="86"/>
  <c r="G24" i="86"/>
  <c r="F24" i="86"/>
  <c r="V23" i="86"/>
  <c r="G23" i="86"/>
  <c r="F23" i="86"/>
  <c r="V22" i="86"/>
  <c r="G22" i="86"/>
  <c r="F22" i="86"/>
  <c r="V21" i="86"/>
  <c r="G21" i="86"/>
  <c r="F21" i="86"/>
  <c r="V20" i="86"/>
  <c r="G20" i="86"/>
  <c r="F20" i="86"/>
  <c r="V19" i="86"/>
  <c r="G19" i="86"/>
  <c r="F19" i="86"/>
  <c r="V18" i="86"/>
  <c r="G18" i="86"/>
  <c r="F18" i="86"/>
  <c r="V17" i="86"/>
  <c r="G17" i="86"/>
  <c r="F17" i="86"/>
  <c r="V16" i="86"/>
  <c r="G16" i="86"/>
  <c r="F16" i="86"/>
  <c r="V15" i="86"/>
  <c r="G15" i="86"/>
  <c r="F15" i="86"/>
  <c r="V14" i="86"/>
  <c r="G14" i="86"/>
  <c r="F14" i="86"/>
  <c r="V13" i="86"/>
  <c r="G13" i="86"/>
  <c r="F13" i="86"/>
  <c r="V12" i="86"/>
  <c r="G12" i="86"/>
  <c r="F12" i="86"/>
  <c r="C12" i="86"/>
  <c r="V11" i="86"/>
  <c r="R11" i="86"/>
  <c r="G11" i="86"/>
  <c r="F11" i="86"/>
  <c r="V10" i="86"/>
  <c r="R10" i="86"/>
  <c r="G10" i="86"/>
  <c r="F10" i="86"/>
  <c r="C10" i="86"/>
  <c r="V89" i="86" s="1"/>
  <c r="V9" i="86"/>
  <c r="R9" i="86"/>
  <c r="G9" i="86"/>
  <c r="F9" i="86"/>
  <c r="V8" i="86"/>
  <c r="R8" i="86"/>
  <c r="G8" i="86"/>
  <c r="F8" i="86"/>
  <c r="V7" i="86"/>
  <c r="R7" i="86"/>
  <c r="G7" i="86"/>
  <c r="F7" i="86"/>
  <c r="V6" i="86"/>
  <c r="G6" i="86"/>
  <c r="F6" i="86"/>
  <c r="C6" i="86"/>
  <c r="V5" i="86"/>
  <c r="G5" i="86"/>
  <c r="F5" i="86"/>
  <c r="C5" i="86"/>
  <c r="Y4" i="86"/>
  <c r="W4" i="86"/>
  <c r="V4" i="86"/>
  <c r="R4" i="86"/>
  <c r="M74" i="86"/>
  <c r="U74" i="86" s="1"/>
  <c r="M53" i="86"/>
  <c r="U53" i="86" s="1"/>
  <c r="M32" i="86"/>
  <c r="U32" i="86" s="1"/>
  <c r="M14" i="86"/>
  <c r="U14" i="86" s="1"/>
  <c r="M4" i="86" a="1"/>
  <c r="M81" i="86" s="1"/>
  <c r="U81" i="86" s="1"/>
  <c r="G4" i="86"/>
  <c r="F4" i="86"/>
  <c r="AT3" i="86"/>
  <c r="C3" i="86"/>
  <c r="O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V89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V80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V71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V65" i="85"/>
  <c r="R65" i="85"/>
  <c r="G65" i="85"/>
  <c r="F65" i="85"/>
  <c r="R64" i="85"/>
  <c r="G64" i="85"/>
  <c r="F64" i="85"/>
  <c r="R63" i="85"/>
  <c r="G63" i="85"/>
  <c r="F63" i="85"/>
  <c r="V62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V56" i="85"/>
  <c r="R56" i="85"/>
  <c r="G56" i="85"/>
  <c r="F56" i="85"/>
  <c r="R55" i="85"/>
  <c r="G55" i="85"/>
  <c r="F55" i="85"/>
  <c r="R54" i="85"/>
  <c r="G54" i="85"/>
  <c r="F54" i="85"/>
  <c r="V53" i="85"/>
  <c r="R53" i="85"/>
  <c r="G53" i="85"/>
  <c r="F53" i="85"/>
  <c r="R52" i="85"/>
  <c r="G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V47" i="85"/>
  <c r="R47" i="85"/>
  <c r="G47" i="85"/>
  <c r="F47" i="85"/>
  <c r="R46" i="85"/>
  <c r="G46" i="85"/>
  <c r="F46" i="85"/>
  <c r="R45" i="85"/>
  <c r="G45" i="85"/>
  <c r="F45" i="85"/>
  <c r="V44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V38" i="85"/>
  <c r="R38" i="85"/>
  <c r="G38" i="85"/>
  <c r="F38" i="85"/>
  <c r="R37" i="85"/>
  <c r="G37" i="85"/>
  <c r="F37" i="85"/>
  <c r="R36" i="85"/>
  <c r="G36" i="85"/>
  <c r="F36" i="85"/>
  <c r="V35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V29" i="85"/>
  <c r="R29" i="85"/>
  <c r="G29" i="85"/>
  <c r="F29" i="85"/>
  <c r="R28" i="85"/>
  <c r="G28" i="85"/>
  <c r="F28" i="85"/>
  <c r="R27" i="85"/>
  <c r="G27" i="85"/>
  <c r="F27" i="85"/>
  <c r="V26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V20" i="85"/>
  <c r="R20" i="85"/>
  <c r="G20" i="85"/>
  <c r="F20" i="85"/>
  <c r="R19" i="85"/>
  <c r="G19" i="85"/>
  <c r="F19" i="85"/>
  <c r="R18" i="85"/>
  <c r="G18" i="85"/>
  <c r="F18" i="85"/>
  <c r="V17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R11" i="85"/>
  <c r="G11" i="85"/>
  <c r="F11" i="85"/>
  <c r="R10" i="85"/>
  <c r="G10" i="85"/>
  <c r="F10" i="85"/>
  <c r="C10" i="85"/>
  <c r="V92" i="85" s="1"/>
  <c r="V9" i="85"/>
  <c r="R9" i="85"/>
  <c r="G9" i="85"/>
  <c r="F9" i="85"/>
  <c r="R8" i="85"/>
  <c r="G8" i="85"/>
  <c r="F8" i="85"/>
  <c r="R7" i="85"/>
  <c r="G7" i="85"/>
  <c r="F7" i="85"/>
  <c r="R6" i="85"/>
  <c r="G6" i="85"/>
  <c r="F6" i="85"/>
  <c r="V5" i="85"/>
  <c r="R5" i="85"/>
  <c r="G5" i="85"/>
  <c r="F5" i="85"/>
  <c r="C5" i="85"/>
  <c r="W4" i="85"/>
  <c r="V4" i="85"/>
  <c r="Y4" i="85" s="1"/>
  <c r="R4" i="85"/>
  <c r="M96" i="85"/>
  <c r="U96" i="85" s="1"/>
  <c r="M95" i="85"/>
  <c r="U95" i="85" s="1"/>
  <c r="M90" i="85"/>
  <c r="U90" i="85" s="1"/>
  <c r="M89" i="85"/>
  <c r="U89" i="85" s="1"/>
  <c r="M84" i="85"/>
  <c r="U84" i="85" s="1"/>
  <c r="M83" i="85"/>
  <c r="U83" i="85" s="1"/>
  <c r="M78" i="85"/>
  <c r="U78" i="85" s="1"/>
  <c r="M77" i="85"/>
  <c r="U77" i="85" s="1"/>
  <c r="M72" i="85"/>
  <c r="U72" i="85" s="1"/>
  <c r="M71" i="85"/>
  <c r="U71" i="85" s="1"/>
  <c r="M66" i="85"/>
  <c r="U66" i="85" s="1"/>
  <c r="M65" i="85"/>
  <c r="U65" i="85" s="1"/>
  <c r="M60" i="85"/>
  <c r="U60" i="85" s="1"/>
  <c r="M59" i="85"/>
  <c r="U59" i="85" s="1"/>
  <c r="M54" i="85"/>
  <c r="U54" i="85" s="1"/>
  <c r="M53" i="85"/>
  <c r="U53" i="85" s="1"/>
  <c r="M48" i="85"/>
  <c r="U48" i="85" s="1"/>
  <c r="M47" i="85"/>
  <c r="U47" i="85" s="1"/>
  <c r="M42" i="85"/>
  <c r="U42" i="85" s="1"/>
  <c r="M41" i="85"/>
  <c r="U41" i="85" s="1"/>
  <c r="M36" i="85"/>
  <c r="U36" i="85" s="1"/>
  <c r="M35" i="85"/>
  <c r="U35" i="85" s="1"/>
  <c r="M30" i="85"/>
  <c r="U30" i="85" s="1"/>
  <c r="M29" i="85"/>
  <c r="U29" i="85" s="1"/>
  <c r="M24" i="85"/>
  <c r="U24" i="85" s="1"/>
  <c r="M23" i="85"/>
  <c r="U23" i="85" s="1"/>
  <c r="M18" i="85"/>
  <c r="U18" i="85" s="1"/>
  <c r="M17" i="85"/>
  <c r="U17" i="85" s="1"/>
  <c r="M12" i="85"/>
  <c r="U12" i="85" s="1"/>
  <c r="M11" i="85"/>
  <c r="U11" i="85" s="1"/>
  <c r="M6" i="85"/>
  <c r="U6" i="85" s="1"/>
  <c r="M5" i="85"/>
  <c r="U5" i="85" s="1"/>
  <c r="M4" i="85" a="1"/>
  <c r="M94" i="85" s="1"/>
  <c r="U94" i="85" s="1"/>
  <c r="G4" i="85"/>
  <c r="F4" i="85"/>
  <c r="AT3" i="85"/>
  <c r="R3" i="85"/>
  <c r="C3" i="85"/>
  <c r="O3" i="85" s="1"/>
  <c r="AE3" i="85" s="1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V67" i="84"/>
  <c r="G67" i="84"/>
  <c r="F67" i="84"/>
  <c r="G66" i="84"/>
  <c r="F66" i="84"/>
  <c r="G65" i="84"/>
  <c r="F65" i="84"/>
  <c r="R64" i="84"/>
  <c r="G64" i="84"/>
  <c r="F64" i="84"/>
  <c r="V63" i="84"/>
  <c r="G63" i="84"/>
  <c r="F63" i="84"/>
  <c r="G62" i="84"/>
  <c r="F62" i="84"/>
  <c r="G61" i="84"/>
  <c r="F61" i="84"/>
  <c r="R60" i="84"/>
  <c r="G60" i="84"/>
  <c r="F60" i="84"/>
  <c r="G59" i="84"/>
  <c r="F59" i="84"/>
  <c r="V58" i="84"/>
  <c r="G58" i="84"/>
  <c r="F58" i="84"/>
  <c r="G57" i="84"/>
  <c r="F57" i="84"/>
  <c r="G56" i="84"/>
  <c r="F56" i="84"/>
  <c r="R55" i="84"/>
  <c r="G55" i="84"/>
  <c r="F55" i="84"/>
  <c r="V54" i="84"/>
  <c r="G54" i="84"/>
  <c r="F54" i="84"/>
  <c r="G53" i="84"/>
  <c r="F53" i="84"/>
  <c r="G52" i="84"/>
  <c r="F52" i="84"/>
  <c r="R51" i="84"/>
  <c r="G51" i="84"/>
  <c r="F51" i="84"/>
  <c r="G50" i="84"/>
  <c r="F50" i="84"/>
  <c r="V49" i="84"/>
  <c r="G49" i="84"/>
  <c r="F49" i="84"/>
  <c r="G48" i="84"/>
  <c r="F48" i="84"/>
  <c r="G47" i="84"/>
  <c r="F47" i="84"/>
  <c r="R46" i="84"/>
  <c r="G46" i="84"/>
  <c r="F46" i="84"/>
  <c r="V45" i="84"/>
  <c r="G45" i="84"/>
  <c r="F45" i="84"/>
  <c r="G44" i="84"/>
  <c r="F44" i="84"/>
  <c r="G43" i="84"/>
  <c r="F43" i="84"/>
  <c r="R42" i="84"/>
  <c r="G42" i="84"/>
  <c r="F42" i="84"/>
  <c r="G41" i="84"/>
  <c r="F41" i="84"/>
  <c r="V40" i="84"/>
  <c r="G40" i="84"/>
  <c r="F40" i="84"/>
  <c r="V39" i="84"/>
  <c r="G39" i="84"/>
  <c r="F39" i="84"/>
  <c r="G38" i="84"/>
  <c r="F38" i="84"/>
  <c r="R37" i="84"/>
  <c r="G37" i="84"/>
  <c r="F37" i="84"/>
  <c r="V36" i="84"/>
  <c r="R36" i="84"/>
  <c r="G36" i="84"/>
  <c r="F36" i="84"/>
  <c r="G35" i="84"/>
  <c r="F35" i="84"/>
  <c r="G34" i="84"/>
  <c r="F34" i="84"/>
  <c r="R33" i="84"/>
  <c r="G33" i="84"/>
  <c r="F33" i="84"/>
  <c r="G32" i="84"/>
  <c r="F32" i="84"/>
  <c r="V31" i="84"/>
  <c r="G31" i="84"/>
  <c r="F31" i="84"/>
  <c r="V30" i="84"/>
  <c r="G30" i="84"/>
  <c r="F30" i="84"/>
  <c r="G29" i="84"/>
  <c r="F29" i="84"/>
  <c r="V28" i="84"/>
  <c r="R28" i="84"/>
  <c r="G28" i="84"/>
  <c r="F28" i="84"/>
  <c r="V27" i="84"/>
  <c r="R27" i="84"/>
  <c r="G27" i="84"/>
  <c r="F27" i="84"/>
  <c r="G26" i="84"/>
  <c r="F26" i="84"/>
  <c r="R25" i="84"/>
  <c r="G25" i="84"/>
  <c r="F25" i="84"/>
  <c r="R24" i="84"/>
  <c r="G24" i="84"/>
  <c r="F24" i="84"/>
  <c r="G23" i="84"/>
  <c r="F23" i="84"/>
  <c r="V22" i="84"/>
  <c r="G22" i="84"/>
  <c r="F22" i="84"/>
  <c r="V21" i="84"/>
  <c r="G21" i="84"/>
  <c r="F21" i="84"/>
  <c r="G20" i="84"/>
  <c r="F20" i="84"/>
  <c r="V19" i="84"/>
  <c r="R19" i="84"/>
  <c r="G19" i="84"/>
  <c r="F19" i="84"/>
  <c r="V18" i="84"/>
  <c r="R18" i="84"/>
  <c r="G18" i="84"/>
  <c r="F18" i="84"/>
  <c r="G17" i="84"/>
  <c r="F17" i="84"/>
  <c r="R16" i="84"/>
  <c r="G16" i="84"/>
  <c r="F16" i="84"/>
  <c r="R15" i="84"/>
  <c r="G15" i="84"/>
  <c r="F15" i="84"/>
  <c r="G14" i="84"/>
  <c r="F14" i="84"/>
  <c r="V13" i="84"/>
  <c r="G13" i="84"/>
  <c r="F13" i="84"/>
  <c r="V12" i="84"/>
  <c r="G12" i="84"/>
  <c r="F12" i="84"/>
  <c r="C12" i="84"/>
  <c r="V11" i="84"/>
  <c r="G11" i="84"/>
  <c r="F11" i="84"/>
  <c r="G10" i="84"/>
  <c r="F10" i="84"/>
  <c r="C10" i="84"/>
  <c r="V61" i="84" s="1"/>
  <c r="V9" i="84"/>
  <c r="G9" i="84"/>
  <c r="F9" i="84"/>
  <c r="V8" i="84"/>
  <c r="G8" i="84"/>
  <c r="F8" i="84"/>
  <c r="V7" i="84"/>
  <c r="G7" i="84"/>
  <c r="F7" i="84"/>
  <c r="V6" i="84"/>
  <c r="R6" i="84"/>
  <c r="G6" i="84"/>
  <c r="F6" i="84"/>
  <c r="C6" i="84"/>
  <c r="R67" i="84" s="1"/>
  <c r="V5" i="84"/>
  <c r="R5" i="84"/>
  <c r="G5" i="84"/>
  <c r="F5" i="84"/>
  <c r="C5" i="84"/>
  <c r="W4" i="84"/>
  <c r="R4" i="84"/>
  <c r="M66" i="84"/>
  <c r="U66" i="84" s="1"/>
  <c r="M65" i="84"/>
  <c r="U65" i="84" s="1"/>
  <c r="M64" i="84"/>
  <c r="U64" i="84" s="1"/>
  <c r="M63" i="84"/>
  <c r="U63" i="84" s="1"/>
  <c r="M59" i="84"/>
  <c r="U59" i="84" s="1"/>
  <c r="M58" i="84"/>
  <c r="U58" i="84" s="1"/>
  <c r="M57" i="84"/>
  <c r="U57" i="84" s="1"/>
  <c r="M56" i="84"/>
  <c r="U56" i="84" s="1"/>
  <c r="M52" i="84"/>
  <c r="U52" i="84" s="1"/>
  <c r="M51" i="84"/>
  <c r="U51" i="84" s="1"/>
  <c r="M50" i="84"/>
  <c r="U50" i="84" s="1"/>
  <c r="M48" i="84"/>
  <c r="U48" i="84" s="1"/>
  <c r="M45" i="84"/>
  <c r="U45" i="84" s="1"/>
  <c r="M44" i="84"/>
  <c r="U44" i="84" s="1"/>
  <c r="M42" i="84"/>
  <c r="U42" i="84" s="1"/>
  <c r="M41" i="84"/>
  <c r="U41" i="84" s="1"/>
  <c r="M38" i="84"/>
  <c r="U38" i="84" s="1"/>
  <c r="M36" i="84"/>
  <c r="U36" i="84" s="1"/>
  <c r="M35" i="84"/>
  <c r="U35" i="84" s="1"/>
  <c r="M34" i="84"/>
  <c r="U34" i="84" s="1"/>
  <c r="M30" i="84"/>
  <c r="U30" i="84" s="1"/>
  <c r="M29" i="84"/>
  <c r="U29" i="84" s="1"/>
  <c r="M28" i="84"/>
  <c r="U28" i="84" s="1"/>
  <c r="M27" i="84"/>
  <c r="U27" i="84" s="1"/>
  <c r="M23" i="84"/>
  <c r="U23" i="84" s="1"/>
  <c r="M22" i="84"/>
  <c r="U22" i="84" s="1"/>
  <c r="M21" i="84"/>
  <c r="U21" i="84" s="1"/>
  <c r="M20" i="84"/>
  <c r="U20" i="84" s="1"/>
  <c r="M16" i="84"/>
  <c r="U16" i="84" s="1"/>
  <c r="M15" i="84"/>
  <c r="U15" i="84" s="1"/>
  <c r="M14" i="84"/>
  <c r="U14" i="84" s="1"/>
  <c r="M12" i="84"/>
  <c r="U12" i="84" s="1"/>
  <c r="M9" i="84"/>
  <c r="U9" i="84" s="1"/>
  <c r="M8" i="84"/>
  <c r="U8" i="84" s="1"/>
  <c r="M6" i="84"/>
  <c r="U6" i="84" s="1"/>
  <c r="M5" i="84"/>
  <c r="U5" i="84" s="1"/>
  <c r="M4" i="84" a="1"/>
  <c r="G4" i="84"/>
  <c r="F4" i="84"/>
  <c r="AT3" i="84"/>
  <c r="C3" i="84"/>
  <c r="O3" i="84" s="1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G78" i="83"/>
  <c r="F78" i="83"/>
  <c r="G77" i="83"/>
  <c r="F77" i="83"/>
  <c r="G76" i="83"/>
  <c r="F76" i="83"/>
  <c r="R75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8" i="83"/>
  <c r="F58" i="83"/>
  <c r="G57" i="83"/>
  <c r="F57" i="83"/>
  <c r="G56" i="83"/>
  <c r="F56" i="83"/>
  <c r="V55" i="83"/>
  <c r="G55" i="83"/>
  <c r="F55" i="83"/>
  <c r="G54" i="83"/>
  <c r="F54" i="83"/>
  <c r="G53" i="83"/>
  <c r="F53" i="83"/>
  <c r="G52" i="83"/>
  <c r="F52" i="83"/>
  <c r="G51" i="83"/>
  <c r="F51" i="83"/>
  <c r="G50" i="83"/>
  <c r="F50" i="83"/>
  <c r="G49" i="83"/>
  <c r="F49" i="83"/>
  <c r="G48" i="83"/>
  <c r="F48" i="83"/>
  <c r="G47" i="83"/>
  <c r="F47" i="83"/>
  <c r="G46" i="83"/>
  <c r="F46" i="83"/>
  <c r="G45" i="83"/>
  <c r="F45" i="83"/>
  <c r="G44" i="83"/>
  <c r="F44" i="83"/>
  <c r="G43" i="83"/>
  <c r="F43" i="83"/>
  <c r="G42" i="83"/>
  <c r="F42" i="83"/>
  <c r="G41" i="83"/>
  <c r="F41" i="83"/>
  <c r="G40" i="83"/>
  <c r="F40" i="83"/>
  <c r="R39" i="83"/>
  <c r="G39" i="83"/>
  <c r="F39" i="83"/>
  <c r="G38" i="83"/>
  <c r="F38" i="83"/>
  <c r="G37" i="83"/>
  <c r="F37" i="83"/>
  <c r="G36" i="83"/>
  <c r="F36" i="83"/>
  <c r="G35" i="83"/>
  <c r="F35" i="83"/>
  <c r="G34" i="83"/>
  <c r="F34" i="83"/>
  <c r="V33" i="83"/>
  <c r="G33" i="83"/>
  <c r="F33" i="83"/>
  <c r="G32" i="83"/>
  <c r="F32" i="83"/>
  <c r="G31" i="83"/>
  <c r="F31" i="83"/>
  <c r="G30" i="83"/>
  <c r="F30" i="83"/>
  <c r="G29" i="83"/>
  <c r="F29" i="83"/>
  <c r="G28" i="83"/>
  <c r="F28" i="83"/>
  <c r="G27" i="83"/>
  <c r="F27" i="83"/>
  <c r="G26" i="83"/>
  <c r="F26" i="83"/>
  <c r="G25" i="83"/>
  <c r="F25" i="83"/>
  <c r="V24" i="83"/>
  <c r="G24" i="83"/>
  <c r="F24" i="83"/>
  <c r="V23" i="83"/>
  <c r="G23" i="83"/>
  <c r="F23" i="83"/>
  <c r="G22" i="83"/>
  <c r="F22" i="83"/>
  <c r="G21" i="83"/>
  <c r="F21" i="83"/>
  <c r="G20" i="83"/>
  <c r="F20" i="83"/>
  <c r="R19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C12" i="83"/>
  <c r="C3" i="83" s="1"/>
  <c r="O3" i="83" s="1"/>
  <c r="P3" i="83" s="1"/>
  <c r="AF3" i="83" s="1"/>
  <c r="AO3" i="83" s="1"/>
  <c r="V11" i="83"/>
  <c r="G11" i="83"/>
  <c r="F11" i="83"/>
  <c r="G10" i="83"/>
  <c r="F10" i="83"/>
  <c r="C10" i="83"/>
  <c r="V59" i="83" s="1"/>
  <c r="V9" i="83"/>
  <c r="G9" i="83"/>
  <c r="F9" i="83"/>
  <c r="G8" i="83"/>
  <c r="F8" i="83"/>
  <c r="G7" i="83"/>
  <c r="F7" i="83"/>
  <c r="G6" i="83"/>
  <c r="F6" i="83"/>
  <c r="C6" i="83"/>
  <c r="R13" i="83" s="1"/>
  <c r="V5" i="83"/>
  <c r="G5" i="83"/>
  <c r="F5" i="83"/>
  <c r="C5" i="83"/>
  <c r="W4" i="83"/>
  <c r="M79" i="83"/>
  <c r="U79" i="83" s="1"/>
  <c r="M78" i="83"/>
  <c r="U78" i="83" s="1"/>
  <c r="M77" i="83"/>
  <c r="U77" i="83" s="1"/>
  <c r="M76" i="83"/>
  <c r="U76" i="83" s="1"/>
  <c r="M73" i="83"/>
  <c r="U73" i="83" s="1"/>
  <c r="M72" i="83"/>
  <c r="U72" i="83" s="1"/>
  <c r="M71" i="83"/>
  <c r="U71" i="83" s="1"/>
  <c r="M70" i="83"/>
  <c r="U70" i="83" s="1"/>
  <c r="M67" i="83"/>
  <c r="U67" i="83" s="1"/>
  <c r="M66" i="83"/>
  <c r="U66" i="83" s="1"/>
  <c r="M65" i="83"/>
  <c r="U65" i="83" s="1"/>
  <c r="M64" i="83"/>
  <c r="U64" i="83" s="1"/>
  <c r="M61" i="83"/>
  <c r="U61" i="83" s="1"/>
  <c r="M60" i="83"/>
  <c r="U60" i="83" s="1"/>
  <c r="M59" i="83"/>
  <c r="U59" i="83" s="1"/>
  <c r="M58" i="83"/>
  <c r="U58" i="83" s="1"/>
  <c r="M55" i="83"/>
  <c r="U55" i="83" s="1"/>
  <c r="M54" i="83"/>
  <c r="U54" i="83" s="1"/>
  <c r="M53" i="83"/>
  <c r="U53" i="83" s="1"/>
  <c r="M52" i="83"/>
  <c r="U52" i="83" s="1"/>
  <c r="M49" i="83"/>
  <c r="U49" i="83" s="1"/>
  <c r="M48" i="83"/>
  <c r="U48" i="83" s="1"/>
  <c r="M47" i="83"/>
  <c r="U47" i="83" s="1"/>
  <c r="M46" i="83"/>
  <c r="U46" i="83" s="1"/>
  <c r="M43" i="83"/>
  <c r="U43" i="83" s="1"/>
  <c r="M42" i="83"/>
  <c r="U42" i="83" s="1"/>
  <c r="M41" i="83"/>
  <c r="U41" i="83" s="1"/>
  <c r="M40" i="83"/>
  <c r="U40" i="83" s="1"/>
  <c r="M37" i="83"/>
  <c r="U37" i="83" s="1"/>
  <c r="M36" i="83"/>
  <c r="U36" i="83" s="1"/>
  <c r="M35" i="83"/>
  <c r="U35" i="83" s="1"/>
  <c r="M34" i="83"/>
  <c r="U34" i="83" s="1"/>
  <c r="M31" i="83"/>
  <c r="U31" i="83" s="1"/>
  <c r="M30" i="83"/>
  <c r="U30" i="83" s="1"/>
  <c r="M29" i="83"/>
  <c r="U29" i="83" s="1"/>
  <c r="M28" i="83"/>
  <c r="U28" i="83" s="1"/>
  <c r="M25" i="83"/>
  <c r="U25" i="83" s="1"/>
  <c r="M24" i="83"/>
  <c r="U24" i="83" s="1"/>
  <c r="M23" i="83"/>
  <c r="U23" i="83" s="1"/>
  <c r="M22" i="83"/>
  <c r="U22" i="83" s="1"/>
  <c r="M19" i="83"/>
  <c r="U19" i="83" s="1"/>
  <c r="M18" i="83"/>
  <c r="U18" i="83" s="1"/>
  <c r="M17" i="83"/>
  <c r="U17" i="83" s="1"/>
  <c r="M16" i="83"/>
  <c r="U16" i="83" s="1"/>
  <c r="M13" i="83"/>
  <c r="U13" i="83" s="1"/>
  <c r="M12" i="83"/>
  <c r="U12" i="83" s="1"/>
  <c r="M11" i="83"/>
  <c r="U11" i="83" s="1"/>
  <c r="M10" i="83"/>
  <c r="U10" i="83" s="1"/>
  <c r="M7" i="83"/>
  <c r="U7" i="83" s="1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R88" i="82"/>
  <c r="G88" i="82"/>
  <c r="F88" i="82"/>
  <c r="G87" i="82"/>
  <c r="F87" i="82"/>
  <c r="G86" i="82"/>
  <c r="F86" i="82"/>
  <c r="R85" i="82"/>
  <c r="G85" i="82"/>
  <c r="F85" i="82"/>
  <c r="G84" i="82"/>
  <c r="F84" i="82"/>
  <c r="G83" i="82"/>
  <c r="F83" i="82"/>
  <c r="G82" i="82"/>
  <c r="F82" i="82"/>
  <c r="G81" i="82"/>
  <c r="F81" i="82"/>
  <c r="G80" i="82"/>
  <c r="F80" i="82"/>
  <c r="R79" i="82"/>
  <c r="G79" i="82"/>
  <c r="F79" i="82"/>
  <c r="G78" i="82"/>
  <c r="F78" i="82"/>
  <c r="G77" i="82"/>
  <c r="F77" i="82"/>
  <c r="R76" i="82"/>
  <c r="G76" i="82"/>
  <c r="F76" i="82"/>
  <c r="G75" i="82"/>
  <c r="F75" i="82"/>
  <c r="G74" i="82"/>
  <c r="F74" i="82"/>
  <c r="G73" i="82"/>
  <c r="F73" i="82"/>
  <c r="G72" i="82"/>
  <c r="F72" i="82"/>
  <c r="G71" i="82"/>
  <c r="F71" i="82"/>
  <c r="R70" i="82"/>
  <c r="G70" i="82"/>
  <c r="F70" i="82"/>
  <c r="G69" i="82"/>
  <c r="F69" i="82"/>
  <c r="G68" i="82"/>
  <c r="F68" i="82"/>
  <c r="R67" i="82"/>
  <c r="G67" i="82"/>
  <c r="F67" i="82"/>
  <c r="G66" i="82"/>
  <c r="F66" i="82"/>
  <c r="G65" i="82"/>
  <c r="F65" i="82"/>
  <c r="G64" i="82"/>
  <c r="F64" i="82"/>
  <c r="G63" i="82"/>
  <c r="F63" i="82"/>
  <c r="G62" i="82"/>
  <c r="F62" i="82"/>
  <c r="R61" i="82"/>
  <c r="G61" i="82"/>
  <c r="F61" i="82"/>
  <c r="G60" i="82"/>
  <c r="F60" i="82"/>
  <c r="G59" i="82"/>
  <c r="F59" i="82"/>
  <c r="R58" i="82"/>
  <c r="G58" i="82"/>
  <c r="F58" i="82"/>
  <c r="G57" i="82"/>
  <c r="F57" i="82"/>
  <c r="G56" i="82"/>
  <c r="F56" i="82"/>
  <c r="G55" i="82"/>
  <c r="F55" i="82"/>
  <c r="G54" i="82"/>
  <c r="F54" i="82"/>
  <c r="G53" i="82"/>
  <c r="F53" i="82"/>
  <c r="R52" i="82"/>
  <c r="G52" i="82"/>
  <c r="F52" i="82"/>
  <c r="G51" i="82"/>
  <c r="F51" i="82"/>
  <c r="G50" i="82"/>
  <c r="F50" i="82"/>
  <c r="R49" i="82"/>
  <c r="G49" i="82"/>
  <c r="F49" i="82"/>
  <c r="G48" i="82"/>
  <c r="F48" i="82"/>
  <c r="G47" i="82"/>
  <c r="F47" i="82"/>
  <c r="G46" i="82"/>
  <c r="F46" i="82"/>
  <c r="G45" i="82"/>
  <c r="F45" i="82"/>
  <c r="G44" i="82"/>
  <c r="F44" i="82"/>
  <c r="R43" i="82"/>
  <c r="G43" i="82"/>
  <c r="F43" i="82"/>
  <c r="G42" i="82"/>
  <c r="F42" i="82"/>
  <c r="G41" i="82"/>
  <c r="F41" i="82"/>
  <c r="R40" i="82"/>
  <c r="G40" i="82"/>
  <c r="F40" i="82"/>
  <c r="G39" i="82"/>
  <c r="F39" i="82"/>
  <c r="G38" i="82"/>
  <c r="F38" i="82"/>
  <c r="G37" i="82"/>
  <c r="F37" i="82"/>
  <c r="G36" i="82"/>
  <c r="F36" i="82"/>
  <c r="G35" i="82"/>
  <c r="F35" i="82"/>
  <c r="R34" i="82"/>
  <c r="G34" i="82"/>
  <c r="F34" i="82"/>
  <c r="R33" i="82"/>
  <c r="G33" i="82"/>
  <c r="F33" i="82"/>
  <c r="G32" i="82"/>
  <c r="F32" i="82"/>
  <c r="G31" i="82"/>
  <c r="F31" i="82"/>
  <c r="G30" i="82"/>
  <c r="F30" i="82"/>
  <c r="G29" i="82"/>
  <c r="F29" i="82"/>
  <c r="R28" i="82"/>
  <c r="G28" i="82"/>
  <c r="F28" i="82"/>
  <c r="R27" i="82"/>
  <c r="G27" i="82"/>
  <c r="F27" i="82"/>
  <c r="V26" i="82"/>
  <c r="G26" i="82"/>
  <c r="F26" i="82"/>
  <c r="R25" i="82"/>
  <c r="G25" i="82"/>
  <c r="F25" i="82"/>
  <c r="R24" i="82"/>
  <c r="G24" i="82"/>
  <c r="F24" i="82"/>
  <c r="V23" i="82"/>
  <c r="G23" i="82"/>
  <c r="F23" i="82"/>
  <c r="R22" i="82"/>
  <c r="G22" i="82"/>
  <c r="F22" i="82"/>
  <c r="R21" i="82"/>
  <c r="G21" i="82"/>
  <c r="F21" i="82"/>
  <c r="V20" i="82"/>
  <c r="G20" i="82"/>
  <c r="F20" i="82"/>
  <c r="R19" i="82"/>
  <c r="G19" i="82"/>
  <c r="F19" i="82"/>
  <c r="R18" i="82"/>
  <c r="G18" i="82"/>
  <c r="F18" i="82"/>
  <c r="V17" i="82"/>
  <c r="G17" i="82"/>
  <c r="F17" i="82"/>
  <c r="R16" i="82"/>
  <c r="G16" i="82"/>
  <c r="F16" i="82"/>
  <c r="R15" i="82"/>
  <c r="G15" i="82"/>
  <c r="F15" i="82"/>
  <c r="V14" i="82"/>
  <c r="G14" i="82"/>
  <c r="F14" i="82"/>
  <c r="R13" i="82"/>
  <c r="G13" i="82"/>
  <c r="F13" i="82"/>
  <c r="R12" i="82"/>
  <c r="G12" i="82"/>
  <c r="F12" i="82"/>
  <c r="C12" i="82"/>
  <c r="G11" i="82"/>
  <c r="F11" i="82"/>
  <c r="G10" i="82"/>
  <c r="F10" i="82"/>
  <c r="C10" i="82"/>
  <c r="V5" i="82" s="1"/>
  <c r="V9" i="82"/>
  <c r="G9" i="82"/>
  <c r="F9" i="82"/>
  <c r="R8" i="82"/>
  <c r="G8" i="82"/>
  <c r="F8" i="82"/>
  <c r="R7" i="82"/>
  <c r="G7" i="82"/>
  <c r="F7" i="82"/>
  <c r="R6" i="82"/>
  <c r="G6" i="82"/>
  <c r="F6" i="82"/>
  <c r="C6" i="82"/>
  <c r="G5" i="82"/>
  <c r="F5" i="82"/>
  <c r="C5" i="82"/>
  <c r="W4" i="82"/>
  <c r="M80" i="82"/>
  <c r="U80" i="82" s="1"/>
  <c r="M68" i="82"/>
  <c r="U68" i="82" s="1"/>
  <c r="M56" i="82"/>
  <c r="U56" i="82" s="1"/>
  <c r="M44" i="82"/>
  <c r="U44" i="82" s="1"/>
  <c r="M32" i="82"/>
  <c r="U32" i="82" s="1"/>
  <c r="M20" i="82"/>
  <c r="U20" i="82" s="1"/>
  <c r="M8" i="82"/>
  <c r="U8" i="82" s="1"/>
  <c r="M4" i="82" a="1"/>
  <c r="M86" i="82" s="1"/>
  <c r="U86" i="82" s="1"/>
  <c r="G4" i="82"/>
  <c r="F4" i="82"/>
  <c r="AT3" i="82"/>
  <c r="C3" i="82"/>
  <c r="O3" i="82" s="1"/>
  <c r="S98" i="81"/>
  <c r="R98" i="81"/>
  <c r="G98" i="81"/>
  <c r="F98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V13" i="81"/>
  <c r="R13" i="81"/>
  <c r="G13" i="81"/>
  <c r="F13" i="81"/>
  <c r="R12" i="81"/>
  <c r="G12" i="81"/>
  <c r="F12" i="81"/>
  <c r="C12" i="81"/>
  <c r="R11" i="81"/>
  <c r="G11" i="81"/>
  <c r="F11" i="81"/>
  <c r="V10" i="81"/>
  <c r="R10" i="81"/>
  <c r="G10" i="81"/>
  <c r="F10" i="81"/>
  <c r="C10" i="81"/>
  <c r="V98" i="81" s="1"/>
  <c r="V9" i="81"/>
  <c r="R9" i="81"/>
  <c r="G9" i="81"/>
  <c r="F9" i="81"/>
  <c r="V8" i="81"/>
  <c r="R8" i="81"/>
  <c r="G8" i="81"/>
  <c r="F8" i="81"/>
  <c r="U7" i="81"/>
  <c r="R7" i="81"/>
  <c r="G7" i="81"/>
  <c r="F7" i="81"/>
  <c r="R6" i="81"/>
  <c r="G6" i="81"/>
  <c r="F6" i="81"/>
  <c r="V5" i="81"/>
  <c r="R5" i="81"/>
  <c r="G5" i="81"/>
  <c r="F5" i="81"/>
  <c r="C5" i="81"/>
  <c r="W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U85" i="81" s="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U62" i="81" s="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U50" i="81" s="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U32" i="81" s="1"/>
  <c r="M31" i="81"/>
  <c r="U31" i="81" s="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U23" i="81" s="1"/>
  <c r="M20" i="81"/>
  <c r="U20" i="81" s="1"/>
  <c r="M19" i="81"/>
  <c r="U19" i="81" s="1"/>
  <c r="M18" i="81"/>
  <c r="U18" i="81" s="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U8" i="81" s="1"/>
  <c r="M7" i="81"/>
  <c r="M6" i="81"/>
  <c r="U6" i="81" s="1"/>
  <c r="M5" i="81"/>
  <c r="U5" i="81" s="1"/>
  <c r="M4" i="81" a="1"/>
  <c r="M94" i="81" s="1"/>
  <c r="U94" i="81" s="1"/>
  <c r="G4" i="81"/>
  <c r="F4" i="81"/>
  <c r="AT3" i="81"/>
  <c r="R3" i="81"/>
  <c r="C3" i="81"/>
  <c r="O3" i="81" s="1"/>
  <c r="AE3" i="81" s="1"/>
  <c r="AN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G68" i="80"/>
  <c r="F68" i="80"/>
  <c r="G67" i="80"/>
  <c r="F67" i="80"/>
  <c r="R66" i="80"/>
  <c r="G66" i="80"/>
  <c r="F66" i="80"/>
  <c r="G65" i="80"/>
  <c r="F65" i="80"/>
  <c r="G64" i="80"/>
  <c r="F64" i="80"/>
  <c r="R63" i="80"/>
  <c r="G63" i="80"/>
  <c r="F63" i="80"/>
  <c r="G62" i="80"/>
  <c r="F62" i="80"/>
  <c r="G61" i="80"/>
  <c r="F61" i="80"/>
  <c r="V60" i="80"/>
  <c r="R60" i="80"/>
  <c r="G60" i="80"/>
  <c r="F60" i="80"/>
  <c r="R59" i="80"/>
  <c r="G59" i="80"/>
  <c r="F59" i="80"/>
  <c r="G58" i="80"/>
  <c r="F58" i="80"/>
  <c r="V57" i="80"/>
  <c r="R57" i="80"/>
  <c r="G57" i="80"/>
  <c r="F57" i="80"/>
  <c r="R56" i="80"/>
  <c r="G56" i="80"/>
  <c r="F56" i="80"/>
  <c r="G55" i="80"/>
  <c r="F55" i="80"/>
  <c r="V54" i="80"/>
  <c r="R54" i="80"/>
  <c r="G54" i="80"/>
  <c r="F54" i="80"/>
  <c r="R53" i="80"/>
  <c r="G53" i="80"/>
  <c r="F53" i="80"/>
  <c r="G52" i="80"/>
  <c r="F52" i="80"/>
  <c r="V51" i="80"/>
  <c r="R51" i="80"/>
  <c r="G51" i="80"/>
  <c r="F51" i="80"/>
  <c r="R50" i="80"/>
  <c r="G50" i="80"/>
  <c r="F50" i="80"/>
  <c r="G49" i="80"/>
  <c r="F49" i="80"/>
  <c r="V48" i="80"/>
  <c r="R48" i="80"/>
  <c r="G48" i="80"/>
  <c r="F48" i="80"/>
  <c r="R47" i="80"/>
  <c r="G47" i="80"/>
  <c r="F47" i="80"/>
  <c r="G46" i="80"/>
  <c r="F46" i="80"/>
  <c r="V45" i="80"/>
  <c r="R45" i="80"/>
  <c r="G45" i="80"/>
  <c r="F45" i="80"/>
  <c r="R44" i="80"/>
  <c r="G44" i="80"/>
  <c r="F44" i="80"/>
  <c r="G43" i="80"/>
  <c r="F43" i="80"/>
  <c r="V42" i="80"/>
  <c r="R42" i="80"/>
  <c r="G42" i="80"/>
  <c r="F42" i="80"/>
  <c r="R41" i="80"/>
  <c r="G41" i="80"/>
  <c r="F41" i="80"/>
  <c r="G40" i="80"/>
  <c r="F40" i="80"/>
  <c r="V39" i="80"/>
  <c r="R39" i="80"/>
  <c r="G39" i="80"/>
  <c r="F39" i="80"/>
  <c r="R38" i="80"/>
  <c r="G38" i="80"/>
  <c r="F38" i="80"/>
  <c r="G37" i="80"/>
  <c r="F37" i="80"/>
  <c r="V36" i="80"/>
  <c r="R36" i="80"/>
  <c r="G36" i="80"/>
  <c r="F36" i="80"/>
  <c r="R35" i="80"/>
  <c r="G35" i="80"/>
  <c r="F35" i="80"/>
  <c r="G34" i="80"/>
  <c r="F34" i="80"/>
  <c r="V33" i="80"/>
  <c r="R33" i="80"/>
  <c r="G33" i="80"/>
  <c r="F33" i="80"/>
  <c r="R32" i="80"/>
  <c r="G32" i="80"/>
  <c r="F32" i="80"/>
  <c r="G31" i="80"/>
  <c r="F31" i="80"/>
  <c r="V30" i="80"/>
  <c r="R30" i="80"/>
  <c r="G30" i="80"/>
  <c r="F30" i="80"/>
  <c r="R29" i="80"/>
  <c r="G29" i="80"/>
  <c r="F29" i="80"/>
  <c r="G28" i="80"/>
  <c r="F28" i="80"/>
  <c r="V27" i="80"/>
  <c r="R27" i="80"/>
  <c r="G27" i="80"/>
  <c r="F27" i="80"/>
  <c r="R26" i="80"/>
  <c r="G26" i="80"/>
  <c r="F26" i="80"/>
  <c r="G25" i="80"/>
  <c r="F25" i="80"/>
  <c r="V24" i="80"/>
  <c r="R24" i="80"/>
  <c r="G24" i="80"/>
  <c r="F24" i="80"/>
  <c r="R23" i="80"/>
  <c r="G23" i="80"/>
  <c r="F23" i="80"/>
  <c r="G22" i="80"/>
  <c r="F22" i="80"/>
  <c r="V21" i="80"/>
  <c r="R21" i="80"/>
  <c r="G21" i="80"/>
  <c r="F21" i="80"/>
  <c r="R20" i="80"/>
  <c r="G20" i="80"/>
  <c r="F20" i="80"/>
  <c r="G19" i="80"/>
  <c r="F19" i="80"/>
  <c r="V18" i="80"/>
  <c r="R18" i="80"/>
  <c r="G18" i="80"/>
  <c r="F18" i="80"/>
  <c r="R17" i="80"/>
  <c r="G17" i="80"/>
  <c r="F17" i="80"/>
  <c r="G16" i="80"/>
  <c r="F16" i="80"/>
  <c r="V15" i="80"/>
  <c r="R15" i="80"/>
  <c r="G15" i="80"/>
  <c r="F15" i="80"/>
  <c r="R14" i="80"/>
  <c r="G14" i="80"/>
  <c r="F14" i="80"/>
  <c r="G13" i="80"/>
  <c r="F13" i="80"/>
  <c r="V12" i="80"/>
  <c r="R12" i="80"/>
  <c r="G12" i="80"/>
  <c r="F12" i="80"/>
  <c r="C12" i="80"/>
  <c r="R11" i="80"/>
  <c r="G11" i="80"/>
  <c r="F11" i="80"/>
  <c r="R10" i="80"/>
  <c r="G10" i="80"/>
  <c r="F10" i="80"/>
  <c r="C10" i="80"/>
  <c r="V67" i="80" s="1"/>
  <c r="V9" i="80"/>
  <c r="R9" i="80"/>
  <c r="G9" i="80"/>
  <c r="F9" i="80"/>
  <c r="V8" i="80"/>
  <c r="G8" i="80"/>
  <c r="F8" i="80"/>
  <c r="V7" i="80"/>
  <c r="G7" i="80"/>
  <c r="F7" i="80"/>
  <c r="V6" i="80"/>
  <c r="R6" i="80"/>
  <c r="G6" i="80"/>
  <c r="F6" i="80"/>
  <c r="C6" i="80"/>
  <c r="R5" i="80"/>
  <c r="G5" i="80"/>
  <c r="F5" i="80"/>
  <c r="C5" i="80"/>
  <c r="W4" i="80"/>
  <c r="R4" i="80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4" i="80" a="1"/>
  <c r="M64" i="80" s="1"/>
  <c r="U64" i="80" s="1"/>
  <c r="G4" i="80"/>
  <c r="F4" i="80"/>
  <c r="AT3" i="80"/>
  <c r="C3" i="80"/>
  <c r="O3" i="80" s="1"/>
  <c r="AE3" i="80" s="1"/>
  <c r="AN3" i="80" s="1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G79" i="79"/>
  <c r="F79" i="79"/>
  <c r="G78" i="79"/>
  <c r="F78" i="79"/>
  <c r="G77" i="79"/>
  <c r="F77" i="79"/>
  <c r="G76" i="79"/>
  <c r="F76" i="79"/>
  <c r="G75" i="79"/>
  <c r="F75" i="79"/>
  <c r="G74" i="79"/>
  <c r="F74" i="79"/>
  <c r="G73" i="79"/>
  <c r="F73" i="79"/>
  <c r="G72" i="79"/>
  <c r="F72" i="79"/>
  <c r="G71" i="79"/>
  <c r="F71" i="79"/>
  <c r="G70" i="79"/>
  <c r="F70" i="79"/>
  <c r="G69" i="79"/>
  <c r="F69" i="79"/>
  <c r="G68" i="79"/>
  <c r="F68" i="79"/>
  <c r="G67" i="79"/>
  <c r="F67" i="79"/>
  <c r="G66" i="79"/>
  <c r="F66" i="79"/>
  <c r="G65" i="79"/>
  <c r="F65" i="79"/>
  <c r="G64" i="79"/>
  <c r="F64" i="79"/>
  <c r="G63" i="79"/>
  <c r="F63" i="79"/>
  <c r="G62" i="79"/>
  <c r="F62" i="79"/>
  <c r="G61" i="79"/>
  <c r="F61" i="79"/>
  <c r="G60" i="79"/>
  <c r="F60" i="79"/>
  <c r="G59" i="79"/>
  <c r="F59" i="79"/>
  <c r="G58" i="79"/>
  <c r="F58" i="79"/>
  <c r="G57" i="79"/>
  <c r="F57" i="79"/>
  <c r="G56" i="79"/>
  <c r="F56" i="79"/>
  <c r="G55" i="79"/>
  <c r="F55" i="79"/>
  <c r="R54" i="79"/>
  <c r="G54" i="79"/>
  <c r="F54" i="79"/>
  <c r="G53" i="79"/>
  <c r="F53" i="79"/>
  <c r="G52" i="79"/>
  <c r="F52" i="79"/>
  <c r="R51" i="79"/>
  <c r="G51" i="79"/>
  <c r="F51" i="79"/>
  <c r="G50" i="79"/>
  <c r="F50" i="79"/>
  <c r="V49" i="79"/>
  <c r="G49" i="79"/>
  <c r="F49" i="79"/>
  <c r="G48" i="79"/>
  <c r="F48" i="79"/>
  <c r="G47" i="79"/>
  <c r="F47" i="79"/>
  <c r="R46" i="79"/>
  <c r="G46" i="79"/>
  <c r="F46" i="79"/>
  <c r="R45" i="79"/>
  <c r="G45" i="79"/>
  <c r="F45" i="79"/>
  <c r="G44" i="79"/>
  <c r="F44" i="79"/>
  <c r="G43" i="79"/>
  <c r="F43" i="79"/>
  <c r="R42" i="79"/>
  <c r="G42" i="79"/>
  <c r="F42" i="79"/>
  <c r="G41" i="79"/>
  <c r="F41" i="79"/>
  <c r="V40" i="79"/>
  <c r="G40" i="79"/>
  <c r="F40" i="79"/>
  <c r="G39" i="79"/>
  <c r="F39" i="79"/>
  <c r="G38" i="79"/>
  <c r="F38" i="79"/>
  <c r="R37" i="79"/>
  <c r="G37" i="79"/>
  <c r="F37" i="79"/>
  <c r="R36" i="79"/>
  <c r="G36" i="79"/>
  <c r="F36" i="79"/>
  <c r="G35" i="79"/>
  <c r="F35" i="79"/>
  <c r="R34" i="79"/>
  <c r="G34" i="79"/>
  <c r="F34" i="79"/>
  <c r="R33" i="79"/>
  <c r="G33" i="79"/>
  <c r="F33" i="79"/>
  <c r="G32" i="79"/>
  <c r="F32" i="79"/>
  <c r="V31" i="79"/>
  <c r="G31" i="79"/>
  <c r="F31" i="79"/>
  <c r="G30" i="79"/>
  <c r="F30" i="79"/>
  <c r="G29" i="79"/>
  <c r="F29" i="79"/>
  <c r="R28" i="79"/>
  <c r="G28" i="79"/>
  <c r="F28" i="79"/>
  <c r="R27" i="79"/>
  <c r="G27" i="79"/>
  <c r="F27" i="79"/>
  <c r="G26" i="79"/>
  <c r="F26" i="79"/>
  <c r="R25" i="79"/>
  <c r="G25" i="79"/>
  <c r="F25" i="79"/>
  <c r="R24" i="79"/>
  <c r="G24" i="79"/>
  <c r="F24" i="79"/>
  <c r="G23" i="79"/>
  <c r="F23" i="79"/>
  <c r="V22" i="79"/>
  <c r="G22" i="79"/>
  <c r="F22" i="79"/>
  <c r="G21" i="79"/>
  <c r="F21" i="79"/>
  <c r="G20" i="79"/>
  <c r="F20" i="79"/>
  <c r="R19" i="79"/>
  <c r="G19" i="79"/>
  <c r="F19" i="79"/>
  <c r="R18" i="79"/>
  <c r="G18" i="79"/>
  <c r="F18" i="79"/>
  <c r="U17" i="79"/>
  <c r="G17" i="79"/>
  <c r="F17" i="79"/>
  <c r="R16" i="79"/>
  <c r="G16" i="79"/>
  <c r="F16" i="79"/>
  <c r="R15" i="79"/>
  <c r="G15" i="79"/>
  <c r="F15" i="79"/>
  <c r="G14" i="79"/>
  <c r="F14" i="79"/>
  <c r="V13" i="79"/>
  <c r="G13" i="79"/>
  <c r="F13" i="79"/>
  <c r="G12" i="79"/>
  <c r="F12" i="79"/>
  <c r="C12" i="79"/>
  <c r="C3" i="79" s="1"/>
  <c r="O3" i="79" s="1"/>
  <c r="P3" i="79" s="1"/>
  <c r="AF3" i="79" s="1"/>
  <c r="AO3" i="79" s="1"/>
  <c r="V11" i="79"/>
  <c r="R11" i="79"/>
  <c r="G11" i="79"/>
  <c r="F11" i="79"/>
  <c r="G10" i="79"/>
  <c r="F10" i="79"/>
  <c r="C10" i="79"/>
  <c r="V52" i="79" s="1"/>
  <c r="G9" i="79"/>
  <c r="F9" i="79"/>
  <c r="V8" i="79"/>
  <c r="G8" i="79"/>
  <c r="F8" i="79"/>
  <c r="V7" i="79"/>
  <c r="R7" i="79"/>
  <c r="G7" i="79"/>
  <c r="F7" i="79"/>
  <c r="G6" i="79"/>
  <c r="F6" i="79"/>
  <c r="C6" i="79"/>
  <c r="R52" i="79" s="1"/>
  <c r="V5" i="79"/>
  <c r="R5" i="79"/>
  <c r="G5" i="79"/>
  <c r="F5" i="79"/>
  <c r="C5" i="79"/>
  <c r="W4" i="79"/>
  <c r="V4" i="79"/>
  <c r="Y4" i="79" s="1"/>
  <c r="M79" i="79"/>
  <c r="U79" i="79" s="1"/>
  <c r="M78" i="79"/>
  <c r="U78" i="79" s="1"/>
  <c r="M77" i="79"/>
  <c r="U77" i="79" s="1"/>
  <c r="M76" i="79"/>
  <c r="U76" i="79" s="1"/>
  <c r="M73" i="79"/>
  <c r="U73" i="79" s="1"/>
  <c r="M72" i="79"/>
  <c r="U72" i="79" s="1"/>
  <c r="M71" i="79"/>
  <c r="U71" i="79" s="1"/>
  <c r="M70" i="79"/>
  <c r="U70" i="79" s="1"/>
  <c r="M67" i="79"/>
  <c r="U67" i="79" s="1"/>
  <c r="M66" i="79"/>
  <c r="U66" i="79" s="1"/>
  <c r="M65" i="79"/>
  <c r="U65" i="79" s="1"/>
  <c r="M64" i="79"/>
  <c r="U64" i="79" s="1"/>
  <c r="M61" i="79"/>
  <c r="U61" i="79" s="1"/>
  <c r="M60" i="79"/>
  <c r="U60" i="79" s="1"/>
  <c r="M59" i="79"/>
  <c r="U59" i="79" s="1"/>
  <c r="M58" i="79"/>
  <c r="U58" i="79" s="1"/>
  <c r="M55" i="79"/>
  <c r="U55" i="79" s="1"/>
  <c r="M54" i="79"/>
  <c r="U54" i="79" s="1"/>
  <c r="M53" i="79"/>
  <c r="U53" i="79" s="1"/>
  <c r="M52" i="79"/>
  <c r="U52" i="79" s="1"/>
  <c r="M49" i="79"/>
  <c r="U49" i="79" s="1"/>
  <c r="M48" i="79"/>
  <c r="U48" i="79" s="1"/>
  <c r="M47" i="79"/>
  <c r="U47" i="79" s="1"/>
  <c r="M46" i="79"/>
  <c r="U46" i="79" s="1"/>
  <c r="M43" i="79"/>
  <c r="U43" i="79" s="1"/>
  <c r="M42" i="79"/>
  <c r="U42" i="79" s="1"/>
  <c r="M41" i="79"/>
  <c r="U41" i="79" s="1"/>
  <c r="M40" i="79"/>
  <c r="U40" i="79" s="1"/>
  <c r="M37" i="79"/>
  <c r="U37" i="79" s="1"/>
  <c r="M36" i="79"/>
  <c r="U36" i="79" s="1"/>
  <c r="M35" i="79"/>
  <c r="U35" i="79" s="1"/>
  <c r="M34" i="79"/>
  <c r="U34" i="79" s="1"/>
  <c r="M31" i="79"/>
  <c r="U31" i="79" s="1"/>
  <c r="M30" i="79"/>
  <c r="U30" i="79" s="1"/>
  <c r="M29" i="79"/>
  <c r="U29" i="79" s="1"/>
  <c r="M28" i="79"/>
  <c r="U28" i="79" s="1"/>
  <c r="M25" i="79"/>
  <c r="U25" i="79" s="1"/>
  <c r="M24" i="79"/>
  <c r="U24" i="79" s="1"/>
  <c r="M23" i="79"/>
  <c r="U23" i="79" s="1"/>
  <c r="M22" i="79"/>
  <c r="U22" i="79" s="1"/>
  <c r="M19" i="79"/>
  <c r="U19" i="79" s="1"/>
  <c r="M18" i="79"/>
  <c r="U18" i="79" s="1"/>
  <c r="M17" i="79"/>
  <c r="M16" i="79"/>
  <c r="U16" i="79" s="1"/>
  <c r="M13" i="79"/>
  <c r="U13" i="79" s="1"/>
  <c r="M12" i="79"/>
  <c r="U12" i="79" s="1"/>
  <c r="M11" i="79"/>
  <c r="U11" i="79" s="1"/>
  <c r="M10" i="79"/>
  <c r="U10" i="79" s="1"/>
  <c r="M7" i="79"/>
  <c r="U7" i="79" s="1"/>
  <c r="M6" i="79"/>
  <c r="U6" i="79" s="1"/>
  <c r="M5" i="79"/>
  <c r="U5" i="79" s="1"/>
  <c r="M4" i="79"/>
  <c r="U4" i="79" s="1"/>
  <c r="X4" i="79" s="1"/>
  <c r="M4" i="79" a="1"/>
  <c r="M75" i="79" s="1"/>
  <c r="U75" i="79" s="1"/>
  <c r="G4" i="79"/>
  <c r="F4" i="79"/>
  <c r="AT3" i="79"/>
  <c r="R3" i="79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G87" i="78"/>
  <c r="F87" i="78"/>
  <c r="G86" i="78"/>
  <c r="F86" i="78"/>
  <c r="V85" i="78"/>
  <c r="G85" i="78"/>
  <c r="F85" i="78"/>
  <c r="G84" i="78"/>
  <c r="F84" i="78"/>
  <c r="G83" i="78"/>
  <c r="F83" i="78"/>
  <c r="G82" i="78"/>
  <c r="F82" i="78"/>
  <c r="R81" i="78"/>
  <c r="G81" i="78"/>
  <c r="F81" i="78"/>
  <c r="G80" i="78"/>
  <c r="F80" i="78"/>
  <c r="G79" i="78"/>
  <c r="F79" i="78"/>
  <c r="G78" i="78"/>
  <c r="F78" i="78"/>
  <c r="G77" i="78"/>
  <c r="F77" i="78"/>
  <c r="V76" i="78"/>
  <c r="G76" i="78"/>
  <c r="F76" i="78"/>
  <c r="G75" i="78"/>
  <c r="F75" i="78"/>
  <c r="V74" i="78"/>
  <c r="G74" i="78"/>
  <c r="F74" i="78"/>
  <c r="G73" i="78"/>
  <c r="F73" i="78"/>
  <c r="V72" i="78"/>
  <c r="R72" i="78"/>
  <c r="G72" i="78"/>
  <c r="F72" i="78"/>
  <c r="G71" i="78"/>
  <c r="F71" i="78"/>
  <c r="V70" i="78"/>
  <c r="G70" i="78"/>
  <c r="F70" i="78"/>
  <c r="G69" i="78"/>
  <c r="F69" i="78"/>
  <c r="V68" i="78"/>
  <c r="G68" i="78"/>
  <c r="F68" i="78"/>
  <c r="V67" i="78"/>
  <c r="G67" i="78"/>
  <c r="F67" i="78"/>
  <c r="G66" i="78"/>
  <c r="F66" i="78"/>
  <c r="V65" i="78"/>
  <c r="G65" i="78"/>
  <c r="F65" i="78"/>
  <c r="V64" i="78"/>
  <c r="G64" i="78"/>
  <c r="F64" i="78"/>
  <c r="G63" i="78"/>
  <c r="F63" i="78"/>
  <c r="V62" i="78"/>
  <c r="G62" i="78"/>
  <c r="F62" i="78"/>
  <c r="V61" i="78"/>
  <c r="G61" i="78"/>
  <c r="F61" i="78"/>
  <c r="G60" i="78"/>
  <c r="F60" i="78"/>
  <c r="V59" i="78"/>
  <c r="G59" i="78"/>
  <c r="F59" i="78"/>
  <c r="V58" i="78"/>
  <c r="G58" i="78"/>
  <c r="F58" i="78"/>
  <c r="G57" i="78"/>
  <c r="F57" i="78"/>
  <c r="V56" i="78"/>
  <c r="G56" i="78"/>
  <c r="F56" i="78"/>
  <c r="V55" i="78"/>
  <c r="G55" i="78"/>
  <c r="F55" i="78"/>
  <c r="G54" i="78"/>
  <c r="F54" i="78"/>
  <c r="V53" i="78"/>
  <c r="G53" i="78"/>
  <c r="F53" i="78"/>
  <c r="V52" i="78"/>
  <c r="G52" i="78"/>
  <c r="F52" i="78"/>
  <c r="G51" i="78"/>
  <c r="F51" i="78"/>
  <c r="V50" i="78"/>
  <c r="G50" i="78"/>
  <c r="F50" i="78"/>
  <c r="V49" i="78"/>
  <c r="G49" i="78"/>
  <c r="F49" i="78"/>
  <c r="G48" i="78"/>
  <c r="F48" i="78"/>
  <c r="V47" i="78"/>
  <c r="G47" i="78"/>
  <c r="F47" i="78"/>
  <c r="V46" i="78"/>
  <c r="G46" i="78"/>
  <c r="F46" i="78"/>
  <c r="G45" i="78"/>
  <c r="F45" i="78"/>
  <c r="V44" i="78"/>
  <c r="G44" i="78"/>
  <c r="F44" i="78"/>
  <c r="V43" i="78"/>
  <c r="G43" i="78"/>
  <c r="F43" i="78"/>
  <c r="G42" i="78"/>
  <c r="F42" i="78"/>
  <c r="V41" i="78"/>
  <c r="G41" i="78"/>
  <c r="F41" i="78"/>
  <c r="V40" i="78"/>
  <c r="G40" i="78"/>
  <c r="F40" i="78"/>
  <c r="G39" i="78"/>
  <c r="F39" i="78"/>
  <c r="V38" i="78"/>
  <c r="G38" i="78"/>
  <c r="F38" i="78"/>
  <c r="V37" i="78"/>
  <c r="G37" i="78"/>
  <c r="F37" i="78"/>
  <c r="G36" i="78"/>
  <c r="F36" i="78"/>
  <c r="V35" i="78"/>
  <c r="G35" i="78"/>
  <c r="F35" i="78"/>
  <c r="V34" i="78"/>
  <c r="G34" i="78"/>
  <c r="F34" i="78"/>
  <c r="G33" i="78"/>
  <c r="F33" i="78"/>
  <c r="V32" i="78"/>
  <c r="G32" i="78"/>
  <c r="F32" i="78"/>
  <c r="V31" i="78"/>
  <c r="G31" i="78"/>
  <c r="F31" i="78"/>
  <c r="G30" i="78"/>
  <c r="F30" i="78"/>
  <c r="V29" i="78"/>
  <c r="G29" i="78"/>
  <c r="F29" i="78"/>
  <c r="V28" i="78"/>
  <c r="G28" i="78"/>
  <c r="F28" i="78"/>
  <c r="G27" i="78"/>
  <c r="F27" i="78"/>
  <c r="V26" i="78"/>
  <c r="G26" i="78"/>
  <c r="F26" i="78"/>
  <c r="V25" i="78"/>
  <c r="G25" i="78"/>
  <c r="F25" i="78"/>
  <c r="G24" i="78"/>
  <c r="F24" i="78"/>
  <c r="V23" i="78"/>
  <c r="G23" i="78"/>
  <c r="F23" i="78"/>
  <c r="V22" i="78"/>
  <c r="G22" i="78"/>
  <c r="F22" i="78"/>
  <c r="G21" i="78"/>
  <c r="F21" i="78"/>
  <c r="V20" i="78"/>
  <c r="G20" i="78"/>
  <c r="F20" i="78"/>
  <c r="V19" i="78"/>
  <c r="G19" i="78"/>
  <c r="F19" i="78"/>
  <c r="G18" i="78"/>
  <c r="F18" i="78"/>
  <c r="V17" i="78"/>
  <c r="G17" i="78"/>
  <c r="F17" i="78"/>
  <c r="V16" i="78"/>
  <c r="G16" i="78"/>
  <c r="F16" i="78"/>
  <c r="G15" i="78"/>
  <c r="F15" i="78"/>
  <c r="V14" i="78"/>
  <c r="G14" i="78"/>
  <c r="F14" i="78"/>
  <c r="V13" i="78"/>
  <c r="G13" i="78"/>
  <c r="F13" i="78"/>
  <c r="G12" i="78"/>
  <c r="F12" i="78"/>
  <c r="C12" i="78"/>
  <c r="V11" i="78"/>
  <c r="G11" i="78"/>
  <c r="F11" i="78"/>
  <c r="V10" i="78"/>
  <c r="G10" i="78"/>
  <c r="F10" i="78"/>
  <c r="C10" i="78"/>
  <c r="V9" i="78"/>
  <c r="G9" i="78"/>
  <c r="F9" i="78"/>
  <c r="V8" i="78"/>
  <c r="G8" i="78"/>
  <c r="F8" i="78"/>
  <c r="V7" i="78"/>
  <c r="G7" i="78"/>
  <c r="F7" i="78"/>
  <c r="G6" i="78"/>
  <c r="F6" i="78"/>
  <c r="C6" i="78"/>
  <c r="R84" i="78" s="1"/>
  <c r="V5" i="78"/>
  <c r="G5" i="78"/>
  <c r="F5" i="78"/>
  <c r="C5" i="78"/>
  <c r="W4" i="78"/>
  <c r="V4" i="78"/>
  <c r="Y4" i="78" s="1"/>
  <c r="M87" i="78"/>
  <c r="U87" i="78" s="1"/>
  <c r="M81" i="78"/>
  <c r="U81" i="78" s="1"/>
  <c r="M51" i="78"/>
  <c r="U51" i="78" s="1"/>
  <c r="M45" i="78"/>
  <c r="U45" i="78" s="1"/>
  <c r="M15" i="78"/>
  <c r="U15" i="78" s="1"/>
  <c r="M9" i="78"/>
  <c r="U9" i="78" s="1"/>
  <c r="M4" i="78" a="1"/>
  <c r="M69" i="78" s="1"/>
  <c r="U69" i="78" s="1"/>
  <c r="G4" i="78"/>
  <c r="F4" i="78"/>
  <c r="AT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V74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V38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U19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R11" i="77"/>
  <c r="G11" i="77"/>
  <c r="F11" i="77"/>
  <c r="R10" i="77"/>
  <c r="G10" i="77"/>
  <c r="F10" i="77"/>
  <c r="C10" i="77"/>
  <c r="R9" i="77"/>
  <c r="G9" i="77"/>
  <c r="F9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W4" i="77"/>
  <c r="R4" i="77"/>
  <c r="M98" i="77"/>
  <c r="U98" i="77" s="1"/>
  <c r="M97" i="77"/>
  <c r="U97" i="77" s="1"/>
  <c r="M96" i="77"/>
  <c r="U96" i="77" s="1"/>
  <c r="M95" i="77"/>
  <c r="U95" i="77" s="1"/>
  <c r="M92" i="77"/>
  <c r="U92" i="77" s="1"/>
  <c r="M91" i="77"/>
  <c r="U91" i="77" s="1"/>
  <c r="M90" i="77"/>
  <c r="U90" i="77" s="1"/>
  <c r="M89" i="77"/>
  <c r="U89" i="77" s="1"/>
  <c r="M86" i="77"/>
  <c r="U86" i="77" s="1"/>
  <c r="M85" i="77"/>
  <c r="U85" i="77" s="1"/>
  <c r="M84" i="77"/>
  <c r="U84" i="77" s="1"/>
  <c r="M83" i="77"/>
  <c r="U83" i="77" s="1"/>
  <c r="M80" i="77"/>
  <c r="U80" i="77" s="1"/>
  <c r="M79" i="77"/>
  <c r="U79" i="77" s="1"/>
  <c r="M78" i="77"/>
  <c r="U78" i="77" s="1"/>
  <c r="M77" i="77"/>
  <c r="U77" i="77" s="1"/>
  <c r="M74" i="77"/>
  <c r="U74" i="77" s="1"/>
  <c r="M73" i="77"/>
  <c r="U73" i="77" s="1"/>
  <c r="M72" i="77"/>
  <c r="U72" i="77" s="1"/>
  <c r="M71" i="77"/>
  <c r="U71" i="77" s="1"/>
  <c r="M68" i="77"/>
  <c r="U68" i="77" s="1"/>
  <c r="M67" i="77"/>
  <c r="U67" i="77" s="1"/>
  <c r="M66" i="77"/>
  <c r="U66" i="77" s="1"/>
  <c r="M65" i="77"/>
  <c r="U65" i="77" s="1"/>
  <c r="M62" i="77"/>
  <c r="U62" i="77" s="1"/>
  <c r="M61" i="77"/>
  <c r="U61" i="77" s="1"/>
  <c r="M60" i="77"/>
  <c r="U60" i="77" s="1"/>
  <c r="M59" i="77"/>
  <c r="U59" i="77" s="1"/>
  <c r="M56" i="77"/>
  <c r="U56" i="77" s="1"/>
  <c r="M55" i="77"/>
  <c r="U55" i="77" s="1"/>
  <c r="M54" i="77"/>
  <c r="U54" i="77" s="1"/>
  <c r="M53" i="77"/>
  <c r="U53" i="77" s="1"/>
  <c r="M50" i="77"/>
  <c r="U50" i="77" s="1"/>
  <c r="M49" i="77"/>
  <c r="U49" i="77" s="1"/>
  <c r="M48" i="77"/>
  <c r="U48" i="77" s="1"/>
  <c r="M47" i="77"/>
  <c r="U47" i="77" s="1"/>
  <c r="M44" i="77"/>
  <c r="U44" i="77" s="1"/>
  <c r="M43" i="77"/>
  <c r="U43" i="77" s="1"/>
  <c r="M42" i="77"/>
  <c r="U42" i="77" s="1"/>
  <c r="M41" i="77"/>
  <c r="U41" i="77" s="1"/>
  <c r="M38" i="77"/>
  <c r="U38" i="77" s="1"/>
  <c r="M37" i="77"/>
  <c r="U37" i="77" s="1"/>
  <c r="M36" i="77"/>
  <c r="U36" i="77" s="1"/>
  <c r="M35" i="77"/>
  <c r="U35" i="77" s="1"/>
  <c r="M32" i="77"/>
  <c r="U32" i="77" s="1"/>
  <c r="M31" i="77"/>
  <c r="U31" i="77" s="1"/>
  <c r="M30" i="77"/>
  <c r="U30" i="77" s="1"/>
  <c r="M29" i="77"/>
  <c r="U29" i="77" s="1"/>
  <c r="M26" i="77"/>
  <c r="U26" i="77" s="1"/>
  <c r="M25" i="77"/>
  <c r="U25" i="77" s="1"/>
  <c r="M24" i="77"/>
  <c r="U24" i="77" s="1"/>
  <c r="M23" i="77"/>
  <c r="U23" i="77" s="1"/>
  <c r="M20" i="77"/>
  <c r="U20" i="77" s="1"/>
  <c r="M19" i="77"/>
  <c r="M18" i="77"/>
  <c r="U18" i="77" s="1"/>
  <c r="M17" i="77"/>
  <c r="U17" i="77" s="1"/>
  <c r="M14" i="77"/>
  <c r="U14" i="77" s="1"/>
  <c r="M13" i="77"/>
  <c r="U13" i="77" s="1"/>
  <c r="M12" i="77"/>
  <c r="U12" i="77" s="1"/>
  <c r="M11" i="77"/>
  <c r="U11" i="77" s="1"/>
  <c r="M8" i="77"/>
  <c r="U8" i="77" s="1"/>
  <c r="M7" i="77"/>
  <c r="U7" i="77" s="1"/>
  <c r="M6" i="77"/>
  <c r="U6" i="77" s="1"/>
  <c r="M5" i="77"/>
  <c r="U5" i="77" s="1"/>
  <c r="M4" i="77" a="1"/>
  <c r="M94" i="77" s="1"/>
  <c r="U94" i="77" s="1"/>
  <c r="G4" i="77"/>
  <c r="F4" i="77"/>
  <c r="AT3" i="77"/>
  <c r="AH3" i="77"/>
  <c r="AQ3" i="77" s="1"/>
  <c r="R3" i="77"/>
  <c r="C3" i="77"/>
  <c r="O3" i="77" s="1"/>
  <c r="AE3" i="77" s="1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V69" i="76"/>
  <c r="R69" i="76"/>
  <c r="G69" i="76"/>
  <c r="F69" i="76"/>
  <c r="G68" i="76"/>
  <c r="F68" i="76"/>
  <c r="R67" i="76"/>
  <c r="G67" i="76"/>
  <c r="F67" i="76"/>
  <c r="G66" i="76"/>
  <c r="F66" i="76"/>
  <c r="G65" i="76"/>
  <c r="F65" i="76"/>
  <c r="G64" i="76"/>
  <c r="F64" i="76"/>
  <c r="R63" i="76"/>
  <c r="G63" i="76"/>
  <c r="F63" i="76"/>
  <c r="G62" i="76"/>
  <c r="F62" i="76"/>
  <c r="G61" i="76"/>
  <c r="F61" i="76"/>
  <c r="R60" i="76"/>
  <c r="G60" i="76"/>
  <c r="F60" i="76"/>
  <c r="G59" i="76"/>
  <c r="F59" i="76"/>
  <c r="G58" i="76"/>
  <c r="F58" i="76"/>
  <c r="R57" i="76"/>
  <c r="G57" i="76"/>
  <c r="F57" i="76"/>
  <c r="G56" i="76"/>
  <c r="F56" i="76"/>
  <c r="G55" i="76"/>
  <c r="F55" i="76"/>
  <c r="R54" i="76"/>
  <c r="G54" i="76"/>
  <c r="F54" i="76"/>
  <c r="G53" i="76"/>
  <c r="F53" i="76"/>
  <c r="G52" i="76"/>
  <c r="F52" i="76"/>
  <c r="R51" i="76"/>
  <c r="G51" i="76"/>
  <c r="F51" i="76"/>
  <c r="G50" i="76"/>
  <c r="F50" i="76"/>
  <c r="G49" i="76"/>
  <c r="F49" i="76"/>
  <c r="R48" i="76"/>
  <c r="G48" i="76"/>
  <c r="F48" i="76"/>
  <c r="G47" i="76"/>
  <c r="F47" i="76"/>
  <c r="G46" i="76"/>
  <c r="F46" i="76"/>
  <c r="R45" i="76"/>
  <c r="G45" i="76"/>
  <c r="F45" i="76"/>
  <c r="G44" i="76"/>
  <c r="F44" i="76"/>
  <c r="G43" i="76"/>
  <c r="F43" i="76"/>
  <c r="R42" i="76"/>
  <c r="G42" i="76"/>
  <c r="F42" i="76"/>
  <c r="G41" i="76"/>
  <c r="F41" i="76"/>
  <c r="G40" i="76"/>
  <c r="F40" i="76"/>
  <c r="R39" i="76"/>
  <c r="G39" i="76"/>
  <c r="F39" i="76"/>
  <c r="G38" i="76"/>
  <c r="F38" i="76"/>
  <c r="G37" i="76"/>
  <c r="F37" i="76"/>
  <c r="R36" i="76"/>
  <c r="G36" i="76"/>
  <c r="F36" i="76"/>
  <c r="G35" i="76"/>
  <c r="F35" i="76"/>
  <c r="G34" i="76"/>
  <c r="F34" i="76"/>
  <c r="R33" i="76"/>
  <c r="G33" i="76"/>
  <c r="F33" i="76"/>
  <c r="G32" i="76"/>
  <c r="F32" i="76"/>
  <c r="G31" i="76"/>
  <c r="F31" i="76"/>
  <c r="R30" i="76"/>
  <c r="G30" i="76"/>
  <c r="F30" i="76"/>
  <c r="G29" i="76"/>
  <c r="F29" i="76"/>
  <c r="G28" i="76"/>
  <c r="F28" i="76"/>
  <c r="R27" i="76"/>
  <c r="G27" i="76"/>
  <c r="F27" i="76"/>
  <c r="G26" i="76"/>
  <c r="F26" i="76"/>
  <c r="G25" i="76"/>
  <c r="F25" i="76"/>
  <c r="R24" i="76"/>
  <c r="G24" i="76"/>
  <c r="F24" i="76"/>
  <c r="G23" i="76"/>
  <c r="F23" i="76"/>
  <c r="G22" i="76"/>
  <c r="F22" i="76"/>
  <c r="R21" i="76"/>
  <c r="G21" i="76"/>
  <c r="F21" i="76"/>
  <c r="G20" i="76"/>
  <c r="F20" i="76"/>
  <c r="G19" i="76"/>
  <c r="F19" i="76"/>
  <c r="R18" i="76"/>
  <c r="G18" i="76"/>
  <c r="F18" i="76"/>
  <c r="G17" i="76"/>
  <c r="F17" i="76"/>
  <c r="G16" i="76"/>
  <c r="F16" i="76"/>
  <c r="R15" i="76"/>
  <c r="G15" i="76"/>
  <c r="F15" i="76"/>
  <c r="G14" i="76"/>
  <c r="F14" i="76"/>
  <c r="G13" i="76"/>
  <c r="F13" i="76"/>
  <c r="R12" i="76"/>
  <c r="G12" i="76"/>
  <c r="F12" i="76"/>
  <c r="C12" i="76"/>
  <c r="G11" i="76"/>
  <c r="F11" i="76"/>
  <c r="G10" i="76"/>
  <c r="F10" i="76"/>
  <c r="C10" i="76"/>
  <c r="G9" i="76"/>
  <c r="F9" i="76"/>
  <c r="G8" i="76"/>
  <c r="F8" i="76"/>
  <c r="G7" i="76"/>
  <c r="F7" i="76"/>
  <c r="R6" i="76"/>
  <c r="G6" i="76"/>
  <c r="F6" i="76"/>
  <c r="C6" i="76"/>
  <c r="R9" i="76" s="1"/>
  <c r="G5" i="76"/>
  <c r="F5" i="76"/>
  <c r="C5" i="76"/>
  <c r="W4" i="76"/>
  <c r="M68" i="76"/>
  <c r="U68" i="76" s="1"/>
  <c r="M67" i="76"/>
  <c r="U67" i="76" s="1"/>
  <c r="M66" i="76"/>
  <c r="U66" i="76" s="1"/>
  <c r="M62" i="76"/>
  <c r="U62" i="76" s="1"/>
  <c r="M61" i="76"/>
  <c r="U61" i="76" s="1"/>
  <c r="M60" i="76"/>
  <c r="U60" i="76" s="1"/>
  <c r="M56" i="76"/>
  <c r="U56" i="76" s="1"/>
  <c r="M55" i="76"/>
  <c r="U55" i="76" s="1"/>
  <c r="M54" i="76"/>
  <c r="U54" i="76" s="1"/>
  <c r="M50" i="76"/>
  <c r="U50" i="76" s="1"/>
  <c r="M49" i="76"/>
  <c r="U49" i="76" s="1"/>
  <c r="M48" i="76"/>
  <c r="U48" i="76" s="1"/>
  <c r="M44" i="76"/>
  <c r="U44" i="76" s="1"/>
  <c r="M43" i="76"/>
  <c r="U43" i="76" s="1"/>
  <c r="M42" i="76"/>
  <c r="U42" i="76" s="1"/>
  <c r="M38" i="76"/>
  <c r="U38" i="76" s="1"/>
  <c r="M37" i="76"/>
  <c r="U37" i="76" s="1"/>
  <c r="M36" i="76"/>
  <c r="U36" i="76" s="1"/>
  <c r="M32" i="76"/>
  <c r="U32" i="76" s="1"/>
  <c r="M31" i="76"/>
  <c r="U31" i="76" s="1"/>
  <c r="M30" i="76"/>
  <c r="U30" i="76" s="1"/>
  <c r="M26" i="76"/>
  <c r="U26" i="76" s="1"/>
  <c r="M25" i="76"/>
  <c r="U25" i="76" s="1"/>
  <c r="M24" i="76"/>
  <c r="U24" i="76" s="1"/>
  <c r="M20" i="76"/>
  <c r="U20" i="76" s="1"/>
  <c r="M19" i="76"/>
  <c r="U19" i="76" s="1"/>
  <c r="M18" i="76"/>
  <c r="U18" i="76" s="1"/>
  <c r="M14" i="76"/>
  <c r="U14" i="76" s="1"/>
  <c r="M13" i="76"/>
  <c r="U13" i="76" s="1"/>
  <c r="M12" i="76"/>
  <c r="U12" i="76" s="1"/>
  <c r="M8" i="76"/>
  <c r="U8" i="76" s="1"/>
  <c r="M7" i="76"/>
  <c r="U7" i="76" s="1"/>
  <c r="M6" i="76"/>
  <c r="U6" i="76" s="1"/>
  <c r="M4" i="76" a="1"/>
  <c r="M65" i="76" s="1"/>
  <c r="U65" i="76" s="1"/>
  <c r="G4" i="76"/>
  <c r="F4" i="76"/>
  <c r="AT3" i="76"/>
  <c r="AH3" i="76"/>
  <c r="AQ3" i="76" s="1"/>
  <c r="R3" i="76"/>
  <c r="C3" i="76"/>
  <c r="O3" i="76" s="1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V78" i="75"/>
  <c r="G78" i="75"/>
  <c r="F78" i="75"/>
  <c r="V77" i="75"/>
  <c r="G77" i="75"/>
  <c r="F77" i="75"/>
  <c r="V76" i="75"/>
  <c r="G76" i="75"/>
  <c r="F76" i="75"/>
  <c r="V75" i="75"/>
  <c r="G75" i="75"/>
  <c r="F75" i="75"/>
  <c r="V74" i="75"/>
  <c r="G74" i="75"/>
  <c r="F74" i="75"/>
  <c r="V73" i="75"/>
  <c r="G73" i="75"/>
  <c r="F73" i="75"/>
  <c r="V72" i="75"/>
  <c r="G72" i="75"/>
  <c r="F72" i="75"/>
  <c r="V71" i="75"/>
  <c r="G71" i="75"/>
  <c r="F71" i="75"/>
  <c r="V70" i="75"/>
  <c r="G70" i="75"/>
  <c r="F70" i="75"/>
  <c r="V69" i="75"/>
  <c r="G69" i="75"/>
  <c r="F69" i="75"/>
  <c r="V68" i="75"/>
  <c r="G68" i="75"/>
  <c r="F68" i="75"/>
  <c r="V67" i="75"/>
  <c r="G67" i="75"/>
  <c r="F67" i="75"/>
  <c r="V66" i="75"/>
  <c r="G66" i="75"/>
  <c r="F66" i="75"/>
  <c r="V65" i="75"/>
  <c r="G65" i="75"/>
  <c r="F65" i="75"/>
  <c r="V64" i="75"/>
  <c r="G64" i="75"/>
  <c r="F64" i="75"/>
  <c r="V63" i="75"/>
  <c r="G63" i="75"/>
  <c r="F63" i="75"/>
  <c r="V62" i="75"/>
  <c r="G62" i="75"/>
  <c r="F62" i="75"/>
  <c r="V61" i="75"/>
  <c r="G61" i="75"/>
  <c r="F61" i="75"/>
  <c r="V60" i="75"/>
  <c r="G60" i="75"/>
  <c r="F60" i="75"/>
  <c r="V59" i="75"/>
  <c r="G59" i="75"/>
  <c r="F59" i="75"/>
  <c r="V58" i="75"/>
  <c r="G58" i="75"/>
  <c r="F58" i="75"/>
  <c r="V57" i="75"/>
  <c r="G57" i="75"/>
  <c r="F57" i="75"/>
  <c r="V56" i="75"/>
  <c r="G56" i="75"/>
  <c r="F56" i="75"/>
  <c r="V55" i="75"/>
  <c r="G55" i="75"/>
  <c r="F55" i="75"/>
  <c r="V54" i="75"/>
  <c r="G54" i="75"/>
  <c r="F54" i="75"/>
  <c r="V53" i="75"/>
  <c r="G53" i="75"/>
  <c r="F53" i="75"/>
  <c r="V52" i="75"/>
  <c r="G52" i="75"/>
  <c r="F52" i="75"/>
  <c r="V51" i="75"/>
  <c r="G51" i="75"/>
  <c r="F51" i="75"/>
  <c r="V50" i="75"/>
  <c r="G50" i="75"/>
  <c r="F50" i="75"/>
  <c r="V49" i="75"/>
  <c r="G49" i="75"/>
  <c r="F49" i="75"/>
  <c r="V48" i="75"/>
  <c r="G48" i="75"/>
  <c r="F48" i="75"/>
  <c r="V47" i="75"/>
  <c r="G47" i="75"/>
  <c r="F47" i="75"/>
  <c r="V46" i="75"/>
  <c r="G46" i="75"/>
  <c r="F46" i="75"/>
  <c r="V45" i="75"/>
  <c r="G45" i="75"/>
  <c r="F45" i="75"/>
  <c r="V44" i="75"/>
  <c r="G44" i="75"/>
  <c r="F44" i="75"/>
  <c r="V43" i="75"/>
  <c r="G43" i="75"/>
  <c r="F43" i="75"/>
  <c r="V42" i="75"/>
  <c r="G42" i="75"/>
  <c r="F42" i="75"/>
  <c r="V41" i="75"/>
  <c r="G41" i="75"/>
  <c r="F41" i="75"/>
  <c r="V40" i="75"/>
  <c r="G40" i="75"/>
  <c r="F40" i="75"/>
  <c r="V39" i="75"/>
  <c r="G39" i="75"/>
  <c r="F39" i="75"/>
  <c r="V38" i="75"/>
  <c r="G38" i="75"/>
  <c r="F38" i="75"/>
  <c r="V37" i="75"/>
  <c r="G37" i="75"/>
  <c r="F37" i="75"/>
  <c r="V36" i="75"/>
  <c r="G36" i="75"/>
  <c r="F36" i="75"/>
  <c r="V35" i="75"/>
  <c r="G35" i="75"/>
  <c r="F35" i="75"/>
  <c r="V34" i="75"/>
  <c r="G34" i="75"/>
  <c r="F34" i="75"/>
  <c r="V33" i="75"/>
  <c r="G33" i="75"/>
  <c r="F33" i="75"/>
  <c r="V32" i="75"/>
  <c r="G32" i="75"/>
  <c r="F32" i="75"/>
  <c r="V31" i="75"/>
  <c r="G31" i="75"/>
  <c r="F31" i="75"/>
  <c r="V30" i="75"/>
  <c r="G30" i="75"/>
  <c r="F30" i="75"/>
  <c r="V29" i="75"/>
  <c r="G29" i="75"/>
  <c r="F29" i="75"/>
  <c r="V28" i="75"/>
  <c r="G28" i="75"/>
  <c r="F28" i="75"/>
  <c r="V27" i="75"/>
  <c r="G27" i="75"/>
  <c r="F27" i="75"/>
  <c r="V26" i="75"/>
  <c r="G26" i="75"/>
  <c r="F26" i="75"/>
  <c r="V25" i="75"/>
  <c r="G25" i="75"/>
  <c r="F25" i="75"/>
  <c r="V24" i="75"/>
  <c r="G24" i="75"/>
  <c r="F24" i="75"/>
  <c r="V23" i="75"/>
  <c r="G23" i="75"/>
  <c r="F23" i="75"/>
  <c r="V22" i="75"/>
  <c r="G22" i="75"/>
  <c r="F22" i="75"/>
  <c r="V21" i="75"/>
  <c r="G21" i="75"/>
  <c r="F21" i="75"/>
  <c r="V20" i="75"/>
  <c r="G20" i="75"/>
  <c r="F20" i="75"/>
  <c r="V19" i="75"/>
  <c r="G19" i="75"/>
  <c r="F19" i="75"/>
  <c r="V18" i="75"/>
  <c r="G18" i="75"/>
  <c r="F18" i="75"/>
  <c r="V17" i="75"/>
  <c r="G17" i="75"/>
  <c r="F17" i="75"/>
  <c r="V16" i="75"/>
  <c r="G16" i="75"/>
  <c r="F16" i="75"/>
  <c r="V15" i="75"/>
  <c r="G15" i="75"/>
  <c r="F15" i="75"/>
  <c r="V14" i="75"/>
  <c r="G14" i="75"/>
  <c r="F14" i="75"/>
  <c r="V13" i="75"/>
  <c r="G13" i="75"/>
  <c r="F13" i="75"/>
  <c r="V12" i="75"/>
  <c r="G12" i="75"/>
  <c r="F12" i="75"/>
  <c r="C12" i="75"/>
  <c r="V11" i="75"/>
  <c r="G11" i="75"/>
  <c r="F11" i="75"/>
  <c r="V10" i="75"/>
  <c r="G10" i="75"/>
  <c r="F10" i="75"/>
  <c r="C10" i="75"/>
  <c r="V9" i="75"/>
  <c r="G9" i="75"/>
  <c r="F9" i="75"/>
  <c r="V8" i="75"/>
  <c r="R8" i="75"/>
  <c r="G8" i="75"/>
  <c r="F8" i="75"/>
  <c r="V7" i="75"/>
  <c r="G7" i="75"/>
  <c r="F7" i="75"/>
  <c r="V6" i="75"/>
  <c r="G6" i="75"/>
  <c r="F6" i="75"/>
  <c r="C6" i="75"/>
  <c r="V5" i="75"/>
  <c r="G5" i="75"/>
  <c r="F5" i="75"/>
  <c r="C5" i="75"/>
  <c r="Y4" i="75"/>
  <c r="W4" i="75"/>
  <c r="V4" i="75"/>
  <c r="M76" i="75"/>
  <c r="U76" i="75" s="1"/>
  <c r="M70" i="75"/>
  <c r="U70" i="75" s="1"/>
  <c r="M69" i="75"/>
  <c r="U69" i="75" s="1"/>
  <c r="M63" i="75"/>
  <c r="U63" i="75" s="1"/>
  <c r="M58" i="75"/>
  <c r="U58" i="75" s="1"/>
  <c r="M52" i="75"/>
  <c r="U52" i="75" s="1"/>
  <c r="M51" i="75"/>
  <c r="U51" i="75" s="1"/>
  <c r="M45" i="75"/>
  <c r="U45" i="75" s="1"/>
  <c r="M40" i="75"/>
  <c r="U40" i="75" s="1"/>
  <c r="M34" i="75"/>
  <c r="U34" i="75" s="1"/>
  <c r="M33" i="75"/>
  <c r="U33" i="75" s="1"/>
  <c r="M27" i="75"/>
  <c r="U27" i="75" s="1"/>
  <c r="M22" i="75"/>
  <c r="U22" i="75" s="1"/>
  <c r="M16" i="75"/>
  <c r="U16" i="75" s="1"/>
  <c r="M15" i="75"/>
  <c r="U15" i="75" s="1"/>
  <c r="M9" i="75"/>
  <c r="U9" i="75" s="1"/>
  <c r="M4" i="75"/>
  <c r="U4" i="75" s="1"/>
  <c r="X4" i="75" s="1"/>
  <c r="M4" i="75" a="1"/>
  <c r="G4" i="75"/>
  <c r="F4" i="75"/>
  <c r="AT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V89" i="74"/>
  <c r="G89" i="74"/>
  <c r="F89" i="74"/>
  <c r="R88" i="74"/>
  <c r="G88" i="74"/>
  <c r="F88" i="74"/>
  <c r="V87" i="74"/>
  <c r="G87" i="74"/>
  <c r="F87" i="74"/>
  <c r="V86" i="74"/>
  <c r="G86" i="74"/>
  <c r="F86" i="74"/>
  <c r="R85" i="74"/>
  <c r="G85" i="74"/>
  <c r="F85" i="74"/>
  <c r="V84" i="74"/>
  <c r="G84" i="74"/>
  <c r="F84" i="74"/>
  <c r="V83" i="74"/>
  <c r="G83" i="74"/>
  <c r="F83" i="74"/>
  <c r="R82" i="74"/>
  <c r="G82" i="74"/>
  <c r="F82" i="74"/>
  <c r="V81" i="74"/>
  <c r="G81" i="74"/>
  <c r="F81" i="74"/>
  <c r="V80" i="74"/>
  <c r="G80" i="74"/>
  <c r="F80" i="74"/>
  <c r="R79" i="74"/>
  <c r="G79" i="74"/>
  <c r="F79" i="74"/>
  <c r="V78" i="74"/>
  <c r="G78" i="74"/>
  <c r="F78" i="74"/>
  <c r="V77" i="74"/>
  <c r="G77" i="74"/>
  <c r="F77" i="74"/>
  <c r="R76" i="74"/>
  <c r="G76" i="74"/>
  <c r="F76" i="74"/>
  <c r="V75" i="74"/>
  <c r="G75" i="74"/>
  <c r="F75" i="74"/>
  <c r="V74" i="74"/>
  <c r="G74" i="74"/>
  <c r="F74" i="74"/>
  <c r="R73" i="74"/>
  <c r="G73" i="74"/>
  <c r="F73" i="74"/>
  <c r="V72" i="74"/>
  <c r="G72" i="74"/>
  <c r="F72" i="74"/>
  <c r="V71" i="74"/>
  <c r="G71" i="74"/>
  <c r="F71" i="74"/>
  <c r="R70" i="74"/>
  <c r="G70" i="74"/>
  <c r="F70" i="74"/>
  <c r="V69" i="74"/>
  <c r="G69" i="74"/>
  <c r="F69" i="74"/>
  <c r="V68" i="74"/>
  <c r="G68" i="74"/>
  <c r="F68" i="74"/>
  <c r="R67" i="74"/>
  <c r="G67" i="74"/>
  <c r="F67" i="74"/>
  <c r="V66" i="74"/>
  <c r="G66" i="74"/>
  <c r="F66" i="74"/>
  <c r="V65" i="74"/>
  <c r="G65" i="74"/>
  <c r="F65" i="74"/>
  <c r="V64" i="74"/>
  <c r="R64" i="74"/>
  <c r="G64" i="74"/>
  <c r="F64" i="74"/>
  <c r="V63" i="74"/>
  <c r="G63" i="74"/>
  <c r="F63" i="74"/>
  <c r="V62" i="74"/>
  <c r="G62" i="74"/>
  <c r="F62" i="74"/>
  <c r="V61" i="74"/>
  <c r="G61" i="74"/>
  <c r="F61" i="74"/>
  <c r="V60" i="74"/>
  <c r="G60" i="74"/>
  <c r="F60" i="74"/>
  <c r="V59" i="74"/>
  <c r="G59" i="74"/>
  <c r="F59" i="74"/>
  <c r="V58" i="74"/>
  <c r="R58" i="74"/>
  <c r="G58" i="74"/>
  <c r="F58" i="74"/>
  <c r="V57" i="74"/>
  <c r="G57" i="74"/>
  <c r="F57" i="74"/>
  <c r="V56" i="74"/>
  <c r="G56" i="74"/>
  <c r="F56" i="74"/>
  <c r="V55" i="74"/>
  <c r="R55" i="74"/>
  <c r="G55" i="74"/>
  <c r="F55" i="74"/>
  <c r="V54" i="74"/>
  <c r="G54" i="74"/>
  <c r="F54" i="74"/>
  <c r="V53" i="74"/>
  <c r="G53" i="74"/>
  <c r="F53" i="74"/>
  <c r="V52" i="74"/>
  <c r="G52" i="74"/>
  <c r="F52" i="74"/>
  <c r="V51" i="74"/>
  <c r="G51" i="74"/>
  <c r="F51" i="74"/>
  <c r="V50" i="74"/>
  <c r="G50" i="74"/>
  <c r="F50" i="74"/>
  <c r="V49" i="74"/>
  <c r="R49" i="74"/>
  <c r="G49" i="74"/>
  <c r="F49" i="74"/>
  <c r="V48" i="74"/>
  <c r="G48" i="74"/>
  <c r="F48" i="74"/>
  <c r="V47" i="74"/>
  <c r="G47" i="74"/>
  <c r="F47" i="74"/>
  <c r="V46" i="74"/>
  <c r="R46" i="74"/>
  <c r="G46" i="74"/>
  <c r="F46" i="74"/>
  <c r="V45" i="74"/>
  <c r="G45" i="74"/>
  <c r="F45" i="74"/>
  <c r="V44" i="74"/>
  <c r="G44" i="74"/>
  <c r="F44" i="74"/>
  <c r="V43" i="74"/>
  <c r="G43" i="74"/>
  <c r="F43" i="74"/>
  <c r="V42" i="74"/>
  <c r="G42" i="74"/>
  <c r="F42" i="74"/>
  <c r="V41" i="74"/>
  <c r="G41" i="74"/>
  <c r="F41" i="74"/>
  <c r="V40" i="74"/>
  <c r="R40" i="74"/>
  <c r="G40" i="74"/>
  <c r="F40" i="74"/>
  <c r="V39" i="74"/>
  <c r="G39" i="74"/>
  <c r="F39" i="74"/>
  <c r="V38" i="74"/>
  <c r="U38" i="74"/>
  <c r="G38" i="74"/>
  <c r="F38" i="74"/>
  <c r="V37" i="74"/>
  <c r="R37" i="74"/>
  <c r="G37" i="74"/>
  <c r="F37" i="74"/>
  <c r="V36" i="74"/>
  <c r="G36" i="74"/>
  <c r="F36" i="74"/>
  <c r="V35" i="74"/>
  <c r="G35" i="74"/>
  <c r="F35" i="74"/>
  <c r="V34" i="74"/>
  <c r="G34" i="74"/>
  <c r="F34" i="74"/>
  <c r="V33" i="74"/>
  <c r="G33" i="74"/>
  <c r="F33" i="74"/>
  <c r="V32" i="74"/>
  <c r="G32" i="74"/>
  <c r="F32" i="74"/>
  <c r="V31" i="74"/>
  <c r="R31" i="74"/>
  <c r="G31" i="74"/>
  <c r="F31" i="74"/>
  <c r="V30" i="74"/>
  <c r="G30" i="74"/>
  <c r="F30" i="74"/>
  <c r="V29" i="74"/>
  <c r="G29" i="74"/>
  <c r="F29" i="74"/>
  <c r="V28" i="74"/>
  <c r="R28" i="74"/>
  <c r="G28" i="74"/>
  <c r="F28" i="74"/>
  <c r="V27" i="74"/>
  <c r="G27" i="74"/>
  <c r="F27" i="74"/>
  <c r="V26" i="74"/>
  <c r="G26" i="74"/>
  <c r="F26" i="74"/>
  <c r="V25" i="74"/>
  <c r="G25" i="74"/>
  <c r="F25" i="74"/>
  <c r="V24" i="74"/>
  <c r="G24" i="74"/>
  <c r="F24" i="74"/>
  <c r="V23" i="74"/>
  <c r="G23" i="74"/>
  <c r="F23" i="74"/>
  <c r="V22" i="74"/>
  <c r="R22" i="74"/>
  <c r="G22" i="74"/>
  <c r="F22" i="74"/>
  <c r="V21" i="74"/>
  <c r="G21" i="74"/>
  <c r="F21" i="74"/>
  <c r="V20" i="74"/>
  <c r="G20" i="74"/>
  <c r="F20" i="74"/>
  <c r="V19" i="74"/>
  <c r="R19" i="74"/>
  <c r="G19" i="74"/>
  <c r="F19" i="74"/>
  <c r="V18" i="74"/>
  <c r="G18" i="74"/>
  <c r="F18" i="74"/>
  <c r="V17" i="74"/>
  <c r="G17" i="74"/>
  <c r="F17" i="74"/>
  <c r="V16" i="74"/>
  <c r="G16" i="74"/>
  <c r="F16" i="74"/>
  <c r="V15" i="74"/>
  <c r="G15" i="74"/>
  <c r="F15" i="74"/>
  <c r="V14" i="74"/>
  <c r="G14" i="74"/>
  <c r="F14" i="74"/>
  <c r="V13" i="74"/>
  <c r="R13" i="74"/>
  <c r="G13" i="74"/>
  <c r="F13" i="74"/>
  <c r="V12" i="74"/>
  <c r="G12" i="74"/>
  <c r="F12" i="74"/>
  <c r="C12" i="74"/>
  <c r="C3" i="74" s="1"/>
  <c r="O3" i="74" s="1"/>
  <c r="V11" i="74"/>
  <c r="G11" i="74"/>
  <c r="F11" i="74"/>
  <c r="V10" i="74"/>
  <c r="G10" i="74"/>
  <c r="F10" i="74"/>
  <c r="C10" i="74"/>
  <c r="V88" i="74" s="1"/>
  <c r="V9" i="74"/>
  <c r="G9" i="74"/>
  <c r="F9" i="74"/>
  <c r="V8" i="74"/>
  <c r="R8" i="74"/>
  <c r="G8" i="74"/>
  <c r="F8" i="74"/>
  <c r="V7" i="74"/>
  <c r="R7" i="74"/>
  <c r="G7" i="74"/>
  <c r="F7" i="74"/>
  <c r="V6" i="74"/>
  <c r="G6" i="74"/>
  <c r="F6" i="74"/>
  <c r="C6" i="74"/>
  <c r="V5" i="74"/>
  <c r="G5" i="74"/>
  <c r="F5" i="74"/>
  <c r="C5" i="74"/>
  <c r="Y4" i="74"/>
  <c r="W4" i="74"/>
  <c r="V4" i="74"/>
  <c r="M86" i="74"/>
  <c r="U86" i="74" s="1"/>
  <c r="M85" i="74"/>
  <c r="U85" i="74" s="1"/>
  <c r="M80" i="74"/>
  <c r="U80" i="74" s="1"/>
  <c r="M79" i="74"/>
  <c r="U79" i="74" s="1"/>
  <c r="M74" i="74"/>
  <c r="U74" i="74" s="1"/>
  <c r="M73" i="74"/>
  <c r="U73" i="74" s="1"/>
  <c r="M68" i="74"/>
  <c r="U68" i="74" s="1"/>
  <c r="M67" i="74"/>
  <c r="U67" i="74" s="1"/>
  <c r="M62" i="74"/>
  <c r="U62" i="74" s="1"/>
  <c r="M61" i="74"/>
  <c r="U61" i="74" s="1"/>
  <c r="M56" i="74"/>
  <c r="U56" i="74" s="1"/>
  <c r="M55" i="74"/>
  <c r="U55" i="74" s="1"/>
  <c r="M50" i="74"/>
  <c r="U50" i="74" s="1"/>
  <c r="M49" i="74"/>
  <c r="U49" i="74" s="1"/>
  <c r="M44" i="74"/>
  <c r="U44" i="74" s="1"/>
  <c r="M43" i="74"/>
  <c r="U43" i="74" s="1"/>
  <c r="M38" i="74"/>
  <c r="M37" i="74"/>
  <c r="U37" i="74" s="1"/>
  <c r="M32" i="74"/>
  <c r="U32" i="74" s="1"/>
  <c r="M31" i="74"/>
  <c r="U31" i="74" s="1"/>
  <c r="M26" i="74"/>
  <c r="U26" i="74" s="1"/>
  <c r="M25" i="74"/>
  <c r="U25" i="74" s="1"/>
  <c r="M20" i="74"/>
  <c r="U20" i="74" s="1"/>
  <c r="M19" i="74"/>
  <c r="U19" i="74" s="1"/>
  <c r="M14" i="74"/>
  <c r="U14" i="74" s="1"/>
  <c r="M13" i="74"/>
  <c r="U13" i="74" s="1"/>
  <c r="M8" i="74"/>
  <c r="U8" i="74" s="1"/>
  <c r="M7" i="74"/>
  <c r="U7" i="74" s="1"/>
  <c r="M4" i="74" a="1"/>
  <c r="M84" i="74" s="1"/>
  <c r="U84" i="74" s="1"/>
  <c r="G4" i="74"/>
  <c r="F4" i="74"/>
  <c r="AT3" i="74"/>
  <c r="AH3" i="74"/>
  <c r="AQ3" i="74" s="1"/>
  <c r="R3" i="74"/>
  <c r="V98" i="73"/>
  <c r="S98" i="73"/>
  <c r="R98" i="73"/>
  <c r="I98" i="73"/>
  <c r="J98" i="73" s="1"/>
  <c r="H98" i="73"/>
  <c r="G98" i="73"/>
  <c r="F98" i="73"/>
  <c r="V97" i="73"/>
  <c r="R97" i="73"/>
  <c r="G97" i="73"/>
  <c r="F97" i="73"/>
  <c r="V96" i="73"/>
  <c r="R96" i="73"/>
  <c r="G96" i="73"/>
  <c r="H96" i="73" s="1"/>
  <c r="I96" i="73" s="1"/>
  <c r="J96" i="73" s="1"/>
  <c r="F96" i="73"/>
  <c r="V95" i="73"/>
  <c r="R95" i="73"/>
  <c r="I95" i="73"/>
  <c r="J95" i="73" s="1"/>
  <c r="H95" i="73"/>
  <c r="G95" i="73"/>
  <c r="F95" i="73"/>
  <c r="V94" i="73"/>
  <c r="R94" i="73"/>
  <c r="H94" i="73"/>
  <c r="I94" i="73" s="1"/>
  <c r="J94" i="73" s="1"/>
  <c r="G94" i="73"/>
  <c r="F94" i="73"/>
  <c r="V93" i="73"/>
  <c r="R93" i="73"/>
  <c r="G93" i="73"/>
  <c r="H93" i="73" s="1"/>
  <c r="I93" i="73" s="1"/>
  <c r="J93" i="73" s="1"/>
  <c r="F93" i="73"/>
  <c r="V92" i="73"/>
  <c r="R92" i="73"/>
  <c r="J92" i="73"/>
  <c r="I92" i="73"/>
  <c r="H92" i="73"/>
  <c r="G92" i="73"/>
  <c r="F92" i="73"/>
  <c r="V91" i="73"/>
  <c r="R91" i="73"/>
  <c r="G91" i="73"/>
  <c r="F91" i="73"/>
  <c r="V90" i="73"/>
  <c r="R90" i="73"/>
  <c r="G90" i="73"/>
  <c r="H90" i="73" s="1"/>
  <c r="I90" i="73" s="1"/>
  <c r="J90" i="73" s="1"/>
  <c r="F90" i="73"/>
  <c r="V89" i="73"/>
  <c r="R89" i="73"/>
  <c r="I89" i="73"/>
  <c r="J89" i="73" s="1"/>
  <c r="H89" i="73"/>
  <c r="G89" i="73"/>
  <c r="F89" i="73"/>
  <c r="V88" i="73"/>
  <c r="R88" i="73"/>
  <c r="G88" i="73"/>
  <c r="F88" i="73"/>
  <c r="V87" i="73"/>
  <c r="R87" i="73"/>
  <c r="G87" i="73"/>
  <c r="H87" i="73" s="1"/>
  <c r="I87" i="73" s="1"/>
  <c r="J87" i="73" s="1"/>
  <c r="F87" i="73"/>
  <c r="V86" i="73"/>
  <c r="R86" i="73"/>
  <c r="I86" i="73"/>
  <c r="J86" i="73" s="1"/>
  <c r="H86" i="73"/>
  <c r="G86" i="73"/>
  <c r="F86" i="73"/>
  <c r="V85" i="73"/>
  <c r="R85" i="73"/>
  <c r="H85" i="73"/>
  <c r="I85" i="73" s="1"/>
  <c r="J85" i="73" s="1"/>
  <c r="G85" i="73"/>
  <c r="F85" i="73"/>
  <c r="V84" i="73"/>
  <c r="R84" i="73"/>
  <c r="G84" i="73"/>
  <c r="H84" i="73" s="1"/>
  <c r="I84" i="73" s="1"/>
  <c r="J84" i="73" s="1"/>
  <c r="F84" i="73"/>
  <c r="V83" i="73"/>
  <c r="R83" i="73"/>
  <c r="J83" i="73"/>
  <c r="I83" i="73"/>
  <c r="H83" i="73"/>
  <c r="G83" i="73"/>
  <c r="F83" i="73"/>
  <c r="V82" i="73"/>
  <c r="R82" i="73"/>
  <c r="G82" i="73"/>
  <c r="F82" i="73"/>
  <c r="V81" i="73"/>
  <c r="R81" i="73"/>
  <c r="G81" i="73"/>
  <c r="H81" i="73" s="1"/>
  <c r="I81" i="73" s="1"/>
  <c r="J81" i="73" s="1"/>
  <c r="F81" i="73"/>
  <c r="V80" i="73"/>
  <c r="R80" i="73"/>
  <c r="I80" i="73"/>
  <c r="J80" i="73" s="1"/>
  <c r="H80" i="73"/>
  <c r="G80" i="73"/>
  <c r="F80" i="73"/>
  <c r="V79" i="73"/>
  <c r="R79" i="73"/>
  <c r="G79" i="73"/>
  <c r="F79" i="73"/>
  <c r="V78" i="73"/>
  <c r="R78" i="73"/>
  <c r="G78" i="73"/>
  <c r="H78" i="73" s="1"/>
  <c r="I78" i="73" s="1"/>
  <c r="J78" i="73" s="1"/>
  <c r="F78" i="73"/>
  <c r="V77" i="73"/>
  <c r="R77" i="73"/>
  <c r="I77" i="73"/>
  <c r="J77" i="73" s="1"/>
  <c r="H77" i="73"/>
  <c r="G77" i="73"/>
  <c r="F77" i="73"/>
  <c r="V76" i="73"/>
  <c r="R76" i="73"/>
  <c r="H76" i="73"/>
  <c r="I76" i="73" s="1"/>
  <c r="J76" i="73" s="1"/>
  <c r="G76" i="73"/>
  <c r="F76" i="73"/>
  <c r="V75" i="73"/>
  <c r="R75" i="73"/>
  <c r="G75" i="73"/>
  <c r="H75" i="73" s="1"/>
  <c r="I75" i="73" s="1"/>
  <c r="J75" i="73" s="1"/>
  <c r="F75" i="73"/>
  <c r="V74" i="73"/>
  <c r="R74" i="73"/>
  <c r="J74" i="73"/>
  <c r="I74" i="73"/>
  <c r="H74" i="73"/>
  <c r="G74" i="73"/>
  <c r="F74" i="73"/>
  <c r="V73" i="73"/>
  <c r="R73" i="73"/>
  <c r="G73" i="73"/>
  <c r="F73" i="73"/>
  <c r="V72" i="73"/>
  <c r="R72" i="73"/>
  <c r="G72" i="73"/>
  <c r="H72" i="73" s="1"/>
  <c r="I72" i="73" s="1"/>
  <c r="J72" i="73" s="1"/>
  <c r="F72" i="73"/>
  <c r="V71" i="73"/>
  <c r="R71" i="73"/>
  <c r="I71" i="73"/>
  <c r="J71" i="73" s="1"/>
  <c r="H71" i="73"/>
  <c r="G71" i="73"/>
  <c r="F71" i="73"/>
  <c r="V70" i="73"/>
  <c r="R70" i="73"/>
  <c r="G70" i="73"/>
  <c r="F70" i="73"/>
  <c r="V69" i="73"/>
  <c r="R69" i="73"/>
  <c r="G69" i="73"/>
  <c r="H69" i="73" s="1"/>
  <c r="I69" i="73" s="1"/>
  <c r="J69" i="73" s="1"/>
  <c r="F69" i="73"/>
  <c r="V68" i="73"/>
  <c r="R68" i="73"/>
  <c r="I68" i="73"/>
  <c r="J68" i="73" s="1"/>
  <c r="H68" i="73"/>
  <c r="G68" i="73"/>
  <c r="F68" i="73"/>
  <c r="V67" i="73"/>
  <c r="R67" i="73"/>
  <c r="H67" i="73"/>
  <c r="I67" i="73" s="1"/>
  <c r="J67" i="73" s="1"/>
  <c r="G67" i="73"/>
  <c r="F67" i="73"/>
  <c r="V66" i="73"/>
  <c r="R66" i="73"/>
  <c r="G66" i="73"/>
  <c r="H66" i="73" s="1"/>
  <c r="I66" i="73" s="1"/>
  <c r="J66" i="73" s="1"/>
  <c r="F66" i="73"/>
  <c r="V65" i="73"/>
  <c r="R65" i="73"/>
  <c r="J65" i="73"/>
  <c r="I65" i="73"/>
  <c r="H65" i="73"/>
  <c r="G65" i="73"/>
  <c r="F65" i="73"/>
  <c r="V64" i="73"/>
  <c r="R64" i="73"/>
  <c r="G64" i="73"/>
  <c r="F64" i="73"/>
  <c r="V63" i="73"/>
  <c r="R63" i="73"/>
  <c r="G63" i="73"/>
  <c r="H63" i="73" s="1"/>
  <c r="I63" i="73" s="1"/>
  <c r="J63" i="73" s="1"/>
  <c r="F63" i="73"/>
  <c r="V62" i="73"/>
  <c r="R62" i="73"/>
  <c r="I62" i="73"/>
  <c r="J62" i="73" s="1"/>
  <c r="H62" i="73"/>
  <c r="G62" i="73"/>
  <c r="F62" i="73"/>
  <c r="V61" i="73"/>
  <c r="R61" i="73"/>
  <c r="G61" i="73"/>
  <c r="F61" i="73"/>
  <c r="V60" i="73"/>
  <c r="R60" i="73"/>
  <c r="G60" i="73"/>
  <c r="H60" i="73" s="1"/>
  <c r="I60" i="73" s="1"/>
  <c r="J60" i="73" s="1"/>
  <c r="F60" i="73"/>
  <c r="V59" i="73"/>
  <c r="R59" i="73"/>
  <c r="I59" i="73"/>
  <c r="J59" i="73" s="1"/>
  <c r="H59" i="73"/>
  <c r="G59" i="73"/>
  <c r="F59" i="73"/>
  <c r="V58" i="73"/>
  <c r="R58" i="73"/>
  <c r="H58" i="73"/>
  <c r="I58" i="73" s="1"/>
  <c r="J58" i="73" s="1"/>
  <c r="G58" i="73"/>
  <c r="F58" i="73"/>
  <c r="V57" i="73"/>
  <c r="R57" i="73"/>
  <c r="G57" i="73"/>
  <c r="H57" i="73" s="1"/>
  <c r="I57" i="73" s="1"/>
  <c r="J57" i="73" s="1"/>
  <c r="F57" i="73"/>
  <c r="V56" i="73"/>
  <c r="R56" i="73"/>
  <c r="I56" i="73"/>
  <c r="J56" i="73" s="1"/>
  <c r="H56" i="73"/>
  <c r="G56" i="73"/>
  <c r="F56" i="73"/>
  <c r="V55" i="73"/>
  <c r="R55" i="73"/>
  <c r="G55" i="73"/>
  <c r="F55" i="73"/>
  <c r="V54" i="73"/>
  <c r="R54" i="73"/>
  <c r="G54" i="73"/>
  <c r="H54" i="73" s="1"/>
  <c r="I54" i="73" s="1"/>
  <c r="J54" i="73" s="1"/>
  <c r="F54" i="73"/>
  <c r="V53" i="73"/>
  <c r="R53" i="73"/>
  <c r="H53" i="73"/>
  <c r="I53" i="73" s="1"/>
  <c r="J53" i="73" s="1"/>
  <c r="G53" i="73"/>
  <c r="F53" i="73"/>
  <c r="V52" i="73"/>
  <c r="R52" i="73"/>
  <c r="G52" i="73"/>
  <c r="F52" i="73"/>
  <c r="V51" i="73"/>
  <c r="R51" i="73"/>
  <c r="G51" i="73"/>
  <c r="F51" i="73"/>
  <c r="V50" i="73"/>
  <c r="R50" i="73"/>
  <c r="H50" i="73"/>
  <c r="I50" i="73" s="1"/>
  <c r="J50" i="73" s="1"/>
  <c r="G50" i="73"/>
  <c r="F50" i="73"/>
  <c r="V49" i="73"/>
  <c r="R49" i="73"/>
  <c r="G49" i="73"/>
  <c r="F49" i="73"/>
  <c r="V48" i="73"/>
  <c r="R48" i="73"/>
  <c r="G48" i="73"/>
  <c r="F48" i="73"/>
  <c r="V47" i="73"/>
  <c r="R47" i="73"/>
  <c r="H47" i="73"/>
  <c r="I47" i="73" s="1"/>
  <c r="J47" i="73" s="1"/>
  <c r="G47" i="73"/>
  <c r="F47" i="73"/>
  <c r="V46" i="73"/>
  <c r="R46" i="73"/>
  <c r="G46" i="73"/>
  <c r="F46" i="73"/>
  <c r="V45" i="73"/>
  <c r="R45" i="73"/>
  <c r="G45" i="73"/>
  <c r="F45" i="73"/>
  <c r="V44" i="73"/>
  <c r="R44" i="73"/>
  <c r="H44" i="73"/>
  <c r="I44" i="73" s="1"/>
  <c r="J44" i="73" s="1"/>
  <c r="G44" i="73"/>
  <c r="F44" i="73"/>
  <c r="V43" i="73"/>
  <c r="R43" i="73"/>
  <c r="G43" i="73"/>
  <c r="F43" i="73"/>
  <c r="V42" i="73"/>
  <c r="R42" i="73"/>
  <c r="G42" i="73"/>
  <c r="F42" i="73"/>
  <c r="V41" i="73"/>
  <c r="R41" i="73"/>
  <c r="H41" i="73"/>
  <c r="I41" i="73" s="1"/>
  <c r="J41" i="73" s="1"/>
  <c r="G41" i="73"/>
  <c r="F41" i="73"/>
  <c r="V40" i="73"/>
  <c r="R40" i="73"/>
  <c r="G40" i="73"/>
  <c r="F40" i="73"/>
  <c r="V39" i="73"/>
  <c r="R39" i="73"/>
  <c r="G39" i="73"/>
  <c r="F39" i="73"/>
  <c r="V38" i="73"/>
  <c r="R38" i="73"/>
  <c r="H38" i="73"/>
  <c r="I38" i="73" s="1"/>
  <c r="J38" i="73" s="1"/>
  <c r="G38" i="73"/>
  <c r="F38" i="73"/>
  <c r="V37" i="73"/>
  <c r="R37" i="73"/>
  <c r="G37" i="73"/>
  <c r="F37" i="73"/>
  <c r="V36" i="73"/>
  <c r="R36" i="73"/>
  <c r="G36" i="73"/>
  <c r="F36" i="73"/>
  <c r="V35" i="73"/>
  <c r="R35" i="73"/>
  <c r="H35" i="73"/>
  <c r="I35" i="73" s="1"/>
  <c r="J35" i="73" s="1"/>
  <c r="G35" i="73"/>
  <c r="F35" i="73"/>
  <c r="V34" i="73"/>
  <c r="R34" i="73"/>
  <c r="G34" i="73"/>
  <c r="F34" i="73"/>
  <c r="V33" i="73"/>
  <c r="R33" i="73"/>
  <c r="G33" i="73"/>
  <c r="F33" i="73"/>
  <c r="V32" i="73"/>
  <c r="R32" i="73"/>
  <c r="H32" i="73"/>
  <c r="I32" i="73" s="1"/>
  <c r="J32" i="73" s="1"/>
  <c r="G32" i="73"/>
  <c r="F32" i="73"/>
  <c r="V31" i="73"/>
  <c r="R31" i="73"/>
  <c r="G31" i="73"/>
  <c r="F31" i="73"/>
  <c r="V30" i="73"/>
  <c r="R30" i="73"/>
  <c r="G30" i="73"/>
  <c r="F30" i="73"/>
  <c r="V29" i="73"/>
  <c r="R29" i="73"/>
  <c r="H29" i="73"/>
  <c r="I29" i="73" s="1"/>
  <c r="J29" i="73" s="1"/>
  <c r="G29" i="73"/>
  <c r="F29" i="73"/>
  <c r="V28" i="73"/>
  <c r="R28" i="73"/>
  <c r="G28" i="73"/>
  <c r="F28" i="73"/>
  <c r="V27" i="73"/>
  <c r="R27" i="73"/>
  <c r="G27" i="73"/>
  <c r="F27" i="73"/>
  <c r="V26" i="73"/>
  <c r="R26" i="73"/>
  <c r="H26" i="73"/>
  <c r="I26" i="73" s="1"/>
  <c r="J26" i="73" s="1"/>
  <c r="G26" i="73"/>
  <c r="F26" i="73"/>
  <c r="V25" i="73"/>
  <c r="R25" i="73"/>
  <c r="G25" i="73"/>
  <c r="F25" i="73"/>
  <c r="V24" i="73"/>
  <c r="R24" i="73"/>
  <c r="G24" i="73"/>
  <c r="F24" i="73"/>
  <c r="V23" i="73"/>
  <c r="R23" i="73"/>
  <c r="H23" i="73"/>
  <c r="I23" i="73" s="1"/>
  <c r="J23" i="73" s="1"/>
  <c r="G23" i="73"/>
  <c r="F23" i="73"/>
  <c r="V22" i="73"/>
  <c r="R22" i="73"/>
  <c r="G22" i="73"/>
  <c r="F22" i="73"/>
  <c r="V21" i="73"/>
  <c r="R21" i="73"/>
  <c r="G21" i="73"/>
  <c r="F21" i="73"/>
  <c r="V20" i="73"/>
  <c r="R20" i="73"/>
  <c r="H20" i="73"/>
  <c r="I20" i="73" s="1"/>
  <c r="J20" i="73" s="1"/>
  <c r="G20" i="73"/>
  <c r="F20" i="73"/>
  <c r="V19" i="73"/>
  <c r="R19" i="73"/>
  <c r="G19" i="73"/>
  <c r="F19" i="73"/>
  <c r="V18" i="73"/>
  <c r="R18" i="73"/>
  <c r="G18" i="73"/>
  <c r="F18" i="73"/>
  <c r="V17" i="73"/>
  <c r="R17" i="73"/>
  <c r="H17" i="73"/>
  <c r="I17" i="73" s="1"/>
  <c r="J17" i="73" s="1"/>
  <c r="G17" i="73"/>
  <c r="F17" i="73"/>
  <c r="V16" i="73"/>
  <c r="R16" i="73"/>
  <c r="G16" i="73"/>
  <c r="F16" i="73"/>
  <c r="V15" i="73"/>
  <c r="R15" i="73"/>
  <c r="G15" i="73"/>
  <c r="F15" i="73"/>
  <c r="V14" i="73"/>
  <c r="R14" i="73"/>
  <c r="H14" i="73"/>
  <c r="I14" i="73" s="1"/>
  <c r="J14" i="73" s="1"/>
  <c r="G14" i="73"/>
  <c r="F14" i="73"/>
  <c r="V13" i="73"/>
  <c r="R13" i="73"/>
  <c r="G13" i="73"/>
  <c r="F13" i="73"/>
  <c r="V12" i="73"/>
  <c r="R12" i="73"/>
  <c r="G12" i="73"/>
  <c r="F12" i="73"/>
  <c r="C12" i="73"/>
  <c r="V11" i="73"/>
  <c r="R11" i="73"/>
  <c r="I11" i="73"/>
  <c r="J11" i="73" s="1"/>
  <c r="G11" i="73"/>
  <c r="F11" i="73"/>
  <c r="V10" i="73"/>
  <c r="R10" i="73"/>
  <c r="H10" i="73"/>
  <c r="I10" i="73" s="1"/>
  <c r="J10" i="73" s="1"/>
  <c r="G10" i="73"/>
  <c r="F10" i="73"/>
  <c r="V9" i="73"/>
  <c r="R9" i="73"/>
  <c r="I9" i="73"/>
  <c r="J9" i="73" s="1"/>
  <c r="H9" i="73"/>
  <c r="G9" i="73"/>
  <c r="F9" i="73"/>
  <c r="C9" i="73"/>
  <c r="H11" i="73" s="1"/>
  <c r="V8" i="73"/>
  <c r="R8" i="73"/>
  <c r="G8" i="73"/>
  <c r="H8" i="73" s="1"/>
  <c r="I8" i="73" s="1"/>
  <c r="J8" i="73" s="1"/>
  <c r="F8" i="73"/>
  <c r="C8" i="73"/>
  <c r="Q66" i="73" s="1"/>
  <c r="B8" i="73"/>
  <c r="V7" i="73"/>
  <c r="R7" i="73"/>
  <c r="H7" i="73"/>
  <c r="I7" i="73" s="1"/>
  <c r="J7" i="73" s="1"/>
  <c r="G7" i="73"/>
  <c r="F7" i="73"/>
  <c r="V6" i="73"/>
  <c r="R6" i="73"/>
  <c r="I6" i="73"/>
  <c r="J6" i="73" s="1"/>
  <c r="H6" i="73"/>
  <c r="G6" i="73"/>
  <c r="F6" i="73"/>
  <c r="V5" i="73"/>
  <c r="R5" i="73"/>
  <c r="G5" i="73"/>
  <c r="F5" i="73"/>
  <c r="Y4" i="73"/>
  <c r="W4" i="73"/>
  <c r="V4" i="73"/>
  <c r="R4" i="73"/>
  <c r="M97" i="73"/>
  <c r="U97" i="73" s="1"/>
  <c r="M87" i="73"/>
  <c r="U87" i="73" s="1"/>
  <c r="M79" i="73"/>
  <c r="U79" i="73" s="1"/>
  <c r="M69" i="73"/>
  <c r="U69" i="73" s="1"/>
  <c r="M61" i="73"/>
  <c r="U61" i="73" s="1"/>
  <c r="M51" i="73"/>
  <c r="U51" i="73" s="1"/>
  <c r="M43" i="73"/>
  <c r="U43" i="73" s="1"/>
  <c r="M33" i="73"/>
  <c r="U33" i="73" s="1"/>
  <c r="M25" i="73"/>
  <c r="U25" i="73" s="1"/>
  <c r="M15" i="73"/>
  <c r="U15" i="73" s="1"/>
  <c r="M7" i="73"/>
  <c r="U7" i="73" s="1"/>
  <c r="M4" i="73" a="1"/>
  <c r="M92" i="73" s="1"/>
  <c r="U92" i="73" s="1"/>
  <c r="G4" i="73"/>
  <c r="H4" i="73" s="1"/>
  <c r="I4" i="73" s="1"/>
  <c r="J4" i="73" s="1"/>
  <c r="K4" i="73" s="1"/>
  <c r="F4" i="73"/>
  <c r="AT3" i="73"/>
  <c r="R3" i="73"/>
  <c r="AH3" i="73" s="1"/>
  <c r="AQ3" i="73" s="1"/>
  <c r="Q3" i="73"/>
  <c r="AG3" i="73" s="1"/>
  <c r="AP3" i="73" s="1"/>
  <c r="C3" i="73"/>
  <c r="O3" i="73" s="1"/>
  <c r="P3" i="73" s="1"/>
  <c r="AF3" i="73" s="1"/>
  <c r="AO3" i="73" s="1"/>
  <c r="R23" i="72"/>
  <c r="G23" i="72"/>
  <c r="F23" i="72"/>
  <c r="R22" i="72"/>
  <c r="G22" i="72"/>
  <c r="F22" i="72"/>
  <c r="R21" i="72"/>
  <c r="G21" i="72"/>
  <c r="F21" i="72"/>
  <c r="R20" i="72"/>
  <c r="G20" i="72"/>
  <c r="F20" i="72"/>
  <c r="R19" i="72"/>
  <c r="G19" i="72"/>
  <c r="F19" i="72"/>
  <c r="R18" i="72"/>
  <c r="G18" i="72"/>
  <c r="F18" i="72"/>
  <c r="R17" i="72"/>
  <c r="G17" i="72"/>
  <c r="F17" i="72"/>
  <c r="R16" i="72"/>
  <c r="G16" i="72"/>
  <c r="F16" i="72"/>
  <c r="R15" i="72"/>
  <c r="G15" i="72"/>
  <c r="F15" i="72"/>
  <c r="R14" i="72"/>
  <c r="G14" i="72"/>
  <c r="F14" i="72"/>
  <c r="R13" i="72"/>
  <c r="G13" i="72"/>
  <c r="F13" i="72"/>
  <c r="R12" i="72"/>
  <c r="G12" i="72"/>
  <c r="F12" i="72"/>
  <c r="C12" i="72"/>
  <c r="R11" i="72"/>
  <c r="G11" i="72"/>
  <c r="F11" i="72"/>
  <c r="R10" i="72"/>
  <c r="G10" i="72"/>
  <c r="F10" i="72"/>
  <c r="C10" i="72"/>
  <c r="R9" i="72"/>
  <c r="G9" i="72"/>
  <c r="F9" i="72"/>
  <c r="V8" i="72"/>
  <c r="G8" i="72"/>
  <c r="F8" i="72"/>
  <c r="C8" i="72"/>
  <c r="Q7" i="72" s="1"/>
  <c r="B8" i="72"/>
  <c r="Q3" i="72" s="1"/>
  <c r="AG3" i="72" s="1"/>
  <c r="AP3" i="72" s="1"/>
  <c r="R7" i="72"/>
  <c r="G7" i="72"/>
  <c r="F7" i="72"/>
  <c r="R6" i="72"/>
  <c r="G6" i="72"/>
  <c r="F6" i="72"/>
  <c r="C6" i="72"/>
  <c r="R8" i="72" s="1"/>
  <c r="R5" i="72"/>
  <c r="G5" i="72"/>
  <c r="F5" i="72"/>
  <c r="C5" i="72"/>
  <c r="B5" i="72"/>
  <c r="W4" i="72"/>
  <c r="V4" i="72"/>
  <c r="Y4" i="72" s="1"/>
  <c r="R4" i="72"/>
  <c r="M20" i="72"/>
  <c r="U20" i="72" s="1"/>
  <c r="M19" i="72"/>
  <c r="U19" i="72" s="1"/>
  <c r="M15" i="72"/>
  <c r="U15" i="72" s="1"/>
  <c r="M14" i="72"/>
  <c r="U14" i="72" s="1"/>
  <c r="M12" i="72"/>
  <c r="U12" i="72" s="1"/>
  <c r="M9" i="72"/>
  <c r="U9" i="72" s="1"/>
  <c r="M7" i="72"/>
  <c r="U7" i="72" s="1"/>
  <c r="M6" i="72"/>
  <c r="U6" i="72" s="1"/>
  <c r="M4" i="72" a="1"/>
  <c r="G4" i="72"/>
  <c r="F4" i="72"/>
  <c r="AT3" i="72"/>
  <c r="R3" i="72"/>
  <c r="C3" i="72"/>
  <c r="O8" i="72" s="1"/>
  <c r="P8" i="72" s="1"/>
  <c r="V23" i="71"/>
  <c r="G23" i="71"/>
  <c r="F23" i="71"/>
  <c r="V22" i="71"/>
  <c r="G22" i="71"/>
  <c r="F22" i="71"/>
  <c r="V21" i="71"/>
  <c r="G21" i="71"/>
  <c r="F21" i="71"/>
  <c r="V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G13" i="71"/>
  <c r="F13" i="71"/>
  <c r="V12" i="71"/>
  <c r="G12" i="71"/>
  <c r="F12" i="71"/>
  <c r="C12" i="71"/>
  <c r="C3" i="71" s="1"/>
  <c r="O23" i="71" s="1"/>
  <c r="P23" i="71" s="1"/>
  <c r="V11" i="71"/>
  <c r="G11" i="71"/>
  <c r="F11" i="71"/>
  <c r="V10" i="71"/>
  <c r="G10" i="71"/>
  <c r="F10" i="71"/>
  <c r="C10" i="71"/>
  <c r="V9" i="71"/>
  <c r="G9" i="71"/>
  <c r="F9" i="71"/>
  <c r="V8" i="71"/>
  <c r="G8" i="71"/>
  <c r="F8" i="71"/>
  <c r="C8" i="71"/>
  <c r="B8" i="71"/>
  <c r="Q3" i="71" s="1"/>
  <c r="AG3" i="71" s="1"/>
  <c r="AP3" i="71" s="1"/>
  <c r="V7" i="71"/>
  <c r="G7" i="71"/>
  <c r="F7" i="71"/>
  <c r="V6" i="71"/>
  <c r="G6" i="71"/>
  <c r="F6" i="71"/>
  <c r="C6" i="71"/>
  <c r="R3" i="71" s="1"/>
  <c r="V5" i="71"/>
  <c r="G5" i="71"/>
  <c r="F5" i="71"/>
  <c r="C5" i="71"/>
  <c r="B5" i="71"/>
  <c r="Y4" i="71"/>
  <c r="W4" i="71"/>
  <c r="V4" i="71"/>
  <c r="M23" i="71"/>
  <c r="U23" i="71" s="1"/>
  <c r="M22" i="71"/>
  <c r="U22" i="71" s="1"/>
  <c r="M20" i="71"/>
  <c r="U20" i="71" s="1"/>
  <c r="M19" i="71"/>
  <c r="U19" i="71" s="1"/>
  <c r="M18" i="71"/>
  <c r="U18" i="71" s="1"/>
  <c r="M17" i="71"/>
  <c r="U17" i="71" s="1"/>
  <c r="M16" i="71"/>
  <c r="U16" i="71" s="1"/>
  <c r="M14" i="71"/>
  <c r="U14" i="71" s="1"/>
  <c r="M13" i="71"/>
  <c r="U13" i="71" s="1"/>
  <c r="M12" i="71"/>
  <c r="U12" i="71" s="1"/>
  <c r="M11" i="71"/>
  <c r="U11" i="71" s="1"/>
  <c r="M10" i="71"/>
  <c r="U10" i="71" s="1"/>
  <c r="M8" i="71"/>
  <c r="U8" i="71" s="1"/>
  <c r="M7" i="71"/>
  <c r="U7" i="71" s="1"/>
  <c r="M6" i="71"/>
  <c r="U6" i="71" s="1"/>
  <c r="M5" i="71"/>
  <c r="U5" i="71" s="1"/>
  <c r="M4" i="71"/>
  <c r="U4" i="71" s="1"/>
  <c r="X4" i="71" s="1"/>
  <c r="Z4" i="71" s="1"/>
  <c r="M4" i="71" a="1"/>
  <c r="M21" i="71" s="1"/>
  <c r="U21" i="71" s="1"/>
  <c r="G4" i="71"/>
  <c r="F4" i="71"/>
  <c r="AT3" i="71"/>
  <c r="V23" i="70"/>
  <c r="G23" i="70"/>
  <c r="F23" i="70"/>
  <c r="V22" i="70"/>
  <c r="G22" i="70"/>
  <c r="F22" i="70"/>
  <c r="V21" i="70"/>
  <c r="G21" i="70"/>
  <c r="F21" i="70"/>
  <c r="V20" i="70"/>
  <c r="G20" i="70"/>
  <c r="F20" i="70"/>
  <c r="V19" i="70"/>
  <c r="G19" i="70"/>
  <c r="F19" i="70"/>
  <c r="V18" i="70"/>
  <c r="G18" i="70"/>
  <c r="F18" i="70"/>
  <c r="V17" i="70"/>
  <c r="G17" i="70"/>
  <c r="F17" i="70"/>
  <c r="V16" i="70"/>
  <c r="G16" i="70"/>
  <c r="F16" i="70"/>
  <c r="V15" i="70"/>
  <c r="G15" i="70"/>
  <c r="F15" i="70"/>
  <c r="V14" i="70"/>
  <c r="G14" i="70"/>
  <c r="F14" i="70"/>
  <c r="V13" i="70"/>
  <c r="G13" i="70"/>
  <c r="F13" i="70"/>
  <c r="V12" i="70"/>
  <c r="G12" i="70"/>
  <c r="F12" i="70"/>
  <c r="C12" i="70"/>
  <c r="C3" i="70" s="1"/>
  <c r="V11" i="70"/>
  <c r="G11" i="70"/>
  <c r="F11" i="70"/>
  <c r="V10" i="70"/>
  <c r="R10" i="70"/>
  <c r="G10" i="70"/>
  <c r="F10" i="70"/>
  <c r="C10" i="70"/>
  <c r="V8" i="70" s="1"/>
  <c r="V9" i="70"/>
  <c r="G9" i="70"/>
  <c r="F9" i="70"/>
  <c r="Q8" i="70"/>
  <c r="G8" i="70"/>
  <c r="F8" i="70"/>
  <c r="C8" i="70"/>
  <c r="Q9" i="70" s="1"/>
  <c r="B8" i="70"/>
  <c r="Q3" i="70" s="1"/>
  <c r="AG3" i="70" s="1"/>
  <c r="AP3" i="70" s="1"/>
  <c r="V7" i="70"/>
  <c r="G7" i="70"/>
  <c r="F7" i="70"/>
  <c r="V6" i="70"/>
  <c r="G6" i="70"/>
  <c r="F6" i="70"/>
  <c r="C6" i="70"/>
  <c r="R8" i="70" s="1"/>
  <c r="V5" i="70"/>
  <c r="Q5" i="70"/>
  <c r="G5" i="70"/>
  <c r="F5" i="70"/>
  <c r="C5" i="70"/>
  <c r="B5" i="70"/>
  <c r="W4" i="70"/>
  <c r="Y4" i="70" s="1"/>
  <c r="V4" i="70"/>
  <c r="R4" i="70"/>
  <c r="M23" i="70"/>
  <c r="U23" i="70" s="1"/>
  <c r="M22" i="70"/>
  <c r="U22" i="70" s="1"/>
  <c r="M19" i="70"/>
  <c r="U19" i="70" s="1"/>
  <c r="M18" i="70"/>
  <c r="U18" i="70" s="1"/>
  <c r="M17" i="70"/>
  <c r="U17" i="70" s="1"/>
  <c r="M16" i="70"/>
  <c r="U16" i="70" s="1"/>
  <c r="M13" i="70"/>
  <c r="U13" i="70" s="1"/>
  <c r="M12" i="70"/>
  <c r="U12" i="70" s="1"/>
  <c r="M11" i="70"/>
  <c r="U11" i="70" s="1"/>
  <c r="M10" i="70"/>
  <c r="U10" i="70" s="1"/>
  <c r="M7" i="70"/>
  <c r="U7" i="70" s="1"/>
  <c r="M6" i="70"/>
  <c r="U6" i="70" s="1"/>
  <c r="M5" i="70"/>
  <c r="U5" i="70" s="1"/>
  <c r="M4" i="70"/>
  <c r="U4" i="70" s="1"/>
  <c r="X4" i="70" s="1"/>
  <c r="Z4" i="70" s="1"/>
  <c r="W5" i="70" s="1"/>
  <c r="M4" i="70" a="1"/>
  <c r="M21" i="70" s="1"/>
  <c r="U21" i="70" s="1"/>
  <c r="G4" i="70"/>
  <c r="F4" i="70"/>
  <c r="AT3" i="70"/>
  <c r="R3" i="70"/>
  <c r="V23" i="69"/>
  <c r="R23" i="69"/>
  <c r="G23" i="69"/>
  <c r="F23" i="69"/>
  <c r="V22" i="69"/>
  <c r="R22" i="69"/>
  <c r="G22" i="69"/>
  <c r="F22" i="69"/>
  <c r="R21" i="69"/>
  <c r="G21" i="69"/>
  <c r="F21" i="69"/>
  <c r="V20" i="69"/>
  <c r="R20" i="69"/>
  <c r="Q20" i="69"/>
  <c r="G20" i="69"/>
  <c r="F20" i="69"/>
  <c r="V19" i="69"/>
  <c r="R19" i="69"/>
  <c r="G19" i="69"/>
  <c r="F19" i="69"/>
  <c r="R18" i="69"/>
  <c r="G18" i="69"/>
  <c r="F18" i="69"/>
  <c r="V17" i="69"/>
  <c r="R17" i="69"/>
  <c r="G17" i="69"/>
  <c r="F17" i="69"/>
  <c r="V16" i="69"/>
  <c r="R16" i="69"/>
  <c r="G16" i="69"/>
  <c r="F16" i="69"/>
  <c r="R15" i="69"/>
  <c r="G15" i="69"/>
  <c r="F15" i="69"/>
  <c r="V14" i="69"/>
  <c r="R14" i="69"/>
  <c r="G14" i="69"/>
  <c r="F14" i="69"/>
  <c r="V13" i="69"/>
  <c r="R13" i="69"/>
  <c r="G13" i="69"/>
  <c r="F13" i="69"/>
  <c r="R12" i="69"/>
  <c r="G12" i="69"/>
  <c r="F12" i="69"/>
  <c r="C12" i="69"/>
  <c r="C3" i="69" s="1"/>
  <c r="O18" i="69" s="1"/>
  <c r="P18" i="69" s="1"/>
  <c r="R11" i="69"/>
  <c r="G11" i="69"/>
  <c r="F11" i="69"/>
  <c r="V10" i="69"/>
  <c r="R10" i="69"/>
  <c r="Q10" i="69"/>
  <c r="G10" i="69"/>
  <c r="F10" i="69"/>
  <c r="C10" i="69"/>
  <c r="V8" i="69" s="1"/>
  <c r="V9" i="69"/>
  <c r="R9" i="69"/>
  <c r="Q9" i="69"/>
  <c r="G9" i="69"/>
  <c r="F9" i="69"/>
  <c r="R8" i="69"/>
  <c r="G8" i="69"/>
  <c r="F8" i="69"/>
  <c r="C8" i="69"/>
  <c r="Q11" i="69" s="1"/>
  <c r="B8" i="69"/>
  <c r="Q3" i="69" s="1"/>
  <c r="AG3" i="69" s="1"/>
  <c r="AP3" i="69" s="1"/>
  <c r="V7" i="69"/>
  <c r="R7" i="69"/>
  <c r="G7" i="69"/>
  <c r="F7" i="69"/>
  <c r="R6" i="69"/>
  <c r="G6" i="69"/>
  <c r="F6" i="69"/>
  <c r="V5" i="69"/>
  <c r="R5" i="69"/>
  <c r="G5" i="69"/>
  <c r="F5" i="69"/>
  <c r="C5" i="69"/>
  <c r="B5" i="69"/>
  <c r="W4" i="69"/>
  <c r="R4" i="69"/>
  <c r="M4" i="69" a="1"/>
  <c r="G4" i="69"/>
  <c r="F4" i="69"/>
  <c r="AT3" i="69"/>
  <c r="AH3" i="69"/>
  <c r="AQ3" i="69" s="1"/>
  <c r="R3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C12" i="68"/>
  <c r="G11" i="68"/>
  <c r="F11" i="68"/>
  <c r="G10" i="68"/>
  <c r="F10" i="68"/>
  <c r="C10" i="68"/>
  <c r="V11" i="68" s="1"/>
  <c r="V9" i="68"/>
  <c r="G9" i="68"/>
  <c r="F9" i="68"/>
  <c r="V8" i="68"/>
  <c r="R8" i="68"/>
  <c r="G8" i="68"/>
  <c r="F8" i="68"/>
  <c r="C8" i="68"/>
  <c r="Q9" i="68" s="1"/>
  <c r="B8" i="68"/>
  <c r="Q3" i="68" s="1"/>
  <c r="AG3" i="68" s="1"/>
  <c r="AP3" i="68" s="1"/>
  <c r="V7" i="68"/>
  <c r="G7" i="68"/>
  <c r="F7" i="68"/>
  <c r="V6" i="68"/>
  <c r="G6" i="68"/>
  <c r="F6" i="68"/>
  <c r="C6" i="68"/>
  <c r="V5" i="68"/>
  <c r="Q5" i="68"/>
  <c r="G5" i="68"/>
  <c r="F5" i="68"/>
  <c r="C5" i="68"/>
  <c r="B5" i="68"/>
  <c r="W4" i="68"/>
  <c r="V4" i="68"/>
  <c r="Y4" i="68" s="1"/>
  <c r="M23" i="68"/>
  <c r="U23" i="68" s="1"/>
  <c r="M17" i="68"/>
  <c r="U17" i="68" s="1"/>
  <c r="M11" i="68"/>
  <c r="U11" i="68" s="1"/>
  <c r="M5" i="68"/>
  <c r="U5" i="68" s="1"/>
  <c r="M4" i="68" a="1"/>
  <c r="M22" i="68" s="1"/>
  <c r="U22" i="68" s="1"/>
  <c r="G4" i="68"/>
  <c r="F4" i="68"/>
  <c r="AT3" i="68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G12" i="67"/>
  <c r="F12" i="67"/>
  <c r="C12" i="67"/>
  <c r="C3" i="67" s="1"/>
  <c r="V11" i="67"/>
  <c r="G11" i="67"/>
  <c r="F11" i="67"/>
  <c r="V10" i="67"/>
  <c r="G10" i="67"/>
  <c r="F10" i="67"/>
  <c r="C10" i="67"/>
  <c r="V9" i="67"/>
  <c r="G9" i="67"/>
  <c r="F9" i="67"/>
  <c r="V8" i="67"/>
  <c r="Q8" i="67"/>
  <c r="G8" i="67"/>
  <c r="F8" i="67"/>
  <c r="C8" i="67"/>
  <c r="Q23" i="67" s="1"/>
  <c r="B8" i="67"/>
  <c r="Q3" i="67" s="1"/>
  <c r="AG3" i="67" s="1"/>
  <c r="AP3" i="67" s="1"/>
  <c r="V7" i="67"/>
  <c r="Q7" i="67"/>
  <c r="G7" i="67"/>
  <c r="F7" i="67"/>
  <c r="V6" i="67"/>
  <c r="U6" i="67"/>
  <c r="Q6" i="67"/>
  <c r="G6" i="67"/>
  <c r="F6" i="67"/>
  <c r="C6" i="67"/>
  <c r="R23" i="67" s="1"/>
  <c r="V5" i="67"/>
  <c r="R5" i="67"/>
  <c r="Q5" i="67"/>
  <c r="G5" i="67"/>
  <c r="F5" i="67"/>
  <c r="C5" i="67"/>
  <c r="B5" i="67"/>
  <c r="W4" i="67"/>
  <c r="V4" i="67"/>
  <c r="M23" i="67"/>
  <c r="U23" i="67" s="1"/>
  <c r="M22" i="67"/>
  <c r="U22" i="67" s="1"/>
  <c r="M20" i="67"/>
  <c r="U20" i="67" s="1"/>
  <c r="M19" i="67"/>
  <c r="U19" i="67" s="1"/>
  <c r="M18" i="67"/>
  <c r="U18" i="67" s="1"/>
  <c r="M17" i="67"/>
  <c r="U17" i="67" s="1"/>
  <c r="M16" i="67"/>
  <c r="U16" i="67" s="1"/>
  <c r="M14" i="67"/>
  <c r="U14" i="67" s="1"/>
  <c r="M13" i="67"/>
  <c r="U13" i="67" s="1"/>
  <c r="M12" i="67"/>
  <c r="U12" i="67" s="1"/>
  <c r="M11" i="67"/>
  <c r="U11" i="67" s="1"/>
  <c r="M10" i="67"/>
  <c r="U10" i="67" s="1"/>
  <c r="M8" i="67"/>
  <c r="U8" i="67" s="1"/>
  <c r="M7" i="67"/>
  <c r="U7" i="67" s="1"/>
  <c r="M6" i="67"/>
  <c r="M5" i="67"/>
  <c r="U5" i="67" s="1"/>
  <c r="M4" i="67"/>
  <c r="U4" i="67" s="1"/>
  <c r="X4" i="67" s="1"/>
  <c r="M4" i="67" a="1"/>
  <c r="M21" i="67" s="1"/>
  <c r="U21" i="67" s="1"/>
  <c r="G4" i="67"/>
  <c r="F4" i="67"/>
  <c r="AT3" i="67"/>
  <c r="R3" i="67"/>
  <c r="R23" i="66"/>
  <c r="G23" i="66"/>
  <c r="F23" i="66"/>
  <c r="R22" i="66"/>
  <c r="G22" i="66"/>
  <c r="F22" i="66"/>
  <c r="R21" i="66"/>
  <c r="G21" i="66"/>
  <c r="F21" i="66"/>
  <c r="R20" i="66"/>
  <c r="G20" i="66"/>
  <c r="F20" i="66"/>
  <c r="R19" i="66"/>
  <c r="G19" i="66"/>
  <c r="F19" i="66"/>
  <c r="R18" i="66"/>
  <c r="G18" i="66"/>
  <c r="F18" i="66"/>
  <c r="R17" i="66"/>
  <c r="G17" i="66"/>
  <c r="F17" i="66"/>
  <c r="R16" i="66"/>
  <c r="G16" i="66"/>
  <c r="F16" i="66"/>
  <c r="R15" i="66"/>
  <c r="G15" i="66"/>
  <c r="F15" i="66"/>
  <c r="R14" i="66"/>
  <c r="G14" i="66"/>
  <c r="F14" i="66"/>
  <c r="R13" i="66"/>
  <c r="G13" i="66"/>
  <c r="F13" i="66"/>
  <c r="R12" i="66"/>
  <c r="G12" i="66"/>
  <c r="F12" i="66"/>
  <c r="C12" i="66"/>
  <c r="G11" i="66"/>
  <c r="F11" i="66"/>
  <c r="R10" i="66"/>
  <c r="G10" i="66"/>
  <c r="F10" i="66"/>
  <c r="C10" i="66"/>
  <c r="V9" i="66"/>
  <c r="R9" i="66"/>
  <c r="G9" i="66"/>
  <c r="F9" i="66"/>
  <c r="G8" i="66"/>
  <c r="F8" i="66"/>
  <c r="C8" i="66"/>
  <c r="Q23" i="66" s="1"/>
  <c r="B8" i="66"/>
  <c r="Q3" i="66" s="1"/>
  <c r="AG3" i="66" s="1"/>
  <c r="AP3" i="66" s="1"/>
  <c r="R7" i="66"/>
  <c r="G7" i="66"/>
  <c r="F7" i="66"/>
  <c r="R6" i="66"/>
  <c r="G6" i="66"/>
  <c r="F6" i="66"/>
  <c r="C6" i="66"/>
  <c r="R11" i="66" s="1"/>
  <c r="Q5" i="66"/>
  <c r="G5" i="66"/>
  <c r="F5" i="66"/>
  <c r="C5" i="66"/>
  <c r="B5" i="66"/>
  <c r="W4" i="66"/>
  <c r="V4" i="66"/>
  <c r="Y4" i="66" s="1"/>
  <c r="R4" i="66"/>
  <c r="M4" i="66" a="1"/>
  <c r="G4" i="66"/>
  <c r="F4" i="66"/>
  <c r="AT3" i="66"/>
  <c r="R3" i="66"/>
  <c r="C3" i="66"/>
  <c r="O9" i="66" s="1"/>
  <c r="P9" i="66" s="1"/>
  <c r="R23" i="65"/>
  <c r="G23" i="65"/>
  <c r="F23" i="65"/>
  <c r="R22" i="65"/>
  <c r="Q22" i="65"/>
  <c r="G22" i="65"/>
  <c r="F22" i="65"/>
  <c r="R21" i="65"/>
  <c r="G21" i="65"/>
  <c r="F21" i="65"/>
  <c r="R20" i="65"/>
  <c r="G20" i="65"/>
  <c r="F20" i="65"/>
  <c r="R19" i="65"/>
  <c r="Q19" i="65"/>
  <c r="G19" i="65"/>
  <c r="F19" i="65"/>
  <c r="R18" i="65"/>
  <c r="G18" i="65"/>
  <c r="F18" i="65"/>
  <c r="R17" i="65"/>
  <c r="G17" i="65"/>
  <c r="F17" i="65"/>
  <c r="R16" i="65"/>
  <c r="Q16" i="65"/>
  <c r="G16" i="65"/>
  <c r="F16" i="65"/>
  <c r="R15" i="65"/>
  <c r="G15" i="65"/>
  <c r="F15" i="65"/>
  <c r="R14" i="65"/>
  <c r="G14" i="65"/>
  <c r="F14" i="65"/>
  <c r="R13" i="65"/>
  <c r="Q13" i="65"/>
  <c r="G13" i="65"/>
  <c r="F13" i="65"/>
  <c r="R12" i="65"/>
  <c r="G12" i="65"/>
  <c r="F12" i="65"/>
  <c r="C12" i="65"/>
  <c r="C3" i="65" s="1"/>
  <c r="V11" i="65"/>
  <c r="R11" i="65"/>
  <c r="G11" i="65"/>
  <c r="F11" i="65"/>
  <c r="R10" i="65"/>
  <c r="G10" i="65"/>
  <c r="F10" i="65"/>
  <c r="C10" i="65"/>
  <c r="V23" i="65" s="1"/>
  <c r="V9" i="65"/>
  <c r="R9" i="65"/>
  <c r="G9" i="65"/>
  <c r="F9" i="65"/>
  <c r="V8" i="65"/>
  <c r="R8" i="65"/>
  <c r="Q8" i="65"/>
  <c r="G8" i="65"/>
  <c r="F8" i="65"/>
  <c r="C8" i="65"/>
  <c r="Q11" i="65" s="1"/>
  <c r="B8" i="65"/>
  <c r="Q3" i="65" s="1"/>
  <c r="AG3" i="65" s="1"/>
  <c r="AP3" i="65" s="1"/>
  <c r="V7" i="65"/>
  <c r="R7" i="65"/>
  <c r="Q7" i="65"/>
  <c r="G7" i="65"/>
  <c r="F7" i="65"/>
  <c r="V6" i="65"/>
  <c r="R6" i="65"/>
  <c r="Q6" i="65"/>
  <c r="G6" i="65"/>
  <c r="F6" i="65"/>
  <c r="V5" i="65"/>
  <c r="R5" i="65"/>
  <c r="Q5" i="65"/>
  <c r="G5" i="65"/>
  <c r="F5" i="65"/>
  <c r="C5" i="65"/>
  <c r="B5" i="65"/>
  <c r="W4" i="65"/>
  <c r="R4" i="65"/>
  <c r="M23" i="65"/>
  <c r="U23" i="65" s="1"/>
  <c r="M22" i="65"/>
  <c r="U22" i="65" s="1"/>
  <c r="M20" i="65"/>
  <c r="U20" i="65" s="1"/>
  <c r="M19" i="65"/>
  <c r="U19" i="65" s="1"/>
  <c r="M17" i="65"/>
  <c r="U17" i="65" s="1"/>
  <c r="M16" i="65"/>
  <c r="U16" i="65" s="1"/>
  <c r="M14" i="65"/>
  <c r="U14" i="65" s="1"/>
  <c r="M13" i="65"/>
  <c r="U13" i="65" s="1"/>
  <c r="M11" i="65"/>
  <c r="U11" i="65" s="1"/>
  <c r="M10" i="65"/>
  <c r="U10" i="65" s="1"/>
  <c r="M8" i="65"/>
  <c r="U8" i="65" s="1"/>
  <c r="M7" i="65"/>
  <c r="U7" i="65" s="1"/>
  <c r="M5" i="65"/>
  <c r="U5" i="65" s="1"/>
  <c r="M4" i="65"/>
  <c r="U4" i="65" s="1"/>
  <c r="X4" i="65" s="1"/>
  <c r="AH4" i="65" s="1"/>
  <c r="M4" i="65" a="1"/>
  <c r="M18" i="65" s="1"/>
  <c r="U18" i="65" s="1"/>
  <c r="G4" i="65"/>
  <c r="F4" i="65"/>
  <c r="AT3" i="65"/>
  <c r="R3" i="65"/>
  <c r="AH3" i="65" s="1"/>
  <c r="AQ3" i="65" s="1"/>
  <c r="V23" i="64"/>
  <c r="R23" i="64"/>
  <c r="G23" i="64"/>
  <c r="F23" i="64"/>
  <c r="V22" i="64"/>
  <c r="R22" i="64"/>
  <c r="G22" i="64"/>
  <c r="F22" i="64"/>
  <c r="V21" i="64"/>
  <c r="R21" i="64"/>
  <c r="G21" i="64"/>
  <c r="F21" i="64"/>
  <c r="V20" i="64"/>
  <c r="R20" i="64"/>
  <c r="G20" i="64"/>
  <c r="F20" i="64"/>
  <c r="V19" i="64"/>
  <c r="R19" i="64"/>
  <c r="G19" i="64"/>
  <c r="F19" i="64"/>
  <c r="V18" i="64"/>
  <c r="R18" i="64"/>
  <c r="G18" i="64"/>
  <c r="F18" i="64"/>
  <c r="V17" i="64"/>
  <c r="R17" i="64"/>
  <c r="G17" i="64"/>
  <c r="F17" i="64"/>
  <c r="V16" i="64"/>
  <c r="R16" i="64"/>
  <c r="G16" i="64"/>
  <c r="F16" i="64"/>
  <c r="V15" i="64"/>
  <c r="R15" i="64"/>
  <c r="G15" i="64"/>
  <c r="F15" i="64"/>
  <c r="V14" i="64"/>
  <c r="R14" i="64"/>
  <c r="G14" i="64"/>
  <c r="F14" i="64"/>
  <c r="V13" i="64"/>
  <c r="R13" i="64"/>
  <c r="G13" i="64"/>
  <c r="F13" i="64"/>
  <c r="V12" i="64"/>
  <c r="R12" i="64"/>
  <c r="G12" i="64"/>
  <c r="F12" i="64"/>
  <c r="C12" i="64"/>
  <c r="R11" i="64"/>
  <c r="G11" i="64"/>
  <c r="F11" i="64"/>
  <c r="R10" i="64"/>
  <c r="G10" i="64"/>
  <c r="F10" i="64"/>
  <c r="C10" i="64"/>
  <c r="V11" i="64" s="1"/>
  <c r="V9" i="64"/>
  <c r="R9" i="64"/>
  <c r="G9" i="64"/>
  <c r="F9" i="64"/>
  <c r="G8" i="64"/>
  <c r="F8" i="64"/>
  <c r="C8" i="64"/>
  <c r="Q9" i="64" s="1"/>
  <c r="B8" i="64"/>
  <c r="Q3" i="64" s="1"/>
  <c r="AG3" i="64" s="1"/>
  <c r="AP3" i="64" s="1"/>
  <c r="V7" i="64"/>
  <c r="R7" i="64"/>
  <c r="G7" i="64"/>
  <c r="F7" i="64"/>
  <c r="V6" i="64"/>
  <c r="R6" i="64"/>
  <c r="G6" i="64"/>
  <c r="F6" i="64"/>
  <c r="C6" i="64"/>
  <c r="R8" i="64" s="1"/>
  <c r="R5" i="64"/>
  <c r="G5" i="64"/>
  <c r="F5" i="64"/>
  <c r="C5" i="64"/>
  <c r="B5" i="64"/>
  <c r="Y4" i="64"/>
  <c r="W4" i="64"/>
  <c r="V4" i="64"/>
  <c r="R4" i="64"/>
  <c r="M18" i="64"/>
  <c r="U18" i="64" s="1"/>
  <c r="M12" i="64"/>
  <c r="U12" i="64" s="1"/>
  <c r="M6" i="64"/>
  <c r="U6" i="64" s="1"/>
  <c r="M4" i="64" a="1"/>
  <c r="M23" i="64" s="1"/>
  <c r="U23" i="64" s="1"/>
  <c r="G4" i="64"/>
  <c r="F4" i="64"/>
  <c r="AT3" i="64"/>
  <c r="R3" i="64"/>
  <c r="C3" i="64"/>
  <c r="O11" i="64" s="1"/>
  <c r="P11" i="64" s="1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C12" i="63"/>
  <c r="C3" i="63" s="1"/>
  <c r="O5" i="63" s="1"/>
  <c r="P5" i="63" s="1"/>
  <c r="V11" i="63"/>
  <c r="G11" i="63"/>
  <c r="F11" i="63"/>
  <c r="Q10" i="63"/>
  <c r="G10" i="63"/>
  <c r="F10" i="63"/>
  <c r="C10" i="63"/>
  <c r="V10" i="63" s="1"/>
  <c r="V9" i="63"/>
  <c r="G9" i="63"/>
  <c r="F9" i="63"/>
  <c r="V8" i="63"/>
  <c r="G8" i="63"/>
  <c r="F8" i="63"/>
  <c r="C8" i="63"/>
  <c r="Q8" i="63" s="1"/>
  <c r="B8" i="63"/>
  <c r="V7" i="63"/>
  <c r="G7" i="63"/>
  <c r="F7" i="63"/>
  <c r="V6" i="63"/>
  <c r="Q6" i="63"/>
  <c r="G6" i="63"/>
  <c r="F6" i="63"/>
  <c r="C6" i="63"/>
  <c r="V5" i="63"/>
  <c r="Q5" i="63"/>
  <c r="G5" i="63"/>
  <c r="F5" i="63"/>
  <c r="C5" i="63"/>
  <c r="B5" i="63"/>
  <c r="Y4" i="63"/>
  <c r="W4" i="63"/>
  <c r="V4" i="63"/>
  <c r="M23" i="63"/>
  <c r="U23" i="63" s="1"/>
  <c r="M17" i="63"/>
  <c r="U17" i="63" s="1"/>
  <c r="M11" i="63"/>
  <c r="U11" i="63" s="1"/>
  <c r="M5" i="63"/>
  <c r="U5" i="63" s="1"/>
  <c r="M4" i="63" a="1"/>
  <c r="M22" i="63" s="1"/>
  <c r="U22" i="63" s="1"/>
  <c r="G4" i="63"/>
  <c r="F4" i="63"/>
  <c r="AT3" i="63"/>
  <c r="Q3" i="63"/>
  <c r="AG3" i="63" s="1"/>
  <c r="AP3" i="63" s="1"/>
  <c r="V23" i="62"/>
  <c r="G23" i="62"/>
  <c r="F23" i="62"/>
  <c r="V22" i="62"/>
  <c r="G22" i="62"/>
  <c r="F22" i="62"/>
  <c r="V21" i="62"/>
  <c r="G21" i="62"/>
  <c r="F21" i="62"/>
  <c r="V20" i="62"/>
  <c r="G20" i="62"/>
  <c r="F20" i="62"/>
  <c r="V19" i="62"/>
  <c r="G19" i="62"/>
  <c r="F19" i="62"/>
  <c r="V18" i="62"/>
  <c r="G18" i="62"/>
  <c r="F18" i="62"/>
  <c r="V17" i="62"/>
  <c r="G17" i="62"/>
  <c r="F17" i="62"/>
  <c r="V16" i="62"/>
  <c r="G16" i="62"/>
  <c r="F16" i="62"/>
  <c r="V15" i="62"/>
  <c r="G15" i="62"/>
  <c r="F15" i="62"/>
  <c r="V14" i="62"/>
  <c r="G14" i="62"/>
  <c r="F14" i="62"/>
  <c r="V13" i="62"/>
  <c r="G13" i="62"/>
  <c r="F13" i="62"/>
  <c r="V12" i="62"/>
  <c r="G12" i="62"/>
  <c r="F12" i="62"/>
  <c r="C12" i="62"/>
  <c r="C3" i="62" s="1"/>
  <c r="V11" i="62"/>
  <c r="G11" i="62"/>
  <c r="F11" i="62"/>
  <c r="V10" i="62"/>
  <c r="G10" i="62"/>
  <c r="F10" i="62"/>
  <c r="C10" i="62"/>
  <c r="V9" i="62"/>
  <c r="G9" i="62"/>
  <c r="F9" i="62"/>
  <c r="V8" i="62"/>
  <c r="Q8" i="62"/>
  <c r="G8" i="62"/>
  <c r="F8" i="62"/>
  <c r="C8" i="62"/>
  <c r="Q23" i="62" s="1"/>
  <c r="B8" i="62"/>
  <c r="V7" i="62"/>
  <c r="Q7" i="62"/>
  <c r="G7" i="62"/>
  <c r="F7" i="62"/>
  <c r="V6" i="62"/>
  <c r="Q6" i="62"/>
  <c r="G6" i="62"/>
  <c r="F6" i="62"/>
  <c r="C6" i="62"/>
  <c r="R23" i="62" s="1"/>
  <c r="V5" i="62"/>
  <c r="Q5" i="62"/>
  <c r="G5" i="62"/>
  <c r="F5" i="62"/>
  <c r="C5" i="62"/>
  <c r="B5" i="62"/>
  <c r="W4" i="62"/>
  <c r="V4" i="62"/>
  <c r="M23" i="62"/>
  <c r="U23" i="62" s="1"/>
  <c r="M22" i="62"/>
  <c r="U22" i="62" s="1"/>
  <c r="M20" i="62"/>
  <c r="U20" i="62" s="1"/>
  <c r="M19" i="62"/>
  <c r="U19" i="62" s="1"/>
  <c r="M18" i="62"/>
  <c r="U18" i="62" s="1"/>
  <c r="M17" i="62"/>
  <c r="U17" i="62" s="1"/>
  <c r="M16" i="62"/>
  <c r="U16" i="62" s="1"/>
  <c r="M14" i="62"/>
  <c r="U14" i="62" s="1"/>
  <c r="M13" i="62"/>
  <c r="U13" i="62" s="1"/>
  <c r="M12" i="62"/>
  <c r="U12" i="62" s="1"/>
  <c r="M11" i="62"/>
  <c r="U11" i="62" s="1"/>
  <c r="M10" i="62"/>
  <c r="U10" i="62" s="1"/>
  <c r="M8" i="62"/>
  <c r="U8" i="62" s="1"/>
  <c r="M7" i="62"/>
  <c r="U7" i="62" s="1"/>
  <c r="M6" i="62"/>
  <c r="U6" i="62" s="1"/>
  <c r="M5" i="62"/>
  <c r="U5" i="62" s="1"/>
  <c r="M4" i="62"/>
  <c r="U4" i="62" s="1"/>
  <c r="X4" i="62" s="1"/>
  <c r="M4" i="62" a="1"/>
  <c r="M21" i="62" s="1"/>
  <c r="U21" i="62" s="1"/>
  <c r="G4" i="62"/>
  <c r="F4" i="62"/>
  <c r="AT3" i="62"/>
  <c r="R3" i="62"/>
  <c r="Q3" i="62"/>
  <c r="AG3" i="62" s="1"/>
  <c r="AP3" i="62" s="1"/>
  <c r="O3" i="62"/>
  <c r="P3" i="62" s="1"/>
  <c r="AF3" i="62" s="1"/>
  <c r="AO3" i="62" s="1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R11" i="61"/>
  <c r="G11" i="61"/>
  <c r="F11" i="61"/>
  <c r="R10" i="61"/>
  <c r="G10" i="61"/>
  <c r="F10" i="61"/>
  <c r="C10" i="61"/>
  <c r="V9" i="61"/>
  <c r="R9" i="61"/>
  <c r="G9" i="61"/>
  <c r="F9" i="61"/>
  <c r="R8" i="61"/>
  <c r="G8" i="61"/>
  <c r="F8" i="61"/>
  <c r="C8" i="61"/>
  <c r="Q23" i="61" s="1"/>
  <c r="B8" i="61"/>
  <c r="Q3" i="61" s="1"/>
  <c r="AG3" i="61" s="1"/>
  <c r="AP3" i="61" s="1"/>
  <c r="R7" i="61"/>
  <c r="G7" i="61"/>
  <c r="F7" i="61"/>
  <c r="R6" i="61"/>
  <c r="G6" i="61"/>
  <c r="F6" i="61"/>
  <c r="R5" i="61"/>
  <c r="G5" i="61"/>
  <c r="F5" i="61"/>
  <c r="C5" i="61"/>
  <c r="B5" i="61"/>
  <c r="W4" i="61"/>
  <c r="R4" i="61"/>
  <c r="M12" i="61"/>
  <c r="U12" i="61" s="1"/>
  <c r="M4" i="61" a="1"/>
  <c r="G4" i="61"/>
  <c r="F4" i="61"/>
  <c r="AT3" i="61"/>
  <c r="R3" i="61"/>
  <c r="C3" i="61"/>
  <c r="O7" i="61" s="1"/>
  <c r="P7" i="61" s="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C12" i="60"/>
  <c r="C3" i="60" s="1"/>
  <c r="O3" i="60" s="1"/>
  <c r="P3" i="60" s="1"/>
  <c r="AF3" i="60" s="1"/>
  <c r="AO3" i="60" s="1"/>
  <c r="V11" i="60"/>
  <c r="G11" i="60"/>
  <c r="F11" i="60"/>
  <c r="V10" i="60"/>
  <c r="R10" i="60"/>
  <c r="G10" i="60"/>
  <c r="F10" i="60"/>
  <c r="C10" i="60"/>
  <c r="V23" i="60" s="1"/>
  <c r="V9" i="60"/>
  <c r="G9" i="60"/>
  <c r="F9" i="60"/>
  <c r="V8" i="60"/>
  <c r="G8" i="60"/>
  <c r="F8" i="60"/>
  <c r="C8" i="60"/>
  <c r="Q10" i="60" s="1"/>
  <c r="B8" i="60"/>
  <c r="Q3" i="60" s="1"/>
  <c r="AG3" i="60" s="1"/>
  <c r="AP3" i="60" s="1"/>
  <c r="G7" i="60"/>
  <c r="F7" i="60"/>
  <c r="G6" i="60"/>
  <c r="F6" i="60"/>
  <c r="C6" i="60"/>
  <c r="V5" i="60"/>
  <c r="R5" i="60"/>
  <c r="G5" i="60"/>
  <c r="F5" i="60"/>
  <c r="C5" i="60"/>
  <c r="B5" i="60"/>
  <c r="W4" i="60"/>
  <c r="V4" i="60"/>
  <c r="Y4" i="60" s="1"/>
  <c r="M23" i="60"/>
  <c r="U23" i="60" s="1"/>
  <c r="M22" i="60"/>
  <c r="U22" i="60" s="1"/>
  <c r="M20" i="60"/>
  <c r="U20" i="60" s="1"/>
  <c r="M19" i="60"/>
  <c r="U19" i="60" s="1"/>
  <c r="M17" i="60"/>
  <c r="U17" i="60" s="1"/>
  <c r="M16" i="60"/>
  <c r="U16" i="60" s="1"/>
  <c r="M14" i="60"/>
  <c r="U14" i="60" s="1"/>
  <c r="M13" i="60"/>
  <c r="U13" i="60" s="1"/>
  <c r="M11" i="60"/>
  <c r="U11" i="60" s="1"/>
  <c r="M10" i="60"/>
  <c r="U10" i="60" s="1"/>
  <c r="M8" i="60"/>
  <c r="U8" i="60" s="1"/>
  <c r="M7" i="60"/>
  <c r="U7" i="60" s="1"/>
  <c r="M5" i="60"/>
  <c r="U5" i="60" s="1"/>
  <c r="M4" i="60"/>
  <c r="U4" i="60" s="1"/>
  <c r="X4" i="60" s="1"/>
  <c r="M4" i="60" a="1"/>
  <c r="M18" i="60" s="1"/>
  <c r="U18" i="60" s="1"/>
  <c r="G4" i="60"/>
  <c r="F4" i="60"/>
  <c r="AT3" i="60"/>
  <c r="R3" i="60"/>
  <c r="AH3" i="60" s="1"/>
  <c r="AQ3" i="60" s="1"/>
  <c r="V23" i="59"/>
  <c r="R23" i="59"/>
  <c r="G23" i="59"/>
  <c r="F23" i="59"/>
  <c r="V22" i="59"/>
  <c r="R22" i="59"/>
  <c r="G22" i="59"/>
  <c r="F22" i="59"/>
  <c r="V21" i="59"/>
  <c r="R21" i="59"/>
  <c r="G21" i="59"/>
  <c r="F21" i="59"/>
  <c r="V20" i="59"/>
  <c r="R20" i="59"/>
  <c r="G20" i="59"/>
  <c r="F20" i="59"/>
  <c r="V19" i="59"/>
  <c r="R19" i="59"/>
  <c r="G19" i="59"/>
  <c r="F19" i="59"/>
  <c r="V18" i="59"/>
  <c r="R18" i="59"/>
  <c r="G18" i="59"/>
  <c r="F18" i="59"/>
  <c r="V17" i="59"/>
  <c r="R17" i="59"/>
  <c r="G17" i="59"/>
  <c r="F17" i="59"/>
  <c r="V16" i="59"/>
  <c r="R16" i="59"/>
  <c r="G16" i="59"/>
  <c r="F16" i="59"/>
  <c r="V15" i="59"/>
  <c r="R15" i="59"/>
  <c r="G15" i="59"/>
  <c r="F15" i="59"/>
  <c r="V14" i="59"/>
  <c r="R14" i="59"/>
  <c r="G14" i="59"/>
  <c r="F14" i="59"/>
  <c r="V13" i="59"/>
  <c r="R13" i="59"/>
  <c r="G13" i="59"/>
  <c r="F13" i="59"/>
  <c r="V12" i="59"/>
  <c r="R12" i="59"/>
  <c r="G12" i="59"/>
  <c r="F12" i="59"/>
  <c r="C12" i="59"/>
  <c r="R11" i="59"/>
  <c r="G11" i="59"/>
  <c r="F11" i="59"/>
  <c r="R10" i="59"/>
  <c r="G10" i="59"/>
  <c r="F10" i="59"/>
  <c r="C10" i="59"/>
  <c r="V7" i="59" s="1"/>
  <c r="V9" i="59"/>
  <c r="R9" i="59"/>
  <c r="G9" i="59"/>
  <c r="F9" i="59"/>
  <c r="G8" i="59"/>
  <c r="F8" i="59"/>
  <c r="C8" i="59"/>
  <c r="Q8" i="59" s="1"/>
  <c r="B8" i="59"/>
  <c r="Q3" i="59" s="1"/>
  <c r="AG3" i="59" s="1"/>
  <c r="AP3" i="59" s="1"/>
  <c r="R7" i="59"/>
  <c r="G7" i="59"/>
  <c r="F7" i="59"/>
  <c r="R6" i="59"/>
  <c r="G6" i="59"/>
  <c r="F6" i="59"/>
  <c r="C6" i="59"/>
  <c r="R8" i="59" s="1"/>
  <c r="R5" i="59"/>
  <c r="Q5" i="59"/>
  <c r="G5" i="59"/>
  <c r="F5" i="59"/>
  <c r="C5" i="59"/>
  <c r="B5" i="59"/>
  <c r="Y4" i="59"/>
  <c r="W4" i="59"/>
  <c r="V4" i="59"/>
  <c r="R4" i="59"/>
  <c r="M21" i="59"/>
  <c r="U21" i="59" s="1"/>
  <c r="M12" i="59"/>
  <c r="U12" i="59" s="1"/>
  <c r="M4" i="59" a="1"/>
  <c r="G4" i="59"/>
  <c r="F4" i="59"/>
  <c r="AT3" i="59"/>
  <c r="R3" i="59"/>
  <c r="C3" i="59"/>
  <c r="O23" i="59" s="1"/>
  <c r="P23" i="59" s="1"/>
  <c r="V23" i="58"/>
  <c r="G23" i="58"/>
  <c r="F23" i="58"/>
  <c r="G22" i="58"/>
  <c r="F22" i="58"/>
  <c r="G21" i="58"/>
  <c r="F21" i="58"/>
  <c r="G20" i="58"/>
  <c r="F20" i="58"/>
  <c r="G19" i="58"/>
  <c r="F19" i="58"/>
  <c r="G18" i="58"/>
  <c r="F18" i="58"/>
  <c r="V17" i="58"/>
  <c r="Q17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C12" i="58"/>
  <c r="G11" i="58"/>
  <c r="F11" i="58"/>
  <c r="Q10" i="58"/>
  <c r="G10" i="58"/>
  <c r="F10" i="58"/>
  <c r="C10" i="58"/>
  <c r="V10" i="58" s="1"/>
  <c r="G9" i="58"/>
  <c r="F9" i="58"/>
  <c r="V8" i="58"/>
  <c r="G8" i="58"/>
  <c r="F8" i="58"/>
  <c r="C8" i="58"/>
  <c r="Q8" i="58" s="1"/>
  <c r="B8" i="58"/>
  <c r="Q3" i="58" s="1"/>
  <c r="AG3" i="58" s="1"/>
  <c r="AP3" i="58" s="1"/>
  <c r="Q7" i="58"/>
  <c r="G7" i="58"/>
  <c r="F7" i="58"/>
  <c r="Q6" i="58"/>
  <c r="G6" i="58"/>
  <c r="F6" i="58"/>
  <c r="C6" i="58"/>
  <c r="Q5" i="58"/>
  <c r="G5" i="58"/>
  <c r="F5" i="58"/>
  <c r="C5" i="58"/>
  <c r="B5" i="58"/>
  <c r="W4" i="58"/>
  <c r="M12" i="58"/>
  <c r="U12" i="58" s="1"/>
  <c r="M4" i="58" a="1"/>
  <c r="M21" i="58" s="1"/>
  <c r="U21" i="58" s="1"/>
  <c r="G4" i="58"/>
  <c r="F4" i="58"/>
  <c r="AT3" i="58"/>
  <c r="C3" i="58"/>
  <c r="O23" i="58" s="1"/>
  <c r="P23" i="58" s="1"/>
  <c r="V23" i="57"/>
  <c r="R23" i="57"/>
  <c r="G23" i="57"/>
  <c r="F23" i="57"/>
  <c r="V22" i="57"/>
  <c r="R22" i="57"/>
  <c r="G22" i="57"/>
  <c r="F22" i="57"/>
  <c r="V21" i="57"/>
  <c r="R21" i="57"/>
  <c r="G21" i="57"/>
  <c r="F21" i="57"/>
  <c r="V20" i="57"/>
  <c r="R20" i="57"/>
  <c r="G20" i="57"/>
  <c r="F20" i="57"/>
  <c r="V19" i="57"/>
  <c r="R19" i="57"/>
  <c r="G19" i="57"/>
  <c r="F19" i="57"/>
  <c r="V18" i="57"/>
  <c r="R18" i="57"/>
  <c r="G18" i="57"/>
  <c r="F18" i="57"/>
  <c r="V17" i="57"/>
  <c r="R17" i="57"/>
  <c r="G17" i="57"/>
  <c r="F17" i="57"/>
  <c r="V16" i="57"/>
  <c r="R16" i="57"/>
  <c r="G16" i="57"/>
  <c r="F16" i="57"/>
  <c r="V15" i="57"/>
  <c r="R15" i="57"/>
  <c r="G15" i="57"/>
  <c r="F15" i="57"/>
  <c r="V14" i="57"/>
  <c r="R14" i="57"/>
  <c r="G14" i="57"/>
  <c r="F14" i="57"/>
  <c r="V13" i="57"/>
  <c r="R13" i="57"/>
  <c r="G13" i="57"/>
  <c r="F13" i="57"/>
  <c r="V12" i="57"/>
  <c r="R12" i="57"/>
  <c r="G12" i="57"/>
  <c r="F12" i="57"/>
  <c r="C12" i="57"/>
  <c r="V11" i="57"/>
  <c r="R11" i="57"/>
  <c r="G11" i="57"/>
  <c r="F11" i="57"/>
  <c r="V10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G5" i="57"/>
  <c r="F5" i="57"/>
  <c r="C5" i="57"/>
  <c r="B5" i="57"/>
  <c r="W4" i="57"/>
  <c r="V4" i="57"/>
  <c r="R4" i="57"/>
  <c r="M16" i="57"/>
  <c r="U16" i="57" s="1"/>
  <c r="M15" i="57"/>
  <c r="U15" i="57" s="1"/>
  <c r="M7" i="57"/>
  <c r="U7" i="57" s="1"/>
  <c r="M6" i="57"/>
  <c r="U6" i="57" s="1"/>
  <c r="M4" i="57" a="1"/>
  <c r="M19" i="57" s="1"/>
  <c r="U19" i="57" s="1"/>
  <c r="G4" i="57"/>
  <c r="F4" i="57"/>
  <c r="AT3" i="57"/>
  <c r="R3" i="57"/>
  <c r="C3" i="57"/>
  <c r="O8" i="57" s="1"/>
  <c r="P8" i="57" s="1"/>
  <c r="V23" i="56"/>
  <c r="G23" i="56"/>
  <c r="F23" i="56"/>
  <c r="V22" i="56"/>
  <c r="G22" i="56"/>
  <c r="F22" i="56"/>
  <c r="V21" i="56"/>
  <c r="R21" i="56"/>
  <c r="G21" i="56"/>
  <c r="F21" i="56"/>
  <c r="V20" i="56"/>
  <c r="G20" i="56"/>
  <c r="F20" i="56"/>
  <c r="V19" i="56"/>
  <c r="G19" i="56"/>
  <c r="F19" i="56"/>
  <c r="G18" i="56"/>
  <c r="F18" i="56"/>
  <c r="V17" i="56"/>
  <c r="G17" i="56"/>
  <c r="F17" i="56"/>
  <c r="V16" i="56"/>
  <c r="G16" i="56"/>
  <c r="F16" i="56"/>
  <c r="V15" i="56"/>
  <c r="R15" i="56"/>
  <c r="G15" i="56"/>
  <c r="F15" i="56"/>
  <c r="V14" i="56"/>
  <c r="G14" i="56"/>
  <c r="F14" i="56"/>
  <c r="V13" i="56"/>
  <c r="G13" i="56"/>
  <c r="F13" i="56"/>
  <c r="G12" i="56"/>
  <c r="F12" i="56"/>
  <c r="C12" i="56"/>
  <c r="V11" i="56"/>
  <c r="G11" i="56"/>
  <c r="F11" i="56"/>
  <c r="G10" i="56"/>
  <c r="F10" i="56"/>
  <c r="C10" i="56"/>
  <c r="V10" i="56" s="1"/>
  <c r="V9" i="56"/>
  <c r="G9" i="56"/>
  <c r="F9" i="56"/>
  <c r="V8" i="56"/>
  <c r="Q8" i="56"/>
  <c r="G8" i="56"/>
  <c r="F8" i="56"/>
  <c r="C8" i="56"/>
  <c r="Q11" i="56" s="1"/>
  <c r="B8" i="56"/>
  <c r="Q3" i="56" s="1"/>
  <c r="V7" i="56"/>
  <c r="R7" i="56"/>
  <c r="Q7" i="56"/>
  <c r="G7" i="56"/>
  <c r="F7" i="56"/>
  <c r="V6" i="56"/>
  <c r="Q6" i="56"/>
  <c r="G6" i="56"/>
  <c r="F6" i="56"/>
  <c r="C6" i="56"/>
  <c r="R23" i="56" s="1"/>
  <c r="V5" i="56"/>
  <c r="R5" i="56"/>
  <c r="Q5" i="56"/>
  <c r="G5" i="56"/>
  <c r="F5" i="56"/>
  <c r="C5" i="56"/>
  <c r="B5" i="56"/>
  <c r="W4" i="56"/>
  <c r="V4" i="56"/>
  <c r="Y4" i="56" s="1"/>
  <c r="M18" i="56"/>
  <c r="U18" i="56" s="1"/>
  <c r="M17" i="56"/>
  <c r="U17" i="56" s="1"/>
  <c r="M9" i="56"/>
  <c r="U9" i="56" s="1"/>
  <c r="M8" i="56"/>
  <c r="U8" i="56" s="1"/>
  <c r="M4" i="56" a="1"/>
  <c r="M20" i="56" s="1"/>
  <c r="U20" i="56" s="1"/>
  <c r="G4" i="56"/>
  <c r="F4" i="56"/>
  <c r="AT3" i="56"/>
  <c r="AG3" i="56"/>
  <c r="AP3" i="56" s="1"/>
  <c r="C3" i="56"/>
  <c r="O23" i="56" s="1"/>
  <c r="P23" i="56" s="1"/>
  <c r="R23" i="55"/>
  <c r="G23" i="55"/>
  <c r="F23" i="55"/>
  <c r="G22" i="55"/>
  <c r="F22" i="55"/>
  <c r="R21" i="55"/>
  <c r="G21" i="55"/>
  <c r="F21" i="55"/>
  <c r="R20" i="55"/>
  <c r="G20" i="55"/>
  <c r="F20" i="55"/>
  <c r="G19" i="55"/>
  <c r="F19" i="55"/>
  <c r="R18" i="55"/>
  <c r="G18" i="55"/>
  <c r="F18" i="55"/>
  <c r="R17" i="55"/>
  <c r="G17" i="55"/>
  <c r="F17" i="55"/>
  <c r="G16" i="55"/>
  <c r="F16" i="55"/>
  <c r="R15" i="55"/>
  <c r="G15" i="55"/>
  <c r="F15" i="55"/>
  <c r="R14" i="55"/>
  <c r="G14" i="55"/>
  <c r="F14" i="55"/>
  <c r="G13" i="55"/>
  <c r="F13" i="55"/>
  <c r="R12" i="55"/>
  <c r="G12" i="55"/>
  <c r="F12" i="55"/>
  <c r="C12" i="55"/>
  <c r="G11" i="55"/>
  <c r="F11" i="55"/>
  <c r="V10" i="55"/>
  <c r="R10" i="55"/>
  <c r="G10" i="55"/>
  <c r="F10" i="55"/>
  <c r="C10" i="55"/>
  <c r="V5" i="55" s="1"/>
  <c r="V9" i="55"/>
  <c r="R9" i="55"/>
  <c r="G9" i="55"/>
  <c r="F9" i="55"/>
  <c r="G8" i="55"/>
  <c r="F8" i="55"/>
  <c r="C8" i="55"/>
  <c r="Q10" i="55" s="1"/>
  <c r="B8" i="55"/>
  <c r="Q3" i="55" s="1"/>
  <c r="AG3" i="55" s="1"/>
  <c r="AP3" i="55" s="1"/>
  <c r="V7" i="55"/>
  <c r="R7" i="55"/>
  <c r="G7" i="55"/>
  <c r="F7" i="55"/>
  <c r="V6" i="55"/>
  <c r="R6" i="55"/>
  <c r="G6" i="55"/>
  <c r="F6" i="55"/>
  <c r="C6" i="55"/>
  <c r="R19" i="55" s="1"/>
  <c r="Q5" i="55"/>
  <c r="G5" i="55"/>
  <c r="F5" i="55"/>
  <c r="C5" i="55"/>
  <c r="B5" i="55"/>
  <c r="W4" i="55"/>
  <c r="V4" i="55"/>
  <c r="Y4" i="55" s="1"/>
  <c r="R4" i="55"/>
  <c r="M21" i="55"/>
  <c r="U21" i="55" s="1"/>
  <c r="M9" i="55"/>
  <c r="U9" i="55" s="1"/>
  <c r="M4" i="55" a="1"/>
  <c r="M15" i="55" s="1"/>
  <c r="U15" i="55" s="1"/>
  <c r="G4" i="55"/>
  <c r="F4" i="55"/>
  <c r="AT3" i="55"/>
  <c r="R3" i="55"/>
  <c r="C3" i="55"/>
  <c r="O11" i="55" s="1"/>
  <c r="P11" i="55" s="1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V11" i="54"/>
  <c r="R11" i="54"/>
  <c r="G11" i="54"/>
  <c r="F11" i="54"/>
  <c r="G10" i="54"/>
  <c r="F10" i="54"/>
  <c r="C10" i="54"/>
  <c r="V23" i="54" s="1"/>
  <c r="V9" i="54"/>
  <c r="G9" i="54"/>
  <c r="F9" i="54"/>
  <c r="V8" i="54"/>
  <c r="G8" i="54"/>
  <c r="F8" i="54"/>
  <c r="C8" i="54"/>
  <c r="Q11" i="54" s="1"/>
  <c r="B8" i="54"/>
  <c r="V7" i="54"/>
  <c r="Q7" i="54"/>
  <c r="G7" i="54"/>
  <c r="F7" i="54"/>
  <c r="V6" i="54"/>
  <c r="Q6" i="54"/>
  <c r="G6" i="54"/>
  <c r="F6" i="54"/>
  <c r="C6" i="54"/>
  <c r="R10" i="54" s="1"/>
  <c r="V5" i="54"/>
  <c r="R5" i="54"/>
  <c r="Q5" i="54"/>
  <c r="G5" i="54"/>
  <c r="F5" i="54"/>
  <c r="C5" i="54"/>
  <c r="B5" i="54"/>
  <c r="Y4" i="54"/>
  <c r="W4" i="54"/>
  <c r="V4" i="54"/>
  <c r="R4" i="54"/>
  <c r="M23" i="54"/>
  <c r="U23" i="54" s="1"/>
  <c r="M20" i="54"/>
  <c r="U20" i="54" s="1"/>
  <c r="M18" i="54"/>
  <c r="U18" i="54" s="1"/>
  <c r="M17" i="54"/>
  <c r="U17" i="54" s="1"/>
  <c r="M14" i="54"/>
  <c r="U14" i="54" s="1"/>
  <c r="M12" i="54"/>
  <c r="U12" i="54" s="1"/>
  <c r="M11" i="54"/>
  <c r="U11" i="54" s="1"/>
  <c r="M8" i="54"/>
  <c r="U8" i="54" s="1"/>
  <c r="M6" i="54"/>
  <c r="U6" i="54" s="1"/>
  <c r="M5" i="54"/>
  <c r="U5" i="54" s="1"/>
  <c r="M4" i="54" a="1"/>
  <c r="M19" i="54" s="1"/>
  <c r="U19" i="54" s="1"/>
  <c r="G4" i="54"/>
  <c r="F4" i="54"/>
  <c r="AT3" i="54"/>
  <c r="Q3" i="54"/>
  <c r="AG3" i="54" s="1"/>
  <c r="AP3" i="54" s="1"/>
  <c r="C3" i="54"/>
  <c r="O23" i="54" s="1"/>
  <c r="P23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V11" i="53"/>
  <c r="R11" i="53"/>
  <c r="G11" i="53"/>
  <c r="F11" i="53"/>
  <c r="V10" i="53"/>
  <c r="R10" i="53"/>
  <c r="G10" i="53"/>
  <c r="F10" i="53"/>
  <c r="C10" i="53"/>
  <c r="V23" i="53" s="1"/>
  <c r="V9" i="53"/>
  <c r="R9" i="53"/>
  <c r="G9" i="53"/>
  <c r="F9" i="53"/>
  <c r="V8" i="53"/>
  <c r="R8" i="53"/>
  <c r="G8" i="53"/>
  <c r="F8" i="53"/>
  <c r="C8" i="53"/>
  <c r="Q11" i="53" s="1"/>
  <c r="B8" i="53"/>
  <c r="R7" i="53"/>
  <c r="G7" i="53"/>
  <c r="F7" i="53"/>
  <c r="R6" i="53"/>
  <c r="G6" i="53"/>
  <c r="F6" i="53"/>
  <c r="R5" i="53"/>
  <c r="G5" i="53"/>
  <c r="F5" i="53"/>
  <c r="C5" i="53"/>
  <c r="B5" i="53"/>
  <c r="Y4" i="53"/>
  <c r="W4" i="53"/>
  <c r="V4" i="53"/>
  <c r="R4" i="53"/>
  <c r="M22" i="53"/>
  <c r="U22" i="53" s="1"/>
  <c r="M18" i="53"/>
  <c r="U18" i="53" s="1"/>
  <c r="M16" i="53"/>
  <c r="U16" i="53" s="1"/>
  <c r="M12" i="53"/>
  <c r="U12" i="53" s="1"/>
  <c r="M10" i="53"/>
  <c r="U10" i="53" s="1"/>
  <c r="M6" i="53"/>
  <c r="U6" i="53" s="1"/>
  <c r="M4" i="53"/>
  <c r="U4" i="53" s="1"/>
  <c r="X4" i="53" s="1"/>
  <c r="AH4" i="53" s="1"/>
  <c r="M4" i="53" a="1"/>
  <c r="M23" i="53" s="1"/>
  <c r="U23" i="53" s="1"/>
  <c r="G4" i="53"/>
  <c r="F4" i="53"/>
  <c r="AT3" i="53"/>
  <c r="R3" i="53"/>
  <c r="Q3" i="53"/>
  <c r="AG3" i="53" s="1"/>
  <c r="AP3" i="53" s="1"/>
  <c r="C3" i="53"/>
  <c r="O23" i="53" s="1"/>
  <c r="P23" i="53" s="1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O5" i="52" s="1"/>
  <c r="P5" i="52" s="1"/>
  <c r="V11" i="52"/>
  <c r="G11" i="52"/>
  <c r="F11" i="52"/>
  <c r="G10" i="52"/>
  <c r="F10" i="52"/>
  <c r="C10" i="52"/>
  <c r="V10" i="52" s="1"/>
  <c r="V9" i="52"/>
  <c r="G9" i="52"/>
  <c r="F9" i="52"/>
  <c r="V8" i="52"/>
  <c r="R8" i="52"/>
  <c r="G8" i="52"/>
  <c r="F8" i="52"/>
  <c r="C8" i="52"/>
  <c r="Q8" i="52" s="1"/>
  <c r="B8" i="52"/>
  <c r="V7" i="52"/>
  <c r="Q7" i="52"/>
  <c r="G7" i="52"/>
  <c r="F7" i="52"/>
  <c r="V6" i="52"/>
  <c r="Q6" i="52"/>
  <c r="G6" i="52"/>
  <c r="F6" i="52"/>
  <c r="C6" i="52"/>
  <c r="V5" i="52"/>
  <c r="Q5" i="52"/>
  <c r="G5" i="52"/>
  <c r="F5" i="52"/>
  <c r="C5" i="52"/>
  <c r="B5" i="52"/>
  <c r="W4" i="52"/>
  <c r="V4" i="52"/>
  <c r="Y4" i="52" s="1"/>
  <c r="M23" i="52"/>
  <c r="U23" i="52" s="1"/>
  <c r="M17" i="52"/>
  <c r="U17" i="52" s="1"/>
  <c r="M11" i="52"/>
  <c r="U11" i="52" s="1"/>
  <c r="M5" i="52"/>
  <c r="U5" i="52" s="1"/>
  <c r="M4" i="52" a="1"/>
  <c r="M22" i="52" s="1"/>
  <c r="U22" i="52" s="1"/>
  <c r="G4" i="52"/>
  <c r="F4" i="52"/>
  <c r="AT3" i="52"/>
  <c r="Q3" i="52"/>
  <c r="AG3" i="52" s="1"/>
  <c r="AP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U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G12" i="51"/>
  <c r="F12" i="51"/>
  <c r="C12" i="51"/>
  <c r="C3" i="51" s="1"/>
  <c r="O10" i="51" s="1"/>
  <c r="P10" i="51" s="1"/>
  <c r="V11" i="51"/>
  <c r="U11" i="51"/>
  <c r="G11" i="51"/>
  <c r="F11" i="51"/>
  <c r="V10" i="51"/>
  <c r="G10" i="51"/>
  <c r="F10" i="51"/>
  <c r="C10" i="51"/>
  <c r="V9" i="51"/>
  <c r="G9" i="51"/>
  <c r="F9" i="51"/>
  <c r="V8" i="51"/>
  <c r="Q8" i="51"/>
  <c r="G8" i="51"/>
  <c r="F8" i="51"/>
  <c r="C8" i="51"/>
  <c r="Q23" i="51" s="1"/>
  <c r="B8" i="51"/>
  <c r="V7" i="51"/>
  <c r="Q7" i="51"/>
  <c r="G7" i="51"/>
  <c r="F7" i="51"/>
  <c r="V6" i="51"/>
  <c r="Q6" i="51"/>
  <c r="G6" i="51"/>
  <c r="F6" i="51"/>
  <c r="C6" i="51"/>
  <c r="R23" i="51" s="1"/>
  <c r="V5" i="51"/>
  <c r="R5" i="51"/>
  <c r="Q5" i="51"/>
  <c r="G5" i="51"/>
  <c r="F5" i="51"/>
  <c r="C5" i="51"/>
  <c r="B5" i="51"/>
  <c r="W4" i="51"/>
  <c r="V4" i="51"/>
  <c r="M23" i="51"/>
  <c r="U23" i="51" s="1"/>
  <c r="M22" i="51"/>
  <c r="U22" i="51" s="1"/>
  <c r="M20" i="51"/>
  <c r="U20" i="51" s="1"/>
  <c r="M19" i="51"/>
  <c r="U19" i="51" s="1"/>
  <c r="M18" i="51"/>
  <c r="M17" i="51"/>
  <c r="U17" i="51" s="1"/>
  <c r="M16" i="51"/>
  <c r="U16" i="51" s="1"/>
  <c r="M14" i="51"/>
  <c r="U14" i="51" s="1"/>
  <c r="M13" i="51"/>
  <c r="U13" i="51" s="1"/>
  <c r="M12" i="51"/>
  <c r="U12" i="51" s="1"/>
  <c r="M11" i="51"/>
  <c r="M10" i="51"/>
  <c r="U10" i="51" s="1"/>
  <c r="M8" i="51"/>
  <c r="U8" i="51" s="1"/>
  <c r="M7" i="51"/>
  <c r="U7" i="51" s="1"/>
  <c r="M6" i="51"/>
  <c r="U6" i="51" s="1"/>
  <c r="M5" i="51"/>
  <c r="U5" i="51" s="1"/>
  <c r="M4" i="51"/>
  <c r="U4" i="51" s="1"/>
  <c r="X4" i="51" s="1"/>
  <c r="M4" i="51" a="1"/>
  <c r="M21" i="51" s="1"/>
  <c r="U21" i="51" s="1"/>
  <c r="G4" i="51"/>
  <c r="F4" i="51"/>
  <c r="AT3" i="51"/>
  <c r="R3" i="51"/>
  <c r="Q3" i="51"/>
  <c r="AG3" i="51" s="1"/>
  <c r="AP3" i="51" s="1"/>
  <c r="O3" i="51"/>
  <c r="R23" i="50"/>
  <c r="G23" i="50"/>
  <c r="F23" i="50"/>
  <c r="R22" i="50"/>
  <c r="G22" i="50"/>
  <c r="F22" i="50"/>
  <c r="R21" i="50"/>
  <c r="G21" i="50"/>
  <c r="F21" i="50"/>
  <c r="R20" i="50"/>
  <c r="G20" i="50"/>
  <c r="F20" i="50"/>
  <c r="R19" i="50"/>
  <c r="G19" i="50"/>
  <c r="F19" i="50"/>
  <c r="R18" i="50"/>
  <c r="G18" i="50"/>
  <c r="F18" i="50"/>
  <c r="R17" i="50"/>
  <c r="G17" i="50"/>
  <c r="F17" i="50"/>
  <c r="R16" i="50"/>
  <c r="G16" i="50"/>
  <c r="F16" i="50"/>
  <c r="R15" i="50"/>
  <c r="G15" i="50"/>
  <c r="F15" i="50"/>
  <c r="R14" i="50"/>
  <c r="G14" i="50"/>
  <c r="F14" i="50"/>
  <c r="R13" i="50"/>
  <c r="G13" i="50"/>
  <c r="F13" i="50"/>
  <c r="R12" i="50"/>
  <c r="G12" i="50"/>
  <c r="F12" i="50"/>
  <c r="C12" i="50"/>
  <c r="G11" i="50"/>
  <c r="F11" i="50"/>
  <c r="R10" i="50"/>
  <c r="G10" i="50"/>
  <c r="F10" i="50"/>
  <c r="C10" i="50"/>
  <c r="V9" i="50" s="1"/>
  <c r="R9" i="50"/>
  <c r="G9" i="50"/>
  <c r="F9" i="50"/>
  <c r="G8" i="50"/>
  <c r="F8" i="50"/>
  <c r="C8" i="50"/>
  <c r="Q23" i="50" s="1"/>
  <c r="B8" i="50"/>
  <c r="R7" i="50"/>
  <c r="G7" i="50"/>
  <c r="F7" i="50"/>
  <c r="R6" i="50"/>
  <c r="G6" i="50"/>
  <c r="F6" i="50"/>
  <c r="C6" i="50"/>
  <c r="R11" i="50" s="1"/>
  <c r="Q5" i="50"/>
  <c r="G5" i="50"/>
  <c r="F5" i="50"/>
  <c r="C5" i="50"/>
  <c r="B5" i="50"/>
  <c r="W4" i="50"/>
  <c r="R4" i="50"/>
  <c r="M21" i="50"/>
  <c r="U21" i="50" s="1"/>
  <c r="M9" i="50"/>
  <c r="U9" i="50" s="1"/>
  <c r="M4" i="50" a="1"/>
  <c r="M15" i="50" s="1"/>
  <c r="U15" i="50" s="1"/>
  <c r="G4" i="50"/>
  <c r="F4" i="50"/>
  <c r="AT3" i="50"/>
  <c r="R3" i="50"/>
  <c r="Q3" i="50"/>
  <c r="AG3" i="50" s="1"/>
  <c r="AP3" i="50" s="1"/>
  <c r="C3" i="50"/>
  <c r="AC23" i="49"/>
  <c r="V23" i="49"/>
  <c r="R23" i="49"/>
  <c r="H23" i="49"/>
  <c r="I23" i="49" s="1"/>
  <c r="J23" i="49" s="1"/>
  <c r="G23" i="49"/>
  <c r="F23" i="49"/>
  <c r="V22" i="49"/>
  <c r="R22" i="49"/>
  <c r="H22" i="49"/>
  <c r="I22" i="49" s="1"/>
  <c r="J22" i="49" s="1"/>
  <c r="G22" i="49"/>
  <c r="F22" i="49"/>
  <c r="V21" i="49"/>
  <c r="R21" i="49"/>
  <c r="H21" i="49"/>
  <c r="I21" i="49" s="1"/>
  <c r="J21" i="49" s="1"/>
  <c r="G21" i="49"/>
  <c r="F21" i="49"/>
  <c r="V20" i="49"/>
  <c r="R20" i="49"/>
  <c r="H20" i="49"/>
  <c r="I20" i="49" s="1"/>
  <c r="J20" i="49" s="1"/>
  <c r="G20" i="49"/>
  <c r="F20" i="49"/>
  <c r="V19" i="49"/>
  <c r="R19" i="49"/>
  <c r="H19" i="49"/>
  <c r="I19" i="49" s="1"/>
  <c r="J19" i="49" s="1"/>
  <c r="G19" i="49"/>
  <c r="F19" i="49"/>
  <c r="V18" i="49"/>
  <c r="R18" i="49"/>
  <c r="H18" i="49"/>
  <c r="I18" i="49" s="1"/>
  <c r="J18" i="49" s="1"/>
  <c r="G18" i="49"/>
  <c r="F18" i="49"/>
  <c r="V17" i="49"/>
  <c r="R17" i="49"/>
  <c r="H17" i="49"/>
  <c r="I17" i="49" s="1"/>
  <c r="J17" i="49" s="1"/>
  <c r="G17" i="49"/>
  <c r="F17" i="49"/>
  <c r="V16" i="49"/>
  <c r="R16" i="49"/>
  <c r="H16" i="49"/>
  <c r="I16" i="49" s="1"/>
  <c r="J16" i="49" s="1"/>
  <c r="G16" i="49"/>
  <c r="F16" i="49"/>
  <c r="V15" i="49"/>
  <c r="R15" i="49"/>
  <c r="H15" i="49"/>
  <c r="I15" i="49" s="1"/>
  <c r="J15" i="49" s="1"/>
  <c r="G15" i="49"/>
  <c r="F15" i="49"/>
  <c r="V14" i="49"/>
  <c r="R14" i="49"/>
  <c r="H14" i="49"/>
  <c r="I14" i="49" s="1"/>
  <c r="J14" i="49" s="1"/>
  <c r="G14" i="49"/>
  <c r="F14" i="49"/>
  <c r="V13" i="49"/>
  <c r="R13" i="49"/>
  <c r="H13" i="49"/>
  <c r="I13" i="49" s="1"/>
  <c r="J13" i="49" s="1"/>
  <c r="G13" i="49"/>
  <c r="F13" i="49"/>
  <c r="V12" i="49"/>
  <c r="R12" i="49"/>
  <c r="H12" i="49"/>
  <c r="I12" i="49" s="1"/>
  <c r="J12" i="49" s="1"/>
  <c r="G12" i="49"/>
  <c r="F12" i="49"/>
  <c r="V11" i="49"/>
  <c r="R11" i="49"/>
  <c r="H11" i="49"/>
  <c r="I11" i="49" s="1"/>
  <c r="J11" i="49" s="1"/>
  <c r="G11" i="49"/>
  <c r="F11" i="49"/>
  <c r="V10" i="49"/>
  <c r="R10" i="49"/>
  <c r="G10" i="49"/>
  <c r="F10" i="49"/>
  <c r="H10" i="49" s="1"/>
  <c r="I10" i="49" s="1"/>
  <c r="J10" i="49" s="1"/>
  <c r="V9" i="49"/>
  <c r="R9" i="49"/>
  <c r="G9" i="49"/>
  <c r="F9" i="49"/>
  <c r="H9" i="49" s="1"/>
  <c r="I9" i="49" s="1"/>
  <c r="J9" i="49" s="1"/>
  <c r="C9" i="49"/>
  <c r="V8" i="49"/>
  <c r="R8" i="49"/>
  <c r="Q8" i="49"/>
  <c r="H8" i="49"/>
  <c r="I8" i="49" s="1"/>
  <c r="J8" i="49" s="1"/>
  <c r="G8" i="49"/>
  <c r="F8" i="49"/>
  <c r="C8" i="49"/>
  <c r="Q10" i="49" s="1"/>
  <c r="B8" i="49"/>
  <c r="Q3" i="49" s="1"/>
  <c r="AG3" i="49" s="1"/>
  <c r="AP3" i="49" s="1"/>
  <c r="V7" i="49"/>
  <c r="R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G5" i="49"/>
  <c r="F5" i="49"/>
  <c r="H5" i="49" s="1"/>
  <c r="I5" i="49" s="1"/>
  <c r="J5" i="49" s="1"/>
  <c r="W4" i="49"/>
  <c r="V4" i="49"/>
  <c r="Y4" i="49" s="1"/>
  <c r="R4" i="49"/>
  <c r="M21" i="49"/>
  <c r="U21" i="49" s="1"/>
  <c r="M15" i="49"/>
  <c r="U15" i="49" s="1"/>
  <c r="M9" i="49"/>
  <c r="U9" i="49" s="1"/>
  <c r="M4" i="49" a="1"/>
  <c r="G4" i="49"/>
  <c r="F4" i="49"/>
  <c r="H4" i="49" s="1"/>
  <c r="I4" i="49" s="1"/>
  <c r="J4" i="49" s="1"/>
  <c r="K4" i="49" s="1"/>
  <c r="AT3" i="49"/>
  <c r="R3" i="49"/>
  <c r="C3" i="49"/>
  <c r="O5" i="49" s="1"/>
  <c r="P5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V68" i="48"/>
  <c r="G68" i="48"/>
  <c r="F68" i="48"/>
  <c r="V67" i="48"/>
  <c r="G67" i="48"/>
  <c r="F67" i="48"/>
  <c r="V66" i="48"/>
  <c r="G66" i="48"/>
  <c r="F66" i="48"/>
  <c r="V65" i="48"/>
  <c r="G65" i="48"/>
  <c r="F65" i="48"/>
  <c r="V64" i="48"/>
  <c r="G64" i="48"/>
  <c r="F64" i="48"/>
  <c r="V63" i="48"/>
  <c r="G63" i="48"/>
  <c r="F63" i="48"/>
  <c r="V62" i="48"/>
  <c r="G62" i="48"/>
  <c r="F62" i="48"/>
  <c r="V61" i="48"/>
  <c r="G61" i="48"/>
  <c r="F61" i="48"/>
  <c r="V60" i="48"/>
  <c r="G60" i="48"/>
  <c r="F60" i="48"/>
  <c r="V59" i="48"/>
  <c r="G59" i="48"/>
  <c r="F59" i="48"/>
  <c r="V58" i="48"/>
  <c r="G58" i="48"/>
  <c r="F58" i="48"/>
  <c r="V57" i="48"/>
  <c r="G57" i="48"/>
  <c r="F57" i="48"/>
  <c r="V56" i="48"/>
  <c r="G56" i="48"/>
  <c r="F56" i="48"/>
  <c r="V55" i="48"/>
  <c r="G55" i="48"/>
  <c r="F55" i="48"/>
  <c r="V54" i="48"/>
  <c r="G54" i="48"/>
  <c r="F54" i="48"/>
  <c r="V53" i="48"/>
  <c r="G53" i="48"/>
  <c r="F53" i="48"/>
  <c r="V52" i="48"/>
  <c r="G52" i="48"/>
  <c r="F52" i="48"/>
  <c r="V51" i="48"/>
  <c r="G51" i="48"/>
  <c r="F51" i="48"/>
  <c r="V50" i="48"/>
  <c r="G50" i="48"/>
  <c r="F50" i="48"/>
  <c r="V49" i="48"/>
  <c r="G49" i="48"/>
  <c r="F49" i="48"/>
  <c r="V48" i="48"/>
  <c r="G48" i="48"/>
  <c r="F48" i="48"/>
  <c r="V47" i="48"/>
  <c r="G47" i="48"/>
  <c r="F47" i="48"/>
  <c r="V46" i="48"/>
  <c r="G46" i="48"/>
  <c r="F46" i="48"/>
  <c r="V45" i="48"/>
  <c r="G45" i="48"/>
  <c r="F45" i="48"/>
  <c r="V44" i="48"/>
  <c r="G44" i="48"/>
  <c r="F44" i="48"/>
  <c r="V43" i="48"/>
  <c r="G43" i="48"/>
  <c r="F43" i="48"/>
  <c r="V42" i="48"/>
  <c r="G42" i="48"/>
  <c r="F42" i="48"/>
  <c r="V41" i="48"/>
  <c r="G41" i="48"/>
  <c r="F41" i="48"/>
  <c r="V40" i="48"/>
  <c r="G40" i="48"/>
  <c r="F40" i="48"/>
  <c r="V39" i="48"/>
  <c r="G39" i="48"/>
  <c r="F39" i="48"/>
  <c r="V38" i="48"/>
  <c r="G38" i="48"/>
  <c r="F38" i="48"/>
  <c r="V37" i="48"/>
  <c r="G37" i="48"/>
  <c r="F37" i="48"/>
  <c r="V36" i="48"/>
  <c r="G36" i="48"/>
  <c r="F36" i="48"/>
  <c r="V35" i="48"/>
  <c r="G35" i="48"/>
  <c r="F35" i="48"/>
  <c r="V34" i="48"/>
  <c r="G34" i="48"/>
  <c r="F34" i="48"/>
  <c r="V33" i="48"/>
  <c r="G33" i="48"/>
  <c r="F33" i="48"/>
  <c r="V32" i="48"/>
  <c r="G32" i="48"/>
  <c r="F32" i="48"/>
  <c r="V31" i="48"/>
  <c r="G31" i="48"/>
  <c r="F31" i="48"/>
  <c r="V30" i="48"/>
  <c r="G30" i="48"/>
  <c r="F30" i="48"/>
  <c r="V29" i="48"/>
  <c r="G29" i="48"/>
  <c r="F29" i="48"/>
  <c r="V28" i="48"/>
  <c r="G28" i="48"/>
  <c r="F28" i="48"/>
  <c r="V27" i="48"/>
  <c r="G27" i="48"/>
  <c r="F27" i="48"/>
  <c r="V26" i="48"/>
  <c r="G26" i="48"/>
  <c r="F26" i="48"/>
  <c r="V25" i="48"/>
  <c r="G25" i="48"/>
  <c r="F25" i="48"/>
  <c r="V24" i="48"/>
  <c r="G24" i="48"/>
  <c r="F24" i="48"/>
  <c r="V23" i="48"/>
  <c r="G23" i="48"/>
  <c r="F23" i="48"/>
  <c r="V22" i="48"/>
  <c r="G22" i="48"/>
  <c r="F22" i="48"/>
  <c r="V21" i="48"/>
  <c r="G21" i="48"/>
  <c r="F21" i="48"/>
  <c r="V20" i="48"/>
  <c r="G20" i="48"/>
  <c r="F20" i="48"/>
  <c r="V19" i="48"/>
  <c r="G19" i="48"/>
  <c r="F19" i="48"/>
  <c r="V18" i="48"/>
  <c r="G18" i="48"/>
  <c r="F18" i="48"/>
  <c r="V17" i="48"/>
  <c r="G17" i="48"/>
  <c r="F17" i="48"/>
  <c r="V16" i="48"/>
  <c r="G16" i="48"/>
  <c r="F16" i="48"/>
  <c r="V15" i="48"/>
  <c r="G15" i="48"/>
  <c r="F15" i="48"/>
  <c r="V14" i="48"/>
  <c r="G14" i="48"/>
  <c r="F14" i="48"/>
  <c r="V13" i="48"/>
  <c r="G13" i="48"/>
  <c r="F13" i="48"/>
  <c r="V12" i="48"/>
  <c r="G12" i="48"/>
  <c r="F12" i="48"/>
  <c r="C12" i="48"/>
  <c r="V11" i="48"/>
  <c r="R11" i="48"/>
  <c r="G11" i="48"/>
  <c r="F11" i="48"/>
  <c r="V10" i="48"/>
  <c r="G10" i="48"/>
  <c r="F10" i="48"/>
  <c r="C10" i="48"/>
  <c r="V9" i="48"/>
  <c r="G9" i="48"/>
  <c r="F9" i="48"/>
  <c r="V8" i="48"/>
  <c r="G8" i="48"/>
  <c r="F8" i="48"/>
  <c r="V7" i="48"/>
  <c r="G7" i="48"/>
  <c r="F7" i="48"/>
  <c r="V6" i="48"/>
  <c r="G6" i="48"/>
  <c r="F6" i="48"/>
  <c r="C6" i="48"/>
  <c r="R69" i="48" s="1"/>
  <c r="V5" i="48"/>
  <c r="R5" i="48"/>
  <c r="G5" i="48"/>
  <c r="F5" i="48"/>
  <c r="C5" i="48"/>
  <c r="W4" i="48"/>
  <c r="V4" i="48"/>
  <c r="Y4" i="48" s="1"/>
  <c r="M69" i="48"/>
  <c r="U69" i="48" s="1"/>
  <c r="M66" i="48"/>
  <c r="U66" i="48" s="1"/>
  <c r="M51" i="48"/>
  <c r="U51" i="48" s="1"/>
  <c r="M48" i="48"/>
  <c r="U48" i="48" s="1"/>
  <c r="M42" i="48"/>
  <c r="U42" i="48" s="1"/>
  <c r="M33" i="48"/>
  <c r="U33" i="48" s="1"/>
  <c r="M31" i="48"/>
  <c r="U31" i="48" s="1"/>
  <c r="M21" i="48"/>
  <c r="U21" i="48" s="1"/>
  <c r="M19" i="48"/>
  <c r="U19" i="48" s="1"/>
  <c r="M15" i="48"/>
  <c r="U15" i="48" s="1"/>
  <c r="M9" i="48"/>
  <c r="U9" i="48" s="1"/>
  <c r="M7" i="48"/>
  <c r="U7" i="48" s="1"/>
  <c r="M4" i="48" a="1"/>
  <c r="G4" i="48"/>
  <c r="F4" i="48"/>
  <c r="AT3" i="48"/>
  <c r="R3" i="48"/>
  <c r="O3" i="48"/>
  <c r="P3" i="48" s="1"/>
  <c r="AF3" i="48" s="1"/>
  <c r="AO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R79" i="47"/>
  <c r="G79" i="47"/>
  <c r="F79" i="47"/>
  <c r="G78" i="47"/>
  <c r="F78" i="47"/>
  <c r="V77" i="47"/>
  <c r="G77" i="47"/>
  <c r="F77" i="47"/>
  <c r="V76" i="47"/>
  <c r="R76" i="47"/>
  <c r="G76" i="47"/>
  <c r="F76" i="47"/>
  <c r="G75" i="47"/>
  <c r="F75" i="47"/>
  <c r="V74" i="47"/>
  <c r="R74" i="47"/>
  <c r="G74" i="47"/>
  <c r="F74" i="47"/>
  <c r="V73" i="47"/>
  <c r="G73" i="47"/>
  <c r="F73" i="47"/>
  <c r="G72" i="47"/>
  <c r="F72" i="47"/>
  <c r="V71" i="47"/>
  <c r="G71" i="47"/>
  <c r="F71" i="47"/>
  <c r="V70" i="47"/>
  <c r="R70" i="47"/>
  <c r="G70" i="47"/>
  <c r="F70" i="47"/>
  <c r="G69" i="47"/>
  <c r="F69" i="47"/>
  <c r="V68" i="47"/>
  <c r="G68" i="47"/>
  <c r="F68" i="47"/>
  <c r="V67" i="47"/>
  <c r="R67" i="47"/>
  <c r="G67" i="47"/>
  <c r="F67" i="47"/>
  <c r="G66" i="47"/>
  <c r="F66" i="47"/>
  <c r="V65" i="47"/>
  <c r="R65" i="47"/>
  <c r="G65" i="47"/>
  <c r="F65" i="47"/>
  <c r="V64" i="47"/>
  <c r="G64" i="47"/>
  <c r="F64" i="47"/>
  <c r="G63" i="47"/>
  <c r="F63" i="47"/>
  <c r="V62" i="47"/>
  <c r="G62" i="47"/>
  <c r="F62" i="47"/>
  <c r="V61" i="47"/>
  <c r="R61" i="47"/>
  <c r="G61" i="47"/>
  <c r="F61" i="47"/>
  <c r="G60" i="47"/>
  <c r="F60" i="47"/>
  <c r="V59" i="47"/>
  <c r="G59" i="47"/>
  <c r="F59" i="47"/>
  <c r="V58" i="47"/>
  <c r="R58" i="47"/>
  <c r="G58" i="47"/>
  <c r="F58" i="47"/>
  <c r="G57" i="47"/>
  <c r="F57" i="47"/>
  <c r="V56" i="47"/>
  <c r="R56" i="47"/>
  <c r="G56" i="47"/>
  <c r="F56" i="47"/>
  <c r="V55" i="47"/>
  <c r="R55" i="47"/>
  <c r="G55" i="47"/>
  <c r="F55" i="47"/>
  <c r="G54" i="47"/>
  <c r="F54" i="47"/>
  <c r="V53" i="47"/>
  <c r="G53" i="47"/>
  <c r="F53" i="47"/>
  <c r="V52" i="47"/>
  <c r="R52" i="47"/>
  <c r="G52" i="47"/>
  <c r="F52" i="47"/>
  <c r="G51" i="47"/>
  <c r="F51" i="47"/>
  <c r="V50" i="47"/>
  <c r="G50" i="47"/>
  <c r="F50" i="47"/>
  <c r="V49" i="47"/>
  <c r="R49" i="47"/>
  <c r="G49" i="47"/>
  <c r="F49" i="47"/>
  <c r="G48" i="47"/>
  <c r="F48" i="47"/>
  <c r="V47" i="47"/>
  <c r="R47" i="47"/>
  <c r="G47" i="47"/>
  <c r="F47" i="47"/>
  <c r="V46" i="47"/>
  <c r="R46" i="47"/>
  <c r="G46" i="47"/>
  <c r="F46" i="47"/>
  <c r="G45" i="47"/>
  <c r="F45" i="47"/>
  <c r="V44" i="47"/>
  <c r="G44" i="47"/>
  <c r="F44" i="47"/>
  <c r="V43" i="47"/>
  <c r="R43" i="47"/>
  <c r="G43" i="47"/>
  <c r="F43" i="47"/>
  <c r="G42" i="47"/>
  <c r="F42" i="47"/>
  <c r="V41" i="47"/>
  <c r="G41" i="47"/>
  <c r="F41" i="47"/>
  <c r="V40" i="47"/>
  <c r="R40" i="47"/>
  <c r="G40" i="47"/>
  <c r="F40" i="47"/>
  <c r="G39" i="47"/>
  <c r="F39" i="47"/>
  <c r="V38" i="47"/>
  <c r="R38" i="47"/>
  <c r="G38" i="47"/>
  <c r="F38" i="47"/>
  <c r="V37" i="47"/>
  <c r="R37" i="47"/>
  <c r="G37" i="47"/>
  <c r="F37" i="47"/>
  <c r="G36" i="47"/>
  <c r="F36" i="47"/>
  <c r="V35" i="47"/>
  <c r="G35" i="47"/>
  <c r="F35" i="47"/>
  <c r="V34" i="47"/>
  <c r="R34" i="47"/>
  <c r="G34" i="47"/>
  <c r="F34" i="47"/>
  <c r="G33" i="47"/>
  <c r="F33" i="47"/>
  <c r="V32" i="47"/>
  <c r="G32" i="47"/>
  <c r="F32" i="47"/>
  <c r="V31" i="47"/>
  <c r="R31" i="47"/>
  <c r="G31" i="47"/>
  <c r="F31" i="47"/>
  <c r="G30" i="47"/>
  <c r="F30" i="47"/>
  <c r="V29" i="47"/>
  <c r="R29" i="47"/>
  <c r="G29" i="47"/>
  <c r="F29" i="47"/>
  <c r="V28" i="47"/>
  <c r="R28" i="47"/>
  <c r="G28" i="47"/>
  <c r="F28" i="47"/>
  <c r="G27" i="47"/>
  <c r="F27" i="47"/>
  <c r="V26" i="47"/>
  <c r="G26" i="47"/>
  <c r="F26" i="47"/>
  <c r="V25" i="47"/>
  <c r="R25" i="47"/>
  <c r="G25" i="47"/>
  <c r="F25" i="47"/>
  <c r="G24" i="47"/>
  <c r="F24" i="47"/>
  <c r="V23" i="47"/>
  <c r="G23" i="47"/>
  <c r="F23" i="47"/>
  <c r="V22" i="47"/>
  <c r="R22" i="47"/>
  <c r="G22" i="47"/>
  <c r="F22" i="47"/>
  <c r="G21" i="47"/>
  <c r="F21" i="47"/>
  <c r="V20" i="47"/>
  <c r="R20" i="47"/>
  <c r="G20" i="47"/>
  <c r="F20" i="47"/>
  <c r="V19" i="47"/>
  <c r="R19" i="47"/>
  <c r="G19" i="47"/>
  <c r="F19" i="47"/>
  <c r="G18" i="47"/>
  <c r="F18" i="47"/>
  <c r="V17" i="47"/>
  <c r="G17" i="47"/>
  <c r="F17" i="47"/>
  <c r="V16" i="47"/>
  <c r="R16" i="47"/>
  <c r="G16" i="47"/>
  <c r="F16" i="47"/>
  <c r="G15" i="47"/>
  <c r="F15" i="47"/>
  <c r="V14" i="47"/>
  <c r="G14" i="47"/>
  <c r="F14" i="47"/>
  <c r="V13" i="47"/>
  <c r="R13" i="47"/>
  <c r="G13" i="47"/>
  <c r="F13" i="47"/>
  <c r="G12" i="47"/>
  <c r="F12" i="47"/>
  <c r="C12" i="47"/>
  <c r="V11" i="47"/>
  <c r="R11" i="47"/>
  <c r="G11" i="47"/>
  <c r="F11" i="47"/>
  <c r="V10" i="47"/>
  <c r="R10" i="47"/>
  <c r="G10" i="47"/>
  <c r="F10" i="47"/>
  <c r="C10" i="47"/>
  <c r="V78" i="47" s="1"/>
  <c r="V9" i="47"/>
  <c r="G9" i="47"/>
  <c r="F9" i="47"/>
  <c r="V8" i="47"/>
  <c r="R8" i="47"/>
  <c r="G8" i="47"/>
  <c r="F8" i="47"/>
  <c r="V7" i="47"/>
  <c r="G7" i="47"/>
  <c r="F7" i="47"/>
  <c r="G6" i="47"/>
  <c r="F6" i="47"/>
  <c r="C6" i="47"/>
  <c r="R73" i="47" s="1"/>
  <c r="V5" i="47"/>
  <c r="R5" i="47"/>
  <c r="G5" i="47"/>
  <c r="F5" i="47"/>
  <c r="C5" i="47"/>
  <c r="W4" i="47"/>
  <c r="V4" i="47"/>
  <c r="Y4" i="47" s="1"/>
  <c r="R4" i="47"/>
  <c r="M79" i="47"/>
  <c r="U79" i="47" s="1"/>
  <c r="M78" i="47"/>
  <c r="U78" i="47" s="1"/>
  <c r="M77" i="47"/>
  <c r="U77" i="47" s="1"/>
  <c r="M76" i="47"/>
  <c r="U76" i="47" s="1"/>
  <c r="M74" i="47"/>
  <c r="U74" i="47" s="1"/>
  <c r="M73" i="47"/>
  <c r="U73" i="47" s="1"/>
  <c r="M72" i="47"/>
  <c r="U72" i="47" s="1"/>
  <c r="M71" i="47"/>
  <c r="U71" i="47" s="1"/>
  <c r="M70" i="47"/>
  <c r="U70" i="47" s="1"/>
  <c r="M68" i="47"/>
  <c r="U68" i="47" s="1"/>
  <c r="M67" i="47"/>
  <c r="U67" i="47" s="1"/>
  <c r="M66" i="47"/>
  <c r="U66" i="47" s="1"/>
  <c r="M65" i="47"/>
  <c r="U65" i="47" s="1"/>
  <c r="M64" i="47"/>
  <c r="U64" i="47" s="1"/>
  <c r="M62" i="47"/>
  <c r="U62" i="47" s="1"/>
  <c r="M61" i="47"/>
  <c r="U61" i="47" s="1"/>
  <c r="M60" i="47"/>
  <c r="U60" i="47" s="1"/>
  <c r="M59" i="47"/>
  <c r="U59" i="47" s="1"/>
  <c r="M58" i="47"/>
  <c r="U58" i="47" s="1"/>
  <c r="M56" i="47"/>
  <c r="U56" i="47" s="1"/>
  <c r="M55" i="47"/>
  <c r="U55" i="47" s="1"/>
  <c r="M54" i="47"/>
  <c r="U54" i="47" s="1"/>
  <c r="M53" i="47"/>
  <c r="U53" i="47" s="1"/>
  <c r="M52" i="47"/>
  <c r="U52" i="47" s="1"/>
  <c r="M50" i="47"/>
  <c r="U50" i="47" s="1"/>
  <c r="M49" i="47"/>
  <c r="U49" i="47" s="1"/>
  <c r="M48" i="47"/>
  <c r="U48" i="47" s="1"/>
  <c r="M47" i="47"/>
  <c r="U47" i="47" s="1"/>
  <c r="M46" i="47"/>
  <c r="U46" i="47" s="1"/>
  <c r="M44" i="47"/>
  <c r="U44" i="47" s="1"/>
  <c r="M43" i="47"/>
  <c r="U43" i="47" s="1"/>
  <c r="M42" i="47"/>
  <c r="U42" i="47" s="1"/>
  <c r="M41" i="47"/>
  <c r="U41" i="47" s="1"/>
  <c r="M40" i="47"/>
  <c r="U40" i="47" s="1"/>
  <c r="M38" i="47"/>
  <c r="U38" i="47" s="1"/>
  <c r="M37" i="47"/>
  <c r="U37" i="47" s="1"/>
  <c r="M36" i="47"/>
  <c r="U36" i="47" s="1"/>
  <c r="M35" i="47"/>
  <c r="U35" i="47" s="1"/>
  <c r="M34" i="47"/>
  <c r="U34" i="47" s="1"/>
  <c r="M32" i="47"/>
  <c r="U32" i="47" s="1"/>
  <c r="M31" i="47"/>
  <c r="U31" i="47" s="1"/>
  <c r="M30" i="47"/>
  <c r="U30" i="47" s="1"/>
  <c r="M29" i="47"/>
  <c r="U29" i="47" s="1"/>
  <c r="M28" i="47"/>
  <c r="U28" i="47" s="1"/>
  <c r="M26" i="47"/>
  <c r="U26" i="47" s="1"/>
  <c r="M25" i="47"/>
  <c r="U25" i="47" s="1"/>
  <c r="M24" i="47"/>
  <c r="U24" i="47" s="1"/>
  <c r="M23" i="47"/>
  <c r="U23" i="47" s="1"/>
  <c r="M22" i="47"/>
  <c r="U22" i="47" s="1"/>
  <c r="M20" i="47"/>
  <c r="U20" i="47" s="1"/>
  <c r="M19" i="47"/>
  <c r="U19" i="47" s="1"/>
  <c r="M18" i="47"/>
  <c r="U18" i="47" s="1"/>
  <c r="M17" i="47"/>
  <c r="U17" i="47" s="1"/>
  <c r="M16" i="47"/>
  <c r="U16" i="47" s="1"/>
  <c r="M14" i="47"/>
  <c r="U14" i="47" s="1"/>
  <c r="M13" i="47"/>
  <c r="U13" i="47" s="1"/>
  <c r="M12" i="47"/>
  <c r="U12" i="47" s="1"/>
  <c r="M11" i="47"/>
  <c r="U11" i="47" s="1"/>
  <c r="M10" i="47"/>
  <c r="U10" i="47" s="1"/>
  <c r="M8" i="47"/>
  <c r="U8" i="47" s="1"/>
  <c r="M7" i="47"/>
  <c r="U7" i="47" s="1"/>
  <c r="M6" i="47"/>
  <c r="U6" i="47" s="1"/>
  <c r="M5" i="47"/>
  <c r="U5" i="47" s="1"/>
  <c r="M4" i="47"/>
  <c r="U4" i="47" s="1"/>
  <c r="X4" i="47" s="1"/>
  <c r="M4" i="47" a="1"/>
  <c r="M75" i="47" s="1"/>
  <c r="U75" i="47" s="1"/>
  <c r="G4" i="47"/>
  <c r="F4" i="47"/>
  <c r="AT3" i="47"/>
  <c r="AH3" i="47"/>
  <c r="AQ3" i="47" s="1"/>
  <c r="R3" i="47"/>
  <c r="O3" i="47"/>
  <c r="AE3" i="47" s="1"/>
  <c r="AN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V88" i="46"/>
  <c r="G88" i="46"/>
  <c r="F88" i="46"/>
  <c r="G87" i="46"/>
  <c r="F87" i="46"/>
  <c r="G86" i="46"/>
  <c r="F86" i="46"/>
  <c r="G85" i="46"/>
  <c r="F85" i="46"/>
  <c r="V84" i="46"/>
  <c r="G84" i="46"/>
  <c r="F84" i="46"/>
  <c r="G83" i="46"/>
  <c r="F83" i="46"/>
  <c r="G82" i="46"/>
  <c r="F82" i="46"/>
  <c r="G81" i="46"/>
  <c r="F81" i="46"/>
  <c r="G80" i="46"/>
  <c r="F80" i="46"/>
  <c r="V79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V72" i="46"/>
  <c r="G72" i="46"/>
  <c r="F72" i="46"/>
  <c r="G71" i="46"/>
  <c r="F71" i="46"/>
  <c r="V70" i="46"/>
  <c r="G70" i="46"/>
  <c r="F70" i="46"/>
  <c r="V69" i="46"/>
  <c r="G69" i="46"/>
  <c r="F69" i="46"/>
  <c r="G68" i="46"/>
  <c r="F68" i="46"/>
  <c r="R67" i="46"/>
  <c r="G67" i="46"/>
  <c r="F67" i="46"/>
  <c r="V66" i="46"/>
  <c r="G66" i="46"/>
  <c r="F66" i="46"/>
  <c r="G65" i="46"/>
  <c r="F65" i="46"/>
  <c r="G64" i="46"/>
  <c r="F64" i="46"/>
  <c r="R63" i="46"/>
  <c r="G63" i="46"/>
  <c r="F63" i="46"/>
  <c r="G62" i="46"/>
  <c r="F62" i="46"/>
  <c r="G61" i="46"/>
  <c r="F61" i="46"/>
  <c r="V60" i="46"/>
  <c r="G60" i="46"/>
  <c r="F60" i="46"/>
  <c r="G59" i="46"/>
  <c r="F59" i="46"/>
  <c r="G58" i="46"/>
  <c r="F58" i="46"/>
  <c r="V57" i="46"/>
  <c r="R57" i="46"/>
  <c r="G57" i="46"/>
  <c r="F57" i="46"/>
  <c r="G56" i="46"/>
  <c r="F56" i="46"/>
  <c r="G55" i="46"/>
  <c r="F55" i="46"/>
  <c r="G54" i="46"/>
  <c r="F54" i="46"/>
  <c r="G53" i="46"/>
  <c r="F53" i="46"/>
  <c r="V52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V45" i="46"/>
  <c r="G45" i="46"/>
  <c r="F45" i="46"/>
  <c r="G44" i="46"/>
  <c r="F44" i="46"/>
  <c r="V43" i="46"/>
  <c r="G43" i="46"/>
  <c r="F43" i="46"/>
  <c r="V42" i="46"/>
  <c r="G42" i="46"/>
  <c r="F42" i="46"/>
  <c r="G41" i="46"/>
  <c r="F41" i="46"/>
  <c r="R40" i="46"/>
  <c r="G40" i="46"/>
  <c r="F40" i="46"/>
  <c r="V39" i="46"/>
  <c r="G39" i="46"/>
  <c r="F39" i="46"/>
  <c r="G38" i="46"/>
  <c r="F38" i="46"/>
  <c r="G37" i="46"/>
  <c r="F37" i="46"/>
  <c r="V36" i="46"/>
  <c r="R36" i="46"/>
  <c r="G36" i="46"/>
  <c r="F36" i="46"/>
  <c r="G35" i="46"/>
  <c r="F35" i="46"/>
  <c r="G34" i="46"/>
  <c r="F34" i="46"/>
  <c r="V33" i="46"/>
  <c r="G33" i="46"/>
  <c r="F33" i="46"/>
  <c r="G32" i="46"/>
  <c r="F32" i="46"/>
  <c r="G31" i="46"/>
  <c r="F31" i="46"/>
  <c r="V30" i="46"/>
  <c r="R30" i="46"/>
  <c r="G30" i="46"/>
  <c r="F30" i="46"/>
  <c r="G29" i="46"/>
  <c r="F29" i="46"/>
  <c r="G28" i="46"/>
  <c r="F28" i="46"/>
  <c r="G27" i="46"/>
  <c r="F27" i="46"/>
  <c r="G26" i="46"/>
  <c r="F26" i="46"/>
  <c r="V25" i="46"/>
  <c r="G25" i="46"/>
  <c r="F25" i="46"/>
  <c r="V24" i="46"/>
  <c r="G24" i="46"/>
  <c r="F24" i="46"/>
  <c r="V23" i="46"/>
  <c r="G23" i="46"/>
  <c r="F23" i="46"/>
  <c r="G22" i="46"/>
  <c r="F22" i="46"/>
  <c r="V21" i="46"/>
  <c r="R21" i="46"/>
  <c r="G21" i="46"/>
  <c r="F21" i="46"/>
  <c r="V20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V12" i="46"/>
  <c r="G12" i="46"/>
  <c r="F12" i="46"/>
  <c r="C12" i="46"/>
  <c r="V11" i="46"/>
  <c r="R11" i="46"/>
  <c r="G11" i="46"/>
  <c r="F11" i="46"/>
  <c r="V10" i="46"/>
  <c r="G10" i="46"/>
  <c r="F10" i="46"/>
  <c r="C10" i="46"/>
  <c r="V81" i="46" s="1"/>
  <c r="V9" i="46"/>
  <c r="G9" i="46"/>
  <c r="F9" i="46"/>
  <c r="V8" i="46"/>
  <c r="G8" i="46"/>
  <c r="F8" i="46"/>
  <c r="V7" i="46"/>
  <c r="G7" i="46"/>
  <c r="F7" i="46"/>
  <c r="G6" i="46"/>
  <c r="F6" i="46"/>
  <c r="C6" i="46"/>
  <c r="R87" i="46" s="1"/>
  <c r="R5" i="46"/>
  <c r="G5" i="46"/>
  <c r="F5" i="46"/>
  <c r="C5" i="46"/>
  <c r="W4" i="46"/>
  <c r="V4" i="46"/>
  <c r="Y4" i="46" s="1"/>
  <c r="M88" i="46"/>
  <c r="U88" i="46" s="1"/>
  <c r="M85" i="46"/>
  <c r="U85" i="46" s="1"/>
  <c r="M82" i="46"/>
  <c r="U82" i="46" s="1"/>
  <c r="M80" i="46"/>
  <c r="U80" i="46" s="1"/>
  <c r="M75" i="46"/>
  <c r="U75" i="46" s="1"/>
  <c r="M74" i="46"/>
  <c r="U74" i="46" s="1"/>
  <c r="M71" i="46"/>
  <c r="U71" i="46" s="1"/>
  <c r="M67" i="46"/>
  <c r="U67" i="46" s="1"/>
  <c r="M65" i="46"/>
  <c r="U65" i="46" s="1"/>
  <c r="M63" i="46"/>
  <c r="U63" i="46" s="1"/>
  <c r="M58" i="46"/>
  <c r="U58" i="46" s="1"/>
  <c r="M57" i="46"/>
  <c r="U57" i="46" s="1"/>
  <c r="M53" i="46"/>
  <c r="U53" i="46" s="1"/>
  <c r="M50" i="46"/>
  <c r="U50" i="46" s="1"/>
  <c r="M49" i="46"/>
  <c r="U49" i="46" s="1"/>
  <c r="M45" i="46"/>
  <c r="U45" i="46" s="1"/>
  <c r="M41" i="46"/>
  <c r="U41" i="46" s="1"/>
  <c r="M39" i="46"/>
  <c r="U39" i="46" s="1"/>
  <c r="M37" i="46"/>
  <c r="U37" i="46" s="1"/>
  <c r="M32" i="46"/>
  <c r="U32" i="46" s="1"/>
  <c r="M31" i="46"/>
  <c r="U31" i="46" s="1"/>
  <c r="M28" i="46"/>
  <c r="U28" i="46" s="1"/>
  <c r="M23" i="46"/>
  <c r="U23" i="46" s="1"/>
  <c r="M22" i="46"/>
  <c r="U22" i="46" s="1"/>
  <c r="M20" i="46"/>
  <c r="U20" i="46" s="1"/>
  <c r="M15" i="46"/>
  <c r="U15" i="46" s="1"/>
  <c r="M14" i="46"/>
  <c r="U14" i="46" s="1"/>
  <c r="M10" i="46"/>
  <c r="U10" i="46" s="1"/>
  <c r="M7" i="46"/>
  <c r="U7" i="46" s="1"/>
  <c r="M5" i="46"/>
  <c r="U5" i="46" s="1"/>
  <c r="M4" i="46" a="1"/>
  <c r="G4" i="46"/>
  <c r="F4" i="46"/>
  <c r="AT3" i="46"/>
  <c r="O3" i="46"/>
  <c r="AE3" i="46" s="1"/>
  <c r="V98" i="45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V93" i="45"/>
  <c r="R93" i="45"/>
  <c r="G93" i="45"/>
  <c r="F93" i="45"/>
  <c r="V92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V87" i="45"/>
  <c r="R87" i="45"/>
  <c r="G87" i="45"/>
  <c r="F87" i="45"/>
  <c r="V86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V82" i="45"/>
  <c r="R82" i="45"/>
  <c r="G82" i="45"/>
  <c r="F82" i="45"/>
  <c r="V81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V76" i="45"/>
  <c r="R76" i="45"/>
  <c r="G76" i="45"/>
  <c r="F76" i="45"/>
  <c r="V75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V70" i="45"/>
  <c r="R70" i="45"/>
  <c r="G70" i="45"/>
  <c r="F70" i="45"/>
  <c r="V69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V11" i="45"/>
  <c r="R11" i="45"/>
  <c r="G11" i="45"/>
  <c r="F11" i="45"/>
  <c r="R10" i="45"/>
  <c r="G10" i="45"/>
  <c r="F10" i="45"/>
  <c r="C10" i="45"/>
  <c r="V96" i="45" s="1"/>
  <c r="V9" i="45"/>
  <c r="R9" i="45"/>
  <c r="G9" i="45"/>
  <c r="F9" i="45"/>
  <c r="R8" i="45"/>
  <c r="G8" i="45"/>
  <c r="F8" i="45"/>
  <c r="V7" i="45"/>
  <c r="R7" i="45"/>
  <c r="G7" i="45"/>
  <c r="F7" i="45"/>
  <c r="R6" i="45"/>
  <c r="G6" i="45"/>
  <c r="F6" i="45"/>
  <c r="R5" i="45"/>
  <c r="G5" i="45"/>
  <c r="F5" i="45"/>
  <c r="C5" i="45"/>
  <c r="W4" i="45"/>
  <c r="V4" i="45"/>
  <c r="Y4" i="45" s="1"/>
  <c r="R4" i="45"/>
  <c r="M97" i="45"/>
  <c r="U97" i="45" s="1"/>
  <c r="M96" i="45"/>
  <c r="U96" i="45" s="1"/>
  <c r="M95" i="45"/>
  <c r="U95" i="45" s="1"/>
  <c r="M94" i="45"/>
  <c r="U94" i="45" s="1"/>
  <c r="M91" i="45"/>
  <c r="U91" i="45" s="1"/>
  <c r="M90" i="45"/>
  <c r="U90" i="45" s="1"/>
  <c r="M89" i="45"/>
  <c r="U89" i="45" s="1"/>
  <c r="M88" i="45"/>
  <c r="U88" i="45" s="1"/>
  <c r="M85" i="45"/>
  <c r="U85" i="45" s="1"/>
  <c r="M84" i="45"/>
  <c r="U84" i="45" s="1"/>
  <c r="M83" i="45"/>
  <c r="U83" i="45" s="1"/>
  <c r="M82" i="45"/>
  <c r="U82" i="45" s="1"/>
  <c r="M79" i="45"/>
  <c r="U79" i="45" s="1"/>
  <c r="M78" i="45"/>
  <c r="U78" i="45" s="1"/>
  <c r="M77" i="45"/>
  <c r="U77" i="45" s="1"/>
  <c r="M76" i="45"/>
  <c r="U76" i="45" s="1"/>
  <c r="M73" i="45"/>
  <c r="U73" i="45" s="1"/>
  <c r="M72" i="45"/>
  <c r="U72" i="45" s="1"/>
  <c r="M71" i="45"/>
  <c r="U71" i="45" s="1"/>
  <c r="M70" i="45"/>
  <c r="U70" i="45" s="1"/>
  <c r="M67" i="45"/>
  <c r="U67" i="45" s="1"/>
  <c r="M66" i="45"/>
  <c r="U66" i="45" s="1"/>
  <c r="M65" i="45"/>
  <c r="U65" i="45" s="1"/>
  <c r="M64" i="45"/>
  <c r="U64" i="45" s="1"/>
  <c r="M61" i="45"/>
  <c r="U61" i="45" s="1"/>
  <c r="M60" i="45"/>
  <c r="U60" i="45" s="1"/>
  <c r="M59" i="45"/>
  <c r="U59" i="45" s="1"/>
  <c r="M58" i="45"/>
  <c r="U58" i="45" s="1"/>
  <c r="M55" i="45"/>
  <c r="U55" i="45" s="1"/>
  <c r="M54" i="45"/>
  <c r="U54" i="45" s="1"/>
  <c r="M53" i="45"/>
  <c r="U53" i="45" s="1"/>
  <c r="M52" i="45"/>
  <c r="U52" i="45" s="1"/>
  <c r="M49" i="45"/>
  <c r="U49" i="45" s="1"/>
  <c r="M48" i="45"/>
  <c r="U48" i="45" s="1"/>
  <c r="M47" i="45"/>
  <c r="U47" i="45" s="1"/>
  <c r="M46" i="45"/>
  <c r="U46" i="45" s="1"/>
  <c r="M43" i="45"/>
  <c r="U43" i="45" s="1"/>
  <c r="M42" i="45"/>
  <c r="U42" i="45" s="1"/>
  <c r="M41" i="45"/>
  <c r="U41" i="45" s="1"/>
  <c r="M40" i="45"/>
  <c r="U40" i="45" s="1"/>
  <c r="M37" i="45"/>
  <c r="U37" i="45" s="1"/>
  <c r="M36" i="45"/>
  <c r="U36" i="45" s="1"/>
  <c r="M35" i="45"/>
  <c r="U35" i="45" s="1"/>
  <c r="M34" i="45"/>
  <c r="U34" i="45" s="1"/>
  <c r="M31" i="45"/>
  <c r="U31" i="45" s="1"/>
  <c r="M30" i="45"/>
  <c r="U30" i="45" s="1"/>
  <c r="M29" i="45"/>
  <c r="U29" i="45" s="1"/>
  <c r="M28" i="45"/>
  <c r="U28" i="45" s="1"/>
  <c r="M25" i="45"/>
  <c r="U25" i="45" s="1"/>
  <c r="M24" i="45"/>
  <c r="U24" i="45" s="1"/>
  <c r="M23" i="45"/>
  <c r="U23" i="45" s="1"/>
  <c r="M22" i="45"/>
  <c r="U22" i="45" s="1"/>
  <c r="M19" i="45"/>
  <c r="U19" i="45" s="1"/>
  <c r="M18" i="45"/>
  <c r="U18" i="45" s="1"/>
  <c r="M17" i="45"/>
  <c r="U17" i="45" s="1"/>
  <c r="M16" i="45"/>
  <c r="U16" i="45" s="1"/>
  <c r="M13" i="45"/>
  <c r="U13" i="45" s="1"/>
  <c r="M12" i="45"/>
  <c r="U12" i="45" s="1"/>
  <c r="M11" i="45"/>
  <c r="U11" i="45" s="1"/>
  <c r="M10" i="45"/>
  <c r="U10" i="45" s="1"/>
  <c r="M7" i="45"/>
  <c r="U7" i="45" s="1"/>
  <c r="M6" i="45"/>
  <c r="U6" i="45" s="1"/>
  <c r="M5" i="45"/>
  <c r="U5" i="45" s="1"/>
  <c r="M4" i="45"/>
  <c r="U4" i="45" s="1"/>
  <c r="X4" i="45" s="1"/>
  <c r="M4" i="45" a="1"/>
  <c r="M93" i="45" s="1"/>
  <c r="U93" i="45" s="1"/>
  <c r="G4" i="45"/>
  <c r="F4" i="45"/>
  <c r="AT3" i="45"/>
  <c r="R3" i="45"/>
  <c r="O3" i="45"/>
  <c r="P3" i="45" s="1"/>
  <c r="AF3" i="45" s="1"/>
  <c r="AO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V69" i="44"/>
  <c r="G69" i="44"/>
  <c r="F69" i="44"/>
  <c r="G68" i="44"/>
  <c r="F68" i="44"/>
  <c r="V67" i="44"/>
  <c r="G67" i="44"/>
  <c r="F67" i="44"/>
  <c r="V66" i="44"/>
  <c r="G66" i="44"/>
  <c r="F66" i="44"/>
  <c r="G65" i="44"/>
  <c r="F65" i="44"/>
  <c r="V64" i="44"/>
  <c r="G64" i="44"/>
  <c r="F64" i="44"/>
  <c r="V63" i="44"/>
  <c r="G63" i="44"/>
  <c r="F63" i="44"/>
  <c r="G62" i="44"/>
  <c r="F62" i="44"/>
  <c r="V61" i="44"/>
  <c r="G61" i="44"/>
  <c r="F61" i="44"/>
  <c r="V60" i="44"/>
  <c r="G60" i="44"/>
  <c r="F60" i="44"/>
  <c r="G59" i="44"/>
  <c r="F59" i="44"/>
  <c r="V58" i="44"/>
  <c r="G58" i="44"/>
  <c r="F58" i="44"/>
  <c r="V57" i="44"/>
  <c r="G57" i="44"/>
  <c r="F57" i="44"/>
  <c r="G56" i="44"/>
  <c r="F56" i="44"/>
  <c r="V55" i="44"/>
  <c r="G55" i="44"/>
  <c r="F55" i="44"/>
  <c r="V54" i="44"/>
  <c r="G54" i="44"/>
  <c r="F54" i="44"/>
  <c r="G53" i="44"/>
  <c r="F53" i="44"/>
  <c r="V52" i="44"/>
  <c r="G52" i="44"/>
  <c r="F52" i="44"/>
  <c r="V51" i="44"/>
  <c r="G51" i="44"/>
  <c r="F51" i="44"/>
  <c r="G50" i="44"/>
  <c r="F50" i="44"/>
  <c r="V49" i="44"/>
  <c r="G49" i="44"/>
  <c r="F49" i="44"/>
  <c r="V48" i="44"/>
  <c r="G48" i="44"/>
  <c r="F48" i="44"/>
  <c r="G47" i="44"/>
  <c r="F47" i="44"/>
  <c r="V46" i="44"/>
  <c r="G46" i="44"/>
  <c r="F46" i="44"/>
  <c r="V45" i="44"/>
  <c r="G45" i="44"/>
  <c r="F45" i="44"/>
  <c r="G44" i="44"/>
  <c r="F44" i="44"/>
  <c r="V43" i="44"/>
  <c r="G43" i="44"/>
  <c r="F43" i="44"/>
  <c r="V42" i="44"/>
  <c r="G42" i="44"/>
  <c r="F42" i="44"/>
  <c r="G41" i="44"/>
  <c r="F41" i="44"/>
  <c r="V40" i="44"/>
  <c r="G40" i="44"/>
  <c r="F40" i="44"/>
  <c r="V39" i="44"/>
  <c r="G39" i="44"/>
  <c r="F39" i="44"/>
  <c r="G38" i="44"/>
  <c r="F38" i="44"/>
  <c r="V37" i="44"/>
  <c r="G37" i="44"/>
  <c r="F37" i="44"/>
  <c r="V36" i="44"/>
  <c r="G36" i="44"/>
  <c r="F36" i="44"/>
  <c r="G35" i="44"/>
  <c r="F35" i="44"/>
  <c r="V34" i="44"/>
  <c r="G34" i="44"/>
  <c r="F34" i="44"/>
  <c r="V33" i="44"/>
  <c r="G33" i="44"/>
  <c r="F33" i="44"/>
  <c r="G32" i="44"/>
  <c r="F32" i="44"/>
  <c r="V31" i="44"/>
  <c r="G31" i="44"/>
  <c r="F31" i="44"/>
  <c r="V30" i="44"/>
  <c r="G30" i="44"/>
  <c r="F30" i="44"/>
  <c r="G29" i="44"/>
  <c r="F29" i="44"/>
  <c r="V28" i="44"/>
  <c r="G28" i="44"/>
  <c r="F28" i="44"/>
  <c r="V27" i="44"/>
  <c r="G27" i="44"/>
  <c r="F27" i="44"/>
  <c r="G26" i="44"/>
  <c r="F26" i="44"/>
  <c r="V25" i="44"/>
  <c r="G25" i="44"/>
  <c r="F25" i="44"/>
  <c r="V24" i="44"/>
  <c r="G24" i="44"/>
  <c r="F24" i="44"/>
  <c r="G23" i="44"/>
  <c r="F23" i="44"/>
  <c r="V22" i="44"/>
  <c r="G22" i="44"/>
  <c r="F22" i="44"/>
  <c r="V21" i="44"/>
  <c r="G21" i="44"/>
  <c r="F21" i="44"/>
  <c r="G20" i="44"/>
  <c r="F20" i="44"/>
  <c r="V19" i="44"/>
  <c r="G19" i="44"/>
  <c r="F19" i="44"/>
  <c r="V18" i="44"/>
  <c r="G18" i="44"/>
  <c r="F18" i="44"/>
  <c r="G17" i="44"/>
  <c r="F17" i="44"/>
  <c r="V16" i="44"/>
  <c r="G16" i="44"/>
  <c r="F16" i="44"/>
  <c r="V15" i="44"/>
  <c r="G15" i="44"/>
  <c r="F15" i="44"/>
  <c r="G14" i="44"/>
  <c r="F14" i="44"/>
  <c r="V13" i="44"/>
  <c r="G13" i="44"/>
  <c r="F13" i="44"/>
  <c r="V12" i="44"/>
  <c r="G12" i="44"/>
  <c r="F12" i="44"/>
  <c r="C12" i="44"/>
  <c r="V11" i="44"/>
  <c r="R11" i="44"/>
  <c r="G11" i="44"/>
  <c r="F11" i="44"/>
  <c r="G10" i="44"/>
  <c r="F10" i="44"/>
  <c r="C10" i="44"/>
  <c r="V68" i="44" s="1"/>
  <c r="V9" i="44"/>
  <c r="G9" i="44"/>
  <c r="F9" i="44"/>
  <c r="V8" i="44"/>
  <c r="G8" i="44"/>
  <c r="F8" i="44"/>
  <c r="V7" i="44"/>
  <c r="G7" i="44"/>
  <c r="F7" i="44"/>
  <c r="V6" i="44"/>
  <c r="G6" i="44"/>
  <c r="F6" i="44"/>
  <c r="C6" i="44"/>
  <c r="R69" i="44" s="1"/>
  <c r="V5" i="44"/>
  <c r="R5" i="44"/>
  <c r="G5" i="44"/>
  <c r="F5" i="44"/>
  <c r="C5" i="44"/>
  <c r="Y4" i="44"/>
  <c r="W4" i="44"/>
  <c r="V4" i="44"/>
  <c r="M69" i="44"/>
  <c r="U69" i="44" s="1"/>
  <c r="M63" i="44"/>
  <c r="U63" i="44" s="1"/>
  <c r="M57" i="44"/>
  <c r="U57" i="44" s="1"/>
  <c r="M33" i="44"/>
  <c r="U33" i="44" s="1"/>
  <c r="M27" i="44"/>
  <c r="U27" i="44" s="1"/>
  <c r="M21" i="44"/>
  <c r="U21" i="44" s="1"/>
  <c r="M4" i="44" a="1"/>
  <c r="G4" i="44"/>
  <c r="F4" i="44"/>
  <c r="AT3" i="44"/>
  <c r="O3" i="44"/>
  <c r="AE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G60" i="43"/>
  <c r="F60" i="43"/>
  <c r="U59" i="43"/>
  <c r="G59" i="43"/>
  <c r="F59" i="43"/>
  <c r="G58" i="43"/>
  <c r="F58" i="43"/>
  <c r="G57" i="43"/>
  <c r="F57" i="43"/>
  <c r="G56" i="43"/>
  <c r="F56" i="43"/>
  <c r="G55" i="43"/>
  <c r="F55" i="43"/>
  <c r="G54" i="43"/>
  <c r="F54" i="43"/>
  <c r="G53" i="43"/>
  <c r="F53" i="43"/>
  <c r="G52" i="43"/>
  <c r="F52" i="43"/>
  <c r="G51" i="43"/>
  <c r="F51" i="43"/>
  <c r="G50" i="43"/>
  <c r="F50" i="43"/>
  <c r="G49" i="43"/>
  <c r="F49" i="43"/>
  <c r="G48" i="43"/>
  <c r="F48" i="43"/>
  <c r="G47" i="43"/>
  <c r="F47" i="43"/>
  <c r="G46" i="43"/>
  <c r="F46" i="43"/>
  <c r="G45" i="43"/>
  <c r="F45" i="43"/>
  <c r="G44" i="43"/>
  <c r="F44" i="43"/>
  <c r="G43" i="43"/>
  <c r="F43" i="43"/>
  <c r="G42" i="43"/>
  <c r="F42" i="43"/>
  <c r="G41" i="43"/>
  <c r="F41" i="43"/>
  <c r="G40" i="43"/>
  <c r="F40" i="43"/>
  <c r="G39" i="43"/>
  <c r="F39" i="43"/>
  <c r="G38" i="43"/>
  <c r="F38" i="43"/>
  <c r="G37" i="43"/>
  <c r="F37" i="43"/>
  <c r="G36" i="43"/>
  <c r="F36" i="43"/>
  <c r="G35" i="43"/>
  <c r="F35" i="43"/>
  <c r="G34" i="43"/>
  <c r="F34" i="43"/>
  <c r="G33" i="43"/>
  <c r="F33" i="43"/>
  <c r="G32" i="43"/>
  <c r="F32" i="43"/>
  <c r="G31" i="43"/>
  <c r="F31" i="43"/>
  <c r="G30" i="43"/>
  <c r="F30" i="43"/>
  <c r="G29" i="43"/>
  <c r="F29" i="43"/>
  <c r="G28" i="43"/>
  <c r="F28" i="43"/>
  <c r="G27" i="43"/>
  <c r="F27" i="43"/>
  <c r="G26" i="43"/>
  <c r="F26" i="43"/>
  <c r="G25" i="43"/>
  <c r="F25" i="43"/>
  <c r="G24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C12" i="43"/>
  <c r="V11" i="43"/>
  <c r="G11" i="43"/>
  <c r="F11" i="43"/>
  <c r="G10" i="43"/>
  <c r="F10" i="43"/>
  <c r="C10" i="43"/>
  <c r="V78" i="43" s="1"/>
  <c r="V9" i="43"/>
  <c r="G9" i="43"/>
  <c r="F9" i="43"/>
  <c r="G8" i="43"/>
  <c r="F8" i="43"/>
  <c r="G7" i="43"/>
  <c r="F7" i="43"/>
  <c r="G6" i="43"/>
  <c r="F6" i="43"/>
  <c r="C6" i="43"/>
  <c r="R76" i="43" s="1"/>
  <c r="V5" i="43"/>
  <c r="G5" i="43"/>
  <c r="F5" i="43"/>
  <c r="C5" i="43"/>
  <c r="W4" i="43"/>
  <c r="M79" i="43"/>
  <c r="U79" i="43" s="1"/>
  <c r="M78" i="43"/>
  <c r="U78" i="43" s="1"/>
  <c r="M77" i="43"/>
  <c r="U77" i="43" s="1"/>
  <c r="M76" i="43"/>
  <c r="U76" i="43" s="1"/>
  <c r="M73" i="43"/>
  <c r="U73" i="43" s="1"/>
  <c r="M72" i="43"/>
  <c r="U72" i="43" s="1"/>
  <c r="M71" i="43"/>
  <c r="U71" i="43" s="1"/>
  <c r="M70" i="43"/>
  <c r="U70" i="43" s="1"/>
  <c r="M67" i="43"/>
  <c r="U67" i="43" s="1"/>
  <c r="M66" i="43"/>
  <c r="U66" i="43" s="1"/>
  <c r="M65" i="43"/>
  <c r="U65" i="43" s="1"/>
  <c r="M64" i="43"/>
  <c r="U64" i="43" s="1"/>
  <c r="M61" i="43"/>
  <c r="U61" i="43" s="1"/>
  <c r="M60" i="43"/>
  <c r="U60" i="43" s="1"/>
  <c r="M59" i="43"/>
  <c r="M58" i="43"/>
  <c r="U58" i="43" s="1"/>
  <c r="M55" i="43"/>
  <c r="U55" i="43" s="1"/>
  <c r="M54" i="43"/>
  <c r="U54" i="43" s="1"/>
  <c r="M53" i="43"/>
  <c r="U53" i="43" s="1"/>
  <c r="M52" i="43"/>
  <c r="U52" i="43" s="1"/>
  <c r="M49" i="43"/>
  <c r="U49" i="43" s="1"/>
  <c r="M48" i="43"/>
  <c r="U48" i="43" s="1"/>
  <c r="M47" i="43"/>
  <c r="U47" i="43" s="1"/>
  <c r="M46" i="43"/>
  <c r="U46" i="43" s="1"/>
  <c r="M43" i="43"/>
  <c r="U43" i="43" s="1"/>
  <c r="M42" i="43"/>
  <c r="U42" i="43" s="1"/>
  <c r="M41" i="43"/>
  <c r="U41" i="43" s="1"/>
  <c r="M40" i="43"/>
  <c r="U40" i="43" s="1"/>
  <c r="M37" i="43"/>
  <c r="U37" i="43" s="1"/>
  <c r="M36" i="43"/>
  <c r="U36" i="43" s="1"/>
  <c r="M35" i="43"/>
  <c r="U35" i="43" s="1"/>
  <c r="M34" i="43"/>
  <c r="U34" i="43" s="1"/>
  <c r="M31" i="43"/>
  <c r="U31" i="43" s="1"/>
  <c r="M30" i="43"/>
  <c r="U30" i="43" s="1"/>
  <c r="M29" i="43"/>
  <c r="U29" i="43" s="1"/>
  <c r="M28" i="43"/>
  <c r="U28" i="43" s="1"/>
  <c r="M25" i="43"/>
  <c r="U25" i="43" s="1"/>
  <c r="M24" i="43"/>
  <c r="U24" i="43" s="1"/>
  <c r="M23" i="43"/>
  <c r="U23" i="43" s="1"/>
  <c r="M22" i="43"/>
  <c r="U22" i="43" s="1"/>
  <c r="M19" i="43"/>
  <c r="U19" i="43" s="1"/>
  <c r="M18" i="43"/>
  <c r="U18" i="43" s="1"/>
  <c r="M17" i="43"/>
  <c r="U17" i="43" s="1"/>
  <c r="M16" i="43"/>
  <c r="U16" i="43" s="1"/>
  <c r="M13" i="43"/>
  <c r="U13" i="43" s="1"/>
  <c r="M12" i="43"/>
  <c r="U12" i="43" s="1"/>
  <c r="M11" i="43"/>
  <c r="U11" i="43" s="1"/>
  <c r="M10" i="43"/>
  <c r="U10" i="43" s="1"/>
  <c r="M7" i="43"/>
  <c r="U7" i="43" s="1"/>
  <c r="M6" i="43"/>
  <c r="U6" i="43" s="1"/>
  <c r="M5" i="43"/>
  <c r="U5" i="43" s="1"/>
  <c r="M4" i="43"/>
  <c r="U4" i="43" s="1"/>
  <c r="X4" i="43" s="1"/>
  <c r="M4" i="43" a="1"/>
  <c r="M75" i="43" s="1"/>
  <c r="U75" i="43" s="1"/>
  <c r="G4" i="43"/>
  <c r="F4" i="43"/>
  <c r="AT3" i="43"/>
  <c r="O3" i="43"/>
  <c r="P3" i="43" s="1"/>
  <c r="AF3" i="43" s="1"/>
  <c r="AO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R87" i="42"/>
  <c r="G87" i="42"/>
  <c r="F87" i="42"/>
  <c r="G86" i="42"/>
  <c r="F86" i="42"/>
  <c r="G85" i="42"/>
  <c r="F85" i="42"/>
  <c r="R84" i="42"/>
  <c r="G84" i="42"/>
  <c r="F84" i="42"/>
  <c r="G83" i="42"/>
  <c r="F83" i="42"/>
  <c r="G82" i="42"/>
  <c r="F82" i="42"/>
  <c r="R81" i="42"/>
  <c r="G81" i="42"/>
  <c r="F81" i="42"/>
  <c r="G80" i="42"/>
  <c r="F80" i="42"/>
  <c r="G79" i="42"/>
  <c r="F79" i="42"/>
  <c r="R78" i="42"/>
  <c r="G78" i="42"/>
  <c r="F78" i="42"/>
  <c r="G77" i="42"/>
  <c r="F77" i="42"/>
  <c r="G76" i="42"/>
  <c r="F76" i="42"/>
  <c r="R75" i="42"/>
  <c r="G75" i="42"/>
  <c r="F75" i="42"/>
  <c r="G74" i="42"/>
  <c r="F74" i="42"/>
  <c r="G73" i="42"/>
  <c r="F73" i="42"/>
  <c r="R72" i="42"/>
  <c r="G72" i="42"/>
  <c r="F72" i="42"/>
  <c r="G71" i="42"/>
  <c r="F71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V65" i="42"/>
  <c r="G65" i="42"/>
  <c r="F65" i="42"/>
  <c r="G64" i="42"/>
  <c r="F64" i="42"/>
  <c r="R63" i="42"/>
  <c r="G63" i="42"/>
  <c r="F63" i="42"/>
  <c r="V62" i="42"/>
  <c r="G62" i="42"/>
  <c r="F62" i="42"/>
  <c r="G61" i="42"/>
  <c r="F61" i="42"/>
  <c r="R60" i="42"/>
  <c r="G60" i="42"/>
  <c r="F60" i="42"/>
  <c r="V59" i="42"/>
  <c r="G59" i="42"/>
  <c r="F59" i="42"/>
  <c r="G58" i="42"/>
  <c r="F58" i="42"/>
  <c r="R57" i="42"/>
  <c r="G57" i="42"/>
  <c r="F57" i="42"/>
  <c r="V56" i="42"/>
  <c r="G56" i="42"/>
  <c r="F56" i="42"/>
  <c r="G55" i="42"/>
  <c r="F55" i="42"/>
  <c r="R54" i="42"/>
  <c r="G54" i="42"/>
  <c r="F54" i="42"/>
  <c r="V53" i="42"/>
  <c r="G53" i="42"/>
  <c r="F53" i="42"/>
  <c r="G52" i="42"/>
  <c r="F52" i="42"/>
  <c r="R51" i="42"/>
  <c r="G51" i="42"/>
  <c r="F51" i="42"/>
  <c r="V50" i="42"/>
  <c r="G50" i="42"/>
  <c r="F50" i="42"/>
  <c r="G49" i="42"/>
  <c r="F49" i="42"/>
  <c r="R48" i="42"/>
  <c r="G48" i="42"/>
  <c r="F48" i="42"/>
  <c r="V47" i="42"/>
  <c r="G47" i="42"/>
  <c r="F47" i="42"/>
  <c r="G46" i="42"/>
  <c r="F46" i="42"/>
  <c r="R45" i="42"/>
  <c r="G45" i="42"/>
  <c r="F45" i="42"/>
  <c r="V44" i="42"/>
  <c r="G44" i="42"/>
  <c r="F44" i="42"/>
  <c r="G43" i="42"/>
  <c r="F43" i="42"/>
  <c r="R42" i="42"/>
  <c r="G42" i="42"/>
  <c r="F42" i="42"/>
  <c r="V41" i="42"/>
  <c r="G41" i="42"/>
  <c r="F41" i="42"/>
  <c r="G40" i="42"/>
  <c r="F40" i="42"/>
  <c r="R39" i="42"/>
  <c r="G39" i="42"/>
  <c r="F39" i="42"/>
  <c r="V38" i="42"/>
  <c r="G38" i="42"/>
  <c r="F38" i="42"/>
  <c r="G37" i="42"/>
  <c r="F37" i="42"/>
  <c r="R36" i="42"/>
  <c r="G36" i="42"/>
  <c r="F36" i="42"/>
  <c r="V35" i="42"/>
  <c r="G35" i="42"/>
  <c r="F35" i="42"/>
  <c r="G34" i="42"/>
  <c r="F34" i="42"/>
  <c r="R33" i="42"/>
  <c r="G33" i="42"/>
  <c r="F33" i="42"/>
  <c r="V32" i="42"/>
  <c r="G32" i="42"/>
  <c r="F32" i="42"/>
  <c r="G31" i="42"/>
  <c r="F31" i="42"/>
  <c r="R30" i="42"/>
  <c r="G30" i="42"/>
  <c r="F30" i="42"/>
  <c r="V29" i="42"/>
  <c r="G29" i="42"/>
  <c r="F29" i="42"/>
  <c r="G28" i="42"/>
  <c r="F28" i="42"/>
  <c r="R27" i="42"/>
  <c r="G27" i="42"/>
  <c r="F27" i="42"/>
  <c r="V26" i="42"/>
  <c r="G26" i="42"/>
  <c r="F26" i="42"/>
  <c r="G25" i="42"/>
  <c r="F25" i="42"/>
  <c r="R24" i="42"/>
  <c r="G24" i="42"/>
  <c r="F24" i="42"/>
  <c r="V23" i="42"/>
  <c r="G23" i="42"/>
  <c r="F23" i="42"/>
  <c r="G22" i="42"/>
  <c r="F22" i="42"/>
  <c r="R21" i="42"/>
  <c r="G21" i="42"/>
  <c r="F21" i="42"/>
  <c r="V20" i="42"/>
  <c r="G20" i="42"/>
  <c r="F20" i="42"/>
  <c r="G19" i="42"/>
  <c r="F19" i="42"/>
  <c r="R18" i="42"/>
  <c r="G18" i="42"/>
  <c r="F18" i="42"/>
  <c r="V17" i="42"/>
  <c r="G17" i="42"/>
  <c r="F17" i="42"/>
  <c r="G16" i="42"/>
  <c r="F16" i="42"/>
  <c r="R15" i="42"/>
  <c r="G15" i="42"/>
  <c r="F15" i="42"/>
  <c r="V14" i="42"/>
  <c r="G14" i="42"/>
  <c r="F14" i="42"/>
  <c r="G13" i="42"/>
  <c r="F13" i="42"/>
  <c r="R12" i="42"/>
  <c r="G12" i="42"/>
  <c r="F12" i="42"/>
  <c r="C12" i="42"/>
  <c r="G11" i="42"/>
  <c r="F11" i="42"/>
  <c r="G10" i="42"/>
  <c r="F10" i="42"/>
  <c r="C10" i="42"/>
  <c r="V9" i="42"/>
  <c r="R9" i="42"/>
  <c r="G9" i="42"/>
  <c r="F9" i="42"/>
  <c r="G8" i="42"/>
  <c r="F8" i="42"/>
  <c r="G7" i="42"/>
  <c r="F7" i="42"/>
  <c r="V6" i="42"/>
  <c r="R6" i="42"/>
  <c r="G6" i="42"/>
  <c r="F6" i="42"/>
  <c r="C6" i="42"/>
  <c r="R89" i="42" s="1"/>
  <c r="G5" i="42"/>
  <c r="F5" i="42"/>
  <c r="C5" i="42"/>
  <c r="W4" i="42"/>
  <c r="V4" i="42"/>
  <c r="Y4" i="42" s="1"/>
  <c r="M85" i="42"/>
  <c r="U85" i="42" s="1"/>
  <c r="M82" i="42"/>
  <c r="U82" i="42" s="1"/>
  <c r="M81" i="42"/>
  <c r="U81" i="42" s="1"/>
  <c r="M73" i="42"/>
  <c r="U73" i="42" s="1"/>
  <c r="M70" i="42"/>
  <c r="U70" i="42" s="1"/>
  <c r="M69" i="42"/>
  <c r="U69" i="42" s="1"/>
  <c r="M61" i="42"/>
  <c r="U61" i="42" s="1"/>
  <c r="M58" i="42"/>
  <c r="U58" i="42" s="1"/>
  <c r="M57" i="42"/>
  <c r="U57" i="42" s="1"/>
  <c r="M49" i="42"/>
  <c r="U49" i="42" s="1"/>
  <c r="M46" i="42"/>
  <c r="U46" i="42" s="1"/>
  <c r="M45" i="42"/>
  <c r="U45" i="42" s="1"/>
  <c r="M37" i="42"/>
  <c r="U37" i="42" s="1"/>
  <c r="M34" i="42"/>
  <c r="U34" i="42" s="1"/>
  <c r="M33" i="42"/>
  <c r="U33" i="42" s="1"/>
  <c r="M25" i="42"/>
  <c r="U25" i="42" s="1"/>
  <c r="M22" i="42"/>
  <c r="U22" i="42" s="1"/>
  <c r="M21" i="42"/>
  <c r="U21" i="42" s="1"/>
  <c r="M13" i="42"/>
  <c r="U13" i="42" s="1"/>
  <c r="M10" i="42"/>
  <c r="U10" i="42" s="1"/>
  <c r="M9" i="42"/>
  <c r="U9" i="42" s="1"/>
  <c r="M4" i="42" a="1"/>
  <c r="G4" i="42"/>
  <c r="F4" i="42"/>
  <c r="AT3" i="42"/>
  <c r="R3" i="42"/>
  <c r="O3" i="42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V54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V48" i="41"/>
  <c r="R48" i="41"/>
  <c r="G48" i="41"/>
  <c r="F48" i="41"/>
  <c r="R47" i="41"/>
  <c r="G47" i="41"/>
  <c r="F47" i="41"/>
  <c r="R46" i="41"/>
  <c r="G46" i="41"/>
  <c r="F46" i="41"/>
  <c r="V45" i="41"/>
  <c r="R45" i="41"/>
  <c r="G45" i="41"/>
  <c r="F45" i="41"/>
  <c r="V44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V36" i="41"/>
  <c r="R36" i="41"/>
  <c r="G36" i="41"/>
  <c r="F36" i="41"/>
  <c r="V35" i="41"/>
  <c r="R35" i="41"/>
  <c r="G35" i="41"/>
  <c r="F35" i="41"/>
  <c r="R34" i="41"/>
  <c r="G34" i="41"/>
  <c r="F34" i="41"/>
  <c r="R33" i="41"/>
  <c r="G33" i="41"/>
  <c r="F33" i="41"/>
  <c r="V32" i="41"/>
  <c r="R32" i="41"/>
  <c r="G32" i="41"/>
  <c r="F32" i="41"/>
  <c r="R31" i="41"/>
  <c r="G31" i="41"/>
  <c r="F31" i="41"/>
  <c r="V30" i="41"/>
  <c r="R30" i="41"/>
  <c r="G30" i="41"/>
  <c r="F30" i="41"/>
  <c r="R29" i="41"/>
  <c r="G29" i="41"/>
  <c r="F29" i="41"/>
  <c r="R28" i="41"/>
  <c r="G28" i="41"/>
  <c r="F28" i="41"/>
  <c r="R27" i="41"/>
  <c r="G27" i="41"/>
  <c r="F27" i="41"/>
  <c r="V26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V14" i="41"/>
  <c r="R14" i="41"/>
  <c r="G14" i="41"/>
  <c r="F14" i="41"/>
  <c r="R13" i="41"/>
  <c r="G13" i="41"/>
  <c r="F13" i="41"/>
  <c r="R12" i="41"/>
  <c r="G12" i="41"/>
  <c r="F12" i="41"/>
  <c r="C12" i="41"/>
  <c r="V11" i="41"/>
  <c r="R11" i="41"/>
  <c r="G11" i="41"/>
  <c r="F11" i="41"/>
  <c r="R10" i="41"/>
  <c r="G10" i="41"/>
  <c r="F10" i="41"/>
  <c r="C10" i="41"/>
  <c r="V75" i="41" s="1"/>
  <c r="R9" i="41"/>
  <c r="G9" i="41"/>
  <c r="F9" i="41"/>
  <c r="R8" i="41"/>
  <c r="G8" i="41"/>
  <c r="F8" i="41"/>
  <c r="R7" i="41"/>
  <c r="G7" i="41"/>
  <c r="F7" i="41"/>
  <c r="R6" i="41"/>
  <c r="G6" i="41"/>
  <c r="F6" i="41"/>
  <c r="V5" i="41"/>
  <c r="R5" i="41"/>
  <c r="G5" i="41"/>
  <c r="F5" i="41"/>
  <c r="C5" i="41"/>
  <c r="W4" i="41"/>
  <c r="R4" i="41"/>
  <c r="M4" i="41" a="1"/>
  <c r="M94" i="41" s="1"/>
  <c r="U94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V69" i="40"/>
  <c r="G69" i="40"/>
  <c r="F69" i="40"/>
  <c r="V68" i="40"/>
  <c r="G68" i="40"/>
  <c r="F68" i="40"/>
  <c r="G67" i="40"/>
  <c r="F67" i="40"/>
  <c r="R66" i="40"/>
  <c r="G66" i="40"/>
  <c r="F66" i="40"/>
  <c r="G65" i="40"/>
  <c r="F65" i="40"/>
  <c r="V64" i="40"/>
  <c r="G64" i="40"/>
  <c r="F64" i="40"/>
  <c r="V63" i="40"/>
  <c r="G63" i="40"/>
  <c r="F63" i="40"/>
  <c r="R62" i="40"/>
  <c r="G62" i="40"/>
  <c r="F62" i="40"/>
  <c r="G61" i="40"/>
  <c r="F61" i="40"/>
  <c r="V60" i="40"/>
  <c r="G60" i="40"/>
  <c r="F60" i="40"/>
  <c r="R59" i="40"/>
  <c r="G59" i="40"/>
  <c r="F59" i="40"/>
  <c r="V58" i="40"/>
  <c r="G58" i="40"/>
  <c r="F58" i="40"/>
  <c r="V57" i="40"/>
  <c r="G57" i="40"/>
  <c r="F57" i="40"/>
  <c r="R56" i="40"/>
  <c r="G56" i="40"/>
  <c r="F56" i="40"/>
  <c r="V55" i="40"/>
  <c r="G55" i="40"/>
  <c r="F55" i="40"/>
  <c r="V54" i="40"/>
  <c r="G54" i="40"/>
  <c r="F54" i="40"/>
  <c r="R53" i="40"/>
  <c r="G53" i="40"/>
  <c r="F53" i="40"/>
  <c r="V52" i="40"/>
  <c r="G52" i="40"/>
  <c r="F52" i="40"/>
  <c r="V51" i="40"/>
  <c r="G51" i="40"/>
  <c r="F51" i="40"/>
  <c r="R50" i="40"/>
  <c r="G50" i="40"/>
  <c r="F50" i="40"/>
  <c r="V49" i="40"/>
  <c r="G49" i="40"/>
  <c r="F49" i="40"/>
  <c r="V48" i="40"/>
  <c r="G48" i="40"/>
  <c r="F48" i="40"/>
  <c r="R47" i="40"/>
  <c r="G47" i="40"/>
  <c r="F47" i="40"/>
  <c r="V46" i="40"/>
  <c r="G46" i="40"/>
  <c r="F46" i="40"/>
  <c r="V45" i="40"/>
  <c r="G45" i="40"/>
  <c r="F45" i="40"/>
  <c r="R44" i="40"/>
  <c r="G44" i="40"/>
  <c r="F44" i="40"/>
  <c r="V43" i="40"/>
  <c r="G43" i="40"/>
  <c r="F43" i="40"/>
  <c r="V42" i="40"/>
  <c r="G42" i="40"/>
  <c r="F42" i="40"/>
  <c r="V41" i="40"/>
  <c r="R41" i="40"/>
  <c r="G41" i="40"/>
  <c r="F41" i="40"/>
  <c r="V40" i="40"/>
  <c r="G40" i="40"/>
  <c r="F40" i="40"/>
  <c r="V39" i="40"/>
  <c r="G39" i="40"/>
  <c r="F39" i="40"/>
  <c r="V38" i="40"/>
  <c r="R38" i="40"/>
  <c r="G38" i="40"/>
  <c r="F38" i="40"/>
  <c r="V37" i="40"/>
  <c r="G37" i="40"/>
  <c r="F37" i="40"/>
  <c r="V36" i="40"/>
  <c r="G36" i="40"/>
  <c r="F36" i="40"/>
  <c r="V35" i="40"/>
  <c r="R35" i="40"/>
  <c r="G35" i="40"/>
  <c r="F35" i="40"/>
  <c r="V34" i="40"/>
  <c r="G34" i="40"/>
  <c r="F34" i="40"/>
  <c r="V33" i="40"/>
  <c r="G33" i="40"/>
  <c r="F33" i="40"/>
  <c r="V32" i="40"/>
  <c r="R32" i="40"/>
  <c r="G32" i="40"/>
  <c r="F32" i="40"/>
  <c r="V31" i="40"/>
  <c r="G31" i="40"/>
  <c r="F31" i="40"/>
  <c r="V30" i="40"/>
  <c r="G30" i="40"/>
  <c r="F30" i="40"/>
  <c r="V29" i="40"/>
  <c r="R29" i="40"/>
  <c r="G29" i="40"/>
  <c r="F29" i="40"/>
  <c r="V28" i="40"/>
  <c r="G28" i="40"/>
  <c r="F28" i="40"/>
  <c r="V27" i="40"/>
  <c r="G27" i="40"/>
  <c r="F27" i="40"/>
  <c r="V26" i="40"/>
  <c r="R26" i="40"/>
  <c r="G26" i="40"/>
  <c r="F26" i="40"/>
  <c r="V25" i="40"/>
  <c r="G25" i="40"/>
  <c r="F25" i="40"/>
  <c r="V24" i="40"/>
  <c r="G24" i="40"/>
  <c r="F24" i="40"/>
  <c r="V23" i="40"/>
  <c r="R23" i="40"/>
  <c r="G23" i="40"/>
  <c r="F23" i="40"/>
  <c r="V22" i="40"/>
  <c r="G22" i="40"/>
  <c r="F22" i="40"/>
  <c r="V21" i="40"/>
  <c r="G21" i="40"/>
  <c r="F21" i="40"/>
  <c r="V20" i="40"/>
  <c r="R20" i="40"/>
  <c r="G20" i="40"/>
  <c r="F20" i="40"/>
  <c r="V19" i="40"/>
  <c r="G19" i="40"/>
  <c r="F19" i="40"/>
  <c r="V18" i="40"/>
  <c r="G18" i="40"/>
  <c r="F18" i="40"/>
  <c r="V17" i="40"/>
  <c r="R17" i="40"/>
  <c r="G17" i="40"/>
  <c r="F17" i="40"/>
  <c r="V16" i="40"/>
  <c r="G16" i="40"/>
  <c r="F16" i="40"/>
  <c r="V15" i="40"/>
  <c r="G15" i="40"/>
  <c r="F15" i="40"/>
  <c r="V14" i="40"/>
  <c r="R14" i="40"/>
  <c r="G14" i="40"/>
  <c r="F14" i="40"/>
  <c r="V13" i="40"/>
  <c r="G13" i="40"/>
  <c r="F13" i="40"/>
  <c r="V12" i="40"/>
  <c r="G12" i="40"/>
  <c r="F12" i="40"/>
  <c r="C12" i="40"/>
  <c r="V11" i="40"/>
  <c r="R11" i="40"/>
  <c r="G11" i="40"/>
  <c r="F11" i="40"/>
  <c r="V10" i="40"/>
  <c r="R10" i="40"/>
  <c r="G10" i="40"/>
  <c r="F10" i="40"/>
  <c r="C10" i="40"/>
  <c r="V65" i="40" s="1"/>
  <c r="V9" i="40"/>
  <c r="R9" i="40"/>
  <c r="G9" i="40"/>
  <c r="F9" i="40"/>
  <c r="V8" i="40"/>
  <c r="G8" i="40"/>
  <c r="F8" i="40"/>
  <c r="V7" i="40"/>
  <c r="G7" i="40"/>
  <c r="F7" i="40"/>
  <c r="V6" i="40"/>
  <c r="G6" i="40"/>
  <c r="F6" i="40"/>
  <c r="C6" i="40"/>
  <c r="V5" i="40"/>
  <c r="R5" i="40"/>
  <c r="G5" i="40"/>
  <c r="F5" i="40"/>
  <c r="C5" i="40"/>
  <c r="Y4" i="40"/>
  <c r="W4" i="40"/>
  <c r="V4" i="40"/>
  <c r="R4" i="40"/>
  <c r="M69" i="40"/>
  <c r="U69" i="40" s="1"/>
  <c r="M67" i="40"/>
  <c r="U67" i="40" s="1"/>
  <c r="M63" i="40"/>
  <c r="U63" i="40" s="1"/>
  <c r="M61" i="40"/>
  <c r="U61" i="40" s="1"/>
  <c r="M59" i="40"/>
  <c r="U59" i="40" s="1"/>
  <c r="M58" i="40"/>
  <c r="U58" i="40" s="1"/>
  <c r="M53" i="40"/>
  <c r="U53" i="40" s="1"/>
  <c r="M52" i="40"/>
  <c r="U52" i="40" s="1"/>
  <c r="M51" i="40"/>
  <c r="U51" i="40" s="1"/>
  <c r="M49" i="40"/>
  <c r="U49" i="40" s="1"/>
  <c r="M45" i="40"/>
  <c r="U45" i="40" s="1"/>
  <c r="M43" i="40"/>
  <c r="U43" i="40" s="1"/>
  <c r="M41" i="40"/>
  <c r="U41" i="40" s="1"/>
  <c r="M40" i="40"/>
  <c r="U40" i="40" s="1"/>
  <c r="M35" i="40"/>
  <c r="U35" i="40" s="1"/>
  <c r="M34" i="40"/>
  <c r="U34" i="40" s="1"/>
  <c r="M33" i="40"/>
  <c r="U33" i="40" s="1"/>
  <c r="M31" i="40"/>
  <c r="U31" i="40" s="1"/>
  <c r="M27" i="40"/>
  <c r="U27" i="40" s="1"/>
  <c r="M25" i="40"/>
  <c r="U25" i="40" s="1"/>
  <c r="M23" i="40"/>
  <c r="U23" i="40" s="1"/>
  <c r="M22" i="40"/>
  <c r="U22" i="40" s="1"/>
  <c r="M17" i="40"/>
  <c r="U17" i="40" s="1"/>
  <c r="M16" i="40"/>
  <c r="U16" i="40" s="1"/>
  <c r="M15" i="40"/>
  <c r="U15" i="40" s="1"/>
  <c r="M13" i="40"/>
  <c r="U13" i="40" s="1"/>
  <c r="M9" i="40"/>
  <c r="U9" i="40" s="1"/>
  <c r="M7" i="40"/>
  <c r="U7" i="40" s="1"/>
  <c r="M5" i="40"/>
  <c r="U5" i="40" s="1"/>
  <c r="M4" i="40"/>
  <c r="U4" i="40" s="1"/>
  <c r="X4" i="40" s="1"/>
  <c r="M4" i="40" a="1"/>
  <c r="M64" i="40" s="1"/>
  <c r="U64" i="40" s="1"/>
  <c r="G4" i="40"/>
  <c r="F4" i="40"/>
  <c r="AT3" i="40"/>
  <c r="R3" i="40"/>
  <c r="O3" i="40"/>
  <c r="AE3" i="40" s="1"/>
  <c r="AN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G48" i="39"/>
  <c r="F48" i="39"/>
  <c r="G47" i="39"/>
  <c r="F47" i="39"/>
  <c r="G46" i="39"/>
  <c r="F46" i="39"/>
  <c r="G45" i="39"/>
  <c r="F45" i="39"/>
  <c r="G44" i="39"/>
  <c r="F44" i="39"/>
  <c r="G43" i="39"/>
  <c r="F43" i="39"/>
  <c r="G42" i="39"/>
  <c r="F42" i="39"/>
  <c r="G41" i="39"/>
  <c r="F41" i="39"/>
  <c r="G40" i="39"/>
  <c r="F40" i="39"/>
  <c r="R39" i="39"/>
  <c r="G39" i="39"/>
  <c r="F39" i="39"/>
  <c r="G38" i="39"/>
  <c r="F38" i="39"/>
  <c r="G37" i="39"/>
  <c r="F37" i="39"/>
  <c r="R36" i="39"/>
  <c r="G36" i="39"/>
  <c r="F36" i="39"/>
  <c r="G35" i="39"/>
  <c r="F35" i="39"/>
  <c r="G34" i="39"/>
  <c r="F34" i="39"/>
  <c r="R33" i="39"/>
  <c r="G33" i="39"/>
  <c r="F33" i="39"/>
  <c r="G32" i="39"/>
  <c r="F32" i="39"/>
  <c r="G31" i="39"/>
  <c r="F31" i="39"/>
  <c r="R30" i="39"/>
  <c r="G30" i="39"/>
  <c r="F30" i="39"/>
  <c r="G29" i="39"/>
  <c r="F29" i="39"/>
  <c r="G28" i="39"/>
  <c r="F28" i="39"/>
  <c r="R27" i="39"/>
  <c r="G27" i="39"/>
  <c r="F27" i="39"/>
  <c r="G26" i="39"/>
  <c r="F26" i="39"/>
  <c r="G25" i="39"/>
  <c r="F25" i="39"/>
  <c r="R24" i="39"/>
  <c r="G24" i="39"/>
  <c r="F24" i="39"/>
  <c r="G23" i="39"/>
  <c r="F23" i="39"/>
  <c r="G22" i="39"/>
  <c r="F22" i="39"/>
  <c r="R21" i="39"/>
  <c r="G21" i="39"/>
  <c r="F21" i="39"/>
  <c r="R20" i="39"/>
  <c r="G20" i="39"/>
  <c r="F20" i="39"/>
  <c r="G19" i="39"/>
  <c r="F19" i="39"/>
  <c r="R18" i="39"/>
  <c r="G18" i="39"/>
  <c r="F18" i="39"/>
  <c r="R17" i="39"/>
  <c r="G17" i="39"/>
  <c r="F17" i="39"/>
  <c r="G16" i="39"/>
  <c r="F16" i="39"/>
  <c r="R15" i="39"/>
  <c r="G15" i="39"/>
  <c r="F15" i="39"/>
  <c r="R14" i="39"/>
  <c r="G14" i="39"/>
  <c r="F14" i="39"/>
  <c r="G13" i="39"/>
  <c r="F13" i="39"/>
  <c r="R12" i="39"/>
  <c r="G12" i="39"/>
  <c r="F12" i="39"/>
  <c r="C12" i="39"/>
  <c r="R11" i="39"/>
  <c r="G11" i="39"/>
  <c r="F11" i="39"/>
  <c r="R10" i="39"/>
  <c r="G10" i="39"/>
  <c r="F10" i="39"/>
  <c r="C10" i="39"/>
  <c r="V77" i="39" s="1"/>
  <c r="V9" i="39"/>
  <c r="G9" i="39"/>
  <c r="F9" i="39"/>
  <c r="V8" i="39"/>
  <c r="G8" i="39"/>
  <c r="F8" i="39"/>
  <c r="V7" i="39"/>
  <c r="G7" i="39"/>
  <c r="F7" i="39"/>
  <c r="R6" i="39"/>
  <c r="G6" i="39"/>
  <c r="F6" i="39"/>
  <c r="C6" i="39"/>
  <c r="R78" i="39" s="1"/>
  <c r="R5" i="39"/>
  <c r="G5" i="39"/>
  <c r="F5" i="39"/>
  <c r="C5" i="39"/>
  <c r="W4" i="39"/>
  <c r="V4" i="39"/>
  <c r="Y4" i="39" s="1"/>
  <c r="R4" i="39"/>
  <c r="M79" i="39"/>
  <c r="U79" i="39" s="1"/>
  <c r="M78" i="39"/>
  <c r="U78" i="39" s="1"/>
  <c r="M77" i="39"/>
  <c r="U77" i="39" s="1"/>
  <c r="M76" i="39"/>
  <c r="U76" i="39" s="1"/>
  <c r="M74" i="39"/>
  <c r="U74" i="39" s="1"/>
  <c r="M73" i="39"/>
  <c r="U73" i="39" s="1"/>
  <c r="M72" i="39"/>
  <c r="U72" i="39" s="1"/>
  <c r="M71" i="39"/>
  <c r="U71" i="39" s="1"/>
  <c r="M70" i="39"/>
  <c r="U70" i="39" s="1"/>
  <c r="M68" i="39"/>
  <c r="U68" i="39" s="1"/>
  <c r="M67" i="39"/>
  <c r="U67" i="39" s="1"/>
  <c r="M66" i="39"/>
  <c r="U66" i="39" s="1"/>
  <c r="M65" i="39"/>
  <c r="U65" i="39" s="1"/>
  <c r="M64" i="39"/>
  <c r="U64" i="39" s="1"/>
  <c r="M62" i="39"/>
  <c r="U62" i="39" s="1"/>
  <c r="M61" i="39"/>
  <c r="U61" i="39" s="1"/>
  <c r="M60" i="39"/>
  <c r="U60" i="39" s="1"/>
  <c r="M59" i="39"/>
  <c r="U59" i="39" s="1"/>
  <c r="M58" i="39"/>
  <c r="U58" i="39" s="1"/>
  <c r="M56" i="39"/>
  <c r="U56" i="39" s="1"/>
  <c r="M55" i="39"/>
  <c r="U55" i="39" s="1"/>
  <c r="M54" i="39"/>
  <c r="U54" i="39" s="1"/>
  <c r="M53" i="39"/>
  <c r="U53" i="39" s="1"/>
  <c r="M52" i="39"/>
  <c r="U52" i="39" s="1"/>
  <c r="M50" i="39"/>
  <c r="U50" i="39" s="1"/>
  <c r="M49" i="39"/>
  <c r="U49" i="39" s="1"/>
  <c r="M48" i="39"/>
  <c r="U48" i="39" s="1"/>
  <c r="M47" i="39"/>
  <c r="U47" i="39" s="1"/>
  <c r="M46" i="39"/>
  <c r="U46" i="39" s="1"/>
  <c r="M44" i="39"/>
  <c r="U44" i="39" s="1"/>
  <c r="M43" i="39"/>
  <c r="U43" i="39" s="1"/>
  <c r="M42" i="39"/>
  <c r="U42" i="39" s="1"/>
  <c r="M41" i="39"/>
  <c r="U41" i="39" s="1"/>
  <c r="M40" i="39"/>
  <c r="U40" i="39" s="1"/>
  <c r="M38" i="39"/>
  <c r="U38" i="39" s="1"/>
  <c r="M37" i="39"/>
  <c r="U37" i="39" s="1"/>
  <c r="M36" i="39"/>
  <c r="U36" i="39" s="1"/>
  <c r="M35" i="39"/>
  <c r="U35" i="39" s="1"/>
  <c r="M34" i="39"/>
  <c r="U34" i="39" s="1"/>
  <c r="M32" i="39"/>
  <c r="U32" i="39" s="1"/>
  <c r="M31" i="39"/>
  <c r="U31" i="39" s="1"/>
  <c r="M30" i="39"/>
  <c r="U30" i="39" s="1"/>
  <c r="M29" i="39"/>
  <c r="U29" i="39" s="1"/>
  <c r="M28" i="39"/>
  <c r="U28" i="39" s="1"/>
  <c r="M26" i="39"/>
  <c r="U26" i="39" s="1"/>
  <c r="M25" i="39"/>
  <c r="U25" i="39" s="1"/>
  <c r="M24" i="39"/>
  <c r="U24" i="39" s="1"/>
  <c r="M23" i="39"/>
  <c r="U23" i="39" s="1"/>
  <c r="M22" i="39"/>
  <c r="U22" i="39" s="1"/>
  <c r="M20" i="39"/>
  <c r="U20" i="39" s="1"/>
  <c r="M19" i="39"/>
  <c r="U19" i="39" s="1"/>
  <c r="M18" i="39"/>
  <c r="U18" i="39" s="1"/>
  <c r="M17" i="39"/>
  <c r="U17" i="39" s="1"/>
  <c r="M16" i="39"/>
  <c r="U16" i="39" s="1"/>
  <c r="M14" i="39"/>
  <c r="U14" i="39" s="1"/>
  <c r="M13" i="39"/>
  <c r="U13" i="39" s="1"/>
  <c r="M12" i="39"/>
  <c r="U12" i="39" s="1"/>
  <c r="M11" i="39"/>
  <c r="U11" i="39" s="1"/>
  <c r="M10" i="39"/>
  <c r="U10" i="39" s="1"/>
  <c r="M8" i="39"/>
  <c r="U8" i="39" s="1"/>
  <c r="M7" i="39"/>
  <c r="U7" i="39" s="1"/>
  <c r="M6" i="39"/>
  <c r="U6" i="39" s="1"/>
  <c r="M5" i="39"/>
  <c r="U5" i="39" s="1"/>
  <c r="M4" i="39"/>
  <c r="U4" i="39" s="1"/>
  <c r="X4" i="39" s="1"/>
  <c r="M4" i="39" a="1"/>
  <c r="M75" i="39" s="1"/>
  <c r="U75" i="39" s="1"/>
  <c r="G4" i="39"/>
  <c r="F4" i="39"/>
  <c r="AT3" i="39"/>
  <c r="R3" i="39"/>
  <c r="O3" i="39"/>
  <c r="AE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G38" i="38"/>
  <c r="F38" i="38"/>
  <c r="G37" i="38"/>
  <c r="F37" i="38"/>
  <c r="G36" i="38"/>
  <c r="F36" i="38"/>
  <c r="G35" i="38"/>
  <c r="F35" i="38"/>
  <c r="G34" i="38"/>
  <c r="F34" i="38"/>
  <c r="G33" i="38"/>
  <c r="F33" i="38"/>
  <c r="G32" i="38"/>
  <c r="F32" i="38"/>
  <c r="G31" i="38"/>
  <c r="F31" i="38"/>
  <c r="G30" i="38"/>
  <c r="F30" i="38"/>
  <c r="G29" i="38"/>
  <c r="F29" i="38"/>
  <c r="G28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C12" i="38"/>
  <c r="G11" i="38"/>
  <c r="F11" i="38"/>
  <c r="G10" i="38"/>
  <c r="F10" i="38"/>
  <c r="C10" i="38"/>
  <c r="V88" i="38" s="1"/>
  <c r="V9" i="38"/>
  <c r="G9" i="38"/>
  <c r="F9" i="38"/>
  <c r="G8" i="38"/>
  <c r="F8" i="38"/>
  <c r="G7" i="38"/>
  <c r="F7" i="38"/>
  <c r="R6" i="38"/>
  <c r="G6" i="38"/>
  <c r="F6" i="38"/>
  <c r="C6" i="38"/>
  <c r="R11" i="38" s="1"/>
  <c r="V5" i="38"/>
  <c r="G5" i="38"/>
  <c r="F5" i="38"/>
  <c r="C5" i="38"/>
  <c r="W4" i="38"/>
  <c r="V4" i="38"/>
  <c r="Y4" i="38" s="1"/>
  <c r="M4" i="38" a="1"/>
  <c r="M89" i="38" s="1"/>
  <c r="U89" i="38" s="1"/>
  <c r="G4" i="38"/>
  <c r="F4" i="38"/>
  <c r="AT3" i="38"/>
  <c r="O3" i="38"/>
  <c r="P3" i="38" s="1"/>
  <c r="AF3" i="38" s="1"/>
  <c r="AO3" i="38" s="1"/>
  <c r="S98" i="37"/>
  <c r="R98" i="37"/>
  <c r="G98" i="37"/>
  <c r="F98" i="37"/>
  <c r="R97" i="37"/>
  <c r="G97" i="37"/>
  <c r="F97" i="37"/>
  <c r="R96" i="37"/>
  <c r="G96" i="37"/>
  <c r="F96" i="37"/>
  <c r="R95" i="37"/>
  <c r="G95" i="37"/>
  <c r="F95" i="37"/>
  <c r="R94" i="37"/>
  <c r="G94" i="37"/>
  <c r="F94" i="37"/>
  <c r="R93" i="37"/>
  <c r="G93" i="37"/>
  <c r="F93" i="37"/>
  <c r="R92" i="37"/>
  <c r="G92" i="37"/>
  <c r="F92" i="37"/>
  <c r="R91" i="37"/>
  <c r="G91" i="37"/>
  <c r="F91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G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G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G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G34" i="37"/>
  <c r="F34" i="37"/>
  <c r="R33" i="37"/>
  <c r="G33" i="37"/>
  <c r="F33" i="37"/>
  <c r="V32" i="37"/>
  <c r="R32" i="37"/>
  <c r="G32" i="37"/>
  <c r="F32" i="37"/>
  <c r="R31" i="37"/>
  <c r="G31" i="37"/>
  <c r="F31" i="37"/>
  <c r="V30" i="37"/>
  <c r="R30" i="37"/>
  <c r="G30" i="37"/>
  <c r="F30" i="37"/>
  <c r="R29" i="37"/>
  <c r="G29" i="37"/>
  <c r="F29" i="37"/>
  <c r="R28" i="37"/>
  <c r="G28" i="37"/>
  <c r="F28" i="37"/>
  <c r="V27" i="37"/>
  <c r="R27" i="37"/>
  <c r="G27" i="37"/>
  <c r="F27" i="37"/>
  <c r="V26" i="37"/>
  <c r="R26" i="37"/>
  <c r="G26" i="37"/>
  <c r="F26" i="37"/>
  <c r="R25" i="37"/>
  <c r="G25" i="37"/>
  <c r="F25" i="37"/>
  <c r="V24" i="37"/>
  <c r="R24" i="37"/>
  <c r="G24" i="37"/>
  <c r="F24" i="37"/>
  <c r="V23" i="37"/>
  <c r="R23" i="37"/>
  <c r="G23" i="37"/>
  <c r="F23" i="37"/>
  <c r="R22" i="37"/>
  <c r="G22" i="37"/>
  <c r="F22" i="37"/>
  <c r="V21" i="37"/>
  <c r="R21" i="37"/>
  <c r="G21" i="37"/>
  <c r="F21" i="37"/>
  <c r="V20" i="37"/>
  <c r="R20" i="37"/>
  <c r="G20" i="37"/>
  <c r="F20" i="37"/>
  <c r="R19" i="37"/>
  <c r="G19" i="37"/>
  <c r="F19" i="37"/>
  <c r="V18" i="37"/>
  <c r="R18" i="37"/>
  <c r="G18" i="37"/>
  <c r="F18" i="37"/>
  <c r="V17" i="37"/>
  <c r="R17" i="37"/>
  <c r="G17" i="37"/>
  <c r="F17" i="37"/>
  <c r="R16" i="37"/>
  <c r="G16" i="37"/>
  <c r="F16" i="37"/>
  <c r="V15" i="37"/>
  <c r="R15" i="37"/>
  <c r="G15" i="37"/>
  <c r="F15" i="37"/>
  <c r="V14" i="37"/>
  <c r="R14" i="37"/>
  <c r="G14" i="37"/>
  <c r="F14" i="37"/>
  <c r="R13" i="37"/>
  <c r="G13" i="37"/>
  <c r="F13" i="37"/>
  <c r="V12" i="37"/>
  <c r="R12" i="37"/>
  <c r="G12" i="37"/>
  <c r="F12" i="37"/>
  <c r="C12" i="37"/>
  <c r="V11" i="37"/>
  <c r="R11" i="37"/>
  <c r="G11" i="37"/>
  <c r="F11" i="37"/>
  <c r="V10" i="37"/>
  <c r="R10" i="37"/>
  <c r="G10" i="37"/>
  <c r="F10" i="37"/>
  <c r="C10" i="37"/>
  <c r="V9" i="37"/>
  <c r="R9" i="37"/>
  <c r="G9" i="37"/>
  <c r="F9" i="37"/>
  <c r="R8" i="37"/>
  <c r="G8" i="37"/>
  <c r="F8" i="37"/>
  <c r="R7" i="37"/>
  <c r="G7" i="37"/>
  <c r="F7" i="37"/>
  <c r="V6" i="37"/>
  <c r="R6" i="37"/>
  <c r="G6" i="37"/>
  <c r="F6" i="37"/>
  <c r="V5" i="37"/>
  <c r="R5" i="37"/>
  <c r="G5" i="37"/>
  <c r="F5" i="37"/>
  <c r="C5" i="37"/>
  <c r="Y4" i="37"/>
  <c r="W4" i="37"/>
  <c r="V4" i="37"/>
  <c r="R4" i="37"/>
  <c r="M4" i="37" a="1"/>
  <c r="M95" i="37" s="1"/>
  <c r="U95" i="37" s="1"/>
  <c r="G4" i="37"/>
  <c r="F4" i="37"/>
  <c r="AT3" i="37"/>
  <c r="R3" i="37"/>
  <c r="O3" i="37"/>
  <c r="P3" i="37" s="1"/>
  <c r="AF3" i="37" s="1"/>
  <c r="AO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G69" i="36"/>
  <c r="F69" i="36"/>
  <c r="G68" i="36"/>
  <c r="F68" i="36"/>
  <c r="G67" i="36"/>
  <c r="F67" i="36"/>
  <c r="G66" i="36"/>
  <c r="F66" i="36"/>
  <c r="G65" i="36"/>
  <c r="F65" i="36"/>
  <c r="G64" i="36"/>
  <c r="F64" i="36"/>
  <c r="G63" i="36"/>
  <c r="F63" i="36"/>
  <c r="G62" i="36"/>
  <c r="F62" i="36"/>
  <c r="G61" i="36"/>
  <c r="F61" i="36"/>
  <c r="G60" i="36"/>
  <c r="F60" i="36"/>
  <c r="G59" i="36"/>
  <c r="F59" i="36"/>
  <c r="G58" i="36"/>
  <c r="F58" i="36"/>
  <c r="G57" i="36"/>
  <c r="F57" i="36"/>
  <c r="G56" i="36"/>
  <c r="F56" i="36"/>
  <c r="G55" i="36"/>
  <c r="F55" i="36"/>
  <c r="G54" i="36"/>
  <c r="F54" i="36"/>
  <c r="G53" i="36"/>
  <c r="F53" i="36"/>
  <c r="G52" i="36"/>
  <c r="F52" i="36"/>
  <c r="R51" i="36"/>
  <c r="G51" i="36"/>
  <c r="F51" i="36"/>
  <c r="G50" i="36"/>
  <c r="F50" i="36"/>
  <c r="G49" i="36"/>
  <c r="F49" i="36"/>
  <c r="R48" i="36"/>
  <c r="G48" i="36"/>
  <c r="F48" i="36"/>
  <c r="G47" i="36"/>
  <c r="F47" i="36"/>
  <c r="G46" i="36"/>
  <c r="F46" i="36"/>
  <c r="R45" i="36"/>
  <c r="G45" i="36"/>
  <c r="F45" i="36"/>
  <c r="G44" i="36"/>
  <c r="F44" i="36"/>
  <c r="G43" i="36"/>
  <c r="F43" i="36"/>
  <c r="R42" i="36"/>
  <c r="G42" i="36"/>
  <c r="F42" i="36"/>
  <c r="G41" i="36"/>
  <c r="F41" i="36"/>
  <c r="G40" i="36"/>
  <c r="F40" i="36"/>
  <c r="R39" i="36"/>
  <c r="G39" i="36"/>
  <c r="F39" i="36"/>
  <c r="G38" i="36"/>
  <c r="F38" i="36"/>
  <c r="G37" i="36"/>
  <c r="F37" i="36"/>
  <c r="R36" i="36"/>
  <c r="G36" i="36"/>
  <c r="F36" i="36"/>
  <c r="G35" i="36"/>
  <c r="F35" i="36"/>
  <c r="G34" i="36"/>
  <c r="F34" i="36"/>
  <c r="R33" i="36"/>
  <c r="G33" i="36"/>
  <c r="F33" i="36"/>
  <c r="G32" i="36"/>
  <c r="F32" i="36"/>
  <c r="G31" i="36"/>
  <c r="F31" i="36"/>
  <c r="R30" i="36"/>
  <c r="G30" i="36"/>
  <c r="F30" i="36"/>
  <c r="G29" i="36"/>
  <c r="F29" i="36"/>
  <c r="G28" i="36"/>
  <c r="F28" i="36"/>
  <c r="R27" i="36"/>
  <c r="G27" i="36"/>
  <c r="F27" i="36"/>
  <c r="G26" i="36"/>
  <c r="F26" i="36"/>
  <c r="G25" i="36"/>
  <c r="F25" i="36"/>
  <c r="R24" i="36"/>
  <c r="G24" i="36"/>
  <c r="F24" i="36"/>
  <c r="R23" i="36"/>
  <c r="G23" i="36"/>
  <c r="F23" i="36"/>
  <c r="G22" i="36"/>
  <c r="F22" i="36"/>
  <c r="R21" i="36"/>
  <c r="G21" i="36"/>
  <c r="F21" i="36"/>
  <c r="R20" i="36"/>
  <c r="G20" i="36"/>
  <c r="F20" i="36"/>
  <c r="G19" i="36"/>
  <c r="F19" i="36"/>
  <c r="R18" i="36"/>
  <c r="G18" i="36"/>
  <c r="F18" i="36"/>
  <c r="R17" i="36"/>
  <c r="G17" i="36"/>
  <c r="F17" i="36"/>
  <c r="G16" i="36"/>
  <c r="F16" i="36"/>
  <c r="R15" i="36"/>
  <c r="G15" i="36"/>
  <c r="F15" i="36"/>
  <c r="R14" i="36"/>
  <c r="G14" i="36"/>
  <c r="F14" i="36"/>
  <c r="G13" i="36"/>
  <c r="F13" i="36"/>
  <c r="R12" i="36"/>
  <c r="G12" i="36"/>
  <c r="F12" i="36"/>
  <c r="C12" i="36"/>
  <c r="R11" i="36"/>
  <c r="G11" i="36"/>
  <c r="F11" i="36"/>
  <c r="R10" i="36"/>
  <c r="G10" i="36"/>
  <c r="F10" i="36"/>
  <c r="C10" i="36"/>
  <c r="V67" i="36" s="1"/>
  <c r="V9" i="36"/>
  <c r="G9" i="36"/>
  <c r="F9" i="36"/>
  <c r="V8" i="36"/>
  <c r="G8" i="36"/>
  <c r="F8" i="36"/>
  <c r="V7" i="36"/>
  <c r="G7" i="36"/>
  <c r="F7" i="36"/>
  <c r="R6" i="36"/>
  <c r="G6" i="36"/>
  <c r="F6" i="36"/>
  <c r="C6" i="36"/>
  <c r="R68" i="36" s="1"/>
  <c r="R5" i="36"/>
  <c r="G5" i="36"/>
  <c r="F5" i="36"/>
  <c r="C5" i="36"/>
  <c r="W4" i="36"/>
  <c r="V4" i="36"/>
  <c r="Y4" i="36" s="1"/>
  <c r="R4" i="36"/>
  <c r="M4" i="36" a="1"/>
  <c r="M64" i="36" s="1"/>
  <c r="U64" i="36" s="1"/>
  <c r="G4" i="36"/>
  <c r="F4" i="36"/>
  <c r="AT3" i="36"/>
  <c r="R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G66" i="35"/>
  <c r="F66" i="35"/>
  <c r="G65" i="35"/>
  <c r="F65" i="35"/>
  <c r="G64" i="35"/>
  <c r="F64" i="35"/>
  <c r="V63" i="35"/>
  <c r="G63" i="35"/>
  <c r="F63" i="35"/>
  <c r="G62" i="35"/>
  <c r="F62" i="35"/>
  <c r="G61" i="35"/>
  <c r="F61" i="35"/>
  <c r="V60" i="35"/>
  <c r="G60" i="35"/>
  <c r="F60" i="35"/>
  <c r="G59" i="35"/>
  <c r="F59" i="35"/>
  <c r="G58" i="35"/>
  <c r="F58" i="35"/>
  <c r="V57" i="35"/>
  <c r="G57" i="35"/>
  <c r="F57" i="35"/>
  <c r="G56" i="35"/>
  <c r="F56" i="35"/>
  <c r="G55" i="35"/>
  <c r="F55" i="35"/>
  <c r="V54" i="35"/>
  <c r="G54" i="35"/>
  <c r="F54" i="35"/>
  <c r="G53" i="35"/>
  <c r="F53" i="35"/>
  <c r="G52" i="35"/>
  <c r="F52" i="35"/>
  <c r="V51" i="35"/>
  <c r="G51" i="35"/>
  <c r="F51" i="35"/>
  <c r="G50" i="35"/>
  <c r="F50" i="35"/>
  <c r="G49" i="35"/>
  <c r="F49" i="35"/>
  <c r="V48" i="35"/>
  <c r="G48" i="35"/>
  <c r="F48" i="35"/>
  <c r="G47" i="35"/>
  <c r="F47" i="35"/>
  <c r="G46" i="35"/>
  <c r="F46" i="35"/>
  <c r="V45" i="35"/>
  <c r="G45" i="35"/>
  <c r="F45" i="35"/>
  <c r="G44" i="35"/>
  <c r="F44" i="35"/>
  <c r="G43" i="35"/>
  <c r="F43" i="35"/>
  <c r="V42" i="35"/>
  <c r="G42" i="35"/>
  <c r="F42" i="35"/>
  <c r="G41" i="35"/>
  <c r="F41" i="35"/>
  <c r="G40" i="35"/>
  <c r="F40" i="35"/>
  <c r="V39" i="35"/>
  <c r="G39" i="35"/>
  <c r="F39" i="35"/>
  <c r="G38" i="35"/>
  <c r="F38" i="35"/>
  <c r="G37" i="35"/>
  <c r="F37" i="35"/>
  <c r="V36" i="35"/>
  <c r="G36" i="35"/>
  <c r="F36" i="35"/>
  <c r="G35" i="35"/>
  <c r="F35" i="35"/>
  <c r="G34" i="35"/>
  <c r="F34" i="35"/>
  <c r="V33" i="35"/>
  <c r="G33" i="35"/>
  <c r="F33" i="35"/>
  <c r="G32" i="35"/>
  <c r="F32" i="35"/>
  <c r="G31" i="35"/>
  <c r="F31" i="35"/>
  <c r="V30" i="35"/>
  <c r="G30" i="35"/>
  <c r="F30" i="35"/>
  <c r="G29" i="35"/>
  <c r="F29" i="35"/>
  <c r="G28" i="35"/>
  <c r="F28" i="35"/>
  <c r="V27" i="35"/>
  <c r="G27" i="35"/>
  <c r="F27" i="35"/>
  <c r="G26" i="35"/>
  <c r="F26" i="35"/>
  <c r="G25" i="35"/>
  <c r="F25" i="35"/>
  <c r="V24" i="35"/>
  <c r="G24" i="35"/>
  <c r="F24" i="35"/>
  <c r="V23" i="35"/>
  <c r="G23" i="35"/>
  <c r="F23" i="35"/>
  <c r="G22" i="35"/>
  <c r="F22" i="35"/>
  <c r="V21" i="35"/>
  <c r="G21" i="35"/>
  <c r="F21" i="35"/>
  <c r="V20" i="35"/>
  <c r="G20" i="35"/>
  <c r="F20" i="35"/>
  <c r="G19" i="35"/>
  <c r="F19" i="35"/>
  <c r="V18" i="35"/>
  <c r="G18" i="35"/>
  <c r="F18" i="35"/>
  <c r="V17" i="35"/>
  <c r="G17" i="35"/>
  <c r="F17" i="35"/>
  <c r="G16" i="35"/>
  <c r="F16" i="35"/>
  <c r="V15" i="35"/>
  <c r="G15" i="35"/>
  <c r="F15" i="35"/>
  <c r="V14" i="35"/>
  <c r="G14" i="35"/>
  <c r="F14" i="35"/>
  <c r="G13" i="35"/>
  <c r="F13" i="35"/>
  <c r="V12" i="35"/>
  <c r="G12" i="35"/>
  <c r="F12" i="35"/>
  <c r="C12" i="35"/>
  <c r="V11" i="35"/>
  <c r="G11" i="35"/>
  <c r="F11" i="35"/>
  <c r="V10" i="35"/>
  <c r="G10" i="35"/>
  <c r="F10" i="35"/>
  <c r="C10" i="35"/>
  <c r="V77" i="35" s="1"/>
  <c r="V9" i="35"/>
  <c r="G9" i="35"/>
  <c r="F9" i="35"/>
  <c r="G8" i="35"/>
  <c r="F8" i="35"/>
  <c r="V7" i="35"/>
  <c r="G7" i="35"/>
  <c r="F7" i="35"/>
  <c r="V6" i="35"/>
  <c r="G6" i="35"/>
  <c r="F6" i="35"/>
  <c r="C6" i="35"/>
  <c r="R79" i="35" s="1"/>
  <c r="V5" i="35"/>
  <c r="G5" i="35"/>
  <c r="F5" i="35"/>
  <c r="C5" i="35"/>
  <c r="Y4" i="35"/>
  <c r="W4" i="35"/>
  <c r="V4" i="35"/>
  <c r="R4" i="35"/>
  <c r="M4" i="35" a="1"/>
  <c r="M77" i="35" s="1"/>
  <c r="U77" i="35" s="1"/>
  <c r="G4" i="35"/>
  <c r="F4" i="35"/>
  <c r="AT3" i="35"/>
  <c r="O3" i="35"/>
  <c r="P3" i="35" s="1"/>
  <c r="AF3" i="35" s="1"/>
  <c r="AO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V76" i="34"/>
  <c r="G76" i="34"/>
  <c r="F76" i="34"/>
  <c r="V75" i="34"/>
  <c r="G75" i="34"/>
  <c r="F75" i="34"/>
  <c r="G74" i="34"/>
  <c r="F74" i="34"/>
  <c r="V73" i="34"/>
  <c r="G73" i="34"/>
  <c r="F73" i="34"/>
  <c r="V72" i="34"/>
  <c r="G72" i="34"/>
  <c r="F72" i="34"/>
  <c r="G71" i="34"/>
  <c r="F71" i="34"/>
  <c r="V70" i="34"/>
  <c r="G70" i="34"/>
  <c r="F70" i="34"/>
  <c r="V69" i="34"/>
  <c r="G69" i="34"/>
  <c r="F69" i="34"/>
  <c r="G68" i="34"/>
  <c r="F68" i="34"/>
  <c r="V67" i="34"/>
  <c r="G67" i="34"/>
  <c r="F67" i="34"/>
  <c r="V66" i="34"/>
  <c r="G66" i="34"/>
  <c r="F66" i="34"/>
  <c r="G65" i="34"/>
  <c r="F65" i="34"/>
  <c r="V64" i="34"/>
  <c r="G64" i="34"/>
  <c r="F64" i="34"/>
  <c r="V63" i="34"/>
  <c r="G63" i="34"/>
  <c r="F63" i="34"/>
  <c r="R62" i="34"/>
  <c r="G62" i="34"/>
  <c r="F62" i="34"/>
  <c r="V61" i="34"/>
  <c r="G61" i="34"/>
  <c r="F61" i="34"/>
  <c r="V60" i="34"/>
  <c r="G60" i="34"/>
  <c r="F60" i="34"/>
  <c r="R59" i="34"/>
  <c r="G59" i="34"/>
  <c r="F59" i="34"/>
  <c r="V58" i="34"/>
  <c r="G58" i="34"/>
  <c r="F58" i="34"/>
  <c r="V57" i="34"/>
  <c r="G57" i="34"/>
  <c r="F57" i="34"/>
  <c r="R56" i="34"/>
  <c r="G56" i="34"/>
  <c r="F56" i="34"/>
  <c r="V55" i="34"/>
  <c r="G55" i="34"/>
  <c r="F55" i="34"/>
  <c r="V54" i="34"/>
  <c r="G54" i="34"/>
  <c r="F54" i="34"/>
  <c r="R53" i="34"/>
  <c r="G53" i="34"/>
  <c r="F53" i="34"/>
  <c r="V52" i="34"/>
  <c r="G52" i="34"/>
  <c r="F52" i="34"/>
  <c r="V51" i="34"/>
  <c r="G51" i="34"/>
  <c r="F51" i="34"/>
  <c r="R50" i="34"/>
  <c r="G50" i="34"/>
  <c r="F50" i="34"/>
  <c r="V49" i="34"/>
  <c r="G49" i="34"/>
  <c r="F49" i="34"/>
  <c r="V48" i="34"/>
  <c r="G48" i="34"/>
  <c r="F48" i="34"/>
  <c r="R47" i="34"/>
  <c r="G47" i="34"/>
  <c r="F47" i="34"/>
  <c r="V46" i="34"/>
  <c r="G46" i="34"/>
  <c r="F46" i="34"/>
  <c r="V45" i="34"/>
  <c r="G45" i="34"/>
  <c r="F45" i="34"/>
  <c r="R44" i="34"/>
  <c r="G44" i="34"/>
  <c r="F44" i="34"/>
  <c r="V43" i="34"/>
  <c r="G43" i="34"/>
  <c r="F43" i="34"/>
  <c r="V42" i="34"/>
  <c r="G42" i="34"/>
  <c r="F42" i="34"/>
  <c r="R41" i="34"/>
  <c r="G41" i="34"/>
  <c r="F41" i="34"/>
  <c r="V40" i="34"/>
  <c r="G40" i="34"/>
  <c r="F40" i="34"/>
  <c r="V39" i="34"/>
  <c r="G39" i="34"/>
  <c r="F39" i="34"/>
  <c r="R38" i="34"/>
  <c r="G38" i="34"/>
  <c r="F38" i="34"/>
  <c r="V37" i="34"/>
  <c r="G37" i="34"/>
  <c r="F37" i="34"/>
  <c r="V36" i="34"/>
  <c r="G36" i="34"/>
  <c r="F36" i="34"/>
  <c r="R35" i="34"/>
  <c r="G35" i="34"/>
  <c r="F35" i="34"/>
  <c r="V34" i="34"/>
  <c r="G34" i="34"/>
  <c r="F34" i="34"/>
  <c r="V33" i="34"/>
  <c r="G33" i="34"/>
  <c r="F33" i="34"/>
  <c r="R32" i="34"/>
  <c r="G32" i="34"/>
  <c r="F32" i="34"/>
  <c r="V31" i="34"/>
  <c r="G31" i="34"/>
  <c r="F31" i="34"/>
  <c r="V30" i="34"/>
  <c r="G30" i="34"/>
  <c r="F30" i="34"/>
  <c r="R29" i="34"/>
  <c r="G29" i="34"/>
  <c r="F29" i="34"/>
  <c r="V28" i="34"/>
  <c r="G28" i="34"/>
  <c r="F28" i="34"/>
  <c r="V27" i="34"/>
  <c r="G27" i="34"/>
  <c r="F27" i="34"/>
  <c r="R26" i="34"/>
  <c r="G26" i="34"/>
  <c r="F26" i="34"/>
  <c r="V25" i="34"/>
  <c r="G25" i="34"/>
  <c r="F25" i="34"/>
  <c r="V24" i="34"/>
  <c r="G24" i="34"/>
  <c r="F24" i="34"/>
  <c r="R23" i="34"/>
  <c r="G23" i="34"/>
  <c r="F23" i="34"/>
  <c r="V22" i="34"/>
  <c r="G22" i="34"/>
  <c r="F22" i="34"/>
  <c r="V21" i="34"/>
  <c r="G21" i="34"/>
  <c r="F21" i="34"/>
  <c r="R20" i="34"/>
  <c r="G20" i="34"/>
  <c r="F20" i="34"/>
  <c r="V19" i="34"/>
  <c r="G19" i="34"/>
  <c r="F19" i="34"/>
  <c r="V18" i="34"/>
  <c r="G18" i="34"/>
  <c r="F18" i="34"/>
  <c r="R17" i="34"/>
  <c r="G17" i="34"/>
  <c r="F17" i="34"/>
  <c r="V16" i="34"/>
  <c r="G16" i="34"/>
  <c r="F16" i="34"/>
  <c r="V15" i="34"/>
  <c r="G15" i="34"/>
  <c r="F15" i="34"/>
  <c r="R14" i="34"/>
  <c r="G14" i="34"/>
  <c r="F14" i="34"/>
  <c r="V13" i="34"/>
  <c r="G13" i="34"/>
  <c r="F13" i="34"/>
  <c r="V12" i="34"/>
  <c r="G12" i="34"/>
  <c r="F12" i="34"/>
  <c r="C12" i="34"/>
  <c r="V11" i="34"/>
  <c r="R11" i="34"/>
  <c r="G11" i="34"/>
  <c r="F11" i="34"/>
  <c r="R10" i="34"/>
  <c r="G10" i="34"/>
  <c r="F10" i="34"/>
  <c r="C10" i="34"/>
  <c r="V87" i="34" s="1"/>
  <c r="V9" i="34"/>
  <c r="R9" i="34"/>
  <c r="G9" i="34"/>
  <c r="F9" i="34"/>
  <c r="V8" i="34"/>
  <c r="G8" i="34"/>
  <c r="F8" i="34"/>
  <c r="V7" i="34"/>
  <c r="G7" i="34"/>
  <c r="F7" i="34"/>
  <c r="V6" i="34"/>
  <c r="G6" i="34"/>
  <c r="F6" i="34"/>
  <c r="C6" i="34"/>
  <c r="R88" i="34" s="1"/>
  <c r="V5" i="34"/>
  <c r="R5" i="34"/>
  <c r="G5" i="34"/>
  <c r="F5" i="34"/>
  <c r="C5" i="34"/>
  <c r="Y4" i="34"/>
  <c r="W4" i="34"/>
  <c r="V4" i="34"/>
  <c r="R4" i="34"/>
  <c r="M89" i="34"/>
  <c r="U89" i="34" s="1"/>
  <c r="M86" i="34"/>
  <c r="U86" i="34" s="1"/>
  <c r="M85" i="34"/>
  <c r="U85" i="34" s="1"/>
  <c r="M84" i="34"/>
  <c r="U84" i="34" s="1"/>
  <c r="M83" i="34"/>
  <c r="U83" i="34" s="1"/>
  <c r="M80" i="34"/>
  <c r="U80" i="34" s="1"/>
  <c r="M79" i="34"/>
  <c r="U79" i="34" s="1"/>
  <c r="M78" i="34"/>
  <c r="U78" i="34" s="1"/>
  <c r="M77" i="34"/>
  <c r="U77" i="34" s="1"/>
  <c r="M74" i="34"/>
  <c r="U74" i="34" s="1"/>
  <c r="M73" i="34"/>
  <c r="U73" i="34" s="1"/>
  <c r="M72" i="34"/>
  <c r="U72" i="34" s="1"/>
  <c r="M71" i="34"/>
  <c r="U71" i="34" s="1"/>
  <c r="M68" i="34"/>
  <c r="U68" i="34" s="1"/>
  <c r="M67" i="34"/>
  <c r="U67" i="34" s="1"/>
  <c r="M66" i="34"/>
  <c r="U66" i="34" s="1"/>
  <c r="M65" i="34"/>
  <c r="U65" i="34" s="1"/>
  <c r="M62" i="34"/>
  <c r="U62" i="34" s="1"/>
  <c r="M61" i="34"/>
  <c r="U61" i="34" s="1"/>
  <c r="M60" i="34"/>
  <c r="U60" i="34" s="1"/>
  <c r="M59" i="34"/>
  <c r="U59" i="34" s="1"/>
  <c r="M56" i="34"/>
  <c r="U56" i="34" s="1"/>
  <c r="M55" i="34"/>
  <c r="U55" i="34" s="1"/>
  <c r="M54" i="34"/>
  <c r="U54" i="34" s="1"/>
  <c r="M53" i="34"/>
  <c r=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43" i="34"/>
  <c r="U43" i="34" s="1"/>
  <c r="M42" i="34"/>
  <c r="U42" i="34" s="1"/>
  <c r="M41" i="34"/>
  <c r="U41" i="34" s="1"/>
  <c r="M38" i="34"/>
  <c r="U38" i="34" s="1"/>
  <c r="M37" i="34"/>
  <c r="U37" i="34" s="1"/>
  <c r="M36" i="34"/>
  <c r="U36" i="34" s="1"/>
  <c r="M35" i="34"/>
  <c r="U35" i="34" s="1"/>
  <c r="M32" i="34"/>
  <c r="U32" i="34" s="1"/>
  <c r="M31" i="34"/>
  <c r="U31" i="34" s="1"/>
  <c r="M30" i="34"/>
  <c r="U30" i="34" s="1"/>
  <c r="M29" i="34"/>
  <c r="U29" i="34" s="1"/>
  <c r="M26" i="34"/>
  <c r="U26" i="34" s="1"/>
  <c r="M25" i="34"/>
  <c r="U25" i="34" s="1"/>
  <c r="M24" i="34"/>
  <c r="U24" i="34" s="1"/>
  <c r="M23" i="34"/>
  <c r="U23" i="34" s="1"/>
  <c r="M20" i="34"/>
  <c r="U20" i="34" s="1"/>
  <c r="M19" i="34"/>
  <c r="U19" i="34" s="1"/>
  <c r="M18" i="34"/>
  <c r="U18" i="34" s="1"/>
  <c r="M17" i="34"/>
  <c r="U17" i="34" s="1"/>
  <c r="M14" i="34"/>
  <c r="U14" i="34" s="1"/>
  <c r="M13" i="34"/>
  <c r="U13" i="34" s="1"/>
  <c r="M12" i="34"/>
  <c r="U12" i="34" s="1"/>
  <c r="M11" i="34"/>
  <c r="U11" i="34" s="1"/>
  <c r="M8" i="34"/>
  <c r="U8" i="34" s="1"/>
  <c r="M7" i="34"/>
  <c r="U7" i="34" s="1"/>
  <c r="M6" i="34"/>
  <c r="U6" i="34" s="1"/>
  <c r="M5" i="34"/>
  <c r="U5" i="34" s="1"/>
  <c r="M4" i="34" a="1"/>
  <c r="M88" i="34" s="1"/>
  <c r="U88" i="34" s="1"/>
  <c r="G4" i="34"/>
  <c r="F4" i="34"/>
  <c r="AT3" i="34"/>
  <c r="R3" i="34"/>
  <c r="O3" i="34"/>
  <c r="AE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V79" i="33"/>
  <c r="R79" i="33"/>
  <c r="G79" i="33"/>
  <c r="F79" i="33"/>
  <c r="V78" i="33"/>
  <c r="R78" i="33"/>
  <c r="G78" i="33"/>
  <c r="F78" i="33"/>
  <c r="R77" i="33"/>
  <c r="G77" i="33"/>
  <c r="F77" i="33"/>
  <c r="V76" i="33"/>
  <c r="R76" i="33"/>
  <c r="G76" i="33"/>
  <c r="F76" i="33"/>
  <c r="V75" i="33"/>
  <c r="R75" i="33"/>
  <c r="G75" i="33"/>
  <c r="F75" i="33"/>
  <c r="R74" i="33"/>
  <c r="G74" i="33"/>
  <c r="F74" i="33"/>
  <c r="V73" i="33"/>
  <c r="R73" i="33"/>
  <c r="G73" i="33"/>
  <c r="F73" i="33"/>
  <c r="V72" i="33"/>
  <c r="R72" i="33"/>
  <c r="G72" i="33"/>
  <c r="F72" i="33"/>
  <c r="R71" i="33"/>
  <c r="G71" i="33"/>
  <c r="F71" i="33"/>
  <c r="V70" i="33"/>
  <c r="R70" i="33"/>
  <c r="G70" i="33"/>
  <c r="F70" i="33"/>
  <c r="V69" i="33"/>
  <c r="R69" i="33"/>
  <c r="G69" i="33"/>
  <c r="F69" i="33"/>
  <c r="R68" i="33"/>
  <c r="G68" i="33"/>
  <c r="F68" i="33"/>
  <c r="V67" i="33"/>
  <c r="R67" i="33"/>
  <c r="G67" i="33"/>
  <c r="F67" i="33"/>
  <c r="V66" i="33"/>
  <c r="R66" i="33"/>
  <c r="G66" i="33"/>
  <c r="F66" i="33"/>
  <c r="R65" i="33"/>
  <c r="G65" i="33"/>
  <c r="F65" i="33"/>
  <c r="V64" i="33"/>
  <c r="R64" i="33"/>
  <c r="G64" i="33"/>
  <c r="F64" i="33"/>
  <c r="V63" i="33"/>
  <c r="R63" i="33"/>
  <c r="G63" i="33"/>
  <c r="F63" i="33"/>
  <c r="R62" i="33"/>
  <c r="G62" i="33"/>
  <c r="F62" i="33"/>
  <c r="V61" i="33"/>
  <c r="R61" i="33"/>
  <c r="G61" i="33"/>
  <c r="F61" i="33"/>
  <c r="V60" i="33"/>
  <c r="R60" i="33"/>
  <c r="G60" i="33"/>
  <c r="F60" i="33"/>
  <c r="R59" i="33"/>
  <c r="G59" i="33"/>
  <c r="F59" i="33"/>
  <c r="V58" i="33"/>
  <c r="R58" i="33"/>
  <c r="G58" i="33"/>
  <c r="F58" i="33"/>
  <c r="V57" i="33"/>
  <c r="R57" i="33"/>
  <c r="G57" i="33"/>
  <c r="F57" i="33"/>
  <c r="R56" i="33"/>
  <c r="G56" i="33"/>
  <c r="F56" i="33"/>
  <c r="V55" i="33"/>
  <c r="R55" i="33"/>
  <c r="G55" i="33"/>
  <c r="F55" i="33"/>
  <c r="V54" i="33"/>
  <c r="R54" i="33"/>
  <c r="G54" i="33"/>
  <c r="F54" i="33"/>
  <c r="R53" i="33"/>
  <c r="G53" i="33"/>
  <c r="F53" i="33"/>
  <c r="V52" i="33"/>
  <c r="R52" i="33"/>
  <c r="G52" i="33"/>
  <c r="F52" i="33"/>
  <c r="V51" i="33"/>
  <c r="R51" i="33"/>
  <c r="G51" i="33"/>
  <c r="F51" i="33"/>
  <c r="R50" i="33"/>
  <c r="G50" i="33"/>
  <c r="F50" i="33"/>
  <c r="V49" i="33"/>
  <c r="R49" i="33"/>
  <c r="G49" i="33"/>
  <c r="F49" i="33"/>
  <c r="V48" i="33"/>
  <c r="R48" i="33"/>
  <c r="G48" i="33"/>
  <c r="F48" i="33"/>
  <c r="R47" i="33"/>
  <c r="G47" i="33"/>
  <c r="F47" i="33"/>
  <c r="V46" i="33"/>
  <c r="R46" i="33"/>
  <c r="G46" i="33"/>
  <c r="F46" i="33"/>
  <c r="V45" i="33"/>
  <c r="R45" i="33"/>
  <c r="G45" i="33"/>
  <c r="F45" i="33"/>
  <c r="R44" i="33"/>
  <c r="G44" i="33"/>
  <c r="F44" i="33"/>
  <c r="V43" i="33"/>
  <c r="R43" i="33"/>
  <c r="G43" i="33"/>
  <c r="F43" i="33"/>
  <c r="V42" i="33"/>
  <c r="R42" i="33"/>
  <c r="G42" i="33"/>
  <c r="F42" i="33"/>
  <c r="R41" i="33"/>
  <c r="G41" i="33"/>
  <c r="F41" i="33"/>
  <c r="V40" i="33"/>
  <c r="R40" i="33"/>
  <c r="G40" i="33"/>
  <c r="F40" i="33"/>
  <c r="V39" i="33"/>
  <c r="R39" i="33"/>
  <c r="G39" i="33"/>
  <c r="F39" i="33"/>
  <c r="R38" i="33"/>
  <c r="G38" i="33"/>
  <c r="F38" i="33"/>
  <c r="V37" i="33"/>
  <c r="R37" i="33"/>
  <c r="G37" i="33"/>
  <c r="F37" i="33"/>
  <c r="V36" i="33"/>
  <c r="R36" i="33"/>
  <c r="G36" i="33"/>
  <c r="F36" i="33"/>
  <c r="R35" i="33"/>
  <c r="G35" i="33"/>
  <c r="F35" i="33"/>
  <c r="V34" i="33"/>
  <c r="R34" i="33"/>
  <c r="G34" i="33"/>
  <c r="F34" i="33"/>
  <c r="V33" i="33"/>
  <c r="R33" i="33"/>
  <c r="G33" i="33"/>
  <c r="F33" i="33"/>
  <c r="R32" i="33"/>
  <c r="G32" i="33"/>
  <c r="F32" i="33"/>
  <c r="V31" i="33"/>
  <c r="R31" i="33"/>
  <c r="G31" i="33"/>
  <c r="F31" i="33"/>
  <c r="V30" i="33"/>
  <c r="R30" i="33"/>
  <c r="G30" i="33"/>
  <c r="F30" i="33"/>
  <c r="R29" i="33"/>
  <c r="G29" i="33"/>
  <c r="F29" i="33"/>
  <c r="V28" i="33"/>
  <c r="R28" i="33"/>
  <c r="G28" i="33"/>
  <c r="F28" i="33"/>
  <c r="V27" i="33"/>
  <c r="R27" i="33"/>
  <c r="G27" i="33"/>
  <c r="F27" i="33"/>
  <c r="R26" i="33"/>
  <c r="G26" i="33"/>
  <c r="F26" i="33"/>
  <c r="V25" i="33"/>
  <c r="R25" i="33"/>
  <c r="G25" i="33"/>
  <c r="F25" i="33"/>
  <c r="V24" i="33"/>
  <c r="R24" i="33"/>
  <c r="G24" i="33"/>
  <c r="F24" i="33"/>
  <c r="R23" i="33"/>
  <c r="G23" i="33"/>
  <c r="F23" i="33"/>
  <c r="V22" i="33"/>
  <c r="R22" i="33"/>
  <c r="G22" i="33"/>
  <c r="F22" i="33"/>
  <c r="V21" i="33"/>
  <c r="R21" i="33"/>
  <c r="G21" i="33"/>
  <c r="F21" i="33"/>
  <c r="R20" i="33"/>
  <c r="G20" i="33"/>
  <c r="F20" i="33"/>
  <c r="V19" i="33"/>
  <c r="R19" i="33"/>
  <c r="G19" i="33"/>
  <c r="F19" i="33"/>
  <c r="V18" i="33"/>
  <c r="R18" i="33"/>
  <c r="G18" i="33"/>
  <c r="F18" i="33"/>
  <c r="R17" i="33"/>
  <c r="G17" i="33"/>
  <c r="F17" i="33"/>
  <c r="V16" i="33"/>
  <c r="R16" i="33"/>
  <c r="G16" i="33"/>
  <c r="F16" i="33"/>
  <c r="V15" i="33"/>
  <c r="R15" i="33"/>
  <c r="G15" i="33"/>
  <c r="F15" i="33"/>
  <c r="R14" i="33"/>
  <c r="G14" i="33"/>
  <c r="F14" i="33"/>
  <c r="V13" i="33"/>
  <c r="R13" i="33"/>
  <c r="G13" i="33"/>
  <c r="F13" i="33"/>
  <c r="V12" i="33"/>
  <c r="R12" i="33"/>
  <c r="G12" i="33"/>
  <c r="F12" i="33"/>
  <c r="C12" i="33"/>
  <c r="V11" i="33"/>
  <c r="R11" i="33"/>
  <c r="G11" i="33"/>
  <c r="F11" i="33"/>
  <c r="R10" i="33"/>
  <c r="G10" i="33"/>
  <c r="F10" i="33"/>
  <c r="C10" i="33"/>
  <c r="V96" i="33" s="1"/>
  <c r="V9" i="33"/>
  <c r="R9" i="33"/>
  <c r="G9" i="33"/>
  <c r="F9" i="33"/>
  <c r="V8" i="33"/>
  <c r="R8" i="33"/>
  <c r="G8" i="33"/>
  <c r="F8" i="33"/>
  <c r="V7" i="33"/>
  <c r="R7" i="33"/>
  <c r="G7" i="33"/>
  <c r="F7" i="33"/>
  <c r="V6" i="33"/>
  <c r="R6" i="33"/>
  <c r="G6" i="33"/>
  <c r="F6" i="33"/>
  <c r="V5" i="33"/>
  <c r="R5" i="33"/>
  <c r="G5" i="33"/>
  <c r="F5" i="33"/>
  <c r="C5" i="33"/>
  <c r="Y4" i="33"/>
  <c r="W4" i="33"/>
  <c r="V4" i="33"/>
  <c r="R4" i="33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V35" i="32"/>
  <c r="G35" i="32"/>
  <c r="F35" i="32"/>
  <c r="G34" i="32"/>
  <c r="F34" i="32"/>
  <c r="G33" i="32"/>
  <c r="F33" i="32"/>
  <c r="V32" i="32"/>
  <c r="G32" i="32"/>
  <c r="F32" i="32"/>
  <c r="G31" i="32"/>
  <c r="F31" i="32"/>
  <c r="G30" i="32"/>
  <c r="F30" i="32"/>
  <c r="V29" i="32"/>
  <c r="G29" i="32"/>
  <c r="F29" i="32"/>
  <c r="G28" i="32"/>
  <c r="F28" i="32"/>
  <c r="G27" i="32"/>
  <c r="F27" i="32"/>
  <c r="V26" i="32"/>
  <c r="G26" i="32"/>
  <c r="F26" i="32"/>
  <c r="G25" i="32"/>
  <c r="F25" i="32"/>
  <c r="G24" i="32"/>
  <c r="F24" i="32"/>
  <c r="V23" i="32"/>
  <c r="G23" i="32"/>
  <c r="F23" i="32"/>
  <c r="G22" i="32"/>
  <c r="F22" i="32"/>
  <c r="G21" i="32"/>
  <c r="F21" i="32"/>
  <c r="V20" i="32"/>
  <c r="G20" i="32"/>
  <c r="F20" i="32"/>
  <c r="G19" i="32"/>
  <c r="F19" i="32"/>
  <c r="G18" i="32"/>
  <c r="F18" i="32"/>
  <c r="V17" i="32"/>
  <c r="G17" i="32"/>
  <c r="F17" i="32"/>
  <c r="G16" i="32"/>
  <c r="F16" i="32"/>
  <c r="G15" i="32"/>
  <c r="F15" i="32"/>
  <c r="V14" i="32"/>
  <c r="G14" i="32"/>
  <c r="F14" i="32"/>
  <c r="G13" i="32"/>
  <c r="F13" i="32"/>
  <c r="G12" i="32"/>
  <c r="F12" i="32"/>
  <c r="C12" i="32"/>
  <c r="V11" i="32"/>
  <c r="G11" i="32"/>
  <c r="F11" i="32"/>
  <c r="V10" i="32"/>
  <c r="G10" i="32"/>
  <c r="F10" i="32"/>
  <c r="C10" i="32"/>
  <c r="V9" i="32"/>
  <c r="G9" i="32"/>
  <c r="F9" i="32"/>
  <c r="G8" i="32"/>
  <c r="F8" i="32"/>
  <c r="U7" i="32"/>
  <c r="G7" i="32"/>
  <c r="F7" i="32"/>
  <c r="G6" i="32"/>
  <c r="F6" i="32"/>
  <c r="C6" i="32"/>
  <c r="R42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2" i="32"/>
  <c r="U62" i="32" s="1"/>
  <c r="M61" i="32"/>
  <c r="U61" i="32" s="1"/>
  <c r="M60" i="32"/>
  <c r="U60" i="32" s="1"/>
  <c r="M56" i="32"/>
  <c r="U56" i="32" s="1"/>
  <c r="M55" i="32"/>
  <c r="U55" i="32" s="1"/>
  <c r="M54" i="32"/>
  <c r="U54" i="32" s="1"/>
  <c r="M50" i="32"/>
  <c r="U50" i="32" s="1"/>
  <c r="M49" i="32"/>
  <c r="U49" i="32" s="1"/>
  <c r="M48" i="32"/>
  <c r="U48" i="32" s="1"/>
  <c r="M44" i="32"/>
  <c r="U44" i="32" s="1"/>
  <c r="M43" i="32"/>
  <c r="U43" i="32" s="1"/>
  <c r="M42" i="32"/>
  <c r="U42" i="32" s="1"/>
  <c r="M38" i="32"/>
  <c r="U38" i="32" s="1"/>
  <c r="M37" i="32"/>
  <c r="U37" i="32" s="1"/>
  <c r="M36" i="32"/>
  <c r="U36" i="32" s="1"/>
  <c r="M32" i="32"/>
  <c r="U32" i="32" s="1"/>
  <c r="M31" i="32"/>
  <c r="U31" i="32" s="1"/>
  <c r="M30" i="32"/>
  <c r="U30" i="32" s="1"/>
  <c r="M26" i="32"/>
  <c r="U26" i="32" s="1"/>
  <c r="M25" i="32"/>
  <c r="U25" i="32" s="1"/>
  <c r="M24" i="32"/>
  <c r="U24" i="32" s="1"/>
  <c r="M20" i="32"/>
  <c r="U20" i="32" s="1"/>
  <c r="M19" i="32"/>
  <c r="U19" i="32" s="1"/>
  <c r="M18" i="32"/>
  <c r="U18" i="32" s="1"/>
  <c r="M14" i="32"/>
  <c r="U14" i="32" s="1"/>
  <c r="M13" i="32"/>
  <c r="U13" i="32" s="1"/>
  <c r="M12" i="32"/>
  <c r="U12" i="32" s="1"/>
  <c r="M8" i="32"/>
  <c r="U8" i="32" s="1"/>
  <c r="M7" i="32"/>
  <c r="M6" i="32"/>
  <c r="U6" i="32" s="1"/>
  <c r="M4" i="32" a="1"/>
  <c r="M69" i="32" s="1"/>
  <c r="U69" i="32" s="1"/>
  <c r="G4" i="32"/>
  <c r="F4" i="32"/>
  <c r="AT3" i="32"/>
  <c r="O3" i="32"/>
  <c r="P3" i="32" s="1"/>
  <c r="AF3" i="32" s="1"/>
  <c r="AO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G78" i="31"/>
  <c r="F78" i="31"/>
  <c r="R77" i="31"/>
  <c r="G77" i="31"/>
  <c r="F77" i="31"/>
  <c r="G76" i="31"/>
  <c r="F76" i="31"/>
  <c r="G75" i="31"/>
  <c r="F75" i="31"/>
  <c r="R74" i="31"/>
  <c r="G74" i="31"/>
  <c r="F74" i="31"/>
  <c r="G73" i="31"/>
  <c r="F73" i="31"/>
  <c r="G72" i="31"/>
  <c r="F72" i="31"/>
  <c r="R71" i="31"/>
  <c r="G71" i="31"/>
  <c r="F71" i="31"/>
  <c r="G70" i="31"/>
  <c r="F70" i="31"/>
  <c r="G69" i="31"/>
  <c r="F69" i="31"/>
  <c r="R68" i="31"/>
  <c r="G68" i="31"/>
  <c r="F68" i="31"/>
  <c r="G67" i="31"/>
  <c r="F67" i="31"/>
  <c r="G66" i="31"/>
  <c r="F66" i="31"/>
  <c r="R65" i="31"/>
  <c r="G65" i="31"/>
  <c r="F65" i="31"/>
  <c r="G64" i="31"/>
  <c r="F64" i="31"/>
  <c r="G63" i="31"/>
  <c r="F63" i="31"/>
  <c r="R62" i="31"/>
  <c r="G62" i="31"/>
  <c r="F62" i="31"/>
  <c r="G61" i="31"/>
  <c r="F61" i="31"/>
  <c r="G60" i="31"/>
  <c r="F60" i="31"/>
  <c r="R59" i="31"/>
  <c r="G59" i="31"/>
  <c r="F59" i="31"/>
  <c r="G58" i="31"/>
  <c r="F58" i="31"/>
  <c r="G57" i="31"/>
  <c r="F57" i="31"/>
  <c r="R56" i="31"/>
  <c r="G56" i="31"/>
  <c r="F56" i="31"/>
  <c r="G55" i="31"/>
  <c r="F55" i="31"/>
  <c r="G54" i="31"/>
  <c r="F54" i="31"/>
  <c r="R53" i="31"/>
  <c r="G53" i="31"/>
  <c r="F53" i="31"/>
  <c r="G52" i="31"/>
  <c r="F52" i="31"/>
  <c r="G51" i="31"/>
  <c r="F51" i="31"/>
  <c r="R50" i="31"/>
  <c r="G50" i="31"/>
  <c r="F50" i="31"/>
  <c r="G49" i="31"/>
  <c r="F49" i="31"/>
  <c r="G48" i="31"/>
  <c r="F48" i="31"/>
  <c r="R47" i="31"/>
  <c r="G47" i="31"/>
  <c r="F47" i="31"/>
  <c r="R46" i="31"/>
  <c r="G46" i="31"/>
  <c r="F46" i="31"/>
  <c r="G45" i="31"/>
  <c r="F45" i="31"/>
  <c r="R44" i="31"/>
  <c r="G44" i="31"/>
  <c r="F44" i="31"/>
  <c r="G43" i="31"/>
  <c r="F43" i="31"/>
  <c r="G42" i="31"/>
  <c r="F42" i="31"/>
  <c r="G41" i="31"/>
  <c r="F41" i="31"/>
  <c r="R40" i="31"/>
  <c r="G40" i="31"/>
  <c r="F40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45" i="31" s="1"/>
  <c r="V9" i="31"/>
  <c r="R9" i="31"/>
  <c r="G9" i="31"/>
  <c r="F9" i="31"/>
  <c r="V8" i="31"/>
  <c r="G8" i="31"/>
  <c r="F8" i="31"/>
  <c r="V7" i="31"/>
  <c r="G7" i="31"/>
  <c r="F7" i="31"/>
  <c r="R6" i="31"/>
  <c r="G6" i="31"/>
  <c r="F6" i="31"/>
  <c r="C6" i="31"/>
  <c r="R5" i="31"/>
  <c r="G5" i="31"/>
  <c r="F5" i="31"/>
  <c r="C5" i="31"/>
  <c r="W4" i="31"/>
  <c r="R4" i="31"/>
  <c r="M79" i="31"/>
  <c r="U79" i="31" s="1"/>
  <c r="M78" i="31"/>
  <c r="U78" i="31" s="1"/>
  <c r="M74" i="31"/>
  <c r="U74" i="31" s="1"/>
  <c r="M73" i="31"/>
  <c r="U73" i="31" s="1"/>
  <c r="M72" i="31"/>
  <c r="U72" i="31" s="1"/>
  <c r="M68" i="31"/>
  <c r="U68" i="31" s="1"/>
  <c r="M67" i="31"/>
  <c r="U67" i="31" s="1"/>
  <c r="M66" i="31"/>
  <c r="U66" i="31" s="1"/>
  <c r="M62" i="31"/>
  <c r="U62" i="31" s="1"/>
  <c r="M61" i="31"/>
  <c r="U61" i="31" s="1"/>
  <c r="M60" i="31"/>
  <c r="U60" i="31" s="1"/>
  <c r="M56" i="31"/>
  <c r="U56" i="31" s="1"/>
  <c r="M55" i="31"/>
  <c r="U55" i="31" s="1"/>
  <c r="M54" i="31"/>
  <c r="U54" i="31" s="1"/>
  <c r="M50" i="31"/>
  <c r="U50" i="31" s="1"/>
  <c r="M49" i="31"/>
  <c r="U49" i="31" s="1"/>
  <c r="M48" i="31"/>
  <c r="U48" i="31" s="1"/>
  <c r="M44" i="31"/>
  <c r="U44" i="31" s="1"/>
  <c r="M43" i="31"/>
  <c r="U43" i="31" s="1"/>
  <c r="M42" i="31"/>
  <c r="U42" i="31" s="1"/>
  <c r="M38" i="31"/>
  <c r="U38" i="31" s="1"/>
  <c r="M37" i="31"/>
  <c r="U37" i="31" s="1"/>
  <c r="M36" i="31"/>
  <c r="U36" i="31" s="1"/>
  <c r="M32" i="31"/>
  <c r="U32" i="31" s="1"/>
  <c r="M31" i="31"/>
  <c r="U31" i="31" s="1"/>
  <c r="M30" i="31"/>
  <c r="U30" i="31" s="1"/>
  <c r="M26" i="31"/>
  <c r="U26" i="31" s="1"/>
  <c r="M25" i="31"/>
  <c r="U25" i="31" s="1"/>
  <c r="M24" i="31"/>
  <c r="U24" i="31" s="1"/>
  <c r="M20" i="31"/>
  <c r="U20" i="31" s="1"/>
  <c r="M19" i="31"/>
  <c r="U19" i="31" s="1"/>
  <c r="M18" i="31"/>
  <c r="U18" i="31" s="1"/>
  <c r="M14" i="31"/>
  <c r="U14" i="31" s="1"/>
  <c r="M13" i="31"/>
  <c r="U13" i="31" s="1"/>
  <c r="M12" i="31"/>
  <c r="U12" i="31" s="1"/>
  <c r="M8" i="31"/>
  <c r="U8" i="31" s="1"/>
  <c r="M7" i="31"/>
  <c r="U7" i="31" s="1"/>
  <c r="M6" i="31"/>
  <c r="U6" i="31" s="1"/>
  <c r="M4" i="31" a="1"/>
  <c r="M75" i="31" s="1"/>
  <c r="U75" i="31" s="1"/>
  <c r="G4" i="31"/>
  <c r="F4" i="31"/>
  <c r="AT3" i="31"/>
  <c r="R3" i="31"/>
  <c r="O3" i="31"/>
  <c r="AE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G89" i="30"/>
  <c r="F89" i="30"/>
  <c r="G88" i="30"/>
  <c r="F88" i="30"/>
  <c r="G87" i="30"/>
  <c r="F87" i="30"/>
  <c r="G86" i="30"/>
  <c r="F86" i="30"/>
  <c r="G85" i="30"/>
  <c r="F85" i="30"/>
  <c r="G84" i="30"/>
  <c r="F84" i="30"/>
  <c r="G83" i="30"/>
  <c r="F83" i="30"/>
  <c r="G82" i="30"/>
  <c r="F82" i="30"/>
  <c r="G81" i="30"/>
  <c r="F81" i="30"/>
  <c r="G80" i="30"/>
  <c r="F80" i="30"/>
  <c r="G79" i="30"/>
  <c r="F79" i="30"/>
  <c r="G78" i="30"/>
  <c r="F78" i="30"/>
  <c r="G77" i="30"/>
  <c r="F77" i="30"/>
  <c r="G76" i="30"/>
  <c r="F76" i="30"/>
  <c r="G75" i="30"/>
  <c r="F75" i="30"/>
  <c r="G74" i="30"/>
  <c r="F74" i="30"/>
  <c r="G73" i="30"/>
  <c r="F73" i="30"/>
  <c r="G72" i="30"/>
  <c r="F72" i="30"/>
  <c r="G71" i="30"/>
  <c r="F71" i="30"/>
  <c r="G70" i="30"/>
  <c r="F70" i="30"/>
  <c r="R69" i="30"/>
  <c r="G69" i="30"/>
  <c r="F69" i="30"/>
  <c r="G68" i="30"/>
  <c r="F68" i="30"/>
  <c r="G67" i="30"/>
  <c r="F67" i="30"/>
  <c r="R66" i="30"/>
  <c r="G66" i="30"/>
  <c r="F66" i="30"/>
  <c r="G65" i="30"/>
  <c r="F65" i="30"/>
  <c r="G64" i="30"/>
  <c r="F64" i="30"/>
  <c r="R63" i="30"/>
  <c r="G63" i="30"/>
  <c r="F63" i="30"/>
  <c r="G62" i="30"/>
  <c r="F62" i="30"/>
  <c r="G61" i="30"/>
  <c r="F61" i="30"/>
  <c r="R60" i="30"/>
  <c r="G60" i="30"/>
  <c r="F60" i="30"/>
  <c r="G59" i="30"/>
  <c r="F59" i="30"/>
  <c r="G58" i="30"/>
  <c r="F58" i="30"/>
  <c r="R57" i="30"/>
  <c r="G57" i="30"/>
  <c r="F57" i="30"/>
  <c r="G56" i="30"/>
  <c r="F56" i="30"/>
  <c r="G55" i="30"/>
  <c r="F55" i="30"/>
  <c r="R54" i="30"/>
  <c r="G54" i="30"/>
  <c r="F54" i="30"/>
  <c r="G53" i="30"/>
  <c r="F53" i="30"/>
  <c r="G52" i="30"/>
  <c r="F52" i="30"/>
  <c r="R51" i="30"/>
  <c r="G51" i="30"/>
  <c r="F51" i="30"/>
  <c r="G50" i="30"/>
  <c r="F50" i="30"/>
  <c r="G49" i="30"/>
  <c r="F49" i="30"/>
  <c r="R48" i="30"/>
  <c r="G48" i="30"/>
  <c r="F48" i="30"/>
  <c r="G47" i="30"/>
  <c r="F47" i="30"/>
  <c r="G46" i="30"/>
  <c r="F46" i="30"/>
  <c r="R45" i="30"/>
  <c r="G45" i="30"/>
  <c r="F45" i="30"/>
  <c r="G44" i="30"/>
  <c r="F44" i="30"/>
  <c r="G43" i="30"/>
  <c r="F43" i="30"/>
  <c r="R42" i="30"/>
  <c r="G42" i="30"/>
  <c r="F42" i="30"/>
  <c r="G41" i="30"/>
  <c r="F41" i="30"/>
  <c r="G40" i="30"/>
  <c r="F40" i="30"/>
  <c r="R39" i="30"/>
  <c r="G39" i="30"/>
  <c r="F39" i="30"/>
  <c r="G38" i="30"/>
  <c r="F38" i="30"/>
  <c r="G37" i="30"/>
  <c r="F37" i="30"/>
  <c r="R36" i="30"/>
  <c r="G36" i="30"/>
  <c r="F36" i="30"/>
  <c r="R35" i="30"/>
  <c r="G35" i="30"/>
  <c r="F35" i="30"/>
  <c r="G34" i="30"/>
  <c r="F34" i="30"/>
  <c r="R33" i="30"/>
  <c r="G33" i="30"/>
  <c r="F33" i="30"/>
  <c r="R32" i="30"/>
  <c r="G32" i="30"/>
  <c r="F32" i="30"/>
  <c r="G31" i="30"/>
  <c r="F31" i="30"/>
  <c r="R30" i="30"/>
  <c r="G30" i="30"/>
  <c r="F30" i="30"/>
  <c r="R29" i="30"/>
  <c r="G29" i="30"/>
  <c r="F29" i="30"/>
  <c r="G28" i="30"/>
  <c r="F28" i="30"/>
  <c r="R27" i="30"/>
  <c r="G27" i="30"/>
  <c r="F27" i="30"/>
  <c r="R26" i="30"/>
  <c r="G26" i="30"/>
  <c r="F26" i="30"/>
  <c r="G25" i="30"/>
  <c r="F25" i="30"/>
  <c r="R24" i="30"/>
  <c r="G24" i="30"/>
  <c r="F24" i="30"/>
  <c r="R23" i="30"/>
  <c r="G23" i="30"/>
  <c r="F23" i="30"/>
  <c r="G22" i="30"/>
  <c r="F22" i="30"/>
  <c r="R21" i="30"/>
  <c r="G21" i="30"/>
  <c r="F21" i="30"/>
  <c r="R20" i="30"/>
  <c r="G20" i="30"/>
  <c r="F20" i="30"/>
  <c r="G19" i="30"/>
  <c r="F19" i="30"/>
  <c r="R18" i="30"/>
  <c r="G18" i="30"/>
  <c r="F18" i="30"/>
  <c r="R17" i="30"/>
  <c r="G17" i="30"/>
  <c r="F17" i="30"/>
  <c r="G16" i="30"/>
  <c r="F16" i="30"/>
  <c r="R15" i="30"/>
  <c r="G15" i="30"/>
  <c r="F15" i="30"/>
  <c r="R14" i="30"/>
  <c r="G14" i="30"/>
  <c r="F14" i="30"/>
  <c r="G13" i="30"/>
  <c r="F13" i="30"/>
  <c r="R12" i="30"/>
  <c r="G12" i="30"/>
  <c r="F12" i="30"/>
  <c r="C12" i="30"/>
  <c r="R11" i="30"/>
  <c r="G11" i="30"/>
  <c r="F11" i="30"/>
  <c r="R10" i="30"/>
  <c r="G10" i="30"/>
  <c r="F10" i="30"/>
  <c r="C10" i="30"/>
  <c r="V88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89" i="30" s="1"/>
  <c r="R5" i="30"/>
  <c r="G5" i="30"/>
  <c r="F5" i="30"/>
  <c r="C5" i="30"/>
  <c r="W4" i="30"/>
  <c r="V4" i="30"/>
  <c r="Y4" i="30" s="1"/>
  <c r="R4" i="30"/>
  <c r="M4" i="30" a="1"/>
  <c r="M84" i="30" s="1"/>
  <c r="U84" i="30" s="1"/>
  <c r="G4" i="30"/>
  <c r="F4" i="30"/>
  <c r="AT3" i="30"/>
  <c r="R3" i="30"/>
  <c r="O3" i="30"/>
  <c r="P3" i="30" s="1"/>
  <c r="AF3" i="30" s="1"/>
  <c r="AO3" i="30" s="1"/>
  <c r="S98" i="29"/>
  <c r="R98" i="29"/>
  <c r="G98" i="29"/>
  <c r="F98" i="29"/>
  <c r="R97" i="29"/>
  <c r="G97" i="29"/>
  <c r="F97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G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R68" i="29"/>
  <c r="G68" i="29"/>
  <c r="F68" i="29"/>
  <c r="R67" i="29"/>
  <c r="G67" i="29"/>
  <c r="F67" i="29"/>
  <c r="R66" i="29"/>
  <c r="G66" i="29"/>
  <c r="F66" i="29"/>
  <c r="R65" i="29"/>
  <c r="G65" i="29"/>
  <c r="F65" i="29"/>
  <c r="R64" i="29"/>
  <c r="G64" i="29"/>
  <c r="F64" i="29"/>
  <c r="R63" i="29"/>
  <c r="G63" i="29"/>
  <c r="F63" i="29"/>
  <c r="R62" i="29"/>
  <c r="G62" i="29"/>
  <c r="F62" i="29"/>
  <c r="R61" i="29"/>
  <c r="G61" i="29"/>
  <c r="F61" i="29"/>
  <c r="R60" i="29"/>
  <c r="G60" i="29"/>
  <c r="F60" i="29"/>
  <c r="R59" i="29"/>
  <c r="G59" i="29"/>
  <c r="F59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G52" i="29"/>
  <c r="F52" i="29"/>
  <c r="R51" i="29"/>
  <c r="G51" i="29"/>
  <c r="F51" i="29"/>
  <c r="R50" i="29"/>
  <c r="G50" i="29"/>
  <c r="F50" i="29"/>
  <c r="R49" i="29"/>
  <c r="G49" i="29"/>
  <c r="F49" i="29"/>
  <c r="R48" i="29"/>
  <c r="G48" i="29"/>
  <c r="F48" i="29"/>
  <c r="R47" i="29"/>
  <c r="G47" i="29"/>
  <c r="F47" i="29"/>
  <c r="R46" i="29"/>
  <c r="G46" i="29"/>
  <c r="F46" i="29"/>
  <c r="R45" i="29"/>
  <c r="G45" i="29"/>
  <c r="F45" i="29"/>
  <c r="R44" i="29"/>
  <c r="G44" i="29"/>
  <c r="F44" i="29"/>
  <c r="R43" i="29"/>
  <c r="G43" i="29"/>
  <c r="F43" i="29"/>
  <c r="R42" i="29"/>
  <c r="G42" i="29"/>
  <c r="F42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G34" i="29"/>
  <c r="F34" i="29"/>
  <c r="R33" i="29"/>
  <c r="G33" i="29"/>
  <c r="F33" i="29"/>
  <c r="R32" i="29"/>
  <c r="G32" i="29"/>
  <c r="F32" i="29"/>
  <c r="R31" i="29"/>
  <c r="G31" i="29"/>
  <c r="F31" i="29"/>
  <c r="R30" i="29"/>
  <c r="G30" i="29"/>
  <c r="F30" i="29"/>
  <c r="R29" i="29"/>
  <c r="G29" i="29"/>
  <c r="F29" i="29"/>
  <c r="R28" i="29"/>
  <c r="G28" i="29"/>
  <c r="F28" i="29"/>
  <c r="R27" i="29"/>
  <c r="G27" i="29"/>
  <c r="F27" i="29"/>
  <c r="R26" i="29"/>
  <c r="G26" i="29"/>
  <c r="F26" i="29"/>
  <c r="R25" i="29"/>
  <c r="G25" i="29"/>
  <c r="F25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97" i="29" s="1"/>
  <c r="V9" i="29"/>
  <c r="R9" i="29"/>
  <c r="G9" i="29"/>
  <c r="F9" i="29"/>
  <c r="U8" i="29"/>
  <c r="R8" i="29"/>
  <c r="G8" i="29"/>
  <c r="F8" i="29"/>
  <c r="V7" i="29"/>
  <c r="R7" i="29"/>
  <c r="G7" i="29"/>
  <c r="F7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M7" i="29"/>
  <c r="U7" i="29" s="1"/>
  <c r="M6" i="29"/>
  <c r="U6" i="29" s="1"/>
  <c r="M5" i="29"/>
  <c r="U5" i="29" s="1"/>
  <c r="M4" i="29" a="1"/>
  <c r="M94" i="29" s="1"/>
  <c r="U94" i="29" s="1"/>
  <c r="G4" i="29"/>
  <c r="F4" i="29"/>
  <c r="AT3" i="29"/>
  <c r="R3" i="29"/>
  <c r="O3" i="29"/>
  <c r="AE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G68" i="28"/>
  <c r="F68" i="28"/>
  <c r="G67" i="28"/>
  <c r="F67" i="28"/>
  <c r="V66" i="28"/>
  <c r="G66" i="28"/>
  <c r="F66" i="28"/>
  <c r="G65" i="28"/>
  <c r="F65" i="28"/>
  <c r="G64" i="28"/>
  <c r="F64" i="28"/>
  <c r="V63" i="28"/>
  <c r="G63" i="28"/>
  <c r="F63" i="28"/>
  <c r="G62" i="28"/>
  <c r="F62" i="28"/>
  <c r="G61" i="28"/>
  <c r="F61" i="28"/>
  <c r="V60" i="28"/>
  <c r="G60" i="28"/>
  <c r="F60" i="28"/>
  <c r="G59" i="28"/>
  <c r="F59" i="28"/>
  <c r="G58" i="28"/>
  <c r="F58" i="28"/>
  <c r="V57" i="28"/>
  <c r="G57" i="28"/>
  <c r="F57" i="28"/>
  <c r="G56" i="28"/>
  <c r="F56" i="28"/>
  <c r="G55" i="28"/>
  <c r="F55" i="28"/>
  <c r="V54" i="28"/>
  <c r="G54" i="28"/>
  <c r="F54" i="28"/>
  <c r="G53" i="28"/>
  <c r="F53" i="28"/>
  <c r="G52" i="28"/>
  <c r="F52" i="28"/>
  <c r="V51" i="28"/>
  <c r="G51" i="28"/>
  <c r="F51" i="28"/>
  <c r="G50" i="28"/>
  <c r="F50" i="28"/>
  <c r="G49" i="28"/>
  <c r="F49" i="28"/>
  <c r="V48" i="28"/>
  <c r="G48" i="28"/>
  <c r="F48" i="28"/>
  <c r="G47" i="28"/>
  <c r="F47" i="28"/>
  <c r="G46" i="28"/>
  <c r="F46" i="28"/>
  <c r="V45" i="28"/>
  <c r="G45" i="28"/>
  <c r="F45" i="28"/>
  <c r="G44" i="28"/>
  <c r="F44" i="28"/>
  <c r="G43" i="28"/>
  <c r="F43" i="28"/>
  <c r="V42" i="28"/>
  <c r="G42" i="28"/>
  <c r="F42" i="28"/>
  <c r="G41" i="28"/>
  <c r="F41" i="28"/>
  <c r="G40" i="28"/>
  <c r="F40" i="28"/>
  <c r="V39" i="28"/>
  <c r="G39" i="28"/>
  <c r="F39" i="28"/>
  <c r="G38" i="28"/>
  <c r="F38" i="28"/>
  <c r="G37" i="28"/>
  <c r="F37" i="28"/>
  <c r="V36" i="28"/>
  <c r="G36" i="28"/>
  <c r="F36" i="28"/>
  <c r="G35" i="28"/>
  <c r="F35" i="28"/>
  <c r="G34" i="28"/>
  <c r="F34" i="28"/>
  <c r="V33" i="28"/>
  <c r="G33" i="28"/>
  <c r="F33" i="28"/>
  <c r="V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8" i="28" s="1"/>
  <c r="V9" i="28"/>
  <c r="G9" i="28"/>
  <c r="F9" i="28"/>
  <c r="V8" i="28"/>
  <c r="G8" i="28"/>
  <c r="F8" i="28"/>
  <c r="V7" i="28"/>
  <c r="G7" i="28"/>
  <c r="F7" i="28"/>
  <c r="V6" i="28"/>
  <c r="G6" i="28"/>
  <c r="F6" i="28"/>
  <c r="C6" i="28"/>
  <c r="R3" i="28" s="1"/>
  <c r="V5" i="28"/>
  <c r="G5" i="28"/>
  <c r="F5" i="28"/>
  <c r="C5" i="28"/>
  <c r="Y4" i="28"/>
  <c r="W4" i="28"/>
  <c r="V4" i="28"/>
  <c r="R4" i="28"/>
  <c r="M67" i="28"/>
  <c r="U67" i="28" s="1"/>
  <c r="M66" i="28"/>
  <c r="U66" i="28" s="1"/>
  <c r="M65" i="28"/>
  <c r="U65" i="28" s="1"/>
  <c r="M64" i="28"/>
  <c r="U64" i="28" s="1"/>
  <c r="M61" i="28"/>
  <c r="U61" i="28" s="1"/>
  <c r="M60" i="28"/>
  <c r="U60" i="28" s="1"/>
  <c r="M59" i="28"/>
  <c r="U59" i="28" s="1"/>
  <c r="M58" i="28"/>
  <c r="U58" i="28" s="1"/>
  <c r="M55" i="28"/>
  <c r="U55" i="28" s="1"/>
  <c r="M54" i="28"/>
  <c r="U54" i="28" s="1"/>
  <c r="M53" i="28"/>
  <c r="U53" i="28" s="1"/>
  <c r="M52" i="28"/>
  <c r="U52" i="28" s="1"/>
  <c r="M49" i="28"/>
  <c r="U49" i="28" s="1"/>
  <c r="M48" i="28"/>
  <c r="U48" i="28" s="1"/>
  <c r="M47" i="28"/>
  <c r="U47" i="28" s="1"/>
  <c r="M46" i="28"/>
  <c r="U46" i="28" s="1"/>
  <c r="M43" i="28"/>
  <c r="U43" i="28" s="1"/>
  <c r="M42" i="28"/>
  <c r="U42" i="28" s="1"/>
  <c r="M41" i="28"/>
  <c r="U41" i="28" s="1"/>
  <c r="M40" i="28"/>
  <c r="U40" i="28" s="1"/>
  <c r="M37" i="28"/>
  <c r="U37" i="28" s="1"/>
  <c r="M36" i="28"/>
  <c r="U36" i="28" s="1"/>
  <c r="M35" i="28"/>
  <c r="U35" i="28" s="1"/>
  <c r="M34" i="28"/>
  <c r="U34" i="28" s="1"/>
  <c r="M31" i="28"/>
  <c r="U31" i="28" s="1"/>
  <c r="M30" i="28"/>
  <c r="U30" i="28" s="1"/>
  <c r="M29" i="28"/>
  <c r="U29" i="28" s="1"/>
  <c r="M28" i="28"/>
  <c r="U28" i="28" s="1"/>
  <c r="M25" i="28"/>
  <c r="U25" i="28" s="1"/>
  <c r="M24" i="28"/>
  <c r="U24" i="28" s="1"/>
  <c r="M23" i="28"/>
  <c r="U23" i="28" s="1"/>
  <c r="M22" i="28"/>
  <c r="U22" i="28" s="1"/>
  <c r="M19" i="28"/>
  <c r="U19" i="28" s="1"/>
  <c r="M18" i="28"/>
  <c r="U18" i="28" s="1"/>
  <c r="M17" i="28"/>
  <c r="U17" i="28" s="1"/>
  <c r="M16" i="28"/>
  <c r="U16" i="28" s="1"/>
  <c r="M13" i="28"/>
  <c r="U13" i="28" s="1"/>
  <c r="M12" i="28"/>
  <c r="U12" i="28" s="1"/>
  <c r="M11" i="28"/>
  <c r="U11" i="28" s="1"/>
  <c r="M10" i="28"/>
  <c r="U10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R78" i="27"/>
  <c r="G78" i="27"/>
  <c r="F78" i="27"/>
  <c r="G77" i="27"/>
  <c r="F77" i="27"/>
  <c r="G76" i="27"/>
  <c r="F76" i="27"/>
  <c r="R75" i="27"/>
  <c r="G75" i="27"/>
  <c r="F75" i="27"/>
  <c r="G74" i="27"/>
  <c r="F74" i="27"/>
  <c r="G73" i="27"/>
  <c r="F73" i="27"/>
  <c r="R72" i="27"/>
  <c r="G72" i="27"/>
  <c r="F72" i="27"/>
  <c r="G71" i="27"/>
  <c r="F71" i="27"/>
  <c r="G70" i="27"/>
  <c r="F70" i="27"/>
  <c r="R69" i="27"/>
  <c r="G69" i="27"/>
  <c r="F69" i="27"/>
  <c r="G68" i="27"/>
  <c r="F68" i="27"/>
  <c r="G67" i="27"/>
  <c r="F67" i="27"/>
  <c r="R66" i="27"/>
  <c r="G66" i="27"/>
  <c r="F66" i="27"/>
  <c r="G65" i="27"/>
  <c r="F65" i="27"/>
  <c r="G64" i="27"/>
  <c r="F64" i="27"/>
  <c r="R63" i="27"/>
  <c r="G63" i="27"/>
  <c r="F63" i="27"/>
  <c r="G62" i="27"/>
  <c r="F62" i="27"/>
  <c r="G61" i="27"/>
  <c r="F61" i="27"/>
  <c r="R60" i="27"/>
  <c r="G60" i="27"/>
  <c r="F60" i="27"/>
  <c r="G59" i="27"/>
  <c r="F59" i="27"/>
  <c r="G58" i="27"/>
  <c r="F58" i="27"/>
  <c r="R57" i="27"/>
  <c r="G57" i="27"/>
  <c r="F57" i="27"/>
  <c r="G56" i="27"/>
  <c r="F56" i="27"/>
  <c r="G55" i="27"/>
  <c r="F55" i="27"/>
  <c r="R54" i="27"/>
  <c r="G54" i="27"/>
  <c r="F54" i="27"/>
  <c r="G53" i="27"/>
  <c r="F53" i="27"/>
  <c r="G52" i="27"/>
  <c r="F52" i="27"/>
  <c r="R51" i="27"/>
  <c r="G51" i="27"/>
  <c r="F51" i="27"/>
  <c r="G50" i="27"/>
  <c r="F50" i="27"/>
  <c r="G49" i="27"/>
  <c r="F49" i="27"/>
  <c r="R48" i="27"/>
  <c r="G48" i="27"/>
  <c r="F48" i="27"/>
  <c r="G47" i="27"/>
  <c r="F47" i="27"/>
  <c r="G46" i="27"/>
  <c r="F46" i="27"/>
  <c r="R45" i="27"/>
  <c r="G45" i="27"/>
  <c r="F45" i="27"/>
  <c r="G44" i="27"/>
  <c r="F44" i="27"/>
  <c r="G43" i="27"/>
  <c r="F43" i="27"/>
  <c r="R42" i="27"/>
  <c r="G42" i="27"/>
  <c r="F42" i="27"/>
  <c r="G41" i="27"/>
  <c r="F41" i="27"/>
  <c r="G40" i="27"/>
  <c r="F40" i="27"/>
  <c r="R39" i="27"/>
  <c r="G39" i="27"/>
  <c r="F39" i="27"/>
  <c r="G38" i="27"/>
  <c r="F38" i="27"/>
  <c r="G37" i="27"/>
  <c r="F37" i="27"/>
  <c r="R36" i="27"/>
  <c r="G36" i="27"/>
  <c r="F36" i="27"/>
  <c r="G35" i="27"/>
  <c r="F35" i="27"/>
  <c r="G34" i="27"/>
  <c r="F34" i="27"/>
  <c r="R33" i="27"/>
  <c r="G33" i="27"/>
  <c r="F33" i="27"/>
  <c r="G32" i="27"/>
  <c r="F32" i="27"/>
  <c r="G31" i="27"/>
  <c r="F31" i="27"/>
  <c r="R30" i="27"/>
  <c r="G30" i="27"/>
  <c r="F30" i="27"/>
  <c r="G29" i="27"/>
  <c r="F29" i="27"/>
  <c r="G28" i="27"/>
  <c r="F28" i="27"/>
  <c r="R27" i="27"/>
  <c r="G27" i="27"/>
  <c r="F27" i="27"/>
  <c r="R26" i="27"/>
  <c r="G26" i="27"/>
  <c r="F26" i="27"/>
  <c r="G25" i="27"/>
  <c r="F25" i="27"/>
  <c r="R24" i="27"/>
  <c r="G24" i="27"/>
  <c r="F24" i="27"/>
  <c r="R23" i="27"/>
  <c r="G23" i="27"/>
  <c r="F23" i="27"/>
  <c r="G22" i="27"/>
  <c r="F22" i="27"/>
  <c r="R21" i="27"/>
  <c r="G21" i="27"/>
  <c r="F21" i="27"/>
  <c r="R20" i="27"/>
  <c r="G20" i="27"/>
  <c r="F20" i="27"/>
  <c r="G19" i="27"/>
  <c r="F19" i="27"/>
  <c r="R18" i="27"/>
  <c r="G18" i="27"/>
  <c r="F18" i="27"/>
  <c r="R17" i="27"/>
  <c r="G17" i="27"/>
  <c r="F17" i="27"/>
  <c r="G16" i="27"/>
  <c r="F16" i="27"/>
  <c r="R15" i="27"/>
  <c r="G15" i="27"/>
  <c r="F15" i="27"/>
  <c r="R14" i="27"/>
  <c r="G14" i="27"/>
  <c r="F14" i="27"/>
  <c r="V13" i="27"/>
  <c r="G13" i="27"/>
  <c r="F13" i="27"/>
  <c r="R12" i="27"/>
  <c r="G12" i="27"/>
  <c r="F12" i="27"/>
  <c r="C12" i="27"/>
  <c r="R11" i="27"/>
  <c r="G11" i="27"/>
  <c r="F11" i="27"/>
  <c r="V10" i="27"/>
  <c r="R10" i="27"/>
  <c r="G10" i="27"/>
  <c r="F10" i="27"/>
  <c r="C10" i="27"/>
  <c r="V79" i="27" s="1"/>
  <c r="V9" i="27"/>
  <c r="G9" i="27"/>
  <c r="F9" i="27"/>
  <c r="V8" i="27"/>
  <c r="U8" i="27"/>
  <c r="G8" i="27"/>
  <c r="F8" i="27"/>
  <c r="V7" i="27"/>
  <c r="G7" i="27"/>
  <c r="F7" i="27"/>
  <c r="R6" i="27"/>
  <c r="G6" i="27"/>
  <c r="F6" i="27"/>
  <c r="C6" i="27"/>
  <c r="R77" i="27" s="1"/>
  <c r="R5" i="27"/>
  <c r="G5" i="27"/>
  <c r="F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4" i="27"/>
  <c r="U74" i="27" s="1"/>
  <c r="M73" i="27"/>
  <c r="U73" i="27" s="1"/>
  <c r="M72" i="27"/>
  <c r="U72" i="27" s="1"/>
  <c r="M71" i="27"/>
  <c r="U71" i="27" s="1"/>
  <c r="M68" i="27"/>
  <c r="U68" i="27" s="1"/>
  <c r="M67" i="27"/>
  <c r="U67" i="27" s="1"/>
  <c r="M66" i="27"/>
  <c r="U66" i="27" s="1"/>
  <c r="M65" i="27"/>
  <c r="U65" i="27" s="1"/>
  <c r="M62" i="27"/>
  <c r="U62" i="27" s="1"/>
  <c r="M61" i="27"/>
  <c r="U61" i="27" s="1"/>
  <c r="M60" i="27"/>
  <c r="U60" i="27" s="1"/>
  <c r="M59" i="27"/>
  <c r="U59" i="27" s="1"/>
  <c r="M56" i="27"/>
  <c r="U56" i="27" s="1"/>
  <c r="M55" i="27"/>
  <c r="U55" i="27" s="1"/>
  <c r="M54" i="27"/>
  <c r="U54" i="27" s="1"/>
  <c r="M53" i="27"/>
  <c r="U53" i="27" s="1"/>
  <c r="M50" i="27"/>
  <c r="U50" i="27" s="1"/>
  <c r="M49" i="27"/>
  <c r="U49" i="27" s="1"/>
  <c r="M48" i="27"/>
  <c r="U48" i="27" s="1"/>
  <c r="M47" i="27"/>
  <c r="U47" i="27" s="1"/>
  <c r="M44" i="27"/>
  <c r="U44" i="27" s="1"/>
  <c r="M43" i="27"/>
  <c r="U43" i="27" s="1"/>
  <c r="M42" i="27"/>
  <c r="U42" i="27" s="1"/>
  <c r="M41" i="27"/>
  <c r="U41" i="27" s="1"/>
  <c r="M38" i="27"/>
  <c r="U38" i="27" s="1"/>
  <c r="M37" i="27"/>
  <c r="U37" i="27" s="1"/>
  <c r="M36" i="27"/>
  <c r="U36" i="27" s="1"/>
  <c r="M35" i="27"/>
  <c r="U35" i="27" s="1"/>
  <c r="M32" i="27"/>
  <c r="U32" i="27" s="1"/>
  <c r="M31" i="27"/>
  <c r="U31" i="27" s="1"/>
  <c r="M30" i="27"/>
  <c r="U30" i="27" s="1"/>
  <c r="M29" i="27"/>
  <c r="U29" i="27" s="1"/>
  <c r="M26" i="27"/>
  <c r="U26" i="27" s="1"/>
  <c r="M25" i="27"/>
  <c r="U25" i="27" s="1"/>
  <c r="M24" i="27"/>
  <c r="U24" i="27" s="1"/>
  <c r="M23" i="27"/>
  <c r="U23" i="27" s="1"/>
  <c r="M20" i="27"/>
  <c r="U20" i="27" s="1"/>
  <c r="M19" i="27"/>
  <c r="U19" i="27" s="1"/>
  <c r="M18" i="27"/>
  <c r="U18" i="27" s="1"/>
  <c r="M17" i="27"/>
  <c r="U17" i="27" s="1"/>
  <c r="M14" i="27"/>
  <c r="U14" i="27" s="1"/>
  <c r="M13" i="27"/>
  <c r="U13" i="27" s="1"/>
  <c r="M12" i="27"/>
  <c r="U12" i="27" s="1"/>
  <c r="M11" i="27"/>
  <c r="U11" i="27" s="1"/>
  <c r="M8" i="27"/>
  <c r="M7" i="27"/>
  <c r="U7" i="27" s="1"/>
  <c r="M6" i="27"/>
  <c r="U6" i="27" s="1"/>
  <c r="M5" i="27"/>
  <c r="U5" i="27" s="1"/>
  <c r="M4" i="27" a="1"/>
  <c r="M76" i="27" s="1"/>
  <c r="U76" i="27" s="1"/>
  <c r="G4" i="27"/>
  <c r="F4" i="27"/>
  <c r="AT3" i="27"/>
  <c r="AH3" i="27"/>
  <c r="AQ3" i="27" s="1"/>
  <c r="R3" i="27"/>
  <c r="O3" i="27"/>
  <c r="AE3" i="27" s="1"/>
  <c r="AN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V89" i="26"/>
  <c r="G89" i="26"/>
  <c r="F89" i="26"/>
  <c r="G88" i="26"/>
  <c r="F88" i="26"/>
  <c r="G87" i="26"/>
  <c r="F87" i="26"/>
  <c r="V86" i="26"/>
  <c r="G86" i="26"/>
  <c r="F86" i="26"/>
  <c r="G85" i="26"/>
  <c r="F85" i="26"/>
  <c r="G84" i="26"/>
  <c r="F84" i="26"/>
  <c r="V83" i="26"/>
  <c r="G83" i="26"/>
  <c r="F83" i="26"/>
  <c r="G82" i="26"/>
  <c r="F82" i="26"/>
  <c r="G81" i="26"/>
  <c r="F81" i="26"/>
  <c r="V80" i="26"/>
  <c r="G80" i="26"/>
  <c r="F80" i="26"/>
  <c r="G79" i="26"/>
  <c r="F79" i="26"/>
  <c r="G78" i="26"/>
  <c r="F78" i="26"/>
  <c r="V77" i="26"/>
  <c r="G77" i="26"/>
  <c r="F77" i="26"/>
  <c r="G76" i="26"/>
  <c r="F76" i="26"/>
  <c r="G75" i="26"/>
  <c r="F75" i="26"/>
  <c r="V74" i="26"/>
  <c r="G74" i="26"/>
  <c r="F74" i="26"/>
  <c r="G73" i="26"/>
  <c r="F73" i="26"/>
  <c r="G72" i="26"/>
  <c r="F72" i="26"/>
  <c r="V71" i="26"/>
  <c r="G71" i="26"/>
  <c r="F71" i="26"/>
  <c r="G70" i="26"/>
  <c r="F70" i="26"/>
  <c r="G69" i="26"/>
  <c r="F69" i="26"/>
  <c r="V68" i="26"/>
  <c r="G68" i="26"/>
  <c r="F68" i="26"/>
  <c r="G67" i="26"/>
  <c r="F67" i="26"/>
  <c r="G66" i="26"/>
  <c r="F66" i="26"/>
  <c r="V65" i="26"/>
  <c r="G65" i="26"/>
  <c r="F65" i="26"/>
  <c r="G64" i="26"/>
  <c r="F64" i="26"/>
  <c r="G63" i="26"/>
  <c r="F63" i="26"/>
  <c r="V62" i="26"/>
  <c r="G62" i="26"/>
  <c r="F62" i="26"/>
  <c r="G61" i="26"/>
  <c r="F61" i="26"/>
  <c r="G60" i="26"/>
  <c r="F60" i="26"/>
  <c r="V59" i="26"/>
  <c r="G59" i="26"/>
  <c r="F59" i="26"/>
  <c r="G58" i="26"/>
  <c r="F58" i="26"/>
  <c r="G57" i="26"/>
  <c r="F57" i="26"/>
  <c r="V56" i="26"/>
  <c r="G56" i="26"/>
  <c r="F56" i="26"/>
  <c r="G55" i="26"/>
  <c r="F55" i="26"/>
  <c r="G54" i="26"/>
  <c r="F54" i="26"/>
  <c r="V53" i="26"/>
  <c r="G53" i="26"/>
  <c r="F53" i="26"/>
  <c r="G52" i="26"/>
  <c r="F52" i="26"/>
  <c r="G51" i="26"/>
  <c r="F51" i="26"/>
  <c r="V50" i="26"/>
  <c r="G50" i="26"/>
  <c r="F50" i="26"/>
  <c r="G49" i="26"/>
  <c r="F49" i="26"/>
  <c r="G48" i="26"/>
  <c r="F48" i="26"/>
  <c r="V47" i="26"/>
  <c r="G47" i="26"/>
  <c r="F47" i="26"/>
  <c r="G46" i="26"/>
  <c r="F46" i="26"/>
  <c r="G45" i="26"/>
  <c r="F45" i="26"/>
  <c r="V44" i="26"/>
  <c r="G44" i="26"/>
  <c r="F44" i="26"/>
  <c r="G43" i="26"/>
  <c r="F43" i="26"/>
  <c r="G42" i="26"/>
  <c r="F42" i="26"/>
  <c r="V41" i="26"/>
  <c r="G41" i="26"/>
  <c r="F41" i="26"/>
  <c r="G40" i="26"/>
  <c r="F40" i="26"/>
  <c r="G39" i="26"/>
  <c r="F39" i="26"/>
  <c r="V38" i="26"/>
  <c r="G38" i="26"/>
  <c r="F38" i="26"/>
  <c r="G37" i="26"/>
  <c r="F37" i="26"/>
  <c r="G36" i="26"/>
  <c r="F36" i="26"/>
  <c r="V35" i="26"/>
  <c r="G35" i="26"/>
  <c r="F35" i="26"/>
  <c r="G34" i="26"/>
  <c r="F34" i="26"/>
  <c r="G33" i="26"/>
  <c r="F33" i="26"/>
  <c r="V32" i="26"/>
  <c r="G32" i="26"/>
  <c r="F32" i="26"/>
  <c r="G31" i="26"/>
  <c r="F31" i="26"/>
  <c r="G30" i="26"/>
  <c r="F30" i="26"/>
  <c r="V29" i="26"/>
  <c r="G29" i="26"/>
  <c r="F29" i="26"/>
  <c r="G28" i="26"/>
  <c r="F28" i="26"/>
  <c r="G27" i="26"/>
  <c r="F27" i="26"/>
  <c r="V26" i="26"/>
  <c r="G26" i="26"/>
  <c r="F26" i="26"/>
  <c r="G25" i="26"/>
  <c r="F25" i="26"/>
  <c r="G24" i="26"/>
  <c r="F24" i="26"/>
  <c r="G23" i="26"/>
  <c r="F23" i="26"/>
  <c r="V22" i="26"/>
  <c r="G22" i="26"/>
  <c r="F22" i="26"/>
  <c r="G21" i="26"/>
  <c r="F21" i="26"/>
  <c r="V20" i="26"/>
  <c r="G20" i="26"/>
  <c r="F20" i="26"/>
  <c r="V19" i="26"/>
  <c r="G19" i="26"/>
  <c r="F19" i="26"/>
  <c r="G18" i="26"/>
  <c r="F18" i="26"/>
  <c r="V17" i="26"/>
  <c r="G17" i="26"/>
  <c r="F17" i="26"/>
  <c r="V16" i="26"/>
  <c r="G16" i="26"/>
  <c r="F16" i="26"/>
  <c r="G15" i="26"/>
  <c r="F15" i="26"/>
  <c r="G14" i="26"/>
  <c r="F14" i="26"/>
  <c r="V13" i="26"/>
  <c r="R13" i="26"/>
  <c r="G13" i="26"/>
  <c r="F13" i="26"/>
  <c r="G12" i="26"/>
  <c r="F12" i="26"/>
  <c r="C12" i="26"/>
  <c r="V11" i="26"/>
  <c r="G11" i="26"/>
  <c r="F11" i="26"/>
  <c r="V10" i="26"/>
  <c r="G10" i="26"/>
  <c r="F10" i="26"/>
  <c r="C10" i="26"/>
  <c r="V25" i="26" s="1"/>
  <c r="V9" i="26"/>
  <c r="G9" i="26"/>
  <c r="F9" i="26"/>
  <c r="V8" i="26"/>
  <c r="G8" i="26"/>
  <c r="F8" i="26"/>
  <c r="V7" i="26"/>
  <c r="G7" i="26"/>
  <c r="F7" i="26"/>
  <c r="V6" i="26"/>
  <c r="R6" i="26"/>
  <c r="G6" i="26"/>
  <c r="F6" i="26"/>
  <c r="C6" i="26"/>
  <c r="R18" i="26" s="1"/>
  <c r="V5" i="26"/>
  <c r="G5" i="26"/>
  <c r="F5" i="26"/>
  <c r="C5" i="26"/>
  <c r="W4" i="26"/>
  <c r="V4" i="26"/>
  <c r="Y4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4" i="26" a="1"/>
  <c r="M87" i="26" s="1"/>
  <c r="U87" i="26" s="1"/>
  <c r="G4" i="26"/>
  <c r="F4" i="26"/>
  <c r="AT3" i="26"/>
  <c r="R3" i="26"/>
  <c r="O3" i="26"/>
  <c r="AE3" i="26" s="1"/>
  <c r="V98" i="25"/>
  <c r="S98" i="25"/>
  <c r="R98" i="25"/>
  <c r="J98" i="25"/>
  <c r="I98" i="25"/>
  <c r="H98" i="25"/>
  <c r="G98" i="25"/>
  <c r="F98" i="25"/>
  <c r="V97" i="25"/>
  <c r="R97" i="25"/>
  <c r="I97" i="25"/>
  <c r="J97" i="25" s="1"/>
  <c r="H97" i="25"/>
  <c r="G97" i="25"/>
  <c r="F97" i="25"/>
  <c r="V96" i="25"/>
  <c r="R96" i="25"/>
  <c r="G96" i="25"/>
  <c r="F96" i="25"/>
  <c r="V95" i="25"/>
  <c r="R95" i="25"/>
  <c r="J95" i="25"/>
  <c r="I95" i="25"/>
  <c r="H95" i="25"/>
  <c r="G95" i="25"/>
  <c r="F95" i="25"/>
  <c r="V94" i="25"/>
  <c r="R94" i="25"/>
  <c r="H94" i="25"/>
  <c r="I94" i="25" s="1"/>
  <c r="J94" i="25" s="1"/>
  <c r="G94" i="25"/>
  <c r="F94" i="25"/>
  <c r="V93" i="25"/>
  <c r="R93" i="25"/>
  <c r="G93" i="25"/>
  <c r="F93" i="25"/>
  <c r="V92" i="25"/>
  <c r="R92" i="25"/>
  <c r="J92" i="25"/>
  <c r="I92" i="25"/>
  <c r="H92" i="25"/>
  <c r="G92" i="25"/>
  <c r="F92" i="25"/>
  <c r="V91" i="25"/>
  <c r="R91" i="25"/>
  <c r="H91" i="25"/>
  <c r="I91" i="25" s="1"/>
  <c r="J91" i="25" s="1"/>
  <c r="G91" i="25"/>
  <c r="F91" i="25"/>
  <c r="V90" i="25"/>
  <c r="R90" i="25"/>
  <c r="G90" i="25"/>
  <c r="F90" i="25"/>
  <c r="V89" i="25"/>
  <c r="R89" i="25"/>
  <c r="J89" i="25"/>
  <c r="I89" i="25"/>
  <c r="H89" i="25"/>
  <c r="G89" i="25"/>
  <c r="F89" i="25"/>
  <c r="V88" i="25"/>
  <c r="R88" i="25"/>
  <c r="H88" i="25"/>
  <c r="I88" i="25" s="1"/>
  <c r="J88" i="25" s="1"/>
  <c r="G88" i="25"/>
  <c r="F88" i="25"/>
  <c r="V87" i="25"/>
  <c r="R87" i="25"/>
  <c r="G87" i="25"/>
  <c r="F87" i="25"/>
  <c r="V86" i="25"/>
  <c r="R86" i="25"/>
  <c r="J86" i="25"/>
  <c r="I86" i="25"/>
  <c r="H86" i="25"/>
  <c r="G86" i="25"/>
  <c r="F86" i="25"/>
  <c r="V85" i="25"/>
  <c r="R85" i="25"/>
  <c r="H85" i="25"/>
  <c r="I85" i="25" s="1"/>
  <c r="J85" i="25" s="1"/>
  <c r="G85" i="25"/>
  <c r="F85" i="25"/>
  <c r="V84" i="25"/>
  <c r="R84" i="25"/>
  <c r="G84" i="25"/>
  <c r="F84" i="25"/>
  <c r="V83" i="25"/>
  <c r="R83" i="25"/>
  <c r="J83" i="25"/>
  <c r="I83" i="25"/>
  <c r="H83" i="25"/>
  <c r="G83" i="25"/>
  <c r="F83" i="25"/>
  <c r="V82" i="25"/>
  <c r="R82" i="25"/>
  <c r="H82" i="25"/>
  <c r="I82" i="25" s="1"/>
  <c r="J82" i="25" s="1"/>
  <c r="G82" i="25"/>
  <c r="F82" i="25"/>
  <c r="V81" i="25"/>
  <c r="R81" i="25"/>
  <c r="G81" i="25"/>
  <c r="F81" i="25"/>
  <c r="V80" i="25"/>
  <c r="R80" i="25"/>
  <c r="J80" i="25"/>
  <c r="I80" i="25"/>
  <c r="H80" i="25"/>
  <c r="G80" i="25"/>
  <c r="F80" i="25"/>
  <c r="V79" i="25"/>
  <c r="R79" i="25"/>
  <c r="H79" i="25"/>
  <c r="I79" i="25" s="1"/>
  <c r="J79" i="25" s="1"/>
  <c r="G79" i="25"/>
  <c r="F79" i="25"/>
  <c r="V78" i="25"/>
  <c r="R78" i="25"/>
  <c r="G78" i="25"/>
  <c r="F78" i="25"/>
  <c r="V77" i="25"/>
  <c r="R77" i="25"/>
  <c r="J77" i="25"/>
  <c r="I77" i="25"/>
  <c r="H77" i="25"/>
  <c r="G77" i="25"/>
  <c r="F77" i="25"/>
  <c r="V76" i="25"/>
  <c r="R76" i="25"/>
  <c r="H76" i="25"/>
  <c r="I76" i="25" s="1"/>
  <c r="J76" i="25" s="1"/>
  <c r="G76" i="25"/>
  <c r="F76" i="25"/>
  <c r="V75" i="25"/>
  <c r="R75" i="25"/>
  <c r="G75" i="25"/>
  <c r="F75" i="25"/>
  <c r="V74" i="25"/>
  <c r="R74" i="25"/>
  <c r="J74" i="25"/>
  <c r="I74" i="25"/>
  <c r="H74" i="25"/>
  <c r="G74" i="25"/>
  <c r="F74" i="25"/>
  <c r="V73" i="25"/>
  <c r="R73" i="25"/>
  <c r="H73" i="25"/>
  <c r="I73" i="25" s="1"/>
  <c r="J73" i="25" s="1"/>
  <c r="G73" i="25"/>
  <c r="F73" i="25"/>
  <c r="V72" i="25"/>
  <c r="R72" i="25"/>
  <c r="G72" i="25"/>
  <c r="F72" i="25"/>
  <c r="V71" i="25"/>
  <c r="R71" i="25"/>
  <c r="J71" i="25"/>
  <c r="I71" i="25"/>
  <c r="H71" i="25"/>
  <c r="G71" i="25"/>
  <c r="F71" i="25"/>
  <c r="V70" i="25"/>
  <c r="R70" i="25"/>
  <c r="H70" i="25"/>
  <c r="I70" i="25" s="1"/>
  <c r="J70" i="25" s="1"/>
  <c r="G70" i="25"/>
  <c r="F70" i="25"/>
  <c r="V69" i="25"/>
  <c r="R69" i="25"/>
  <c r="G69" i="25"/>
  <c r="F69" i="25"/>
  <c r="V68" i="25"/>
  <c r="R68" i="25"/>
  <c r="J68" i="25"/>
  <c r="I68" i="25"/>
  <c r="H68" i="25"/>
  <c r="G68" i="25"/>
  <c r="F68" i="25"/>
  <c r="V67" i="25"/>
  <c r="R67" i="25"/>
  <c r="H67" i="25"/>
  <c r="I67" i="25" s="1"/>
  <c r="J67" i="25" s="1"/>
  <c r="G67" i="25"/>
  <c r="F67" i="25"/>
  <c r="V66" i="25"/>
  <c r="R66" i="25"/>
  <c r="G66" i="25"/>
  <c r="F66" i="25"/>
  <c r="V65" i="25"/>
  <c r="R65" i="25"/>
  <c r="J65" i="25"/>
  <c r="I65" i="25"/>
  <c r="H65" i="25"/>
  <c r="G65" i="25"/>
  <c r="F65" i="25"/>
  <c r="V64" i="25"/>
  <c r="R64" i="25"/>
  <c r="I64" i="25"/>
  <c r="J64" i="25" s="1"/>
  <c r="H64" i="25"/>
  <c r="G64" i="25"/>
  <c r="F64" i="25"/>
  <c r="V63" i="25"/>
  <c r="R63" i="25"/>
  <c r="G63" i="25"/>
  <c r="F63" i="25"/>
  <c r="V62" i="25"/>
  <c r="R62" i="25"/>
  <c r="J62" i="25"/>
  <c r="I62" i="25"/>
  <c r="H62" i="25"/>
  <c r="G62" i="25"/>
  <c r="F62" i="25"/>
  <c r="V61" i="25"/>
  <c r="R61" i="25"/>
  <c r="I61" i="25"/>
  <c r="J61" i="25" s="1"/>
  <c r="H61" i="25"/>
  <c r="G61" i="25"/>
  <c r="F61" i="25"/>
  <c r="V60" i="25"/>
  <c r="R60" i="25"/>
  <c r="G60" i="25"/>
  <c r="F60" i="25"/>
  <c r="V59" i="25"/>
  <c r="R59" i="25"/>
  <c r="J59" i="25"/>
  <c r="I59" i="25"/>
  <c r="H59" i="25"/>
  <c r="G59" i="25"/>
  <c r="F59" i="25"/>
  <c r="V58" i="25"/>
  <c r="R58" i="25"/>
  <c r="I58" i="25"/>
  <c r="J58" i="25" s="1"/>
  <c r="H58" i="25"/>
  <c r="G58" i="25"/>
  <c r="F58" i="25"/>
  <c r="V57" i="25"/>
  <c r="R57" i="25"/>
  <c r="G57" i="25"/>
  <c r="F57" i="25"/>
  <c r="V56" i="25"/>
  <c r="R56" i="25"/>
  <c r="J56" i="25"/>
  <c r="I56" i="25"/>
  <c r="H56" i="25"/>
  <c r="G56" i="25"/>
  <c r="F56" i="25"/>
  <c r="V55" i="25"/>
  <c r="R55" i="25"/>
  <c r="I55" i="25"/>
  <c r="J55" i="25" s="1"/>
  <c r="H55" i="25"/>
  <c r="G55" i="25"/>
  <c r="F55" i="25"/>
  <c r="V54" i="25"/>
  <c r="R54" i="25"/>
  <c r="G54" i="25"/>
  <c r="F54" i="25"/>
  <c r="V53" i="25"/>
  <c r="R53" i="25"/>
  <c r="J53" i="25"/>
  <c r="I53" i="25"/>
  <c r="H53" i="25"/>
  <c r="G53" i="25"/>
  <c r="F53" i="25"/>
  <c r="V52" i="25"/>
  <c r="R52" i="25"/>
  <c r="I52" i="25"/>
  <c r="J52" i="25" s="1"/>
  <c r="H52" i="25"/>
  <c r="G52" i="25"/>
  <c r="F52" i="25"/>
  <c r="V51" i="25"/>
  <c r="R51" i="25"/>
  <c r="G51" i="25"/>
  <c r="F51" i="25"/>
  <c r="V50" i="25"/>
  <c r="R50" i="25"/>
  <c r="J50" i="25"/>
  <c r="I50" i="25"/>
  <c r="H50" i="25"/>
  <c r="G50" i="25"/>
  <c r="F50" i="25"/>
  <c r="V49" i="25"/>
  <c r="R49" i="25"/>
  <c r="I49" i="25"/>
  <c r="J49" i="25" s="1"/>
  <c r="H49" i="25"/>
  <c r="G49" i="25"/>
  <c r="F49" i="25"/>
  <c r="V48" i="25"/>
  <c r="R48" i="25"/>
  <c r="G48" i="25"/>
  <c r="F48" i="25"/>
  <c r="V47" i="25"/>
  <c r="R47" i="25"/>
  <c r="H47" i="25"/>
  <c r="I47" i="25" s="1"/>
  <c r="J47" i="25" s="1"/>
  <c r="G47" i="25"/>
  <c r="F47" i="25"/>
  <c r="V46" i="25"/>
  <c r="R46" i="25"/>
  <c r="I46" i="25"/>
  <c r="J46" i="25" s="1"/>
  <c r="H46" i="25"/>
  <c r="G46" i="25"/>
  <c r="F46" i="25"/>
  <c r="V45" i="25"/>
  <c r="R45" i="25"/>
  <c r="G45" i="25"/>
  <c r="F45" i="25"/>
  <c r="V44" i="25"/>
  <c r="R44" i="25"/>
  <c r="J44" i="25"/>
  <c r="I44" i="25"/>
  <c r="H44" i="25"/>
  <c r="G44" i="25"/>
  <c r="F44" i="25"/>
  <c r="V43" i="25"/>
  <c r="R43" i="25"/>
  <c r="I43" i="25"/>
  <c r="J43" i="25" s="1"/>
  <c r="H43" i="25"/>
  <c r="G43" i="25"/>
  <c r="F43" i="25"/>
  <c r="V42" i="25"/>
  <c r="R42" i="25"/>
  <c r="G42" i="25"/>
  <c r="F42" i="25"/>
  <c r="V41" i="25"/>
  <c r="R41" i="25"/>
  <c r="H41" i="25"/>
  <c r="I41" i="25" s="1"/>
  <c r="J41" i="25" s="1"/>
  <c r="G41" i="25"/>
  <c r="F41" i="25"/>
  <c r="V40" i="25"/>
  <c r="R40" i="25"/>
  <c r="I40" i="25"/>
  <c r="J40" i="25" s="1"/>
  <c r="H40" i="25"/>
  <c r="G40" i="25"/>
  <c r="F40" i="25"/>
  <c r="V39" i="25"/>
  <c r="R39" i="25"/>
  <c r="G39" i="25"/>
  <c r="F39" i="25"/>
  <c r="V38" i="25"/>
  <c r="R38" i="25"/>
  <c r="H38" i="25"/>
  <c r="I38" i="25" s="1"/>
  <c r="J38" i="25" s="1"/>
  <c r="G38" i="25"/>
  <c r="F38" i="25"/>
  <c r="V37" i="25"/>
  <c r="R37" i="25"/>
  <c r="I37" i="25"/>
  <c r="J37" i="25" s="1"/>
  <c r="H37" i="25"/>
  <c r="G37" i="25"/>
  <c r="F37" i="25"/>
  <c r="V36" i="25"/>
  <c r="R36" i="25"/>
  <c r="G36" i="25"/>
  <c r="F36" i="25"/>
  <c r="V35" i="25"/>
  <c r="R35" i="25"/>
  <c r="J35" i="25"/>
  <c r="I35" i="25"/>
  <c r="H35" i="25"/>
  <c r="G35" i="25"/>
  <c r="F35" i="25"/>
  <c r="V34" i="25"/>
  <c r="R34" i="25"/>
  <c r="I34" i="25"/>
  <c r="J34" i="25" s="1"/>
  <c r="H34" i="25"/>
  <c r="G34" i="25"/>
  <c r="F34" i="25"/>
  <c r="V33" i="25"/>
  <c r="R33" i="25"/>
  <c r="G33" i="25"/>
  <c r="F33" i="25"/>
  <c r="V32" i="25"/>
  <c r="R32" i="25"/>
  <c r="J32" i="25"/>
  <c r="I32" i="25"/>
  <c r="H32" i="25"/>
  <c r="G32" i="25"/>
  <c r="F32" i="25"/>
  <c r="V31" i="25"/>
  <c r="R31" i="25"/>
  <c r="I31" i="25"/>
  <c r="J31" i="25" s="1"/>
  <c r="H31" i="25"/>
  <c r="G31" i="25"/>
  <c r="F31" i="25"/>
  <c r="V30" i="25"/>
  <c r="R30" i="25"/>
  <c r="G30" i="25"/>
  <c r="F30" i="25"/>
  <c r="V29" i="25"/>
  <c r="R29" i="25"/>
  <c r="J29" i="25"/>
  <c r="I29" i="25"/>
  <c r="H29" i="25"/>
  <c r="G29" i="25"/>
  <c r="F29" i="25"/>
  <c r="V28" i="25"/>
  <c r="R28" i="25"/>
  <c r="I28" i="25"/>
  <c r="J28" i="25" s="1"/>
  <c r="H28" i="25"/>
  <c r="G28" i="25"/>
  <c r="F28" i="25"/>
  <c r="V27" i="25"/>
  <c r="R27" i="25"/>
  <c r="G27" i="25"/>
  <c r="F27" i="25"/>
  <c r="V26" i="25"/>
  <c r="R26" i="25"/>
  <c r="J26" i="25"/>
  <c r="I26" i="25"/>
  <c r="H26" i="25"/>
  <c r="G26" i="25"/>
  <c r="F26" i="25"/>
  <c r="V25" i="25"/>
  <c r="R25" i="25"/>
  <c r="I25" i="25"/>
  <c r="J25" i="25" s="1"/>
  <c r="H25" i="25"/>
  <c r="G25" i="25"/>
  <c r="F25" i="25"/>
  <c r="V24" i="25"/>
  <c r="R24" i="25"/>
  <c r="G24" i="25"/>
  <c r="F24" i="25"/>
  <c r="V23" i="25"/>
  <c r="R23" i="25"/>
  <c r="J23" i="25"/>
  <c r="I23" i="25"/>
  <c r="H23" i="25"/>
  <c r="G23" i="25"/>
  <c r="F23" i="25"/>
  <c r="V22" i="25"/>
  <c r="R22" i="25"/>
  <c r="I22" i="25"/>
  <c r="J22" i="25" s="1"/>
  <c r="H22" i="25"/>
  <c r="G22" i="25"/>
  <c r="F22" i="25"/>
  <c r="V21" i="25"/>
  <c r="R21" i="25"/>
  <c r="G21" i="25"/>
  <c r="F21" i="25"/>
  <c r="V20" i="25"/>
  <c r="R20" i="25"/>
  <c r="H20" i="25"/>
  <c r="I20" i="25" s="1"/>
  <c r="J20" i="25" s="1"/>
  <c r="G20" i="25"/>
  <c r="F20" i="25"/>
  <c r="V19" i="25"/>
  <c r="R19" i="25"/>
  <c r="I19" i="25"/>
  <c r="J19" i="25" s="1"/>
  <c r="H19" i="25"/>
  <c r="G19" i="25"/>
  <c r="F19" i="25"/>
  <c r="V18" i="25"/>
  <c r="R18" i="25"/>
  <c r="G18" i="25"/>
  <c r="F18" i="25"/>
  <c r="V17" i="25"/>
  <c r="R17" i="25"/>
  <c r="H17" i="25"/>
  <c r="I17" i="25" s="1"/>
  <c r="J17" i="25" s="1"/>
  <c r="G17" i="25"/>
  <c r="F17" i="25"/>
  <c r="V16" i="25"/>
  <c r="R16" i="25"/>
  <c r="I16" i="25"/>
  <c r="J16" i="25" s="1"/>
  <c r="H16" i="25"/>
  <c r="G16" i="25"/>
  <c r="F16" i="25"/>
  <c r="V15" i="25"/>
  <c r="R15" i="25"/>
  <c r="G15" i="25"/>
  <c r="F15" i="25"/>
  <c r="V14" i="25"/>
  <c r="R14" i="25"/>
  <c r="H14" i="25"/>
  <c r="I14" i="25" s="1"/>
  <c r="J14" i="25" s="1"/>
  <c r="G14" i="25"/>
  <c r="F14" i="25"/>
  <c r="V13" i="25"/>
  <c r="R13" i="25"/>
  <c r="I13" i="25"/>
  <c r="J13" i="25" s="1"/>
  <c r="H13" i="25"/>
  <c r="G13" i="25"/>
  <c r="F13" i="25"/>
  <c r="V12" i="25"/>
  <c r="R12" i="25"/>
  <c r="G12" i="25"/>
  <c r="F12" i="25"/>
  <c r="C12" i="25"/>
  <c r="V11" i="25"/>
  <c r="R11" i="25"/>
  <c r="G11" i="25"/>
  <c r="F11" i="25"/>
  <c r="V10" i="25"/>
  <c r="R10" i="25"/>
  <c r="H10" i="25"/>
  <c r="I10" i="25" s="1"/>
  <c r="J10" i="25" s="1"/>
  <c r="G10" i="25"/>
  <c r="F10" i="25"/>
  <c r="V9" i="25"/>
  <c r="R9" i="25"/>
  <c r="I9" i="25"/>
  <c r="J9" i="25" s="1"/>
  <c r="H9" i="25"/>
  <c r="G9" i="25"/>
  <c r="F9" i="25"/>
  <c r="C9" i="25"/>
  <c r="V8" i="25"/>
  <c r="R8" i="25"/>
  <c r="H8" i="25"/>
  <c r="I8" i="25" s="1"/>
  <c r="J8" i="25" s="1"/>
  <c r="G8" i="25"/>
  <c r="F8" i="25"/>
  <c r="C8" i="25"/>
  <c r="C8" i="26" s="1"/>
  <c r="B8" i="25"/>
  <c r="B8" i="26" s="1"/>
  <c r="Q3" i="26" s="1"/>
  <c r="AG3" i="26" s="1"/>
  <c r="AP3" i="26" s="1"/>
  <c r="V7" i="25"/>
  <c r="R7" i="25"/>
  <c r="Q7" i="25"/>
  <c r="H7" i="25"/>
  <c r="I7" i="25" s="1"/>
  <c r="J7" i="25" s="1"/>
  <c r="G7" i="25"/>
  <c r="F7" i="25"/>
  <c r="V6" i="25"/>
  <c r="R6" i="25"/>
  <c r="Q6" i="25"/>
  <c r="I6" i="25"/>
  <c r="J6" i="25" s="1"/>
  <c r="H6" i="25"/>
  <c r="G6" i="25"/>
  <c r="F6" i="25"/>
  <c r="V5" i="25"/>
  <c r="R5" i="25"/>
  <c r="G5" i="25"/>
  <c r="H5" i="25" s="1"/>
  <c r="I5" i="25" s="1"/>
  <c r="J5" i="25" s="1"/>
  <c r="F5" i="25"/>
  <c r="Y4" i="25"/>
  <c r="W4" i="25"/>
  <c r="V4" i="25"/>
  <c r="R4" i="25"/>
  <c r="M4" i="25" a="1"/>
  <c r="M94" i="25" s="1"/>
  <c r="U94" i="25" s="1"/>
  <c r="G4" i="25"/>
  <c r="F4" i="25"/>
  <c r="AT3" i="25"/>
  <c r="R3" i="25"/>
  <c r="Q3" i="25"/>
  <c r="AG3" i="25" s="1"/>
  <c r="AP3" i="25" s="1"/>
  <c r="O3" i="25"/>
  <c r="AE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R11" i="24"/>
  <c r="O11" i="24"/>
  <c r="P11" i="24" s="1"/>
  <c r="G11" i="24"/>
  <c r="F11" i="24"/>
  <c r="R10" i="24"/>
  <c r="O10" i="24"/>
  <c r="P10" i="24" s="1"/>
  <c r="G10" i="24"/>
  <c r="F10" i="24"/>
  <c r="C10" i="24"/>
  <c r="V10" i="24" s="1"/>
  <c r="V9" i="24"/>
  <c r="O9" i="24"/>
  <c r="G9" i="24"/>
  <c r="F9" i="24"/>
  <c r="V8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9" i="24" s="1"/>
  <c r="V5" i="24"/>
  <c r="R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G4" i="24"/>
  <c r="F4" i="24"/>
  <c r="AT3" i="24"/>
  <c r="R3" i="24"/>
  <c r="Q3" i="24"/>
  <c r="AG3" i="24" s="1"/>
  <c r="AP3" i="24" s="1"/>
  <c r="O3" i="24"/>
  <c r="AE3" i="24" s="1"/>
  <c r="O23" i="23"/>
  <c r="P23" i="23" s="1"/>
  <c r="G23" i="23"/>
  <c r="F23" i="23"/>
  <c r="O22" i="23"/>
  <c r="P22" i="23" s="1"/>
  <c r="G22" i="23"/>
  <c r="F22" i="23"/>
  <c r="O21" i="23"/>
  <c r="P21" i="23" s="1"/>
  <c r="G21" i="23"/>
  <c r="F21" i="23"/>
  <c r="O20" i="23"/>
  <c r="P20" i="23" s="1"/>
  <c r="G20" i="23"/>
  <c r="F20" i="23"/>
  <c r="O19" i="23"/>
  <c r="P19" i="23" s="1"/>
  <c r="G19" i="23"/>
  <c r="F19" i="23"/>
  <c r="O18" i="23"/>
  <c r="P18" i="23" s="1"/>
  <c r="G18" i="23"/>
  <c r="F18" i="23"/>
  <c r="O17" i="23"/>
  <c r="P17" i="23" s="1"/>
  <c r="G17" i="23"/>
  <c r="F17" i="23"/>
  <c r="V16" i="23"/>
  <c r="O16" i="23"/>
  <c r="P16" i="23" s="1"/>
  <c r="G16" i="23"/>
  <c r="F16" i="23"/>
  <c r="V15" i="23"/>
  <c r="O15" i="23"/>
  <c r="P15" i="23" s="1"/>
  <c r="G15" i="23"/>
  <c r="F15" i="23"/>
  <c r="V14" i="23"/>
  <c r="O14" i="23"/>
  <c r="P14" i="23" s="1"/>
  <c r="G14" i="23"/>
  <c r="F14" i="23"/>
  <c r="V13" i="23"/>
  <c r="O13" i="23"/>
  <c r="P13" i="23" s="1"/>
  <c r="G13" i="23"/>
  <c r="F13" i="23"/>
  <c r="V12" i="23"/>
  <c r="O12" i="23"/>
  <c r="P12" i="23" s="1"/>
  <c r="G12" i="23"/>
  <c r="F12" i="23"/>
  <c r="C12" i="23"/>
  <c r="V11" i="23"/>
  <c r="O11" i="23"/>
  <c r="P11" i="23" s="1"/>
  <c r="G11" i="23"/>
  <c r="F11" i="23"/>
  <c r="O10" i="23"/>
  <c r="P10" i="23" s="1"/>
  <c r="G10" i="23"/>
  <c r="F10" i="23"/>
  <c r="C10" i="23"/>
  <c r="V23" i="23" s="1"/>
  <c r="V9" i="23"/>
  <c r="O9" i="23"/>
  <c r="P9" i="23" s="1"/>
  <c r="G9" i="23"/>
  <c r="F9" i="23"/>
  <c r="Q8" i="23"/>
  <c r="O8" i="23"/>
  <c r="G8" i="23"/>
  <c r="F8" i="23"/>
  <c r="C8" i="23"/>
  <c r="Q23" i="23" s="1"/>
  <c r="B8" i="23"/>
  <c r="V7" i="23"/>
  <c r="Q7" i="23"/>
  <c r="O7" i="23"/>
  <c r="P7" i="23" s="1"/>
  <c r="G7" i="23"/>
  <c r="F7" i="23"/>
  <c r="V6" i="23"/>
  <c r="Q6" i="23"/>
  <c r="O6" i="23"/>
  <c r="P6" i="23" s="1"/>
  <c r="G6" i="23"/>
  <c r="F6" i="23"/>
  <c r="C6" i="23"/>
  <c r="R9" i="23" s="1"/>
  <c r="V5" i="23"/>
  <c r="Q5" i="23"/>
  <c r="O5" i="23"/>
  <c r="P5" i="23" s="1"/>
  <c r="G5" i="23"/>
  <c r="F5" i="23"/>
  <c r="C5" i="23"/>
  <c r="P8" i="23" s="1"/>
  <c r="B5" i="23"/>
  <c r="Y4" i="23"/>
  <c r="W4" i="23"/>
  <c r="V4" i="23"/>
  <c r="R4" i="23"/>
  <c r="M23" i="23"/>
  <c r="U23" i="23" s="1"/>
  <c r="M18" i="23"/>
  <c r="U18" i="23" s="1"/>
  <c r="M17" i="23"/>
  <c r="U17" i="23" s="1"/>
  <c r="M12" i="23"/>
  <c r="U12" i="23" s="1"/>
  <c r="M11" i="23"/>
  <c r="U11" i="23" s="1"/>
  <c r="M6" i="23"/>
  <c r="U6" i="23" s="1"/>
  <c r="M5" i="23"/>
  <c r="U5" i="23" s="1"/>
  <c r="M4" i="23" a="1"/>
  <c r="M22" i="23" s="1"/>
  <c r="U22" i="23" s="1"/>
  <c r="G4" i="23"/>
  <c r="F4" i="23"/>
  <c r="AT3" i="23"/>
  <c r="Q3" i="23"/>
  <c r="AG3" i="23" s="1"/>
  <c r="AP3" i="23" s="1"/>
  <c r="O3" i="23"/>
  <c r="AE3" i="23" s="1"/>
  <c r="R23" i="22"/>
  <c r="O23" i="22"/>
  <c r="G23" i="22"/>
  <c r="F23" i="22"/>
  <c r="R22" i="22"/>
  <c r="O22" i="22"/>
  <c r="G22" i="22"/>
  <c r="F22" i="22"/>
  <c r="R21" i="22"/>
  <c r="O21" i="22"/>
  <c r="G21" i="22"/>
  <c r="F21" i="22"/>
  <c r="R20" i="22"/>
  <c r="O20" i="22"/>
  <c r="G20" i="22"/>
  <c r="F20" i="22"/>
  <c r="R19" i="22"/>
  <c r="O19" i="22"/>
  <c r="G19" i="22"/>
  <c r="F19" i="22"/>
  <c r="R18" i="22"/>
  <c r="O18" i="22"/>
  <c r="G18" i="22"/>
  <c r="F18" i="22"/>
  <c r="R17" i="22"/>
  <c r="O17" i="22"/>
  <c r="G17" i="22"/>
  <c r="F17" i="22"/>
  <c r="R16" i="22"/>
  <c r="O16" i="22"/>
  <c r="G16" i="22"/>
  <c r="F16" i="22"/>
  <c r="R15" i="22"/>
  <c r="O15" i="22"/>
  <c r="G15" i="22"/>
  <c r="F15" i="22"/>
  <c r="R14" i="22"/>
  <c r="O14" i="22"/>
  <c r="G14" i="22"/>
  <c r="F14" i="22"/>
  <c r="R13" i="22"/>
  <c r="O13" i="22"/>
  <c r="G13" i="22"/>
  <c r="F13" i="22"/>
  <c r="R12" i="22"/>
  <c r="O12" i="22"/>
  <c r="G12" i="22"/>
  <c r="F12" i="22"/>
  <c r="C12" i="22"/>
  <c r="R11" i="22"/>
  <c r="O11" i="22"/>
  <c r="P11" i="22" s="1"/>
  <c r="G11" i="22"/>
  <c r="F11" i="22"/>
  <c r="R10" i="22"/>
  <c r="O10" i="22"/>
  <c r="P10" i="22" s="1"/>
  <c r="G10" i="22"/>
  <c r="F10" i="22"/>
  <c r="C10" i="22"/>
  <c r="V10" i="22" s="1"/>
  <c r="V9" i="22"/>
  <c r="O9" i="22"/>
  <c r="P9" i="22" s="1"/>
  <c r="G9" i="22"/>
  <c r="F9" i="22"/>
  <c r="O8" i="22"/>
  <c r="G8" i="22"/>
  <c r="F8" i="22"/>
  <c r="C8" i="22"/>
  <c r="Q23" i="22" s="1"/>
  <c r="B8" i="22"/>
  <c r="R7" i="22"/>
  <c r="O7" i="22"/>
  <c r="G7" i="22"/>
  <c r="F7" i="22"/>
  <c r="R6" i="22"/>
  <c r="Q6" i="22"/>
  <c r="O6" i="22"/>
  <c r="G6" i="22"/>
  <c r="F6" i="22"/>
  <c r="C6" i="22"/>
  <c r="R9" i="22" s="1"/>
  <c r="R5" i="22"/>
  <c r="Q5" i="22"/>
  <c r="O5" i="22"/>
  <c r="P5" i="22" s="1"/>
  <c r="G5" i="22"/>
  <c r="F5" i="22"/>
  <c r="C5" i="22"/>
  <c r="B5" i="22"/>
  <c r="W4" i="22"/>
  <c r="V4" i="22"/>
  <c r="Y4" i="22" s="1"/>
  <c r="R4" i="22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G23" i="21"/>
  <c r="F23" i="21"/>
  <c r="V22" i="21"/>
  <c r="R22" i="21"/>
  <c r="O22" i="21"/>
  <c r="G22" i="21"/>
  <c r="F22" i="21"/>
  <c r="V21" i="21"/>
  <c r="R21" i="21"/>
  <c r="O21" i="21"/>
  <c r="G21" i="21"/>
  <c r="F21" i="21"/>
  <c r="V20" i="21"/>
  <c r="R20" i="21"/>
  <c r="O20" i="21"/>
  <c r="G20" i="21"/>
  <c r="F20" i="21"/>
  <c r="V19" i="21"/>
  <c r="R19" i="21"/>
  <c r="O19" i="21"/>
  <c r="G19" i="21"/>
  <c r="F19" i="21"/>
  <c r="V18" i="21"/>
  <c r="R18" i="21"/>
  <c r="O18" i="21"/>
  <c r="G18" i="21"/>
  <c r="F18" i="21"/>
  <c r="V17" i="21"/>
  <c r="R17" i="21"/>
  <c r="O17" i="21"/>
  <c r="G17" i="21"/>
  <c r="F17" i="21"/>
  <c r="V16" i="21"/>
  <c r="R16" i="21"/>
  <c r="O16" i="21"/>
  <c r="G16" i="21"/>
  <c r="F16" i="21"/>
  <c r="V15" i="21"/>
  <c r="R15" i="21"/>
  <c r="O15" i="21"/>
  <c r="G15" i="21"/>
  <c r="F15" i="21"/>
  <c r="V14" i="21"/>
  <c r="R14" i="21"/>
  <c r="O14" i="21"/>
  <c r="G14" i="21"/>
  <c r="F14" i="21"/>
  <c r="V13" i="21"/>
  <c r="R13" i="21"/>
  <c r="O13" i="2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G10" i="21"/>
  <c r="F10" i="21"/>
  <c r="C10" i="21"/>
  <c r="V10" i="21" s="1"/>
  <c r="V9" i="21"/>
  <c r="R9" i="21"/>
  <c r="O9" i="21"/>
  <c r="G9" i="21"/>
  <c r="F9" i="21"/>
  <c r="V8" i="21"/>
  <c r="R8" i="21"/>
  <c r="O8" i="21"/>
  <c r="P8" i="21" s="1"/>
  <c r="G8" i="21"/>
  <c r="F8" i="21"/>
  <c r="C8" i="21"/>
  <c r="Q23" i="21" s="1"/>
  <c r="B8" i="21"/>
  <c r="V7" i="21"/>
  <c r="R7" i="21"/>
  <c r="O7" i="21"/>
  <c r="G7" i="21"/>
  <c r="F7" i="21"/>
  <c r="V6" i="21"/>
  <c r="R6" i="21"/>
  <c r="Q6" i="21"/>
  <c r="O6" i="21"/>
  <c r="G6" i="21"/>
  <c r="F6" i="21"/>
  <c r="V5" i="21"/>
  <c r="R5" i="21"/>
  <c r="Q5" i="21"/>
  <c r="O5" i="21"/>
  <c r="G5" i="21"/>
  <c r="F5" i="21"/>
  <c r="C5" i="21"/>
  <c r="B5" i="21"/>
  <c r="Y4" i="21"/>
  <c r="W4" i="21"/>
  <c r="V4" i="21"/>
  <c r="R4" i="21"/>
  <c r="M23" i="21"/>
  <c r="U23" i="21" s="1"/>
  <c r="M22" i="21"/>
  <c r="U22" i="21" s="1"/>
  <c r="M19" i="21"/>
  <c r="U19" i="21" s="1"/>
  <c r="M18" i="21"/>
  <c r="U18" i="21" s="1"/>
  <c r="M17" i="21"/>
  <c r="U17" i="21" s="1"/>
  <c r="M16" i="21"/>
  <c r="U16" i="21" s="1"/>
  <c r="M13" i="21"/>
  <c r="U13" i="21" s="1"/>
  <c r="M12" i="21"/>
  <c r="U12" i="21" s="1"/>
  <c r="M11" i="21"/>
  <c r="U11" i="21" s="1"/>
  <c r="M10" i="21"/>
  <c r="U10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Q3" i="21"/>
  <c r="AG3" i="21" s="1"/>
  <c r="AP3" i="21" s="1"/>
  <c r="O3" i="21"/>
  <c r="P3" i="21" s="1"/>
  <c r="AF3" i="21" s="1"/>
  <c r="AO3" i="21" s="1"/>
  <c r="O23" i="20"/>
  <c r="G23" i="20"/>
  <c r="F23" i="20"/>
  <c r="O22" i="20"/>
  <c r="G22" i="20"/>
  <c r="F22" i="20"/>
  <c r="O21" i="20"/>
  <c r="G21" i="20"/>
  <c r="F21" i="20"/>
  <c r="O20" i="20"/>
  <c r="G20" i="20"/>
  <c r="F20" i="20"/>
  <c r="O19" i="20"/>
  <c r="G19" i="20"/>
  <c r="F19" i="20"/>
  <c r="O18" i="20"/>
  <c r="G18" i="20"/>
  <c r="F18" i="20"/>
  <c r="O17" i="20"/>
  <c r="G17" i="20"/>
  <c r="F17" i="20"/>
  <c r="O16" i="20"/>
  <c r="G16" i="20"/>
  <c r="F16" i="20"/>
  <c r="O15" i="20"/>
  <c r="G15" i="20"/>
  <c r="F15" i="20"/>
  <c r="O14" i="20"/>
  <c r="G14" i="20"/>
  <c r="F14" i="20"/>
  <c r="O13" i="20"/>
  <c r="G13" i="20"/>
  <c r="F13" i="20"/>
  <c r="O12" i="20"/>
  <c r="G12" i="20"/>
  <c r="F12" i="20"/>
  <c r="C12" i="20"/>
  <c r="V11" i="20"/>
  <c r="O11" i="20"/>
  <c r="P11" i="20" s="1"/>
  <c r="G11" i="20"/>
  <c r="F11" i="20"/>
  <c r="V10" i="20"/>
  <c r="O10" i="20"/>
  <c r="P10" i="20" s="1"/>
  <c r="G10" i="20"/>
  <c r="F10" i="20"/>
  <c r="C10" i="20"/>
  <c r="V23" i="20" s="1"/>
  <c r="V9" i="20"/>
  <c r="O9" i="20"/>
  <c r="G9" i="20"/>
  <c r="F9" i="20"/>
  <c r="V8" i="20"/>
  <c r="O8" i="20"/>
  <c r="P8" i="20" s="1"/>
  <c r="G8" i="20"/>
  <c r="F8" i="20"/>
  <c r="C8" i="20"/>
  <c r="Q11" i="20" s="1"/>
  <c r="B8" i="20"/>
  <c r="Q7" i="20"/>
  <c r="O7" i="20"/>
  <c r="G7" i="20"/>
  <c r="F7" i="20"/>
  <c r="Q6" i="20"/>
  <c r="O6" i="20"/>
  <c r="G6" i="20"/>
  <c r="F6" i="20"/>
  <c r="C6" i="20"/>
  <c r="R8" i="20" s="1"/>
  <c r="V5" i="20"/>
  <c r="R5" i="20"/>
  <c r="Q5" i="20"/>
  <c r="O5" i="20"/>
  <c r="P5" i="20" s="1"/>
  <c r="G5" i="20"/>
  <c r="F5" i="20"/>
  <c r="C5" i="20"/>
  <c r="B5" i="20"/>
  <c r="W4" i="20"/>
  <c r="V4" i="20"/>
  <c r="Y4" i="20" s="1"/>
  <c r="M23" i="20"/>
  <c r="U23" i="20" s="1"/>
  <c r="M22" i="20"/>
  <c r="U22" i="20" s="1"/>
  <c r="M20" i="20"/>
  <c r="U20" i="20" s="1"/>
  <c r="M17" i="20"/>
  <c r="U17" i="20" s="1"/>
  <c r="M16" i="20"/>
  <c r="U16" i="20" s="1"/>
  <c r="M14" i="20"/>
  <c r="U14" i="20" s="1"/>
  <c r="M11" i="20"/>
  <c r="U11" i="20" s="1"/>
  <c r="M10" i="20"/>
  <c r="U10" i="20" s="1"/>
  <c r="M8" i="20"/>
  <c r="U8" i="20" s="1"/>
  <c r="M5" i="20"/>
  <c r="U5" i="20" s="1"/>
  <c r="M4" i="20"/>
  <c r="U4" i="20" s="1"/>
  <c r="X4" i="20" s="1"/>
  <c r="M4" i="20" a="1"/>
  <c r="M21" i="20" s="1"/>
  <c r="U21" i="20" s="1"/>
  <c r="G4" i="20"/>
  <c r="F4" i="20"/>
  <c r="AT3" i="20"/>
  <c r="Q3" i="20"/>
  <c r="AG3" i="20" s="1"/>
  <c r="AP3" i="20" s="1"/>
  <c r="O3" i="20"/>
  <c r="P3" i="20" s="1"/>
  <c r="AF3" i="20" s="1"/>
  <c r="AO3" i="20" s="1"/>
  <c r="R23" i="19"/>
  <c r="O23" i="19"/>
  <c r="P23" i="19" s="1"/>
  <c r="G23" i="19"/>
  <c r="F23" i="19"/>
  <c r="R22" i="19"/>
  <c r="O22" i="19"/>
  <c r="P22" i="19" s="1"/>
  <c r="G22" i="19"/>
  <c r="F22" i="19"/>
  <c r="R21" i="19"/>
  <c r="O21" i="19"/>
  <c r="P21" i="19" s="1"/>
  <c r="G21" i="19"/>
  <c r="F21" i="19"/>
  <c r="R20" i="19"/>
  <c r="O20" i="19"/>
  <c r="P20" i="19" s="1"/>
  <c r="G20" i="19"/>
  <c r="F20" i="19"/>
  <c r="R19" i="19"/>
  <c r="O19" i="19"/>
  <c r="P19" i="19" s="1"/>
  <c r="G19" i="19"/>
  <c r="F19" i="19"/>
  <c r="R18" i="19"/>
  <c r="O18" i="19"/>
  <c r="P18" i="19" s="1"/>
  <c r="G18" i="19"/>
  <c r="F18" i="19"/>
  <c r="R17" i="19"/>
  <c r="O17" i="19"/>
  <c r="P17" i="19" s="1"/>
  <c r="G17" i="19"/>
  <c r="F17" i="19"/>
  <c r="R16" i="19"/>
  <c r="O16" i="19"/>
  <c r="P16" i="19" s="1"/>
  <c r="G16" i="19"/>
  <c r="F16" i="19"/>
  <c r="R15" i="19"/>
  <c r="O15" i="19"/>
  <c r="P15" i="19" s="1"/>
  <c r="G15" i="19"/>
  <c r="F15" i="19"/>
  <c r="R14" i="19"/>
  <c r="O14" i="19"/>
  <c r="P14" i="19" s="1"/>
  <c r="G14" i="19"/>
  <c r="F14" i="19"/>
  <c r="R13" i="19"/>
  <c r="O13" i="19"/>
  <c r="P13" i="19" s="1"/>
  <c r="G13" i="19"/>
  <c r="F13" i="19"/>
  <c r="V12" i="19"/>
  <c r="R12" i="19"/>
  <c r="O12" i="19"/>
  <c r="P12" i="19" s="1"/>
  <c r="G12" i="19"/>
  <c r="F12" i="19"/>
  <c r="C12" i="19"/>
  <c r="R11" i="19"/>
  <c r="O11" i="19"/>
  <c r="P11" i="19" s="1"/>
  <c r="G11" i="19"/>
  <c r="F11" i="19"/>
  <c r="R10" i="19"/>
  <c r="O10" i="19"/>
  <c r="G10" i="19"/>
  <c r="F10" i="19"/>
  <c r="C10" i="19"/>
  <c r="V23" i="19" s="1"/>
  <c r="V9" i="19"/>
  <c r="R9" i="19"/>
  <c r="O9" i="19"/>
  <c r="P9" i="19" s="1"/>
  <c r="G9" i="19"/>
  <c r="F9" i="19"/>
  <c r="V8" i="19"/>
  <c r="O8" i="19"/>
  <c r="P8" i="19" s="1"/>
  <c r="G8" i="19"/>
  <c r="F8" i="19"/>
  <c r="C8" i="19"/>
  <c r="Q23" i="19" s="1"/>
  <c r="B8" i="19"/>
  <c r="Q3" i="19" s="1"/>
  <c r="AG3" i="19" s="1"/>
  <c r="AP3" i="19" s="1"/>
  <c r="V7" i="19"/>
  <c r="R7" i="19"/>
  <c r="O7" i="19"/>
  <c r="P7" i="19" s="1"/>
  <c r="G7" i="19"/>
  <c r="F7" i="19"/>
  <c r="V6" i="19"/>
  <c r="R6" i="19"/>
  <c r="Q6" i="19"/>
  <c r="O6" i="19"/>
  <c r="P6" i="19" s="1"/>
  <c r="G6" i="19"/>
  <c r="F6" i="19"/>
  <c r="C6" i="19"/>
  <c r="R8" i="19" s="1"/>
  <c r="R5" i="19"/>
  <c r="Q5" i="19"/>
  <c r="O5" i="19"/>
  <c r="P5" i="19" s="1"/>
  <c r="G5" i="19"/>
  <c r="F5" i="19"/>
  <c r="C5" i="19"/>
  <c r="B5" i="19"/>
  <c r="Y4" i="19"/>
  <c r="W4" i="19"/>
  <c r="V4" i="19"/>
  <c r="R4" i="19"/>
  <c r="M18" i="19"/>
  <c r="U18" i="19" s="1"/>
  <c r="M12" i="19"/>
  <c r="U12" i="19" s="1"/>
  <c r="M6" i="19"/>
  <c r="U6" i="19" s="1"/>
  <c r="M4" i="19" a="1"/>
  <c r="M21" i="19" s="1"/>
  <c r="U21" i="19" s="1"/>
  <c r="G4" i="19"/>
  <c r="F4" i="19"/>
  <c r="AT3" i="19"/>
  <c r="R3" i="19"/>
  <c r="O3" i="19"/>
  <c r="AE3" i="19" s="1"/>
  <c r="V23" i="18"/>
  <c r="O23" i="18"/>
  <c r="P23" i="18" s="1"/>
  <c r="G23" i="18"/>
  <c r="F23" i="18"/>
  <c r="V22" i="18"/>
  <c r="O22" i="18"/>
  <c r="P22" i="18" s="1"/>
  <c r="G22" i="18"/>
  <c r="F22" i="18"/>
  <c r="V21" i="18"/>
  <c r="O21" i="18"/>
  <c r="P21" i="18" s="1"/>
  <c r="G21" i="18"/>
  <c r="F21" i="18"/>
  <c r="V20" i="18"/>
  <c r="O20" i="18"/>
  <c r="P20" i="18" s="1"/>
  <c r="G20" i="18"/>
  <c r="F20" i="18"/>
  <c r="V19" i="18"/>
  <c r="O19" i="18"/>
  <c r="P19" i="18" s="1"/>
  <c r="G19" i="18"/>
  <c r="F19" i="18"/>
  <c r="V18" i="18"/>
  <c r="O18" i="18"/>
  <c r="P18" i="18" s="1"/>
  <c r="G18" i="18"/>
  <c r="F18" i="18"/>
  <c r="V17" i="18"/>
  <c r="O17" i="18"/>
  <c r="P17" i="18" s="1"/>
  <c r="G17" i="18"/>
  <c r="F17" i="18"/>
  <c r="V16" i="18"/>
  <c r="O16" i="18"/>
  <c r="P16" i="18" s="1"/>
  <c r="G16" i="18"/>
  <c r="F16" i="18"/>
  <c r="V15" i="18"/>
  <c r="O15" i="18"/>
  <c r="P15" i="18" s="1"/>
  <c r="G15" i="18"/>
  <c r="F15" i="18"/>
  <c r="V14" i="18"/>
  <c r="O14" i="18"/>
  <c r="P14" i="18" s="1"/>
  <c r="G14" i="18"/>
  <c r="F14" i="18"/>
  <c r="V13" i="18"/>
  <c r="O13" i="18"/>
  <c r="P13" i="18" s="1"/>
  <c r="G13" i="18"/>
  <c r="F13" i="18"/>
  <c r="V12" i="18"/>
  <c r="O12" i="18"/>
  <c r="P12" i="18" s="1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R9" i="18"/>
  <c r="O9" i="18"/>
  <c r="G9" i="18"/>
  <c r="F9" i="18"/>
  <c r="V8" i="18"/>
  <c r="O8" i="18"/>
  <c r="G8" i="18"/>
  <c r="F8" i="18"/>
  <c r="C8" i="18"/>
  <c r="Q11" i="18" s="1"/>
  <c r="B8" i="18"/>
  <c r="Q3" i="18" s="1"/>
  <c r="AG3" i="18" s="1"/>
  <c r="AP3" i="18" s="1"/>
  <c r="V7" i="18"/>
  <c r="O7" i="18"/>
  <c r="P7" i="18" s="1"/>
  <c r="G7" i="18"/>
  <c r="F7" i="18"/>
  <c r="V6" i="18"/>
  <c r="O6" i="18"/>
  <c r="P6" i="18" s="1"/>
  <c r="G6" i="18"/>
  <c r="F6" i="18"/>
  <c r="C6" i="18"/>
  <c r="R10" i="18" s="1"/>
  <c r="V5" i="18"/>
  <c r="Q5" i="18"/>
  <c r="O5" i="18"/>
  <c r="P5" i="18" s="1"/>
  <c r="G5" i="18"/>
  <c r="F5" i="18"/>
  <c r="C5" i="18"/>
  <c r="B5" i="18"/>
  <c r="Y4" i="18"/>
  <c r="W4" i="18"/>
  <c r="V4" i="18"/>
  <c r="R4" i="18"/>
  <c r="M23" i="18"/>
  <c r="U23" i="18" s="1"/>
  <c r="M22" i="18"/>
  <c r="U22" i="18" s="1"/>
  <c r="M19" i="18"/>
  <c r="U19" i="18" s="1"/>
  <c r="M18" i="18"/>
  <c r="U18" i="18" s="1"/>
  <c r="M17" i="18"/>
  <c r="U17" i="18" s="1"/>
  <c r="M16" i="18"/>
  <c r="U16" i="18" s="1"/>
  <c r="M13" i="18"/>
  <c r="U13" i="18" s="1"/>
  <c r="M12" i="18"/>
  <c r="U12" i="18" s="1"/>
  <c r="M11" i="18"/>
  <c r="U11" i="18" s="1"/>
  <c r="M10" i="18"/>
  <c r="U10" i="18" s="1"/>
  <c r="M7" i="18"/>
  <c r="U7" i="18" s="1"/>
  <c r="M6" i="18"/>
  <c r="U6" i="18" s="1"/>
  <c r="M5" i="18"/>
  <c r="U5" i="18" s="1"/>
  <c r="M4" i="18"/>
  <c r="U4" i="18" s="1"/>
  <c r="X4" i="18" s="1"/>
  <c r="M4" i="18" a="1"/>
  <c r="M21" i="18" s="1"/>
  <c r="U21" i="18" s="1"/>
  <c r="G4" i="18"/>
  <c r="F4" i="18"/>
  <c r="AT3" i="18"/>
  <c r="R3" i="18"/>
  <c r="O3" i="18"/>
  <c r="P3" i="18" s="1"/>
  <c r="AF3" i="18" s="1"/>
  <c r="AO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V11" i="17"/>
  <c r="R11" i="17"/>
  <c r="O11" i="17"/>
  <c r="P11" i="17" s="1"/>
  <c r="G11" i="17"/>
  <c r="F11" i="17"/>
  <c r="V10" i="17"/>
  <c r="R10" i="17"/>
  <c r="O10" i="17"/>
  <c r="G10" i="17"/>
  <c r="F10" i="17"/>
  <c r="C10" i="17"/>
  <c r="V23" i="17" s="1"/>
  <c r="V9" i="17"/>
  <c r="R9" i="17"/>
  <c r="O9" i="17"/>
  <c r="G9" i="17"/>
  <c r="F9" i="17"/>
  <c r="V8" i="17"/>
  <c r="R8" i="17"/>
  <c r="O8" i="17"/>
  <c r="P8" i="17" s="1"/>
  <c r="G8" i="17"/>
  <c r="F8" i="17"/>
  <c r="C8" i="17"/>
  <c r="Q11" i="17" s="1"/>
  <c r="B8" i="17"/>
  <c r="R7" i="17"/>
  <c r="Q7" i="17"/>
  <c r="O7" i="17"/>
  <c r="G7" i="17"/>
  <c r="F7" i="17"/>
  <c r="R6" i="17"/>
  <c r="Q6" i="17"/>
  <c r="O6" i="17"/>
  <c r="G6" i="17"/>
  <c r="F6" i="17"/>
  <c r="R5" i="17"/>
  <c r="Q5" i="17"/>
  <c r="O5" i="17"/>
  <c r="G5" i="17"/>
  <c r="F5" i="17"/>
  <c r="C5" i="17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21" i="17" s="1"/>
  <c r="U21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P16" i="16"/>
  <c r="O16" i="16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G9" i="16"/>
  <c r="F9" i="16"/>
  <c r="V8" i="16"/>
  <c r="O8" i="16"/>
  <c r="P8" i="16" s="1"/>
  <c r="G8" i="16"/>
  <c r="F8" i="16"/>
  <c r="C8" i="16"/>
  <c r="Q23" i="16" s="1"/>
  <c r="B8" i="16"/>
  <c r="V7" i="16"/>
  <c r="Q7" i="16"/>
  <c r="O7" i="16"/>
  <c r="P7" i="16" s="1"/>
  <c r="G7" i="16"/>
  <c r="F7" i="16"/>
  <c r="V6" i="16"/>
  <c r="Q6" i="16"/>
  <c r="O6" i="16"/>
  <c r="P6" i="16" s="1"/>
  <c r="G6" i="16"/>
  <c r="F6" i="16"/>
  <c r="C6" i="16"/>
  <c r="R11" i="16" s="1"/>
  <c r="V5" i="16"/>
  <c r="R5" i="16"/>
  <c r="Q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9" i="16"/>
  <c r="U19" i="16" s="1"/>
  <c r="M18" i="16"/>
  <c r="U18" i="16" s="1"/>
  <c r="M17" i="16"/>
  <c r="U17" i="16" s="1"/>
  <c r="M14" i="16"/>
  <c r="U14" i="16" s="1"/>
  <c r="M13" i="16"/>
  <c r="U13" i="16" s="1"/>
  <c r="M12" i="16"/>
  <c r="U12" i="16" s="1"/>
  <c r="M11" i="16"/>
  <c r="U11" i="16" s="1"/>
  <c r="M8" i="16"/>
  <c r="U8" i="16" s="1"/>
  <c r="M7" i="16"/>
  <c r="U7" i="16" s="1"/>
  <c r="M6" i="16"/>
  <c r="U6" i="16" s="1"/>
  <c r="M5" i="16"/>
  <c r="U5" i="16" s="1"/>
  <c r="M4" i="16" a="1"/>
  <c r="M22" i="16" s="1"/>
  <c r="U22" i="16" s="1"/>
  <c r="G4" i="16"/>
  <c r="F4" i="16"/>
  <c r="AT3" i="16"/>
  <c r="R3" i="16"/>
  <c r="Q3" i="16"/>
  <c r="AG3" i="16" s="1"/>
  <c r="AP3" i="16" s="1"/>
  <c r="O3" i="16"/>
  <c r="AE3" i="16" s="1"/>
  <c r="O23" i="15"/>
  <c r="P23" i="15" s="1"/>
  <c r="G23" i="15"/>
  <c r="F23" i="15"/>
  <c r="O22" i="15"/>
  <c r="P22" i="15" s="1"/>
  <c r="G22" i="15"/>
  <c r="F22" i="15"/>
  <c r="O21" i="15"/>
  <c r="P21" i="15" s="1"/>
  <c r="G21" i="15"/>
  <c r="F21" i="15"/>
  <c r="O20" i="15"/>
  <c r="P20" i="15" s="1"/>
  <c r="G20" i="15"/>
  <c r="F20" i="15"/>
  <c r="O19" i="15"/>
  <c r="P19" i="15" s="1"/>
  <c r="G19" i="15"/>
  <c r="F19" i="15"/>
  <c r="O18" i="15"/>
  <c r="P18" i="15" s="1"/>
  <c r="G18" i="15"/>
  <c r="F18" i="15"/>
  <c r="O17" i="15"/>
  <c r="P17" i="15" s="1"/>
  <c r="G17" i="15"/>
  <c r="F17" i="15"/>
  <c r="O16" i="15"/>
  <c r="P16" i="15" s="1"/>
  <c r="G16" i="15"/>
  <c r="F16" i="15"/>
  <c r="O15" i="15"/>
  <c r="P15" i="15" s="1"/>
  <c r="G15" i="15"/>
  <c r="F15" i="15"/>
  <c r="O14" i="15"/>
  <c r="P14" i="15" s="1"/>
  <c r="G14" i="15"/>
  <c r="F14" i="15"/>
  <c r="O13" i="15"/>
  <c r="P13" i="15" s="1"/>
  <c r="G13" i="15"/>
  <c r="F13" i="15"/>
  <c r="V12" i="15"/>
  <c r="O12" i="15"/>
  <c r="P12" i="15" s="1"/>
  <c r="G12" i="15"/>
  <c r="F12" i="15"/>
  <c r="C12" i="15"/>
  <c r="O11" i="15"/>
  <c r="G11" i="15"/>
  <c r="F11" i="15"/>
  <c r="O10" i="15"/>
  <c r="G10" i="15"/>
  <c r="F10" i="15"/>
  <c r="C10" i="15"/>
  <c r="V23" i="15" s="1"/>
  <c r="V9" i="15"/>
  <c r="Q9" i="15"/>
  <c r="O9" i="15"/>
  <c r="P9" i="15" s="1"/>
  <c r="G9" i="15"/>
  <c r="F9" i="15"/>
  <c r="O8" i="15"/>
  <c r="G8" i="15"/>
  <c r="F8" i="15"/>
  <c r="C8" i="15"/>
  <c r="Q23" i="15" s="1"/>
  <c r="B8" i="15"/>
  <c r="V7" i="15"/>
  <c r="Q7" i="15"/>
  <c r="O7" i="15"/>
  <c r="P7" i="15" s="1"/>
  <c r="G7" i="15"/>
  <c r="F7" i="15"/>
  <c r="V6" i="15"/>
  <c r="Q6" i="15"/>
  <c r="O6" i="15"/>
  <c r="P6" i="15" s="1"/>
  <c r="G6" i="15"/>
  <c r="F6" i="15"/>
  <c r="C6" i="15"/>
  <c r="R9" i="15" s="1"/>
  <c r="V5" i="15"/>
  <c r="Q5" i="15"/>
  <c r="O5" i="15"/>
  <c r="P5" i="15" s="1"/>
  <c r="G5" i="15"/>
  <c r="F5" i="15"/>
  <c r="C5" i="15"/>
  <c r="B5" i="15"/>
  <c r="Y4" i="15"/>
  <c r="W4" i="15"/>
  <c r="V4" i="15"/>
  <c r="R4" i="15"/>
  <c r="M4" i="15" a="1"/>
  <c r="M18" i="15" s="1"/>
  <c r="U18" i="15" s="1"/>
  <c r="G4" i="15"/>
  <c r="F4" i="15"/>
  <c r="AT3" i="15"/>
  <c r="Q3" i="15"/>
  <c r="AG3" i="15" s="1"/>
  <c r="AP3" i="15" s="1"/>
  <c r="O3" i="15"/>
  <c r="P3" i="15" s="1"/>
  <c r="AF3" i="15" s="1"/>
  <c r="AO3" i="15" s="1"/>
  <c r="R23" i="14"/>
  <c r="O23" i="14"/>
  <c r="G23" i="14"/>
  <c r="F23" i="14"/>
  <c r="R22" i="14"/>
  <c r="O22" i="14"/>
  <c r="G22" i="14"/>
  <c r="F22" i="14"/>
  <c r="R21" i="14"/>
  <c r="O21" i="14"/>
  <c r="G21" i="14"/>
  <c r="F21" i="14"/>
  <c r="R20" i="14"/>
  <c r="O20" i="14"/>
  <c r="G20" i="14"/>
  <c r="F20" i="14"/>
  <c r="R19" i="14"/>
  <c r="O19" i="14"/>
  <c r="G19" i="14"/>
  <c r="F19" i="14"/>
  <c r="R18" i="14"/>
  <c r="O18" i="14"/>
  <c r="G18" i="14"/>
  <c r="F18" i="14"/>
  <c r="R17" i="14"/>
  <c r="O17" i="14"/>
  <c r="G17" i="14"/>
  <c r="F17" i="14"/>
  <c r="R16" i="14"/>
  <c r="O16" i="14"/>
  <c r="G16" i="14"/>
  <c r="F16" i="14"/>
  <c r="R15" i="14"/>
  <c r="O15" i="14"/>
  <c r="G15" i="14"/>
  <c r="F15" i="14"/>
  <c r="R14" i="14"/>
  <c r="O14" i="14"/>
  <c r="G14" i="14"/>
  <c r="F14" i="14"/>
  <c r="R13" i="14"/>
  <c r="O13" i="14"/>
  <c r="G13" i="14"/>
  <c r="F13" i="14"/>
  <c r="R12" i="14"/>
  <c r="O12" i="14"/>
  <c r="G12" i="14"/>
  <c r="F12" i="14"/>
  <c r="C12" i="14"/>
  <c r="R11" i="14"/>
  <c r="O11" i="14"/>
  <c r="P11" i="14" s="1"/>
  <c r="G11" i="14"/>
  <c r="F11" i="14"/>
  <c r="V10" i="14"/>
  <c r="R10" i="14"/>
  <c r="O10" i="14"/>
  <c r="P10" i="14" s="1"/>
  <c r="G10" i="14"/>
  <c r="F10" i="14"/>
  <c r="C10" i="14"/>
  <c r="V23" i="14" s="1"/>
  <c r="V9" i="14"/>
  <c r="O9" i="14"/>
  <c r="G9" i="14"/>
  <c r="F9" i="14"/>
  <c r="V8" i="14"/>
  <c r="Q8" i="14"/>
  <c r="O8" i="14"/>
  <c r="G8" i="14"/>
  <c r="F8" i="14"/>
  <c r="C8" i="14"/>
  <c r="Q23" i="14" s="1"/>
  <c r="B8" i="14"/>
  <c r="Q3" i="14" s="1"/>
  <c r="AG3" i="14" s="1"/>
  <c r="AP3" i="14" s="1"/>
  <c r="R7" i="14"/>
  <c r="O7" i="14"/>
  <c r="G7" i="14"/>
  <c r="F7" i="14"/>
  <c r="R6" i="14"/>
  <c r="Q6" i="14"/>
  <c r="O6" i="14"/>
  <c r="G6" i="14"/>
  <c r="F6" i="14"/>
  <c r="C6" i="14"/>
  <c r="R9" i="14" s="1"/>
  <c r="R5" i="14"/>
  <c r="Q5" i="14"/>
  <c r="O5" i="14"/>
  <c r="P5" i="14" s="1"/>
  <c r="G5" i="14"/>
  <c r="F5" i="14"/>
  <c r="C5" i="14"/>
  <c r="B5" i="14"/>
  <c r="W4" i="14"/>
  <c r="V4" i="14"/>
  <c r="Y4" i="14" s="1"/>
  <c r="R4" i="14"/>
  <c r="M4" i="14"/>
  <c r="U4" i="14" s="1"/>
  <c r="X4" i="14" s="1"/>
  <c r="AH4" i="14" s="1"/>
  <c r="M4" i="14" a="1"/>
  <c r="M22" i="14" s="1"/>
  <c r="U22" i="14" s="1"/>
  <c r="G4" i="14"/>
  <c r="F4" i="14"/>
  <c r="AT3" i="14"/>
  <c r="R3" i="14"/>
  <c r="O3" i="14"/>
  <c r="AE3" i="14" s="1"/>
  <c r="V23" i="13"/>
  <c r="R23" i="13"/>
  <c r="O23" i="13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R10" i="13"/>
  <c r="O10" i="13"/>
  <c r="G10" i="13"/>
  <c r="F10" i="13"/>
  <c r="C10" i="13"/>
  <c r="V10" i="13" s="1"/>
  <c r="V9" i="13"/>
  <c r="R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V7" i="13"/>
  <c r="R7" i="13"/>
  <c r="Q7" i="13"/>
  <c r="O7" i="13"/>
  <c r="P7" i="13" s="1"/>
  <c r="G7" i="13"/>
  <c r="F7" i="13"/>
  <c r="V6" i="13"/>
  <c r="R6" i="13"/>
  <c r="Q6" i="13"/>
  <c r="O6" i="13"/>
  <c r="P6" i="13" s="1"/>
  <c r="G6" i="13"/>
  <c r="F6" i="13"/>
  <c r="V5" i="13"/>
  <c r="R5" i="13"/>
  <c r="Q5" i="13"/>
  <c r="O5" i="13"/>
  <c r="P5" i="13" s="1"/>
  <c r="G5" i="13"/>
  <c r="F5" i="13"/>
  <c r="C5" i="13"/>
  <c r="B5" i="13"/>
  <c r="Y4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U5" i="13" s="1"/>
  <c r="M4" i="13"/>
  <c r="U4" i="13" s="1"/>
  <c r="X4" i="13" s="1"/>
  <c r="M4" i="13" a="1"/>
  <c r="M21" i="13" s="1"/>
  <c r="U21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O23" i="12"/>
  <c r="P23" i="12" s="1"/>
  <c r="G23" i="12"/>
  <c r="F23" i="12"/>
  <c r="O22" i="12"/>
  <c r="P22" i="12" s="1"/>
  <c r="G22" i="12"/>
  <c r="F22" i="12"/>
  <c r="O21" i="12"/>
  <c r="P21" i="12" s="1"/>
  <c r="G21" i="12"/>
  <c r="F21" i="12"/>
  <c r="O20" i="12"/>
  <c r="P20" i="12" s="1"/>
  <c r="G20" i="12"/>
  <c r="F20" i="12"/>
  <c r="O19" i="12"/>
  <c r="P19" i="12" s="1"/>
  <c r="G19" i="12"/>
  <c r="F19" i="12"/>
  <c r="O18" i="12"/>
  <c r="G18" i="12"/>
  <c r="F18" i="12"/>
  <c r="O17" i="12"/>
  <c r="G17" i="12"/>
  <c r="F17" i="12"/>
  <c r="O16" i="12"/>
  <c r="G16" i="12"/>
  <c r="F16" i="12"/>
  <c r="O15" i="12"/>
  <c r="G15" i="12"/>
  <c r="F15" i="12"/>
  <c r="O14" i="12"/>
  <c r="G14" i="12"/>
  <c r="F14" i="12"/>
  <c r="O13" i="12"/>
  <c r="G13" i="12"/>
  <c r="F13" i="12"/>
  <c r="O12" i="12"/>
  <c r="G12" i="12"/>
  <c r="F12" i="12"/>
  <c r="C12" i="12"/>
  <c r="V11" i="12"/>
  <c r="O11" i="12"/>
  <c r="P11" i="12" s="1"/>
  <c r="G11" i="12"/>
  <c r="F11" i="12"/>
  <c r="V10" i="12"/>
  <c r="O10" i="12"/>
  <c r="P10" i="12" s="1"/>
  <c r="G10" i="12"/>
  <c r="F10" i="12"/>
  <c r="C10" i="12"/>
  <c r="V23" i="12" s="1"/>
  <c r="V9" i="12"/>
  <c r="O9" i="12"/>
  <c r="G9" i="12"/>
  <c r="F9" i="12"/>
  <c r="V8" i="12"/>
  <c r="O8" i="12"/>
  <c r="P8" i="12" s="1"/>
  <c r="G8" i="12"/>
  <c r="F8" i="12"/>
  <c r="C8" i="12"/>
  <c r="Q11" i="12" s="1"/>
  <c r="B8" i="12"/>
  <c r="O7" i="12"/>
  <c r="G7" i="12"/>
  <c r="F7" i="12"/>
  <c r="Q6" i="12"/>
  <c r="O6" i="12"/>
  <c r="G6" i="12"/>
  <c r="F6" i="12"/>
  <c r="C6" i="12"/>
  <c r="R8" i="12" s="1"/>
  <c r="V5" i="12"/>
  <c r="Q5" i="12"/>
  <c r="O5" i="12"/>
  <c r="P5" i="12" s="1"/>
  <c r="G5" i="12"/>
  <c r="F5" i="12"/>
  <c r="C5" i="12"/>
  <c r="B5" i="12"/>
  <c r="W4" i="12"/>
  <c r="V4" i="12"/>
  <c r="Y4" i="12" s="1"/>
  <c r="M23" i="12"/>
  <c r="U23" i="12" s="1"/>
  <c r="M22" i="12"/>
  <c r="U22" i="12" s="1"/>
  <c r="M20" i="12"/>
  <c r="U20" i="12" s="1"/>
  <c r="M17" i="12"/>
  <c r="U17" i="12" s="1"/>
  <c r="M16" i="12"/>
  <c r="U16" i="12" s="1"/>
  <c r="M14" i="12"/>
  <c r="U14" i="12" s="1"/>
  <c r="M11" i="12"/>
  <c r="U11" i="12" s="1"/>
  <c r="M10" i="12"/>
  <c r="U10" i="12" s="1"/>
  <c r="M8" i="12"/>
  <c r="U8" i="12" s="1"/>
  <c r="M5" i="12"/>
  <c r="U5" i="12" s="1"/>
  <c r="M4" i="12"/>
  <c r="U4" i="12" s="1"/>
  <c r="X4" i="12" s="1"/>
  <c r="M4" i="12" a="1"/>
  <c r="M21" i="12" s="1"/>
  <c r="U21" i="12" s="1"/>
  <c r="G4" i="12"/>
  <c r="F4" i="12"/>
  <c r="AT3" i="12"/>
  <c r="Q3" i="12"/>
  <c r="AG3" i="12" s="1"/>
  <c r="AP3" i="12" s="1"/>
  <c r="O3" i="12"/>
  <c r="P3" i="12" s="1"/>
  <c r="AF3" i="12" s="1"/>
  <c r="AO3" i="12" s="1"/>
  <c r="R23" i="11"/>
  <c r="O23" i="11"/>
  <c r="P23" i="11" s="1"/>
  <c r="G23" i="11"/>
  <c r="F23" i="11"/>
  <c r="R22" i="11"/>
  <c r="O22" i="11"/>
  <c r="P22" i="11" s="1"/>
  <c r="G22" i="11"/>
  <c r="F22" i="11"/>
  <c r="R21" i="11"/>
  <c r="O21" i="11"/>
  <c r="P21" i="11" s="1"/>
  <c r="G21" i="11"/>
  <c r="F21" i="11"/>
  <c r="R20" i="11"/>
  <c r="O20" i="11"/>
  <c r="P20" i="11" s="1"/>
  <c r="G20" i="11"/>
  <c r="F20" i="11"/>
  <c r="R19" i="11"/>
  <c r="O19" i="11"/>
  <c r="P19" i="11" s="1"/>
  <c r="G19" i="11"/>
  <c r="F19" i="11"/>
  <c r="R18" i="11"/>
  <c r="O18" i="11"/>
  <c r="P18" i="11" s="1"/>
  <c r="G18" i="11"/>
  <c r="F18" i="11"/>
  <c r="R17" i="11"/>
  <c r="O17" i="11"/>
  <c r="P17" i="11" s="1"/>
  <c r="G17" i="11"/>
  <c r="F17" i="11"/>
  <c r="R16" i="11"/>
  <c r="O16" i="11"/>
  <c r="P16" i="11" s="1"/>
  <c r="G16" i="11"/>
  <c r="F16" i="11"/>
  <c r="R15" i="11"/>
  <c r="O15" i="11"/>
  <c r="P15" i="11" s="1"/>
  <c r="G15" i="11"/>
  <c r="F15" i="11"/>
  <c r="R14" i="11"/>
  <c r="O14" i="11"/>
  <c r="P14" i="11" s="1"/>
  <c r="G14" i="11"/>
  <c r="F14" i="11"/>
  <c r="R13" i="11"/>
  <c r="O13" i="11"/>
  <c r="P13" i="11" s="1"/>
  <c r="G13" i="11"/>
  <c r="F13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G10" i="11"/>
  <c r="F10" i="11"/>
  <c r="C10" i="11"/>
  <c r="V23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23" i="11" s="1"/>
  <c r="B8" i="11"/>
  <c r="V7" i="11"/>
  <c r="R7" i="11"/>
  <c r="Q7" i="11"/>
  <c r="O7" i="11"/>
  <c r="P7" i="11" s="1"/>
  <c r="G7" i="11"/>
  <c r="F7" i="11"/>
  <c r="V6" i="11"/>
  <c r="R6" i="11"/>
  <c r="Q6" i="11"/>
  <c r="O6" i="11"/>
  <c r="P6" i="11" s="1"/>
  <c r="G6" i="11"/>
  <c r="F6" i="11"/>
  <c r="C6" i="11"/>
  <c r="R8" i="11" s="1"/>
  <c r="R5" i="11"/>
  <c r="Q5" i="11"/>
  <c r="O5" i="11"/>
  <c r="P5" i="11" s="1"/>
  <c r="G5" i="11"/>
  <c r="F5" i="11"/>
  <c r="C5" i="11"/>
  <c r="B5" i="11"/>
  <c r="W4" i="11"/>
  <c r="V4" i="11"/>
  <c r="Y4" i="11" s="1"/>
  <c r="R4" i="11"/>
  <c r="M20" i="11"/>
  <c r="U20" i="11" s="1"/>
  <c r="M14" i="11"/>
  <c r="U14" i="11" s="1"/>
  <c r="M8" i="11"/>
  <c r="U8" i="11" s="1"/>
  <c r="M4" i="11" a="1"/>
  <c r="M21" i="11" s="1"/>
  <c r="U21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G11" i="10"/>
  <c r="F11" i="10"/>
  <c r="V10" i="10"/>
  <c r="O10" i="10"/>
  <c r="G10" i="10"/>
  <c r="F10" i="10"/>
  <c r="C10" i="10"/>
  <c r="V9" i="10"/>
  <c r="O9" i="10"/>
  <c r="G9" i="10"/>
  <c r="F9" i="10"/>
  <c r="V8" i="10"/>
  <c r="O8" i="10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0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U13" i="10" s="1"/>
  <c r="M12" i="10"/>
  <c r="U12" i="10" s="1"/>
  <c r="M11" i="10"/>
  <c r="U11" i="10" s="1"/>
  <c r="M10" i="10"/>
  <c r="U10" i="10" s="1"/>
  <c r="M7" i="10"/>
  <c r="U7" i="10" s="1"/>
  <c r="M6" i="10"/>
  <c r="U6" i="10" s="1"/>
  <c r="M5" i="10"/>
  <c r="U5" i="10" s="1"/>
  <c r="M4" i="10"/>
  <c r="U4" i="10" s="1"/>
  <c r="X4" i="10" s="1"/>
  <c r="M4" i="10" a="1"/>
  <c r="M21" i="10" s="1"/>
  <c r="U21" i="10" s="1"/>
  <c r="G4" i="10"/>
  <c r="F4" i="10"/>
  <c r="AT3" i="10"/>
  <c r="R3" i="10"/>
  <c r="Q3" i="10"/>
  <c r="AG3" i="10" s="1"/>
  <c r="AP3" i="10" s="1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P19" i="9" s="1"/>
  <c r="G19" i="9"/>
  <c r="F19" i="9"/>
  <c r="R18" i="9"/>
  <c r="O18" i="9"/>
  <c r="P18" i="9" s="1"/>
  <c r="G18" i="9"/>
  <c r="F18" i="9"/>
  <c r="R17" i="9"/>
  <c r="O17" i="9"/>
  <c r="P17" i="9" s="1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P12" i="9" s="1"/>
  <c r="G12" i="9"/>
  <c r="F12" i="9"/>
  <c r="C12" i="9"/>
  <c r="V11" i="9"/>
  <c r="R11" i="9"/>
  <c r="O11" i="9"/>
  <c r="P11" i="9" s="1"/>
  <c r="G11" i="9"/>
  <c r="F11" i="9"/>
  <c r="V10" i="9"/>
  <c r="R10" i="9"/>
  <c r="O10" i="9"/>
  <c r="G10" i="9"/>
  <c r="F10" i="9"/>
  <c r="C10" i="9"/>
  <c r="V8" i="9" s="1"/>
  <c r="V9" i="9"/>
  <c r="R9" i="9"/>
  <c r="O9" i="9"/>
  <c r="G9" i="9"/>
  <c r="F9" i="9"/>
  <c r="R8" i="9"/>
  <c r="O8" i="9"/>
  <c r="G8" i="9"/>
  <c r="F8" i="9"/>
  <c r="C8" i="9"/>
  <c r="Q11" i="9" s="1"/>
  <c r="B8" i="9"/>
  <c r="R7" i="9"/>
  <c r="Q7" i="9"/>
  <c r="O7" i="9"/>
  <c r="G7" i="9"/>
  <c r="F7" i="9"/>
  <c r="R6" i="9"/>
  <c r="Q6" i="9"/>
  <c r="O6" i="9"/>
  <c r="G6" i="9"/>
  <c r="F6" i="9"/>
  <c r="R5" i="9"/>
  <c r="Q5" i="9"/>
  <c r="O5" i="9"/>
  <c r="G5" i="9"/>
  <c r="F5" i="9"/>
  <c r="C5" i="9"/>
  <c r="P10" i="9" s="1"/>
  <c r="B5" i="9"/>
  <c r="W4" i="9"/>
  <c r="V4" i="9"/>
  <c r="Y4" i="9" s="1"/>
  <c r="R4" i="9"/>
  <c r="M22" i="9"/>
  <c r="U22" i="9" s="1"/>
  <c r="M16" i="9"/>
  <c r="U16" i="9" s="1"/>
  <c r="M10" i="9"/>
  <c r="U10" i="9" s="1"/>
  <c r="M4" i="9"/>
  <c r="U4" i="9" s="1"/>
  <c r="X4" i="9" s="1"/>
  <c r="AH4" i="9" s="1"/>
  <c r="M4" i="9" a="1"/>
  <c r="M21" i="9" s="1"/>
  <c r="U21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R11" i="8"/>
  <c r="O11" i="8"/>
  <c r="P11" i="8" s="1"/>
  <c r="G11" i="8"/>
  <c r="F11" i="8"/>
  <c r="R10" i="8"/>
  <c r="O10" i="8"/>
  <c r="P10" i="8" s="1"/>
  <c r="G10" i="8"/>
  <c r="F10" i="8"/>
  <c r="C10" i="8"/>
  <c r="V10" i="8" s="1"/>
  <c r="V9" i="8"/>
  <c r="O9" i="8"/>
  <c r="P9" i="8" s="1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Q6" i="8"/>
  <c r="O6" i="8"/>
  <c r="P6" i="8" s="1"/>
  <c r="G6" i="8"/>
  <c r="F6" i="8"/>
  <c r="C6" i="8"/>
  <c r="R9" i="8" s="1"/>
  <c r="V5" i="8"/>
  <c r="R5" i="8"/>
  <c r="Q5" i="8"/>
  <c r="O5" i="8"/>
  <c r="P5" i="8" s="1"/>
  <c r="G5" i="8"/>
  <c r="F5" i="8"/>
  <c r="C5" i="8"/>
  <c r="B5" i="8"/>
  <c r="Y4" i="8"/>
  <c r="W4" i="8"/>
  <c r="V4" i="8"/>
  <c r="R4" i="8"/>
  <c r="M23" i="8"/>
  <c r="U23" i="8" s="1"/>
  <c r="M20" i="8"/>
  <c r="U20" i="8" s="1"/>
  <c r="M19" i="8"/>
  <c r="U19" i="8" s="1"/>
  <c r="M18" i="8"/>
  <c r="U18" i="8" s="1"/>
  <c r="M17" i="8"/>
  <c r="U17" i="8" s="1"/>
  <c r="M14" i="8"/>
  <c r="U14" i="8" s="1"/>
  <c r="M13" i="8"/>
  <c r="U13" i="8" s="1"/>
  <c r="M12" i="8"/>
  <c r="U12" i="8" s="1"/>
  <c r="M11" i="8"/>
  <c r="U11" i="8" s="1"/>
  <c r="M8" i="8"/>
  <c r="U8" i="8" s="1"/>
  <c r="M7" i="8"/>
  <c r="U7" i="8" s="1"/>
  <c r="M6" i="8"/>
  <c r="U6" i="8" s="1"/>
  <c r="M5" i="8"/>
  <c r="U5" i="8" s="1"/>
  <c r="M4" i="8" a="1"/>
  <c r="M22" i="8" s="1"/>
  <c r="U22" i="8" s="1"/>
  <c r="G4" i="8"/>
  <c r="F4" i="8"/>
  <c r="AT3" i="8"/>
  <c r="R3" i="8"/>
  <c r="Q3" i="8"/>
  <c r="AG3" i="8" s="1"/>
  <c r="AP3" i="8" s="1"/>
  <c r="O3" i="8"/>
  <c r="AE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V19" i="7"/>
  <c r="O19" i="7"/>
  <c r="P19" i="7" s="1"/>
  <c r="G19" i="7"/>
  <c r="F19" i="7"/>
  <c r="V18" i="7"/>
  <c r="O18" i="7"/>
  <c r="P18" i="7" s="1"/>
  <c r="G18" i="7"/>
  <c r="F18" i="7"/>
  <c r="V17" i="7"/>
  <c r="O17" i="7"/>
  <c r="P17" i="7" s="1"/>
  <c r="G17" i="7"/>
  <c r="F17" i="7"/>
  <c r="V16" i="7"/>
  <c r="O16" i="7"/>
  <c r="P16" i="7" s="1"/>
  <c r="G16" i="7"/>
  <c r="F16" i="7"/>
  <c r="V15" i="7"/>
  <c r="O15" i="7"/>
  <c r="P15" i="7" s="1"/>
  <c r="G15" i="7"/>
  <c r="F15" i="7"/>
  <c r="V14" i="7"/>
  <c r="O14" i="7"/>
  <c r="P14" i="7" s="1"/>
  <c r="G14" i="7"/>
  <c r="F14" i="7"/>
  <c r="V13" i="7"/>
  <c r="O13" i="7"/>
  <c r="P13" i="7" s="1"/>
  <c r="G13" i="7"/>
  <c r="F13" i="7"/>
  <c r="V12" i="7"/>
  <c r="O12" i="7"/>
  <c r="P12" i="7" s="1"/>
  <c r="G12" i="7"/>
  <c r="F12" i="7"/>
  <c r="C12" i="7"/>
  <c r="V11" i="7"/>
  <c r="O11" i="7"/>
  <c r="P11" i="7" s="1"/>
  <c r="G11" i="7"/>
  <c r="F11" i="7"/>
  <c r="O10" i="7"/>
  <c r="P10" i="7" s="1"/>
  <c r="G10" i="7"/>
  <c r="F10" i="7"/>
  <c r="C10" i="7"/>
  <c r="V23" i="7" s="1"/>
  <c r="V9" i="7"/>
  <c r="O9" i="7"/>
  <c r="P9" i="7" s="1"/>
  <c r="G9" i="7"/>
  <c r="F9" i="7"/>
  <c r="O8" i="7"/>
  <c r="G8" i="7"/>
  <c r="F8" i="7"/>
  <c r="C8" i="7"/>
  <c r="Q23" i="7" s="1"/>
  <c r="B8" i="7"/>
  <c r="Q3" i="7" s="1"/>
  <c r="AG3" i="7" s="1"/>
  <c r="AP3" i="7" s="1"/>
  <c r="V7" i="7"/>
  <c r="O7" i="7"/>
  <c r="P7" i="7" s="1"/>
  <c r="G7" i="7"/>
  <c r="F7" i="7"/>
  <c r="V6" i="7"/>
  <c r="Q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B5" i="7"/>
  <c r="Y4" i="7"/>
  <c r="W4" i="7"/>
  <c r="V4" i="7"/>
  <c r="M23" i="7"/>
  <c r="U23" i="7" s="1"/>
  <c r="M18" i="7"/>
  <c r="U18" i="7" s="1"/>
  <c r="M17" i="7"/>
  <c r="U17" i="7" s="1"/>
  <c r="M12" i="7"/>
  <c r="U12" i="7" s="1"/>
  <c r="M11" i="7"/>
  <c r="U11" i="7" s="1"/>
  <c r="M6" i="7"/>
  <c r="U6" i="7" s="1"/>
  <c r="M5" i="7"/>
  <c r="U5" i="7" s="1"/>
  <c r="M4" i="7" a="1"/>
  <c r="M22" i="7" s="1"/>
  <c r="U22" i="7" s="1"/>
  <c r="G4" i="7"/>
  <c r="F4" i="7"/>
  <c r="AT3" i="7"/>
  <c r="O3" i="7"/>
  <c r="AE3" i="7" s="1"/>
  <c r="R23" i="6"/>
  <c r="O23" i="6"/>
  <c r="G23" i="6"/>
  <c r="F23" i="6"/>
  <c r="R22" i="6"/>
  <c r="O22" i="6"/>
  <c r="G22" i="6"/>
  <c r="F22" i="6"/>
  <c r="R21" i="6"/>
  <c r="O21" i="6"/>
  <c r="G21" i="6"/>
  <c r="F21" i="6"/>
  <c r="R20" i="6"/>
  <c r="O20" i="6"/>
  <c r="G20" i="6"/>
  <c r="F20" i="6"/>
  <c r="R19" i="6"/>
  <c r="O19" i="6"/>
  <c r="G19" i="6"/>
  <c r="F19" i="6"/>
  <c r="R18" i="6"/>
  <c r="O18" i="6"/>
  <c r="G18" i="6"/>
  <c r="F18" i="6"/>
  <c r="R17" i="6"/>
  <c r="O17" i="6"/>
  <c r="G17" i="6"/>
  <c r="F17" i="6"/>
  <c r="R16" i="6"/>
  <c r="O16" i="6"/>
  <c r="G16" i="6"/>
  <c r="F16" i="6"/>
  <c r="R15" i="6"/>
  <c r="O15" i="6"/>
  <c r="G15" i="6"/>
  <c r="F15" i="6"/>
  <c r="R14" i="6"/>
  <c r="O14" i="6"/>
  <c r="G14" i="6"/>
  <c r="F14" i="6"/>
  <c r="R13" i="6"/>
  <c r="O13" i="6"/>
  <c r="G13" i="6"/>
  <c r="F13" i="6"/>
  <c r="R12" i="6"/>
  <c r="O12" i="6"/>
  <c r="G12" i="6"/>
  <c r="F12" i="6"/>
  <c r="C12" i="6"/>
  <c r="R11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O9" i="6"/>
  <c r="P9" i="6" s="1"/>
  <c r="G9" i="6"/>
  <c r="F9" i="6"/>
  <c r="Q8" i="6"/>
  <c r="O8" i="6"/>
  <c r="G8" i="6"/>
  <c r="F8" i="6"/>
  <c r="C8" i="6"/>
  <c r="Q23" i="6" s="1"/>
  <c r="B8" i="6"/>
  <c r="R7" i="6"/>
  <c r="Q7" i="6"/>
  <c r="O7" i="6"/>
  <c r="G7" i="6"/>
  <c r="F7" i="6"/>
  <c r="R6" i="6"/>
  <c r="Q6" i="6"/>
  <c r="O6" i="6"/>
  <c r="G6" i="6"/>
  <c r="F6" i="6"/>
  <c r="C6" i="6"/>
  <c r="R9" i="6" s="1"/>
  <c r="R5" i="6"/>
  <c r="Q5" i="6"/>
  <c r="O5" i="6"/>
  <c r="P5" i="6" s="1"/>
  <c r="G5" i="6"/>
  <c r="F5" i="6"/>
  <c r="C5" i="6"/>
  <c r="B5" i="6"/>
  <c r="W4" i="6"/>
  <c r="V4" i="6"/>
  <c r="Y4" i="6" s="1"/>
  <c r="R4" i="6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G23" i="5"/>
  <c r="F23" i="5"/>
  <c r="V22" i="5"/>
  <c r="R22" i="5"/>
  <c r="O22" i="5"/>
  <c r="G22" i="5"/>
  <c r="F22" i="5"/>
  <c r="V21" i="5"/>
  <c r="R21" i="5"/>
  <c r="O21" i="5"/>
  <c r="G21" i="5"/>
  <c r="F21" i="5"/>
  <c r="V20" i="5"/>
  <c r="R20" i="5"/>
  <c r="O20" i="5"/>
  <c r="G20" i="5"/>
  <c r="F20" i="5"/>
  <c r="V19" i="5"/>
  <c r="R19" i="5"/>
  <c r="O19" i="5"/>
  <c r="G19" i="5"/>
  <c r="F19" i="5"/>
  <c r="V18" i="5"/>
  <c r="R18" i="5"/>
  <c r="O18" i="5"/>
  <c r="G18" i="5"/>
  <c r="F18" i="5"/>
  <c r="V17" i="5"/>
  <c r="R17" i="5"/>
  <c r="O17" i="5"/>
  <c r="G17" i="5"/>
  <c r="F17" i="5"/>
  <c r="V16" i="5"/>
  <c r="R16" i="5"/>
  <c r="O16" i="5"/>
  <c r="G16" i="5"/>
  <c r="F16" i="5"/>
  <c r="V15" i="5"/>
  <c r="R15" i="5"/>
  <c r="O15" i="5"/>
  <c r="G15" i="5"/>
  <c r="F15" i="5"/>
  <c r="V14" i="5"/>
  <c r="R14" i="5"/>
  <c r="O14" i="5"/>
  <c r="G14" i="5"/>
  <c r="F14" i="5"/>
  <c r="V13" i="5"/>
  <c r="R13" i="5"/>
  <c r="O13" i="5"/>
  <c r="G13" i="5"/>
  <c r="F13" i="5"/>
  <c r="V12" i="5"/>
  <c r="R12" i="5"/>
  <c r="O12" i="5"/>
  <c r="G12" i="5"/>
  <c r="F12" i="5"/>
  <c r="C12" i="5"/>
  <c r="V11" i="5"/>
  <c r="R11" i="5"/>
  <c r="O11" i="5"/>
  <c r="P11" i="5" s="1"/>
  <c r="G11" i="5"/>
  <c r="F11" i="5"/>
  <c r="R10" i="5"/>
  <c r="O10" i="5"/>
  <c r="G10" i="5"/>
  <c r="F10" i="5"/>
  <c r="C10" i="5"/>
  <c r="V10" i="5" s="1"/>
  <c r="V9" i="5"/>
  <c r="R9" i="5"/>
  <c r="O9" i="5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O7" i="5"/>
  <c r="P7" i="5" s="1"/>
  <c r="G7" i="5"/>
  <c r="F7" i="5"/>
  <c r="V6" i="5"/>
  <c r="R6" i="5"/>
  <c r="O6" i="5"/>
  <c r="P6" i="5" s="1"/>
  <c r="G6" i="5"/>
  <c r="F6" i="5"/>
  <c r="V5" i="5"/>
  <c r="R5" i="5"/>
  <c r="O5" i="5"/>
  <c r="P5" i="5" s="1"/>
  <c r="G5" i="5"/>
  <c r="F5" i="5"/>
  <c r="C5" i="5"/>
  <c r="B5" i="5"/>
  <c r="Y4" i="5"/>
  <c r="W4" i="5"/>
  <c r="V4" i="5"/>
  <c r="R4" i="5"/>
  <c r="M23" i="5"/>
  <c r="U23" i="5" s="1"/>
  <c r="M22" i="5"/>
  <c r="U22" i="5" s="1"/>
  <c r="M19" i="5"/>
  <c r="U19" i="5" s="1"/>
  <c r="M18" i="5"/>
  <c r="U18" i="5" s="1"/>
  <c r="M17" i="5"/>
  <c r="U17" i="5" s="1"/>
  <c r="M16" i="5"/>
  <c r="U16" i="5" s="1"/>
  <c r="M13" i="5"/>
  <c r="U13" i="5" s="1"/>
  <c r="M12" i="5"/>
  <c r="U12" i="5" s="1"/>
  <c r="M11" i="5"/>
  <c r="U11" i="5" s="1"/>
  <c r="M10" i="5"/>
  <c r="U10" i="5" s="1"/>
  <c r="M7" i="5"/>
  <c r="U7" i="5" s="1"/>
  <c r="M6" i="5"/>
  <c r="U6" i="5" s="1"/>
  <c r="M5" i="5"/>
  <c r="U5" i="5" s="1"/>
  <c r="M4" i="5"/>
  <c r="U4" i="5" s="1"/>
  <c r="X4" i="5" s="1"/>
  <c r="M4" i="5" a="1"/>
  <c r="M21" i="5" s="1"/>
  <c r="U21" i="5" s="1"/>
  <c r="G4" i="5"/>
  <c r="F4" i="5"/>
  <c r="AT3" i="5"/>
  <c r="R3" i="5"/>
  <c r="Q3" i="5"/>
  <c r="AG3" i="5" s="1"/>
  <c r="AP3" i="5" s="1"/>
  <c r="O3" i="5"/>
  <c r="P3" i="5" s="1"/>
  <c r="AF3" i="5" s="1"/>
  <c r="AO3" i="5" s="1"/>
  <c r="O23" i="4"/>
  <c r="P23" i="4" s="1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V11" i="4"/>
  <c r="O11" i="4"/>
  <c r="P11" i="4" s="1"/>
  <c r="G11" i="4"/>
  <c r="F11" i="4"/>
  <c r="V10" i="4"/>
  <c r="O10" i="4"/>
  <c r="P10" i="4" s="1"/>
  <c r="G10" i="4"/>
  <c r="F10" i="4"/>
  <c r="C10" i="4"/>
  <c r="V23" i="4" s="1"/>
  <c r="V9" i="4"/>
  <c r="O9" i="4"/>
  <c r="G9" i="4"/>
  <c r="F9" i="4"/>
  <c r="V8" i="4"/>
  <c r="O8" i="4"/>
  <c r="P8" i="4" s="1"/>
  <c r="G8" i="4"/>
  <c r="F8" i="4"/>
  <c r="C8" i="4"/>
  <c r="Q11" i="4" s="1"/>
  <c r="B8" i="4"/>
  <c r="Q7" i="4"/>
  <c r="O7" i="4"/>
  <c r="G7" i="4"/>
  <c r="F7" i="4"/>
  <c r="Q6" i="4"/>
  <c r="O6" i="4"/>
  <c r="G6" i="4"/>
  <c r="F6" i="4"/>
  <c r="C6" i="4"/>
  <c r="R8" i="4" s="1"/>
  <c r="V5" i="4"/>
  <c r="Q5" i="4"/>
  <c r="O5" i="4"/>
  <c r="P5" i="4" s="1"/>
  <c r="G5" i="4"/>
  <c r="F5" i="4"/>
  <c r="C5" i="4"/>
  <c r="B5" i="4"/>
  <c r="W4" i="4"/>
  <c r="V4" i="4"/>
  <c r="Y4" i="4" s="1"/>
  <c r="M23" i="4"/>
  <c r="U23" i="4" s="1"/>
  <c r="M22" i="4"/>
  <c r="U22" i="4" s="1"/>
  <c r="M20" i="4"/>
  <c r="U20" i="4" s="1"/>
  <c r="M17" i="4"/>
  <c r="U17" i="4" s="1"/>
  <c r="M16" i="4"/>
  <c r="U16" i="4" s="1"/>
  <c r="M14" i="4"/>
  <c r="U14" i="4" s="1"/>
  <c r="M11" i="4"/>
  <c r="U11" i="4" s="1"/>
  <c r="M10" i="4"/>
  <c r="U10" i="4" s="1"/>
  <c r="M8" i="4"/>
  <c r="U8" i="4" s="1"/>
  <c r="M5" i="4"/>
  <c r="U5" i="4" s="1"/>
  <c r="M4" i="4"/>
  <c r="U4" i="4" s="1"/>
  <c r="X4" i="4" s="1"/>
  <c r="M4" i="4" a="1"/>
  <c r="M21" i="4" s="1"/>
  <c r="U21" i="4" s="1"/>
  <c r="G4" i="4"/>
  <c r="F4" i="4"/>
  <c r="AT3" i="4"/>
  <c r="Q3" i="4"/>
  <c r="AG3" i="4" s="1"/>
  <c r="AP3" i="4" s="1"/>
  <c r="O3" i="4"/>
  <c r="P3" i="4" s="1"/>
  <c r="AF3" i="4" s="1"/>
  <c r="AO3" i="4" s="1"/>
  <c r="R23" i="3"/>
  <c r="O23" i="3"/>
  <c r="P23" i="3" s="1"/>
  <c r="G23" i="3"/>
  <c r="F23" i="3"/>
  <c r="R22" i="3"/>
  <c r="O22" i="3"/>
  <c r="P22" i="3" s="1"/>
  <c r="G22" i="3"/>
  <c r="F22" i="3"/>
  <c r="R21" i="3"/>
  <c r="O21" i="3"/>
  <c r="P21" i="3" s="1"/>
  <c r="G21" i="3"/>
  <c r="F21" i="3"/>
  <c r="R20" i="3"/>
  <c r="O20" i="3"/>
  <c r="P20" i="3" s="1"/>
  <c r="G20" i="3"/>
  <c r="F20" i="3"/>
  <c r="R19" i="3"/>
  <c r="O19" i="3"/>
  <c r="P19" i="3" s="1"/>
  <c r="G19" i="3"/>
  <c r="F19" i="3"/>
  <c r="R18" i="3"/>
  <c r="O18" i="3"/>
  <c r="P18" i="3" s="1"/>
  <c r="G18" i="3"/>
  <c r="F18" i="3"/>
  <c r="R17" i="3"/>
  <c r="O17" i="3"/>
  <c r="P17" i="3" s="1"/>
  <c r="G17" i="3"/>
  <c r="F17" i="3"/>
  <c r="R16" i="3"/>
  <c r="O16" i="3"/>
  <c r="P16" i="3" s="1"/>
  <c r="G16" i="3"/>
  <c r="F16" i="3"/>
  <c r="R15" i="3"/>
  <c r="O15" i="3"/>
  <c r="P15" i="3" s="1"/>
  <c r="G15" i="3"/>
  <c r="F15" i="3"/>
  <c r="R14" i="3"/>
  <c r="O14" i="3"/>
  <c r="P14" i="3" s="1"/>
  <c r="G14" i="3"/>
  <c r="F14" i="3"/>
  <c r="R13" i="3"/>
  <c r="O13" i="3"/>
  <c r="P13" i="3" s="1"/>
  <c r="G13" i="3"/>
  <c r="F13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G10" i="3"/>
  <c r="F10" i="3"/>
  <c r="C10" i="3"/>
  <c r="V23" i="3" s="1"/>
  <c r="V9" i="3"/>
  <c r="R9" i="3"/>
  <c r="O9" i="3"/>
  <c r="P9" i="3" s="1"/>
  <c r="G9" i="3"/>
  <c r="F9" i="3"/>
  <c r="V8" i="3"/>
  <c r="O8" i="3"/>
  <c r="P8" i="3" s="1"/>
  <c r="G8" i="3"/>
  <c r="F8" i="3"/>
  <c r="C8" i="3"/>
  <c r="Q23" i="3" s="1"/>
  <c r="B8" i="3"/>
  <c r="V7" i="3"/>
  <c r="R7" i="3"/>
  <c r="Q7" i="3"/>
  <c r="O7" i="3"/>
  <c r="P7" i="3" s="1"/>
  <c r="G7" i="3"/>
  <c r="F7" i="3"/>
  <c r="V6" i="3"/>
  <c r="R6" i="3"/>
  <c r="Q6" i="3"/>
  <c r="O6" i="3"/>
  <c r="P6" i="3" s="1"/>
  <c r="G6" i="3"/>
  <c r="F6" i="3"/>
  <c r="C6" i="3"/>
  <c r="R8" i="3" s="1"/>
  <c r="R5" i="3"/>
  <c r="Q5" i="3"/>
  <c r="O5" i="3"/>
  <c r="P5" i="3" s="1"/>
  <c r="G5" i="3"/>
  <c r="F5" i="3"/>
  <c r="C5" i="3"/>
  <c r="B5" i="3"/>
  <c r="W4" i="3"/>
  <c r="V4" i="3"/>
  <c r="Y4" i="3" s="1"/>
  <c r="R4" i="3"/>
  <c r="M20" i="3"/>
  <c r="U20" i="3" s="1"/>
  <c r="M14" i="3"/>
  <c r="U14" i="3" s="1"/>
  <c r="M8" i="3"/>
  <c r="U8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O10" i="2"/>
  <c r="G10" i="2"/>
  <c r="F10" i="2"/>
  <c r="C10" i="2"/>
  <c r="V9" i="2"/>
  <c r="O9" i="2"/>
  <c r="G9" i="2"/>
  <c r="F9" i="2"/>
  <c r="V8" i="2"/>
  <c r="O8" i="2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M23" i="2"/>
  <c r="U23" i="2" s="1"/>
  <c r="M22" i="2"/>
  <c r="U22" i="2" s="1"/>
  <c r="M19" i="2"/>
  <c r="U19" i="2" s="1"/>
  <c r="M18" i="2"/>
  <c r="U18" i="2" s="1"/>
  <c r="M17" i="2"/>
  <c r="U17" i="2" s="1"/>
  <c r="M16" i="2"/>
  <c r="U16" i="2" s="1"/>
  <c r="M13" i="2"/>
  <c r="U13" i="2" s="1"/>
  <c r="M12" i="2"/>
  <c r="U12" i="2" s="1"/>
  <c r="M11" i="2"/>
  <c r="U11" i="2" s="1"/>
  <c r="M10" i="2"/>
  <c r="U10" i="2" s="1"/>
  <c r="M7" i="2"/>
  <c r="U7" i="2" s="1"/>
  <c r="M6" i="2"/>
  <c r="U6" i="2" s="1"/>
  <c r="M5" i="2"/>
  <c r="U5" i="2" s="1"/>
  <c r="M4" i="2"/>
  <c r="U4" i="2" s="1"/>
  <c r="X4" i="2" s="1"/>
  <c r="M4" i="2" a="1"/>
  <c r="M21" i="2" s="1"/>
  <c r="U21" i="2" s="1"/>
  <c r="G4" i="2"/>
  <c r="F4" i="2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P22" i="1"/>
  <c r="O22" i="1"/>
  <c r="G22" i="1"/>
  <c r="F22" i="1"/>
  <c r="V21" i="1"/>
  <c r="R21" i="1"/>
  <c r="Q21" i="1"/>
  <c r="P21" i="1"/>
  <c r="O21" i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2" i="1"/>
  <c r="U22" i="1" s="1"/>
  <c r="M20" i="1"/>
  <c r="U20" i="1" s="1"/>
  <c r="M16" i="1"/>
  <c r="U16" i="1" s="1"/>
  <c r="M14" i="1"/>
  <c r="U14" i="1" s="1"/>
  <c r="M10" i="1"/>
  <c r="U10" i="1" s="1"/>
  <c r="M8" i="1"/>
  <c r="U8" i="1" s="1"/>
  <c r="M4" i="1"/>
  <c r="U4" i="1" s="1"/>
  <c r="X4" i="1" s="1"/>
  <c r="AH4" i="1" s="1"/>
  <c r="AQ4" i="1" s="1"/>
  <c r="M4" i="1" a="1"/>
  <c r="M21" i="1" s="1"/>
  <c r="U21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Z4" i="21" l="1"/>
  <c r="P3" i="96"/>
  <c r="AF3" i="96" s="1"/>
  <c r="AO3" i="96" s="1"/>
  <c r="P3" i="47"/>
  <c r="AF3" i="47" s="1"/>
  <c r="AO3" i="47" s="1"/>
  <c r="P3" i="44"/>
  <c r="AF3" i="44" s="1"/>
  <c r="AO3" i="44" s="1"/>
  <c r="P3" i="92"/>
  <c r="AF3" i="92" s="1"/>
  <c r="AO3" i="92" s="1"/>
  <c r="AE3" i="92"/>
  <c r="AN3" i="92" s="1"/>
  <c r="AE3" i="91"/>
  <c r="P3" i="91"/>
  <c r="AF3" i="91" s="1"/>
  <c r="AO3" i="91" s="1"/>
  <c r="AE3" i="90"/>
  <c r="AN3" i="90" s="1"/>
  <c r="AE3" i="88"/>
  <c r="P3" i="40"/>
  <c r="AF3" i="40" s="1"/>
  <c r="AO3" i="40" s="1"/>
  <c r="P3" i="39"/>
  <c r="AF3" i="39" s="1"/>
  <c r="AO3" i="39" s="1"/>
  <c r="P3" i="85"/>
  <c r="AF3" i="85" s="1"/>
  <c r="AO3" i="85" s="1"/>
  <c r="P3" i="34"/>
  <c r="AF3" i="34" s="1"/>
  <c r="AO3" i="34" s="1"/>
  <c r="P3" i="31"/>
  <c r="AF3" i="31" s="1"/>
  <c r="AO3" i="31" s="1"/>
  <c r="AE3" i="79"/>
  <c r="AN3" i="79" s="1"/>
  <c r="P3" i="29"/>
  <c r="AF3" i="29" s="1"/>
  <c r="AO3" i="29" s="1"/>
  <c r="P3" i="75"/>
  <c r="AF3" i="75" s="1"/>
  <c r="AO3" i="75" s="1"/>
  <c r="AE3" i="75"/>
  <c r="P3" i="27"/>
  <c r="AF3" i="27" s="1"/>
  <c r="AO3" i="27" s="1"/>
  <c r="P9" i="24"/>
  <c r="P3" i="24"/>
  <c r="AF3" i="24" s="1"/>
  <c r="AO3" i="24" s="1"/>
  <c r="O6" i="71"/>
  <c r="P6" i="71" s="1"/>
  <c r="P3" i="23"/>
  <c r="AF3" i="23" s="1"/>
  <c r="AO3" i="23" s="1"/>
  <c r="O7" i="71"/>
  <c r="P7" i="71" s="1"/>
  <c r="O11" i="71"/>
  <c r="P11" i="71" s="1"/>
  <c r="O8" i="71"/>
  <c r="P8" i="71" s="1"/>
  <c r="P8" i="22"/>
  <c r="O12" i="69"/>
  <c r="P12" i="69" s="1"/>
  <c r="P23" i="21"/>
  <c r="O15" i="69"/>
  <c r="P15" i="69" s="1"/>
  <c r="O5" i="68"/>
  <c r="P5" i="68" s="1"/>
  <c r="O13" i="68"/>
  <c r="P13" i="68" s="1"/>
  <c r="O15" i="68"/>
  <c r="P15" i="68" s="1"/>
  <c r="O17" i="68"/>
  <c r="P17" i="68" s="1"/>
  <c r="O19" i="68"/>
  <c r="P19" i="68" s="1"/>
  <c r="O21" i="68"/>
  <c r="P21" i="68" s="1"/>
  <c r="O23" i="68"/>
  <c r="P23" i="68" s="1"/>
  <c r="P9" i="20"/>
  <c r="O12" i="68"/>
  <c r="P12" i="68" s="1"/>
  <c r="O14" i="68"/>
  <c r="P14" i="68" s="1"/>
  <c r="O16" i="68"/>
  <c r="P16" i="68" s="1"/>
  <c r="O18" i="68"/>
  <c r="P18" i="68" s="1"/>
  <c r="O20" i="68"/>
  <c r="P20" i="68" s="1"/>
  <c r="O22" i="68"/>
  <c r="P22" i="68" s="1"/>
  <c r="P10" i="19"/>
  <c r="P3" i="19"/>
  <c r="AF3" i="19" s="1"/>
  <c r="AO3" i="19" s="1"/>
  <c r="P11" i="18"/>
  <c r="P10" i="17"/>
  <c r="O14" i="64"/>
  <c r="P14" i="64" s="1"/>
  <c r="O20" i="64"/>
  <c r="P20" i="64" s="1"/>
  <c r="O13" i="64"/>
  <c r="P13" i="64" s="1"/>
  <c r="O19" i="64"/>
  <c r="P19" i="64" s="1"/>
  <c r="O12" i="64"/>
  <c r="P12" i="64" s="1"/>
  <c r="O18" i="64"/>
  <c r="P18" i="64" s="1"/>
  <c r="O17" i="64"/>
  <c r="P17" i="64" s="1"/>
  <c r="O23" i="64"/>
  <c r="P23" i="64" s="1"/>
  <c r="P3" i="16"/>
  <c r="AF3" i="16" s="1"/>
  <c r="AO3" i="16" s="1"/>
  <c r="O7" i="64"/>
  <c r="P7" i="64" s="1"/>
  <c r="O16" i="64"/>
  <c r="P16" i="64" s="1"/>
  <c r="O22" i="64"/>
  <c r="P22" i="64" s="1"/>
  <c r="P9" i="16"/>
  <c r="O6" i="64"/>
  <c r="P6" i="64" s="1"/>
  <c r="O15" i="64"/>
  <c r="P15" i="64" s="1"/>
  <c r="O21" i="64"/>
  <c r="P21" i="64" s="1"/>
  <c r="P11" i="15"/>
  <c r="P9" i="14"/>
  <c r="P23" i="13"/>
  <c r="O5" i="60"/>
  <c r="P9" i="12"/>
  <c r="O8" i="60"/>
  <c r="O11" i="60"/>
  <c r="P10" i="11"/>
  <c r="O3" i="59"/>
  <c r="P3" i="59" s="1"/>
  <c r="AF3" i="59" s="1"/>
  <c r="AO3" i="59" s="1"/>
  <c r="P3" i="11"/>
  <c r="AF3" i="11" s="1"/>
  <c r="AO3" i="11" s="1"/>
  <c r="O11" i="58"/>
  <c r="P11" i="58" s="1"/>
  <c r="P11" i="10"/>
  <c r="P3" i="10"/>
  <c r="AF3" i="10" s="1"/>
  <c r="AO3" i="10" s="1"/>
  <c r="O16" i="58"/>
  <c r="P16" i="58" s="1"/>
  <c r="O21" i="58"/>
  <c r="P21" i="58" s="1"/>
  <c r="O7" i="58"/>
  <c r="P7" i="58" s="1"/>
  <c r="O15" i="58"/>
  <c r="P15" i="58" s="1"/>
  <c r="O6" i="58"/>
  <c r="P6" i="58" s="1"/>
  <c r="P3" i="8"/>
  <c r="AF3" i="8" s="1"/>
  <c r="AO3" i="8" s="1"/>
  <c r="O5" i="56"/>
  <c r="P5" i="56" s="1"/>
  <c r="O17" i="56"/>
  <c r="P17" i="56" s="1"/>
  <c r="P8" i="7"/>
  <c r="P3" i="7"/>
  <c r="AF3" i="7" s="1"/>
  <c r="AO3" i="7" s="1"/>
  <c r="P8" i="6"/>
  <c r="O8" i="54"/>
  <c r="P8" i="54" s="1"/>
  <c r="O3" i="53"/>
  <c r="P3" i="53" s="1"/>
  <c r="AF3" i="53" s="1"/>
  <c r="AO3" i="53" s="1"/>
  <c r="P23" i="5"/>
  <c r="P9" i="4"/>
  <c r="P3" i="3"/>
  <c r="AF3" i="3" s="1"/>
  <c r="AO3" i="3" s="1"/>
  <c r="P10" i="3"/>
  <c r="P10" i="2"/>
  <c r="P3" i="2"/>
  <c r="AF3" i="2" s="1"/>
  <c r="AO3" i="2" s="1"/>
  <c r="O6" i="49"/>
  <c r="P6" i="49" s="1"/>
  <c r="Q8" i="4"/>
  <c r="Q13" i="4"/>
  <c r="Q16" i="4"/>
  <c r="Q19" i="4"/>
  <c r="Q22" i="4"/>
  <c r="Q8" i="7"/>
  <c r="Q15" i="9"/>
  <c r="Q21" i="9"/>
  <c r="Q14" i="17"/>
  <c r="Q20" i="17"/>
  <c r="Q9" i="20"/>
  <c r="Q10" i="23"/>
  <c r="Q18" i="52"/>
  <c r="Q20" i="52"/>
  <c r="Q22" i="52"/>
  <c r="Q10" i="54"/>
  <c r="Q9" i="56"/>
  <c r="Q10" i="56"/>
  <c r="Q15" i="56"/>
  <c r="Q23" i="56"/>
  <c r="Q9" i="58"/>
  <c r="Q21" i="58"/>
  <c r="Q23" i="58"/>
  <c r="Q20" i="60"/>
  <c r="Q12" i="65"/>
  <c r="Q15" i="65"/>
  <c r="Q18" i="65"/>
  <c r="Q21" i="65"/>
  <c r="Q11" i="68"/>
  <c r="Q8" i="69"/>
  <c r="Q13" i="69"/>
  <c r="Q23" i="69"/>
  <c r="Q16" i="73"/>
  <c r="Q22" i="73"/>
  <c r="Q28" i="73"/>
  <c r="Q34" i="73"/>
  <c r="Q40" i="73"/>
  <c r="Q46" i="73"/>
  <c r="Q52" i="73"/>
  <c r="Q72" i="73"/>
  <c r="Q87" i="73"/>
  <c r="Q14" i="9"/>
  <c r="Q20" i="9"/>
  <c r="Q12" i="12"/>
  <c r="Q15" i="12"/>
  <c r="Q18" i="12"/>
  <c r="Q21" i="12"/>
  <c r="Q13" i="17"/>
  <c r="Q19" i="17"/>
  <c r="Q8" i="20"/>
  <c r="Q13" i="20"/>
  <c r="Q16" i="20"/>
  <c r="Q19" i="20"/>
  <c r="Q22" i="20"/>
  <c r="Q9" i="54"/>
  <c r="Q12" i="56"/>
  <c r="Q22" i="56"/>
  <c r="Q16" i="58"/>
  <c r="Q7" i="68"/>
  <c r="Q6" i="69"/>
  <c r="Q18" i="69"/>
  <c r="Q22" i="69"/>
  <c r="Q14" i="72"/>
  <c r="Q17" i="72"/>
  <c r="Q20" i="72"/>
  <c r="Q23" i="72"/>
  <c r="Q15" i="73"/>
  <c r="Q21" i="73"/>
  <c r="Q27" i="73"/>
  <c r="Q33" i="73"/>
  <c r="Q39" i="73"/>
  <c r="Q45" i="73"/>
  <c r="Q51" i="73"/>
  <c r="Q63" i="73"/>
  <c r="Q78" i="73"/>
  <c r="Q12" i="4"/>
  <c r="Q15" i="4"/>
  <c r="Q18" i="4"/>
  <c r="Q21" i="4"/>
  <c r="Q13" i="9"/>
  <c r="Q19" i="9"/>
  <c r="Q12" i="11"/>
  <c r="Q10" i="15"/>
  <c r="Q8" i="17"/>
  <c r="Q9" i="17"/>
  <c r="Q12" i="17"/>
  <c r="Q18" i="17"/>
  <c r="Q11" i="25"/>
  <c r="Q13" i="52"/>
  <c r="Q15" i="52"/>
  <c r="Q17" i="52"/>
  <c r="Q12" i="54"/>
  <c r="Q14" i="54"/>
  <c r="Q16" i="54"/>
  <c r="Q18" i="54"/>
  <c r="Q20" i="54"/>
  <c r="Q22" i="54"/>
  <c r="Q14" i="56"/>
  <c r="Q18" i="56"/>
  <c r="Q21" i="56"/>
  <c r="Q13" i="58"/>
  <c r="Q18" i="58"/>
  <c r="Q20" i="58"/>
  <c r="Q11" i="59"/>
  <c r="Q7" i="63"/>
  <c r="Q13" i="63"/>
  <c r="Q15" i="63"/>
  <c r="Q17" i="63"/>
  <c r="Q19" i="63"/>
  <c r="Q21" i="63"/>
  <c r="Q23" i="63"/>
  <c r="Q5" i="64"/>
  <c r="Q10" i="64"/>
  <c r="Q14" i="65"/>
  <c r="Q17" i="65"/>
  <c r="Q20" i="65"/>
  <c r="Q23" i="65"/>
  <c r="Q5" i="69"/>
  <c r="Q12" i="69"/>
  <c r="Q17" i="69"/>
  <c r="Q11" i="70"/>
  <c r="Q84" i="73"/>
  <c r="Q9" i="9"/>
  <c r="Q12" i="9"/>
  <c r="Q18" i="9"/>
  <c r="Q14" i="12"/>
  <c r="Q17" i="12"/>
  <c r="Q20" i="12"/>
  <c r="Q23" i="12"/>
  <c r="Q17" i="17"/>
  <c r="Q23" i="17"/>
  <c r="Q12" i="20"/>
  <c r="Q15" i="20"/>
  <c r="Q18" i="20"/>
  <c r="Q21" i="20"/>
  <c r="Q19" i="52"/>
  <c r="Q21" i="52"/>
  <c r="Q8" i="54"/>
  <c r="Q21" i="55"/>
  <c r="Q20" i="56"/>
  <c r="Q15" i="58"/>
  <c r="Q22" i="58"/>
  <c r="Q14" i="60"/>
  <c r="Q9" i="65"/>
  <c r="Q10" i="65"/>
  <c r="Q6" i="68"/>
  <c r="Q10" i="68"/>
  <c r="Q16" i="69"/>
  <c r="Q21" i="69"/>
  <c r="Q13" i="72"/>
  <c r="Q16" i="72"/>
  <c r="Q19" i="72"/>
  <c r="Q22" i="72"/>
  <c r="Q6" i="73"/>
  <c r="Q7" i="73"/>
  <c r="Q13" i="73"/>
  <c r="Q19" i="73"/>
  <c r="Q25" i="73"/>
  <c r="Q31" i="73"/>
  <c r="Q37" i="73"/>
  <c r="Q43" i="73"/>
  <c r="Q49" i="73"/>
  <c r="Q69" i="73"/>
  <c r="Q90" i="73"/>
  <c r="Q14" i="4"/>
  <c r="Q17" i="4"/>
  <c r="Q20" i="4"/>
  <c r="Q23" i="4"/>
  <c r="Q9" i="7"/>
  <c r="Q8" i="9"/>
  <c r="Q17" i="9"/>
  <c r="Q23" i="9"/>
  <c r="Q9" i="12"/>
  <c r="Q8" i="15"/>
  <c r="Q16" i="17"/>
  <c r="Q22" i="17"/>
  <c r="Q7" i="19"/>
  <c r="Q10" i="19"/>
  <c r="Q7" i="22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10" i="52"/>
  <c r="Q23" i="52"/>
  <c r="Q15" i="55"/>
  <c r="Q13" i="56"/>
  <c r="Q17" i="56"/>
  <c r="Q8" i="73"/>
  <c r="Q11" i="73"/>
  <c r="Q12" i="73"/>
  <c r="Q18" i="73"/>
  <c r="Q24" i="73"/>
  <c r="Q30" i="73"/>
  <c r="Q36" i="73"/>
  <c r="Q42" i="73"/>
  <c r="Q48" i="73"/>
  <c r="Q54" i="73"/>
  <c r="Q60" i="73"/>
  <c r="Q81" i="73"/>
  <c r="Q96" i="73"/>
  <c r="Q9" i="4"/>
  <c r="Q7" i="7"/>
  <c r="Q10" i="7"/>
  <c r="Q16" i="9"/>
  <c r="Q22" i="9"/>
  <c r="Q7" i="12"/>
  <c r="Q8" i="12"/>
  <c r="Q13" i="12"/>
  <c r="Q16" i="12"/>
  <c r="Q19" i="12"/>
  <c r="Q22" i="12"/>
  <c r="Q15" i="17"/>
  <c r="Q21" i="17"/>
  <c r="Q14" i="20"/>
  <c r="Q17" i="20"/>
  <c r="Q20" i="20"/>
  <c r="Q23" i="20"/>
  <c r="Q8" i="22"/>
  <c r="Q9" i="23"/>
  <c r="Q9" i="52"/>
  <c r="Q12" i="52"/>
  <c r="Q14" i="52"/>
  <c r="Q16" i="52"/>
  <c r="Q13" i="54"/>
  <c r="Q15" i="54"/>
  <c r="Q17" i="54"/>
  <c r="Q19" i="54"/>
  <c r="Q21" i="54"/>
  <c r="Q23" i="54"/>
  <c r="Q8" i="55"/>
  <c r="Q16" i="56"/>
  <c r="Q19" i="56"/>
  <c r="Q12" i="58"/>
  <c r="Q14" i="58"/>
  <c r="Q19" i="58"/>
  <c r="Q9" i="63"/>
  <c r="Q12" i="63"/>
  <c r="Q14" i="63"/>
  <c r="Q16" i="63"/>
  <c r="Q18" i="63"/>
  <c r="Q20" i="63"/>
  <c r="Q22" i="63"/>
  <c r="Q7" i="69"/>
  <c r="Q14" i="69"/>
  <c r="Q15" i="69"/>
  <c r="Q19" i="69"/>
  <c r="Q12" i="72"/>
  <c r="Q15" i="72"/>
  <c r="Q18" i="72"/>
  <c r="Q21" i="72"/>
  <c r="AN3" i="3"/>
  <c r="Z4" i="9"/>
  <c r="AH4" i="13"/>
  <c r="Z4" i="13"/>
  <c r="W5" i="21"/>
  <c r="AG4" i="21"/>
  <c r="AF4" i="21"/>
  <c r="AE4" i="21"/>
  <c r="H10" i="22"/>
  <c r="I10" i="22" s="1"/>
  <c r="J10" i="22" s="1"/>
  <c r="AN3" i="24"/>
  <c r="H8" i="22"/>
  <c r="I8" i="22" s="1"/>
  <c r="J8" i="22" s="1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AH4" i="5"/>
  <c r="Z4" i="5"/>
  <c r="AN3" i="10"/>
  <c r="Z4" i="12"/>
  <c r="AH4" i="18"/>
  <c r="Z4" i="18"/>
  <c r="H4" i="22"/>
  <c r="I4" i="22" s="1"/>
  <c r="J4" i="22" s="1"/>
  <c r="K4" i="22" s="1"/>
  <c r="H9" i="22"/>
  <c r="I9" i="22" s="1"/>
  <c r="J9" i="22" s="1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23" i="26"/>
  <c r="Q21" i="26"/>
  <c r="Q14" i="26"/>
  <c r="Q12" i="26"/>
  <c r="Q9" i="26"/>
  <c r="Q5" i="26"/>
  <c r="Q6" i="26"/>
  <c r="Q26" i="26"/>
  <c r="Q24" i="26"/>
  <c r="Q17" i="26"/>
  <c r="Q15" i="26"/>
  <c r="Q8" i="26"/>
  <c r="Q7" i="26"/>
  <c r="Q20" i="26"/>
  <c r="Q18" i="26"/>
  <c r="Q10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11" i="26"/>
  <c r="K5" i="1"/>
  <c r="Z4" i="1"/>
  <c r="Z4" i="4"/>
  <c r="AN3" i="8"/>
  <c r="Z4" i="20"/>
  <c r="AN3" i="25"/>
  <c r="AN3" i="2"/>
  <c r="AN3" i="6"/>
  <c r="AN3" i="7"/>
  <c r="AH4" i="10"/>
  <c r="Z4" i="10"/>
  <c r="Z4" i="14"/>
  <c r="AN3" i="16"/>
  <c r="AN3" i="17"/>
  <c r="AN3" i="19"/>
  <c r="X5" i="21"/>
  <c r="AH5" i="21" s="1"/>
  <c r="AN3" i="22"/>
  <c r="AN3" i="23"/>
  <c r="Z4" i="26"/>
  <c r="AN3" i="1"/>
  <c r="AN3" i="11"/>
  <c r="Z4" i="17"/>
  <c r="Y5" i="21"/>
  <c r="Z4" i="2"/>
  <c r="H21" i="7"/>
  <c r="H23" i="7"/>
  <c r="AN3" i="9"/>
  <c r="AN3" i="14"/>
  <c r="AN3" i="26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C9" i="2"/>
  <c r="H5" i="2" s="1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AH4" i="4" s="1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C9" i="10"/>
  <c r="H17" i="10" s="1"/>
  <c r="I17" i="10" s="1"/>
  <c r="J17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M4" i="11"/>
  <c r="U4" i="11" s="1"/>
  <c r="X4" i="11" s="1"/>
  <c r="M10" i="11"/>
  <c r="U10" i="11" s="1"/>
  <c r="M16" i="11"/>
  <c r="U16" i="11" s="1"/>
  <c r="M22" i="11"/>
  <c r="U22" i="11" s="1"/>
  <c r="Q8" i="11"/>
  <c r="V10" i="11"/>
  <c r="M6" i="12"/>
  <c r="U6" i="12" s="1"/>
  <c r="M12" i="12"/>
  <c r="U12" i="12" s="1"/>
  <c r="M18" i="12"/>
  <c r="U18" i="12" s="1"/>
  <c r="R4" i="12"/>
  <c r="AH4" i="12" s="1"/>
  <c r="V6" i="12"/>
  <c r="V7" i="12"/>
  <c r="R9" i="12"/>
  <c r="Q10" i="12"/>
  <c r="V12" i="12"/>
  <c r="V13" i="12"/>
  <c r="V14" i="12"/>
  <c r="V15" i="12"/>
  <c r="V16" i="12"/>
  <c r="V17" i="12"/>
  <c r="V18" i="12"/>
  <c r="V19" i="12"/>
  <c r="V20" i="12"/>
  <c r="V21" i="12"/>
  <c r="V22" i="12"/>
  <c r="M8" i="13"/>
  <c r="U8" i="13" s="1"/>
  <c r="M14" i="13"/>
  <c r="U14" i="13" s="1"/>
  <c r="M20" i="13"/>
  <c r="U20" i="13" s="1"/>
  <c r="P3" i="14"/>
  <c r="AF3" i="14" s="1"/>
  <c r="AO3" i="14" s="1"/>
  <c r="M5" i="14"/>
  <c r="U5" i="14" s="1"/>
  <c r="M11" i="14"/>
  <c r="U11" i="14" s="1"/>
  <c r="M17" i="14"/>
  <c r="U17" i="14" s="1"/>
  <c r="M23" i="14"/>
  <c r="U23" i="14" s="1"/>
  <c r="V5" i="14"/>
  <c r="R8" i="14"/>
  <c r="Q9" i="14"/>
  <c r="V11" i="14"/>
  <c r="R3" i="15"/>
  <c r="M7" i="15"/>
  <c r="U7" i="15" s="1"/>
  <c r="M13" i="15"/>
  <c r="U13" i="15" s="1"/>
  <c r="M19" i="15"/>
  <c r="U19" i="15" s="1"/>
  <c r="R10" i="15"/>
  <c r="Q11" i="15"/>
  <c r="M9" i="16"/>
  <c r="U9" i="16" s="1"/>
  <c r="M15" i="16"/>
  <c r="U15" i="16" s="1"/>
  <c r="M21" i="16"/>
  <c r="U21" i="16" s="1"/>
  <c r="R6" i="16"/>
  <c r="R7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M8" i="18"/>
  <c r="U8" i="18" s="1"/>
  <c r="M14" i="18"/>
  <c r="U14" i="18" s="1"/>
  <c r="M20" i="18"/>
  <c r="U20" i="18" s="1"/>
  <c r="R5" i="18"/>
  <c r="Q6" i="18"/>
  <c r="Q7" i="18"/>
  <c r="C9" i="18"/>
  <c r="H18" i="18" s="1"/>
  <c r="I18" i="18" s="1"/>
  <c r="J18" i="18" s="1"/>
  <c r="R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M4" i="19"/>
  <c r="U4" i="19" s="1"/>
  <c r="X4" i="19" s="1"/>
  <c r="M10" i="19"/>
  <c r="U10" i="19" s="1"/>
  <c r="M16" i="19"/>
  <c r="U16" i="19" s="1"/>
  <c r="M22" i="19"/>
  <c r="U22" i="19" s="1"/>
  <c r="Q8" i="19"/>
  <c r="V10" i="19"/>
  <c r="M6" i="20"/>
  <c r="U6" i="20" s="1"/>
  <c r="M12" i="20"/>
  <c r="U12" i="20" s="1"/>
  <c r="M18" i="20"/>
  <c r="U18" i="20" s="1"/>
  <c r="R4" i="20"/>
  <c r="AH4" i="20" s="1"/>
  <c r="V6" i="20"/>
  <c r="V7" i="20"/>
  <c r="R9" i="20"/>
  <c r="Q10" i="20"/>
  <c r="V12" i="20"/>
  <c r="V13" i="20"/>
  <c r="V14" i="20"/>
  <c r="V15" i="20"/>
  <c r="V16" i="20"/>
  <c r="V17" i="20"/>
  <c r="V18" i="20"/>
  <c r="V19" i="20"/>
  <c r="V20" i="20"/>
  <c r="V21" i="20"/>
  <c r="V22" i="20"/>
  <c r="M8" i="21"/>
  <c r="U8" i="21" s="1"/>
  <c r="M14" i="21"/>
  <c r="U14" i="21" s="1"/>
  <c r="M20" i="21"/>
  <c r="U20" i="21" s="1"/>
  <c r="P3" i="22"/>
  <c r="AF3" i="22" s="1"/>
  <c r="AO3" i="22" s="1"/>
  <c r="M5" i="22"/>
  <c r="U5" i="22" s="1"/>
  <c r="M11" i="22"/>
  <c r="U11" i="22" s="1"/>
  <c r="M17" i="22"/>
  <c r="U17" i="22" s="1"/>
  <c r="M23" i="22"/>
  <c r="U23" i="22" s="1"/>
  <c r="V5" i="22"/>
  <c r="R8" i="22"/>
  <c r="Q9" i="22"/>
  <c r="V11" i="22"/>
  <c r="R3" i="23"/>
  <c r="M7" i="23"/>
  <c r="U7" i="23" s="1"/>
  <c r="M13" i="23"/>
  <c r="U13" i="23" s="1"/>
  <c r="M19" i="23"/>
  <c r="U19" i="23" s="1"/>
  <c r="R10" i="23"/>
  <c r="Q11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P3" i="25"/>
  <c r="AF3" i="25" s="1"/>
  <c r="AO3" i="25" s="1"/>
  <c r="H4" i="25"/>
  <c r="I4" i="25" s="1"/>
  <c r="J4" i="25" s="1"/>
  <c r="K4" i="25" s="1"/>
  <c r="K5" i="25" s="1"/>
  <c r="K6" i="25" s="1"/>
  <c r="K7" i="25" s="1"/>
  <c r="K8" i="25" s="1"/>
  <c r="K9" i="25" s="1"/>
  <c r="K10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H12" i="25"/>
  <c r="I12" i="25" s="1"/>
  <c r="J12" i="25" s="1"/>
  <c r="Q14" i="25"/>
  <c r="H15" i="25"/>
  <c r="I15" i="25" s="1"/>
  <c r="J15" i="25" s="1"/>
  <c r="Q17" i="25"/>
  <c r="H18" i="25"/>
  <c r="I18" i="25" s="1"/>
  <c r="J18" i="25" s="1"/>
  <c r="Q20" i="25"/>
  <c r="H21" i="25"/>
  <c r="I21" i="25" s="1"/>
  <c r="J21" i="25" s="1"/>
  <c r="Q23" i="25"/>
  <c r="H24" i="25"/>
  <c r="I24" i="25" s="1"/>
  <c r="J24" i="25" s="1"/>
  <c r="Q26" i="25"/>
  <c r="H27" i="25"/>
  <c r="I27" i="25" s="1"/>
  <c r="J27" i="25" s="1"/>
  <c r="Q29" i="25"/>
  <c r="H30" i="25"/>
  <c r="I30" i="25" s="1"/>
  <c r="J30" i="25" s="1"/>
  <c r="Q32" i="25"/>
  <c r="H33" i="25"/>
  <c r="I33" i="25" s="1"/>
  <c r="J33" i="25" s="1"/>
  <c r="Q35" i="25"/>
  <c r="H36" i="25"/>
  <c r="I36" i="25" s="1"/>
  <c r="J36" i="25" s="1"/>
  <c r="Q38" i="25"/>
  <c r="H39" i="25"/>
  <c r="I39" i="25" s="1"/>
  <c r="J39" i="25" s="1"/>
  <c r="Q41" i="25"/>
  <c r="H42" i="25"/>
  <c r="I42" i="25" s="1"/>
  <c r="J42" i="25" s="1"/>
  <c r="Q44" i="25"/>
  <c r="H45" i="25"/>
  <c r="I45" i="25" s="1"/>
  <c r="J45" i="25" s="1"/>
  <c r="Q47" i="25"/>
  <c r="H48" i="25"/>
  <c r="I48" i="25" s="1"/>
  <c r="J48" i="25" s="1"/>
  <c r="Q50" i="25"/>
  <c r="H51" i="25"/>
  <c r="I51" i="25" s="1"/>
  <c r="J51" i="25" s="1"/>
  <c r="Q53" i="25"/>
  <c r="H54" i="25"/>
  <c r="I54" i="25" s="1"/>
  <c r="J54" i="25" s="1"/>
  <c r="Q56" i="25"/>
  <c r="H57" i="25"/>
  <c r="I57" i="25" s="1"/>
  <c r="J57" i="25" s="1"/>
  <c r="Q59" i="25"/>
  <c r="H60" i="25"/>
  <c r="I60" i="25" s="1"/>
  <c r="J60" i="25" s="1"/>
  <c r="Q62" i="25"/>
  <c r="H63" i="25"/>
  <c r="I63" i="25" s="1"/>
  <c r="J63" i="25" s="1"/>
  <c r="Q65" i="25"/>
  <c r="H66" i="25"/>
  <c r="I66" i="25" s="1"/>
  <c r="J66" i="25" s="1"/>
  <c r="Q68" i="25"/>
  <c r="H69" i="25"/>
  <c r="I69" i="25" s="1"/>
  <c r="J69" i="25" s="1"/>
  <c r="Q71" i="25"/>
  <c r="H72" i="25"/>
  <c r="I72" i="25" s="1"/>
  <c r="J72" i="25" s="1"/>
  <c r="Q74" i="25"/>
  <c r="H75" i="25"/>
  <c r="I75" i="25" s="1"/>
  <c r="J75" i="25" s="1"/>
  <c r="Q77" i="25"/>
  <c r="H78" i="25"/>
  <c r="I78" i="25" s="1"/>
  <c r="J78" i="25" s="1"/>
  <c r="Q80" i="25"/>
  <c r="H81" i="25"/>
  <c r="I81" i="25" s="1"/>
  <c r="J81" i="25" s="1"/>
  <c r="Q83" i="25"/>
  <c r="H84" i="25"/>
  <c r="I84" i="25" s="1"/>
  <c r="J84" i="25" s="1"/>
  <c r="Q86" i="25"/>
  <c r="H87" i="25"/>
  <c r="I87" i="25" s="1"/>
  <c r="J87" i="25" s="1"/>
  <c r="Q89" i="25"/>
  <c r="H90" i="25"/>
  <c r="I90" i="25" s="1"/>
  <c r="J90" i="25" s="1"/>
  <c r="Q92" i="25"/>
  <c r="H93" i="25"/>
  <c r="I93" i="25" s="1"/>
  <c r="J93" i="25" s="1"/>
  <c r="Q95" i="25"/>
  <c r="H96" i="25"/>
  <c r="I96" i="25" s="1"/>
  <c r="J96" i="25" s="1"/>
  <c r="Q98" i="25"/>
  <c r="P3" i="26"/>
  <c r="AF3" i="26" s="1"/>
  <c r="AO3" i="26" s="1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M89" i="26"/>
  <c r="U89" i="26" s="1"/>
  <c r="R5" i="26"/>
  <c r="R12" i="26"/>
  <c r="R21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H32" i="27"/>
  <c r="I32" i="27" s="1"/>
  <c r="J32" i="27" s="1"/>
  <c r="H68" i="27"/>
  <c r="I68" i="27" s="1"/>
  <c r="J68" i="27" s="1"/>
  <c r="AN3" i="29"/>
  <c r="H24" i="31"/>
  <c r="I24" i="31" s="1"/>
  <c r="J24" i="31" s="1"/>
  <c r="H33" i="31"/>
  <c r="I33" i="31" s="1"/>
  <c r="J33" i="31" s="1"/>
  <c r="M6" i="1"/>
  <c r="U6" i="1" s="1"/>
  <c r="M12" i="1"/>
  <c r="U12" i="1" s="1"/>
  <c r="M18" i="1"/>
  <c r="U18" i="1" s="1"/>
  <c r="M9" i="2"/>
  <c r="U9" i="2" s="1"/>
  <c r="M15" i="2"/>
  <c r="U15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Q9" i="3"/>
  <c r="V11" i="3"/>
  <c r="R3" i="4"/>
  <c r="M7" i="4"/>
  <c r="U7" i="4" s="1"/>
  <c r="M13" i="4"/>
  <c r="U13" i="4" s="1"/>
  <c r="M19" i="4"/>
  <c r="U19" i="4" s="1"/>
  <c r="P6" i="4"/>
  <c r="P7" i="4"/>
  <c r="R10" i="4"/>
  <c r="P12" i="4"/>
  <c r="P13" i="4"/>
  <c r="P14" i="4"/>
  <c r="P15" i="4"/>
  <c r="P16" i="4"/>
  <c r="P17" i="4"/>
  <c r="P18" i="4"/>
  <c r="P19" i="4"/>
  <c r="P20" i="4"/>
  <c r="P21" i="4"/>
  <c r="P22" i="4"/>
  <c r="M9" i="5"/>
  <c r="U9" i="5" s="1"/>
  <c r="M15" i="5"/>
  <c r="U15" i="5" s="1"/>
  <c r="Q8" i="5"/>
  <c r="P9" i="5"/>
  <c r="M6" i="6"/>
  <c r="U6" i="6" s="1"/>
  <c r="M12" i="6"/>
  <c r="U12" i="6" s="1"/>
  <c r="M18" i="6"/>
  <c r="U18" i="6" s="1"/>
  <c r="V6" i="6"/>
  <c r="V7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14" i="7" s="1"/>
  <c r="R11" i="7"/>
  <c r="Q12" i="7"/>
  <c r="Q13" i="7"/>
  <c r="Q14" i="7"/>
  <c r="Q15" i="7"/>
  <c r="Q16" i="7"/>
  <c r="Q17" i="7"/>
  <c r="Q18" i="7"/>
  <c r="Q19" i="7"/>
  <c r="Q20" i="7"/>
  <c r="Q21" i="7"/>
  <c r="Q22" i="7"/>
  <c r="M4" i="8"/>
  <c r="U4" i="8" s="1"/>
  <c r="X4" i="8" s="1"/>
  <c r="M10" i="8"/>
  <c r="U10" i="8" s="1"/>
  <c r="M16" i="8"/>
  <c r="U16" i="8" s="1"/>
  <c r="Q8" i="8"/>
  <c r="M6" i="9"/>
  <c r="U6" i="9" s="1"/>
  <c r="M12" i="9"/>
  <c r="U12" i="9" s="1"/>
  <c r="M18" i="9"/>
  <c r="U18" i="9" s="1"/>
  <c r="P5" i="9"/>
  <c r="P6" i="9"/>
  <c r="P7" i="9"/>
  <c r="P13" i="9"/>
  <c r="P14" i="9"/>
  <c r="P15" i="9"/>
  <c r="P16" i="9"/>
  <c r="P20" i="9"/>
  <c r="P21" i="9"/>
  <c r="P22" i="9"/>
  <c r="P23" i="9"/>
  <c r="M9" i="10"/>
  <c r="U9" i="10" s="1"/>
  <c r="M15" i="10"/>
  <c r="U15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Q9" i="11"/>
  <c r="V11" i="11"/>
  <c r="R3" i="12"/>
  <c r="M7" i="12"/>
  <c r="U7" i="12" s="1"/>
  <c r="M13" i="12"/>
  <c r="U13" i="12" s="1"/>
  <c r="M19" i="12"/>
  <c r="U19" i="12" s="1"/>
  <c r="P6" i="12"/>
  <c r="P7" i="12"/>
  <c r="R10" i="12"/>
  <c r="P12" i="12"/>
  <c r="P13" i="12"/>
  <c r="P14" i="12"/>
  <c r="P15" i="12"/>
  <c r="P16" i="12"/>
  <c r="P17" i="12"/>
  <c r="P18" i="12"/>
  <c r="M9" i="13"/>
  <c r="U9" i="13" s="1"/>
  <c r="M15" i="13"/>
  <c r="U15" i="13" s="1"/>
  <c r="Q8" i="13"/>
  <c r="P9" i="13"/>
  <c r="M6" i="14"/>
  <c r="U6" i="14" s="1"/>
  <c r="M12" i="14"/>
  <c r="U12" i="14" s="1"/>
  <c r="M18" i="14"/>
  <c r="U18" i="14" s="1"/>
  <c r="V6" i="14"/>
  <c r="V7" i="14"/>
  <c r="Q10" i="14"/>
  <c r="V12" i="14"/>
  <c r="V13" i="14"/>
  <c r="V14" i="14"/>
  <c r="V15" i="14"/>
  <c r="V16" i="14"/>
  <c r="V17" i="14"/>
  <c r="V18" i="14"/>
  <c r="V19" i="14"/>
  <c r="V20" i="14"/>
  <c r="V21" i="14"/>
  <c r="V22" i="14"/>
  <c r="M8" i="15"/>
  <c r="U8" i="15" s="1"/>
  <c r="M14" i="15"/>
  <c r="U14" i="15" s="1"/>
  <c r="M20" i="15"/>
  <c r="U20" i="15" s="1"/>
  <c r="R5" i="15"/>
  <c r="V8" i="15"/>
  <c r="C9" i="15"/>
  <c r="H21" i="15" s="1"/>
  <c r="R11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Q8" i="16"/>
  <c r="M6" i="17"/>
  <c r="U6" i="17" s="1"/>
  <c r="M12" i="17"/>
  <c r="U12" i="17" s="1"/>
  <c r="M18" i="17"/>
  <c r="U18" i="17" s="1"/>
  <c r="P5" i="17"/>
  <c r="P6" i="17"/>
  <c r="P7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M9" i="18"/>
  <c r="U9" i="18" s="1"/>
  <c r="M15" i="18"/>
  <c r="U15" i="18" s="1"/>
  <c r="R6" i="18"/>
  <c r="R7" i="18"/>
  <c r="P8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M5" i="19"/>
  <c r="U5" i="19" s="1"/>
  <c r="M11" i="19"/>
  <c r="U11" i="19" s="1"/>
  <c r="M17" i="19"/>
  <c r="U17" i="19" s="1"/>
  <c r="M23" i="19"/>
  <c r="U23" i="19" s="1"/>
  <c r="V5" i="19"/>
  <c r="Q9" i="19"/>
  <c r="V11" i="19"/>
  <c r="R3" i="20"/>
  <c r="M7" i="20"/>
  <c r="U7" i="20" s="1"/>
  <c r="M13" i="20"/>
  <c r="U13" i="20" s="1"/>
  <c r="M19" i="20"/>
  <c r="U19" i="20" s="1"/>
  <c r="P6" i="20"/>
  <c r="P7" i="20"/>
  <c r="R10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M9" i="21"/>
  <c r="U9" i="21" s="1"/>
  <c r="M15" i="21"/>
  <c r="U15" i="21" s="1"/>
  <c r="Q8" i="21"/>
  <c r="P9" i="21"/>
  <c r="M6" i="22"/>
  <c r="U6" i="22" s="1"/>
  <c r="M12" i="22"/>
  <c r="U12" i="22" s="1"/>
  <c r="M18" i="22"/>
  <c r="U18" i="22" s="1"/>
  <c r="V6" i="22"/>
  <c r="V7" i="22"/>
  <c r="Q10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M8" i="23"/>
  <c r="U8" i="23" s="1"/>
  <c r="M14" i="23"/>
  <c r="U14" i="23" s="1"/>
  <c r="M20" i="23"/>
  <c r="U20" i="23" s="1"/>
  <c r="R5" i="23"/>
  <c r="V8" i="23"/>
  <c r="C9" i="23"/>
  <c r="H22" i="23" s="1"/>
  <c r="R11" i="23"/>
  <c r="Q12" i="23"/>
  <c r="Q13" i="23"/>
  <c r="Q14" i="23"/>
  <c r="Q15" i="23"/>
  <c r="Q16" i="23"/>
  <c r="Q17" i="23"/>
  <c r="Q18" i="23"/>
  <c r="Q19" i="23"/>
  <c r="Q20" i="23"/>
  <c r="Q21" i="23"/>
  <c r="Q22" i="23"/>
  <c r="M4" i="24"/>
  <c r="U4" i="24" s="1"/>
  <c r="X4" i="24" s="1"/>
  <c r="M10" i="24"/>
  <c r="U10" i="24" s="1"/>
  <c r="M16" i="24"/>
  <c r="U16" i="24" s="1"/>
  <c r="Q8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Q5" i="25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88"/>
  <c r="Q3" i="88" s="1"/>
  <c r="AG3" i="88" s="1"/>
  <c r="AP3" i="88" s="1"/>
  <c r="B8" i="90"/>
  <c r="Q3" i="90" s="1"/>
  <c r="AG3" i="90" s="1"/>
  <c r="AP3" i="90" s="1"/>
  <c r="B8" i="89"/>
  <c r="Q3" i="89" s="1"/>
  <c r="AG3" i="89" s="1"/>
  <c r="AP3" i="89" s="1"/>
  <c r="B8" i="87"/>
  <c r="Q3" i="87" s="1"/>
  <c r="AG3" i="87" s="1"/>
  <c r="AP3" i="87" s="1"/>
  <c r="B8" i="86"/>
  <c r="Q3" i="86" s="1"/>
  <c r="AG3" i="86" s="1"/>
  <c r="AP3" i="86" s="1"/>
  <c r="B8" i="85"/>
  <c r="Q3" i="85" s="1"/>
  <c r="AG3" i="85" s="1"/>
  <c r="AP3" i="85" s="1"/>
  <c r="B8" i="84"/>
  <c r="Q3" i="84" s="1"/>
  <c r="AG3" i="84" s="1"/>
  <c r="AP3" i="84" s="1"/>
  <c r="B8" i="83"/>
  <c r="Q3" i="83" s="1"/>
  <c r="AG3" i="83" s="1"/>
  <c r="AP3" i="83" s="1"/>
  <c r="B8" i="82"/>
  <c r="Q3" i="82" s="1"/>
  <c r="AG3" i="82" s="1"/>
  <c r="AP3" i="82" s="1"/>
  <c r="B8" i="81"/>
  <c r="Q3" i="81" s="1"/>
  <c r="AG3" i="81" s="1"/>
  <c r="AP3" i="81" s="1"/>
  <c r="B8" i="80"/>
  <c r="Q3" i="80" s="1"/>
  <c r="AG3" i="80" s="1"/>
  <c r="AP3" i="80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76"/>
  <c r="Q3" i="76" s="1"/>
  <c r="AG3" i="76" s="1"/>
  <c r="AP3" i="76" s="1"/>
  <c r="B8" i="47"/>
  <c r="Q3" i="47" s="1"/>
  <c r="AG3" i="47" s="1"/>
  <c r="AP3" i="47" s="1"/>
  <c r="B8" i="42"/>
  <c r="Q3" i="42" s="1"/>
  <c r="AG3" i="42" s="1"/>
  <c r="AP3" i="42" s="1"/>
  <c r="B8" i="41"/>
  <c r="Q3" i="41" s="1"/>
  <c r="AG3" i="41" s="1"/>
  <c r="AP3" i="41" s="1"/>
  <c r="B8" i="46"/>
  <c r="Q3" i="46" s="1"/>
  <c r="AG3" i="46" s="1"/>
  <c r="AP3" i="46" s="1"/>
  <c r="B8" i="45"/>
  <c r="Q3" i="45" s="1"/>
  <c r="AG3" i="45" s="1"/>
  <c r="AP3" i="45" s="1"/>
  <c r="B8" i="43"/>
  <c r="Q3" i="43" s="1"/>
  <c r="AG3" i="43" s="1"/>
  <c r="AP3" i="43" s="1"/>
  <c r="B8" i="48"/>
  <c r="Q3" i="48" s="1"/>
  <c r="AG3" i="48" s="1"/>
  <c r="AP3" i="48" s="1"/>
  <c r="B8" i="44"/>
  <c r="Q3" i="44" s="1"/>
  <c r="AG3" i="44" s="1"/>
  <c r="AP3" i="44" s="1"/>
  <c r="B8" i="38"/>
  <c r="Q3" i="38" s="1"/>
  <c r="AG3" i="38" s="1"/>
  <c r="AP3" i="38" s="1"/>
  <c r="B8" i="39"/>
  <c r="Q3" i="39" s="1"/>
  <c r="AG3" i="39" s="1"/>
  <c r="AP3" i="39" s="1"/>
  <c r="B8" i="40"/>
  <c r="Q3" i="40" s="1"/>
  <c r="AG3" i="40" s="1"/>
  <c r="AP3" i="40" s="1"/>
  <c r="B8" i="32"/>
  <c r="Q3" i="32" s="1"/>
  <c r="AG3" i="32" s="1"/>
  <c r="AP3" i="32" s="1"/>
  <c r="B8" i="36"/>
  <c r="Q3" i="36" s="1"/>
  <c r="AG3" i="36" s="1"/>
  <c r="AP3" i="36" s="1"/>
  <c r="B8" i="34"/>
  <c r="Q3" i="34" s="1"/>
  <c r="AG3" i="34" s="1"/>
  <c r="AP3" i="34" s="1"/>
  <c r="B8" i="33"/>
  <c r="Q3" i="33" s="1"/>
  <c r="AG3" i="33" s="1"/>
  <c r="AP3" i="33" s="1"/>
  <c r="B8" i="37"/>
  <c r="Q3" i="37" s="1"/>
  <c r="AG3" i="37" s="1"/>
  <c r="AP3" i="37" s="1"/>
  <c r="B8" i="35"/>
  <c r="Q3" i="35" s="1"/>
  <c r="AG3" i="35" s="1"/>
  <c r="AP3" i="35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1"/>
  <c r="C9" i="88"/>
  <c r="C9" i="90"/>
  <c r="C9" i="89"/>
  <c r="C9" i="92"/>
  <c r="C9" i="87"/>
  <c r="C9" i="86"/>
  <c r="C9" i="85"/>
  <c r="C9" i="84"/>
  <c r="C9" i="83"/>
  <c r="C9" i="82"/>
  <c r="C9" i="80"/>
  <c r="C9" i="81"/>
  <c r="C9" i="79"/>
  <c r="C9" i="78"/>
  <c r="C9" i="77"/>
  <c r="C9" i="75"/>
  <c r="C9" i="74"/>
  <c r="C9" i="76"/>
  <c r="C9" i="46"/>
  <c r="C9" i="42"/>
  <c r="C9" i="41"/>
  <c r="C9" i="45"/>
  <c r="C9" i="43"/>
  <c r="C9" i="47"/>
  <c r="C9" i="48"/>
  <c r="C9" i="44"/>
  <c r="C9" i="38"/>
  <c r="C9" i="39"/>
  <c r="C9" i="40"/>
  <c r="C9" i="32"/>
  <c r="C9" i="36"/>
  <c r="C9" i="34"/>
  <c r="C9" i="33"/>
  <c r="C9" i="37"/>
  <c r="C9" i="35"/>
  <c r="C9" i="30"/>
  <c r="H29" i="30" s="1"/>
  <c r="I29" i="30" s="1"/>
  <c r="J29" i="30" s="1"/>
  <c r="C9" i="29"/>
  <c r="H10" i="29" s="1"/>
  <c r="I10" i="29" s="1"/>
  <c r="J10" i="29" s="1"/>
  <c r="C9" i="27"/>
  <c r="C9" i="31"/>
  <c r="H50" i="31" s="1"/>
  <c r="I50" i="31" s="1"/>
  <c r="J50" i="31" s="1"/>
  <c r="C9" i="28"/>
  <c r="H45" i="28" s="1"/>
  <c r="I45" i="28" s="1"/>
  <c r="J45" i="28" s="1"/>
  <c r="H11" i="25"/>
  <c r="I11" i="25" s="1"/>
  <c r="J11" i="25" s="1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4" i="26"/>
  <c r="AH4" i="26" s="1"/>
  <c r="V88" i="26"/>
  <c r="V85" i="26"/>
  <c r="V82" i="26"/>
  <c r="V79" i="26"/>
  <c r="V76" i="26"/>
  <c r="V73" i="26"/>
  <c r="V70" i="26"/>
  <c r="V67" i="26"/>
  <c r="V64" i="26"/>
  <c r="V61" i="26"/>
  <c r="V58" i="26"/>
  <c r="V55" i="26"/>
  <c r="V52" i="26"/>
  <c r="V49" i="26"/>
  <c r="V46" i="26"/>
  <c r="V43" i="26"/>
  <c r="V40" i="26"/>
  <c r="V37" i="26"/>
  <c r="V34" i="26"/>
  <c r="V31" i="26"/>
  <c r="V28" i="26"/>
  <c r="V87" i="26"/>
  <c r="V84" i="26"/>
  <c r="V81" i="26"/>
  <c r="V78" i="26"/>
  <c r="V75" i="26"/>
  <c r="V72" i="26"/>
  <c r="V69" i="26"/>
  <c r="V66" i="26"/>
  <c r="V63" i="26"/>
  <c r="V60" i="26"/>
  <c r="V57" i="26"/>
  <c r="V54" i="26"/>
  <c r="V51" i="26"/>
  <c r="V48" i="26"/>
  <c r="V45" i="26"/>
  <c r="V42" i="26"/>
  <c r="V39" i="26"/>
  <c r="V36" i="26"/>
  <c r="V33" i="26"/>
  <c r="V30" i="26"/>
  <c r="V27" i="26"/>
  <c r="V24" i="26"/>
  <c r="V21" i="26"/>
  <c r="V18" i="26"/>
  <c r="V15" i="26"/>
  <c r="V12" i="26"/>
  <c r="R11" i="26"/>
  <c r="V14" i="26"/>
  <c r="R19" i="26"/>
  <c r="V23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H9" i="27"/>
  <c r="I9" i="27" s="1"/>
  <c r="J9" i="27" s="1"/>
  <c r="H14" i="27"/>
  <c r="I14" i="27" s="1"/>
  <c r="J14" i="27" s="1"/>
  <c r="H23" i="27"/>
  <c r="I23" i="27" s="1"/>
  <c r="J23" i="27" s="1"/>
  <c r="H35" i="27"/>
  <c r="I35" i="27" s="1"/>
  <c r="J35" i="27" s="1"/>
  <c r="H71" i="27"/>
  <c r="I71" i="27" s="1"/>
  <c r="J71" i="27" s="1"/>
  <c r="H17" i="28"/>
  <c r="I17" i="28" s="1"/>
  <c r="J17" i="28" s="1"/>
  <c r="H19" i="28"/>
  <c r="I19" i="28" s="1"/>
  <c r="J19" i="28" s="1"/>
  <c r="H35" i="28"/>
  <c r="I35" i="28" s="1"/>
  <c r="J35" i="28" s="1"/>
  <c r="H40" i="28"/>
  <c r="I40" i="28" s="1"/>
  <c r="J40" i="28" s="1"/>
  <c r="H58" i="28"/>
  <c r="I58" i="28" s="1"/>
  <c r="J58" i="28" s="1"/>
  <c r="H66" i="28"/>
  <c r="I66" i="28" s="1"/>
  <c r="J66" i="28" s="1"/>
  <c r="H14" i="29"/>
  <c r="I14" i="29" s="1"/>
  <c r="J14" i="29" s="1"/>
  <c r="H18" i="29"/>
  <c r="I18" i="29" s="1"/>
  <c r="J18" i="29" s="1"/>
  <c r="H20" i="29"/>
  <c r="I20" i="29" s="1"/>
  <c r="J20" i="29" s="1"/>
  <c r="H24" i="29"/>
  <c r="I24" i="29" s="1"/>
  <c r="J24" i="29" s="1"/>
  <c r="H26" i="29"/>
  <c r="I26" i="29" s="1"/>
  <c r="J26" i="29" s="1"/>
  <c r="H32" i="29"/>
  <c r="I32" i="29" s="1"/>
  <c r="J32" i="29" s="1"/>
  <c r="H36" i="29"/>
  <c r="I36" i="29" s="1"/>
  <c r="J36" i="29" s="1"/>
  <c r="H38" i="29"/>
  <c r="I38" i="29" s="1"/>
  <c r="J38" i="29" s="1"/>
  <c r="H42" i="29"/>
  <c r="I42" i="29" s="1"/>
  <c r="J42" i="29" s="1"/>
  <c r="H44" i="29"/>
  <c r="I44" i="29" s="1"/>
  <c r="J44" i="29" s="1"/>
  <c r="H50" i="29"/>
  <c r="I50" i="29" s="1"/>
  <c r="J50" i="29" s="1"/>
  <c r="H54" i="29"/>
  <c r="I54" i="29" s="1"/>
  <c r="J54" i="29" s="1"/>
  <c r="H56" i="29"/>
  <c r="I56" i="29" s="1"/>
  <c r="J56" i="29" s="1"/>
  <c r="H60" i="29"/>
  <c r="I60" i="29" s="1"/>
  <c r="J60" i="29" s="1"/>
  <c r="H62" i="29"/>
  <c r="I62" i="29" s="1"/>
  <c r="J62" i="29" s="1"/>
  <c r="H68" i="29"/>
  <c r="I68" i="29" s="1"/>
  <c r="J68" i="29" s="1"/>
  <c r="H72" i="29"/>
  <c r="I72" i="29" s="1"/>
  <c r="J72" i="29" s="1"/>
  <c r="H74" i="29"/>
  <c r="I74" i="29" s="1"/>
  <c r="J74" i="29" s="1"/>
  <c r="H78" i="29"/>
  <c r="I78" i="29" s="1"/>
  <c r="J78" i="29" s="1"/>
  <c r="H80" i="29"/>
  <c r="I80" i="29" s="1"/>
  <c r="J80" i="29" s="1"/>
  <c r="H86" i="29"/>
  <c r="I86" i="29" s="1"/>
  <c r="J86" i="29" s="1"/>
  <c r="H90" i="29"/>
  <c r="I90" i="29" s="1"/>
  <c r="J90" i="29" s="1"/>
  <c r="H92" i="29"/>
  <c r="I92" i="29" s="1"/>
  <c r="J92" i="29" s="1"/>
  <c r="H96" i="29"/>
  <c r="I96" i="29" s="1"/>
  <c r="J96" i="29" s="1"/>
  <c r="H98" i="29"/>
  <c r="I98" i="29" s="1"/>
  <c r="J98" i="29" s="1"/>
  <c r="H18" i="30"/>
  <c r="I18" i="30" s="1"/>
  <c r="J18" i="30" s="1"/>
  <c r="H27" i="30"/>
  <c r="I27" i="30" s="1"/>
  <c r="J27" i="30" s="1"/>
  <c r="H36" i="30"/>
  <c r="I36" i="30" s="1"/>
  <c r="J36" i="30" s="1"/>
  <c r="H6" i="31"/>
  <c r="I6" i="31" s="1"/>
  <c r="J6" i="31" s="1"/>
  <c r="H20" i="31"/>
  <c r="I20" i="31" s="1"/>
  <c r="J20" i="31" s="1"/>
  <c r="H29" i="31"/>
  <c r="I29" i="31" s="1"/>
  <c r="J29" i="31" s="1"/>
  <c r="H38" i="31"/>
  <c r="I38" i="31" s="1"/>
  <c r="J38" i="31" s="1"/>
  <c r="H53" i="31"/>
  <c r="I53" i="31" s="1"/>
  <c r="J53" i="31" s="1"/>
  <c r="H71" i="31"/>
  <c r="I71" i="31" s="1"/>
  <c r="J71" i="31" s="1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Q8" i="2"/>
  <c r="P9" i="2"/>
  <c r="M6" i="3"/>
  <c r="U6" i="3" s="1"/>
  <c r="M12" i="3"/>
  <c r="U12" i="3" s="1"/>
  <c r="M18" i="3"/>
  <c r="U18" i="3" s="1"/>
  <c r="Q10" i="3"/>
  <c r="V12" i="3"/>
  <c r="V13" i="3"/>
  <c r="V14" i="3"/>
  <c r="V15" i="3"/>
  <c r="V16" i="3"/>
  <c r="V17" i="3"/>
  <c r="V18" i="3"/>
  <c r="V19" i="3"/>
  <c r="V20" i="3"/>
  <c r="V21" i="3"/>
  <c r="V22" i="3"/>
  <c r="R5" i="4"/>
  <c r="C9" i="4"/>
  <c r="R11" i="4"/>
  <c r="AE3" i="5"/>
  <c r="Q9" i="5"/>
  <c r="P10" i="5"/>
  <c r="AH3" i="6"/>
  <c r="AQ3" i="6" s="1"/>
  <c r="M7" i="6"/>
  <c r="U7" i="6" s="1"/>
  <c r="M13" i="6"/>
  <c r="U13" i="6" s="1"/>
  <c r="M19" i="6"/>
  <c r="U19" i="6" s="1"/>
  <c r="P6" i="6"/>
  <c r="P7" i="6"/>
  <c r="Q11" i="6"/>
  <c r="P12" i="6"/>
  <c r="P13" i="6"/>
  <c r="P14" i="6"/>
  <c r="P15" i="6"/>
  <c r="P16" i="6"/>
  <c r="P17" i="6"/>
  <c r="P18" i="6"/>
  <c r="P19" i="6"/>
  <c r="P20" i="6"/>
  <c r="P21" i="6"/>
  <c r="P22" i="6"/>
  <c r="P23" i="6"/>
  <c r="M9" i="7"/>
  <c r="U9" i="7" s="1"/>
  <c r="M15" i="7"/>
  <c r="U15" i="7" s="1"/>
  <c r="M21" i="7"/>
  <c r="U21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R8" i="8"/>
  <c r="Q9" i="8"/>
  <c r="AH3" i="9"/>
  <c r="AQ3" i="9" s="1"/>
  <c r="M7" i="9"/>
  <c r="U7" i="9" s="1"/>
  <c r="M13" i="9"/>
  <c r="U13" i="9" s="1"/>
  <c r="M19" i="9"/>
  <c r="U19" i="9" s="1"/>
  <c r="C9" i="9"/>
  <c r="H10" i="9" s="1"/>
  <c r="I10" i="9" s="1"/>
  <c r="J10" i="9" s="1"/>
  <c r="Q8" i="10"/>
  <c r="P9" i="10"/>
  <c r="M6" i="11"/>
  <c r="U6" i="11" s="1"/>
  <c r="M12" i="11"/>
  <c r="U12" i="11" s="1"/>
  <c r="M18" i="11"/>
  <c r="U18" i="11" s="1"/>
  <c r="Q10" i="11"/>
  <c r="V12" i="11"/>
  <c r="V13" i="11"/>
  <c r="V14" i="11"/>
  <c r="V15" i="11"/>
  <c r="V16" i="11"/>
  <c r="V17" i="11"/>
  <c r="V18" i="11"/>
  <c r="V19" i="11"/>
  <c r="V20" i="11"/>
  <c r="V21" i="11"/>
  <c r="V22" i="11"/>
  <c r="R5" i="12"/>
  <c r="C9" i="12"/>
  <c r="R11" i="12"/>
  <c r="AE3" i="13"/>
  <c r="Q9" i="13"/>
  <c r="P10" i="13"/>
  <c r="AH3" i="14"/>
  <c r="AQ3" i="14" s="1"/>
  <c r="M7" i="14"/>
  <c r="U7" i="14" s="1"/>
  <c r="M13" i="14"/>
  <c r="U13" i="14" s="1"/>
  <c r="M19" i="14"/>
  <c r="U19" i="14" s="1"/>
  <c r="P6" i="14"/>
  <c r="P7" i="14"/>
  <c r="Q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M9" i="15"/>
  <c r="U9" i="15" s="1"/>
  <c r="M15" i="15"/>
  <c r="U15" i="15" s="1"/>
  <c r="M21" i="15"/>
  <c r="U21" i="15" s="1"/>
  <c r="R6" i="15"/>
  <c r="R7" i="15"/>
  <c r="P8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8" i="16"/>
  <c r="Q9" i="16"/>
  <c r="AH3" i="17"/>
  <c r="AQ3" i="17" s="1"/>
  <c r="M7" i="17"/>
  <c r="U7" i="17" s="1"/>
  <c r="M13" i="17"/>
  <c r="U13" i="17" s="1"/>
  <c r="M19" i="17"/>
  <c r="U19" i="17" s="1"/>
  <c r="C9" i="17"/>
  <c r="AE3" i="18"/>
  <c r="Q8" i="18"/>
  <c r="P9" i="18"/>
  <c r="V13" i="19"/>
  <c r="V14" i="19"/>
  <c r="V15" i="19"/>
  <c r="V16" i="19"/>
  <c r="V17" i="19"/>
  <c r="V18" i="19"/>
  <c r="V19" i="19"/>
  <c r="V20" i="19"/>
  <c r="V21" i="19"/>
  <c r="V22" i="19"/>
  <c r="C9" i="20"/>
  <c r="H5" i="20" s="1"/>
  <c r="R11" i="20"/>
  <c r="AE3" i="21"/>
  <c r="Q9" i="21"/>
  <c r="P10" i="21"/>
  <c r="AH3" i="22"/>
  <c r="AQ3" i="22" s="1"/>
  <c r="M7" i="22"/>
  <c r="U7" i="22" s="1"/>
  <c r="M13" i="22"/>
  <c r="U13" i="22" s="1"/>
  <c r="M19" i="22"/>
  <c r="U19" i="22" s="1"/>
  <c r="P6" i="22"/>
  <c r="P7" i="22"/>
  <c r="Q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M9" i="23"/>
  <c r="U9" i="23" s="1"/>
  <c r="M15" i="23"/>
  <c r="U15" i="23" s="1"/>
  <c r="M21" i="23"/>
  <c r="U21" i="23" s="1"/>
  <c r="R6" i="23"/>
  <c r="R7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8" i="24"/>
  <c r="Q9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4"/>
  <c r="C8" i="93"/>
  <c r="C8" i="92"/>
  <c r="C8" i="91"/>
  <c r="C8" i="90"/>
  <c r="C8" i="89"/>
  <c r="C8" i="88"/>
  <c r="C8" i="87"/>
  <c r="C8" i="84"/>
  <c r="C8" i="85"/>
  <c r="C8" i="86"/>
  <c r="C8" i="83"/>
  <c r="C8" i="82"/>
  <c r="C8" i="80"/>
  <c r="C8" i="79"/>
  <c r="C8" i="81"/>
  <c r="C8" i="78"/>
  <c r="C8" i="75"/>
  <c r="C8" i="74"/>
  <c r="C8" i="77"/>
  <c r="C8" i="76"/>
  <c r="C8" i="46"/>
  <c r="C8" i="48"/>
  <c r="C8" i="42"/>
  <c r="C8" i="41"/>
  <c r="C8" i="45"/>
  <c r="C8" i="43"/>
  <c r="C8" i="47"/>
  <c r="C8" i="44"/>
  <c r="C8" i="39"/>
  <c r="C8" i="40"/>
  <c r="C8" i="38"/>
  <c r="C8" i="36"/>
  <c r="C8" i="34"/>
  <c r="C8" i="33"/>
  <c r="C8" i="37"/>
  <c r="C8" i="35"/>
  <c r="C8" i="32"/>
  <c r="C8" i="30"/>
  <c r="C8" i="29"/>
  <c r="C8" i="27"/>
  <c r="C8" i="31"/>
  <c r="C8" i="28"/>
  <c r="Q9" i="25"/>
  <c r="Q13" i="25"/>
  <c r="Q16" i="25"/>
  <c r="Q19" i="25"/>
  <c r="Q22" i="25"/>
  <c r="Q25" i="25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AH3" i="26"/>
  <c r="AQ3" i="26" s="1"/>
  <c r="M7" i="26"/>
  <c r="U7" i="26" s="1"/>
  <c r="M13" i="26"/>
  <c r="U13" i="26" s="1"/>
  <c r="M19" i="26"/>
  <c r="U19" i="26" s="1"/>
  <c r="M25" i="26"/>
  <c r="U25" i="26" s="1"/>
  <c r="M31" i="26"/>
  <c r="U31" i="26" s="1"/>
  <c r="M37" i="26"/>
  <c r="U37" i="26" s="1"/>
  <c r="M43" i="26"/>
  <c r="U43" i="26" s="1"/>
  <c r="M49" i="26"/>
  <c r="U49" i="26" s="1"/>
  <c r="M55" i="26"/>
  <c r="U55" i="26" s="1"/>
  <c r="M61" i="26"/>
  <c r="U61" i="26" s="1"/>
  <c r="M67" i="26"/>
  <c r="U67" i="26" s="1"/>
  <c r="M73" i="26"/>
  <c r="U73" i="26" s="1"/>
  <c r="M79" i="26"/>
  <c r="U79" i="26" s="1"/>
  <c r="M85" i="26"/>
  <c r="U85" i="26" s="1"/>
  <c r="H38" i="27"/>
  <c r="I38" i="27" s="1"/>
  <c r="J38" i="27" s="1"/>
  <c r="H56" i="27"/>
  <c r="I56" i="27" s="1"/>
  <c r="J56" i="27" s="1"/>
  <c r="H74" i="27"/>
  <c r="I74" i="27" s="1"/>
  <c r="J74" i="27" s="1"/>
  <c r="H4" i="28"/>
  <c r="I4" i="28" s="1"/>
  <c r="J4" i="28" s="1"/>
  <c r="K4" i="28" s="1"/>
  <c r="AH3" i="28"/>
  <c r="AQ3" i="28" s="1"/>
  <c r="H24" i="28"/>
  <c r="I24" i="28" s="1"/>
  <c r="J24" i="28" s="1"/>
  <c r="H33" i="28"/>
  <c r="I33" i="28" s="1"/>
  <c r="J33" i="28" s="1"/>
  <c r="H38" i="28"/>
  <c r="I38" i="28" s="1"/>
  <c r="J38" i="28" s="1"/>
  <c r="H61" i="28"/>
  <c r="I61" i="28" s="1"/>
  <c r="J61" i="28" s="1"/>
  <c r="H6" i="29"/>
  <c r="I6" i="29" s="1"/>
  <c r="J6" i="29" s="1"/>
  <c r="H10" i="30"/>
  <c r="I10" i="30" s="1"/>
  <c r="J10" i="30" s="1"/>
  <c r="H14" i="30"/>
  <c r="I14" i="30" s="1"/>
  <c r="J14" i="30" s="1"/>
  <c r="H44" i="30"/>
  <c r="I44" i="30" s="1"/>
  <c r="J44" i="30" s="1"/>
  <c r="H57" i="30"/>
  <c r="I57" i="30" s="1"/>
  <c r="J57" i="30" s="1"/>
  <c r="H62" i="30"/>
  <c r="I62" i="30" s="1"/>
  <c r="J62" i="30" s="1"/>
  <c r="AN3" i="31"/>
  <c r="H18" i="31"/>
  <c r="I18" i="31" s="1"/>
  <c r="J18" i="31" s="1"/>
  <c r="H27" i="31"/>
  <c r="I27" i="31" s="1"/>
  <c r="J27" i="31" s="1"/>
  <c r="H36" i="31"/>
  <c r="I36" i="31" s="1"/>
  <c r="J36" i="31" s="1"/>
  <c r="H56" i="31"/>
  <c r="I56" i="31" s="1"/>
  <c r="J56" i="31" s="1"/>
  <c r="H74" i="31"/>
  <c r="I74" i="31" s="1"/>
  <c r="J74" i="31" s="1"/>
  <c r="R8" i="2"/>
  <c r="Q9" i="2"/>
  <c r="AH3" i="3"/>
  <c r="AQ3" i="3" s="1"/>
  <c r="M7" i="3"/>
  <c r="U7" i="3" s="1"/>
  <c r="M13" i="3"/>
  <c r="U13" i="3" s="1"/>
  <c r="M19" i="3"/>
  <c r="U19" i="3" s="1"/>
  <c r="Q11" i="3"/>
  <c r="M9" i="4"/>
  <c r="U9" i="4" s="1"/>
  <c r="M15" i="4"/>
  <c r="U15" i="4" s="1"/>
  <c r="R6" i="4"/>
  <c r="R7" i="4"/>
  <c r="R12" i="4"/>
  <c r="R13" i="4"/>
  <c r="R14" i="4"/>
  <c r="R15" i="4"/>
  <c r="R16" i="4"/>
  <c r="R17" i="4"/>
  <c r="R18" i="4"/>
  <c r="R19" i="4"/>
  <c r="R20" i="4"/>
  <c r="R21" i="4"/>
  <c r="R22" i="4"/>
  <c r="R23" i="4"/>
  <c r="Q10" i="5"/>
  <c r="M8" i="6"/>
  <c r="U8" i="6" s="1"/>
  <c r="M14" i="6"/>
  <c r="U14" i="6" s="1"/>
  <c r="M20" i="6"/>
  <c r="U20" i="6" s="1"/>
  <c r="V8" i="6"/>
  <c r="C9" i="6"/>
  <c r="H9" i="6" s="1"/>
  <c r="I9" i="6" s="1"/>
  <c r="J9" i="6" s="1"/>
  <c r="Q12" i="6"/>
  <c r="Q13" i="6"/>
  <c r="Q14" i="6"/>
  <c r="Q15" i="6"/>
  <c r="Q16" i="6"/>
  <c r="Q17" i="6"/>
  <c r="Q18" i="6"/>
  <c r="Q19" i="6"/>
  <c r="Q20" i="6"/>
  <c r="Q21" i="6"/>
  <c r="Q22" i="6"/>
  <c r="M4" i="7"/>
  <c r="U4" i="7" s="1"/>
  <c r="X4" i="7" s="1"/>
  <c r="M10" i="7"/>
  <c r="U10" i="7" s="1"/>
  <c r="M16" i="7"/>
  <c r="U16" i="7" s="1"/>
  <c r="V10" i="7"/>
  <c r="Q10" i="8"/>
  <c r="M8" i="9"/>
  <c r="U8" i="9" s="1"/>
  <c r="M14" i="9"/>
  <c r="U14" i="9" s="1"/>
  <c r="M20" i="9"/>
  <c r="U20" i="9" s="1"/>
  <c r="P8" i="9"/>
  <c r="R8" i="10"/>
  <c r="Q9" i="10"/>
  <c r="P10" i="10"/>
  <c r="AH3" i="11"/>
  <c r="AQ3" i="11" s="1"/>
  <c r="M7" i="11"/>
  <c r="U7" i="11" s="1"/>
  <c r="M13" i="11"/>
  <c r="U13" i="11" s="1"/>
  <c r="M19" i="11"/>
  <c r="U19" i="11" s="1"/>
  <c r="Q11" i="11"/>
  <c r="M9" i="12"/>
  <c r="U9" i="12" s="1"/>
  <c r="M15" i="12"/>
  <c r="U15" i="12" s="1"/>
  <c r="R6" i="12"/>
  <c r="R7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Q10" i="13"/>
  <c r="M8" i="14"/>
  <c r="U8" i="14" s="1"/>
  <c r="M14" i="14"/>
  <c r="U14" i="14" s="1"/>
  <c r="M20" i="14"/>
  <c r="U20" i="14" s="1"/>
  <c r="Q7" i="14"/>
  <c r="C9" i="14"/>
  <c r="H9" i="14" s="1"/>
  <c r="I9" i="14" s="1"/>
  <c r="J9" i="14" s="1"/>
  <c r="Q12" i="14"/>
  <c r="Q13" i="14"/>
  <c r="Q14" i="14"/>
  <c r="Q15" i="14"/>
  <c r="Q16" i="14"/>
  <c r="Q17" i="14"/>
  <c r="Q18" i="14"/>
  <c r="Q19" i="14"/>
  <c r="Q20" i="14"/>
  <c r="Q21" i="14"/>
  <c r="Q22" i="14"/>
  <c r="AE3" i="15"/>
  <c r="M4" i="15"/>
  <c r="U4" i="15" s="1"/>
  <c r="X4" i="15" s="1"/>
  <c r="AH4" i="15" s="1"/>
  <c r="M10" i="15"/>
  <c r="U10" i="15" s="1"/>
  <c r="M16" i="15"/>
  <c r="U16" i="15" s="1"/>
  <c r="M22" i="15"/>
  <c r="U22" i="15" s="1"/>
  <c r="V10" i="15"/>
  <c r="R9" i="16"/>
  <c r="Q10" i="16"/>
  <c r="M8" i="17"/>
  <c r="U8" i="17" s="1"/>
  <c r="M14" i="17"/>
  <c r="U14" i="17" s="1"/>
  <c r="M20" i="17"/>
  <c r="U20" i="17" s="1"/>
  <c r="R8" i="18"/>
  <c r="Q9" i="18"/>
  <c r="AH3" i="19"/>
  <c r="AQ3" i="19" s="1"/>
  <c r="M7" i="19"/>
  <c r="U7" i="19" s="1"/>
  <c r="M13" i="19"/>
  <c r="U13" i="19" s="1"/>
  <c r="M19" i="19"/>
  <c r="U19" i="19" s="1"/>
  <c r="Q11" i="19"/>
  <c r="M9" i="20"/>
  <c r="U9" i="20" s="1"/>
  <c r="M15" i="20"/>
  <c r="U15" i="20" s="1"/>
  <c r="R6" i="20"/>
  <c r="R7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Q10" i="21"/>
  <c r="M8" i="22"/>
  <c r="U8" i="22" s="1"/>
  <c r="M14" i="22"/>
  <c r="U14" i="22" s="1"/>
  <c r="M20" i="22"/>
  <c r="U20" i="22" s="1"/>
  <c r="V8" i="22"/>
  <c r="Q12" i="22"/>
  <c r="Q13" i="22"/>
  <c r="Q14" i="22"/>
  <c r="Q15" i="22"/>
  <c r="Q16" i="22"/>
  <c r="Q17" i="22"/>
  <c r="Q18" i="22"/>
  <c r="Q19" i="22"/>
  <c r="Q20" i="22"/>
  <c r="Q21" i="22"/>
  <c r="Q22" i="22"/>
  <c r="M4" i="23"/>
  <c r="U4" i="23" s="1"/>
  <c r="X4" i="23" s="1"/>
  <c r="AH4" i="23" s="1"/>
  <c r="M10" i="23"/>
  <c r="U10" i="23" s="1"/>
  <c r="M16" i="23"/>
  <c r="U16" i="23" s="1"/>
  <c r="V10" i="23"/>
  <c r="Q10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Q8" i="25"/>
  <c r="M8" i="26"/>
  <c r="U8" i="26" s="1"/>
  <c r="M14" i="26"/>
  <c r="U14" i="26" s="1"/>
  <c r="M20" i="26"/>
  <c r="U20" i="26" s="1"/>
  <c r="M26" i="26"/>
  <c r="U26" i="26" s="1"/>
  <c r="M32" i="26"/>
  <c r="U32" i="26" s="1"/>
  <c r="M38" i="26"/>
  <c r="U38" i="26" s="1"/>
  <c r="M44" i="26"/>
  <c r="U44" i="26" s="1"/>
  <c r="M50" i="26"/>
  <c r="U50" i="26" s="1"/>
  <c r="M56" i="26"/>
  <c r="U56" i="26" s="1"/>
  <c r="M62" i="26"/>
  <c r="U62" i="26" s="1"/>
  <c r="M68" i="26"/>
  <c r="U68" i="26" s="1"/>
  <c r="M74" i="26"/>
  <c r="U74" i="26" s="1"/>
  <c r="M80" i="26"/>
  <c r="U80" i="26" s="1"/>
  <c r="M86" i="26"/>
  <c r="U86" i="26" s="1"/>
  <c r="R9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4" i="26"/>
  <c r="R10" i="26"/>
  <c r="R7" i="26"/>
  <c r="R8" i="26"/>
  <c r="H10" i="26"/>
  <c r="I10" i="26" s="1"/>
  <c r="J10" i="26" s="1"/>
  <c r="R16" i="26"/>
  <c r="H20" i="26"/>
  <c r="I20" i="26" s="1"/>
  <c r="J20" i="26" s="1"/>
  <c r="R25" i="26"/>
  <c r="H11" i="27"/>
  <c r="I11" i="27" s="1"/>
  <c r="J11" i="27" s="1"/>
  <c r="H17" i="27"/>
  <c r="I17" i="27" s="1"/>
  <c r="J17" i="27" s="1"/>
  <c r="H26" i="27"/>
  <c r="I26" i="27" s="1"/>
  <c r="J26" i="27" s="1"/>
  <c r="H41" i="27"/>
  <c r="I41" i="27" s="1"/>
  <c r="J41" i="27" s="1"/>
  <c r="H59" i="27"/>
  <c r="I59" i="27" s="1"/>
  <c r="J59" i="27" s="1"/>
  <c r="H77" i="27"/>
  <c r="I77" i="27" s="1"/>
  <c r="J77" i="27" s="1"/>
  <c r="H13" i="28"/>
  <c r="I13" i="28" s="1"/>
  <c r="J13" i="28" s="1"/>
  <c r="H20" i="28"/>
  <c r="I20" i="28" s="1"/>
  <c r="J20" i="28" s="1"/>
  <c r="H22" i="28"/>
  <c r="I22" i="28" s="1"/>
  <c r="J22" i="28" s="1"/>
  <c r="H29" i="28"/>
  <c r="I29" i="28" s="1"/>
  <c r="J29" i="28" s="1"/>
  <c r="H31" i="28"/>
  <c r="I31" i="28" s="1"/>
  <c r="J31" i="28" s="1"/>
  <c r="H36" i="28"/>
  <c r="I36" i="28" s="1"/>
  <c r="J36" i="28" s="1"/>
  <c r="H41" i="28"/>
  <c r="I41" i="28" s="1"/>
  <c r="J41" i="28" s="1"/>
  <c r="H54" i="28"/>
  <c r="I54" i="28" s="1"/>
  <c r="J54" i="28" s="1"/>
  <c r="H64" i="28"/>
  <c r="I64" i="28" s="1"/>
  <c r="J64" i="28" s="1"/>
  <c r="H11" i="29"/>
  <c r="I11" i="29" s="1"/>
  <c r="J11" i="29" s="1"/>
  <c r="H5" i="30"/>
  <c r="I5" i="30" s="1"/>
  <c r="J5" i="30" s="1"/>
  <c r="H12" i="30"/>
  <c r="I12" i="30" s="1"/>
  <c r="J12" i="30" s="1"/>
  <c r="H21" i="30"/>
  <c r="I21" i="30" s="1"/>
  <c r="J21" i="30" s="1"/>
  <c r="H42" i="30"/>
  <c r="I42" i="30" s="1"/>
  <c r="J42" i="30" s="1"/>
  <c r="H47" i="30"/>
  <c r="I47" i="30" s="1"/>
  <c r="J47" i="30" s="1"/>
  <c r="H60" i="30"/>
  <c r="I60" i="30" s="1"/>
  <c r="J60" i="30" s="1"/>
  <c r="H65" i="30"/>
  <c r="I65" i="30" s="1"/>
  <c r="J65" i="30" s="1"/>
  <c r="H10" i="31"/>
  <c r="I10" i="31" s="1"/>
  <c r="J10" i="31" s="1"/>
  <c r="H14" i="31"/>
  <c r="I14" i="31" s="1"/>
  <c r="J14" i="31" s="1"/>
  <c r="H23" i="31"/>
  <c r="I23" i="31" s="1"/>
  <c r="J23" i="31" s="1"/>
  <c r="H32" i="31"/>
  <c r="I32" i="31" s="1"/>
  <c r="J32" i="31" s="1"/>
  <c r="H59" i="31"/>
  <c r="I59" i="31" s="1"/>
  <c r="J59" i="31" s="1"/>
  <c r="H77" i="31"/>
  <c r="I77" i="31" s="1"/>
  <c r="J77" i="31" s="1"/>
  <c r="M9" i="1"/>
  <c r="U9" i="1" s="1"/>
  <c r="M15" i="1"/>
  <c r="U15" i="1" s="1"/>
  <c r="C9" i="69"/>
  <c r="C9" i="70"/>
  <c r="C9" i="72"/>
  <c r="C9" i="66"/>
  <c r="C9" i="61"/>
  <c r="C9" i="67"/>
  <c r="C9" i="62"/>
  <c r="C9" i="63"/>
  <c r="C9" i="71"/>
  <c r="C9" i="64"/>
  <c r="C9" i="59"/>
  <c r="C9" i="68"/>
  <c r="C9" i="58"/>
  <c r="C9" i="55"/>
  <c r="C9" i="50"/>
  <c r="C9" i="51"/>
  <c r="C9" i="60"/>
  <c r="C9" i="56"/>
  <c r="C9" i="52"/>
  <c r="C9" i="57"/>
  <c r="C9" i="53"/>
  <c r="C9" i="65"/>
  <c r="C9" i="54"/>
  <c r="R4" i="2"/>
  <c r="R9" i="2"/>
  <c r="Q10" i="2"/>
  <c r="C9" i="3"/>
  <c r="Q12" i="3"/>
  <c r="Q13" i="3"/>
  <c r="Q14" i="3"/>
  <c r="Q15" i="3"/>
  <c r="Q16" i="3"/>
  <c r="Q17" i="3"/>
  <c r="Q18" i="3"/>
  <c r="Q19" i="3"/>
  <c r="Q20" i="3"/>
  <c r="Q21" i="3"/>
  <c r="Q22" i="3"/>
  <c r="AE3" i="4"/>
  <c r="Q11" i="5"/>
  <c r="P12" i="5"/>
  <c r="P13" i="5"/>
  <c r="P14" i="5"/>
  <c r="P15" i="5"/>
  <c r="P16" i="5"/>
  <c r="P17" i="5"/>
  <c r="P18" i="5"/>
  <c r="P19" i="5"/>
  <c r="P20" i="5"/>
  <c r="P21" i="5"/>
  <c r="P22" i="5"/>
  <c r="M9" i="6"/>
  <c r="U9" i="6" s="1"/>
  <c r="M15" i="6"/>
  <c r="U15" i="6" s="1"/>
  <c r="M21" i="6"/>
  <c r="U21" i="6" s="1"/>
  <c r="R8" i="7"/>
  <c r="AH3" i="8"/>
  <c r="AQ3" i="8" s="1"/>
  <c r="Q11" i="8"/>
  <c r="M9" i="9"/>
  <c r="U9" i="9" s="1"/>
  <c r="M15" i="9"/>
  <c r="U15" i="9" s="1"/>
  <c r="P9" i="9"/>
  <c r="R9" i="10"/>
  <c r="Q10" i="10"/>
  <c r="C9" i="11"/>
  <c r="H9" i="11" s="1"/>
  <c r="Q13" i="11"/>
  <c r="Q14" i="11"/>
  <c r="Q15" i="11"/>
  <c r="Q16" i="11"/>
  <c r="Q17" i="11"/>
  <c r="Q18" i="11"/>
  <c r="Q19" i="11"/>
  <c r="Q20" i="11"/>
  <c r="Q21" i="11"/>
  <c r="Q22" i="11"/>
  <c r="AE3" i="12"/>
  <c r="Q11" i="13"/>
  <c r="P12" i="13"/>
  <c r="P13" i="13"/>
  <c r="P14" i="13"/>
  <c r="P15" i="13"/>
  <c r="P16" i="13"/>
  <c r="P17" i="13"/>
  <c r="P18" i="13"/>
  <c r="P19" i="13"/>
  <c r="P20" i="13"/>
  <c r="P21" i="13"/>
  <c r="P22" i="13"/>
  <c r="M9" i="14"/>
  <c r="U9" i="14" s="1"/>
  <c r="M15" i="14"/>
  <c r="U15" i="14" s="1"/>
  <c r="M21" i="14"/>
  <c r="U21" i="14" s="1"/>
  <c r="P8" i="14"/>
  <c r="M5" i="15"/>
  <c r="U5" i="15" s="1"/>
  <c r="M11" i="15"/>
  <c r="U11" i="15" s="1"/>
  <c r="M17" i="15"/>
  <c r="U17" i="15" s="1"/>
  <c r="M23" i="15"/>
  <c r="U23" i="15" s="1"/>
  <c r="R8" i="15"/>
  <c r="P10" i="15"/>
  <c r="V11" i="15"/>
  <c r="AH3" i="16"/>
  <c r="AQ3" i="16" s="1"/>
  <c r="R10" i="16"/>
  <c r="Q11" i="16"/>
  <c r="M9" i="17"/>
  <c r="U9" i="17" s="1"/>
  <c r="M15" i="17"/>
  <c r="U15" i="17" s="1"/>
  <c r="P9" i="17"/>
  <c r="Q10" i="18"/>
  <c r="M8" i="19"/>
  <c r="U8" i="19" s="1"/>
  <c r="M14" i="19"/>
  <c r="U14" i="19" s="1"/>
  <c r="M20" i="19"/>
  <c r="U20" i="19" s="1"/>
  <c r="C9" i="19"/>
  <c r="Q12" i="19"/>
  <c r="Q13" i="19"/>
  <c r="Q14" i="19"/>
  <c r="Q15" i="19"/>
  <c r="Q16" i="19"/>
  <c r="Q17" i="19"/>
  <c r="Q18" i="19"/>
  <c r="Q19" i="19"/>
  <c r="Q20" i="19"/>
  <c r="Q21" i="19"/>
  <c r="Q22" i="19"/>
  <c r="AE3" i="20"/>
  <c r="P5" i="21"/>
  <c r="P6" i="21"/>
  <c r="P7" i="21"/>
  <c r="Q11" i="21"/>
  <c r="P12" i="21"/>
  <c r="P13" i="21"/>
  <c r="P14" i="21"/>
  <c r="P15" i="21"/>
  <c r="P16" i="21"/>
  <c r="P17" i="21"/>
  <c r="P18" i="21"/>
  <c r="P19" i="21"/>
  <c r="P20" i="21"/>
  <c r="P21" i="21"/>
  <c r="P22" i="21"/>
  <c r="M9" i="22"/>
  <c r="U9" i="22" s="1"/>
  <c r="M15" i="22"/>
  <c r="U15" i="22" s="1"/>
  <c r="M21" i="22"/>
  <c r="U21" i="22" s="1"/>
  <c r="R8" i="23"/>
  <c r="AH3" i="24"/>
  <c r="AQ3" i="24" s="1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C9" i="26"/>
  <c r="H23" i="26" s="1"/>
  <c r="I23" i="26" s="1"/>
  <c r="J23" i="26" s="1"/>
  <c r="R15" i="26"/>
  <c r="H19" i="26"/>
  <c r="I19" i="26" s="1"/>
  <c r="J19" i="26" s="1"/>
  <c r="R24" i="26"/>
  <c r="H27" i="26"/>
  <c r="I27" i="26" s="1"/>
  <c r="J27" i="26" s="1"/>
  <c r="H28" i="26"/>
  <c r="I28" i="26" s="1"/>
  <c r="J28" i="26" s="1"/>
  <c r="H29" i="26"/>
  <c r="I29" i="26" s="1"/>
  <c r="J29" i="26" s="1"/>
  <c r="H30" i="26"/>
  <c r="I30" i="26" s="1"/>
  <c r="J30" i="26" s="1"/>
  <c r="H31" i="26"/>
  <c r="I31" i="26" s="1"/>
  <c r="J31" i="26" s="1"/>
  <c r="H32" i="26"/>
  <c r="I32" i="26" s="1"/>
  <c r="J32" i="26" s="1"/>
  <c r="H33" i="26"/>
  <c r="I33" i="26" s="1"/>
  <c r="J33" i="26" s="1"/>
  <c r="H35" i="26"/>
  <c r="I35" i="26" s="1"/>
  <c r="J35" i="26" s="1"/>
  <c r="H36" i="26"/>
  <c r="I36" i="26" s="1"/>
  <c r="J36" i="26" s="1"/>
  <c r="H37" i="26"/>
  <c r="I37" i="26" s="1"/>
  <c r="J37" i="26" s="1"/>
  <c r="H38" i="26"/>
  <c r="I38" i="26" s="1"/>
  <c r="J38" i="26" s="1"/>
  <c r="H39" i="26"/>
  <c r="I39" i="26" s="1"/>
  <c r="J39" i="26" s="1"/>
  <c r="H40" i="26"/>
  <c r="I40" i="26" s="1"/>
  <c r="J40" i="26" s="1"/>
  <c r="H41" i="26"/>
  <c r="I41" i="26" s="1"/>
  <c r="J41" i="26" s="1"/>
  <c r="H42" i="26"/>
  <c r="I42" i="26" s="1"/>
  <c r="J42" i="26" s="1"/>
  <c r="H43" i="26"/>
  <c r="I43" i="26" s="1"/>
  <c r="J43" i="26" s="1"/>
  <c r="H44" i="26"/>
  <c r="I44" i="26" s="1"/>
  <c r="J44" i="26" s="1"/>
  <c r="H45" i="26"/>
  <c r="I45" i="26" s="1"/>
  <c r="J45" i="26" s="1"/>
  <c r="H46" i="26"/>
  <c r="I46" i="26" s="1"/>
  <c r="J46" i="26" s="1"/>
  <c r="H47" i="26"/>
  <c r="I47" i="26" s="1"/>
  <c r="J47" i="26" s="1"/>
  <c r="H48" i="26"/>
  <c r="I48" i="26" s="1"/>
  <c r="J48" i="26" s="1"/>
  <c r="H49" i="26"/>
  <c r="I49" i="26" s="1"/>
  <c r="J49" i="26" s="1"/>
  <c r="H50" i="26"/>
  <c r="I50" i="26" s="1"/>
  <c r="J50" i="26" s="1"/>
  <c r="H51" i="26"/>
  <c r="I51" i="26" s="1"/>
  <c r="J51" i="26" s="1"/>
  <c r="H52" i="26"/>
  <c r="I52" i="26" s="1"/>
  <c r="J52" i="26" s="1"/>
  <c r="H53" i="26"/>
  <c r="I53" i="26" s="1"/>
  <c r="J53" i="26" s="1"/>
  <c r="H54" i="26"/>
  <c r="I54" i="26" s="1"/>
  <c r="J54" i="26" s="1"/>
  <c r="H55" i="26"/>
  <c r="I55" i="26" s="1"/>
  <c r="J55" i="26" s="1"/>
  <c r="H56" i="26"/>
  <c r="I56" i="26" s="1"/>
  <c r="J56" i="26" s="1"/>
  <c r="H57" i="26"/>
  <c r="I57" i="26" s="1"/>
  <c r="J57" i="26" s="1"/>
  <c r="H58" i="26"/>
  <c r="I58" i="26" s="1"/>
  <c r="J58" i="26" s="1"/>
  <c r="H59" i="26"/>
  <c r="I59" i="26" s="1"/>
  <c r="J59" i="26" s="1"/>
  <c r="H60" i="26"/>
  <c r="I60" i="26" s="1"/>
  <c r="J60" i="26" s="1"/>
  <c r="H62" i="26"/>
  <c r="I62" i="26" s="1"/>
  <c r="J62" i="26" s="1"/>
  <c r="H63" i="26"/>
  <c r="I63" i="26" s="1"/>
  <c r="J63" i="26" s="1"/>
  <c r="H65" i="26"/>
  <c r="I65" i="26" s="1"/>
  <c r="J65" i="26" s="1"/>
  <c r="H66" i="26"/>
  <c r="I66" i="26" s="1"/>
  <c r="J66" i="26" s="1"/>
  <c r="H68" i="26"/>
  <c r="I68" i="26" s="1"/>
  <c r="J68" i="26" s="1"/>
  <c r="H69" i="26"/>
  <c r="I69" i="26" s="1"/>
  <c r="J69" i="26" s="1"/>
  <c r="H71" i="26"/>
  <c r="I71" i="26" s="1"/>
  <c r="J71" i="26" s="1"/>
  <c r="H72" i="26"/>
  <c r="I72" i="26" s="1"/>
  <c r="J72" i="26" s="1"/>
  <c r="H74" i="26"/>
  <c r="I74" i="26" s="1"/>
  <c r="J74" i="26" s="1"/>
  <c r="H75" i="26"/>
  <c r="I75" i="26" s="1"/>
  <c r="J75" i="26" s="1"/>
  <c r="H77" i="26"/>
  <c r="I77" i="26" s="1"/>
  <c r="J77" i="26" s="1"/>
  <c r="H78" i="26"/>
  <c r="I78" i="26" s="1"/>
  <c r="J78" i="26" s="1"/>
  <c r="H80" i="26"/>
  <c r="I80" i="26" s="1"/>
  <c r="J80" i="26" s="1"/>
  <c r="H81" i="26"/>
  <c r="I81" i="26" s="1"/>
  <c r="J81" i="26" s="1"/>
  <c r="H83" i="26"/>
  <c r="I83" i="26" s="1"/>
  <c r="J83" i="26" s="1"/>
  <c r="H84" i="26"/>
  <c r="I84" i="26" s="1"/>
  <c r="J84" i="26" s="1"/>
  <c r="H86" i="26"/>
  <c r="I86" i="26" s="1"/>
  <c r="J86" i="26" s="1"/>
  <c r="H87" i="26"/>
  <c r="I87" i="26" s="1"/>
  <c r="J87" i="26" s="1"/>
  <c r="H89" i="26"/>
  <c r="I89" i="26" s="1"/>
  <c r="J89" i="26" s="1"/>
  <c r="H44" i="27"/>
  <c r="I44" i="27" s="1"/>
  <c r="J44" i="27" s="1"/>
  <c r="H62" i="27"/>
  <c r="I62" i="27" s="1"/>
  <c r="J62" i="27" s="1"/>
  <c r="AH4" i="28"/>
  <c r="AQ4" i="28" s="1"/>
  <c r="Z4" i="28"/>
  <c r="H6" i="28"/>
  <c r="I6" i="28" s="1"/>
  <c r="J6" i="28" s="1"/>
  <c r="H8" i="28"/>
  <c r="I8" i="28" s="1"/>
  <c r="J8" i="28" s="1"/>
  <c r="H18" i="28"/>
  <c r="I18" i="28" s="1"/>
  <c r="J18" i="28" s="1"/>
  <c r="H27" i="28"/>
  <c r="I27" i="28" s="1"/>
  <c r="J27" i="28" s="1"/>
  <c r="H39" i="28"/>
  <c r="I39" i="28" s="1"/>
  <c r="J39" i="28" s="1"/>
  <c r="H44" i="28"/>
  <c r="I44" i="28" s="1"/>
  <c r="J44" i="28" s="1"/>
  <c r="H49" i="28"/>
  <c r="I49" i="28" s="1"/>
  <c r="J49" i="28" s="1"/>
  <c r="H57" i="28"/>
  <c r="I57" i="28" s="1"/>
  <c r="J57" i="28" s="1"/>
  <c r="H67" i="28"/>
  <c r="I67" i="28" s="1"/>
  <c r="J67" i="28" s="1"/>
  <c r="H5" i="29"/>
  <c r="I5" i="29" s="1"/>
  <c r="J5" i="29" s="1"/>
  <c r="H15" i="29"/>
  <c r="I15" i="29" s="1"/>
  <c r="J15" i="29" s="1"/>
  <c r="H17" i="29"/>
  <c r="I17" i="29" s="1"/>
  <c r="J17" i="29" s="1"/>
  <c r="H21" i="29"/>
  <c r="I21" i="29" s="1"/>
  <c r="J21" i="29" s="1"/>
  <c r="H23" i="29"/>
  <c r="I23" i="29" s="1"/>
  <c r="J23" i="29" s="1"/>
  <c r="H27" i="29"/>
  <c r="I27" i="29" s="1"/>
  <c r="J27" i="29" s="1"/>
  <c r="H29" i="29"/>
  <c r="I29" i="29" s="1"/>
  <c r="J29" i="29" s="1"/>
  <c r="H33" i="29"/>
  <c r="I33" i="29" s="1"/>
  <c r="J33" i="29" s="1"/>
  <c r="H35" i="29"/>
  <c r="I35" i="29" s="1"/>
  <c r="J35" i="29" s="1"/>
  <c r="H39" i="29"/>
  <c r="I39" i="29" s="1"/>
  <c r="J39" i="29" s="1"/>
  <c r="H41" i="29"/>
  <c r="I41" i="29" s="1"/>
  <c r="J41" i="29" s="1"/>
  <c r="H45" i="29"/>
  <c r="I45" i="29" s="1"/>
  <c r="J45" i="29" s="1"/>
  <c r="H47" i="29"/>
  <c r="I47" i="29" s="1"/>
  <c r="J47" i="29" s="1"/>
  <c r="H51" i="29"/>
  <c r="I51" i="29" s="1"/>
  <c r="J51" i="29" s="1"/>
  <c r="H53" i="29"/>
  <c r="I53" i="29" s="1"/>
  <c r="J53" i="29" s="1"/>
  <c r="H57" i="29"/>
  <c r="I57" i="29" s="1"/>
  <c r="J57" i="29" s="1"/>
  <c r="H59" i="29"/>
  <c r="I59" i="29" s="1"/>
  <c r="J59" i="29" s="1"/>
  <c r="H63" i="29"/>
  <c r="I63" i="29" s="1"/>
  <c r="J63" i="29" s="1"/>
  <c r="H65" i="29"/>
  <c r="I65" i="29" s="1"/>
  <c r="J65" i="29" s="1"/>
  <c r="H69" i="29"/>
  <c r="I69" i="29" s="1"/>
  <c r="J69" i="29" s="1"/>
  <c r="H71" i="29"/>
  <c r="I71" i="29" s="1"/>
  <c r="J71" i="29" s="1"/>
  <c r="H75" i="29"/>
  <c r="I75" i="29" s="1"/>
  <c r="J75" i="29" s="1"/>
  <c r="H77" i="29"/>
  <c r="I77" i="29" s="1"/>
  <c r="J77" i="29" s="1"/>
  <c r="H81" i="29"/>
  <c r="I81" i="29" s="1"/>
  <c r="J81" i="29" s="1"/>
  <c r="H83" i="29"/>
  <c r="I83" i="29" s="1"/>
  <c r="J83" i="29" s="1"/>
  <c r="H87" i="29"/>
  <c r="I87" i="29" s="1"/>
  <c r="J87" i="29" s="1"/>
  <c r="H89" i="29"/>
  <c r="I89" i="29" s="1"/>
  <c r="J89" i="29" s="1"/>
  <c r="H93" i="29"/>
  <c r="I93" i="29" s="1"/>
  <c r="J93" i="29" s="1"/>
  <c r="H95" i="29"/>
  <c r="I95" i="29" s="1"/>
  <c r="J95" i="29" s="1"/>
  <c r="H17" i="30"/>
  <c r="I17" i="30" s="1"/>
  <c r="J17" i="30" s="1"/>
  <c r="H26" i="30"/>
  <c r="I26" i="30" s="1"/>
  <c r="J26" i="30" s="1"/>
  <c r="H35" i="30"/>
  <c r="I35" i="30" s="1"/>
  <c r="J35" i="30" s="1"/>
  <c r="H45" i="30"/>
  <c r="I45" i="30" s="1"/>
  <c r="J45" i="30" s="1"/>
  <c r="H50" i="30"/>
  <c r="I50" i="30" s="1"/>
  <c r="J50" i="30" s="1"/>
  <c r="H63" i="30"/>
  <c r="I63" i="30" s="1"/>
  <c r="J63" i="30" s="1"/>
  <c r="H68" i="30"/>
  <c r="I68" i="30" s="1"/>
  <c r="J68" i="30" s="1"/>
  <c r="H9" i="31"/>
  <c r="I9" i="31" s="1"/>
  <c r="J9" i="31" s="1"/>
  <c r="H12" i="31"/>
  <c r="I12" i="31" s="1"/>
  <c r="J12" i="31" s="1"/>
  <c r="H21" i="31"/>
  <c r="I21" i="31" s="1"/>
  <c r="J21" i="31" s="1"/>
  <c r="H30" i="31"/>
  <c r="I30" i="31" s="1"/>
  <c r="J30" i="31" s="1"/>
  <c r="H39" i="31"/>
  <c r="I39" i="31" s="1"/>
  <c r="J39" i="31" s="1"/>
  <c r="H62" i="31"/>
  <c r="I62" i="31" s="1"/>
  <c r="J62" i="31" s="1"/>
  <c r="AH3" i="2"/>
  <c r="AQ3" i="2" s="1"/>
  <c r="M9" i="3"/>
  <c r="U9" i="3" s="1"/>
  <c r="M15" i="3"/>
  <c r="U15" i="3" s="1"/>
  <c r="AH3" i="5"/>
  <c r="AQ3" i="5" s="1"/>
  <c r="Q5" i="5"/>
  <c r="Q6" i="5"/>
  <c r="Q7" i="5"/>
  <c r="C9" i="5"/>
  <c r="H8" i="5" s="1"/>
  <c r="I8" i="5" s="1"/>
  <c r="J8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AH4" i="6" s="1"/>
  <c r="M10" i="6"/>
  <c r="U10" i="6" s="1"/>
  <c r="M16" i="6"/>
  <c r="U16" i="6" s="1"/>
  <c r="R4" i="7"/>
  <c r="V20" i="7"/>
  <c r="V21" i="7"/>
  <c r="V22" i="7"/>
  <c r="Q7" i="8"/>
  <c r="C9" i="8"/>
  <c r="Q12" i="8"/>
  <c r="Q13" i="8"/>
  <c r="Q14" i="8"/>
  <c r="Q15" i="8"/>
  <c r="Q16" i="8"/>
  <c r="Q17" i="8"/>
  <c r="Q18" i="8"/>
  <c r="Q19" i="8"/>
  <c r="Q20" i="8"/>
  <c r="Q21" i="8"/>
  <c r="Q22" i="8"/>
  <c r="AH3" i="10"/>
  <c r="AQ3" i="10" s="1"/>
  <c r="M9" i="11"/>
  <c r="U9" i="11" s="1"/>
  <c r="M15" i="11"/>
  <c r="U15" i="11" s="1"/>
  <c r="AH3" i="13"/>
  <c r="AQ3" i="13" s="1"/>
  <c r="C9" i="13"/>
  <c r="H8" i="13" s="1"/>
  <c r="I8" i="13" s="1"/>
  <c r="J8" i="13" s="1"/>
  <c r="Q12" i="13"/>
  <c r="Q13" i="13"/>
  <c r="Q14" i="13"/>
  <c r="Q15" i="13"/>
  <c r="Q16" i="13"/>
  <c r="Q17" i="13"/>
  <c r="Q18" i="13"/>
  <c r="Q19" i="13"/>
  <c r="Q20" i="13"/>
  <c r="Q21" i="13"/>
  <c r="Q22" i="13"/>
  <c r="M10" i="14"/>
  <c r="U10" i="14" s="1"/>
  <c r="M16" i="14"/>
  <c r="U16" i="14" s="1"/>
  <c r="M6" i="15"/>
  <c r="U6" i="15" s="1"/>
  <c r="M12" i="15"/>
  <c r="U12" i="15" s="1"/>
  <c r="V13" i="15"/>
  <c r="V14" i="15"/>
  <c r="V15" i="15"/>
  <c r="V16" i="15"/>
  <c r="V17" i="15"/>
  <c r="V18" i="15"/>
  <c r="V19" i="15"/>
  <c r="V20" i="15"/>
  <c r="V21" i="15"/>
  <c r="V22" i="15"/>
  <c r="C9" i="16"/>
  <c r="Q12" i="16"/>
  <c r="Q13" i="16"/>
  <c r="Q14" i="16"/>
  <c r="Q15" i="16"/>
  <c r="Q16" i="16"/>
  <c r="Q17" i="16"/>
  <c r="Q18" i="16"/>
  <c r="Q19" i="16"/>
  <c r="Q20" i="16"/>
  <c r="Q21" i="16"/>
  <c r="Q22" i="16"/>
  <c r="AH3" i="18"/>
  <c r="AQ3" i="18" s="1"/>
  <c r="M9" i="19"/>
  <c r="U9" i="19" s="1"/>
  <c r="M15" i="19"/>
  <c r="U15" i="19" s="1"/>
  <c r="AH3" i="21"/>
  <c r="AQ3" i="21" s="1"/>
  <c r="Q7" i="21"/>
  <c r="C9" i="21"/>
  <c r="H8" i="21" s="1"/>
  <c r="I8" i="21" s="1"/>
  <c r="J8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AH4" i="22" s="1"/>
  <c r="AQ4" i="22" s="1"/>
  <c r="M10" i="22"/>
  <c r="U10" i="22" s="1"/>
  <c r="M16" i="22"/>
  <c r="U16" i="22" s="1"/>
  <c r="V17" i="23"/>
  <c r="V18" i="23"/>
  <c r="V19" i="23"/>
  <c r="V20" i="23"/>
  <c r="V21" i="23"/>
  <c r="V22" i="23"/>
  <c r="Q6" i="24"/>
  <c r="Q7" i="24"/>
  <c r="C9" i="24"/>
  <c r="Q12" i="24"/>
  <c r="Q13" i="24"/>
  <c r="Q14" i="24"/>
  <c r="Q15" i="24"/>
  <c r="Q16" i="24"/>
  <c r="Q17" i="24"/>
  <c r="Q18" i="24"/>
  <c r="Q19" i="24"/>
  <c r="Q20" i="24"/>
  <c r="Q21" i="24"/>
  <c r="Q22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H17" i="26"/>
  <c r="I17" i="26" s="1"/>
  <c r="J17" i="26" s="1"/>
  <c r="R22" i="26"/>
  <c r="H26" i="26"/>
  <c r="I26" i="26" s="1"/>
  <c r="J26" i="26" s="1"/>
  <c r="H5" i="27"/>
  <c r="I5" i="27" s="1"/>
  <c r="J5" i="27" s="1"/>
  <c r="H10" i="27"/>
  <c r="I10" i="27" s="1"/>
  <c r="J10" i="27" s="1"/>
  <c r="H20" i="27"/>
  <c r="I20" i="27" s="1"/>
  <c r="J20" i="27" s="1"/>
  <c r="H29" i="27"/>
  <c r="I29" i="27" s="1"/>
  <c r="J29" i="27" s="1"/>
  <c r="H47" i="27"/>
  <c r="I47" i="27" s="1"/>
  <c r="J47" i="27" s="1"/>
  <c r="H65" i="27"/>
  <c r="I65" i="27" s="1"/>
  <c r="J65" i="27" s="1"/>
  <c r="H10" i="28"/>
  <c r="I10" i="28" s="1"/>
  <c r="J10" i="28" s="1"/>
  <c r="H14" i="28"/>
  <c r="I14" i="28" s="1"/>
  <c r="J14" i="28" s="1"/>
  <c r="H16" i="28"/>
  <c r="I16" i="28" s="1"/>
  <c r="J16" i="28" s="1"/>
  <c r="H23" i="28"/>
  <c r="I23" i="28" s="1"/>
  <c r="J23" i="28" s="1"/>
  <c r="H25" i="28"/>
  <c r="I25" i="28" s="1"/>
  <c r="J25" i="28" s="1"/>
  <c r="H32" i="28"/>
  <c r="I32" i="28" s="1"/>
  <c r="J32" i="28" s="1"/>
  <c r="H34" i="28"/>
  <c r="I34" i="28" s="1"/>
  <c r="J34" i="28" s="1"/>
  <c r="H42" i="28"/>
  <c r="I42" i="28" s="1"/>
  <c r="J42" i="28" s="1"/>
  <c r="H47" i="28"/>
  <c r="I47" i="28" s="1"/>
  <c r="J47" i="28" s="1"/>
  <c r="H52" i="28"/>
  <c r="I52" i="28" s="1"/>
  <c r="J52" i="28" s="1"/>
  <c r="H60" i="28"/>
  <c r="I60" i="28" s="1"/>
  <c r="J60" i="28" s="1"/>
  <c r="H11" i="30"/>
  <c r="I11" i="30" s="1"/>
  <c r="J11" i="30" s="1"/>
  <c r="H15" i="30"/>
  <c r="I15" i="30" s="1"/>
  <c r="J15" i="30" s="1"/>
  <c r="H24" i="30"/>
  <c r="I24" i="30" s="1"/>
  <c r="J24" i="30" s="1"/>
  <c r="H33" i="30"/>
  <c r="I33" i="30" s="1"/>
  <c r="J33" i="30" s="1"/>
  <c r="H48" i="30"/>
  <c r="I48" i="30" s="1"/>
  <c r="J48" i="30" s="1"/>
  <c r="H53" i="30"/>
  <c r="I53" i="30" s="1"/>
  <c r="J53" i="30" s="1"/>
  <c r="H71" i="30"/>
  <c r="I71" i="30" s="1"/>
  <c r="J71" i="30" s="1"/>
  <c r="H74" i="30"/>
  <c r="I74" i="30" s="1"/>
  <c r="J74" i="30" s="1"/>
  <c r="H77" i="30"/>
  <c r="I77" i="30" s="1"/>
  <c r="J77" i="30" s="1"/>
  <c r="H80" i="30"/>
  <c r="I80" i="30" s="1"/>
  <c r="J80" i="30" s="1"/>
  <c r="H83" i="30"/>
  <c r="I83" i="30" s="1"/>
  <c r="J83" i="30" s="1"/>
  <c r="H86" i="30"/>
  <c r="I86" i="30" s="1"/>
  <c r="J86" i="30" s="1"/>
  <c r="H89" i="30"/>
  <c r="I89" i="30" s="1"/>
  <c r="J89" i="30" s="1"/>
  <c r="H17" i="31"/>
  <c r="I17" i="31" s="1"/>
  <c r="J17" i="31" s="1"/>
  <c r="H26" i="31"/>
  <c r="I26" i="31" s="1"/>
  <c r="J26" i="31" s="1"/>
  <c r="H35" i="31"/>
  <c r="I35" i="31" s="1"/>
  <c r="J35" i="31" s="1"/>
  <c r="H65" i="31"/>
  <c r="I65" i="31" s="1"/>
  <c r="J65" i="31" s="1"/>
  <c r="H7" i="32"/>
  <c r="I7" i="32" s="1"/>
  <c r="J7" i="32" s="1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V6" i="27"/>
  <c r="R9" i="27"/>
  <c r="V12" i="27"/>
  <c r="V15" i="27"/>
  <c r="V18" i="27"/>
  <c r="V21" i="27"/>
  <c r="V24" i="27"/>
  <c r="V27" i="27"/>
  <c r="V30" i="27"/>
  <c r="V33" i="27"/>
  <c r="V36" i="27"/>
  <c r="V39" i="27"/>
  <c r="V42" i="27"/>
  <c r="V45" i="27"/>
  <c r="V48" i="27"/>
  <c r="V51" i="27"/>
  <c r="V54" i="27"/>
  <c r="V57" i="27"/>
  <c r="V60" i="27"/>
  <c r="V63" i="27"/>
  <c r="V66" i="27"/>
  <c r="V69" i="27"/>
  <c r="V72" i="27"/>
  <c r="V75" i="27"/>
  <c r="V78" i="27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6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6" i="29"/>
  <c r="V12" i="29"/>
  <c r="V15" i="29"/>
  <c r="V18" i="29"/>
  <c r="V21" i="29"/>
  <c r="V24" i="29"/>
  <c r="V27" i="29"/>
  <c r="V30" i="29"/>
  <c r="V33" i="29"/>
  <c r="V36" i="29"/>
  <c r="V39" i="29"/>
  <c r="V42" i="29"/>
  <c r="V45" i="29"/>
  <c r="V48" i="29"/>
  <c r="V51" i="29"/>
  <c r="V54" i="29"/>
  <c r="V57" i="29"/>
  <c r="V60" i="29"/>
  <c r="V63" i="29"/>
  <c r="V66" i="29"/>
  <c r="V69" i="29"/>
  <c r="V72" i="29"/>
  <c r="V75" i="29"/>
  <c r="V78" i="29"/>
  <c r="V81" i="29"/>
  <c r="V84" i="29"/>
  <c r="V87" i="29"/>
  <c r="V90" i="29"/>
  <c r="V93" i="29"/>
  <c r="V96" i="29"/>
  <c r="AH3" i="30"/>
  <c r="AQ3" i="30" s="1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V6" i="30"/>
  <c r="R9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V87" i="30"/>
  <c r="M4" i="31"/>
  <c r="U4" i="31" s="1"/>
  <c r="X4" i="31" s="1"/>
  <c r="Z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M76" i="31"/>
  <c r="U76" i="31" s="1"/>
  <c r="V5" i="31"/>
  <c r="R79" i="31"/>
  <c r="R76" i="31"/>
  <c r="R73" i="31"/>
  <c r="R70" i="31"/>
  <c r="R67" i="31"/>
  <c r="R64" i="31"/>
  <c r="R61" i="31"/>
  <c r="R58" i="31"/>
  <c r="R55" i="31"/>
  <c r="R52" i="31"/>
  <c r="R49" i="31"/>
  <c r="R78" i="31"/>
  <c r="R75" i="31"/>
  <c r="R72" i="31"/>
  <c r="R69" i="31"/>
  <c r="R66" i="31"/>
  <c r="R63" i="31"/>
  <c r="R60" i="31"/>
  <c r="R57" i="31"/>
  <c r="R54" i="31"/>
  <c r="R51" i="31"/>
  <c r="R48" i="31"/>
  <c r="R45" i="31"/>
  <c r="R42" i="31"/>
  <c r="R7" i="31"/>
  <c r="R8" i="31"/>
  <c r="V11" i="31"/>
  <c r="R13" i="31"/>
  <c r="R16" i="31"/>
  <c r="R19" i="31"/>
  <c r="R22" i="31"/>
  <c r="R25" i="31"/>
  <c r="R28" i="31"/>
  <c r="R31" i="31"/>
  <c r="R34" i="31"/>
  <c r="R37" i="31"/>
  <c r="R41" i="31"/>
  <c r="R43" i="31"/>
  <c r="H46" i="31"/>
  <c r="I46" i="31" s="1"/>
  <c r="J46" i="31" s="1"/>
  <c r="H49" i="31"/>
  <c r="I49" i="31" s="1"/>
  <c r="J49" i="31" s="1"/>
  <c r="H52" i="31"/>
  <c r="I52" i="31" s="1"/>
  <c r="J52" i="31" s="1"/>
  <c r="H55" i="31"/>
  <c r="I55" i="31" s="1"/>
  <c r="J55" i="31" s="1"/>
  <c r="H58" i="31"/>
  <c r="I58" i="31" s="1"/>
  <c r="J58" i="31" s="1"/>
  <c r="H61" i="31"/>
  <c r="I61" i="31" s="1"/>
  <c r="J61" i="31" s="1"/>
  <c r="H64" i="31"/>
  <c r="I64" i="31" s="1"/>
  <c r="J64" i="31" s="1"/>
  <c r="H67" i="31"/>
  <c r="I67" i="31" s="1"/>
  <c r="J67" i="31" s="1"/>
  <c r="H70" i="31"/>
  <c r="I70" i="31" s="1"/>
  <c r="J70" i="31" s="1"/>
  <c r="H73" i="31"/>
  <c r="I73" i="31" s="1"/>
  <c r="J73" i="31" s="1"/>
  <c r="H76" i="31"/>
  <c r="I76" i="31" s="1"/>
  <c r="J76" i="31" s="1"/>
  <c r="H79" i="31"/>
  <c r="I79" i="31" s="1"/>
  <c r="J79" i="31" s="1"/>
  <c r="R3" i="32"/>
  <c r="H5" i="32"/>
  <c r="I5" i="32" s="1"/>
  <c r="J5" i="32" s="1"/>
  <c r="H6" i="32"/>
  <c r="I6" i="32" s="1"/>
  <c r="J6" i="32" s="1"/>
  <c r="R13" i="32"/>
  <c r="R16" i="32"/>
  <c r="R19" i="32"/>
  <c r="R22" i="32"/>
  <c r="R25" i="32"/>
  <c r="R28" i="32"/>
  <c r="R31" i="32"/>
  <c r="R34" i="32"/>
  <c r="AN3" i="33"/>
  <c r="H5" i="33"/>
  <c r="I5" i="33" s="1"/>
  <c r="J5" i="33" s="1"/>
  <c r="H8" i="33"/>
  <c r="I8" i="33" s="1"/>
  <c r="J8" i="33" s="1"/>
  <c r="H17" i="33"/>
  <c r="I17" i="33" s="1"/>
  <c r="J17" i="33" s="1"/>
  <c r="H22" i="33"/>
  <c r="I22" i="33" s="1"/>
  <c r="J22" i="33" s="1"/>
  <c r="H35" i="33"/>
  <c r="I35" i="33" s="1"/>
  <c r="J35" i="33" s="1"/>
  <c r="H40" i="33"/>
  <c r="I40" i="33" s="1"/>
  <c r="J40" i="33" s="1"/>
  <c r="H53" i="33"/>
  <c r="I53" i="33" s="1"/>
  <c r="J53" i="33" s="1"/>
  <c r="H58" i="33"/>
  <c r="I58" i="33" s="1"/>
  <c r="J58" i="33" s="1"/>
  <c r="H71" i="33"/>
  <c r="I71" i="33" s="1"/>
  <c r="J71" i="33" s="1"/>
  <c r="H76" i="33"/>
  <c r="I76" i="33" s="1"/>
  <c r="J76" i="33" s="1"/>
  <c r="H83" i="33"/>
  <c r="I83" i="33" s="1"/>
  <c r="J83" i="33" s="1"/>
  <c r="H85" i="33"/>
  <c r="I85" i="33" s="1"/>
  <c r="J85" i="33" s="1"/>
  <c r="H89" i="33"/>
  <c r="I89" i="33" s="1"/>
  <c r="J89" i="33" s="1"/>
  <c r="H91" i="33"/>
  <c r="I91" i="33" s="1"/>
  <c r="J91" i="33" s="1"/>
  <c r="H95" i="33"/>
  <c r="I95" i="33" s="1"/>
  <c r="J95" i="33" s="1"/>
  <c r="H97" i="33"/>
  <c r="I97" i="33" s="1"/>
  <c r="J97" i="33" s="1"/>
  <c r="AN3" i="34"/>
  <c r="H7" i="34"/>
  <c r="I7" i="34" s="1"/>
  <c r="J7" i="34" s="1"/>
  <c r="H9" i="34"/>
  <c r="I9" i="34" s="1"/>
  <c r="J9" i="34" s="1"/>
  <c r="H68" i="34"/>
  <c r="I68" i="34" s="1"/>
  <c r="J68" i="34" s="1"/>
  <c r="H77" i="34"/>
  <c r="I77" i="34" s="1"/>
  <c r="J77" i="34" s="1"/>
  <c r="H80" i="34"/>
  <c r="I80" i="34" s="1"/>
  <c r="J80" i="34" s="1"/>
  <c r="H83" i="34"/>
  <c r="I83" i="34" s="1"/>
  <c r="J83" i="34" s="1"/>
  <c r="H86" i="34"/>
  <c r="I86" i="34" s="1"/>
  <c r="J86" i="34" s="1"/>
  <c r="H89" i="34"/>
  <c r="I89" i="34" s="1"/>
  <c r="J89" i="34" s="1"/>
  <c r="H4" i="35"/>
  <c r="I4" i="35" s="1"/>
  <c r="J4" i="35" s="1"/>
  <c r="K4" i="35" s="1"/>
  <c r="H6" i="35"/>
  <c r="I6" i="35" s="1"/>
  <c r="J6" i="35" s="1"/>
  <c r="H8" i="35"/>
  <c r="I8" i="35" s="1"/>
  <c r="J8" i="35" s="1"/>
  <c r="H10" i="35"/>
  <c r="I10" i="35" s="1"/>
  <c r="J10" i="35" s="1"/>
  <c r="H14" i="35"/>
  <c r="I14" i="35" s="1"/>
  <c r="J14" i="35" s="1"/>
  <c r="H16" i="35"/>
  <c r="I16" i="35" s="1"/>
  <c r="J16" i="35" s="1"/>
  <c r="H23" i="35"/>
  <c r="I23" i="35" s="1"/>
  <c r="J23" i="35" s="1"/>
  <c r="H25" i="35"/>
  <c r="I25" i="35" s="1"/>
  <c r="J25" i="35" s="1"/>
  <c r="H33" i="35"/>
  <c r="I33" i="35" s="1"/>
  <c r="J33" i="35" s="1"/>
  <c r="H38" i="35"/>
  <c r="I38" i="35" s="1"/>
  <c r="J38" i="35" s="1"/>
  <c r="H43" i="35"/>
  <c r="I43" i="35" s="1"/>
  <c r="J43" i="35" s="1"/>
  <c r="H51" i="35"/>
  <c r="I51" i="35" s="1"/>
  <c r="J51" i="35" s="1"/>
  <c r="H61" i="35"/>
  <c r="I61" i="35" s="1"/>
  <c r="J61" i="35" s="1"/>
  <c r="H20" i="36"/>
  <c r="I20" i="36" s="1"/>
  <c r="J20" i="36" s="1"/>
  <c r="H27" i="36"/>
  <c r="I27" i="36" s="1"/>
  <c r="J27" i="36" s="1"/>
  <c r="H32" i="36"/>
  <c r="I32" i="36" s="1"/>
  <c r="J32" i="36" s="1"/>
  <c r="H45" i="36"/>
  <c r="I45" i="36" s="1"/>
  <c r="J45" i="36" s="1"/>
  <c r="H50" i="36"/>
  <c r="I50" i="36" s="1"/>
  <c r="J50" i="36" s="1"/>
  <c r="H5" i="37"/>
  <c r="I5" i="37" s="1"/>
  <c r="J5" i="37" s="1"/>
  <c r="H19" i="37"/>
  <c r="I19" i="37" s="1"/>
  <c r="J19" i="37" s="1"/>
  <c r="H24" i="37"/>
  <c r="I24" i="37" s="1"/>
  <c r="J24" i="37" s="1"/>
  <c r="H29" i="37"/>
  <c r="I29" i="37" s="1"/>
  <c r="J29" i="37" s="1"/>
  <c r="M4" i="27"/>
  <c r="U4" i="27" s="1"/>
  <c r="X4" i="27" s="1"/>
  <c r="Z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R5" i="28"/>
  <c r="R11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V67" i="28"/>
  <c r="M4" i="29"/>
  <c r="U4" i="29" s="1"/>
  <c r="X4" i="29" s="1"/>
  <c r="Z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V11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V4" i="31"/>
  <c r="Y4" i="31" s="1"/>
  <c r="V10" i="31"/>
  <c r="V14" i="31"/>
  <c r="V17" i="31"/>
  <c r="V20" i="31"/>
  <c r="V23" i="31"/>
  <c r="V26" i="31"/>
  <c r="V29" i="31"/>
  <c r="V32" i="31"/>
  <c r="V35" i="31"/>
  <c r="V38" i="31"/>
  <c r="R39" i="31"/>
  <c r="V43" i="31"/>
  <c r="H4" i="32"/>
  <c r="I4" i="32" s="1"/>
  <c r="J4" i="32" s="1"/>
  <c r="K4" i="32" s="1"/>
  <c r="V67" i="32"/>
  <c r="V64" i="32"/>
  <c r="V61" i="32"/>
  <c r="V58" i="32"/>
  <c r="V55" i="32"/>
  <c r="V52" i="32"/>
  <c r="V49" i="32"/>
  <c r="V46" i="32"/>
  <c r="V43" i="32"/>
  <c r="V40" i="32"/>
  <c r="V37" i="32"/>
  <c r="V34" i="32"/>
  <c r="V31" i="32"/>
  <c r="V28" i="32"/>
  <c r="V25" i="32"/>
  <c r="V22" i="32"/>
  <c r="V19" i="32"/>
  <c r="V16" i="32"/>
  <c r="V13" i="32"/>
  <c r="V8" i="32"/>
  <c r="V7" i="32"/>
  <c r="V68" i="32"/>
  <c r="V65" i="32"/>
  <c r="V62" i="32"/>
  <c r="V59" i="32"/>
  <c r="V56" i="32"/>
  <c r="V53" i="32"/>
  <c r="V50" i="32"/>
  <c r="V47" i="32"/>
  <c r="V44" i="32"/>
  <c r="V41" i="32"/>
  <c r="V38" i="32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R12" i="32"/>
  <c r="R15" i="32"/>
  <c r="R18" i="32"/>
  <c r="R21" i="32"/>
  <c r="R24" i="32"/>
  <c r="R27" i="32"/>
  <c r="R30" i="32"/>
  <c r="R33" i="32"/>
  <c r="H41" i="32"/>
  <c r="I41" i="32" s="1"/>
  <c r="J41" i="32" s="1"/>
  <c r="H44" i="32"/>
  <c r="I44" i="32" s="1"/>
  <c r="J44" i="32" s="1"/>
  <c r="H47" i="32"/>
  <c r="I47" i="32" s="1"/>
  <c r="J47" i="32" s="1"/>
  <c r="H50" i="32"/>
  <c r="I50" i="32" s="1"/>
  <c r="J50" i="32" s="1"/>
  <c r="H53" i="32"/>
  <c r="I53" i="32" s="1"/>
  <c r="J53" i="32" s="1"/>
  <c r="H56" i="32"/>
  <c r="I56" i="32" s="1"/>
  <c r="J56" i="32" s="1"/>
  <c r="H59" i="32"/>
  <c r="I59" i="32" s="1"/>
  <c r="J59" i="32" s="1"/>
  <c r="H62" i="32"/>
  <c r="I62" i="32" s="1"/>
  <c r="J62" i="32" s="1"/>
  <c r="H65" i="32"/>
  <c r="I65" i="32" s="1"/>
  <c r="J65" i="32" s="1"/>
  <c r="H68" i="32"/>
  <c r="I68" i="32" s="1"/>
  <c r="J68" i="32" s="1"/>
  <c r="H14" i="33"/>
  <c r="I14" i="33" s="1"/>
  <c r="J14" i="33" s="1"/>
  <c r="H19" i="33"/>
  <c r="I19" i="33" s="1"/>
  <c r="J19" i="33" s="1"/>
  <c r="H32" i="33"/>
  <c r="I32" i="33" s="1"/>
  <c r="J32" i="33" s="1"/>
  <c r="H37" i="33"/>
  <c r="I37" i="33" s="1"/>
  <c r="J37" i="33" s="1"/>
  <c r="H50" i="33"/>
  <c r="I50" i="33" s="1"/>
  <c r="J50" i="33" s="1"/>
  <c r="H55" i="33"/>
  <c r="I55" i="33" s="1"/>
  <c r="J55" i="33" s="1"/>
  <c r="H68" i="33"/>
  <c r="I68" i="33" s="1"/>
  <c r="J68" i="33" s="1"/>
  <c r="H73" i="33"/>
  <c r="I73" i="33" s="1"/>
  <c r="J73" i="33" s="1"/>
  <c r="H14" i="34"/>
  <c r="I14" i="34" s="1"/>
  <c r="J14" i="34" s="1"/>
  <c r="H16" i="34"/>
  <c r="I16" i="34" s="1"/>
  <c r="J16" i="34" s="1"/>
  <c r="H20" i="34"/>
  <c r="I20" i="34" s="1"/>
  <c r="J20" i="34" s="1"/>
  <c r="H22" i="34"/>
  <c r="I22" i="34" s="1"/>
  <c r="J22" i="34" s="1"/>
  <c r="H26" i="34"/>
  <c r="I26" i="34" s="1"/>
  <c r="J26" i="34" s="1"/>
  <c r="H28" i="34"/>
  <c r="I28" i="34" s="1"/>
  <c r="J28" i="34" s="1"/>
  <c r="H32" i="34"/>
  <c r="I32" i="34" s="1"/>
  <c r="J32" i="34" s="1"/>
  <c r="H34" i="34"/>
  <c r="I34" i="34" s="1"/>
  <c r="J34" i="34" s="1"/>
  <c r="H38" i="34"/>
  <c r="I38" i="34" s="1"/>
  <c r="J38" i="34" s="1"/>
  <c r="H40" i="34"/>
  <c r="I40" i="34" s="1"/>
  <c r="J40" i="34" s="1"/>
  <c r="H44" i="34"/>
  <c r="I44" i="34" s="1"/>
  <c r="J44" i="34" s="1"/>
  <c r="H46" i="34"/>
  <c r="I46" i="34" s="1"/>
  <c r="J46" i="34" s="1"/>
  <c r="H50" i="34"/>
  <c r="I50" i="34" s="1"/>
  <c r="J50" i="34" s="1"/>
  <c r="H52" i="34"/>
  <c r="I52" i="34" s="1"/>
  <c r="J52" i="34" s="1"/>
  <c r="H56" i="34"/>
  <c r="I56" i="34" s="1"/>
  <c r="J56" i="34" s="1"/>
  <c r="H58" i="34"/>
  <c r="I58" i="34" s="1"/>
  <c r="J58" i="34" s="1"/>
  <c r="H62" i="34"/>
  <c r="I62" i="34" s="1"/>
  <c r="J62" i="34" s="1"/>
  <c r="H64" i="34"/>
  <c r="I64" i="34" s="1"/>
  <c r="J64" i="34" s="1"/>
  <c r="H73" i="34"/>
  <c r="I73" i="34" s="1"/>
  <c r="J73" i="34" s="1"/>
  <c r="H12" i="35"/>
  <c r="I12" i="35" s="1"/>
  <c r="J12" i="35" s="1"/>
  <c r="H21" i="35"/>
  <c r="I21" i="35" s="1"/>
  <c r="J21" i="35" s="1"/>
  <c r="H28" i="35"/>
  <c r="I28" i="35" s="1"/>
  <c r="J28" i="35" s="1"/>
  <c r="H36" i="35"/>
  <c r="I36" i="35" s="1"/>
  <c r="J36" i="35" s="1"/>
  <c r="H41" i="35"/>
  <c r="I41" i="35" s="1"/>
  <c r="J41" i="35" s="1"/>
  <c r="H46" i="35"/>
  <c r="I46" i="35" s="1"/>
  <c r="J46" i="35" s="1"/>
  <c r="H54" i="35"/>
  <c r="I54" i="35" s="1"/>
  <c r="J54" i="35" s="1"/>
  <c r="H64" i="35"/>
  <c r="I64" i="35" s="1"/>
  <c r="J64" i="35" s="1"/>
  <c r="H67" i="35"/>
  <c r="I67" i="35" s="1"/>
  <c r="J67" i="35" s="1"/>
  <c r="H70" i="35"/>
  <c r="I70" i="35" s="1"/>
  <c r="J70" i="35" s="1"/>
  <c r="H73" i="35"/>
  <c r="I73" i="35" s="1"/>
  <c r="J73" i="35" s="1"/>
  <c r="H76" i="35"/>
  <c r="I76" i="35" s="1"/>
  <c r="J76" i="35" s="1"/>
  <c r="H79" i="35"/>
  <c r="I79" i="35" s="1"/>
  <c r="J79" i="35" s="1"/>
  <c r="H6" i="36"/>
  <c r="I6" i="36" s="1"/>
  <c r="J6" i="36" s="1"/>
  <c r="H18" i="36"/>
  <c r="I18" i="36" s="1"/>
  <c r="J18" i="36" s="1"/>
  <c r="H30" i="36"/>
  <c r="I30" i="36" s="1"/>
  <c r="J30" i="36" s="1"/>
  <c r="H35" i="36"/>
  <c r="I35" i="36" s="1"/>
  <c r="J35" i="36" s="1"/>
  <c r="H48" i="36"/>
  <c r="I48" i="36" s="1"/>
  <c r="J48" i="36" s="1"/>
  <c r="H53" i="36"/>
  <c r="I53" i="36" s="1"/>
  <c r="J53" i="36" s="1"/>
  <c r="H56" i="36"/>
  <c r="I56" i="36" s="1"/>
  <c r="J56" i="36" s="1"/>
  <c r="H59" i="36"/>
  <c r="I59" i="36" s="1"/>
  <c r="J59" i="36" s="1"/>
  <c r="H62" i="36"/>
  <c r="I62" i="36" s="1"/>
  <c r="J62" i="36" s="1"/>
  <c r="H65" i="36"/>
  <c r="I65" i="36" s="1"/>
  <c r="J65" i="36" s="1"/>
  <c r="H68" i="36"/>
  <c r="I68" i="36" s="1"/>
  <c r="J68" i="36" s="1"/>
  <c r="H10" i="37"/>
  <c r="I10" i="37" s="1"/>
  <c r="J10" i="37" s="1"/>
  <c r="H16" i="37"/>
  <c r="I16" i="37" s="1"/>
  <c r="J16" i="37" s="1"/>
  <c r="H21" i="37"/>
  <c r="I21" i="37" s="1"/>
  <c r="J21" i="37" s="1"/>
  <c r="H26" i="37"/>
  <c r="I26" i="37" s="1"/>
  <c r="J26" i="37" s="1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AE3" i="28"/>
  <c r="R10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V10" i="29"/>
  <c r="V14" i="29"/>
  <c r="V17" i="29"/>
  <c r="V20" i="29"/>
  <c r="V23" i="29"/>
  <c r="V26" i="29"/>
  <c r="V29" i="29"/>
  <c r="V32" i="29"/>
  <c r="V35" i="29"/>
  <c r="V38" i="29"/>
  <c r="V41" i="29"/>
  <c r="V44" i="29"/>
  <c r="V47" i="29"/>
  <c r="V50" i="29"/>
  <c r="V53" i="29"/>
  <c r="V56" i="29"/>
  <c r="V59" i="29"/>
  <c r="V62" i="29"/>
  <c r="V65" i="29"/>
  <c r="V68" i="29"/>
  <c r="V71" i="29"/>
  <c r="V74" i="29"/>
  <c r="V77" i="29"/>
  <c r="V80" i="29"/>
  <c r="V83" i="29"/>
  <c r="V86" i="29"/>
  <c r="V89" i="29"/>
  <c r="V92" i="29"/>
  <c r="V95" i="29"/>
  <c r="V98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V10" i="30"/>
  <c r="V14" i="30"/>
  <c r="V17" i="30"/>
  <c r="V20" i="30"/>
  <c r="V23" i="30"/>
  <c r="V26" i="30"/>
  <c r="V29" i="30"/>
  <c r="V32" i="30"/>
  <c r="V35" i="30"/>
  <c r="V38" i="30"/>
  <c r="V41" i="30"/>
  <c r="V44" i="30"/>
  <c r="V47" i="30"/>
  <c r="V50" i="30"/>
  <c r="V53" i="30"/>
  <c r="V56" i="30"/>
  <c r="V59" i="30"/>
  <c r="V62" i="30"/>
  <c r="V65" i="30"/>
  <c r="V68" i="30"/>
  <c r="V71" i="30"/>
  <c r="V74" i="30"/>
  <c r="V77" i="30"/>
  <c r="V80" i="30"/>
  <c r="V83" i="30"/>
  <c r="V86" i="30"/>
  <c r="V89" i="30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H43" i="31"/>
  <c r="I43" i="31" s="1"/>
  <c r="J43" i="31" s="1"/>
  <c r="R7" i="32"/>
  <c r="H36" i="32"/>
  <c r="I36" i="32" s="1"/>
  <c r="J36" i="32" s="1"/>
  <c r="H42" i="32"/>
  <c r="I42" i="32" s="1"/>
  <c r="J42" i="32" s="1"/>
  <c r="H7" i="33"/>
  <c r="I7" i="33" s="1"/>
  <c r="J7" i="33" s="1"/>
  <c r="H16" i="33"/>
  <c r="I16" i="33" s="1"/>
  <c r="J16" i="33" s="1"/>
  <c r="H29" i="33"/>
  <c r="I29" i="33" s="1"/>
  <c r="J29" i="33" s="1"/>
  <c r="H34" i="33"/>
  <c r="I34" i="33" s="1"/>
  <c r="J34" i="33" s="1"/>
  <c r="H47" i="33"/>
  <c r="I47" i="33" s="1"/>
  <c r="J47" i="33" s="1"/>
  <c r="H52" i="33"/>
  <c r="I52" i="33" s="1"/>
  <c r="J52" i="33" s="1"/>
  <c r="H65" i="33"/>
  <c r="I65" i="33" s="1"/>
  <c r="J65" i="33" s="1"/>
  <c r="H70" i="33"/>
  <c r="I70" i="33" s="1"/>
  <c r="J70" i="33" s="1"/>
  <c r="H71" i="34"/>
  <c r="I71" i="34" s="1"/>
  <c r="J71" i="34" s="1"/>
  <c r="H17" i="35"/>
  <c r="I17" i="35" s="1"/>
  <c r="J17" i="35" s="1"/>
  <c r="H19" i="35"/>
  <c r="I19" i="35" s="1"/>
  <c r="J19" i="35" s="1"/>
  <c r="H26" i="35"/>
  <c r="I26" i="35" s="1"/>
  <c r="J26" i="35" s="1"/>
  <c r="H31" i="35"/>
  <c r="I31" i="35" s="1"/>
  <c r="J31" i="35" s="1"/>
  <c r="H39" i="35"/>
  <c r="I39" i="35" s="1"/>
  <c r="J39" i="35" s="1"/>
  <c r="H44" i="35"/>
  <c r="I44" i="35" s="1"/>
  <c r="J44" i="35" s="1"/>
  <c r="H49" i="35"/>
  <c r="I49" i="35" s="1"/>
  <c r="J49" i="35" s="1"/>
  <c r="H57" i="35"/>
  <c r="I57" i="35" s="1"/>
  <c r="J57" i="35" s="1"/>
  <c r="H4" i="36"/>
  <c r="I4" i="36" s="1"/>
  <c r="J4" i="36" s="1"/>
  <c r="K4" i="36" s="1"/>
  <c r="K5" i="36" s="1"/>
  <c r="K6" i="36" s="1"/>
  <c r="H10" i="36"/>
  <c r="I10" i="36" s="1"/>
  <c r="J10" i="36" s="1"/>
  <c r="H14" i="36"/>
  <c r="I14" i="36" s="1"/>
  <c r="J14" i="36" s="1"/>
  <c r="H23" i="36"/>
  <c r="I23" i="36" s="1"/>
  <c r="J23" i="36" s="1"/>
  <c r="H33" i="36"/>
  <c r="I33" i="36" s="1"/>
  <c r="J33" i="36" s="1"/>
  <c r="H38" i="36"/>
  <c r="I38" i="36" s="1"/>
  <c r="J38" i="36" s="1"/>
  <c r="H51" i="36"/>
  <c r="I51" i="36" s="1"/>
  <c r="J51" i="36" s="1"/>
  <c r="H7" i="37"/>
  <c r="I7" i="37" s="1"/>
  <c r="J7" i="37" s="1"/>
  <c r="H13" i="37"/>
  <c r="I13" i="37" s="1"/>
  <c r="J13" i="37" s="1"/>
  <c r="H18" i="37"/>
  <c r="I18" i="37" s="1"/>
  <c r="J18" i="37" s="1"/>
  <c r="H23" i="37"/>
  <c r="I23" i="37" s="1"/>
  <c r="J23" i="37" s="1"/>
  <c r="H37" i="37"/>
  <c r="I37" i="37" s="1"/>
  <c r="J37" i="37" s="1"/>
  <c r="H55" i="37"/>
  <c r="I55" i="37" s="1"/>
  <c r="J55" i="37" s="1"/>
  <c r="H73" i="37"/>
  <c r="I73" i="37" s="1"/>
  <c r="J73" i="37" s="1"/>
  <c r="R9" i="28"/>
  <c r="AE3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72" i="30"/>
  <c r="R75" i="30"/>
  <c r="R78" i="30"/>
  <c r="R81" i="30"/>
  <c r="R84" i="30"/>
  <c r="R87" i="30"/>
  <c r="AH3" i="31"/>
  <c r="AQ3" i="31" s="1"/>
  <c r="V13" i="31"/>
  <c r="V16" i="31"/>
  <c r="V19" i="31"/>
  <c r="V22" i="31"/>
  <c r="V25" i="31"/>
  <c r="V28" i="31"/>
  <c r="V31" i="31"/>
  <c r="V34" i="31"/>
  <c r="V37" i="31"/>
  <c r="V40" i="31"/>
  <c r="H41" i="31"/>
  <c r="I41" i="31" s="1"/>
  <c r="J41" i="31" s="1"/>
  <c r="V42" i="31"/>
  <c r="R6" i="32"/>
  <c r="R8" i="32"/>
  <c r="H10" i="32"/>
  <c r="I10" i="32" s="1"/>
  <c r="J10" i="32" s="1"/>
  <c r="H38" i="32"/>
  <c r="I38" i="32" s="1"/>
  <c r="J38" i="32" s="1"/>
  <c r="H45" i="32"/>
  <c r="I45" i="32" s="1"/>
  <c r="J45" i="32" s="1"/>
  <c r="H48" i="32"/>
  <c r="I48" i="32" s="1"/>
  <c r="J48" i="32" s="1"/>
  <c r="H51" i="32"/>
  <c r="I51" i="32" s="1"/>
  <c r="J51" i="32" s="1"/>
  <c r="H54" i="32"/>
  <c r="I54" i="32" s="1"/>
  <c r="J54" i="32" s="1"/>
  <c r="H57" i="32"/>
  <c r="I57" i="32" s="1"/>
  <c r="J57" i="32" s="1"/>
  <c r="H60" i="32"/>
  <c r="I60" i="32" s="1"/>
  <c r="J60" i="32" s="1"/>
  <c r="H63" i="32"/>
  <c r="I63" i="32" s="1"/>
  <c r="J63" i="32" s="1"/>
  <c r="H66" i="32"/>
  <c r="I66" i="32" s="1"/>
  <c r="J66" i="32" s="1"/>
  <c r="H69" i="32"/>
  <c r="I69" i="32" s="1"/>
  <c r="J69" i="32" s="1"/>
  <c r="H10" i="33"/>
  <c r="I10" i="33" s="1"/>
  <c r="J10" i="33" s="1"/>
  <c r="H13" i="33"/>
  <c r="I13" i="33" s="1"/>
  <c r="J13" i="33" s="1"/>
  <c r="H26" i="33"/>
  <c r="I26" i="33" s="1"/>
  <c r="J26" i="33" s="1"/>
  <c r="H31" i="33"/>
  <c r="I31" i="33" s="1"/>
  <c r="J31" i="33" s="1"/>
  <c r="H44" i="33"/>
  <c r="I44" i="33" s="1"/>
  <c r="J44" i="33" s="1"/>
  <c r="H49" i="33"/>
  <c r="I49" i="33" s="1"/>
  <c r="J49" i="33" s="1"/>
  <c r="H67" i="33"/>
  <c r="I67" i="33" s="1"/>
  <c r="J67" i="33" s="1"/>
  <c r="H80" i="33"/>
  <c r="I80" i="33" s="1"/>
  <c r="J80" i="33" s="1"/>
  <c r="H82" i="33"/>
  <c r="I82" i="33" s="1"/>
  <c r="J82" i="33" s="1"/>
  <c r="H86" i="33"/>
  <c r="I86" i="33" s="1"/>
  <c r="J86" i="33" s="1"/>
  <c r="H88" i="33"/>
  <c r="I88" i="33" s="1"/>
  <c r="J88" i="33" s="1"/>
  <c r="H92" i="33"/>
  <c r="I92" i="33" s="1"/>
  <c r="J92" i="33" s="1"/>
  <c r="H94" i="33"/>
  <c r="I94" i="33" s="1"/>
  <c r="J94" i="33" s="1"/>
  <c r="H98" i="33"/>
  <c r="I98" i="33" s="1"/>
  <c r="J98" i="33" s="1"/>
  <c r="H8" i="34"/>
  <c r="I8" i="34" s="1"/>
  <c r="J8" i="34" s="1"/>
  <c r="H67" i="34"/>
  <c r="I67" i="34" s="1"/>
  <c r="J67" i="34" s="1"/>
  <c r="H76" i="34"/>
  <c r="I76" i="34" s="1"/>
  <c r="J76" i="34" s="1"/>
  <c r="H7" i="35"/>
  <c r="I7" i="35" s="1"/>
  <c r="J7" i="35" s="1"/>
  <c r="H15" i="35"/>
  <c r="I15" i="35" s="1"/>
  <c r="J15" i="35" s="1"/>
  <c r="H24" i="35"/>
  <c r="I24" i="35" s="1"/>
  <c r="J24" i="35" s="1"/>
  <c r="H29" i="35"/>
  <c r="I29" i="35" s="1"/>
  <c r="J29" i="35" s="1"/>
  <c r="H34" i="35"/>
  <c r="I34" i="35" s="1"/>
  <c r="J34" i="35" s="1"/>
  <c r="H42" i="35"/>
  <c r="I42" i="35" s="1"/>
  <c r="J42" i="35" s="1"/>
  <c r="H47" i="35"/>
  <c r="I47" i="35" s="1"/>
  <c r="J47" i="35" s="1"/>
  <c r="H52" i="35"/>
  <c r="I52" i="35" s="1"/>
  <c r="J52" i="35" s="1"/>
  <c r="H60" i="35"/>
  <c r="I60" i="35" s="1"/>
  <c r="J60" i="35" s="1"/>
  <c r="H5" i="36"/>
  <c r="I5" i="36" s="1"/>
  <c r="J5" i="36" s="1"/>
  <c r="H12" i="36"/>
  <c r="I12" i="36" s="1"/>
  <c r="J12" i="36" s="1"/>
  <c r="H21" i="36"/>
  <c r="I21" i="36" s="1"/>
  <c r="J21" i="36" s="1"/>
  <c r="H36" i="36"/>
  <c r="I36" i="36" s="1"/>
  <c r="J36" i="36" s="1"/>
  <c r="H41" i="36"/>
  <c r="I41" i="36" s="1"/>
  <c r="J41" i="36" s="1"/>
  <c r="H54" i="36"/>
  <c r="I54" i="36" s="1"/>
  <c r="J54" i="36" s="1"/>
  <c r="H57" i="36"/>
  <c r="I57" i="36" s="1"/>
  <c r="J57" i="36" s="1"/>
  <c r="H60" i="36"/>
  <c r="I60" i="36" s="1"/>
  <c r="J60" i="36" s="1"/>
  <c r="H63" i="36"/>
  <c r="I63" i="36" s="1"/>
  <c r="J63" i="36" s="1"/>
  <c r="H66" i="36"/>
  <c r="I66" i="36" s="1"/>
  <c r="J66" i="36" s="1"/>
  <c r="H69" i="36"/>
  <c r="I69" i="36" s="1"/>
  <c r="J69" i="36" s="1"/>
  <c r="H15" i="37"/>
  <c r="I15" i="37" s="1"/>
  <c r="J15" i="37" s="1"/>
  <c r="H20" i="37"/>
  <c r="I20" i="37" s="1"/>
  <c r="J20" i="37" s="1"/>
  <c r="H28" i="37"/>
  <c r="I28" i="37" s="1"/>
  <c r="J28" i="37" s="1"/>
  <c r="H30" i="37"/>
  <c r="I30" i="37" s="1"/>
  <c r="J30" i="37" s="1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R7" i="28"/>
  <c r="R8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AH3" i="29"/>
  <c r="AQ3" i="29" s="1"/>
  <c r="V8" i="29"/>
  <c r="V13" i="29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V13" i="30"/>
  <c r="V16" i="30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V39" i="31"/>
  <c r="H40" i="31"/>
  <c r="I40" i="31" s="1"/>
  <c r="J40" i="31" s="1"/>
  <c r="V49" i="31"/>
  <c r="V52" i="31"/>
  <c r="V55" i="31"/>
  <c r="V58" i="31"/>
  <c r="V61" i="31"/>
  <c r="V64" i="31"/>
  <c r="V67" i="31"/>
  <c r="V70" i="31"/>
  <c r="V73" i="31"/>
  <c r="V76" i="31"/>
  <c r="V79" i="31"/>
  <c r="R11" i="32"/>
  <c r="R5" i="32"/>
  <c r="R69" i="32"/>
  <c r="R66" i="32"/>
  <c r="R63" i="32"/>
  <c r="R60" i="32"/>
  <c r="R57" i="32"/>
  <c r="R54" i="32"/>
  <c r="R51" i="32"/>
  <c r="R48" i="32"/>
  <c r="R45" i="32"/>
  <c r="R67" i="32"/>
  <c r="R64" i="32"/>
  <c r="R61" i="32"/>
  <c r="R58" i="32"/>
  <c r="R55" i="32"/>
  <c r="R52" i="32"/>
  <c r="R49" i="32"/>
  <c r="R46" i="32"/>
  <c r="R43" i="32"/>
  <c r="R40" i="32"/>
  <c r="R37" i="32"/>
  <c r="R9" i="32"/>
  <c r="R68" i="32"/>
  <c r="R65" i="32"/>
  <c r="R62" i="32"/>
  <c r="R59" i="32"/>
  <c r="R56" i="32"/>
  <c r="R53" i="32"/>
  <c r="R50" i="32"/>
  <c r="R47" i="32"/>
  <c r="R44" i="32"/>
  <c r="R41" i="32"/>
  <c r="R38" i="32"/>
  <c r="R35" i="32"/>
  <c r="R32" i="32"/>
  <c r="R29" i="32"/>
  <c r="R26" i="32"/>
  <c r="R23" i="32"/>
  <c r="R20" i="32"/>
  <c r="R17" i="32"/>
  <c r="R14" i="32"/>
  <c r="R10" i="32"/>
  <c r="R4" i="32"/>
  <c r="H11" i="32"/>
  <c r="I11" i="32" s="1"/>
  <c r="J11" i="32" s="1"/>
  <c r="H12" i="32"/>
  <c r="I12" i="32" s="1"/>
  <c r="J12" i="32" s="1"/>
  <c r="H13" i="32"/>
  <c r="I13" i="32" s="1"/>
  <c r="J13" i="32" s="1"/>
  <c r="H14" i="32"/>
  <c r="I14" i="32" s="1"/>
  <c r="J14" i="32" s="1"/>
  <c r="H15" i="32"/>
  <c r="I15" i="32" s="1"/>
  <c r="J15" i="32" s="1"/>
  <c r="H16" i="32"/>
  <c r="I16" i="32" s="1"/>
  <c r="J16" i="32" s="1"/>
  <c r="H17" i="32"/>
  <c r="I17" i="32" s="1"/>
  <c r="J17" i="32" s="1"/>
  <c r="H18" i="32"/>
  <c r="I18" i="32" s="1"/>
  <c r="J18" i="32" s="1"/>
  <c r="H20" i="32"/>
  <c r="I20" i="32" s="1"/>
  <c r="J20" i="32" s="1"/>
  <c r="H21" i="32"/>
  <c r="I21" i="32" s="1"/>
  <c r="J21" i="32" s="1"/>
  <c r="H22" i="32"/>
  <c r="I22" i="32" s="1"/>
  <c r="J22" i="32" s="1"/>
  <c r="H23" i="32"/>
  <c r="I23" i="32" s="1"/>
  <c r="J23" i="32" s="1"/>
  <c r="H24" i="32"/>
  <c r="I24" i="32" s="1"/>
  <c r="J24" i="32" s="1"/>
  <c r="H26" i="32"/>
  <c r="I26" i="32" s="1"/>
  <c r="J26" i="32" s="1"/>
  <c r="H27" i="32"/>
  <c r="I27" i="32" s="1"/>
  <c r="J27" i="32" s="1"/>
  <c r="H28" i="32"/>
  <c r="I28" i="32" s="1"/>
  <c r="J28" i="32" s="1"/>
  <c r="H29" i="32"/>
  <c r="I29" i="32" s="1"/>
  <c r="J29" i="32" s="1"/>
  <c r="H30" i="32"/>
  <c r="I30" i="32" s="1"/>
  <c r="J30" i="32" s="1"/>
  <c r="H32" i="32"/>
  <c r="I32" i="32" s="1"/>
  <c r="J32" i="32" s="1"/>
  <c r="H33" i="32"/>
  <c r="I33" i="32" s="1"/>
  <c r="J33" i="32" s="1"/>
  <c r="H35" i="32"/>
  <c r="I35" i="32" s="1"/>
  <c r="J35" i="32" s="1"/>
  <c r="R36" i="32"/>
  <c r="H39" i="32"/>
  <c r="I39" i="32" s="1"/>
  <c r="J39" i="32" s="1"/>
  <c r="H4" i="33"/>
  <c r="I4" i="33" s="1"/>
  <c r="J4" i="33" s="1"/>
  <c r="K4" i="33" s="1"/>
  <c r="H9" i="33"/>
  <c r="I9" i="33" s="1"/>
  <c r="J9" i="33" s="1"/>
  <c r="H23" i="33"/>
  <c r="I23" i="33" s="1"/>
  <c r="J23" i="33" s="1"/>
  <c r="H28" i="33"/>
  <c r="I28" i="33" s="1"/>
  <c r="J28" i="33" s="1"/>
  <c r="H41" i="33"/>
  <c r="I41" i="33" s="1"/>
  <c r="J41" i="33" s="1"/>
  <c r="H46" i="33"/>
  <c r="I46" i="33" s="1"/>
  <c r="J46" i="33" s="1"/>
  <c r="H59" i="33"/>
  <c r="I59" i="33" s="1"/>
  <c r="J59" i="33" s="1"/>
  <c r="H64" i="33"/>
  <c r="I64" i="33" s="1"/>
  <c r="J64" i="33" s="1"/>
  <c r="H77" i="33"/>
  <c r="I77" i="33" s="1"/>
  <c r="J77" i="33" s="1"/>
  <c r="H13" i="34"/>
  <c r="I13" i="34" s="1"/>
  <c r="J13" i="34" s="1"/>
  <c r="H17" i="34"/>
  <c r="I17" i="34" s="1"/>
  <c r="J17" i="34" s="1"/>
  <c r="H19" i="34"/>
  <c r="I19" i="34" s="1"/>
  <c r="J19" i="34" s="1"/>
  <c r="H23" i="34"/>
  <c r="I23" i="34" s="1"/>
  <c r="J23" i="34" s="1"/>
  <c r="H25" i="34"/>
  <c r="I25" i="34" s="1"/>
  <c r="J25" i="34" s="1"/>
  <c r="H29" i="34"/>
  <c r="I29" i="34" s="1"/>
  <c r="J29" i="34" s="1"/>
  <c r="H31" i="34"/>
  <c r="I31" i="34" s="1"/>
  <c r="J31" i="34" s="1"/>
  <c r="H35" i="34"/>
  <c r="I35" i="34" s="1"/>
  <c r="J35" i="34" s="1"/>
  <c r="H37" i="34"/>
  <c r="I37" i="34" s="1"/>
  <c r="J37" i="34" s="1"/>
  <c r="H41" i="34"/>
  <c r="I41" i="34" s="1"/>
  <c r="J41" i="34" s="1"/>
  <c r="H43" i="34"/>
  <c r="I43" i="34" s="1"/>
  <c r="J43" i="34" s="1"/>
  <c r="H47" i="34"/>
  <c r="I47" i="34" s="1"/>
  <c r="J47" i="34" s="1"/>
  <c r="H49" i="34"/>
  <c r="I49" i="34" s="1"/>
  <c r="J49" i="34" s="1"/>
  <c r="H53" i="34"/>
  <c r="I53" i="34" s="1"/>
  <c r="J53" i="34" s="1"/>
  <c r="H55" i="34"/>
  <c r="I55" i="34" s="1"/>
  <c r="J55" i="34" s="1"/>
  <c r="H59" i="34"/>
  <c r="I59" i="34" s="1"/>
  <c r="J59" i="34" s="1"/>
  <c r="H61" i="34"/>
  <c r="I61" i="34" s="1"/>
  <c r="J61" i="34" s="1"/>
  <c r="H65" i="34"/>
  <c r="I65" i="34" s="1"/>
  <c r="J65" i="34" s="1"/>
  <c r="H74" i="34"/>
  <c r="I74" i="34" s="1"/>
  <c r="J74" i="34" s="1"/>
  <c r="H79" i="34"/>
  <c r="I79" i="34" s="1"/>
  <c r="J79" i="34" s="1"/>
  <c r="H82" i="34"/>
  <c r="I82" i="34" s="1"/>
  <c r="J82" i="34" s="1"/>
  <c r="H85" i="34"/>
  <c r="I85" i="34" s="1"/>
  <c r="J85" i="34" s="1"/>
  <c r="H88" i="34"/>
  <c r="I88" i="34" s="1"/>
  <c r="J88" i="34" s="1"/>
  <c r="H13" i="35"/>
  <c r="I13" i="35" s="1"/>
  <c r="J13" i="35" s="1"/>
  <c r="H20" i="35"/>
  <c r="I20" i="35" s="1"/>
  <c r="J20" i="35" s="1"/>
  <c r="H22" i="35"/>
  <c r="I22" i="35" s="1"/>
  <c r="J22" i="35" s="1"/>
  <c r="H27" i="35"/>
  <c r="I27" i="35" s="1"/>
  <c r="J27" i="35" s="1"/>
  <c r="H32" i="35"/>
  <c r="I32" i="35" s="1"/>
  <c r="J32" i="35" s="1"/>
  <c r="H37" i="35"/>
  <c r="I37" i="35" s="1"/>
  <c r="J37" i="35" s="1"/>
  <c r="H45" i="35"/>
  <c r="I45" i="35" s="1"/>
  <c r="J45" i="35" s="1"/>
  <c r="H50" i="35"/>
  <c r="I50" i="35" s="1"/>
  <c r="J50" i="35" s="1"/>
  <c r="H55" i="35"/>
  <c r="I55" i="35" s="1"/>
  <c r="J55" i="35" s="1"/>
  <c r="H63" i="35"/>
  <c r="I63" i="35" s="1"/>
  <c r="J63" i="35" s="1"/>
  <c r="AN3" i="36"/>
  <c r="H17" i="36"/>
  <c r="I17" i="36" s="1"/>
  <c r="J17" i="36" s="1"/>
  <c r="H26" i="36"/>
  <c r="I26" i="36" s="1"/>
  <c r="J26" i="36" s="1"/>
  <c r="H39" i="36"/>
  <c r="I39" i="36" s="1"/>
  <c r="J39" i="36" s="1"/>
  <c r="H44" i="36"/>
  <c r="I44" i="36" s="1"/>
  <c r="J44" i="36" s="1"/>
  <c r="H4" i="37"/>
  <c r="I4" i="37" s="1"/>
  <c r="J4" i="37" s="1"/>
  <c r="K4" i="37" s="1"/>
  <c r="H6" i="37"/>
  <c r="I6" i="37" s="1"/>
  <c r="J6" i="37" s="1"/>
  <c r="H12" i="37"/>
  <c r="I12" i="37" s="1"/>
  <c r="J12" i="37" s="1"/>
  <c r="H17" i="37"/>
  <c r="I17" i="37" s="1"/>
  <c r="J17" i="37" s="1"/>
  <c r="H25" i="37"/>
  <c r="I25" i="37" s="1"/>
  <c r="J25" i="37" s="1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V35" i="28"/>
  <c r="V38" i="28"/>
  <c r="V41" i="28"/>
  <c r="V44" i="28"/>
  <c r="V47" i="28"/>
  <c r="V50" i="28"/>
  <c r="V53" i="28"/>
  <c r="V56" i="28"/>
  <c r="V59" i="28"/>
  <c r="V62" i="28"/>
  <c r="V65" i="28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V6" i="31"/>
  <c r="V12" i="31"/>
  <c r="V15" i="31"/>
  <c r="V18" i="31"/>
  <c r="V21" i="31"/>
  <c r="V24" i="31"/>
  <c r="V27" i="31"/>
  <c r="V30" i="31"/>
  <c r="V33" i="31"/>
  <c r="V36" i="31"/>
  <c r="V46" i="31"/>
  <c r="H47" i="31"/>
  <c r="I47" i="31" s="1"/>
  <c r="J47" i="31" s="1"/>
  <c r="V48" i="31"/>
  <c r="V51" i="31"/>
  <c r="V54" i="31"/>
  <c r="V57" i="31"/>
  <c r="V60" i="31"/>
  <c r="V63" i="31"/>
  <c r="V66" i="31"/>
  <c r="V69" i="31"/>
  <c r="V72" i="31"/>
  <c r="V75" i="31"/>
  <c r="V78" i="31"/>
  <c r="R39" i="32"/>
  <c r="H20" i="33"/>
  <c r="I20" i="33" s="1"/>
  <c r="J20" i="33" s="1"/>
  <c r="H25" i="33"/>
  <c r="I25" i="33" s="1"/>
  <c r="J25" i="33" s="1"/>
  <c r="H38" i="33"/>
  <c r="I38" i="33" s="1"/>
  <c r="J38" i="33" s="1"/>
  <c r="H43" i="33"/>
  <c r="I43" i="33" s="1"/>
  <c r="J43" i="33" s="1"/>
  <c r="H56" i="33"/>
  <c r="I56" i="33" s="1"/>
  <c r="J56" i="33" s="1"/>
  <c r="H61" i="33"/>
  <c r="I61" i="33" s="1"/>
  <c r="J61" i="33" s="1"/>
  <c r="H74" i="33"/>
  <c r="I74" i="33" s="1"/>
  <c r="J74" i="33" s="1"/>
  <c r="H79" i="33"/>
  <c r="I79" i="33" s="1"/>
  <c r="J79" i="33" s="1"/>
  <c r="H10" i="34"/>
  <c r="I10" i="34" s="1"/>
  <c r="J10" i="34" s="1"/>
  <c r="H70" i="34"/>
  <c r="I70" i="34" s="1"/>
  <c r="J70" i="34" s="1"/>
  <c r="H18" i="35"/>
  <c r="I18" i="35" s="1"/>
  <c r="J18" i="35" s="1"/>
  <c r="H30" i="35"/>
  <c r="I30" i="35" s="1"/>
  <c r="J30" i="35" s="1"/>
  <c r="H35" i="35"/>
  <c r="I35" i="35" s="1"/>
  <c r="J35" i="35" s="1"/>
  <c r="H40" i="35"/>
  <c r="I40" i="35" s="1"/>
  <c r="J40" i="35" s="1"/>
  <c r="H48" i="35"/>
  <c r="I48" i="35" s="1"/>
  <c r="J48" i="35" s="1"/>
  <c r="H58" i="35"/>
  <c r="I58" i="35" s="1"/>
  <c r="J58" i="35" s="1"/>
  <c r="H66" i="35"/>
  <c r="I66" i="35" s="1"/>
  <c r="J66" i="35" s="1"/>
  <c r="H69" i="35"/>
  <c r="I69" i="35" s="1"/>
  <c r="J69" i="35" s="1"/>
  <c r="H11" i="36"/>
  <c r="I11" i="36" s="1"/>
  <c r="J11" i="36" s="1"/>
  <c r="H15" i="36"/>
  <c r="I15" i="36" s="1"/>
  <c r="J15" i="36" s="1"/>
  <c r="H24" i="36"/>
  <c r="I24" i="36" s="1"/>
  <c r="J24" i="36" s="1"/>
  <c r="H29" i="36"/>
  <c r="I29" i="36" s="1"/>
  <c r="J29" i="36" s="1"/>
  <c r="H42" i="36"/>
  <c r="I42" i="36" s="1"/>
  <c r="J42" i="36" s="1"/>
  <c r="H47" i="36"/>
  <c r="I47" i="36" s="1"/>
  <c r="J47" i="36" s="1"/>
  <c r="H8" i="37"/>
  <c r="I8" i="37" s="1"/>
  <c r="J8" i="37" s="1"/>
  <c r="H14" i="37"/>
  <c r="I14" i="37" s="1"/>
  <c r="J14" i="37" s="1"/>
  <c r="H22" i="37"/>
  <c r="I22" i="37" s="1"/>
  <c r="J22" i="37" s="1"/>
  <c r="H27" i="37"/>
  <c r="I27" i="37" s="1"/>
  <c r="J27" i="37" s="1"/>
  <c r="H36" i="37"/>
  <c r="I36" i="37" s="1"/>
  <c r="J36" i="37" s="1"/>
  <c r="H42" i="37"/>
  <c r="I42" i="37" s="1"/>
  <c r="J42" i="37" s="1"/>
  <c r="AE3" i="32"/>
  <c r="M4" i="32"/>
  <c r="U4" i="32" s="1"/>
  <c r="X4" i="32" s="1"/>
  <c r="AH4" i="32" s="1"/>
  <c r="AQ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P3" i="33"/>
  <c r="AF3" i="33" s="1"/>
  <c r="AO3" i="33" s="1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V10" i="33"/>
  <c r="V14" i="33"/>
  <c r="V17" i="33"/>
  <c r="V20" i="33"/>
  <c r="V23" i="33"/>
  <c r="V26" i="33"/>
  <c r="V29" i="33"/>
  <c r="V32" i="33"/>
  <c r="V35" i="33"/>
  <c r="V38" i="33"/>
  <c r="V41" i="33"/>
  <c r="V44" i="33"/>
  <c r="V47" i="33"/>
  <c r="V50" i="33"/>
  <c r="V53" i="33"/>
  <c r="V56" i="33"/>
  <c r="V59" i="33"/>
  <c r="V62" i="33"/>
  <c r="V65" i="33"/>
  <c r="V68" i="33"/>
  <c r="V71" i="33"/>
  <c r="V74" i="33"/>
  <c r="V77" i="33"/>
  <c r="V80" i="33"/>
  <c r="V83" i="33"/>
  <c r="V86" i="33"/>
  <c r="V89" i="33"/>
  <c r="V92" i="33"/>
  <c r="V95" i="33"/>
  <c r="V98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V10" i="34"/>
  <c r="V14" i="34"/>
  <c r="V17" i="34"/>
  <c r="V20" i="34"/>
  <c r="V23" i="34"/>
  <c r="V26" i="34"/>
  <c r="V29" i="34"/>
  <c r="V32" i="34"/>
  <c r="V35" i="34"/>
  <c r="V38" i="34"/>
  <c r="V41" i="34"/>
  <c r="V44" i="34"/>
  <c r="V47" i="34"/>
  <c r="V50" i="34"/>
  <c r="V53" i="34"/>
  <c r="V56" i="34"/>
  <c r="V59" i="34"/>
  <c r="V62" i="34"/>
  <c r="V65" i="34"/>
  <c r="V68" i="34"/>
  <c r="V71" i="34"/>
  <c r="V74" i="34"/>
  <c r="V77" i="34"/>
  <c r="V80" i="34"/>
  <c r="V83" i="34"/>
  <c r="V86" i="34"/>
  <c r="V89" i="34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M78" i="35"/>
  <c r="U78" i="35" s="1"/>
  <c r="R6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R78" i="35"/>
  <c r="P3" i="36"/>
  <c r="AF3" i="36" s="1"/>
  <c r="AO3" i="36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V6" i="36"/>
  <c r="R9" i="36"/>
  <c r="V12" i="36"/>
  <c r="V15" i="36"/>
  <c r="V18" i="36"/>
  <c r="V21" i="36"/>
  <c r="V24" i="36"/>
  <c r="V27" i="36"/>
  <c r="V30" i="36"/>
  <c r="V33" i="36"/>
  <c r="V36" i="36"/>
  <c r="V39" i="36"/>
  <c r="V42" i="36"/>
  <c r="V45" i="36"/>
  <c r="V48" i="36"/>
  <c r="V51" i="36"/>
  <c r="V54" i="36"/>
  <c r="V57" i="36"/>
  <c r="V60" i="36"/>
  <c r="V63" i="36"/>
  <c r="V66" i="36"/>
  <c r="V69" i="36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98" i="37"/>
  <c r="V95" i="37"/>
  <c r="V92" i="37"/>
  <c r="V89" i="37"/>
  <c r="V86" i="37"/>
  <c r="V83" i="37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1" i="37"/>
  <c r="H35" i="37"/>
  <c r="I35" i="37" s="1"/>
  <c r="J35" i="37" s="1"/>
  <c r="V37" i="37"/>
  <c r="V38" i="37"/>
  <c r="H39" i="37"/>
  <c r="I39" i="37" s="1"/>
  <c r="J39" i="37" s="1"/>
  <c r="H54" i="37"/>
  <c r="I54" i="37" s="1"/>
  <c r="J54" i="37" s="1"/>
  <c r="H56" i="37"/>
  <c r="I56" i="37" s="1"/>
  <c r="J56" i="37" s="1"/>
  <c r="V56" i="37"/>
  <c r="H72" i="37"/>
  <c r="I72" i="37" s="1"/>
  <c r="J72" i="37" s="1"/>
  <c r="H74" i="37"/>
  <c r="I74" i="37" s="1"/>
  <c r="J74" i="37" s="1"/>
  <c r="V74" i="37"/>
  <c r="H7" i="38"/>
  <c r="I7" i="38" s="1"/>
  <c r="J7" i="38" s="1"/>
  <c r="H5" i="39"/>
  <c r="I5" i="39" s="1"/>
  <c r="J5" i="39" s="1"/>
  <c r="H10" i="39"/>
  <c r="I10" i="39" s="1"/>
  <c r="J10" i="39" s="1"/>
  <c r="H14" i="39"/>
  <c r="I14" i="39" s="1"/>
  <c r="J14" i="39" s="1"/>
  <c r="H18" i="39"/>
  <c r="I18" i="39" s="1"/>
  <c r="J18" i="39" s="1"/>
  <c r="H32" i="39"/>
  <c r="I32" i="39" s="1"/>
  <c r="J32" i="39" s="1"/>
  <c r="H42" i="39"/>
  <c r="I42" i="39" s="1"/>
  <c r="J42" i="39" s="1"/>
  <c r="H45" i="39"/>
  <c r="I45" i="39" s="1"/>
  <c r="J45" i="39" s="1"/>
  <c r="H48" i="39"/>
  <c r="I48" i="39" s="1"/>
  <c r="J48" i="39" s="1"/>
  <c r="H51" i="39"/>
  <c r="I51" i="39" s="1"/>
  <c r="J51" i="39" s="1"/>
  <c r="H54" i="39"/>
  <c r="I54" i="39" s="1"/>
  <c r="J54" i="39" s="1"/>
  <c r="H57" i="39"/>
  <c r="I57" i="39" s="1"/>
  <c r="J57" i="39" s="1"/>
  <c r="H60" i="39"/>
  <c r="I60" i="39" s="1"/>
  <c r="J60" i="39" s="1"/>
  <c r="H63" i="39"/>
  <c r="I63" i="39" s="1"/>
  <c r="J63" i="39" s="1"/>
  <c r="Z4" i="40"/>
  <c r="AH4" i="40"/>
  <c r="H11" i="40"/>
  <c r="I11" i="40" s="1"/>
  <c r="J11" i="40" s="1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M6" i="33"/>
  <c r="U6" i="33" s="1"/>
  <c r="M12" i="33"/>
  <c r="U12" i="33" s="1"/>
  <c r="M18" i="33"/>
  <c r="U18" i="33" s="1"/>
  <c r="M24" i="33"/>
  <c r="U24" i="33" s="1"/>
  <c r="M30" i="33"/>
  <c r="U30" i="33" s="1"/>
  <c r="M36" i="33"/>
  <c r="U36" i="33" s="1"/>
  <c r="M42" i="33"/>
  <c r="U42" i="33" s="1"/>
  <c r="M48" i="33"/>
  <c r="U48" i="33" s="1"/>
  <c r="M54" i="33"/>
  <c r="U54" i="33" s="1"/>
  <c r="M60" i="33"/>
  <c r="U60" i="33" s="1"/>
  <c r="M66" i="33"/>
  <c r="U66" i="33" s="1"/>
  <c r="M72" i="33"/>
  <c r="U72" i="33" s="1"/>
  <c r="M78" i="33"/>
  <c r="U78" i="33" s="1"/>
  <c r="M84" i="33"/>
  <c r="U84" i="33" s="1"/>
  <c r="M90" i="33"/>
  <c r="U90" i="33" s="1"/>
  <c r="M96" i="33"/>
  <c r="U96" i="33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R5" i="35"/>
  <c r="V8" i="35"/>
  <c r="R11" i="35"/>
  <c r="V13" i="35"/>
  <c r="V16" i="35"/>
  <c r="V19" i="35"/>
  <c r="V22" i="35"/>
  <c r="V25" i="35"/>
  <c r="V28" i="35"/>
  <c r="V31" i="35"/>
  <c r="V34" i="35"/>
  <c r="V37" i="35"/>
  <c r="V40" i="35"/>
  <c r="V43" i="35"/>
  <c r="V46" i="35"/>
  <c r="V49" i="35"/>
  <c r="V52" i="35"/>
  <c r="V55" i="35"/>
  <c r="V58" i="35"/>
  <c r="V61" i="35"/>
  <c r="V64" i="35"/>
  <c r="V67" i="35"/>
  <c r="V70" i="35"/>
  <c r="V73" i="35"/>
  <c r="V76" i="35"/>
  <c r="V79" i="35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V5" i="36"/>
  <c r="R7" i="36"/>
  <c r="R8" i="36"/>
  <c r="V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V7" i="37"/>
  <c r="V8" i="37"/>
  <c r="V13" i="37"/>
  <c r="V16" i="37"/>
  <c r="V19" i="37"/>
  <c r="V22" i="37"/>
  <c r="V25" i="37"/>
  <c r="V28" i="37"/>
  <c r="H32" i="37"/>
  <c r="I32" i="37" s="1"/>
  <c r="J32" i="37" s="1"/>
  <c r="H34" i="37"/>
  <c r="I34" i="37" s="1"/>
  <c r="J34" i="37" s="1"/>
  <c r="V34" i="37"/>
  <c r="V35" i="37"/>
  <c r="H57" i="37"/>
  <c r="I57" i="37" s="1"/>
  <c r="J57" i="37" s="1"/>
  <c r="H58" i="37"/>
  <c r="I58" i="37" s="1"/>
  <c r="J58" i="37" s="1"/>
  <c r="H59" i="37"/>
  <c r="I59" i="37" s="1"/>
  <c r="J59" i="37" s="1"/>
  <c r="V59" i="37"/>
  <c r="H75" i="37"/>
  <c r="I75" i="37" s="1"/>
  <c r="J75" i="37" s="1"/>
  <c r="H76" i="37"/>
  <c r="I76" i="37" s="1"/>
  <c r="J76" i="37" s="1"/>
  <c r="H77" i="37"/>
  <c r="I77" i="37" s="1"/>
  <c r="J77" i="37" s="1"/>
  <c r="V77" i="37"/>
  <c r="H12" i="38"/>
  <c r="I12" i="38" s="1"/>
  <c r="J12" i="38" s="1"/>
  <c r="H15" i="38"/>
  <c r="I15" i="38" s="1"/>
  <c r="J15" i="38" s="1"/>
  <c r="H18" i="38"/>
  <c r="I18" i="38" s="1"/>
  <c r="J18" i="38" s="1"/>
  <c r="H21" i="38"/>
  <c r="I21" i="38" s="1"/>
  <c r="J21" i="38" s="1"/>
  <c r="H24" i="38"/>
  <c r="I24" i="38" s="1"/>
  <c r="J24" i="38" s="1"/>
  <c r="H27" i="38"/>
  <c r="I27" i="38" s="1"/>
  <c r="J27" i="38" s="1"/>
  <c r="H30" i="38"/>
  <c r="I30" i="38" s="1"/>
  <c r="J30" i="38" s="1"/>
  <c r="H33" i="38"/>
  <c r="I33" i="38" s="1"/>
  <c r="J33" i="38" s="1"/>
  <c r="H36" i="38"/>
  <c r="I36" i="38" s="1"/>
  <c r="J36" i="38" s="1"/>
  <c r="H39" i="38"/>
  <c r="I39" i="38" s="1"/>
  <c r="J39" i="38" s="1"/>
  <c r="H42" i="38"/>
  <c r="I42" i="38" s="1"/>
  <c r="J42" i="38" s="1"/>
  <c r="H45" i="38"/>
  <c r="I45" i="38" s="1"/>
  <c r="J45" i="38" s="1"/>
  <c r="H48" i="38"/>
  <c r="I48" i="38" s="1"/>
  <c r="J48" i="38" s="1"/>
  <c r="H51" i="38"/>
  <c r="I51" i="38" s="1"/>
  <c r="J51" i="38" s="1"/>
  <c r="H54" i="38"/>
  <c r="I54" i="38" s="1"/>
  <c r="J54" i="38" s="1"/>
  <c r="H57" i="38"/>
  <c r="I57" i="38" s="1"/>
  <c r="J57" i="38" s="1"/>
  <c r="H60" i="38"/>
  <c r="I60" i="38" s="1"/>
  <c r="J60" i="38" s="1"/>
  <c r="H63" i="38"/>
  <c r="I63" i="38" s="1"/>
  <c r="J63" i="38" s="1"/>
  <c r="H66" i="38"/>
  <c r="I66" i="38" s="1"/>
  <c r="J66" i="38" s="1"/>
  <c r="H69" i="38"/>
  <c r="I69" i="38" s="1"/>
  <c r="J69" i="38" s="1"/>
  <c r="H72" i="38"/>
  <c r="I72" i="38" s="1"/>
  <c r="J72" i="38" s="1"/>
  <c r="H75" i="38"/>
  <c r="I75" i="38" s="1"/>
  <c r="J75" i="38" s="1"/>
  <c r="H78" i="38"/>
  <c r="I78" i="38" s="1"/>
  <c r="J78" i="38" s="1"/>
  <c r="H81" i="38"/>
  <c r="I81" i="38" s="1"/>
  <c r="J81" i="38" s="1"/>
  <c r="H84" i="38"/>
  <c r="I84" i="38" s="1"/>
  <c r="J84" i="38" s="1"/>
  <c r="H87" i="38"/>
  <c r="I87" i="38" s="1"/>
  <c r="J87" i="38" s="1"/>
  <c r="H12" i="39"/>
  <c r="I12" i="39" s="1"/>
  <c r="J12" i="39" s="1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82" i="33"/>
  <c r="V85" i="33"/>
  <c r="V88" i="33"/>
  <c r="V91" i="33"/>
  <c r="V94" i="33"/>
  <c r="V97" i="33"/>
  <c r="V79" i="34"/>
  <c r="V82" i="34"/>
  <c r="V85" i="34"/>
  <c r="V88" i="34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10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10" i="36"/>
  <c r="V14" i="36"/>
  <c r="V17" i="36"/>
  <c r="V20" i="36"/>
  <c r="V23" i="36"/>
  <c r="V26" i="36"/>
  <c r="V29" i="36"/>
  <c r="V32" i="36"/>
  <c r="V35" i="36"/>
  <c r="V38" i="36"/>
  <c r="V41" i="36"/>
  <c r="V44" i="36"/>
  <c r="V47" i="36"/>
  <c r="V50" i="36"/>
  <c r="V53" i="36"/>
  <c r="V56" i="36"/>
  <c r="V59" i="36"/>
  <c r="V62" i="36"/>
  <c r="V65" i="36"/>
  <c r="V68" i="36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H60" i="37"/>
  <c r="I60" i="37" s="1"/>
  <c r="J60" i="37" s="1"/>
  <c r="H62" i="37"/>
  <c r="I62" i="37" s="1"/>
  <c r="J62" i="37" s="1"/>
  <c r="V62" i="37"/>
  <c r="H78" i="37"/>
  <c r="I78" i="37" s="1"/>
  <c r="J78" i="37" s="1"/>
  <c r="H80" i="37"/>
  <c r="I80" i="37" s="1"/>
  <c r="J80" i="37" s="1"/>
  <c r="H83" i="37"/>
  <c r="I83" i="37" s="1"/>
  <c r="J83" i="37" s="1"/>
  <c r="H87" i="37"/>
  <c r="I87" i="37" s="1"/>
  <c r="J87" i="37" s="1"/>
  <c r="H89" i="37"/>
  <c r="I89" i="37" s="1"/>
  <c r="J89" i="37" s="1"/>
  <c r="H93" i="37"/>
  <c r="I93" i="37" s="1"/>
  <c r="J93" i="37" s="1"/>
  <c r="H95" i="37"/>
  <c r="I95" i="37" s="1"/>
  <c r="J95" i="37" s="1"/>
  <c r="H8" i="38"/>
  <c r="I8" i="38" s="1"/>
  <c r="J8" i="38" s="1"/>
  <c r="H10" i="38"/>
  <c r="I10" i="38" s="1"/>
  <c r="J10" i="38" s="1"/>
  <c r="AN3" i="39"/>
  <c r="H23" i="39"/>
  <c r="I23" i="39" s="1"/>
  <c r="J23" i="39" s="1"/>
  <c r="H35" i="39"/>
  <c r="I35" i="39" s="1"/>
  <c r="J35" i="39" s="1"/>
  <c r="H73" i="39"/>
  <c r="I73" i="39" s="1"/>
  <c r="J73" i="39" s="1"/>
  <c r="H10" i="40"/>
  <c r="I10" i="40" s="1"/>
  <c r="J10" i="40" s="1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M98" i="33"/>
  <c r="U98" i="33" s="1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9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H44" i="37"/>
  <c r="I44" i="37" s="1"/>
  <c r="J44" i="37" s="1"/>
  <c r="H47" i="37"/>
  <c r="I47" i="37" s="1"/>
  <c r="J47" i="37" s="1"/>
  <c r="V47" i="37"/>
  <c r="H63" i="37"/>
  <c r="I63" i="37" s="1"/>
  <c r="J63" i="37" s="1"/>
  <c r="H64" i="37"/>
  <c r="I64" i="37" s="1"/>
  <c r="J64" i="37" s="1"/>
  <c r="H65" i="37"/>
  <c r="I65" i="37" s="1"/>
  <c r="J65" i="37" s="1"/>
  <c r="V65" i="37"/>
  <c r="H6" i="38"/>
  <c r="I6" i="38" s="1"/>
  <c r="J6" i="38" s="1"/>
  <c r="H13" i="38"/>
  <c r="I13" i="38" s="1"/>
  <c r="J13" i="38" s="1"/>
  <c r="H16" i="38"/>
  <c r="I16" i="38" s="1"/>
  <c r="J16" i="38" s="1"/>
  <c r="H19" i="38"/>
  <c r="I19" i="38" s="1"/>
  <c r="J19" i="38" s="1"/>
  <c r="H22" i="38"/>
  <c r="I22" i="38" s="1"/>
  <c r="J22" i="38" s="1"/>
  <c r="H25" i="38"/>
  <c r="I25" i="38" s="1"/>
  <c r="J25" i="38" s="1"/>
  <c r="AH4" i="39"/>
  <c r="Z4" i="39"/>
  <c r="H11" i="39"/>
  <c r="I11" i="39" s="1"/>
  <c r="J11" i="39" s="1"/>
  <c r="H15" i="39"/>
  <c r="I15" i="39" s="1"/>
  <c r="J15" i="39" s="1"/>
  <c r="H17" i="39"/>
  <c r="I17" i="39" s="1"/>
  <c r="J17" i="39" s="1"/>
  <c r="H26" i="39"/>
  <c r="I26" i="39" s="1"/>
  <c r="J26" i="39" s="1"/>
  <c r="H38" i="39"/>
  <c r="I38" i="39" s="1"/>
  <c r="J38" i="39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V81" i="33"/>
  <c r="V84" i="33"/>
  <c r="V87" i="33"/>
  <c r="V90" i="33"/>
  <c r="V93" i="33"/>
  <c r="AH3" i="34"/>
  <c r="AQ3" i="34" s="1"/>
  <c r="V78" i="34"/>
  <c r="V81" i="34"/>
  <c r="V84" i="34"/>
  <c r="AE3" i="35"/>
  <c r="M4" i="35"/>
  <c r="U4" i="35" s="1"/>
  <c r="X4" i="35" s="1"/>
  <c r="M10" i="35"/>
  <c r="U10" i="35" s="1"/>
  <c r="M16" i="35"/>
  <c r="U16" i="35" s="1"/>
  <c r="M22" i="35"/>
  <c r="U22" i="35" s="1"/>
  <c r="M28" i="35"/>
  <c r="U28" i="35" s="1"/>
  <c r="M34" i="35"/>
  <c r="U34" i="35" s="1"/>
  <c r="M40" i="35"/>
  <c r="U40" i="35" s="1"/>
  <c r="M46" i="35"/>
  <c r="U46" i="35" s="1"/>
  <c r="M52" i="35"/>
  <c r="U52" i="35" s="1"/>
  <c r="M58" i="35"/>
  <c r="U58" i="35" s="1"/>
  <c r="M64" i="35"/>
  <c r="U64" i="35" s="1"/>
  <c r="M70" i="35"/>
  <c r="U70" i="35" s="1"/>
  <c r="M76" i="35"/>
  <c r="U76" i="35" s="1"/>
  <c r="R7" i="35"/>
  <c r="R8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V13" i="36"/>
  <c r="V16" i="36"/>
  <c r="V19" i="36"/>
  <c r="V22" i="36"/>
  <c r="V25" i="36"/>
  <c r="V28" i="36"/>
  <c r="V31" i="36"/>
  <c r="V34" i="36"/>
  <c r="V37" i="36"/>
  <c r="V40" i="36"/>
  <c r="V43" i="36"/>
  <c r="V46" i="36"/>
  <c r="V49" i="36"/>
  <c r="V52" i="36"/>
  <c r="V55" i="36"/>
  <c r="V58" i="36"/>
  <c r="V61" i="36"/>
  <c r="V64" i="36"/>
  <c r="AE3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H41" i="37"/>
  <c r="I41" i="37" s="1"/>
  <c r="J41" i="37" s="1"/>
  <c r="H43" i="37"/>
  <c r="I43" i="37" s="1"/>
  <c r="J43" i="37" s="1"/>
  <c r="V43" i="37"/>
  <c r="V44" i="37"/>
  <c r="H45" i="37"/>
  <c r="I45" i="37" s="1"/>
  <c r="J45" i="37" s="1"/>
  <c r="H48" i="37"/>
  <c r="I48" i="37" s="1"/>
  <c r="J48" i="37" s="1"/>
  <c r="H49" i="37"/>
  <c r="I49" i="37" s="1"/>
  <c r="J49" i="37" s="1"/>
  <c r="H50" i="37"/>
  <c r="I50" i="37" s="1"/>
  <c r="J50" i="37" s="1"/>
  <c r="V50" i="37"/>
  <c r="H66" i="37"/>
  <c r="I66" i="37" s="1"/>
  <c r="J66" i="37" s="1"/>
  <c r="H67" i="37"/>
  <c r="I67" i="37" s="1"/>
  <c r="J67" i="37" s="1"/>
  <c r="H68" i="37"/>
  <c r="I68" i="37" s="1"/>
  <c r="J68" i="37" s="1"/>
  <c r="V68" i="37"/>
  <c r="H81" i="37"/>
  <c r="I81" i="37" s="1"/>
  <c r="J81" i="37" s="1"/>
  <c r="H11" i="38"/>
  <c r="I11" i="38" s="1"/>
  <c r="J11" i="38" s="1"/>
  <c r="H6" i="39"/>
  <c r="I6" i="39" s="1"/>
  <c r="J6" i="39" s="1"/>
  <c r="H36" i="39"/>
  <c r="I36" i="39" s="1"/>
  <c r="J36" i="39" s="1"/>
  <c r="H41" i="39"/>
  <c r="I41" i="39" s="1"/>
  <c r="J41" i="39" s="1"/>
  <c r="H44" i="39"/>
  <c r="I44" i="39" s="1"/>
  <c r="J44" i="39" s="1"/>
  <c r="H47" i="39"/>
  <c r="I47" i="39" s="1"/>
  <c r="J47" i="39" s="1"/>
  <c r="H50" i="39"/>
  <c r="I50" i="39" s="1"/>
  <c r="J50" i="39" s="1"/>
  <c r="H53" i="39"/>
  <c r="I53" i="39" s="1"/>
  <c r="J53" i="39" s="1"/>
  <c r="H56" i="39"/>
  <c r="I56" i="39" s="1"/>
  <c r="J56" i="39" s="1"/>
  <c r="H59" i="39"/>
  <c r="I59" i="39" s="1"/>
  <c r="J59" i="39" s="1"/>
  <c r="H62" i="39"/>
  <c r="I62" i="39" s="1"/>
  <c r="J62" i="39" s="1"/>
  <c r="H65" i="39"/>
  <c r="I65" i="39" s="1"/>
  <c r="J65" i="39" s="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4" i="33"/>
  <c r="U4" i="33" s="1"/>
  <c r="X4" i="33" s="1"/>
  <c r="Z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V29" i="37"/>
  <c r="H31" i="37"/>
  <c r="I31" i="37" s="1"/>
  <c r="J31" i="37" s="1"/>
  <c r="H38" i="37"/>
  <c r="I38" i="37" s="1"/>
  <c r="J38" i="37" s="1"/>
  <c r="H40" i="37"/>
  <c r="I40" i="37" s="1"/>
  <c r="J40" i="37" s="1"/>
  <c r="V40" i="37"/>
  <c r="V41" i="37"/>
  <c r="H51" i="37"/>
  <c r="I51" i="37" s="1"/>
  <c r="J51" i="37" s="1"/>
  <c r="H52" i="37"/>
  <c r="I52" i="37" s="1"/>
  <c r="J52" i="37" s="1"/>
  <c r="H53" i="37"/>
  <c r="I53" i="37" s="1"/>
  <c r="J53" i="37" s="1"/>
  <c r="V53" i="37"/>
  <c r="H69" i="37"/>
  <c r="I69" i="37" s="1"/>
  <c r="J69" i="37" s="1"/>
  <c r="H70" i="37"/>
  <c r="I70" i="37" s="1"/>
  <c r="J70" i="37" s="1"/>
  <c r="H71" i="37"/>
  <c r="I71" i="37" s="1"/>
  <c r="J71" i="37" s="1"/>
  <c r="V71" i="37"/>
  <c r="V80" i="37"/>
  <c r="H84" i="37"/>
  <c r="I84" i="37" s="1"/>
  <c r="J84" i="37" s="1"/>
  <c r="H86" i="37"/>
  <c r="I86" i="37" s="1"/>
  <c r="J86" i="37" s="1"/>
  <c r="H90" i="37"/>
  <c r="I90" i="37" s="1"/>
  <c r="J90" i="37" s="1"/>
  <c r="H92" i="37"/>
  <c r="I92" i="37" s="1"/>
  <c r="J92" i="37" s="1"/>
  <c r="H96" i="37"/>
  <c r="I96" i="37" s="1"/>
  <c r="J96" i="37" s="1"/>
  <c r="H4" i="38"/>
  <c r="I4" i="38" s="1"/>
  <c r="J4" i="38" s="1"/>
  <c r="K4" i="38" s="1"/>
  <c r="H5" i="38"/>
  <c r="I5" i="38" s="1"/>
  <c r="J5" i="38" s="1"/>
  <c r="H14" i="38"/>
  <c r="I14" i="38" s="1"/>
  <c r="J14" i="38" s="1"/>
  <c r="H17" i="38"/>
  <c r="I17" i="38" s="1"/>
  <c r="J17" i="38" s="1"/>
  <c r="H20" i="39"/>
  <c r="I20" i="39" s="1"/>
  <c r="J20" i="39" s="1"/>
  <c r="H29" i="39"/>
  <c r="I29" i="39" s="1"/>
  <c r="J29" i="39" s="1"/>
  <c r="H39" i="39"/>
  <c r="I39" i="39" s="1"/>
  <c r="J39" i="39" s="1"/>
  <c r="H14" i="40"/>
  <c r="I14" i="40" s="1"/>
  <c r="J14" i="40" s="1"/>
  <c r="H32" i="40"/>
  <c r="I32" i="40" s="1"/>
  <c r="J32" i="40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4" i="38"/>
  <c r="R10" i="38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R9" i="39"/>
  <c r="V12" i="39"/>
  <c r="V15" i="39"/>
  <c r="V18" i="39"/>
  <c r="V21" i="39"/>
  <c r="V24" i="39"/>
  <c r="V27" i="39"/>
  <c r="V30" i="39"/>
  <c r="V33" i="39"/>
  <c r="V36" i="39"/>
  <c r="V39" i="39"/>
  <c r="V42" i="39"/>
  <c r="V45" i="39"/>
  <c r="V48" i="39"/>
  <c r="V51" i="39"/>
  <c r="V54" i="39"/>
  <c r="V57" i="39"/>
  <c r="V60" i="39"/>
  <c r="V63" i="39"/>
  <c r="H67" i="39"/>
  <c r="I67" i="39" s="1"/>
  <c r="J67" i="39" s="1"/>
  <c r="R68" i="39"/>
  <c r="H71" i="39"/>
  <c r="I71" i="39" s="1"/>
  <c r="J71" i="39" s="1"/>
  <c r="V71" i="39"/>
  <c r="R76" i="39"/>
  <c r="R77" i="39"/>
  <c r="AH3" i="40"/>
  <c r="AQ3" i="40" s="1"/>
  <c r="M10" i="40"/>
  <c r="U10" i="40" s="1"/>
  <c r="M19" i="40"/>
  <c r="U19" i="40" s="1"/>
  <c r="M28" i="40"/>
  <c r="U28" i="40" s="1"/>
  <c r="M37" i="40"/>
  <c r="U37" i="40" s="1"/>
  <c r="M46" i="40"/>
  <c r="U46" i="40" s="1"/>
  <c r="M55" i="40"/>
  <c r="U55" i="40" s="1"/>
  <c r="R3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R9" i="38"/>
  <c r="V12" i="38"/>
  <c r="V15" i="38"/>
  <c r="V18" i="38"/>
  <c r="V21" i="38"/>
  <c r="V24" i="38"/>
  <c r="V27" i="38"/>
  <c r="V30" i="38"/>
  <c r="V33" i="38"/>
  <c r="V36" i="38"/>
  <c r="V39" i="38"/>
  <c r="V42" i="38"/>
  <c r="V45" i="38"/>
  <c r="V48" i="38"/>
  <c r="V51" i="38"/>
  <c r="V54" i="38"/>
  <c r="V57" i="38"/>
  <c r="V60" i="38"/>
  <c r="V63" i="38"/>
  <c r="V66" i="38"/>
  <c r="V69" i="38"/>
  <c r="V72" i="38"/>
  <c r="V75" i="38"/>
  <c r="V78" i="38"/>
  <c r="V81" i="38"/>
  <c r="V84" i="38"/>
  <c r="V87" i="38"/>
  <c r="V5" i="39"/>
  <c r="R7" i="39"/>
  <c r="R8" i="39"/>
  <c r="V11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V67" i="39"/>
  <c r="H69" i="39"/>
  <c r="I69" i="39" s="1"/>
  <c r="J69" i="39" s="1"/>
  <c r="R75" i="39"/>
  <c r="H78" i="39"/>
  <c r="I78" i="39" s="1"/>
  <c r="J78" i="39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66" i="40"/>
  <c r="U66" i="40" s="1"/>
  <c r="M60" i="40"/>
  <c r="U60" i="40" s="1"/>
  <c r="M54" i="40"/>
  <c r="U54" i="40" s="1"/>
  <c r="M48" i="40"/>
  <c r="U48" i="40" s="1"/>
  <c r="M42" i="40"/>
  <c r="U42" i="40" s="1"/>
  <c r="M36" i="40"/>
  <c r="U36" i="40" s="1"/>
  <c r="M30" i="40"/>
  <c r="U30" i="40" s="1"/>
  <c r="M24" i="40"/>
  <c r="U24" i="40" s="1"/>
  <c r="M18" i="40"/>
  <c r="U18" i="40" s="1"/>
  <c r="M12" i="40"/>
  <c r="U12" i="40" s="1"/>
  <c r="M6" i="40"/>
  <c r="U6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H66" i="40"/>
  <c r="I66" i="40" s="1"/>
  <c r="J66" i="40" s="1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R7" i="38"/>
  <c r="R8" i="38"/>
  <c r="V11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R88" i="38"/>
  <c r="V10" i="39"/>
  <c r="V14" i="39"/>
  <c r="V17" i="39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H68" i="39"/>
  <c r="I68" i="39" s="1"/>
  <c r="J68" i="39" s="1"/>
  <c r="V68" i="39"/>
  <c r="R73" i="39"/>
  <c r="R74" i="39"/>
  <c r="H77" i="39"/>
  <c r="I77" i="39" s="1"/>
  <c r="J77" i="39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89" i="38"/>
  <c r="V78" i="39"/>
  <c r="V75" i="39"/>
  <c r="V72" i="39"/>
  <c r="V69" i="39"/>
  <c r="V66" i="39"/>
  <c r="V79" i="39"/>
  <c r="V76" i="39"/>
  <c r="V73" i="39"/>
  <c r="V70" i="39"/>
  <c r="R42" i="39"/>
  <c r="R45" i="39"/>
  <c r="R48" i="39"/>
  <c r="R51" i="39"/>
  <c r="R54" i="39"/>
  <c r="R57" i="39"/>
  <c r="R60" i="39"/>
  <c r="R63" i="39"/>
  <c r="R72" i="39"/>
  <c r="H75" i="39"/>
  <c r="I75" i="39" s="1"/>
  <c r="J75" i="39" s="1"/>
  <c r="AE3" i="38"/>
  <c r="M4" i="38"/>
  <c r="U4" i="38" s="1"/>
  <c r="X4" i="38" s="1"/>
  <c r="Z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AH3" i="39"/>
  <c r="AQ3" i="39" s="1"/>
  <c r="V13" i="39"/>
  <c r="V16" i="39"/>
  <c r="V19" i="39"/>
  <c r="V22" i="39"/>
  <c r="V25" i="39"/>
  <c r="V28" i="39"/>
  <c r="V31" i="39"/>
  <c r="V34" i="39"/>
  <c r="V37" i="39"/>
  <c r="V40" i="39"/>
  <c r="V43" i="39"/>
  <c r="V46" i="39"/>
  <c r="V49" i="39"/>
  <c r="V52" i="39"/>
  <c r="V55" i="39"/>
  <c r="V58" i="39"/>
  <c r="V61" i="39"/>
  <c r="V64" i="39"/>
  <c r="R67" i="39"/>
  <c r="R70" i="39"/>
  <c r="R71" i="39"/>
  <c r="H74" i="39"/>
  <c r="I74" i="39" s="1"/>
  <c r="J74" i="39" s="1"/>
  <c r="V74" i="39"/>
  <c r="R79" i="39"/>
  <c r="H9" i="40"/>
  <c r="I9" i="40" s="1"/>
  <c r="J9" i="40" s="1"/>
  <c r="H26" i="40"/>
  <c r="I26" i="40" s="1"/>
  <c r="J26" i="40" s="1"/>
  <c r="H44" i="40"/>
  <c r="I44" i="40" s="1"/>
  <c r="J44" i="40" s="1"/>
  <c r="H47" i="40"/>
  <c r="I47" i="40" s="1"/>
  <c r="J47" i="40" s="1"/>
  <c r="H50" i="40"/>
  <c r="I50" i="40" s="1"/>
  <c r="J50" i="40" s="1"/>
  <c r="H25" i="41"/>
  <c r="I25" i="41" s="1"/>
  <c r="J25" i="41" s="1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R5" i="38"/>
  <c r="V7" i="38"/>
  <c r="V8" i="38"/>
  <c r="V13" i="38"/>
  <c r="V16" i="38"/>
  <c r="V19" i="38"/>
  <c r="V22" i="38"/>
  <c r="V25" i="38"/>
  <c r="V28" i="38"/>
  <c r="V31" i="38"/>
  <c r="V34" i="38"/>
  <c r="V37" i="38"/>
  <c r="V40" i="38"/>
  <c r="V43" i="38"/>
  <c r="V46" i="38"/>
  <c r="V49" i="38"/>
  <c r="V52" i="38"/>
  <c r="V55" i="38"/>
  <c r="V58" i="38"/>
  <c r="V61" i="38"/>
  <c r="V64" i="38"/>
  <c r="V67" i="38"/>
  <c r="V70" i="38"/>
  <c r="V73" i="38"/>
  <c r="V76" i="38"/>
  <c r="V79" i="38"/>
  <c r="V82" i="38"/>
  <c r="V85" i="38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6" i="39"/>
  <c r="R69" i="39"/>
  <c r="H72" i="39"/>
  <c r="I72" i="39" s="1"/>
  <c r="J72" i="39" s="1"/>
  <c r="H4" i="40"/>
  <c r="I4" i="40" s="1"/>
  <c r="J4" i="40" s="1"/>
  <c r="K4" i="40" s="1"/>
  <c r="H29" i="40"/>
  <c r="I29" i="40" s="1"/>
  <c r="J29" i="40" s="1"/>
  <c r="H65" i="40"/>
  <c r="I65" i="40" s="1"/>
  <c r="J65" i="40" s="1"/>
  <c r="R67" i="40"/>
  <c r="R64" i="40"/>
  <c r="R61" i="40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0" i="40"/>
  <c r="H62" i="40"/>
  <c r="I62" i="40" s="1"/>
  <c r="J62" i="40" s="1"/>
  <c r="V62" i="40"/>
  <c r="R65" i="40"/>
  <c r="V67" i="40"/>
  <c r="R69" i="40"/>
  <c r="M4" i="41"/>
  <c r="U4" i="41" s="1"/>
  <c r="X4" i="41" s="1"/>
  <c r="M18" i="41"/>
  <c r="U18" i="41" s="1"/>
  <c r="M30" i="41"/>
  <c r="U30" i="41" s="1"/>
  <c r="M46" i="41"/>
  <c r="U46" i="41" s="1"/>
  <c r="M58" i="41"/>
  <c r="U58" i="41" s="1"/>
  <c r="M72" i="41"/>
  <c r="U72" i="41" s="1"/>
  <c r="M84" i="41"/>
  <c r="U84" i="41" s="1"/>
  <c r="H8" i="41"/>
  <c r="I8" i="41" s="1"/>
  <c r="J8" i="41" s="1"/>
  <c r="H19" i="41"/>
  <c r="I19" i="41" s="1"/>
  <c r="J19" i="41" s="1"/>
  <c r="V24" i="41"/>
  <c r="V27" i="41"/>
  <c r="H30" i="41"/>
  <c r="I30" i="41" s="1"/>
  <c r="J30" i="41" s="1"/>
  <c r="V41" i="41"/>
  <c r="V53" i="41"/>
  <c r="V63" i="41"/>
  <c r="H69" i="41"/>
  <c r="I69" i="41" s="1"/>
  <c r="J69" i="41" s="1"/>
  <c r="H81" i="41"/>
  <c r="I81" i="41" s="1"/>
  <c r="J81" i="41" s="1"/>
  <c r="AH3" i="42"/>
  <c r="AQ3" i="42" s="1"/>
  <c r="H12" i="42"/>
  <c r="I12" i="42" s="1"/>
  <c r="J12" i="42" s="1"/>
  <c r="H30" i="42"/>
  <c r="I30" i="42" s="1"/>
  <c r="J30" i="42" s="1"/>
  <c r="H48" i="42"/>
  <c r="I48" i="42" s="1"/>
  <c r="J48" i="42" s="1"/>
  <c r="V44" i="40"/>
  <c r="V47" i="40"/>
  <c r="V50" i="40"/>
  <c r="V53" i="40"/>
  <c r="V56" i="40"/>
  <c r="V59" i="40"/>
  <c r="V66" i="40"/>
  <c r="AN3" i="41"/>
  <c r="M9" i="41"/>
  <c r="U9" i="41" s="1"/>
  <c r="M21" i="41"/>
  <c r="U21" i="41" s="1"/>
  <c r="M35" i="41"/>
  <c r="U35" i="41" s="1"/>
  <c r="M47" i="41"/>
  <c r="U47" i="41" s="1"/>
  <c r="M63" i="41"/>
  <c r="U63" i="41" s="1"/>
  <c r="M75" i="41"/>
  <c r="U75" i="41" s="1"/>
  <c r="M89" i="41"/>
  <c r="U89" i="41" s="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8" i="41"/>
  <c r="V7" i="41"/>
  <c r="V96" i="41"/>
  <c r="V87" i="41"/>
  <c r="V78" i="41"/>
  <c r="V69" i="41"/>
  <c r="V60" i="41"/>
  <c r="V51" i="41"/>
  <c r="V42" i="41"/>
  <c r="V33" i="41"/>
  <c r="V20" i="41"/>
  <c r="V15" i="41"/>
  <c r="V92" i="41"/>
  <c r="V83" i="41"/>
  <c r="V74" i="41"/>
  <c r="V65" i="41"/>
  <c r="V56" i="41"/>
  <c r="V47" i="41"/>
  <c r="V38" i="41"/>
  <c r="V23" i="41"/>
  <c r="V18" i="41"/>
  <c r="V9" i="41"/>
  <c r="V6" i="41"/>
  <c r="V17" i="41"/>
  <c r="V21" i="41"/>
  <c r="V29" i="41"/>
  <c r="H36" i="41"/>
  <c r="I36" i="41" s="1"/>
  <c r="J36" i="41" s="1"/>
  <c r="V50" i="41"/>
  <c r="V62" i="41"/>
  <c r="V72" i="41"/>
  <c r="H78" i="41"/>
  <c r="I78" i="41" s="1"/>
  <c r="J78" i="41" s="1"/>
  <c r="V84" i="41"/>
  <c r="H90" i="41"/>
  <c r="I90" i="41" s="1"/>
  <c r="J90" i="41" s="1"/>
  <c r="H4" i="42"/>
  <c r="I4" i="42" s="1"/>
  <c r="J4" i="42" s="1"/>
  <c r="K4" i="42" s="1"/>
  <c r="H27" i="42"/>
  <c r="I27" i="42" s="1"/>
  <c r="J27" i="42" s="1"/>
  <c r="H45" i="42"/>
  <c r="I45" i="42" s="1"/>
  <c r="J45" i="42" s="1"/>
  <c r="AH4" i="43"/>
  <c r="AQ4" i="43" s="1"/>
  <c r="R6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H60" i="40"/>
  <c r="I60" i="40" s="1"/>
  <c r="J60" i="40" s="1"/>
  <c r="V61" i="40"/>
  <c r="R63" i="40"/>
  <c r="R68" i="40"/>
  <c r="H69" i="40"/>
  <c r="I69" i="40" s="1"/>
  <c r="J69" i="40" s="1"/>
  <c r="P3" i="41"/>
  <c r="AF3" i="41" s="1"/>
  <c r="AO3" i="41" s="1"/>
  <c r="M10" i="41"/>
  <c r="U10" i="41" s="1"/>
  <c r="M22" i="41"/>
  <c r="U22" i="41" s="1"/>
  <c r="M36" i="41"/>
  <c r="U36" i="41" s="1"/>
  <c r="M48" i="41"/>
  <c r="U48" i="41" s="1"/>
  <c r="M64" i="41"/>
  <c r="U64" i="41" s="1"/>
  <c r="M76" i="41"/>
  <c r="U76" i="41" s="1"/>
  <c r="M90" i="41"/>
  <c r="U90" i="41" s="1"/>
  <c r="V4" i="41"/>
  <c r="Y4" i="41" s="1"/>
  <c r="H7" i="41"/>
  <c r="I7" i="41" s="1"/>
  <c r="J7" i="41" s="1"/>
  <c r="V10" i="41"/>
  <c r="V12" i="41"/>
  <c r="H33" i="41"/>
  <c r="I33" i="41" s="1"/>
  <c r="J33" i="41" s="1"/>
  <c r="V39" i="41"/>
  <c r="H45" i="41"/>
  <c r="I45" i="41" s="1"/>
  <c r="J45" i="41" s="1"/>
  <c r="V59" i="41"/>
  <c r="V71" i="41"/>
  <c r="V81" i="41"/>
  <c r="H87" i="41"/>
  <c r="I87" i="41" s="1"/>
  <c r="J87" i="41" s="1"/>
  <c r="V93" i="41"/>
  <c r="V95" i="41"/>
  <c r="H24" i="42"/>
  <c r="I24" i="42" s="1"/>
  <c r="J24" i="42" s="1"/>
  <c r="H42" i="42"/>
  <c r="I42" i="42" s="1"/>
  <c r="J42" i="42" s="1"/>
  <c r="M11" i="41"/>
  <c r="U11" i="41" s="1"/>
  <c r="M27" i="41"/>
  <c r="U27" i="41" s="1"/>
  <c r="M39" i="41"/>
  <c r="U39" i="41" s="1"/>
  <c r="M53" i="41"/>
  <c r="U53" i="41" s="1"/>
  <c r="M65" i="41"/>
  <c r="U65" i="41" s="1"/>
  <c r="M81" i="41"/>
  <c r="U81" i="41" s="1"/>
  <c r="M93" i="41"/>
  <c r="U93" i="41" s="1"/>
  <c r="H11" i="41"/>
  <c r="I11" i="41" s="1"/>
  <c r="J11" i="41" s="1"/>
  <c r="H24" i="41"/>
  <c r="I24" i="41" s="1"/>
  <c r="J24" i="41" s="1"/>
  <c r="H27" i="41"/>
  <c r="I27" i="41" s="1"/>
  <c r="J27" i="41" s="1"/>
  <c r="H42" i="41"/>
  <c r="I42" i="41" s="1"/>
  <c r="J42" i="41" s="1"/>
  <c r="H54" i="41"/>
  <c r="I54" i="41" s="1"/>
  <c r="J54" i="41" s="1"/>
  <c r="V68" i="41"/>
  <c r="V80" i="41"/>
  <c r="V90" i="41"/>
  <c r="H96" i="41"/>
  <c r="I96" i="41" s="1"/>
  <c r="J96" i="41" s="1"/>
  <c r="H21" i="42"/>
  <c r="I21" i="42" s="1"/>
  <c r="J21" i="42" s="1"/>
  <c r="H39" i="42"/>
  <c r="I39" i="42" s="1"/>
  <c r="J39" i="42" s="1"/>
  <c r="M12" i="41"/>
  <c r="U12" i="41" s="1"/>
  <c r="M28" i="41"/>
  <c r="U28" i="41" s="1"/>
  <c r="M40" i="41"/>
  <c r="U40" i="41" s="1"/>
  <c r="M54" i="41"/>
  <c r="U54" i="41" s="1"/>
  <c r="M66" i="41"/>
  <c r="U66" i="41" s="1"/>
  <c r="M82" i="41"/>
  <c r="U82" i="41" s="1"/>
  <c r="H9" i="41"/>
  <c r="I9" i="41" s="1"/>
  <c r="J9" i="41" s="1"/>
  <c r="H12" i="41"/>
  <c r="I12" i="41" s="1"/>
  <c r="J12" i="41" s="1"/>
  <c r="H15" i="41"/>
  <c r="I15" i="41" s="1"/>
  <c r="J15" i="41" s="1"/>
  <c r="H51" i="41"/>
  <c r="I51" i="41" s="1"/>
  <c r="J51" i="41" s="1"/>
  <c r="V57" i="41"/>
  <c r="H63" i="41"/>
  <c r="I63" i="41" s="1"/>
  <c r="J63" i="41" s="1"/>
  <c r="V77" i="41"/>
  <c r="V89" i="41"/>
  <c r="V98" i="41"/>
  <c r="H18" i="42"/>
  <c r="I18" i="42" s="1"/>
  <c r="J18" i="42" s="1"/>
  <c r="H36" i="42"/>
  <c r="I36" i="42" s="1"/>
  <c r="J36" i="42" s="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97" i="41"/>
  <c r="U97" i="41" s="1"/>
  <c r="M91" i="41"/>
  <c r="U91" i="41" s="1"/>
  <c r="M85" i="41"/>
  <c r="U85" i="41" s="1"/>
  <c r="M79" i="41"/>
  <c r="U79" i="41" s="1"/>
  <c r="M73" i="41"/>
  <c r="U73" i="41" s="1"/>
  <c r="M67" i="41"/>
  <c r="U67" i="41" s="1"/>
  <c r="M61" i="41"/>
  <c r="U61" i="41" s="1"/>
  <c r="M55" i="41"/>
  <c r="U55" i="41" s="1"/>
  <c r="M49" i="41"/>
  <c r="U49" i="41" s="1"/>
  <c r="M43" i="41"/>
  <c r="U43" i="41" s="1"/>
  <c r="M37" i="41"/>
  <c r="U37" i="41" s="1"/>
  <c r="M31" i="41"/>
  <c r="U31" i="41" s="1"/>
  <c r="M25" i="41"/>
  <c r="U25" i="41" s="1"/>
  <c r="M19" i="41"/>
  <c r="U19" i="41" s="1"/>
  <c r="M13" i="41"/>
  <c r="U13" i="41" s="1"/>
  <c r="M7" i="41"/>
  <c r="U7" i="41" s="1"/>
  <c r="M96" i="41"/>
  <c r="U96" i="41" s="1"/>
  <c r="M88" i="41"/>
  <c r="U88" i="41" s="1"/>
  <c r="M78" i="41"/>
  <c r="U78" i="41" s="1"/>
  <c r="M70" i="41"/>
  <c r="U70" i="41" s="1"/>
  <c r="M60" i="41"/>
  <c r="U60" i="41" s="1"/>
  <c r="M52" i="41"/>
  <c r="U52" i="41" s="1"/>
  <c r="M42" i="41"/>
  <c r="U42" i="41" s="1"/>
  <c r="M34" i="41"/>
  <c r="U34" i="41" s="1"/>
  <c r="M24" i="41"/>
  <c r="U24" i="41" s="1"/>
  <c r="M16" i="41"/>
  <c r="U16" i="41" s="1"/>
  <c r="M6" i="41"/>
  <c r="U6" i="41" s="1"/>
  <c r="M95" i="41"/>
  <c r="U95" i="41" s="1"/>
  <c r="M87" i="41"/>
  <c r="U87" i="41" s="1"/>
  <c r="M77" i="41"/>
  <c r="U77" i="41" s="1"/>
  <c r="M69" i="41"/>
  <c r="U69" i="41" s="1"/>
  <c r="M59" i="41"/>
  <c r="U59" i="41" s="1"/>
  <c r="M51" i="41"/>
  <c r="U51" i="41" s="1"/>
  <c r="M41" i="41"/>
  <c r="U41" i="41" s="1"/>
  <c r="M33" i="41"/>
  <c r="U33" i="41" s="1"/>
  <c r="M23" i="41"/>
  <c r="U23" i="41" s="1"/>
  <c r="M15" i="41"/>
  <c r="U15" i="41" s="1"/>
  <c r="M5" i="41"/>
  <c r="U5" i="41" s="1"/>
  <c r="M17" i="41"/>
  <c r="U17" i="41" s="1"/>
  <c r="M29" i="41"/>
  <c r="U29" i="41" s="1"/>
  <c r="M45" i="41"/>
  <c r="U45" i="41" s="1"/>
  <c r="M57" i="41"/>
  <c r="U57" i="41" s="1"/>
  <c r="M71" i="41"/>
  <c r="U71" i="41" s="1"/>
  <c r="M83" i="41"/>
  <c r="U83" i="41" s="1"/>
  <c r="H60" i="41"/>
  <c r="I60" i="41" s="1"/>
  <c r="J60" i="41" s="1"/>
  <c r="V66" i="41"/>
  <c r="H72" i="41"/>
  <c r="I72" i="41" s="1"/>
  <c r="J72" i="41" s="1"/>
  <c r="V86" i="41"/>
  <c r="P3" i="42"/>
  <c r="AF3" i="42" s="1"/>
  <c r="AO3" i="42" s="1"/>
  <c r="AE3" i="42"/>
  <c r="H15" i="42"/>
  <c r="I15" i="42" s="1"/>
  <c r="J15" i="42" s="1"/>
  <c r="H33" i="42"/>
  <c r="I33" i="42" s="1"/>
  <c r="J33" i="42" s="1"/>
  <c r="M84" i="42"/>
  <c r="U84" i="42" s="1"/>
  <c r="M78" i="42"/>
  <c r="U78" i="42" s="1"/>
  <c r="M72" i="42"/>
  <c r="U72" i="42" s="1"/>
  <c r="M66" i="42"/>
  <c r="U66" i="42" s="1"/>
  <c r="M60" i="42"/>
  <c r="U60" i="42" s="1"/>
  <c r="M54" i="42"/>
  <c r="U54" i="42" s="1"/>
  <c r="M48" i="42"/>
  <c r="U48" i="42" s="1"/>
  <c r="M42" i="42"/>
  <c r="U42" i="42" s="1"/>
  <c r="M36" i="42"/>
  <c r="U36" i="42" s="1"/>
  <c r="M30" i="42"/>
  <c r="U30" i="42" s="1"/>
  <c r="M24" i="42"/>
  <c r="U24" i="42" s="1"/>
  <c r="M18" i="42"/>
  <c r="U18" i="42" s="1"/>
  <c r="M12" i="42"/>
  <c r="U12" i="42" s="1"/>
  <c r="M6" i="42"/>
  <c r="U6" i="42" s="1"/>
  <c r="M89" i="42"/>
  <c r="U89" i="42" s="1"/>
  <c r="M83" i="42"/>
  <c r="U83" i="42" s="1"/>
  <c r="M77" i="42"/>
  <c r="U77" i="42" s="1"/>
  <c r="M71" i="42"/>
  <c r="U71" i="42" s="1"/>
  <c r="M65" i="42"/>
  <c r="U65" i="42" s="1"/>
  <c r="M59" i="42"/>
  <c r="U59" i="42" s="1"/>
  <c r="M53" i="42"/>
  <c r="U53" i="42" s="1"/>
  <c r="M47" i="42"/>
  <c r="U47" i="42" s="1"/>
  <c r="M41" i="42"/>
  <c r="U41" i="42" s="1"/>
  <c r="M35" i="42"/>
  <c r="U35" i="42" s="1"/>
  <c r="M29" i="42"/>
  <c r="U29" i="42" s="1"/>
  <c r="M23" i="42"/>
  <c r="U23" i="42" s="1"/>
  <c r="M17" i="42"/>
  <c r="U17" i="42" s="1"/>
  <c r="M11" i="42"/>
  <c r="U11" i="42" s="1"/>
  <c r="M5" i="42"/>
  <c r="U5" i="42" s="1"/>
  <c r="M86" i="42"/>
  <c r="U86" i="42" s="1"/>
  <c r="M80" i="42"/>
  <c r="U80" i="42" s="1"/>
  <c r="M74" i="42"/>
  <c r="U74" i="42" s="1"/>
  <c r="M68" i="42"/>
  <c r="U68" i="42" s="1"/>
  <c r="M62" i="42"/>
  <c r="U62" i="42" s="1"/>
  <c r="M56" i="42"/>
  <c r="U56" i="42" s="1"/>
  <c r="M50" i="42"/>
  <c r="U50" i="42" s="1"/>
  <c r="M44" i="42"/>
  <c r="U44" i="42" s="1"/>
  <c r="M38" i="42"/>
  <c r="U38" i="42" s="1"/>
  <c r="M32" i="42"/>
  <c r="U32" i="42" s="1"/>
  <c r="M26" i="42"/>
  <c r="U26" i="42" s="1"/>
  <c r="M20" i="42"/>
  <c r="U20" i="42" s="1"/>
  <c r="M14" i="42"/>
  <c r="U14" i="42" s="1"/>
  <c r="M8" i="42"/>
  <c r="U8" i="42" s="1"/>
  <c r="M15" i="42"/>
  <c r="U15" i="42" s="1"/>
  <c r="M27" i="42"/>
  <c r="U27" i="42" s="1"/>
  <c r="M39" i="42"/>
  <c r="U39" i="42" s="1"/>
  <c r="M51" i="42"/>
  <c r="U51" i="42" s="1"/>
  <c r="M63" i="42"/>
  <c r="U63" i="42" s="1"/>
  <c r="M75" i="42"/>
  <c r="U75" i="42" s="1"/>
  <c r="M87" i="42"/>
  <c r="U87" i="42" s="1"/>
  <c r="H6" i="42"/>
  <c r="I6" i="42" s="1"/>
  <c r="J6" i="42" s="1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V8" i="42"/>
  <c r="V7" i="42"/>
  <c r="V89" i="42"/>
  <c r="V86" i="42"/>
  <c r="V83" i="42"/>
  <c r="V80" i="42"/>
  <c r="V77" i="42"/>
  <c r="V74" i="42"/>
  <c r="V11" i="42"/>
  <c r="V5" i="42"/>
  <c r="V78" i="42"/>
  <c r="H87" i="42"/>
  <c r="I87" i="42" s="1"/>
  <c r="J87" i="42" s="1"/>
  <c r="H7" i="43"/>
  <c r="I7" i="43" s="1"/>
  <c r="J7" i="43" s="1"/>
  <c r="H13" i="43"/>
  <c r="I13" i="43" s="1"/>
  <c r="J13" i="43" s="1"/>
  <c r="H22" i="43"/>
  <c r="I22" i="43" s="1"/>
  <c r="J22" i="43" s="1"/>
  <c r="H31" i="43"/>
  <c r="I31" i="43" s="1"/>
  <c r="J31" i="43" s="1"/>
  <c r="H40" i="43"/>
  <c r="I40" i="43" s="1"/>
  <c r="J40" i="43" s="1"/>
  <c r="H49" i="43"/>
  <c r="I49" i="43" s="1"/>
  <c r="J49" i="43" s="1"/>
  <c r="H58" i="43"/>
  <c r="I58" i="43" s="1"/>
  <c r="J58" i="43" s="1"/>
  <c r="R67" i="43"/>
  <c r="H78" i="43"/>
  <c r="I78" i="43" s="1"/>
  <c r="J78" i="43" s="1"/>
  <c r="H19" i="44"/>
  <c r="I19" i="44" s="1"/>
  <c r="J19" i="44" s="1"/>
  <c r="H21" i="41"/>
  <c r="I21" i="41" s="1"/>
  <c r="J21" i="41" s="1"/>
  <c r="M4" i="42"/>
  <c r="U4" i="42" s="1"/>
  <c r="X4" i="42" s="1"/>
  <c r="M16" i="42"/>
  <c r="U16" i="42" s="1"/>
  <c r="M28" i="42"/>
  <c r="U28" i="42" s="1"/>
  <c r="M40" i="42"/>
  <c r="U40" i="42" s="1"/>
  <c r="M52" i="42"/>
  <c r="U52" i="42" s="1"/>
  <c r="M64" i="42"/>
  <c r="U64" i="42" s="1"/>
  <c r="M76" i="42"/>
  <c r="U76" i="42" s="1"/>
  <c r="M88" i="42"/>
  <c r="U88" i="42" s="1"/>
  <c r="H9" i="42"/>
  <c r="I9" i="42" s="1"/>
  <c r="J9" i="42" s="1"/>
  <c r="V10" i="42"/>
  <c r="V75" i="42"/>
  <c r="H84" i="42"/>
  <c r="I84" i="42" s="1"/>
  <c r="J84" i="42" s="1"/>
  <c r="H4" i="43"/>
  <c r="I4" i="43" s="1"/>
  <c r="J4" i="43" s="1"/>
  <c r="K4" i="43" s="1"/>
  <c r="K5" i="43" s="1"/>
  <c r="R7" i="43"/>
  <c r="H10" i="43"/>
  <c r="I10" i="43" s="1"/>
  <c r="J10" i="43" s="1"/>
  <c r="R13" i="43"/>
  <c r="H14" i="43"/>
  <c r="I14" i="43" s="1"/>
  <c r="J14" i="43" s="1"/>
  <c r="H18" i="43"/>
  <c r="I18" i="43" s="1"/>
  <c r="J18" i="43" s="1"/>
  <c r="R22" i="43"/>
  <c r="H23" i="43"/>
  <c r="I23" i="43" s="1"/>
  <c r="J23" i="43" s="1"/>
  <c r="H27" i="43"/>
  <c r="I27" i="43" s="1"/>
  <c r="J27" i="43" s="1"/>
  <c r="R31" i="43"/>
  <c r="H32" i="43"/>
  <c r="I32" i="43" s="1"/>
  <c r="J32" i="43" s="1"/>
  <c r="H36" i="43"/>
  <c r="I36" i="43" s="1"/>
  <c r="J36" i="43" s="1"/>
  <c r="R40" i="43"/>
  <c r="H41" i="43"/>
  <c r="I41" i="43" s="1"/>
  <c r="J41" i="43" s="1"/>
  <c r="H45" i="43"/>
  <c r="I45" i="43" s="1"/>
  <c r="J45" i="43" s="1"/>
  <c r="R49" i="43"/>
  <c r="H50" i="43"/>
  <c r="I50" i="43" s="1"/>
  <c r="J50" i="43" s="1"/>
  <c r="H54" i="43"/>
  <c r="I54" i="43" s="1"/>
  <c r="J54" i="43" s="1"/>
  <c r="R58" i="43"/>
  <c r="H59" i="43"/>
  <c r="I59" i="43" s="1"/>
  <c r="J59" i="43" s="1"/>
  <c r="H63" i="43"/>
  <c r="I63" i="43" s="1"/>
  <c r="J63" i="43" s="1"/>
  <c r="H76" i="43"/>
  <c r="I76" i="43" s="1"/>
  <c r="J76" i="43" s="1"/>
  <c r="AN3" i="44"/>
  <c r="H8" i="44"/>
  <c r="I8" i="44" s="1"/>
  <c r="J8" i="44" s="1"/>
  <c r="H13" i="44"/>
  <c r="I13" i="44" s="1"/>
  <c r="J13" i="44" s="1"/>
  <c r="H6" i="41"/>
  <c r="I6" i="41" s="1"/>
  <c r="J6" i="41" s="1"/>
  <c r="H16" i="41"/>
  <c r="I16" i="41" s="1"/>
  <c r="J16" i="41" s="1"/>
  <c r="H18" i="41"/>
  <c r="I18" i="41" s="1"/>
  <c r="J18" i="41" s="1"/>
  <c r="H39" i="41"/>
  <c r="I39" i="41" s="1"/>
  <c r="J39" i="41" s="1"/>
  <c r="H48" i="41"/>
  <c r="I48" i="41" s="1"/>
  <c r="J48" i="41" s="1"/>
  <c r="H57" i="41"/>
  <c r="I57" i="41" s="1"/>
  <c r="J57" i="41" s="1"/>
  <c r="H66" i="41"/>
  <c r="I66" i="41" s="1"/>
  <c r="J66" i="41" s="1"/>
  <c r="H75" i="41"/>
  <c r="I75" i="41" s="1"/>
  <c r="J75" i="41" s="1"/>
  <c r="H84" i="41"/>
  <c r="I84" i="41" s="1"/>
  <c r="J84" i="41" s="1"/>
  <c r="H93" i="41"/>
  <c r="I93" i="41" s="1"/>
  <c r="J93" i="41" s="1"/>
  <c r="M7" i="42"/>
  <c r="U7" i="42" s="1"/>
  <c r="M19" i="42"/>
  <c r="U19" i="42" s="1"/>
  <c r="M31" i="42"/>
  <c r="U31" i="42" s="1"/>
  <c r="M43" i="42"/>
  <c r="U43" i="42" s="1"/>
  <c r="M55" i="42"/>
  <c r="U55" i="42" s="1"/>
  <c r="M67" i="42"/>
  <c r="U67" i="42" s="1"/>
  <c r="M79" i="42"/>
  <c r="U79" i="42" s="1"/>
  <c r="V12" i="42"/>
  <c r="V15" i="42"/>
  <c r="V18" i="42"/>
  <c r="V21" i="42"/>
  <c r="V24" i="42"/>
  <c r="V27" i="42"/>
  <c r="V30" i="42"/>
  <c r="V33" i="42"/>
  <c r="V36" i="42"/>
  <c r="V39" i="42"/>
  <c r="V42" i="42"/>
  <c r="V45" i="42"/>
  <c r="V48" i="42"/>
  <c r="V51" i="42"/>
  <c r="V54" i="42"/>
  <c r="V57" i="42"/>
  <c r="V60" i="42"/>
  <c r="V63" i="42"/>
  <c r="V66" i="42"/>
  <c r="V69" i="42"/>
  <c r="V72" i="42"/>
  <c r="H81" i="42"/>
  <c r="I81" i="42" s="1"/>
  <c r="J81" i="42" s="1"/>
  <c r="AE3" i="43"/>
  <c r="H8" i="43"/>
  <c r="I8" i="43" s="1"/>
  <c r="J8" i="43" s="1"/>
  <c r="H19" i="43"/>
  <c r="I19" i="43" s="1"/>
  <c r="J19" i="43" s="1"/>
  <c r="H28" i="43"/>
  <c r="I28" i="43" s="1"/>
  <c r="J28" i="43" s="1"/>
  <c r="H37" i="43"/>
  <c r="I37" i="43" s="1"/>
  <c r="J37" i="43" s="1"/>
  <c r="H46" i="43"/>
  <c r="I46" i="43" s="1"/>
  <c r="J46" i="43" s="1"/>
  <c r="H55" i="43"/>
  <c r="I55" i="43" s="1"/>
  <c r="J55" i="43" s="1"/>
  <c r="H64" i="43"/>
  <c r="I64" i="43" s="1"/>
  <c r="J64" i="43" s="1"/>
  <c r="H73" i="43"/>
  <c r="I73" i="43" s="1"/>
  <c r="J73" i="43" s="1"/>
  <c r="H7" i="44"/>
  <c r="I7" i="44" s="1"/>
  <c r="J7" i="44" s="1"/>
  <c r="H37" i="44"/>
  <c r="I37" i="44" s="1"/>
  <c r="J37" i="44" s="1"/>
  <c r="V68" i="42"/>
  <c r="V71" i="42"/>
  <c r="H78" i="42"/>
  <c r="I78" i="42" s="1"/>
  <c r="J78" i="42" s="1"/>
  <c r="V87" i="42"/>
  <c r="H5" i="43"/>
  <c r="I5" i="43" s="1"/>
  <c r="J5" i="43" s="1"/>
  <c r="R9" i="43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11" i="43"/>
  <c r="R5" i="43"/>
  <c r="R3" i="43"/>
  <c r="R78" i="43"/>
  <c r="R75" i="43"/>
  <c r="R72" i="43"/>
  <c r="R69" i="43"/>
  <c r="R66" i="43"/>
  <c r="R63" i="43"/>
  <c r="R60" i="43"/>
  <c r="R57" i="43"/>
  <c r="R54" i="43"/>
  <c r="R51" i="43"/>
  <c r="R48" i="43"/>
  <c r="R45" i="43"/>
  <c r="R42" i="43"/>
  <c r="R39" i="43"/>
  <c r="R36" i="43"/>
  <c r="R33" i="43"/>
  <c r="R30" i="43"/>
  <c r="R27" i="43"/>
  <c r="R24" i="43"/>
  <c r="R21" i="43"/>
  <c r="R18" i="43"/>
  <c r="R15" i="43"/>
  <c r="R12" i="43"/>
  <c r="R6" i="43"/>
  <c r="R79" i="43"/>
  <c r="R70" i="43"/>
  <c r="R8" i="43"/>
  <c r="H11" i="43"/>
  <c r="I11" i="43" s="1"/>
  <c r="J11" i="43" s="1"/>
  <c r="H15" i="43"/>
  <c r="I15" i="43" s="1"/>
  <c r="J15" i="43" s="1"/>
  <c r="R19" i="43"/>
  <c r="H20" i="43"/>
  <c r="I20" i="43" s="1"/>
  <c r="J20" i="43" s="1"/>
  <c r="H24" i="43"/>
  <c r="I24" i="43" s="1"/>
  <c r="J24" i="43" s="1"/>
  <c r="R28" i="43"/>
  <c r="H29" i="43"/>
  <c r="I29" i="43" s="1"/>
  <c r="J29" i="43" s="1"/>
  <c r="H33" i="43"/>
  <c r="I33" i="43" s="1"/>
  <c r="J33" i="43" s="1"/>
  <c r="R37" i="43"/>
  <c r="H38" i="43"/>
  <c r="I38" i="43" s="1"/>
  <c r="J38" i="43" s="1"/>
  <c r="H42" i="43"/>
  <c r="I42" i="43" s="1"/>
  <c r="J42" i="43" s="1"/>
  <c r="R46" i="43"/>
  <c r="H47" i="43"/>
  <c r="I47" i="43" s="1"/>
  <c r="J47" i="43" s="1"/>
  <c r="H51" i="43"/>
  <c r="I51" i="43" s="1"/>
  <c r="J51" i="43" s="1"/>
  <c r="R55" i="43"/>
  <c r="H56" i="43"/>
  <c r="I56" i="43" s="1"/>
  <c r="J56" i="43" s="1"/>
  <c r="H60" i="43"/>
  <c r="I60" i="43" s="1"/>
  <c r="J60" i="43" s="1"/>
  <c r="R64" i="43"/>
  <c r="H65" i="43"/>
  <c r="I65" i="43" s="1"/>
  <c r="J65" i="43" s="1"/>
  <c r="H72" i="43"/>
  <c r="I72" i="43" s="1"/>
  <c r="J72" i="43" s="1"/>
  <c r="R73" i="43"/>
  <c r="H5" i="44"/>
  <c r="I5" i="44" s="1"/>
  <c r="J5" i="44" s="1"/>
  <c r="H51" i="42"/>
  <c r="I51" i="42" s="1"/>
  <c r="J51" i="42" s="1"/>
  <c r="H54" i="42"/>
  <c r="I54" i="42" s="1"/>
  <c r="J54" i="42" s="1"/>
  <c r="H57" i="42"/>
  <c r="I57" i="42" s="1"/>
  <c r="J57" i="42" s="1"/>
  <c r="H60" i="42"/>
  <c r="I60" i="42" s="1"/>
  <c r="J60" i="42" s="1"/>
  <c r="H63" i="42"/>
  <c r="I63" i="42" s="1"/>
  <c r="J63" i="42" s="1"/>
  <c r="H66" i="42"/>
  <c r="I66" i="42" s="1"/>
  <c r="J66" i="42" s="1"/>
  <c r="H69" i="42"/>
  <c r="I69" i="42" s="1"/>
  <c r="J69" i="42" s="1"/>
  <c r="H72" i="42"/>
  <c r="I72" i="42" s="1"/>
  <c r="J72" i="42" s="1"/>
  <c r="H75" i="42"/>
  <c r="I75" i="42" s="1"/>
  <c r="J75" i="42" s="1"/>
  <c r="V84" i="42"/>
  <c r="H16" i="43"/>
  <c r="I16" i="43" s="1"/>
  <c r="J16" i="43" s="1"/>
  <c r="H25" i="43"/>
  <c r="I25" i="43" s="1"/>
  <c r="J25" i="43" s="1"/>
  <c r="H34" i="43"/>
  <c r="I34" i="43" s="1"/>
  <c r="J34" i="43" s="1"/>
  <c r="H43" i="43"/>
  <c r="I43" i="43" s="1"/>
  <c r="J43" i="43" s="1"/>
  <c r="H52" i="43"/>
  <c r="I52" i="43" s="1"/>
  <c r="J52" i="43" s="1"/>
  <c r="H61" i="43"/>
  <c r="I61" i="43" s="1"/>
  <c r="J61" i="43" s="1"/>
  <c r="H68" i="43"/>
  <c r="I68" i="43" s="1"/>
  <c r="J68" i="43" s="1"/>
  <c r="H69" i="43"/>
  <c r="I69" i="43" s="1"/>
  <c r="J69" i="43" s="1"/>
  <c r="H16" i="44"/>
  <c r="I16" i="44" s="1"/>
  <c r="J16" i="44" s="1"/>
  <c r="H31" i="44"/>
  <c r="I31" i="44" s="1"/>
  <c r="J31" i="44" s="1"/>
  <c r="V81" i="42"/>
  <c r="H6" i="43"/>
  <c r="I6" i="43" s="1"/>
  <c r="J6" i="43" s="1"/>
  <c r="H12" i="43"/>
  <c r="I12" i="43" s="1"/>
  <c r="J12" i="43" s="1"/>
  <c r="R16" i="43"/>
  <c r="H17" i="43"/>
  <c r="I17" i="43" s="1"/>
  <c r="J17" i="43" s="1"/>
  <c r="H21" i="43"/>
  <c r="I21" i="43" s="1"/>
  <c r="J21" i="43" s="1"/>
  <c r="R25" i="43"/>
  <c r="H26" i="43"/>
  <c r="I26" i="43" s="1"/>
  <c r="J26" i="43" s="1"/>
  <c r="H30" i="43"/>
  <c r="I30" i="43" s="1"/>
  <c r="J30" i="43" s="1"/>
  <c r="R34" i="43"/>
  <c r="H35" i="43"/>
  <c r="I35" i="43" s="1"/>
  <c r="J35" i="43" s="1"/>
  <c r="H39" i="43"/>
  <c r="I39" i="43" s="1"/>
  <c r="J39" i="43" s="1"/>
  <c r="R43" i="43"/>
  <c r="H44" i="43"/>
  <c r="I44" i="43" s="1"/>
  <c r="J44" i="43" s="1"/>
  <c r="H48" i="43"/>
  <c r="I48" i="43" s="1"/>
  <c r="J48" i="43" s="1"/>
  <c r="R52" i="43"/>
  <c r="H53" i="43"/>
  <c r="I53" i="43" s="1"/>
  <c r="J53" i="43" s="1"/>
  <c r="H57" i="43"/>
  <c r="I57" i="43" s="1"/>
  <c r="J57" i="43" s="1"/>
  <c r="R61" i="43"/>
  <c r="H62" i="43"/>
  <c r="I62" i="43" s="1"/>
  <c r="J62" i="43" s="1"/>
  <c r="H67" i="43"/>
  <c r="I67" i="43" s="1"/>
  <c r="J67" i="43" s="1"/>
  <c r="H11" i="44"/>
  <c r="I11" i="44" s="1"/>
  <c r="J11" i="44" s="1"/>
  <c r="H55" i="44"/>
  <c r="I55" i="44" s="1"/>
  <c r="J55" i="44" s="1"/>
  <c r="H11" i="45"/>
  <c r="I11" i="45" s="1"/>
  <c r="J11" i="45" s="1"/>
  <c r="H88" i="45"/>
  <c r="I88" i="45" s="1"/>
  <c r="J88" i="45" s="1"/>
  <c r="H78" i="46"/>
  <c r="I78" i="46" s="1"/>
  <c r="J78" i="46" s="1"/>
  <c r="H88" i="46"/>
  <c r="I88" i="46" s="1"/>
  <c r="J88" i="46" s="1"/>
  <c r="H25" i="47"/>
  <c r="I25" i="47" s="1"/>
  <c r="J25" i="47" s="1"/>
  <c r="H76" i="47"/>
  <c r="I76" i="47" s="1"/>
  <c r="J76" i="47" s="1"/>
  <c r="H46" i="48"/>
  <c r="I46" i="48" s="1"/>
  <c r="J46" i="48" s="1"/>
  <c r="H8" i="52"/>
  <c r="H34" i="44"/>
  <c r="I34" i="44" s="1"/>
  <c r="J34" i="44" s="1"/>
  <c r="H52" i="44"/>
  <c r="I52" i="44" s="1"/>
  <c r="J52" i="44" s="1"/>
  <c r="H7" i="45"/>
  <c r="I7" i="45" s="1"/>
  <c r="J7" i="45" s="1"/>
  <c r="H94" i="45"/>
  <c r="I94" i="45" s="1"/>
  <c r="J94" i="45" s="1"/>
  <c r="H16" i="48"/>
  <c r="I16" i="48" s="1"/>
  <c r="J16" i="48" s="1"/>
  <c r="H52" i="48"/>
  <c r="I52" i="48" s="1"/>
  <c r="J52" i="48" s="1"/>
  <c r="H49" i="44"/>
  <c r="I49" i="44" s="1"/>
  <c r="J49" i="44" s="1"/>
  <c r="H67" i="44"/>
  <c r="I67" i="44" s="1"/>
  <c r="J67" i="44" s="1"/>
  <c r="Z4" i="45"/>
  <c r="H61" i="46"/>
  <c r="I61" i="46" s="1"/>
  <c r="J61" i="46" s="1"/>
  <c r="H55" i="47"/>
  <c r="I55" i="47" s="1"/>
  <c r="J55" i="47" s="1"/>
  <c r="H22" i="48"/>
  <c r="I22" i="48" s="1"/>
  <c r="J22" i="48" s="1"/>
  <c r="H58" i="48"/>
  <c r="I58" i="48" s="1"/>
  <c r="J58" i="48" s="1"/>
  <c r="M68" i="44"/>
  <c r="U68" i="44" s="1"/>
  <c r="M62" i="44"/>
  <c r="U62" i="44" s="1"/>
  <c r="M56" i="44"/>
  <c r="U56" i="44" s="1"/>
  <c r="M50" i="44"/>
  <c r="U50" i="44" s="1"/>
  <c r="M44" i="44"/>
  <c r="U44" i="44" s="1"/>
  <c r="M38" i="44"/>
  <c r="U38" i="44" s="1"/>
  <c r="M32" i="44"/>
  <c r="U32" i="44" s="1"/>
  <c r="M26" i="44"/>
  <c r="U26" i="44" s="1"/>
  <c r="M20" i="44"/>
  <c r="U20" i="44" s="1"/>
  <c r="M14" i="44"/>
  <c r="U14" i="44" s="1"/>
  <c r="M8" i="44"/>
  <c r="U8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39" i="44"/>
  <c r="U39" i="44" s="1"/>
  <c r="H28" i="44"/>
  <c r="I28" i="44" s="1"/>
  <c r="J28" i="44" s="1"/>
  <c r="H46" i="44"/>
  <c r="I46" i="44" s="1"/>
  <c r="J46" i="44" s="1"/>
  <c r="H64" i="44"/>
  <c r="I64" i="44" s="1"/>
  <c r="J64" i="44" s="1"/>
  <c r="AH4" i="45"/>
  <c r="H8" i="45"/>
  <c r="I8" i="45" s="1"/>
  <c r="J8" i="45" s="1"/>
  <c r="H12" i="45"/>
  <c r="I12" i="45" s="1"/>
  <c r="J12" i="45" s="1"/>
  <c r="H15" i="45"/>
  <c r="I15" i="45" s="1"/>
  <c r="J15" i="45" s="1"/>
  <c r="H18" i="45"/>
  <c r="I18" i="45" s="1"/>
  <c r="J18" i="45" s="1"/>
  <c r="H21" i="45"/>
  <c r="I21" i="45" s="1"/>
  <c r="J21" i="45" s="1"/>
  <c r="H24" i="45"/>
  <c r="I24" i="45" s="1"/>
  <c r="J24" i="45" s="1"/>
  <c r="H27" i="45"/>
  <c r="I27" i="45" s="1"/>
  <c r="J27" i="45" s="1"/>
  <c r="H30" i="45"/>
  <c r="I30" i="45" s="1"/>
  <c r="J30" i="45" s="1"/>
  <c r="H33" i="45"/>
  <c r="I33" i="45" s="1"/>
  <c r="J33" i="45" s="1"/>
  <c r="H36" i="45"/>
  <c r="I36" i="45" s="1"/>
  <c r="J36" i="45" s="1"/>
  <c r="H39" i="45"/>
  <c r="I39" i="45" s="1"/>
  <c r="J39" i="45" s="1"/>
  <c r="H42" i="45"/>
  <c r="I42" i="45" s="1"/>
  <c r="J42" i="45" s="1"/>
  <c r="H45" i="45"/>
  <c r="I45" i="45" s="1"/>
  <c r="J45" i="45" s="1"/>
  <c r="H48" i="45"/>
  <c r="I48" i="45" s="1"/>
  <c r="J48" i="45" s="1"/>
  <c r="H51" i="45"/>
  <c r="I51" i="45" s="1"/>
  <c r="J51" i="45" s="1"/>
  <c r="H54" i="45"/>
  <c r="I54" i="45" s="1"/>
  <c r="J54" i="45" s="1"/>
  <c r="H57" i="45"/>
  <c r="I57" i="45" s="1"/>
  <c r="J57" i="45" s="1"/>
  <c r="H60" i="45"/>
  <c r="I60" i="45" s="1"/>
  <c r="J60" i="45" s="1"/>
  <c r="H63" i="45"/>
  <c r="I63" i="45" s="1"/>
  <c r="J63" i="45" s="1"/>
  <c r="H66" i="45"/>
  <c r="I66" i="45" s="1"/>
  <c r="J66" i="45" s="1"/>
  <c r="H12" i="46"/>
  <c r="I12" i="46" s="1"/>
  <c r="J12" i="46" s="1"/>
  <c r="H34" i="46"/>
  <c r="I34" i="46" s="1"/>
  <c r="J34" i="46" s="1"/>
  <c r="H79" i="46"/>
  <c r="I79" i="46" s="1"/>
  <c r="J79" i="46" s="1"/>
  <c r="H87" i="46"/>
  <c r="I87" i="46" s="1"/>
  <c r="J87" i="46" s="1"/>
  <c r="H28" i="48"/>
  <c r="I28" i="48" s="1"/>
  <c r="J28" i="48" s="1"/>
  <c r="H64" i="48"/>
  <c r="I64" i="48" s="1"/>
  <c r="J64" i="48" s="1"/>
  <c r="H70" i="43"/>
  <c r="I70" i="43" s="1"/>
  <c r="J70" i="43" s="1"/>
  <c r="H79" i="43"/>
  <c r="I79" i="43" s="1"/>
  <c r="J79" i="43" s="1"/>
  <c r="M9" i="44"/>
  <c r="U9" i="44" s="1"/>
  <c r="M45" i="44"/>
  <c r="U45" i="44" s="1"/>
  <c r="H25" i="44"/>
  <c r="I25" i="44" s="1"/>
  <c r="J25" i="44" s="1"/>
  <c r="H43" i="44"/>
  <c r="I43" i="44" s="1"/>
  <c r="J43" i="44" s="1"/>
  <c r="H61" i="44"/>
  <c r="I61" i="44" s="1"/>
  <c r="J61" i="44" s="1"/>
  <c r="H4" i="45"/>
  <c r="I4" i="45" s="1"/>
  <c r="J4" i="45" s="1"/>
  <c r="K4" i="45" s="1"/>
  <c r="H71" i="45"/>
  <c r="I71" i="45" s="1"/>
  <c r="J71" i="45" s="1"/>
  <c r="H77" i="45"/>
  <c r="I77" i="45" s="1"/>
  <c r="J77" i="45" s="1"/>
  <c r="H83" i="45"/>
  <c r="I83" i="45" s="1"/>
  <c r="J83" i="45" s="1"/>
  <c r="H4" i="46"/>
  <c r="I4" i="46" s="1"/>
  <c r="J4" i="46" s="1"/>
  <c r="K4" i="46" s="1"/>
  <c r="H21" i="46"/>
  <c r="I21" i="46" s="1"/>
  <c r="J21" i="46" s="1"/>
  <c r="H13" i="47"/>
  <c r="I13" i="47" s="1"/>
  <c r="J13" i="47" s="1"/>
  <c r="H34" i="48"/>
  <c r="I34" i="48" s="1"/>
  <c r="J34" i="48" s="1"/>
  <c r="O8" i="50"/>
  <c r="P8" i="50" s="1"/>
  <c r="O23" i="50"/>
  <c r="P23" i="50" s="1"/>
  <c r="O22" i="50"/>
  <c r="P22" i="50" s="1"/>
  <c r="O21" i="50"/>
  <c r="P21" i="50" s="1"/>
  <c r="O20" i="50"/>
  <c r="P20" i="50" s="1"/>
  <c r="O19" i="50"/>
  <c r="P19" i="50" s="1"/>
  <c r="O18" i="50"/>
  <c r="P18" i="50" s="1"/>
  <c r="O17" i="50"/>
  <c r="P17" i="50" s="1"/>
  <c r="O16" i="50"/>
  <c r="P16" i="50" s="1"/>
  <c r="O15" i="50"/>
  <c r="P15" i="50" s="1"/>
  <c r="O14" i="50"/>
  <c r="P14" i="50" s="1"/>
  <c r="O13" i="50"/>
  <c r="P13" i="50" s="1"/>
  <c r="O12" i="50"/>
  <c r="P12" i="50" s="1"/>
  <c r="O7" i="50"/>
  <c r="P7" i="50" s="1"/>
  <c r="O6" i="50"/>
  <c r="P6" i="50" s="1"/>
  <c r="O11" i="50"/>
  <c r="P11" i="50" s="1"/>
  <c r="O5" i="50"/>
  <c r="P5" i="50" s="1"/>
  <c r="O10" i="50"/>
  <c r="P10" i="50" s="1"/>
  <c r="O3" i="50"/>
  <c r="O9" i="50"/>
  <c r="P9" i="50" s="1"/>
  <c r="H66" i="43"/>
  <c r="I66" i="43" s="1"/>
  <c r="J66" i="43" s="1"/>
  <c r="H75" i="43"/>
  <c r="I75" i="43" s="1"/>
  <c r="J75" i="43" s="1"/>
  <c r="M15" i="44"/>
  <c r="U15" i="44" s="1"/>
  <c r="M51" i="44"/>
  <c r="U51" i="44" s="1"/>
  <c r="H22" i="44"/>
  <c r="I22" i="44" s="1"/>
  <c r="J22" i="44" s="1"/>
  <c r="H40" i="44"/>
  <c r="I40" i="44" s="1"/>
  <c r="J40" i="44" s="1"/>
  <c r="H58" i="44"/>
  <c r="I58" i="44" s="1"/>
  <c r="J58" i="44" s="1"/>
  <c r="AE3" i="45"/>
  <c r="H6" i="45"/>
  <c r="I6" i="45" s="1"/>
  <c r="J6" i="45" s="1"/>
  <c r="H13" i="45"/>
  <c r="I13" i="45" s="1"/>
  <c r="J13" i="45" s="1"/>
  <c r="H16" i="45"/>
  <c r="I16" i="45" s="1"/>
  <c r="J16" i="45" s="1"/>
  <c r="H19" i="45"/>
  <c r="I19" i="45" s="1"/>
  <c r="J19" i="45" s="1"/>
  <c r="H22" i="45"/>
  <c r="I22" i="45" s="1"/>
  <c r="J22" i="45" s="1"/>
  <c r="H25" i="45"/>
  <c r="I25" i="45" s="1"/>
  <c r="J25" i="45" s="1"/>
  <c r="H28" i="45"/>
  <c r="I28" i="45" s="1"/>
  <c r="J28" i="45" s="1"/>
  <c r="H31" i="45"/>
  <c r="I31" i="45" s="1"/>
  <c r="J31" i="45" s="1"/>
  <c r="H34" i="45"/>
  <c r="I34" i="45" s="1"/>
  <c r="J34" i="45" s="1"/>
  <c r="H37" i="45"/>
  <c r="I37" i="45" s="1"/>
  <c r="J37" i="45" s="1"/>
  <c r="H40" i="45"/>
  <c r="I40" i="45" s="1"/>
  <c r="J40" i="45" s="1"/>
  <c r="H43" i="45"/>
  <c r="I43" i="45" s="1"/>
  <c r="J43" i="45" s="1"/>
  <c r="H46" i="45"/>
  <c r="I46" i="45" s="1"/>
  <c r="J46" i="45" s="1"/>
  <c r="H49" i="45"/>
  <c r="I49" i="45" s="1"/>
  <c r="J49" i="45" s="1"/>
  <c r="H52" i="45"/>
  <c r="I52" i="45" s="1"/>
  <c r="J52" i="45" s="1"/>
  <c r="H55" i="45"/>
  <c r="I55" i="45" s="1"/>
  <c r="J55" i="45" s="1"/>
  <c r="H58" i="45"/>
  <c r="I58" i="45" s="1"/>
  <c r="J58" i="45" s="1"/>
  <c r="H61" i="45"/>
  <c r="I61" i="45" s="1"/>
  <c r="J61" i="45" s="1"/>
  <c r="H64" i="45"/>
  <c r="I64" i="45" s="1"/>
  <c r="J64" i="45" s="1"/>
  <c r="H67" i="45"/>
  <c r="I67" i="45" s="1"/>
  <c r="J67" i="45" s="1"/>
  <c r="H68" i="45"/>
  <c r="I68" i="45" s="1"/>
  <c r="J68" i="45" s="1"/>
  <c r="H74" i="45"/>
  <c r="I74" i="45" s="1"/>
  <c r="J74" i="45" s="1"/>
  <c r="H80" i="45"/>
  <c r="I80" i="45" s="1"/>
  <c r="J80" i="45" s="1"/>
  <c r="H9" i="46"/>
  <c r="I9" i="46" s="1"/>
  <c r="J9" i="46" s="1"/>
  <c r="H59" i="47"/>
  <c r="I59" i="47" s="1"/>
  <c r="J59" i="47" s="1"/>
  <c r="H40" i="48"/>
  <c r="I40" i="48" s="1"/>
  <c r="J40" i="48" s="1"/>
  <c r="R7" i="42"/>
  <c r="R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V4" i="43"/>
  <c r="Y4" i="43" s="1"/>
  <c r="Z4" i="43" s="1"/>
  <c r="V10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V62" i="43"/>
  <c r="V65" i="43"/>
  <c r="V68" i="43"/>
  <c r="V71" i="43"/>
  <c r="V74" i="43"/>
  <c r="V77" i="43"/>
  <c r="R4" i="44"/>
  <c r="R10" i="44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R62" i="44"/>
  <c r="R65" i="44"/>
  <c r="R68" i="44"/>
  <c r="V5" i="45"/>
  <c r="V10" i="45"/>
  <c r="V14" i="45"/>
  <c r="V17" i="45"/>
  <c r="V20" i="45"/>
  <c r="V23" i="45"/>
  <c r="V26" i="45"/>
  <c r="V29" i="45"/>
  <c r="V32" i="45"/>
  <c r="V35" i="45"/>
  <c r="V38" i="45"/>
  <c r="V41" i="45"/>
  <c r="V44" i="45"/>
  <c r="V47" i="45"/>
  <c r="V50" i="45"/>
  <c r="V53" i="45"/>
  <c r="V56" i="45"/>
  <c r="V59" i="45"/>
  <c r="V62" i="45"/>
  <c r="V65" i="45"/>
  <c r="V68" i="45"/>
  <c r="V74" i="45"/>
  <c r="V80" i="45"/>
  <c r="V90" i="45"/>
  <c r="AN3" i="46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3" i="46"/>
  <c r="U83" i="46" s="1"/>
  <c r="M76" i="46"/>
  <c r="U76" i="46" s="1"/>
  <c r="M69" i="46"/>
  <c r="U69" i="46" s="1"/>
  <c r="M62" i="46"/>
  <c r="U62" i="46" s="1"/>
  <c r="M55" i="46"/>
  <c r="U55" i="46" s="1"/>
  <c r="M47" i="46"/>
  <c r="U47" i="46" s="1"/>
  <c r="M40" i="46"/>
  <c r="U40" i="46" s="1"/>
  <c r="M33" i="46"/>
  <c r="U33" i="46" s="1"/>
  <c r="M26" i="46"/>
  <c r="U26" i="46" s="1"/>
  <c r="M19" i="46"/>
  <c r="U19" i="46" s="1"/>
  <c r="M11" i="46"/>
  <c r="U11" i="46" s="1"/>
  <c r="M4" i="46"/>
  <c r="U4" i="46" s="1"/>
  <c r="X4" i="46" s="1"/>
  <c r="M13" i="46"/>
  <c r="U13" i="46" s="1"/>
  <c r="M21" i="46"/>
  <c r="U21" i="46" s="1"/>
  <c r="M29" i="46"/>
  <c r="U29" i="46" s="1"/>
  <c r="M38" i="46"/>
  <c r="U38" i="46" s="1"/>
  <c r="M46" i="46"/>
  <c r="U46" i="46" s="1"/>
  <c r="M56" i="46"/>
  <c r="U56" i="46" s="1"/>
  <c r="M64" i="46"/>
  <c r="U64" i="46" s="1"/>
  <c r="M73" i="46"/>
  <c r="U73" i="46" s="1"/>
  <c r="M81" i="46"/>
  <c r="U81" i="46" s="1"/>
  <c r="M89" i="46"/>
  <c r="U89" i="46" s="1"/>
  <c r="R12" i="46"/>
  <c r="R16" i="46"/>
  <c r="R24" i="46"/>
  <c r="R42" i="46"/>
  <c r="H48" i="46"/>
  <c r="I48" i="46" s="1"/>
  <c r="J48" i="46" s="1"/>
  <c r="H51" i="46"/>
  <c r="I51" i="46" s="1"/>
  <c r="J51" i="46" s="1"/>
  <c r="V63" i="46"/>
  <c r="R69" i="46"/>
  <c r="H75" i="46"/>
  <c r="I75" i="46" s="1"/>
  <c r="J75" i="46" s="1"/>
  <c r="R76" i="46"/>
  <c r="R85" i="46"/>
  <c r="H14" i="47"/>
  <c r="I14" i="47" s="1"/>
  <c r="J14" i="47" s="1"/>
  <c r="H46" i="47"/>
  <c r="I46" i="47" s="1"/>
  <c r="J46" i="47" s="1"/>
  <c r="H49" i="47"/>
  <c r="I49" i="47" s="1"/>
  <c r="J49" i="47" s="1"/>
  <c r="H77" i="47"/>
  <c r="I77" i="47" s="1"/>
  <c r="J77" i="47" s="1"/>
  <c r="H19" i="50"/>
  <c r="R9" i="44"/>
  <c r="V95" i="45"/>
  <c r="V94" i="45"/>
  <c r="V89" i="45"/>
  <c r="V88" i="45"/>
  <c r="R7" i="46"/>
  <c r="H11" i="46"/>
  <c r="I11" i="46" s="1"/>
  <c r="J11" i="46" s="1"/>
  <c r="R13" i="46"/>
  <c r="R15" i="46"/>
  <c r="R22" i="46"/>
  <c r="R39" i="46"/>
  <c r="H43" i="46"/>
  <c r="I43" i="46" s="1"/>
  <c r="J43" i="46" s="1"/>
  <c r="R45" i="46"/>
  <c r="R49" i="46"/>
  <c r="R66" i="46"/>
  <c r="H70" i="46"/>
  <c r="I70" i="46" s="1"/>
  <c r="J70" i="46" s="1"/>
  <c r="R72" i="46"/>
  <c r="R78" i="46"/>
  <c r="AH4" i="47"/>
  <c r="H11" i="47"/>
  <c r="I11" i="47" s="1"/>
  <c r="J11" i="47" s="1"/>
  <c r="H37" i="47"/>
  <c r="I37" i="47" s="1"/>
  <c r="J37" i="47" s="1"/>
  <c r="H40" i="47"/>
  <c r="I40" i="47" s="1"/>
  <c r="J40" i="47" s="1"/>
  <c r="H50" i="47"/>
  <c r="I50" i="47" s="1"/>
  <c r="J50" i="47" s="1"/>
  <c r="H73" i="47"/>
  <c r="I73" i="47" s="1"/>
  <c r="J73" i="47" s="1"/>
  <c r="H11" i="48"/>
  <c r="I11" i="48" s="1"/>
  <c r="J11" i="48" s="1"/>
  <c r="H5" i="51"/>
  <c r="H8" i="53"/>
  <c r="I8" i="53" s="1"/>
  <c r="J8" i="53" s="1"/>
  <c r="H7" i="55"/>
  <c r="H20" i="58"/>
  <c r="I20" i="58" s="1"/>
  <c r="J20" i="58" s="1"/>
  <c r="AH3" i="59"/>
  <c r="AQ3" i="59" s="1"/>
  <c r="V7" i="43"/>
  <c r="V8" i="43"/>
  <c r="V13" i="43"/>
  <c r="V16" i="43"/>
  <c r="V19" i="43"/>
  <c r="V22" i="43"/>
  <c r="V25" i="43"/>
  <c r="V28" i="43"/>
  <c r="V31" i="43"/>
  <c r="V34" i="43"/>
  <c r="V37" i="43"/>
  <c r="V40" i="43"/>
  <c r="V43" i="43"/>
  <c r="V46" i="43"/>
  <c r="V49" i="43"/>
  <c r="V52" i="43"/>
  <c r="V55" i="43"/>
  <c r="V58" i="43"/>
  <c r="V61" i="43"/>
  <c r="V64" i="43"/>
  <c r="V67" i="43"/>
  <c r="V70" i="43"/>
  <c r="V73" i="43"/>
  <c r="V76" i="43"/>
  <c r="V79" i="43"/>
  <c r="R7" i="44"/>
  <c r="R8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V8" i="45"/>
  <c r="V13" i="45"/>
  <c r="V16" i="45"/>
  <c r="V19" i="45"/>
  <c r="V22" i="45"/>
  <c r="V25" i="45"/>
  <c r="V28" i="45"/>
  <c r="V31" i="45"/>
  <c r="V34" i="45"/>
  <c r="V37" i="45"/>
  <c r="V40" i="45"/>
  <c r="V43" i="45"/>
  <c r="V46" i="45"/>
  <c r="V49" i="45"/>
  <c r="V52" i="45"/>
  <c r="V55" i="45"/>
  <c r="V58" i="45"/>
  <c r="V61" i="45"/>
  <c r="V64" i="45"/>
  <c r="V67" i="45"/>
  <c r="V72" i="45"/>
  <c r="V73" i="45"/>
  <c r="V78" i="45"/>
  <c r="V79" i="45"/>
  <c r="V84" i="45"/>
  <c r="V85" i="45"/>
  <c r="V91" i="45"/>
  <c r="V97" i="45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4" i="46"/>
  <c r="R41" i="46"/>
  <c r="R38" i="46"/>
  <c r="R35" i="46"/>
  <c r="R32" i="46"/>
  <c r="R29" i="46"/>
  <c r="R26" i="46"/>
  <c r="R23" i="46"/>
  <c r="R20" i="46"/>
  <c r="R17" i="46"/>
  <c r="R14" i="46"/>
  <c r="R10" i="46"/>
  <c r="R4" i="46"/>
  <c r="R82" i="46"/>
  <c r="R73" i="46"/>
  <c r="R64" i="46"/>
  <c r="R55" i="46"/>
  <c r="R46" i="46"/>
  <c r="R37" i="46"/>
  <c r="R28" i="46"/>
  <c r="R84" i="46"/>
  <c r="R88" i="46"/>
  <c r="R79" i="46"/>
  <c r="R70" i="46"/>
  <c r="R61" i="46"/>
  <c r="R52" i="46"/>
  <c r="R43" i="46"/>
  <c r="R34" i="46"/>
  <c r="R25" i="46"/>
  <c r="R6" i="46"/>
  <c r="R8" i="46"/>
  <c r="R19" i="46"/>
  <c r="H30" i="46"/>
  <c r="I30" i="46" s="1"/>
  <c r="J30" i="46" s="1"/>
  <c r="H33" i="46"/>
  <c r="I33" i="46" s="1"/>
  <c r="J33" i="46" s="1"/>
  <c r="R51" i="46"/>
  <c r="H57" i="46"/>
  <c r="I57" i="46" s="1"/>
  <c r="J57" i="46" s="1"/>
  <c r="H60" i="46"/>
  <c r="I60" i="46" s="1"/>
  <c r="J60" i="46" s="1"/>
  <c r="R81" i="46"/>
  <c r="H84" i="46"/>
  <c r="I84" i="46" s="1"/>
  <c r="J84" i="46" s="1"/>
  <c r="H16" i="47"/>
  <c r="I16" i="47" s="1"/>
  <c r="J16" i="47" s="1"/>
  <c r="H28" i="47"/>
  <c r="I28" i="47" s="1"/>
  <c r="J28" i="47" s="1"/>
  <c r="H31" i="47"/>
  <c r="I31" i="47" s="1"/>
  <c r="J31" i="47" s="1"/>
  <c r="H41" i="47"/>
  <c r="I41" i="47" s="1"/>
  <c r="J41" i="47" s="1"/>
  <c r="H67" i="47"/>
  <c r="I67" i="47" s="1"/>
  <c r="J67" i="47" s="1"/>
  <c r="H79" i="47"/>
  <c r="I79" i="47" s="1"/>
  <c r="J79" i="47" s="1"/>
  <c r="AH3" i="48"/>
  <c r="AQ3" i="48" s="1"/>
  <c r="H8" i="48"/>
  <c r="I8" i="48" s="1"/>
  <c r="J8" i="48" s="1"/>
  <c r="H13" i="48"/>
  <c r="I13" i="48" s="1"/>
  <c r="J13" i="48" s="1"/>
  <c r="H19" i="48"/>
  <c r="I19" i="48" s="1"/>
  <c r="J19" i="48" s="1"/>
  <c r="H25" i="48"/>
  <c r="I25" i="48" s="1"/>
  <c r="J25" i="48" s="1"/>
  <c r="H31" i="48"/>
  <c r="I31" i="48" s="1"/>
  <c r="J31" i="48" s="1"/>
  <c r="H37" i="48"/>
  <c r="I37" i="48" s="1"/>
  <c r="J37" i="48" s="1"/>
  <c r="H43" i="48"/>
  <c r="I43" i="48" s="1"/>
  <c r="J43" i="48" s="1"/>
  <c r="H49" i="48"/>
  <c r="I49" i="48" s="1"/>
  <c r="J49" i="48" s="1"/>
  <c r="H55" i="48"/>
  <c r="I55" i="48" s="1"/>
  <c r="J55" i="48" s="1"/>
  <c r="H61" i="48"/>
  <c r="I61" i="48" s="1"/>
  <c r="J61" i="48" s="1"/>
  <c r="H67" i="48"/>
  <c r="I67" i="48" s="1"/>
  <c r="J67" i="48" s="1"/>
  <c r="V8" i="50"/>
  <c r="V23" i="50"/>
  <c r="V22" i="50"/>
  <c r="V21" i="50"/>
  <c r="V20" i="50"/>
  <c r="V19" i="50"/>
  <c r="V18" i="50"/>
  <c r="V17" i="50"/>
  <c r="V16" i="50"/>
  <c r="V15" i="50"/>
  <c r="V14" i="50"/>
  <c r="V13" i="50"/>
  <c r="V12" i="50"/>
  <c r="V7" i="50"/>
  <c r="V6" i="50"/>
  <c r="V11" i="50"/>
  <c r="V5" i="50"/>
  <c r="V10" i="50"/>
  <c r="V4" i="50"/>
  <c r="Y4" i="50" s="1"/>
  <c r="H16" i="50"/>
  <c r="P3" i="51"/>
  <c r="AF3" i="51" s="1"/>
  <c r="AO3" i="51" s="1"/>
  <c r="AE3" i="51"/>
  <c r="AH3" i="41"/>
  <c r="AQ3" i="41" s="1"/>
  <c r="R5" i="42"/>
  <c r="R11" i="42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74" i="43"/>
  <c r="U74" i="43" s="1"/>
  <c r="R3" i="44"/>
  <c r="V10" i="44"/>
  <c r="V14" i="44"/>
  <c r="V17" i="44"/>
  <c r="V20" i="44"/>
  <c r="V23" i="44"/>
  <c r="V26" i="44"/>
  <c r="V29" i="44"/>
  <c r="V32" i="44"/>
  <c r="V35" i="44"/>
  <c r="V38" i="44"/>
  <c r="V41" i="44"/>
  <c r="V44" i="44"/>
  <c r="V47" i="44"/>
  <c r="V50" i="44"/>
  <c r="V53" i="44"/>
  <c r="V56" i="44"/>
  <c r="V59" i="44"/>
  <c r="V62" i="44"/>
  <c r="V65" i="44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V71" i="45"/>
  <c r="V77" i="45"/>
  <c r="V83" i="45"/>
  <c r="P3" i="46"/>
  <c r="AF3" i="46" s="1"/>
  <c r="AO3" i="46" s="1"/>
  <c r="M8" i="46"/>
  <c r="U8" i="46" s="1"/>
  <c r="M16" i="46"/>
  <c r="U16" i="46" s="1"/>
  <c r="M25" i="46"/>
  <c r="U25" i="46" s="1"/>
  <c r="M34" i="46"/>
  <c r="U34" i="46" s="1"/>
  <c r="M43" i="46"/>
  <c r="U43" i="46" s="1"/>
  <c r="M51" i="46"/>
  <c r="U51" i="46" s="1"/>
  <c r="M59" i="46"/>
  <c r="U59" i="46" s="1"/>
  <c r="M68" i="46"/>
  <c r="U68" i="46" s="1"/>
  <c r="M77" i="46"/>
  <c r="U77" i="46" s="1"/>
  <c r="M86" i="46"/>
  <c r="U86" i="46" s="1"/>
  <c r="V5" i="46"/>
  <c r="R9" i="46"/>
  <c r="V13" i="46"/>
  <c r="V14" i="46"/>
  <c r="V15" i="46"/>
  <c r="H16" i="46"/>
  <c r="I16" i="46" s="1"/>
  <c r="J16" i="46" s="1"/>
  <c r="V16" i="46"/>
  <c r="R18" i="46"/>
  <c r="V22" i="46"/>
  <c r="H25" i="46"/>
  <c r="I25" i="46" s="1"/>
  <c r="J25" i="46" s="1"/>
  <c r="R27" i="46"/>
  <c r="R31" i="46"/>
  <c r="V34" i="46"/>
  <c r="H36" i="46"/>
  <c r="I36" i="46" s="1"/>
  <c r="J36" i="46" s="1"/>
  <c r="R48" i="46"/>
  <c r="H52" i="46"/>
  <c r="I52" i="46" s="1"/>
  <c r="J52" i="46" s="1"/>
  <c r="R54" i="46"/>
  <c r="R58" i="46"/>
  <c r="V61" i="46"/>
  <c r="H63" i="46"/>
  <c r="I63" i="46" s="1"/>
  <c r="J63" i="46" s="1"/>
  <c r="R75" i="46"/>
  <c r="AI3" i="47"/>
  <c r="H8" i="47"/>
  <c r="I8" i="47" s="1"/>
  <c r="J8" i="47" s="1"/>
  <c r="H22" i="47"/>
  <c r="I22" i="47" s="1"/>
  <c r="J22" i="47" s="1"/>
  <c r="H32" i="47"/>
  <c r="I32" i="47" s="1"/>
  <c r="J32" i="47" s="1"/>
  <c r="H52" i="47"/>
  <c r="I52" i="47" s="1"/>
  <c r="J52" i="47" s="1"/>
  <c r="H64" i="47"/>
  <c r="I64" i="47" s="1"/>
  <c r="J64" i="47" s="1"/>
  <c r="H68" i="47"/>
  <c r="I68" i="47" s="1"/>
  <c r="J68" i="47" s="1"/>
  <c r="M68" i="48"/>
  <c r="U68" i="48" s="1"/>
  <c r="M62" i="48"/>
  <c r="U62" i="48" s="1"/>
  <c r="M56" i="48"/>
  <c r="U56" i="48" s="1"/>
  <c r="M50" i="48"/>
  <c r="U50" i="48" s="1"/>
  <c r="M44" i="48"/>
  <c r="U44" i="48" s="1"/>
  <c r="M38" i="48"/>
  <c r="U38" i="48" s="1"/>
  <c r="M32" i="48"/>
  <c r="U32" i="48" s="1"/>
  <c r="M26" i="48"/>
  <c r="U26" i="48" s="1"/>
  <c r="M20" i="48"/>
  <c r="U20" i="48" s="1"/>
  <c r="M14" i="48"/>
  <c r="U14" i="48" s="1"/>
  <c r="M8" i="48"/>
  <c r="U8" i="48" s="1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65" i="48"/>
  <c r="U65" i="48" s="1"/>
  <c r="M59" i="48"/>
  <c r="U59" i="48" s="1"/>
  <c r="M53" i="48"/>
  <c r="U53" i="48" s="1"/>
  <c r="M47" i="48"/>
  <c r="U47" i="48" s="1"/>
  <c r="M41" i="48"/>
  <c r="U41" i="48" s="1"/>
  <c r="M35" i="48"/>
  <c r="U35" i="48" s="1"/>
  <c r="M29" i="48"/>
  <c r="U29" i="48" s="1"/>
  <c r="M23" i="48"/>
  <c r="U23" i="48" s="1"/>
  <c r="M17" i="48"/>
  <c r="U17" i="48" s="1"/>
  <c r="M11" i="48"/>
  <c r="U11" i="48" s="1"/>
  <c r="M5" i="48"/>
  <c r="U5" i="48" s="1"/>
  <c r="M64" i="48"/>
  <c r="U64" i="48" s="1"/>
  <c r="M58" i="48"/>
  <c r="U58" i="48" s="1"/>
  <c r="M52" i="48"/>
  <c r="U52" i="48" s="1"/>
  <c r="M46" i="48"/>
  <c r="U46" i="48" s="1"/>
  <c r="M40" i="48"/>
  <c r="U40" i="48" s="1"/>
  <c r="M34" i="48"/>
  <c r="U34" i="48" s="1"/>
  <c r="M28" i="48"/>
  <c r="U28" i="48" s="1"/>
  <c r="M22" i="48"/>
  <c r="U22" i="48" s="1"/>
  <c r="M16" i="48"/>
  <c r="U16" i="48" s="1"/>
  <c r="M10" i="48"/>
  <c r="U10" i="48" s="1"/>
  <c r="M4" i="48"/>
  <c r="U4" i="48" s="1"/>
  <c r="X4" i="48" s="1"/>
  <c r="M57" i="48"/>
  <c r="U57" i="48" s="1"/>
  <c r="M39" i="48"/>
  <c r="U39" i="48" s="1"/>
  <c r="M25" i="48"/>
  <c r="U25" i="48" s="1"/>
  <c r="M13" i="48"/>
  <c r="U13" i="48" s="1"/>
  <c r="M54" i="48"/>
  <c r="U54" i="48" s="1"/>
  <c r="M36" i="48"/>
  <c r="U36" i="48" s="1"/>
  <c r="M24" i="48"/>
  <c r="U24" i="48" s="1"/>
  <c r="M12" i="48"/>
  <c r="U12" i="48" s="1"/>
  <c r="M63" i="48"/>
  <c r="U63" i="48" s="1"/>
  <c r="M45" i="48"/>
  <c r="U45" i="48" s="1"/>
  <c r="M30" i="48"/>
  <c r="U30" i="48" s="1"/>
  <c r="M18" i="48"/>
  <c r="U18" i="48" s="1"/>
  <c r="M6" i="48"/>
  <c r="U6" i="48" s="1"/>
  <c r="M27" i="48"/>
  <c r="U27" i="48" s="1"/>
  <c r="M60" i="48"/>
  <c r="U60" i="48" s="1"/>
  <c r="H7" i="48"/>
  <c r="I7" i="48" s="1"/>
  <c r="J7" i="48" s="1"/>
  <c r="H6" i="50"/>
  <c r="R4" i="42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V6" i="43"/>
  <c r="V12" i="43"/>
  <c r="V15" i="43"/>
  <c r="V18" i="43"/>
  <c r="V21" i="43"/>
  <c r="V24" i="43"/>
  <c r="V27" i="43"/>
  <c r="V30" i="43"/>
  <c r="V33" i="43"/>
  <c r="V36" i="43"/>
  <c r="V39" i="43"/>
  <c r="V42" i="43"/>
  <c r="V45" i="43"/>
  <c r="V48" i="43"/>
  <c r="V51" i="43"/>
  <c r="V54" i="43"/>
  <c r="V57" i="43"/>
  <c r="V60" i="43"/>
  <c r="V63" i="43"/>
  <c r="V66" i="43"/>
  <c r="V69" i="43"/>
  <c r="V72" i="43"/>
  <c r="V75" i="43"/>
  <c r="R6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6" i="45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R3" i="46"/>
  <c r="M9" i="46"/>
  <c r="U9" i="46" s="1"/>
  <c r="M17" i="46"/>
  <c r="U17" i="46" s="1"/>
  <c r="M27" i="46"/>
  <c r="U27" i="46" s="1"/>
  <c r="M35" i="46"/>
  <c r="U35" i="46" s="1"/>
  <c r="M44" i="46"/>
  <c r="U44" i="46" s="1"/>
  <c r="M52" i="46"/>
  <c r="U52" i="46" s="1"/>
  <c r="M61" i="46"/>
  <c r="U61" i="46" s="1"/>
  <c r="M70" i="46"/>
  <c r="U70" i="46" s="1"/>
  <c r="M79" i="46"/>
  <c r="U79" i="46" s="1"/>
  <c r="M87" i="46"/>
  <c r="U87" i="46" s="1"/>
  <c r="H6" i="46"/>
  <c r="I6" i="46" s="1"/>
  <c r="J6" i="46" s="1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44" i="46"/>
  <c r="V41" i="46"/>
  <c r="V38" i="46"/>
  <c r="V35" i="46"/>
  <c r="V32" i="46"/>
  <c r="V29" i="46"/>
  <c r="V26" i="46"/>
  <c r="V85" i="46"/>
  <c r="V76" i="46"/>
  <c r="V67" i="46"/>
  <c r="V58" i="46"/>
  <c r="V49" i="46"/>
  <c r="V40" i="46"/>
  <c r="V31" i="46"/>
  <c r="V87" i="46"/>
  <c r="V78" i="46"/>
  <c r="V82" i="46"/>
  <c r="V73" i="46"/>
  <c r="V64" i="46"/>
  <c r="V55" i="46"/>
  <c r="V46" i="46"/>
  <c r="V37" i="46"/>
  <c r="V28" i="46"/>
  <c r="V19" i="46"/>
  <c r="V6" i="46"/>
  <c r="V17" i="46"/>
  <c r="V18" i="46"/>
  <c r="V27" i="46"/>
  <c r="R33" i="46"/>
  <c r="H39" i="46"/>
  <c r="I39" i="46" s="1"/>
  <c r="J39" i="46" s="1"/>
  <c r="H42" i="46"/>
  <c r="I42" i="46" s="1"/>
  <c r="J42" i="46" s="1"/>
  <c r="V48" i="46"/>
  <c r="V51" i="46"/>
  <c r="V54" i="46"/>
  <c r="R60" i="46"/>
  <c r="H66" i="46"/>
  <c r="I66" i="46" s="1"/>
  <c r="J66" i="46" s="1"/>
  <c r="H69" i="46"/>
  <c r="I69" i="46" s="1"/>
  <c r="J69" i="46" s="1"/>
  <c r="V75" i="46"/>
  <c r="H19" i="47"/>
  <c r="I19" i="47" s="1"/>
  <c r="J19" i="47" s="1"/>
  <c r="H23" i="47"/>
  <c r="I23" i="47" s="1"/>
  <c r="J23" i="47" s="1"/>
  <c r="H58" i="47"/>
  <c r="I58" i="47" s="1"/>
  <c r="J58" i="47" s="1"/>
  <c r="H4" i="50"/>
  <c r="H13" i="50"/>
  <c r="H22" i="50"/>
  <c r="Y4" i="51"/>
  <c r="Z4" i="51" s="1"/>
  <c r="H23" i="56"/>
  <c r="H21" i="58"/>
  <c r="I21" i="58" s="1"/>
  <c r="J21" i="58" s="1"/>
  <c r="H12" i="61"/>
  <c r="I12" i="61" s="1"/>
  <c r="J12" i="61" s="1"/>
  <c r="H15" i="61"/>
  <c r="I15" i="61" s="1"/>
  <c r="J15" i="61" s="1"/>
  <c r="H18" i="61"/>
  <c r="I18" i="61" s="1"/>
  <c r="J18" i="61" s="1"/>
  <c r="H21" i="61"/>
  <c r="I21" i="61" s="1"/>
  <c r="J21" i="61" s="1"/>
  <c r="H20" i="64"/>
  <c r="H9" i="66"/>
  <c r="I9" i="66" s="1"/>
  <c r="J9" i="66" s="1"/>
  <c r="H11" i="70"/>
  <c r="I11" i="70" s="1"/>
  <c r="J11" i="70" s="1"/>
  <c r="H95" i="77"/>
  <c r="I95" i="77" s="1"/>
  <c r="J95" i="77" s="1"/>
  <c r="H5" i="46"/>
  <c r="I5" i="46" s="1"/>
  <c r="J5" i="46" s="1"/>
  <c r="H28" i="46"/>
  <c r="I28" i="46" s="1"/>
  <c r="J28" i="46" s="1"/>
  <c r="H37" i="46"/>
  <c r="I37" i="46" s="1"/>
  <c r="J37" i="46" s="1"/>
  <c r="H46" i="46"/>
  <c r="I46" i="46" s="1"/>
  <c r="J46" i="46" s="1"/>
  <c r="H55" i="46"/>
  <c r="I55" i="46" s="1"/>
  <c r="J55" i="46" s="1"/>
  <c r="H64" i="46"/>
  <c r="I64" i="46" s="1"/>
  <c r="J64" i="46" s="1"/>
  <c r="H73" i="46"/>
  <c r="I73" i="46" s="1"/>
  <c r="J73" i="46" s="1"/>
  <c r="H82" i="46"/>
  <c r="I82" i="46" s="1"/>
  <c r="J82" i="46" s="1"/>
  <c r="Z4" i="47"/>
  <c r="R14" i="47"/>
  <c r="H17" i="47"/>
  <c r="I17" i="47" s="1"/>
  <c r="J17" i="47" s="1"/>
  <c r="R23" i="47"/>
  <c r="H26" i="47"/>
  <c r="I26" i="47" s="1"/>
  <c r="J26" i="47" s="1"/>
  <c r="R32" i="47"/>
  <c r="H35" i="47"/>
  <c r="I35" i="47" s="1"/>
  <c r="J35" i="47" s="1"/>
  <c r="R41" i="47"/>
  <c r="H44" i="47"/>
  <c r="I44" i="47" s="1"/>
  <c r="J44" i="47" s="1"/>
  <c r="R50" i="47"/>
  <c r="H53" i="47"/>
  <c r="I53" i="47" s="1"/>
  <c r="J53" i="47" s="1"/>
  <c r="R59" i="47"/>
  <c r="H62" i="47"/>
  <c r="I62" i="47" s="1"/>
  <c r="J62" i="47" s="1"/>
  <c r="R68" i="47"/>
  <c r="H71" i="47"/>
  <c r="I71" i="47" s="1"/>
  <c r="J71" i="47" s="1"/>
  <c r="R77" i="47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H10" i="50"/>
  <c r="H12" i="50"/>
  <c r="H15" i="50"/>
  <c r="H18" i="50"/>
  <c r="H21" i="50"/>
  <c r="H11" i="51"/>
  <c r="R23" i="52"/>
  <c r="R22" i="52"/>
  <c r="R21" i="52"/>
  <c r="R20" i="52"/>
  <c r="R19" i="52"/>
  <c r="R18" i="52"/>
  <c r="R17" i="52"/>
  <c r="R16" i="52"/>
  <c r="R15" i="52"/>
  <c r="R14" i="52"/>
  <c r="R13" i="52"/>
  <c r="R12" i="52"/>
  <c r="R7" i="52"/>
  <c r="R6" i="52"/>
  <c r="R11" i="52"/>
  <c r="R5" i="52"/>
  <c r="R10" i="52"/>
  <c r="R3" i="52"/>
  <c r="R9" i="52"/>
  <c r="R4" i="52"/>
  <c r="H9" i="55"/>
  <c r="H19" i="56"/>
  <c r="H14" i="58"/>
  <c r="I14" i="58" s="1"/>
  <c r="J14" i="58" s="1"/>
  <c r="H15" i="58"/>
  <c r="I15" i="58" s="1"/>
  <c r="J15" i="58" s="1"/>
  <c r="M23" i="59"/>
  <c r="U23" i="59" s="1"/>
  <c r="M17" i="59"/>
  <c r="U17" i="59" s="1"/>
  <c r="M11" i="59"/>
  <c r="U11" i="59" s="1"/>
  <c r="M5" i="59"/>
  <c r="U5" i="59" s="1"/>
  <c r="M20" i="59"/>
  <c r="U20" i="59" s="1"/>
  <c r="M14" i="59"/>
  <c r="U14" i="59" s="1"/>
  <c r="M8" i="59"/>
  <c r="U8" i="59" s="1"/>
  <c r="M19" i="59"/>
  <c r="U19" i="59" s="1"/>
  <c r="M10" i="59"/>
  <c r="U10" i="59" s="1"/>
  <c r="M18" i="59"/>
  <c r="U18" i="59" s="1"/>
  <c r="M9" i="59"/>
  <c r="U9" i="59" s="1"/>
  <c r="M16" i="59"/>
  <c r="U16" i="59" s="1"/>
  <c r="M7" i="59"/>
  <c r="U7" i="59" s="1"/>
  <c r="M15" i="59"/>
  <c r="U15" i="59" s="1"/>
  <c r="M6" i="59"/>
  <c r="U6" i="59" s="1"/>
  <c r="M22" i="59"/>
  <c r="U22" i="59" s="1"/>
  <c r="M13" i="59"/>
  <c r="U13" i="59" s="1"/>
  <c r="M4" i="59"/>
  <c r="U4" i="59" s="1"/>
  <c r="X4" i="59" s="1"/>
  <c r="Z4" i="60"/>
  <c r="H12" i="72"/>
  <c r="H15" i="72"/>
  <c r="H18" i="72"/>
  <c r="H21" i="72"/>
  <c r="H39" i="73"/>
  <c r="I39" i="73" s="1"/>
  <c r="J39" i="73" s="1"/>
  <c r="H4" i="53"/>
  <c r="I4" i="53" s="1"/>
  <c r="J4" i="53" s="1"/>
  <c r="K4" i="53" s="1"/>
  <c r="AQ4" i="53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6" i="55"/>
  <c r="P16" i="55" s="1"/>
  <c r="O15" i="55"/>
  <c r="P15" i="55" s="1"/>
  <c r="O14" i="55"/>
  <c r="P14" i="55" s="1"/>
  <c r="O13" i="55"/>
  <c r="P13" i="55" s="1"/>
  <c r="O12" i="55"/>
  <c r="P12" i="55" s="1"/>
  <c r="O8" i="55"/>
  <c r="P8" i="55" s="1"/>
  <c r="O10" i="55"/>
  <c r="P10" i="55" s="1"/>
  <c r="O7" i="55"/>
  <c r="P7" i="55" s="1"/>
  <c r="O6" i="55"/>
  <c r="P6" i="55" s="1"/>
  <c r="O5" i="55"/>
  <c r="P5" i="55" s="1"/>
  <c r="O3" i="55"/>
  <c r="R10" i="58"/>
  <c r="R3" i="58"/>
  <c r="R18" i="58"/>
  <c r="R12" i="58"/>
  <c r="R8" i="58"/>
  <c r="R23" i="58"/>
  <c r="R17" i="58"/>
  <c r="R22" i="58"/>
  <c r="R16" i="58"/>
  <c r="R11" i="58"/>
  <c r="R7" i="58"/>
  <c r="R21" i="58"/>
  <c r="R15" i="58"/>
  <c r="R6" i="58"/>
  <c r="R4" i="58"/>
  <c r="R20" i="58"/>
  <c r="R14" i="58"/>
  <c r="R9" i="58"/>
  <c r="H9" i="58"/>
  <c r="I9" i="58" s="1"/>
  <c r="J9" i="58" s="1"/>
  <c r="H23" i="58"/>
  <c r="I23" i="58" s="1"/>
  <c r="J23" i="58" s="1"/>
  <c r="H4" i="64"/>
  <c r="H17" i="64"/>
  <c r="H31" i="80"/>
  <c r="I31" i="80" s="1"/>
  <c r="J31" i="80" s="1"/>
  <c r="H11" i="52"/>
  <c r="Z4" i="53"/>
  <c r="H10" i="53"/>
  <c r="I10" i="53" s="1"/>
  <c r="J10" i="53" s="1"/>
  <c r="H5" i="54"/>
  <c r="I5" i="54" s="1"/>
  <c r="J5" i="54" s="1"/>
  <c r="H11" i="54"/>
  <c r="I11" i="54" s="1"/>
  <c r="J11" i="54" s="1"/>
  <c r="H4" i="55"/>
  <c r="H6" i="55"/>
  <c r="O9" i="55"/>
  <c r="P9" i="55" s="1"/>
  <c r="H16" i="56"/>
  <c r="H4" i="58"/>
  <c r="I4" i="58" s="1"/>
  <c r="J4" i="58" s="1"/>
  <c r="K4" i="58" s="1"/>
  <c r="H6" i="58"/>
  <c r="I6" i="58" s="1"/>
  <c r="J6" i="58" s="1"/>
  <c r="R19" i="58"/>
  <c r="O9" i="67"/>
  <c r="P9" i="67" s="1"/>
  <c r="O8" i="67"/>
  <c r="P8" i="67" s="1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O11" i="67"/>
  <c r="P11" i="67" s="1"/>
  <c r="O5" i="67"/>
  <c r="P5" i="67" s="1"/>
  <c r="O3" i="67"/>
  <c r="O10" i="67"/>
  <c r="P10" i="67" s="1"/>
  <c r="H14" i="72"/>
  <c r="H17" i="72"/>
  <c r="H20" i="72"/>
  <c r="H23" i="72"/>
  <c r="H21" i="73"/>
  <c r="I21" i="73" s="1"/>
  <c r="J21" i="73" s="1"/>
  <c r="H71" i="79"/>
  <c r="I71" i="79" s="1"/>
  <c r="J71" i="79" s="1"/>
  <c r="H10" i="47"/>
  <c r="I10" i="47" s="1"/>
  <c r="J10" i="47" s="1"/>
  <c r="R64" i="47"/>
  <c r="H9" i="50"/>
  <c r="O9" i="51"/>
  <c r="P9" i="51" s="1"/>
  <c r="O8" i="51"/>
  <c r="P8" i="51" s="1"/>
  <c r="O23" i="51"/>
  <c r="P23" i="51" s="1"/>
  <c r="O22" i="51"/>
  <c r="P22" i="51" s="1"/>
  <c r="O21" i="51"/>
  <c r="P21" i="51" s="1"/>
  <c r="O20" i="51"/>
  <c r="P20" i="51" s="1"/>
  <c r="O19" i="51"/>
  <c r="P19" i="51" s="1"/>
  <c r="O18" i="51"/>
  <c r="P18" i="51" s="1"/>
  <c r="O17" i="51"/>
  <c r="P17" i="51" s="1"/>
  <c r="O16" i="51"/>
  <c r="P16" i="51" s="1"/>
  <c r="O15" i="51"/>
  <c r="P15" i="51" s="1"/>
  <c r="O14" i="51"/>
  <c r="P14" i="51" s="1"/>
  <c r="O13" i="51"/>
  <c r="P13" i="51" s="1"/>
  <c r="O12" i="51"/>
  <c r="P12" i="51" s="1"/>
  <c r="O7" i="51"/>
  <c r="P7" i="51" s="1"/>
  <c r="O6" i="51"/>
  <c r="P6" i="51" s="1"/>
  <c r="O11" i="51"/>
  <c r="P11" i="51" s="1"/>
  <c r="O5" i="51"/>
  <c r="P5" i="51" s="1"/>
  <c r="O10" i="52"/>
  <c r="P10" i="52" s="1"/>
  <c r="O3" i="52"/>
  <c r="O9" i="52"/>
  <c r="P9" i="52" s="1"/>
  <c r="O8" i="52"/>
  <c r="P8" i="52" s="1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7" i="52"/>
  <c r="P7" i="52" s="1"/>
  <c r="O6" i="52"/>
  <c r="P6" i="52" s="1"/>
  <c r="H8" i="54"/>
  <c r="I8" i="54" s="1"/>
  <c r="J8" i="54" s="1"/>
  <c r="H17" i="56"/>
  <c r="H4" i="57"/>
  <c r="I4" i="57" s="1"/>
  <c r="J4" i="57" s="1"/>
  <c r="K4" i="57" s="1"/>
  <c r="Q10" i="57"/>
  <c r="Q6" i="57"/>
  <c r="Q22" i="57"/>
  <c r="Q20" i="57"/>
  <c r="Q18" i="57"/>
  <c r="Q16" i="57"/>
  <c r="Q14" i="57"/>
  <c r="Q12" i="57"/>
  <c r="Q9" i="57"/>
  <c r="Q11" i="57"/>
  <c r="Q7" i="57"/>
  <c r="Q5" i="57"/>
  <c r="Q23" i="57"/>
  <c r="Q21" i="57"/>
  <c r="Q19" i="57"/>
  <c r="Q17" i="57"/>
  <c r="Q15" i="57"/>
  <c r="Q13" i="57"/>
  <c r="Q8" i="57"/>
  <c r="R13" i="58"/>
  <c r="H17" i="58"/>
  <c r="I17" i="58" s="1"/>
  <c r="J17" i="58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7" i="63"/>
  <c r="R6" i="63"/>
  <c r="R11" i="63"/>
  <c r="R5" i="63"/>
  <c r="R10" i="63"/>
  <c r="R3" i="63"/>
  <c r="R9" i="63"/>
  <c r="R4" i="63"/>
  <c r="R8" i="63"/>
  <c r="H14" i="64"/>
  <c r="H23" i="64"/>
  <c r="O9" i="70"/>
  <c r="P9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11" i="70"/>
  <c r="P11" i="70" s="1"/>
  <c r="O10" i="70"/>
  <c r="P10" i="70" s="1"/>
  <c r="O7" i="70"/>
  <c r="P7" i="70" s="1"/>
  <c r="O6" i="70"/>
  <c r="P6" i="70" s="1"/>
  <c r="O5" i="70"/>
  <c r="P5" i="70" s="1"/>
  <c r="O3" i="70"/>
  <c r="H31" i="46"/>
  <c r="I31" i="46" s="1"/>
  <c r="J31" i="46" s="1"/>
  <c r="H40" i="46"/>
  <c r="I40" i="46" s="1"/>
  <c r="J40" i="46" s="1"/>
  <c r="H49" i="46"/>
  <c r="I49" i="46" s="1"/>
  <c r="J49" i="46" s="1"/>
  <c r="H58" i="46"/>
  <c r="I58" i="46" s="1"/>
  <c r="J58" i="46" s="1"/>
  <c r="H67" i="46"/>
  <c r="I67" i="46" s="1"/>
  <c r="J67" i="46" s="1"/>
  <c r="H76" i="46"/>
  <c r="I76" i="46" s="1"/>
  <c r="J76" i="46" s="1"/>
  <c r="H85" i="46"/>
  <c r="I85" i="46" s="1"/>
  <c r="J85" i="46" s="1"/>
  <c r="R9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15" i="47"/>
  <c r="R12" i="47"/>
  <c r="R6" i="47"/>
  <c r="R7" i="47"/>
  <c r="R17" i="47"/>
  <c r="H20" i="47"/>
  <c r="I20" i="47" s="1"/>
  <c r="J20" i="47" s="1"/>
  <c r="R26" i="47"/>
  <c r="H29" i="47"/>
  <c r="I29" i="47" s="1"/>
  <c r="J29" i="47" s="1"/>
  <c r="R35" i="47"/>
  <c r="H38" i="47"/>
  <c r="I38" i="47" s="1"/>
  <c r="J38" i="47" s="1"/>
  <c r="R44" i="47"/>
  <c r="H47" i="47"/>
  <c r="I47" i="47" s="1"/>
  <c r="J47" i="47" s="1"/>
  <c r="R53" i="47"/>
  <c r="H56" i="47"/>
  <c r="I56" i="47" s="1"/>
  <c r="J56" i="47" s="1"/>
  <c r="R62" i="47"/>
  <c r="H65" i="47"/>
  <c r="I65" i="47" s="1"/>
  <c r="J65" i="47" s="1"/>
  <c r="R71" i="47"/>
  <c r="H74" i="47"/>
  <c r="I74" i="47" s="1"/>
  <c r="J74" i="47" s="1"/>
  <c r="H5" i="48"/>
  <c r="I5" i="48" s="1"/>
  <c r="J5" i="48" s="1"/>
  <c r="O23" i="49"/>
  <c r="P23" i="49" s="1"/>
  <c r="O22" i="49"/>
  <c r="P22" i="49" s="1"/>
  <c r="O21" i="49"/>
  <c r="P21" i="49" s="1"/>
  <c r="O20" i="49"/>
  <c r="P20" i="49" s="1"/>
  <c r="O19" i="49"/>
  <c r="P19" i="49" s="1"/>
  <c r="O18" i="49"/>
  <c r="P18" i="49" s="1"/>
  <c r="O17" i="49"/>
  <c r="P17" i="49" s="1"/>
  <c r="O16" i="49"/>
  <c r="P16" i="49" s="1"/>
  <c r="O15" i="49"/>
  <c r="P15" i="49" s="1"/>
  <c r="O14" i="49"/>
  <c r="P14" i="49" s="1"/>
  <c r="O13" i="49"/>
  <c r="P13" i="49" s="1"/>
  <c r="O12" i="49"/>
  <c r="P12" i="49" s="1"/>
  <c r="O11" i="49"/>
  <c r="P11" i="49" s="1"/>
  <c r="O10" i="49"/>
  <c r="P10" i="49" s="1"/>
  <c r="O9" i="49"/>
  <c r="P9" i="49" s="1"/>
  <c r="O8" i="49"/>
  <c r="P8" i="49" s="1"/>
  <c r="O3" i="49"/>
  <c r="K5" i="49"/>
  <c r="K6" i="49" s="1"/>
  <c r="K7" i="49" s="1"/>
  <c r="K8" i="49" s="1"/>
  <c r="K9" i="49" s="1"/>
  <c r="O7" i="49"/>
  <c r="P7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22" i="50"/>
  <c r="U22" i="50" s="1"/>
  <c r="M16" i="50"/>
  <c r="U16" i="50" s="1"/>
  <c r="M10" i="50"/>
  <c r="U10" i="50" s="1"/>
  <c r="M4" i="50"/>
  <c r="U4" i="50" s="1"/>
  <c r="X4" i="50" s="1"/>
  <c r="H7" i="50"/>
  <c r="H14" i="50"/>
  <c r="H17" i="50"/>
  <c r="H20" i="50"/>
  <c r="H23" i="50"/>
  <c r="H10" i="51"/>
  <c r="H5" i="52"/>
  <c r="O11" i="52"/>
  <c r="P11" i="52" s="1"/>
  <c r="Q10" i="53"/>
  <c r="Q9" i="53"/>
  <c r="Q8" i="53"/>
  <c r="Q23" i="53"/>
  <c r="Q22" i="53"/>
  <c r="Q21" i="53"/>
  <c r="Q20" i="53"/>
  <c r="Q19" i="53"/>
  <c r="Q18" i="53"/>
  <c r="Q17" i="53"/>
  <c r="Q16" i="53"/>
  <c r="Q15" i="53"/>
  <c r="Q14" i="53"/>
  <c r="Q13" i="53"/>
  <c r="Q12" i="53"/>
  <c r="Q7" i="53"/>
  <c r="Q6" i="53"/>
  <c r="Q5" i="53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AH4" i="55" s="1"/>
  <c r="Z4" i="55"/>
  <c r="H11" i="55"/>
  <c r="O10" i="56"/>
  <c r="P10" i="56" s="1"/>
  <c r="O3" i="56"/>
  <c r="O22" i="56"/>
  <c r="P22" i="56" s="1"/>
  <c r="O16" i="56"/>
  <c r="P16" i="56" s="1"/>
  <c r="O11" i="56"/>
  <c r="P11" i="56" s="1"/>
  <c r="O21" i="56"/>
  <c r="P21" i="56" s="1"/>
  <c r="O15" i="56"/>
  <c r="P15" i="56" s="1"/>
  <c r="O7" i="56"/>
  <c r="P7" i="56" s="1"/>
  <c r="O20" i="56"/>
  <c r="P20" i="56" s="1"/>
  <c r="O14" i="56"/>
  <c r="P14" i="56" s="1"/>
  <c r="O9" i="56"/>
  <c r="P9" i="56" s="1"/>
  <c r="O6" i="56"/>
  <c r="P6" i="56" s="1"/>
  <c r="O19" i="56"/>
  <c r="P19" i="56" s="1"/>
  <c r="O13" i="56"/>
  <c r="P13" i="56" s="1"/>
  <c r="O18" i="56"/>
  <c r="P18" i="56" s="1"/>
  <c r="O12" i="56"/>
  <c r="P12" i="56" s="1"/>
  <c r="O8" i="56"/>
  <c r="P8" i="56" s="1"/>
  <c r="H13" i="56"/>
  <c r="H22" i="56"/>
  <c r="H8" i="57"/>
  <c r="I8" i="57" s="1"/>
  <c r="J8" i="57" s="1"/>
  <c r="M22" i="58"/>
  <c r="U22" i="58" s="1"/>
  <c r="M16" i="58"/>
  <c r="U16" i="58" s="1"/>
  <c r="M10" i="58"/>
  <c r="U10" i="58" s="1"/>
  <c r="M4" i="58"/>
  <c r="U4" i="58" s="1"/>
  <c r="X4" i="58" s="1"/>
  <c r="M19" i="58"/>
  <c r="U19" i="58" s="1"/>
  <c r="M13" i="58"/>
  <c r="U13" i="58" s="1"/>
  <c r="M7" i="58"/>
  <c r="U7" i="58" s="1"/>
  <c r="M20" i="58"/>
  <c r="U20" i="58" s="1"/>
  <c r="M11" i="58"/>
  <c r="U11" i="58" s="1"/>
  <c r="M18" i="58"/>
  <c r="U18" i="58" s="1"/>
  <c r="M9" i="58"/>
  <c r="U9" i="58" s="1"/>
  <c r="M17" i="58"/>
  <c r="U17" i="58" s="1"/>
  <c r="M8" i="58"/>
  <c r="U8" i="58" s="1"/>
  <c r="M15" i="58"/>
  <c r="U15" i="58" s="1"/>
  <c r="M6" i="58"/>
  <c r="U6" i="58" s="1"/>
  <c r="M23" i="58"/>
  <c r="U23" i="58" s="1"/>
  <c r="M14" i="58"/>
  <c r="U14" i="58" s="1"/>
  <c r="M5" i="58"/>
  <c r="U5" i="58" s="1"/>
  <c r="R5" i="58"/>
  <c r="H13" i="72"/>
  <c r="H16" i="72"/>
  <c r="H19" i="72"/>
  <c r="H22" i="72"/>
  <c r="AE3" i="48"/>
  <c r="R4" i="48"/>
  <c r="R10" i="48"/>
  <c r="R14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R68" i="48"/>
  <c r="Q8" i="50"/>
  <c r="R8" i="51"/>
  <c r="Q9" i="51"/>
  <c r="M6" i="52"/>
  <c r="U6" i="52" s="1"/>
  <c r="M12" i="52"/>
  <c r="U12" i="52" s="1"/>
  <c r="M18" i="52"/>
  <c r="U18" i="52" s="1"/>
  <c r="V12" i="52"/>
  <c r="V13" i="52"/>
  <c r="V14" i="52"/>
  <c r="V15" i="52"/>
  <c r="V16" i="52"/>
  <c r="V17" i="52"/>
  <c r="V18" i="52"/>
  <c r="V19" i="52"/>
  <c r="V20" i="52"/>
  <c r="V21" i="52"/>
  <c r="V22" i="52"/>
  <c r="V23" i="52"/>
  <c r="AH3" i="53"/>
  <c r="AQ3" i="53" s="1"/>
  <c r="M7" i="53"/>
  <c r="U7" i="53" s="1"/>
  <c r="M13" i="53"/>
  <c r="U13" i="53" s="1"/>
  <c r="M19" i="53"/>
  <c r="U19" i="53" s="1"/>
  <c r="O8" i="53"/>
  <c r="P8" i="53" s="1"/>
  <c r="M9" i="54"/>
  <c r="U9" i="54" s="1"/>
  <c r="M15" i="54"/>
  <c r="U15" i="54" s="1"/>
  <c r="M21" i="54"/>
  <c r="U21" i="54" s="1"/>
  <c r="R6" i="54"/>
  <c r="R7" i="54"/>
  <c r="O9" i="54"/>
  <c r="P9" i="54" s="1"/>
  <c r="R12" i="54"/>
  <c r="R13" i="54"/>
  <c r="R14" i="54"/>
  <c r="R15" i="54"/>
  <c r="R16" i="54"/>
  <c r="R17" i="54"/>
  <c r="R18" i="54"/>
  <c r="R19" i="54"/>
  <c r="R20" i="54"/>
  <c r="R21" i="54"/>
  <c r="R22" i="54"/>
  <c r="R23" i="54"/>
  <c r="Q11" i="55"/>
  <c r="Q16" i="55"/>
  <c r="Q22" i="55"/>
  <c r="H11" i="56"/>
  <c r="R11" i="56"/>
  <c r="R16" i="56"/>
  <c r="R22" i="56"/>
  <c r="O9" i="57"/>
  <c r="P9" i="57" s="1"/>
  <c r="O23" i="57"/>
  <c r="P23" i="57" s="1"/>
  <c r="O22" i="57"/>
  <c r="P22" i="57" s="1"/>
  <c r="O21" i="57"/>
  <c r="P21" i="57" s="1"/>
  <c r="O20" i="57"/>
  <c r="P20" i="57" s="1"/>
  <c r="O19" i="57"/>
  <c r="P19" i="57" s="1"/>
  <c r="O18" i="57"/>
  <c r="P18" i="57" s="1"/>
  <c r="O17" i="57"/>
  <c r="P17" i="57" s="1"/>
  <c r="O16" i="57"/>
  <c r="P16" i="57" s="1"/>
  <c r="O15" i="57"/>
  <c r="P15" i="57" s="1"/>
  <c r="O14" i="57"/>
  <c r="P14" i="57" s="1"/>
  <c r="O13" i="57"/>
  <c r="P13" i="57" s="1"/>
  <c r="O12" i="57"/>
  <c r="P12" i="57" s="1"/>
  <c r="O7" i="57"/>
  <c r="P7" i="57" s="1"/>
  <c r="O6" i="57"/>
  <c r="P6" i="57" s="1"/>
  <c r="O5" i="57"/>
  <c r="P5" i="57" s="1"/>
  <c r="H10" i="57"/>
  <c r="I10" i="57" s="1"/>
  <c r="J10" i="57" s="1"/>
  <c r="O11" i="57"/>
  <c r="P11" i="57" s="1"/>
  <c r="V12" i="58"/>
  <c r="V18" i="58"/>
  <c r="O22" i="58"/>
  <c r="P22" i="58" s="1"/>
  <c r="H6" i="59"/>
  <c r="H7" i="59"/>
  <c r="P5" i="60"/>
  <c r="P8" i="60"/>
  <c r="H10" i="60"/>
  <c r="P11" i="60"/>
  <c r="Q15" i="60"/>
  <c r="Q21" i="60"/>
  <c r="M19" i="61"/>
  <c r="U19" i="61" s="1"/>
  <c r="M13" i="61"/>
  <c r="U13" i="61" s="1"/>
  <c r="M7" i="61"/>
  <c r="U7" i="61" s="1"/>
  <c r="M22" i="61"/>
  <c r="U22" i="61" s="1"/>
  <c r="M16" i="61"/>
  <c r="U16" i="61" s="1"/>
  <c r="M10" i="61"/>
  <c r="U10" i="61" s="1"/>
  <c r="M4" i="61"/>
  <c r="U4" i="61" s="1"/>
  <c r="X4" i="61" s="1"/>
  <c r="AH4" i="61" s="1"/>
  <c r="M21" i="61"/>
  <c r="U21" i="61" s="1"/>
  <c r="M15" i="61"/>
  <c r="U15" i="61" s="1"/>
  <c r="M9" i="61"/>
  <c r="U9" i="61" s="1"/>
  <c r="M14" i="61"/>
  <c r="U14" i="61" s="1"/>
  <c r="M20" i="66"/>
  <c r="U20" i="66" s="1"/>
  <c r="M14" i="66"/>
  <c r="U14" i="66" s="1"/>
  <c r="M8" i="66"/>
  <c r="U8" i="66" s="1"/>
  <c r="M19" i="66"/>
  <c r="U19" i="66" s="1"/>
  <c r="M13" i="66"/>
  <c r="U13" i="66" s="1"/>
  <c r="M7" i="66"/>
  <c r="U7" i="66" s="1"/>
  <c r="M18" i="66"/>
  <c r="U18" i="66" s="1"/>
  <c r="M12" i="66"/>
  <c r="U12" i="66" s="1"/>
  <c r="M6" i="66"/>
  <c r="U6" i="66" s="1"/>
  <c r="M23" i="66"/>
  <c r="U23" i="66" s="1"/>
  <c r="M17" i="66"/>
  <c r="U17" i="66" s="1"/>
  <c r="M11" i="66"/>
  <c r="U11" i="66" s="1"/>
  <c r="M5" i="66"/>
  <c r="U5" i="66" s="1"/>
  <c r="M22" i="66"/>
  <c r="U22" i="66" s="1"/>
  <c r="M16" i="66"/>
  <c r="U16" i="66" s="1"/>
  <c r="M10" i="66"/>
  <c r="U10" i="66" s="1"/>
  <c r="M4" i="66"/>
  <c r="U4" i="66" s="1"/>
  <c r="X4" i="66" s="1"/>
  <c r="AH4" i="66" s="1"/>
  <c r="H7" i="66"/>
  <c r="I7" i="66" s="1"/>
  <c r="J7" i="66" s="1"/>
  <c r="H14" i="66"/>
  <c r="I14" i="66" s="1"/>
  <c r="J14" i="66" s="1"/>
  <c r="H17" i="66"/>
  <c r="I17" i="66" s="1"/>
  <c r="J17" i="66" s="1"/>
  <c r="H20" i="66"/>
  <c r="I20" i="66" s="1"/>
  <c r="J20" i="66" s="1"/>
  <c r="H23" i="66"/>
  <c r="I23" i="66" s="1"/>
  <c r="J23" i="66" s="1"/>
  <c r="H10" i="67"/>
  <c r="M19" i="69"/>
  <c r="U19" i="69" s="1"/>
  <c r="M13" i="69"/>
  <c r="U13" i="69" s="1"/>
  <c r="M7" i="69"/>
  <c r="U7" i="69" s="1"/>
  <c r="M18" i="69"/>
  <c r="U18" i="69" s="1"/>
  <c r="M12" i="69"/>
  <c r="U12" i="69" s="1"/>
  <c r="M6" i="69"/>
  <c r="U6" i="69" s="1"/>
  <c r="M20" i="69"/>
  <c r="U20" i="69" s="1"/>
  <c r="M10" i="69"/>
  <c r="U10" i="69" s="1"/>
  <c r="M17" i="69"/>
  <c r="U17" i="69" s="1"/>
  <c r="M9" i="69"/>
  <c r="U9" i="69" s="1"/>
  <c r="M16" i="69"/>
  <c r="U16" i="69" s="1"/>
  <c r="M8" i="69"/>
  <c r="U8" i="69" s="1"/>
  <c r="M23" i="69"/>
  <c r="U23" i="69" s="1"/>
  <c r="M15" i="69"/>
  <c r="U15" i="69" s="1"/>
  <c r="M5" i="69"/>
  <c r="U5" i="69" s="1"/>
  <c r="M22" i="69"/>
  <c r="U22" i="69" s="1"/>
  <c r="M14" i="69"/>
  <c r="U14" i="69" s="1"/>
  <c r="M4" i="69"/>
  <c r="U4" i="69" s="1"/>
  <c r="X4" i="69" s="1"/>
  <c r="AH4" i="69" s="1"/>
  <c r="H10" i="69"/>
  <c r="I10" i="69" s="1"/>
  <c r="J10" i="69" s="1"/>
  <c r="X5" i="70"/>
  <c r="H24" i="73"/>
  <c r="I24" i="73" s="1"/>
  <c r="J24" i="73" s="1"/>
  <c r="H42" i="73"/>
  <c r="I42" i="73" s="1"/>
  <c r="J42" i="73" s="1"/>
  <c r="H97" i="73"/>
  <c r="I97" i="73" s="1"/>
  <c r="J97" i="73" s="1"/>
  <c r="V67" i="76"/>
  <c r="V66" i="76"/>
  <c r="V11" i="76"/>
  <c r="V5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6" i="76"/>
  <c r="V68" i="76"/>
  <c r="V63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62" i="76"/>
  <c r="V53" i="76"/>
  <c r="V44" i="76"/>
  <c r="V35" i="76"/>
  <c r="V26" i="76"/>
  <c r="V17" i="76"/>
  <c r="V10" i="76"/>
  <c r="V9" i="76"/>
  <c r="V65" i="76"/>
  <c r="V59" i="76"/>
  <c r="V50" i="76"/>
  <c r="V41" i="76"/>
  <c r="V32" i="76"/>
  <c r="V23" i="76"/>
  <c r="V14" i="76"/>
  <c r="V4" i="76"/>
  <c r="Y4" i="76" s="1"/>
  <c r="V56" i="76"/>
  <c r="V47" i="76"/>
  <c r="V38" i="76"/>
  <c r="V29" i="76"/>
  <c r="V20" i="76"/>
  <c r="H4" i="48"/>
  <c r="I4" i="48" s="1"/>
  <c r="J4" i="48" s="1"/>
  <c r="K4" i="48" s="1"/>
  <c r="K5" i="48" s="1"/>
  <c r="R9" i="48"/>
  <c r="H10" i="48"/>
  <c r="I10" i="48" s="1"/>
  <c r="J10" i="48" s="1"/>
  <c r="H14" i="48"/>
  <c r="I14" i="48" s="1"/>
  <c r="J14" i="48" s="1"/>
  <c r="H17" i="48"/>
  <c r="I17" i="48" s="1"/>
  <c r="J17" i="48" s="1"/>
  <c r="H20" i="48"/>
  <c r="I20" i="48" s="1"/>
  <c r="J20" i="48" s="1"/>
  <c r="H23" i="48"/>
  <c r="I23" i="48" s="1"/>
  <c r="J23" i="48" s="1"/>
  <c r="H26" i="48"/>
  <c r="I26" i="48" s="1"/>
  <c r="J26" i="48" s="1"/>
  <c r="H29" i="48"/>
  <c r="I29" i="48" s="1"/>
  <c r="J29" i="48" s="1"/>
  <c r="H32" i="48"/>
  <c r="I32" i="48" s="1"/>
  <c r="J32" i="48" s="1"/>
  <c r="H35" i="48"/>
  <c r="I35" i="48" s="1"/>
  <c r="J35" i="48" s="1"/>
  <c r="H38" i="48"/>
  <c r="I38" i="48" s="1"/>
  <c r="J38" i="48" s="1"/>
  <c r="H41" i="48"/>
  <c r="I41" i="48" s="1"/>
  <c r="J41" i="48" s="1"/>
  <c r="H44" i="48"/>
  <c r="I44" i="48" s="1"/>
  <c r="J44" i="48" s="1"/>
  <c r="H47" i="48"/>
  <c r="I47" i="48" s="1"/>
  <c r="J47" i="48" s="1"/>
  <c r="H50" i="48"/>
  <c r="I50" i="48" s="1"/>
  <c r="J50" i="48" s="1"/>
  <c r="H53" i="48"/>
  <c r="I53" i="48" s="1"/>
  <c r="J53" i="48" s="1"/>
  <c r="H56" i="48"/>
  <c r="I56" i="48" s="1"/>
  <c r="J56" i="48" s="1"/>
  <c r="H59" i="48"/>
  <c r="I59" i="48" s="1"/>
  <c r="J59" i="48" s="1"/>
  <c r="H62" i="48"/>
  <c r="I62" i="48" s="1"/>
  <c r="J62" i="48" s="1"/>
  <c r="H65" i="48"/>
  <c r="I65" i="48" s="1"/>
  <c r="J65" i="48" s="1"/>
  <c r="H68" i="48"/>
  <c r="I68" i="48" s="1"/>
  <c r="J68" i="48" s="1"/>
  <c r="Q5" i="49"/>
  <c r="Q6" i="49"/>
  <c r="Q7" i="49"/>
  <c r="R8" i="50"/>
  <c r="Q9" i="50"/>
  <c r="R4" i="51"/>
  <c r="R9" i="51"/>
  <c r="Q10" i="51"/>
  <c r="M7" i="52"/>
  <c r="U7" i="52" s="1"/>
  <c r="M13" i="52"/>
  <c r="U13" i="52" s="1"/>
  <c r="M19" i="52"/>
  <c r="U19" i="52" s="1"/>
  <c r="Q11" i="52"/>
  <c r="M8" i="53"/>
  <c r="U8" i="53" s="1"/>
  <c r="M14" i="53"/>
  <c r="U14" i="53" s="1"/>
  <c r="M20" i="53"/>
  <c r="U20" i="53" s="1"/>
  <c r="O9" i="53"/>
  <c r="P9" i="53" s="1"/>
  <c r="O3" i="54"/>
  <c r="M4" i="54"/>
  <c r="U4" i="54" s="1"/>
  <c r="X4" i="54" s="1"/>
  <c r="AH4" i="54" s="1"/>
  <c r="M10" i="54"/>
  <c r="U10" i="54" s="1"/>
  <c r="M16" i="54"/>
  <c r="U16" i="54" s="1"/>
  <c r="M22" i="54"/>
  <c r="U22" i="54" s="1"/>
  <c r="O10" i="54"/>
  <c r="P10" i="54" s="1"/>
  <c r="V10" i="54"/>
  <c r="R8" i="55"/>
  <c r="Q9" i="55"/>
  <c r="R11" i="55"/>
  <c r="R16" i="55"/>
  <c r="Q17" i="55"/>
  <c r="R22" i="55"/>
  <c r="Q23" i="55"/>
  <c r="M11" i="56"/>
  <c r="U11" i="56" s="1"/>
  <c r="H5" i="56"/>
  <c r="H8" i="56"/>
  <c r="R17" i="56"/>
  <c r="O3" i="57"/>
  <c r="AH3" i="57"/>
  <c r="AQ3" i="57" s="1"/>
  <c r="M9" i="57"/>
  <c r="U9" i="57" s="1"/>
  <c r="M18" i="57"/>
  <c r="U18" i="57" s="1"/>
  <c r="V5" i="58"/>
  <c r="V13" i="58"/>
  <c r="O17" i="58"/>
  <c r="P17" i="58" s="1"/>
  <c r="V19" i="58"/>
  <c r="AE3" i="59"/>
  <c r="H4" i="59"/>
  <c r="Q9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7" i="59"/>
  <c r="Q6" i="59"/>
  <c r="O9" i="59"/>
  <c r="P9" i="59" s="1"/>
  <c r="V10" i="59"/>
  <c r="O12" i="59"/>
  <c r="P12" i="59" s="1"/>
  <c r="O13" i="59"/>
  <c r="P13" i="59" s="1"/>
  <c r="O14" i="59"/>
  <c r="P14" i="59" s="1"/>
  <c r="O15" i="59"/>
  <c r="P15" i="59" s="1"/>
  <c r="O16" i="59"/>
  <c r="P16" i="59" s="1"/>
  <c r="O17" i="59"/>
  <c r="P17" i="59" s="1"/>
  <c r="O18" i="59"/>
  <c r="P18" i="59" s="1"/>
  <c r="O19" i="59"/>
  <c r="P19" i="59" s="1"/>
  <c r="O20" i="59"/>
  <c r="P20" i="59" s="1"/>
  <c r="O21" i="59"/>
  <c r="P21" i="59" s="1"/>
  <c r="O22" i="59"/>
  <c r="P22" i="59" s="1"/>
  <c r="Q5" i="60"/>
  <c r="Q8" i="60"/>
  <c r="Q11" i="60"/>
  <c r="Q16" i="60"/>
  <c r="Q22" i="60"/>
  <c r="M5" i="61"/>
  <c r="U5" i="61" s="1"/>
  <c r="M17" i="61"/>
  <c r="U17" i="61" s="1"/>
  <c r="O5" i="61"/>
  <c r="P5" i="61" s="1"/>
  <c r="O6" i="61"/>
  <c r="P6" i="61" s="1"/>
  <c r="H9" i="61"/>
  <c r="I9" i="61" s="1"/>
  <c r="J9" i="61" s="1"/>
  <c r="H13" i="61"/>
  <c r="I13" i="61" s="1"/>
  <c r="J13" i="61" s="1"/>
  <c r="H16" i="61"/>
  <c r="I16" i="61" s="1"/>
  <c r="J16" i="61" s="1"/>
  <c r="H19" i="61"/>
  <c r="I19" i="61" s="1"/>
  <c r="J19" i="61" s="1"/>
  <c r="H22" i="61"/>
  <c r="I22" i="61" s="1"/>
  <c r="J22" i="61" s="1"/>
  <c r="O9" i="62"/>
  <c r="P9" i="62" s="1"/>
  <c r="O8" i="62"/>
  <c r="P8" i="62" s="1"/>
  <c r="O23" i="62"/>
  <c r="P23" i="62" s="1"/>
  <c r="O22" i="62"/>
  <c r="P22" i="62" s="1"/>
  <c r="O21" i="62"/>
  <c r="P21" i="62" s="1"/>
  <c r="O20" i="62"/>
  <c r="P20" i="62" s="1"/>
  <c r="O19" i="62"/>
  <c r="P19" i="62" s="1"/>
  <c r="O18" i="62"/>
  <c r="P18" i="62" s="1"/>
  <c r="O17" i="62"/>
  <c r="P17" i="62" s="1"/>
  <c r="O16" i="62"/>
  <c r="P16" i="62" s="1"/>
  <c r="O15" i="62"/>
  <c r="P15" i="62" s="1"/>
  <c r="O14" i="62"/>
  <c r="P14" i="62" s="1"/>
  <c r="O13" i="62"/>
  <c r="P13" i="62" s="1"/>
  <c r="O12" i="62"/>
  <c r="P12" i="62" s="1"/>
  <c r="O7" i="62"/>
  <c r="P7" i="62" s="1"/>
  <c r="O6" i="62"/>
  <c r="P6" i="62" s="1"/>
  <c r="O11" i="62"/>
  <c r="P11" i="62" s="1"/>
  <c r="O5" i="62"/>
  <c r="P5" i="62" s="1"/>
  <c r="H11" i="63"/>
  <c r="H6" i="64"/>
  <c r="H12" i="64"/>
  <c r="H15" i="64"/>
  <c r="H18" i="64"/>
  <c r="H21" i="64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1" i="65"/>
  <c r="P11" i="65" s="1"/>
  <c r="O3" i="65"/>
  <c r="O10" i="65"/>
  <c r="P10" i="65" s="1"/>
  <c r="O9" i="65"/>
  <c r="P9" i="65" s="1"/>
  <c r="M9" i="66"/>
  <c r="U9" i="66" s="1"/>
  <c r="V8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7" i="66"/>
  <c r="V6" i="66"/>
  <c r="V11" i="66"/>
  <c r="V5" i="66"/>
  <c r="V10" i="66"/>
  <c r="Y4" i="67"/>
  <c r="Z4" i="67" s="1"/>
  <c r="H5" i="67"/>
  <c r="H5" i="68"/>
  <c r="H10" i="68"/>
  <c r="H15" i="68"/>
  <c r="M11" i="69"/>
  <c r="U11" i="69" s="1"/>
  <c r="O6" i="69"/>
  <c r="P6" i="69" s="1"/>
  <c r="H11" i="71"/>
  <c r="H9" i="72"/>
  <c r="H27" i="73"/>
  <c r="I27" i="73" s="1"/>
  <c r="J27" i="73" s="1"/>
  <c r="H45" i="73"/>
  <c r="I45" i="73" s="1"/>
  <c r="J45" i="73" s="1"/>
  <c r="H79" i="73"/>
  <c r="I79" i="73" s="1"/>
  <c r="J79" i="73" s="1"/>
  <c r="V98" i="77"/>
  <c r="V95" i="77"/>
  <c r="V92" i="77"/>
  <c r="V89" i="77"/>
  <c r="V11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55" i="77"/>
  <c r="V52" i="77"/>
  <c r="V49" i="77"/>
  <c r="V46" i="77"/>
  <c r="V43" i="77"/>
  <c r="V40" i="77"/>
  <c r="V37" i="77"/>
  <c r="V34" i="77"/>
  <c r="V31" i="77"/>
  <c r="V28" i="77"/>
  <c r="V25" i="77"/>
  <c r="V22" i="77"/>
  <c r="V19" i="77"/>
  <c r="V16" i="77"/>
  <c r="V13" i="77"/>
  <c r="V8" i="77"/>
  <c r="V7" i="77"/>
  <c r="V86" i="77"/>
  <c r="V68" i="77"/>
  <c r="V50" i="77"/>
  <c r="V32" i="77"/>
  <c r="V14" i="77"/>
  <c r="V83" i="77"/>
  <c r="V65" i="77"/>
  <c r="V47" i="77"/>
  <c r="V29" i="77"/>
  <c r="V80" i="77"/>
  <c r="V62" i="77"/>
  <c r="V44" i="77"/>
  <c r="V26" i="77"/>
  <c r="V77" i="77"/>
  <c r="V59" i="77"/>
  <c r="V41" i="77"/>
  <c r="V23" i="77"/>
  <c r="V10" i="77"/>
  <c r="V5" i="77"/>
  <c r="V56" i="77"/>
  <c r="V53" i="77"/>
  <c r="V20" i="77"/>
  <c r="V17" i="77"/>
  <c r="V9" i="77"/>
  <c r="V4" i="77"/>
  <c r="Y4" i="77" s="1"/>
  <c r="R7" i="48"/>
  <c r="R8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R67" i="48"/>
  <c r="Q10" i="50"/>
  <c r="AH3" i="51"/>
  <c r="AQ3" i="51" s="1"/>
  <c r="R10" i="51"/>
  <c r="Q11" i="51"/>
  <c r="M8" i="52"/>
  <c r="U8" i="52" s="1"/>
  <c r="M14" i="52"/>
  <c r="U14" i="52" s="1"/>
  <c r="M20" i="52"/>
  <c r="U20" i="52" s="1"/>
  <c r="M9" i="53"/>
  <c r="U9" i="53" s="1"/>
  <c r="M15" i="53"/>
  <c r="U15" i="53" s="1"/>
  <c r="M21" i="53"/>
  <c r="U21" i="53" s="1"/>
  <c r="O10" i="53"/>
  <c r="P10" i="53" s="1"/>
  <c r="O5" i="54"/>
  <c r="P5" i="54" s="1"/>
  <c r="R8" i="54"/>
  <c r="O11" i="54"/>
  <c r="P11" i="54" s="1"/>
  <c r="Q12" i="55"/>
  <c r="Q18" i="55"/>
  <c r="M19" i="56"/>
  <c r="U19" i="56" s="1"/>
  <c r="M13" i="56"/>
  <c r="U13" i="56" s="1"/>
  <c r="M7" i="56"/>
  <c r="U7" i="56" s="1"/>
  <c r="M22" i="56"/>
  <c r="U22" i="56" s="1"/>
  <c r="M16" i="56"/>
  <c r="U16" i="56" s="1"/>
  <c r="M10" i="56"/>
  <c r="U10" i="56" s="1"/>
  <c r="M4" i="56"/>
  <c r="U4" i="56" s="1"/>
  <c r="X4" i="56" s="1"/>
  <c r="M12" i="56"/>
  <c r="U12" i="56" s="1"/>
  <c r="M21" i="56"/>
  <c r="U21" i="56" s="1"/>
  <c r="R10" i="56"/>
  <c r="R3" i="56"/>
  <c r="R8" i="56"/>
  <c r="R12" i="56"/>
  <c r="R18" i="56"/>
  <c r="M10" i="57"/>
  <c r="U10" i="57" s="1"/>
  <c r="O10" i="58"/>
  <c r="P10" i="58" s="1"/>
  <c r="O3" i="58"/>
  <c r="O5" i="58"/>
  <c r="P5" i="58" s="1"/>
  <c r="O8" i="58"/>
  <c r="P8" i="58" s="1"/>
  <c r="V9" i="58"/>
  <c r="H11" i="58"/>
  <c r="I11" i="58" s="1"/>
  <c r="J11" i="58" s="1"/>
  <c r="O12" i="58"/>
  <c r="P12" i="58" s="1"/>
  <c r="V14" i="58"/>
  <c r="O18" i="58"/>
  <c r="P18" i="58" s="1"/>
  <c r="V20" i="58"/>
  <c r="O11" i="59"/>
  <c r="P11" i="59" s="1"/>
  <c r="O5" i="59"/>
  <c r="P5" i="59" s="1"/>
  <c r="O8" i="59"/>
  <c r="P8" i="59" s="1"/>
  <c r="V6" i="59"/>
  <c r="AE3" i="60"/>
  <c r="R9" i="60"/>
  <c r="R4" i="60"/>
  <c r="R23" i="60"/>
  <c r="R22" i="60"/>
  <c r="R21" i="60"/>
  <c r="R20" i="60"/>
  <c r="R19" i="60"/>
  <c r="R18" i="60"/>
  <c r="R17" i="60"/>
  <c r="R16" i="60"/>
  <c r="R15" i="60"/>
  <c r="R14" i="60"/>
  <c r="R13" i="60"/>
  <c r="R12" i="60"/>
  <c r="R7" i="60"/>
  <c r="R6" i="60"/>
  <c r="R8" i="60"/>
  <c r="R11" i="60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9" i="60"/>
  <c r="P9" i="60" s="1"/>
  <c r="Q17" i="60"/>
  <c r="Q23" i="60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11" i="61"/>
  <c r="P11" i="61" s="1"/>
  <c r="O3" i="61"/>
  <c r="O10" i="61"/>
  <c r="P10" i="61" s="1"/>
  <c r="M6" i="61"/>
  <c r="U6" i="61" s="1"/>
  <c r="M18" i="61"/>
  <c r="U18" i="61" s="1"/>
  <c r="H10" i="62"/>
  <c r="I10" i="62" s="1"/>
  <c r="J10" i="62" s="1"/>
  <c r="O10" i="63"/>
  <c r="P10" i="63" s="1"/>
  <c r="O3" i="63"/>
  <c r="O9" i="63"/>
  <c r="P9" i="63" s="1"/>
  <c r="O8" i="63"/>
  <c r="P8" i="63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H8" i="65"/>
  <c r="I8" i="65" s="1"/>
  <c r="J8" i="65" s="1"/>
  <c r="M15" i="66"/>
  <c r="U15" i="66" s="1"/>
  <c r="H10" i="66"/>
  <c r="I10" i="66" s="1"/>
  <c r="J10" i="66" s="1"/>
  <c r="H12" i="66"/>
  <c r="I12" i="66" s="1"/>
  <c r="J12" i="66" s="1"/>
  <c r="H15" i="66"/>
  <c r="I15" i="66" s="1"/>
  <c r="J15" i="66" s="1"/>
  <c r="H18" i="66"/>
  <c r="I18" i="66" s="1"/>
  <c r="J18" i="66" s="1"/>
  <c r="H21" i="66"/>
  <c r="I21" i="66" s="1"/>
  <c r="J21" i="66" s="1"/>
  <c r="H11" i="67"/>
  <c r="H7" i="68"/>
  <c r="H8" i="68"/>
  <c r="M21" i="69"/>
  <c r="U21" i="69" s="1"/>
  <c r="O8" i="69"/>
  <c r="P8" i="69" s="1"/>
  <c r="O23" i="69"/>
  <c r="P23" i="69" s="1"/>
  <c r="O20" i="69"/>
  <c r="P20" i="69" s="1"/>
  <c r="O17" i="69"/>
  <c r="P17" i="69" s="1"/>
  <c r="O14" i="69"/>
  <c r="P14" i="69" s="1"/>
  <c r="O5" i="69"/>
  <c r="P5" i="69" s="1"/>
  <c r="O11" i="69"/>
  <c r="P11" i="69" s="1"/>
  <c r="O3" i="69"/>
  <c r="O22" i="69"/>
  <c r="P22" i="69" s="1"/>
  <c r="O19" i="69"/>
  <c r="P19" i="69" s="1"/>
  <c r="O16" i="69"/>
  <c r="P16" i="69" s="1"/>
  <c r="O13" i="69"/>
  <c r="P13" i="69" s="1"/>
  <c r="O7" i="69"/>
  <c r="P7" i="69" s="1"/>
  <c r="O10" i="69"/>
  <c r="P10" i="69" s="1"/>
  <c r="O21" i="69"/>
  <c r="P21" i="69" s="1"/>
  <c r="H5" i="70"/>
  <c r="I5" i="70" s="1"/>
  <c r="J5" i="70" s="1"/>
  <c r="AH3" i="71"/>
  <c r="AQ3" i="71" s="1"/>
  <c r="Q8" i="71"/>
  <c r="Q7" i="71"/>
  <c r="Q6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5" i="71"/>
  <c r="Q11" i="71"/>
  <c r="Q9" i="71"/>
  <c r="Q10" i="71"/>
  <c r="AH3" i="72"/>
  <c r="AQ3" i="72" s="1"/>
  <c r="H12" i="73"/>
  <c r="I12" i="73" s="1"/>
  <c r="J12" i="73" s="1"/>
  <c r="H30" i="73"/>
  <c r="I30" i="73" s="1"/>
  <c r="J30" i="73" s="1"/>
  <c r="H48" i="73"/>
  <c r="I48" i="73" s="1"/>
  <c r="J48" i="73" s="1"/>
  <c r="H61" i="73"/>
  <c r="I61" i="73" s="1"/>
  <c r="J61" i="73" s="1"/>
  <c r="Z4" i="75"/>
  <c r="H64" i="76"/>
  <c r="I64" i="76" s="1"/>
  <c r="J64" i="76" s="1"/>
  <c r="AH3" i="49"/>
  <c r="AQ3" i="49" s="1"/>
  <c r="AH3" i="50"/>
  <c r="AQ3" i="50" s="1"/>
  <c r="Q11" i="50"/>
  <c r="R11" i="51"/>
  <c r="Q12" i="51"/>
  <c r="Q13" i="51"/>
  <c r="Q14" i="51"/>
  <c r="Q15" i="51"/>
  <c r="Q16" i="51"/>
  <c r="Q17" i="51"/>
  <c r="Q18" i="51"/>
  <c r="Q19" i="51"/>
  <c r="Q20" i="51"/>
  <c r="Q21" i="51"/>
  <c r="Q22" i="51"/>
  <c r="M9" i="52"/>
  <c r="U9" i="52" s="1"/>
  <c r="M15" i="52"/>
  <c r="U15" i="52" s="1"/>
  <c r="M21" i="52"/>
  <c r="U21" i="52" s="1"/>
  <c r="AE3" i="53"/>
  <c r="O11" i="53"/>
  <c r="P11" i="53" s="1"/>
  <c r="O6" i="54"/>
  <c r="P6" i="54" s="1"/>
  <c r="O7" i="54"/>
  <c r="P7" i="54" s="1"/>
  <c r="R9" i="54"/>
  <c r="O12" i="54"/>
  <c r="P12" i="54" s="1"/>
  <c r="V12" i="54"/>
  <c r="O13" i="54"/>
  <c r="P13" i="54" s="1"/>
  <c r="V13" i="54"/>
  <c r="O14" i="54"/>
  <c r="P14" i="54" s="1"/>
  <c r="V14" i="54"/>
  <c r="O15" i="54"/>
  <c r="P15" i="54" s="1"/>
  <c r="V15" i="54"/>
  <c r="O16" i="54"/>
  <c r="P16" i="54" s="1"/>
  <c r="V16" i="54"/>
  <c r="O17" i="54"/>
  <c r="P17" i="54" s="1"/>
  <c r="V17" i="54"/>
  <c r="O18" i="54"/>
  <c r="P18" i="54" s="1"/>
  <c r="V18" i="54"/>
  <c r="O19" i="54"/>
  <c r="P19" i="54" s="1"/>
  <c r="V19" i="54"/>
  <c r="O20" i="54"/>
  <c r="P20" i="54" s="1"/>
  <c r="V20" i="54"/>
  <c r="O21" i="54"/>
  <c r="P21" i="54" s="1"/>
  <c r="V21" i="54"/>
  <c r="O22" i="54"/>
  <c r="P22" i="54" s="1"/>
  <c r="V22" i="54"/>
  <c r="AH3" i="55"/>
  <c r="AQ3" i="55" s="1"/>
  <c r="V23" i="55"/>
  <c r="V22" i="55"/>
  <c r="V21" i="55"/>
  <c r="V20" i="55"/>
  <c r="V19" i="55"/>
  <c r="V18" i="55"/>
  <c r="V17" i="55"/>
  <c r="V16" i="55"/>
  <c r="V15" i="55"/>
  <c r="V14" i="55"/>
  <c r="V13" i="55"/>
  <c r="V12" i="55"/>
  <c r="Q13" i="55"/>
  <c r="Q19" i="55"/>
  <c r="M5" i="56"/>
  <c r="U5" i="56" s="1"/>
  <c r="M14" i="56"/>
  <c r="U14" i="56" s="1"/>
  <c r="M23" i="56"/>
  <c r="U23" i="56" s="1"/>
  <c r="R13" i="56"/>
  <c r="R19" i="56"/>
  <c r="M20" i="57"/>
  <c r="U20" i="57" s="1"/>
  <c r="M14" i="57"/>
  <c r="U14" i="57" s="1"/>
  <c r="M8" i="57"/>
  <c r="U8" i="57" s="1"/>
  <c r="M23" i="57"/>
  <c r="U23" i="57" s="1"/>
  <c r="M17" i="57"/>
  <c r="U17" i="57" s="1"/>
  <c r="M11" i="57"/>
  <c r="U11" i="57" s="1"/>
  <c r="M5" i="57"/>
  <c r="U5" i="57" s="1"/>
  <c r="M12" i="57"/>
  <c r="U12" i="57" s="1"/>
  <c r="M21" i="57"/>
  <c r="U21" i="57" s="1"/>
  <c r="Y4" i="57"/>
  <c r="V4" i="58"/>
  <c r="Y4" i="58" s="1"/>
  <c r="V6" i="58"/>
  <c r="O13" i="58"/>
  <c r="P13" i="58" s="1"/>
  <c r="V15" i="58"/>
  <c r="O19" i="58"/>
  <c r="P19" i="58" s="1"/>
  <c r="V21" i="58"/>
  <c r="H9" i="59"/>
  <c r="V11" i="59"/>
  <c r="V5" i="59"/>
  <c r="V8" i="59"/>
  <c r="O10" i="59"/>
  <c r="P10" i="59" s="1"/>
  <c r="H12" i="59"/>
  <c r="H13" i="59"/>
  <c r="H14" i="59"/>
  <c r="H15" i="59"/>
  <c r="H16" i="59"/>
  <c r="H17" i="59"/>
  <c r="H18" i="59"/>
  <c r="H19" i="59"/>
  <c r="H20" i="59"/>
  <c r="H21" i="59"/>
  <c r="H22" i="59"/>
  <c r="H23" i="59"/>
  <c r="Q6" i="60"/>
  <c r="Q9" i="60"/>
  <c r="Q12" i="60"/>
  <c r="Q18" i="60"/>
  <c r="M8" i="61"/>
  <c r="U8" i="61" s="1"/>
  <c r="M20" i="61"/>
  <c r="U20" i="61" s="1"/>
  <c r="O9" i="61"/>
  <c r="P9" i="61" s="1"/>
  <c r="V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V4" i="61"/>
  <c r="Y4" i="61" s="1"/>
  <c r="Z4" i="61" s="1"/>
  <c r="H14" i="61"/>
  <c r="I14" i="61" s="1"/>
  <c r="J14" i="61" s="1"/>
  <c r="H17" i="61"/>
  <c r="I17" i="61" s="1"/>
  <c r="J17" i="61" s="1"/>
  <c r="H20" i="61"/>
  <c r="I20" i="61" s="1"/>
  <c r="J20" i="61" s="1"/>
  <c r="H23" i="61"/>
  <c r="I23" i="61" s="1"/>
  <c r="J23" i="61" s="1"/>
  <c r="AE3" i="62"/>
  <c r="H5" i="63"/>
  <c r="O11" i="63"/>
  <c r="P11" i="63" s="1"/>
  <c r="H7" i="64"/>
  <c r="H9" i="64"/>
  <c r="H13" i="64"/>
  <c r="H16" i="64"/>
  <c r="H19" i="64"/>
  <c r="H22" i="64"/>
  <c r="O8" i="66"/>
  <c r="P8" i="66" s="1"/>
  <c r="O23" i="66"/>
  <c r="P23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11" i="66"/>
  <c r="P11" i="66" s="1"/>
  <c r="O5" i="66"/>
  <c r="P5" i="66" s="1"/>
  <c r="O10" i="66"/>
  <c r="P10" i="66" s="1"/>
  <c r="O3" i="66"/>
  <c r="M21" i="66"/>
  <c r="U21" i="66" s="1"/>
  <c r="R10" i="68"/>
  <c r="R7" i="68"/>
  <c r="R6" i="68"/>
  <c r="R23" i="68"/>
  <c r="R22" i="68"/>
  <c r="R21" i="68"/>
  <c r="R20" i="68"/>
  <c r="R19" i="68"/>
  <c r="R18" i="68"/>
  <c r="R17" i="68"/>
  <c r="R16" i="68"/>
  <c r="R15" i="68"/>
  <c r="R14" i="68"/>
  <c r="R13" i="68"/>
  <c r="R12" i="68"/>
  <c r="R9" i="68"/>
  <c r="R5" i="68"/>
  <c r="R3" i="68"/>
  <c r="R11" i="68"/>
  <c r="R4" i="68"/>
  <c r="AG4" i="70"/>
  <c r="AF4" i="70"/>
  <c r="AE4" i="70"/>
  <c r="AE4" i="71"/>
  <c r="AG4" i="71"/>
  <c r="AF4" i="71"/>
  <c r="W5" i="71"/>
  <c r="Y5" i="71" s="1"/>
  <c r="H6" i="72"/>
  <c r="AE3" i="73"/>
  <c r="H15" i="73"/>
  <c r="I15" i="73" s="1"/>
  <c r="J15" i="73" s="1"/>
  <c r="H33" i="73"/>
  <c r="I33" i="73" s="1"/>
  <c r="J33" i="73" s="1"/>
  <c r="H51" i="73"/>
  <c r="I51" i="73" s="1"/>
  <c r="J51" i="73" s="1"/>
  <c r="AN3" i="75"/>
  <c r="H58" i="80"/>
  <c r="I58" i="80" s="1"/>
  <c r="J58" i="80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V6" i="47"/>
  <c r="V12" i="47"/>
  <c r="V15" i="47"/>
  <c r="V18" i="47"/>
  <c r="V21" i="47"/>
  <c r="V24" i="47"/>
  <c r="V27" i="47"/>
  <c r="V30" i="47"/>
  <c r="V33" i="47"/>
  <c r="V36" i="47"/>
  <c r="V39" i="47"/>
  <c r="V42" i="47"/>
  <c r="V45" i="47"/>
  <c r="V48" i="47"/>
  <c r="V51" i="47"/>
  <c r="V54" i="47"/>
  <c r="V57" i="47"/>
  <c r="V60" i="47"/>
  <c r="V63" i="47"/>
  <c r="V66" i="47"/>
  <c r="V69" i="47"/>
  <c r="V72" i="47"/>
  <c r="V75" i="47"/>
  <c r="R6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Q9" i="49"/>
  <c r="R5" i="50"/>
  <c r="Q6" i="50"/>
  <c r="Q7" i="50"/>
  <c r="Q12" i="50"/>
  <c r="Q13" i="50"/>
  <c r="Q14" i="50"/>
  <c r="Q15" i="50"/>
  <c r="Q16" i="50"/>
  <c r="Q17" i="50"/>
  <c r="Q18" i="50"/>
  <c r="Q19" i="50"/>
  <c r="Q20" i="50"/>
  <c r="Q21" i="50"/>
  <c r="Q22" i="50"/>
  <c r="M9" i="51"/>
  <c r="U9" i="51" s="1"/>
  <c r="M15" i="51"/>
  <c r="U15" i="51" s="1"/>
  <c r="R6" i="51"/>
  <c r="R7" i="51"/>
  <c r="R12" i="51"/>
  <c r="R13" i="51"/>
  <c r="R14" i="51"/>
  <c r="R15" i="51"/>
  <c r="R16" i="51"/>
  <c r="R17" i="51"/>
  <c r="R18" i="51"/>
  <c r="R19" i="51"/>
  <c r="R20" i="51"/>
  <c r="R21" i="51"/>
  <c r="R22" i="51"/>
  <c r="M4" i="52"/>
  <c r="U4" i="52" s="1"/>
  <c r="X4" i="52" s="1"/>
  <c r="M10" i="52"/>
  <c r="U10" i="52" s="1"/>
  <c r="M16" i="52"/>
  <c r="U16" i="52" s="1"/>
  <c r="M5" i="53"/>
  <c r="U5" i="53" s="1"/>
  <c r="M11" i="53"/>
  <c r="U11" i="53" s="1"/>
  <c r="M17" i="53"/>
  <c r="U17" i="53" s="1"/>
  <c r="O5" i="53"/>
  <c r="P5" i="53" s="1"/>
  <c r="V5" i="53"/>
  <c r="O6" i="53"/>
  <c r="P6" i="53" s="1"/>
  <c r="V6" i="53"/>
  <c r="O7" i="53"/>
  <c r="P7" i="53" s="1"/>
  <c r="V7" i="53"/>
  <c r="O12" i="53"/>
  <c r="P12" i="53" s="1"/>
  <c r="V12" i="53"/>
  <c r="O13" i="53"/>
  <c r="P13" i="53" s="1"/>
  <c r="V13" i="53"/>
  <c r="O14" i="53"/>
  <c r="P14" i="53" s="1"/>
  <c r="V14" i="53"/>
  <c r="O15" i="53"/>
  <c r="P15" i="53" s="1"/>
  <c r="V15" i="53"/>
  <c r="O16" i="53"/>
  <c r="P16" i="53" s="1"/>
  <c r="V16" i="53"/>
  <c r="O17" i="53"/>
  <c r="P17" i="53" s="1"/>
  <c r="V17" i="53"/>
  <c r="O18" i="53"/>
  <c r="P18" i="53" s="1"/>
  <c r="V18" i="53"/>
  <c r="O19" i="53"/>
  <c r="P19" i="53" s="1"/>
  <c r="V19" i="53"/>
  <c r="O20" i="53"/>
  <c r="P20" i="53" s="1"/>
  <c r="V20" i="53"/>
  <c r="O21" i="53"/>
  <c r="P21" i="53" s="1"/>
  <c r="V21" i="53"/>
  <c r="O22" i="53"/>
  <c r="P22" i="53" s="1"/>
  <c r="V22" i="53"/>
  <c r="R3" i="54"/>
  <c r="M7" i="54"/>
  <c r="U7" i="54" s="1"/>
  <c r="M13" i="54"/>
  <c r="U13" i="54" s="1"/>
  <c r="R5" i="55"/>
  <c r="Q6" i="55"/>
  <c r="Q7" i="55"/>
  <c r="V8" i="55"/>
  <c r="H10" i="55"/>
  <c r="V11" i="55"/>
  <c r="R13" i="55"/>
  <c r="Q14" i="55"/>
  <c r="Q20" i="55"/>
  <c r="M6" i="56"/>
  <c r="U6" i="56" s="1"/>
  <c r="M15" i="56"/>
  <c r="U15" i="56" s="1"/>
  <c r="R4" i="56"/>
  <c r="R6" i="56"/>
  <c r="R9" i="56"/>
  <c r="V12" i="56"/>
  <c r="R14" i="56"/>
  <c r="V18" i="56"/>
  <c r="R20" i="56"/>
  <c r="M4" i="57"/>
  <c r="U4" i="57" s="1"/>
  <c r="X4" i="57" s="1"/>
  <c r="AH4" i="57" s="1"/>
  <c r="AQ4" i="57" s="1"/>
  <c r="M13" i="57"/>
  <c r="U13" i="57" s="1"/>
  <c r="M22" i="57"/>
  <c r="U22" i="57" s="1"/>
  <c r="O10" i="57"/>
  <c r="P10" i="57" s="1"/>
  <c r="H5" i="58"/>
  <c r="I5" i="58" s="1"/>
  <c r="J5" i="58" s="1"/>
  <c r="V7" i="58"/>
  <c r="H8" i="58"/>
  <c r="I8" i="58" s="1"/>
  <c r="J8" i="58" s="1"/>
  <c r="O9" i="58"/>
  <c r="P9" i="58" s="1"/>
  <c r="V11" i="58"/>
  <c r="O14" i="58"/>
  <c r="P14" i="58" s="1"/>
  <c r="V16" i="58"/>
  <c r="O20" i="58"/>
  <c r="P20" i="58" s="1"/>
  <c r="V22" i="58"/>
  <c r="O6" i="59"/>
  <c r="P6" i="59" s="1"/>
  <c r="O7" i="59"/>
  <c r="P7" i="59" s="1"/>
  <c r="Q10" i="59"/>
  <c r="Q7" i="60"/>
  <c r="O10" i="60"/>
  <c r="P10" i="60" s="1"/>
  <c r="Q13" i="60"/>
  <c r="Q19" i="60"/>
  <c r="M11" i="61"/>
  <c r="U11" i="61" s="1"/>
  <c r="M23" i="61"/>
  <c r="U23" i="61" s="1"/>
  <c r="H5" i="61"/>
  <c r="I5" i="61" s="1"/>
  <c r="J5" i="61" s="1"/>
  <c r="V5" i="61"/>
  <c r="H6" i="61"/>
  <c r="I6" i="61" s="1"/>
  <c r="J6" i="61" s="1"/>
  <c r="V6" i="61"/>
  <c r="H7" i="61"/>
  <c r="I7" i="61" s="1"/>
  <c r="J7" i="61" s="1"/>
  <c r="V7" i="61"/>
  <c r="Z4" i="62"/>
  <c r="Y4" i="62"/>
  <c r="H5" i="62"/>
  <c r="I5" i="62" s="1"/>
  <c r="J5" i="62" s="1"/>
  <c r="O10" i="62"/>
  <c r="P10" i="62" s="1"/>
  <c r="H8" i="63"/>
  <c r="O8" i="65"/>
  <c r="P8" i="65" s="1"/>
  <c r="H11" i="65"/>
  <c r="I11" i="65" s="1"/>
  <c r="J11" i="65" s="1"/>
  <c r="H4" i="66"/>
  <c r="I4" i="66" s="1"/>
  <c r="J4" i="66" s="1"/>
  <c r="K4" i="66" s="1"/>
  <c r="H6" i="66"/>
  <c r="I6" i="66" s="1"/>
  <c r="J6" i="66" s="1"/>
  <c r="H13" i="66"/>
  <c r="I13" i="66" s="1"/>
  <c r="J13" i="66" s="1"/>
  <c r="H16" i="66"/>
  <c r="I16" i="66" s="1"/>
  <c r="J16" i="66" s="1"/>
  <c r="H19" i="66"/>
  <c r="I19" i="66" s="1"/>
  <c r="J19" i="66" s="1"/>
  <c r="H22" i="66"/>
  <c r="I22" i="66" s="1"/>
  <c r="J22" i="66" s="1"/>
  <c r="H6" i="68"/>
  <c r="O9" i="69"/>
  <c r="P9" i="69" s="1"/>
  <c r="AH4" i="70"/>
  <c r="H7" i="72"/>
  <c r="H18" i="73"/>
  <c r="I18" i="73" s="1"/>
  <c r="J18" i="73" s="1"/>
  <c r="H36" i="73"/>
  <c r="I36" i="73" s="1"/>
  <c r="J36" i="73" s="1"/>
  <c r="H15" i="76"/>
  <c r="I15" i="76" s="1"/>
  <c r="J15" i="76" s="1"/>
  <c r="H24" i="76"/>
  <c r="I24" i="76" s="1"/>
  <c r="J24" i="76" s="1"/>
  <c r="H33" i="76"/>
  <c r="I33" i="76" s="1"/>
  <c r="J33" i="76" s="1"/>
  <c r="H42" i="76"/>
  <c r="I42" i="76" s="1"/>
  <c r="J42" i="76" s="1"/>
  <c r="H51" i="76"/>
  <c r="I51" i="76" s="1"/>
  <c r="J51" i="76" s="1"/>
  <c r="H60" i="76"/>
  <c r="I60" i="76" s="1"/>
  <c r="J60" i="76" s="1"/>
  <c r="V35" i="77"/>
  <c r="V71" i="77"/>
  <c r="Q8" i="61"/>
  <c r="R8" i="62"/>
  <c r="Q9" i="62"/>
  <c r="M6" i="63"/>
  <c r="U6" i="63" s="1"/>
  <c r="M12" i="63"/>
  <c r="U12" i="63" s="1"/>
  <c r="M18" i="63"/>
  <c r="U18" i="63" s="1"/>
  <c r="V12" i="63"/>
  <c r="V13" i="63"/>
  <c r="V14" i="63"/>
  <c r="V15" i="63"/>
  <c r="V16" i="63"/>
  <c r="V17" i="63"/>
  <c r="V18" i="63"/>
  <c r="V19" i="63"/>
  <c r="V20" i="63"/>
  <c r="V21" i="63"/>
  <c r="V22" i="63"/>
  <c r="V23" i="63"/>
  <c r="AH3" i="64"/>
  <c r="AQ3" i="64" s="1"/>
  <c r="M7" i="64"/>
  <c r="U7" i="64" s="1"/>
  <c r="M13" i="64"/>
  <c r="U13" i="64" s="1"/>
  <c r="M19" i="64"/>
  <c r="U19" i="64" s="1"/>
  <c r="Q11" i="64"/>
  <c r="Q8" i="66"/>
  <c r="R8" i="67"/>
  <c r="Q9" i="67"/>
  <c r="M6" i="68"/>
  <c r="U6" i="68" s="1"/>
  <c r="M12" i="68"/>
  <c r="U12" i="68" s="1"/>
  <c r="M18" i="68"/>
  <c r="U18" i="68" s="1"/>
  <c r="O6" i="68"/>
  <c r="P6" i="68" s="1"/>
  <c r="O7" i="68"/>
  <c r="P7" i="68" s="1"/>
  <c r="O9" i="68"/>
  <c r="P9" i="68" s="1"/>
  <c r="H6" i="69"/>
  <c r="I6" i="69" s="1"/>
  <c r="J6" i="69" s="1"/>
  <c r="H12" i="69"/>
  <c r="I12" i="69" s="1"/>
  <c r="J12" i="69" s="1"/>
  <c r="H15" i="69"/>
  <c r="I15" i="69" s="1"/>
  <c r="J15" i="69" s="1"/>
  <c r="H18" i="69"/>
  <c r="I18" i="69" s="1"/>
  <c r="J18" i="69" s="1"/>
  <c r="H21" i="69"/>
  <c r="I21" i="69" s="1"/>
  <c r="J21" i="69" s="1"/>
  <c r="AH3" i="70"/>
  <c r="AQ3" i="70" s="1"/>
  <c r="H12" i="70"/>
  <c r="I12" i="70" s="1"/>
  <c r="J12" i="70" s="1"/>
  <c r="H13" i="70"/>
  <c r="I13" i="70" s="1"/>
  <c r="J13" i="70" s="1"/>
  <c r="H14" i="70"/>
  <c r="I14" i="70" s="1"/>
  <c r="J14" i="70" s="1"/>
  <c r="H15" i="70"/>
  <c r="I15" i="70" s="1"/>
  <c r="J15" i="70" s="1"/>
  <c r="H16" i="70"/>
  <c r="I16" i="70" s="1"/>
  <c r="J16" i="70" s="1"/>
  <c r="H17" i="70"/>
  <c r="I17" i="70" s="1"/>
  <c r="J17" i="70" s="1"/>
  <c r="H18" i="70"/>
  <c r="I18" i="70" s="1"/>
  <c r="J18" i="70" s="1"/>
  <c r="H19" i="70"/>
  <c r="I19" i="70" s="1"/>
  <c r="J19" i="70" s="1"/>
  <c r="H20" i="70"/>
  <c r="I20" i="70" s="1"/>
  <c r="J20" i="70" s="1"/>
  <c r="H21" i="70"/>
  <c r="I21" i="70" s="1"/>
  <c r="J21" i="70" s="1"/>
  <c r="H22" i="70"/>
  <c r="I22" i="70" s="1"/>
  <c r="J22" i="70" s="1"/>
  <c r="H23" i="70"/>
  <c r="I23" i="70" s="1"/>
  <c r="J23" i="70" s="1"/>
  <c r="H8" i="71"/>
  <c r="R8" i="71"/>
  <c r="Q5" i="72"/>
  <c r="O6" i="72"/>
  <c r="P6" i="72" s="1"/>
  <c r="O7" i="72"/>
  <c r="P7" i="72" s="1"/>
  <c r="V11" i="72"/>
  <c r="V5" i="72"/>
  <c r="V10" i="72"/>
  <c r="M8" i="73"/>
  <c r="U8" i="73" s="1"/>
  <c r="M16" i="73"/>
  <c r="U16" i="73" s="1"/>
  <c r="M26" i="73"/>
  <c r="U26" i="73" s="1"/>
  <c r="M34" i="73"/>
  <c r="U34" i="73" s="1"/>
  <c r="M44" i="73"/>
  <c r="U44" i="73" s="1"/>
  <c r="M52" i="73"/>
  <c r="U52" i="73" s="1"/>
  <c r="M62" i="73"/>
  <c r="U62" i="73" s="1"/>
  <c r="M70" i="73"/>
  <c r="U70" i="73" s="1"/>
  <c r="M80" i="73"/>
  <c r="U80" i="73" s="1"/>
  <c r="M88" i="73"/>
  <c r="U88" i="73" s="1"/>
  <c r="M98" i="73"/>
  <c r="U98" i="73" s="1"/>
  <c r="H7" i="74"/>
  <c r="I7" i="74" s="1"/>
  <c r="J7" i="74" s="1"/>
  <c r="H19" i="74"/>
  <c r="I19" i="74" s="1"/>
  <c r="J19" i="74" s="1"/>
  <c r="H28" i="74"/>
  <c r="I28" i="74" s="1"/>
  <c r="J28" i="74" s="1"/>
  <c r="H37" i="74"/>
  <c r="I37" i="74" s="1"/>
  <c r="J37" i="74" s="1"/>
  <c r="H46" i="74"/>
  <c r="I46" i="74" s="1"/>
  <c r="J46" i="74" s="1"/>
  <c r="H55" i="74"/>
  <c r="I55" i="74" s="1"/>
  <c r="J55" i="74" s="1"/>
  <c r="H64" i="74"/>
  <c r="I64" i="74" s="1"/>
  <c r="J64" i="74" s="1"/>
  <c r="H4" i="75"/>
  <c r="I4" i="75" s="1"/>
  <c r="J4" i="75" s="1"/>
  <c r="K4" i="75" s="1"/>
  <c r="R77" i="75"/>
  <c r="R74" i="75"/>
  <c r="R71" i="75"/>
  <c r="R68" i="75"/>
  <c r="R65" i="75"/>
  <c r="R62" i="75"/>
  <c r="R59" i="75"/>
  <c r="R56" i="75"/>
  <c r="R53" i="75"/>
  <c r="R50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10" i="75"/>
  <c r="R4" i="75"/>
  <c r="AH4" i="75" s="1"/>
  <c r="AQ4" i="75" s="1"/>
  <c r="R11" i="75"/>
  <c r="R5" i="75"/>
  <c r="R3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9" i="75"/>
  <c r="H13" i="75"/>
  <c r="I13" i="75" s="1"/>
  <c r="J13" i="75" s="1"/>
  <c r="R16" i="75"/>
  <c r="H22" i="75"/>
  <c r="I22" i="75" s="1"/>
  <c r="J22" i="75" s="1"/>
  <c r="R25" i="75"/>
  <c r="H31" i="75"/>
  <c r="I31" i="75" s="1"/>
  <c r="J31" i="75" s="1"/>
  <c r="R34" i="75"/>
  <c r="H40" i="75"/>
  <c r="I40" i="75" s="1"/>
  <c r="J40" i="75" s="1"/>
  <c r="R43" i="75"/>
  <c r="H49" i="75"/>
  <c r="I49" i="75" s="1"/>
  <c r="J49" i="75" s="1"/>
  <c r="R52" i="75"/>
  <c r="H58" i="75"/>
  <c r="I58" i="75" s="1"/>
  <c r="J58" i="75" s="1"/>
  <c r="R61" i="75"/>
  <c r="H67" i="75"/>
  <c r="I67" i="75" s="1"/>
  <c r="J67" i="75" s="1"/>
  <c r="R70" i="75"/>
  <c r="H76" i="75"/>
  <c r="I76" i="75" s="1"/>
  <c r="J76" i="75" s="1"/>
  <c r="R79" i="75"/>
  <c r="H5" i="76"/>
  <c r="I5" i="76" s="1"/>
  <c r="J5" i="76" s="1"/>
  <c r="H14" i="77"/>
  <c r="I14" i="77" s="1"/>
  <c r="J14" i="77" s="1"/>
  <c r="H50" i="77"/>
  <c r="I50" i="77" s="1"/>
  <c r="J50" i="77" s="1"/>
  <c r="H86" i="77"/>
  <c r="I86" i="77" s="1"/>
  <c r="J86" i="77" s="1"/>
  <c r="H5" i="79"/>
  <c r="I5" i="79" s="1"/>
  <c r="J5" i="79" s="1"/>
  <c r="H41" i="81"/>
  <c r="I41" i="81" s="1"/>
  <c r="J41" i="81" s="1"/>
  <c r="Q11" i="58"/>
  <c r="M9" i="60"/>
  <c r="U9" i="60" s="1"/>
  <c r="M15" i="60"/>
  <c r="U15" i="60" s="1"/>
  <c r="M21" i="60"/>
  <c r="U21" i="60" s="1"/>
  <c r="Q9" i="61"/>
  <c r="R4" i="62"/>
  <c r="R9" i="62"/>
  <c r="Q10" i="62"/>
  <c r="M7" i="63"/>
  <c r="U7" i="63" s="1"/>
  <c r="M13" i="63"/>
  <c r="U13" i="63" s="1"/>
  <c r="M19" i="63"/>
  <c r="U19" i="63" s="1"/>
  <c r="Q11" i="63"/>
  <c r="M8" i="64"/>
  <c r="U8" i="64" s="1"/>
  <c r="M14" i="64"/>
  <c r="U14" i="64" s="1"/>
  <c r="M20" i="64"/>
  <c r="U20" i="64" s="1"/>
  <c r="Q6" i="64"/>
  <c r="Q7" i="64"/>
  <c r="O8" i="64"/>
  <c r="P8" i="64" s="1"/>
  <c r="V8" i="64"/>
  <c r="Q12" i="64"/>
  <c r="Q13" i="64"/>
  <c r="Q14" i="64"/>
  <c r="Q15" i="64"/>
  <c r="Q16" i="64"/>
  <c r="Q17" i="64"/>
  <c r="Q18" i="64"/>
  <c r="Q19" i="64"/>
  <c r="Q20" i="64"/>
  <c r="Q21" i="64"/>
  <c r="Q22" i="64"/>
  <c r="Q23" i="64"/>
  <c r="M9" i="65"/>
  <c r="U9" i="65" s="1"/>
  <c r="M15" i="65"/>
  <c r="U15" i="65" s="1"/>
  <c r="M21" i="65"/>
  <c r="U21" i="65" s="1"/>
  <c r="V4" i="65"/>
  <c r="Y4" i="65" s="1"/>
  <c r="Z4" i="65" s="1"/>
  <c r="V10" i="65"/>
  <c r="R8" i="66"/>
  <c r="Q9" i="66"/>
  <c r="R4" i="67"/>
  <c r="R9" i="67"/>
  <c r="Q10" i="67"/>
  <c r="M7" i="68"/>
  <c r="U7" i="68" s="1"/>
  <c r="M13" i="68"/>
  <c r="U13" i="68" s="1"/>
  <c r="M19" i="68"/>
  <c r="U19" i="68" s="1"/>
  <c r="H9" i="68"/>
  <c r="V10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V11" i="69"/>
  <c r="O5" i="71"/>
  <c r="P5" i="71" s="1"/>
  <c r="R10" i="71"/>
  <c r="O12" i="71"/>
  <c r="P12" i="71" s="1"/>
  <c r="O13" i="71"/>
  <c r="P13" i="71" s="1"/>
  <c r="O14" i="71"/>
  <c r="P14" i="71" s="1"/>
  <c r="O15" i="71"/>
  <c r="P15" i="71" s="1"/>
  <c r="O16" i="71"/>
  <c r="P16" i="71" s="1"/>
  <c r="O17" i="71"/>
  <c r="P17" i="71" s="1"/>
  <c r="O18" i="71"/>
  <c r="P18" i="71" s="1"/>
  <c r="O19" i="71"/>
  <c r="P19" i="71" s="1"/>
  <c r="O20" i="71"/>
  <c r="P20" i="71" s="1"/>
  <c r="O21" i="71"/>
  <c r="P21" i="71" s="1"/>
  <c r="O22" i="71"/>
  <c r="P22" i="71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M13" i="72"/>
  <c r="U13" i="72" s="1"/>
  <c r="M21" i="72"/>
  <c r="U21" i="72" s="1"/>
  <c r="Q10" i="72"/>
  <c r="V12" i="72"/>
  <c r="V13" i="72"/>
  <c r="V14" i="72"/>
  <c r="V15" i="72"/>
  <c r="V16" i="72"/>
  <c r="V17" i="72"/>
  <c r="V18" i="72"/>
  <c r="V19" i="72"/>
  <c r="V20" i="72"/>
  <c r="V21" i="72"/>
  <c r="V22" i="72"/>
  <c r="V23" i="72"/>
  <c r="M9" i="73"/>
  <c r="U9" i="73" s="1"/>
  <c r="M19" i="73"/>
  <c r="U19" i="73" s="1"/>
  <c r="M27" i="73"/>
  <c r="U27" i="73" s="1"/>
  <c r="M37" i="73"/>
  <c r="U37" i="73" s="1"/>
  <c r="M45" i="73"/>
  <c r="U45" i="73" s="1"/>
  <c r="M55" i="73"/>
  <c r="U55" i="73" s="1"/>
  <c r="M63" i="73"/>
  <c r="U63" i="73" s="1"/>
  <c r="M73" i="73"/>
  <c r="U73" i="73" s="1"/>
  <c r="M81" i="73"/>
  <c r="U81" i="73" s="1"/>
  <c r="M91" i="73"/>
  <c r="U91" i="73" s="1"/>
  <c r="H64" i="73"/>
  <c r="I64" i="73" s="1"/>
  <c r="J64" i="73" s="1"/>
  <c r="H82" i="73"/>
  <c r="I82" i="73" s="1"/>
  <c r="J82" i="73" s="1"/>
  <c r="H8" i="74"/>
  <c r="I8" i="74" s="1"/>
  <c r="J8" i="74" s="1"/>
  <c r="H70" i="74"/>
  <c r="I70" i="74" s="1"/>
  <c r="J70" i="74" s="1"/>
  <c r="H76" i="74"/>
  <c r="I76" i="74" s="1"/>
  <c r="J76" i="74" s="1"/>
  <c r="H82" i="74"/>
  <c r="I82" i="74" s="1"/>
  <c r="J82" i="74" s="1"/>
  <c r="H88" i="74"/>
  <c r="I88" i="74" s="1"/>
  <c r="J88" i="74" s="1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21" i="75"/>
  <c r="U21" i="75" s="1"/>
  <c r="M39" i="75"/>
  <c r="U39" i="75" s="1"/>
  <c r="M57" i="75"/>
  <c r="U57" i="75" s="1"/>
  <c r="M75" i="75"/>
  <c r="U75" i="75" s="1"/>
  <c r="H6" i="76"/>
  <c r="I6" i="76" s="1"/>
  <c r="J6" i="76" s="1"/>
  <c r="H18" i="76"/>
  <c r="I18" i="76" s="1"/>
  <c r="J18" i="76" s="1"/>
  <c r="H27" i="76"/>
  <c r="I27" i="76" s="1"/>
  <c r="J27" i="76" s="1"/>
  <c r="H36" i="76"/>
  <c r="I36" i="76" s="1"/>
  <c r="J36" i="76" s="1"/>
  <c r="H45" i="76"/>
  <c r="I45" i="76" s="1"/>
  <c r="J45" i="76" s="1"/>
  <c r="H54" i="76"/>
  <c r="I54" i="76" s="1"/>
  <c r="J54" i="76" s="1"/>
  <c r="H63" i="76"/>
  <c r="I63" i="76" s="1"/>
  <c r="J63" i="76" s="1"/>
  <c r="H15" i="77"/>
  <c r="I15" i="77" s="1"/>
  <c r="J15" i="77" s="1"/>
  <c r="H18" i="77"/>
  <c r="I18" i="77" s="1"/>
  <c r="J18" i="77" s="1"/>
  <c r="H29" i="77"/>
  <c r="I29" i="77" s="1"/>
  <c r="J29" i="77" s="1"/>
  <c r="H51" i="77"/>
  <c r="I51" i="77" s="1"/>
  <c r="J51" i="77" s="1"/>
  <c r="H54" i="77"/>
  <c r="I54" i="77" s="1"/>
  <c r="J54" i="77" s="1"/>
  <c r="H65" i="77"/>
  <c r="I65" i="77" s="1"/>
  <c r="J65" i="77" s="1"/>
  <c r="H87" i="77"/>
  <c r="I87" i="77" s="1"/>
  <c r="J87" i="77" s="1"/>
  <c r="H89" i="77"/>
  <c r="I89" i="77" s="1"/>
  <c r="J89" i="77" s="1"/>
  <c r="H98" i="77"/>
  <c r="I98" i="77" s="1"/>
  <c r="J98" i="77" s="1"/>
  <c r="H22" i="80"/>
  <c r="I22" i="80" s="1"/>
  <c r="J22" i="80" s="1"/>
  <c r="H49" i="80"/>
  <c r="I49" i="80" s="1"/>
  <c r="J49" i="80" s="1"/>
  <c r="H87" i="81"/>
  <c r="I87" i="81" s="1"/>
  <c r="J87" i="81" s="1"/>
  <c r="Q10" i="61"/>
  <c r="AH3" i="62"/>
  <c r="AQ3" i="62" s="1"/>
  <c r="R10" i="62"/>
  <c r="Q11" i="62"/>
  <c r="M8" i="63"/>
  <c r="U8" i="63" s="1"/>
  <c r="M14" i="63"/>
  <c r="U14" i="63" s="1"/>
  <c r="M20" i="63"/>
  <c r="U20" i="63" s="1"/>
  <c r="M9" i="64"/>
  <c r="U9" i="64" s="1"/>
  <c r="M15" i="64"/>
  <c r="U15" i="64" s="1"/>
  <c r="M21" i="64"/>
  <c r="U21" i="64" s="1"/>
  <c r="O9" i="64"/>
  <c r="P9" i="64" s="1"/>
  <c r="Q10" i="66"/>
  <c r="AH3" i="67"/>
  <c r="AQ3" i="67" s="1"/>
  <c r="R10" i="67"/>
  <c r="Q11" i="67"/>
  <c r="M8" i="68"/>
  <c r="U8" i="68" s="1"/>
  <c r="M14" i="68"/>
  <c r="U14" i="68" s="1"/>
  <c r="M20" i="68"/>
  <c r="U20" i="68" s="1"/>
  <c r="O8" i="68"/>
  <c r="P8" i="68" s="1"/>
  <c r="O10" i="68"/>
  <c r="P10" i="68" s="1"/>
  <c r="H7" i="69"/>
  <c r="I7" i="69" s="1"/>
  <c r="J7" i="69" s="1"/>
  <c r="H13" i="69"/>
  <c r="I13" i="69" s="1"/>
  <c r="J13" i="69" s="1"/>
  <c r="H16" i="69"/>
  <c r="I16" i="69" s="1"/>
  <c r="J16" i="69" s="1"/>
  <c r="H19" i="69"/>
  <c r="I19" i="69" s="1"/>
  <c r="J19" i="69" s="1"/>
  <c r="H22" i="69"/>
  <c r="I22" i="69" s="1"/>
  <c r="J22" i="69" s="1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5" i="70"/>
  <c r="R9" i="70"/>
  <c r="O10" i="71"/>
  <c r="P10" i="71" s="1"/>
  <c r="O3" i="71"/>
  <c r="O9" i="71"/>
  <c r="P9" i="71" s="1"/>
  <c r="H4" i="72"/>
  <c r="Q6" i="72"/>
  <c r="V9" i="72"/>
  <c r="M10" i="73"/>
  <c r="U10" i="73" s="1"/>
  <c r="M20" i="73"/>
  <c r="U20" i="73" s="1"/>
  <c r="M28" i="73"/>
  <c r="U28" i="73" s="1"/>
  <c r="M38" i="73"/>
  <c r="U38" i="73" s="1"/>
  <c r="M46" i="73"/>
  <c r="U46" i="73" s="1"/>
  <c r="M56" i="73"/>
  <c r="U56" i="73" s="1"/>
  <c r="M64" i="73"/>
  <c r="U64" i="73" s="1"/>
  <c r="M74" i="73"/>
  <c r="U74" i="73" s="1"/>
  <c r="M82" i="73"/>
  <c r="U82" i="73" s="1"/>
  <c r="P3" i="74"/>
  <c r="AF3" i="74" s="1"/>
  <c r="AO3" i="74" s="1"/>
  <c r="AE3" i="74"/>
  <c r="H16" i="74"/>
  <c r="I16" i="74" s="1"/>
  <c r="J16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7" i="75"/>
  <c r="I7" i="75" s="1"/>
  <c r="J7" i="75" s="1"/>
  <c r="R13" i="75"/>
  <c r="H19" i="75"/>
  <c r="I19" i="75" s="1"/>
  <c r="J19" i="75" s="1"/>
  <c r="R22" i="75"/>
  <c r="H28" i="75"/>
  <c r="I28" i="75" s="1"/>
  <c r="J28" i="75" s="1"/>
  <c r="R31" i="75"/>
  <c r="H37" i="75"/>
  <c r="I37" i="75" s="1"/>
  <c r="J37" i="75" s="1"/>
  <c r="R40" i="75"/>
  <c r="H46" i="75"/>
  <c r="I46" i="75" s="1"/>
  <c r="J46" i="75" s="1"/>
  <c r="R49" i="75"/>
  <c r="H55" i="75"/>
  <c r="I55" i="75" s="1"/>
  <c r="J55" i="75" s="1"/>
  <c r="R58" i="75"/>
  <c r="H64" i="75"/>
  <c r="I64" i="75" s="1"/>
  <c r="J64" i="75" s="1"/>
  <c r="R67" i="75"/>
  <c r="H73" i="75"/>
  <c r="I73" i="75" s="1"/>
  <c r="J73" i="75" s="1"/>
  <c r="R76" i="75"/>
  <c r="P3" i="76"/>
  <c r="AF3" i="76" s="1"/>
  <c r="AO3" i="76" s="1"/>
  <c r="AE3" i="76"/>
  <c r="H11" i="76"/>
  <c r="I11" i="76" s="1"/>
  <c r="J11" i="76" s="1"/>
  <c r="AN3" i="77"/>
  <c r="AH3" i="79"/>
  <c r="AQ3" i="79" s="1"/>
  <c r="Q11" i="61"/>
  <c r="R5" i="62"/>
  <c r="R11" i="62"/>
  <c r="Q12" i="62"/>
  <c r="Q13" i="62"/>
  <c r="Q14" i="62"/>
  <c r="Q15" i="62"/>
  <c r="Q16" i="62"/>
  <c r="Q17" i="62"/>
  <c r="Q18" i="62"/>
  <c r="Q19" i="62"/>
  <c r="Q20" i="62"/>
  <c r="Q21" i="62"/>
  <c r="Q22" i="62"/>
  <c r="M9" i="63"/>
  <c r="U9" i="63" s="1"/>
  <c r="M15" i="63"/>
  <c r="U15" i="63" s="1"/>
  <c r="M21" i="63"/>
  <c r="U21" i="63" s="1"/>
  <c r="O3" i="64"/>
  <c r="M4" i="64"/>
  <c r="U4" i="64" s="1"/>
  <c r="X4" i="64" s="1"/>
  <c r="AH4" i="64" s="1"/>
  <c r="M10" i="64"/>
  <c r="U10" i="64" s="1"/>
  <c r="M16" i="64"/>
  <c r="U16" i="64" s="1"/>
  <c r="M22" i="64"/>
  <c r="U22" i="64" s="1"/>
  <c r="Q8" i="64"/>
  <c r="O10" i="64"/>
  <c r="P10" i="64" s="1"/>
  <c r="V10" i="64"/>
  <c r="V12" i="65"/>
  <c r="V13" i="65"/>
  <c r="V14" i="65"/>
  <c r="V15" i="65"/>
  <c r="V16" i="65"/>
  <c r="V17" i="65"/>
  <c r="V18" i="65"/>
  <c r="V19" i="65"/>
  <c r="V20" i="65"/>
  <c r="V21" i="65"/>
  <c r="V22" i="65"/>
  <c r="AH3" i="66"/>
  <c r="AQ3" i="66" s="1"/>
  <c r="Q11" i="66"/>
  <c r="R11" i="67"/>
  <c r="Q12" i="67"/>
  <c r="Q13" i="67"/>
  <c r="Q14" i="67"/>
  <c r="Q15" i="67"/>
  <c r="Q16" i="67"/>
  <c r="Q17" i="67"/>
  <c r="Q18" i="67"/>
  <c r="Q19" i="67"/>
  <c r="Q20" i="67"/>
  <c r="Q21" i="67"/>
  <c r="Q22" i="67"/>
  <c r="M9" i="68"/>
  <c r="U9" i="68" s="1"/>
  <c r="M15" i="68"/>
  <c r="U15" i="68" s="1"/>
  <c r="M21" i="68"/>
  <c r="U21" i="68" s="1"/>
  <c r="H6" i="70"/>
  <c r="I6" i="70" s="1"/>
  <c r="J6" i="70" s="1"/>
  <c r="H7" i="70"/>
  <c r="I7" i="70" s="1"/>
  <c r="J7" i="70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7" i="71"/>
  <c r="R6" i="71"/>
  <c r="R9" i="71"/>
  <c r="R11" i="71"/>
  <c r="O11" i="72"/>
  <c r="P11" i="72" s="1"/>
  <c r="O5" i="72"/>
  <c r="P5" i="72" s="1"/>
  <c r="O10" i="72"/>
  <c r="P10" i="72" s="1"/>
  <c r="O3" i="72"/>
  <c r="Q9" i="72"/>
  <c r="Q8" i="72"/>
  <c r="Q11" i="72"/>
  <c r="O12" i="72"/>
  <c r="P12" i="72" s="1"/>
  <c r="O13" i="72"/>
  <c r="P13" i="72" s="1"/>
  <c r="O14" i="72"/>
  <c r="P14" i="72" s="1"/>
  <c r="O15" i="72"/>
  <c r="P15" i="72" s="1"/>
  <c r="O16" i="72"/>
  <c r="P16" i="72" s="1"/>
  <c r="O17" i="72"/>
  <c r="P17" i="72" s="1"/>
  <c r="O18" i="72"/>
  <c r="P18" i="72" s="1"/>
  <c r="O19" i="72"/>
  <c r="P19" i="72" s="1"/>
  <c r="O20" i="72"/>
  <c r="P20" i="72" s="1"/>
  <c r="O21" i="72"/>
  <c r="P21" i="72" s="1"/>
  <c r="O22" i="72"/>
  <c r="P22" i="72" s="1"/>
  <c r="O23" i="72"/>
  <c r="P23" i="72" s="1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95" i="73"/>
  <c r="U95" i="73" s="1"/>
  <c r="M89" i="73"/>
  <c r="U89" i="73" s="1"/>
  <c r="M83" i="73"/>
  <c r="U83" i="73" s="1"/>
  <c r="M77" i="73"/>
  <c r="U77" i="73" s="1"/>
  <c r="M71" i="73"/>
  <c r="U71" i="73" s="1"/>
  <c r="M65" i="73"/>
  <c r="U65" i="73" s="1"/>
  <c r="M59" i="73"/>
  <c r="U59" i="73" s="1"/>
  <c r="M53" i="73"/>
  <c r="U53" i="73" s="1"/>
  <c r="M47" i="73"/>
  <c r="U47" i="73" s="1"/>
  <c r="M41" i="73"/>
  <c r="U41" i="73" s="1"/>
  <c r="M35" i="73"/>
  <c r="U35" i="73" s="1"/>
  <c r="M29" i="73"/>
  <c r="U29" i="73" s="1"/>
  <c r="M23" i="73"/>
  <c r="U23" i="73" s="1"/>
  <c r="M17" i="73"/>
  <c r="U17" i="73" s="1"/>
  <c r="M11" i="73"/>
  <c r="U11" i="73" s="1"/>
  <c r="M5" i="73"/>
  <c r="U5" i="73" s="1"/>
  <c r="M13" i="73"/>
  <c r="U13" i="73" s="1"/>
  <c r="M21" i="73"/>
  <c r="U21" i="73" s="1"/>
  <c r="M31" i="73"/>
  <c r="U31" i="73" s="1"/>
  <c r="M39" i="73"/>
  <c r="U39" i="73" s="1"/>
  <c r="M49" i="73"/>
  <c r="U49" i="73" s="1"/>
  <c r="M57" i="73"/>
  <c r="U57" i="73" s="1"/>
  <c r="M67" i="73"/>
  <c r="U67" i="73" s="1"/>
  <c r="M75" i="73"/>
  <c r="U75" i="73" s="1"/>
  <c r="M85" i="73"/>
  <c r="U85" i="73" s="1"/>
  <c r="M93" i="73"/>
  <c r="U93" i="73" s="1"/>
  <c r="H55" i="73"/>
  <c r="I55" i="73" s="1"/>
  <c r="J55" i="73" s="1"/>
  <c r="H70" i="73"/>
  <c r="I70" i="73" s="1"/>
  <c r="J70" i="73" s="1"/>
  <c r="H88" i="73"/>
  <c r="I88" i="73" s="1"/>
  <c r="J88" i="73" s="1"/>
  <c r="H9" i="74"/>
  <c r="I9" i="74" s="1"/>
  <c r="J9" i="74" s="1"/>
  <c r="H8" i="75"/>
  <c r="I8" i="75" s="1"/>
  <c r="J8" i="75" s="1"/>
  <c r="H12" i="76"/>
  <c r="I12" i="76" s="1"/>
  <c r="J12" i="76" s="1"/>
  <c r="H21" i="76"/>
  <c r="I21" i="76" s="1"/>
  <c r="J21" i="76" s="1"/>
  <c r="H30" i="76"/>
  <c r="I30" i="76" s="1"/>
  <c r="J30" i="76" s="1"/>
  <c r="H39" i="76"/>
  <c r="I39" i="76" s="1"/>
  <c r="J39" i="76" s="1"/>
  <c r="H48" i="76"/>
  <c r="I48" i="76" s="1"/>
  <c r="J48" i="76" s="1"/>
  <c r="H57" i="76"/>
  <c r="I57" i="76" s="1"/>
  <c r="J57" i="76" s="1"/>
  <c r="P3" i="77"/>
  <c r="AF3" i="77" s="1"/>
  <c r="AO3" i="77" s="1"/>
  <c r="H32" i="77"/>
  <c r="I32" i="77" s="1"/>
  <c r="J32" i="77" s="1"/>
  <c r="H68" i="77"/>
  <c r="I68" i="77" s="1"/>
  <c r="J68" i="77" s="1"/>
  <c r="H92" i="77"/>
  <c r="I92" i="77" s="1"/>
  <c r="J92" i="77" s="1"/>
  <c r="H17" i="78"/>
  <c r="I17" i="78" s="1"/>
  <c r="J17" i="78" s="1"/>
  <c r="H20" i="78"/>
  <c r="I20" i="78" s="1"/>
  <c r="J20" i="78" s="1"/>
  <c r="H35" i="78"/>
  <c r="I35" i="78" s="1"/>
  <c r="J35" i="78" s="1"/>
  <c r="H38" i="78"/>
  <c r="I38" i="78" s="1"/>
  <c r="J38" i="78" s="1"/>
  <c r="H53" i="78"/>
  <c r="I53" i="78" s="1"/>
  <c r="J53" i="78" s="1"/>
  <c r="H56" i="78"/>
  <c r="I56" i="78" s="1"/>
  <c r="J56" i="78" s="1"/>
  <c r="H13" i="80"/>
  <c r="I13" i="80" s="1"/>
  <c r="J13" i="80" s="1"/>
  <c r="H40" i="80"/>
  <c r="I40" i="80" s="1"/>
  <c r="J40" i="80" s="1"/>
  <c r="M6" i="60"/>
  <c r="U6" i="60" s="1"/>
  <c r="M12" i="60"/>
  <c r="U12" i="60" s="1"/>
  <c r="V6" i="60"/>
  <c r="V7" i="60"/>
  <c r="V12" i="60"/>
  <c r="V13" i="60"/>
  <c r="V14" i="60"/>
  <c r="V15" i="60"/>
  <c r="V16" i="60"/>
  <c r="V17" i="60"/>
  <c r="V18" i="60"/>
  <c r="V19" i="60"/>
  <c r="V20" i="60"/>
  <c r="V21" i="60"/>
  <c r="V22" i="60"/>
  <c r="AH3" i="61"/>
  <c r="AQ3" i="61" s="1"/>
  <c r="Q5" i="6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R6" i="62"/>
  <c r="R7" i="62"/>
  <c r="R12" i="62"/>
  <c r="R13" i="62"/>
  <c r="R14" i="62"/>
  <c r="R15" i="62"/>
  <c r="R16" i="62"/>
  <c r="R17" i="62"/>
  <c r="R18" i="62"/>
  <c r="R19" i="62"/>
  <c r="R20" i="62"/>
  <c r="R21" i="62"/>
  <c r="R22" i="62"/>
  <c r="M4" i="63"/>
  <c r="U4" i="63" s="1"/>
  <c r="X4" i="63" s="1"/>
  <c r="M10" i="63"/>
  <c r="U10" i="63" s="1"/>
  <c r="M16" i="63"/>
  <c r="U16" i="63" s="1"/>
  <c r="M5" i="64"/>
  <c r="U5" i="64" s="1"/>
  <c r="M11" i="64"/>
  <c r="U11" i="64" s="1"/>
  <c r="M17" i="64"/>
  <c r="U17" i="64" s="1"/>
  <c r="O5" i="64"/>
  <c r="P5" i="64" s="1"/>
  <c r="V5" i="64"/>
  <c r="M6" i="65"/>
  <c r="U6" i="65" s="1"/>
  <c r="M12" i="65"/>
  <c r="U12" i="65" s="1"/>
  <c r="R5" i="66"/>
  <c r="Q6" i="66"/>
  <c r="Q7" i="66"/>
  <c r="Q12" i="66"/>
  <c r="Q13" i="66"/>
  <c r="Q14" i="66"/>
  <c r="Q15" i="66"/>
  <c r="Q16" i="66"/>
  <c r="Q17" i="66"/>
  <c r="Q18" i="66"/>
  <c r="Q19" i="66"/>
  <c r="Q20" i="66"/>
  <c r="Q21" i="66"/>
  <c r="Q22" i="66"/>
  <c r="M9" i="67"/>
  <c r="U9" i="67" s="1"/>
  <c r="M15" i="67"/>
  <c r="U15" i="67" s="1"/>
  <c r="R6" i="67"/>
  <c r="R7" i="67"/>
  <c r="R12" i="67"/>
  <c r="R13" i="67"/>
  <c r="R14" i="67"/>
  <c r="R15" i="67"/>
  <c r="R16" i="67"/>
  <c r="R17" i="67"/>
  <c r="R18" i="67"/>
  <c r="R19" i="67"/>
  <c r="R20" i="67"/>
  <c r="R21" i="67"/>
  <c r="R22" i="67"/>
  <c r="O3" i="68"/>
  <c r="M4" i="68"/>
  <c r="U4" i="68" s="1"/>
  <c r="X4" i="68" s="1"/>
  <c r="M10" i="68"/>
  <c r="U10" i="68" s="1"/>
  <c r="M16" i="68"/>
  <c r="U16" i="68" s="1"/>
  <c r="Q8" i="68"/>
  <c r="V12" i="68"/>
  <c r="V13" i="68"/>
  <c r="V14" i="68"/>
  <c r="V15" i="68"/>
  <c r="V16" i="68"/>
  <c r="V17" i="68"/>
  <c r="V18" i="68"/>
  <c r="V19" i="68"/>
  <c r="V20" i="68"/>
  <c r="V21" i="68"/>
  <c r="V22" i="68"/>
  <c r="V23" i="68"/>
  <c r="V4" i="69"/>
  <c r="Y4" i="69" s="1"/>
  <c r="Z4" i="69" s="1"/>
  <c r="H5" i="69"/>
  <c r="I5" i="69" s="1"/>
  <c r="J5" i="69" s="1"/>
  <c r="V6" i="69"/>
  <c r="H11" i="69"/>
  <c r="I11" i="69" s="1"/>
  <c r="J11" i="69" s="1"/>
  <c r="V12" i="69"/>
  <c r="H14" i="69"/>
  <c r="I14" i="69" s="1"/>
  <c r="J14" i="69" s="1"/>
  <c r="V15" i="69"/>
  <c r="H17" i="69"/>
  <c r="I17" i="69" s="1"/>
  <c r="J17" i="69" s="1"/>
  <c r="V18" i="69"/>
  <c r="H20" i="69"/>
  <c r="I20" i="69" s="1"/>
  <c r="J20" i="69" s="1"/>
  <c r="V21" i="69"/>
  <c r="H23" i="69"/>
  <c r="I23" i="69" s="1"/>
  <c r="J23" i="69" s="1"/>
  <c r="Y5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7" i="70"/>
  <c r="Q6" i="70"/>
  <c r="Q10" i="70"/>
  <c r="R4" i="71"/>
  <c r="AH4" i="71" s="1"/>
  <c r="R5" i="71"/>
  <c r="M8" i="72"/>
  <c r="U8" i="72" s="1"/>
  <c r="M18" i="72"/>
  <c r="U18" i="72" s="1"/>
  <c r="V6" i="72"/>
  <c r="V7" i="72"/>
  <c r="H8" i="72"/>
  <c r="O9" i="72"/>
  <c r="P9" i="72" s="1"/>
  <c r="M4" i="73"/>
  <c r="U4" i="73" s="1"/>
  <c r="X4" i="73" s="1"/>
  <c r="M14" i="73"/>
  <c r="U14" i="73" s="1"/>
  <c r="M22" i="73"/>
  <c r="U22" i="73" s="1"/>
  <c r="M32" i="73"/>
  <c r="U32" i="73" s="1"/>
  <c r="M40" i="73"/>
  <c r="U40" i="73" s="1"/>
  <c r="M50" i="73"/>
  <c r="U50" i="73" s="1"/>
  <c r="M58" i="73"/>
  <c r="U58" i="73" s="1"/>
  <c r="M68" i="73"/>
  <c r="U68" i="73" s="1"/>
  <c r="M76" i="73"/>
  <c r="U76" i="73" s="1"/>
  <c r="M86" i="73"/>
  <c r="U86" i="73" s="1"/>
  <c r="M94" i="73"/>
  <c r="U94" i="73" s="1"/>
  <c r="H5" i="73"/>
  <c r="I5" i="73" s="1"/>
  <c r="J5" i="73" s="1"/>
  <c r="K5" i="73" s="1"/>
  <c r="Q97" i="73"/>
  <c r="Q94" i="73"/>
  <c r="Q91" i="73"/>
  <c r="Q88" i="73"/>
  <c r="Q85" i="73"/>
  <c r="Q82" i="73"/>
  <c r="Q79" i="73"/>
  <c r="Q76" i="73"/>
  <c r="Q73" i="73"/>
  <c r="Q70" i="73"/>
  <c r="Q67" i="73"/>
  <c r="Q64" i="73"/>
  <c r="Q61" i="73"/>
  <c r="Q58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9" i="73"/>
  <c r="H13" i="73"/>
  <c r="I13" i="73" s="1"/>
  <c r="J13" i="73" s="1"/>
  <c r="H16" i="73"/>
  <c r="I16" i="73" s="1"/>
  <c r="J16" i="73" s="1"/>
  <c r="H19" i="73"/>
  <c r="I19" i="73" s="1"/>
  <c r="J19" i="73" s="1"/>
  <c r="H22" i="73"/>
  <c r="I22" i="73" s="1"/>
  <c r="J22" i="73" s="1"/>
  <c r="H25" i="73"/>
  <c r="I25" i="73" s="1"/>
  <c r="J25" i="73" s="1"/>
  <c r="H28" i="73"/>
  <c r="I28" i="73" s="1"/>
  <c r="J28" i="73" s="1"/>
  <c r="H31" i="73"/>
  <c r="I31" i="73" s="1"/>
  <c r="J31" i="73" s="1"/>
  <c r="H34" i="73"/>
  <c r="I34" i="73" s="1"/>
  <c r="J34" i="73" s="1"/>
  <c r="H37" i="73"/>
  <c r="I37" i="73" s="1"/>
  <c r="J37" i="73" s="1"/>
  <c r="H40" i="73"/>
  <c r="I40" i="73" s="1"/>
  <c r="J40" i="73" s="1"/>
  <c r="H43" i="73"/>
  <c r="I43" i="73" s="1"/>
  <c r="J43" i="73" s="1"/>
  <c r="H46" i="73"/>
  <c r="I46" i="73" s="1"/>
  <c r="J46" i="73" s="1"/>
  <c r="H49" i="73"/>
  <c r="I49" i="73" s="1"/>
  <c r="J49" i="73" s="1"/>
  <c r="H52" i="73"/>
  <c r="I52" i="73" s="1"/>
  <c r="J52" i="73" s="1"/>
  <c r="Q55" i="73"/>
  <c r="Q57" i="73"/>
  <c r="H73" i="73"/>
  <c r="I73" i="73" s="1"/>
  <c r="J73" i="73" s="1"/>
  <c r="Q75" i="73"/>
  <c r="H91" i="73"/>
  <c r="I91" i="73" s="1"/>
  <c r="J91" i="73" s="1"/>
  <c r="Q93" i="73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10" i="74"/>
  <c r="R4" i="74"/>
  <c r="R11" i="74"/>
  <c r="R5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39" i="74"/>
  <c r="R36" i="74"/>
  <c r="R33" i="74"/>
  <c r="R30" i="74"/>
  <c r="R27" i="74"/>
  <c r="R24" i="74"/>
  <c r="R21" i="74"/>
  <c r="R18" i="74"/>
  <c r="R15" i="74"/>
  <c r="R12" i="74"/>
  <c r="R6" i="74"/>
  <c r="R9" i="74"/>
  <c r="H13" i="74"/>
  <c r="I13" i="74" s="1"/>
  <c r="J13" i="74" s="1"/>
  <c r="R16" i="74"/>
  <c r="H22" i="74"/>
  <c r="I22" i="74" s="1"/>
  <c r="J22" i="74" s="1"/>
  <c r="R25" i="74"/>
  <c r="H31" i="74"/>
  <c r="I31" i="74" s="1"/>
  <c r="J31" i="74" s="1"/>
  <c r="R34" i="74"/>
  <c r="H40" i="74"/>
  <c r="I40" i="74" s="1"/>
  <c r="J40" i="74" s="1"/>
  <c r="R43" i="74"/>
  <c r="H49" i="74"/>
  <c r="I49" i="74" s="1"/>
  <c r="J49" i="74" s="1"/>
  <c r="R52" i="74"/>
  <c r="H58" i="74"/>
  <c r="I58" i="74" s="1"/>
  <c r="J58" i="74" s="1"/>
  <c r="R61" i="74"/>
  <c r="H67" i="74"/>
  <c r="I67" i="74" s="1"/>
  <c r="J67" i="74" s="1"/>
  <c r="H73" i="74"/>
  <c r="I73" i="74" s="1"/>
  <c r="J73" i="74" s="1"/>
  <c r="H79" i="74"/>
  <c r="I79" i="74" s="1"/>
  <c r="J79" i="74" s="1"/>
  <c r="H85" i="74"/>
  <c r="I85" i="74" s="1"/>
  <c r="J85" i="74" s="1"/>
  <c r="M10" i="75"/>
  <c r="U10" i="75" s="1"/>
  <c r="M28" i="75"/>
  <c r="U28" i="75" s="1"/>
  <c r="M46" i="75"/>
  <c r="U46" i="75" s="1"/>
  <c r="M64" i="75"/>
  <c r="U64" i="75" s="1"/>
  <c r="R7" i="75"/>
  <c r="H16" i="75"/>
  <c r="I16" i="75" s="1"/>
  <c r="J16" i="75" s="1"/>
  <c r="R19" i="75"/>
  <c r="H25" i="75"/>
  <c r="I25" i="75" s="1"/>
  <c r="J25" i="75" s="1"/>
  <c r="R28" i="75"/>
  <c r="H34" i="75"/>
  <c r="I34" i="75" s="1"/>
  <c r="J34" i="75" s="1"/>
  <c r="R37" i="75"/>
  <c r="H43" i="75"/>
  <c r="I43" i="75" s="1"/>
  <c r="J43" i="75" s="1"/>
  <c r="R46" i="75"/>
  <c r="H52" i="75"/>
  <c r="I52" i="75" s="1"/>
  <c r="J52" i="75" s="1"/>
  <c r="R55" i="75"/>
  <c r="H61" i="75"/>
  <c r="I61" i="75" s="1"/>
  <c r="J61" i="75" s="1"/>
  <c r="R64" i="75"/>
  <c r="H70" i="75"/>
  <c r="I70" i="75" s="1"/>
  <c r="J70" i="75" s="1"/>
  <c r="R73" i="75"/>
  <c r="H79" i="75"/>
  <c r="I79" i="75" s="1"/>
  <c r="J79" i="75" s="1"/>
  <c r="H33" i="77"/>
  <c r="I33" i="77" s="1"/>
  <c r="J33" i="77" s="1"/>
  <c r="H36" i="77"/>
  <c r="I36" i="77" s="1"/>
  <c r="J36" i="77" s="1"/>
  <c r="H47" i="77"/>
  <c r="I47" i="77" s="1"/>
  <c r="J47" i="77" s="1"/>
  <c r="H69" i="77"/>
  <c r="I69" i="77" s="1"/>
  <c r="J69" i="77" s="1"/>
  <c r="H72" i="77"/>
  <c r="I72" i="77" s="1"/>
  <c r="J72" i="77" s="1"/>
  <c r="H83" i="77"/>
  <c r="I83" i="77" s="1"/>
  <c r="J83" i="77" s="1"/>
  <c r="H11" i="78"/>
  <c r="I11" i="78" s="1"/>
  <c r="J11" i="78" s="1"/>
  <c r="H9" i="80"/>
  <c r="I9" i="80" s="1"/>
  <c r="J9" i="80" s="1"/>
  <c r="H24" i="81"/>
  <c r="I24" i="81" s="1"/>
  <c r="J24" i="81" s="1"/>
  <c r="P3" i="82"/>
  <c r="AF3" i="82" s="1"/>
  <c r="AO3" i="82" s="1"/>
  <c r="AE3" i="82"/>
  <c r="H63" i="82"/>
  <c r="I63" i="82" s="1"/>
  <c r="J63" i="82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R5" i="76"/>
  <c r="R11" i="76"/>
  <c r="H69" i="76"/>
  <c r="I69" i="76" s="1"/>
  <c r="J69" i="76" s="1"/>
  <c r="H6" i="77"/>
  <c r="I6" i="77" s="1"/>
  <c r="J6" i="77" s="1"/>
  <c r="H17" i="77"/>
  <c r="I17" i="77" s="1"/>
  <c r="J17" i="77" s="1"/>
  <c r="H21" i="77"/>
  <c r="I21" i="77" s="1"/>
  <c r="J21" i="77" s="1"/>
  <c r="H35" i="77"/>
  <c r="I35" i="77" s="1"/>
  <c r="J35" i="77" s="1"/>
  <c r="H39" i="77"/>
  <c r="I39" i="77" s="1"/>
  <c r="J39" i="77" s="1"/>
  <c r="H53" i="77"/>
  <c r="I53" i="77" s="1"/>
  <c r="J53" i="77" s="1"/>
  <c r="H57" i="77"/>
  <c r="I57" i="77" s="1"/>
  <c r="J57" i="77" s="1"/>
  <c r="H71" i="77"/>
  <c r="I71" i="77" s="1"/>
  <c r="J71" i="77" s="1"/>
  <c r="H75" i="77"/>
  <c r="I75" i="77" s="1"/>
  <c r="J75" i="77" s="1"/>
  <c r="M21" i="78"/>
  <c r="U21" i="78" s="1"/>
  <c r="M57" i="78"/>
  <c r="U57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75" i="78"/>
  <c r="I75" i="78" s="1"/>
  <c r="J75" i="78" s="1"/>
  <c r="H56" i="79"/>
  <c r="I56" i="79" s="1"/>
  <c r="J56" i="79" s="1"/>
  <c r="M8" i="70"/>
  <c r="U8" i="70" s="1"/>
  <c r="M14" i="70"/>
  <c r="U14" i="70" s="1"/>
  <c r="M20" i="70"/>
  <c r="U20" i="70" s="1"/>
  <c r="M9" i="71"/>
  <c r="U9" i="71" s="1"/>
  <c r="M15" i="71"/>
  <c r="U15" i="71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88" i="74"/>
  <c r="U88" i="74" s="1"/>
  <c r="M4" i="76"/>
  <c r="U4" i="76" s="1"/>
  <c r="X4" i="76" s="1"/>
  <c r="Z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M64" i="76"/>
  <c r="U64" i="76" s="1"/>
  <c r="R4" i="76"/>
  <c r="R10" i="76"/>
  <c r="R14" i="76"/>
  <c r="R17" i="76"/>
  <c r="R20" i="76"/>
  <c r="R23" i="76"/>
  <c r="R26" i="76"/>
  <c r="R29" i="76"/>
  <c r="R32" i="76"/>
  <c r="R35" i="76"/>
  <c r="R38" i="76"/>
  <c r="R41" i="76"/>
  <c r="R44" i="76"/>
  <c r="R47" i="76"/>
  <c r="R50" i="76"/>
  <c r="R53" i="76"/>
  <c r="R56" i="76"/>
  <c r="R59" i="76"/>
  <c r="R62" i="76"/>
  <c r="R66" i="76"/>
  <c r="H67" i="76"/>
  <c r="I67" i="76" s="1"/>
  <c r="J67" i="76" s="1"/>
  <c r="H5" i="77"/>
  <c r="I5" i="77" s="1"/>
  <c r="J5" i="77" s="1"/>
  <c r="H10" i="77"/>
  <c r="I10" i="77" s="1"/>
  <c r="J10" i="77" s="1"/>
  <c r="H20" i="77"/>
  <c r="I20" i="77" s="1"/>
  <c r="J20" i="77" s="1"/>
  <c r="H24" i="77"/>
  <c r="I24" i="77" s="1"/>
  <c r="J24" i="77" s="1"/>
  <c r="H38" i="77"/>
  <c r="I38" i="77" s="1"/>
  <c r="J38" i="77" s="1"/>
  <c r="H42" i="77"/>
  <c r="I42" i="77" s="1"/>
  <c r="J42" i="77" s="1"/>
  <c r="H56" i="77"/>
  <c r="I56" i="77" s="1"/>
  <c r="J56" i="77" s="1"/>
  <c r="H60" i="77"/>
  <c r="I60" i="77" s="1"/>
  <c r="J60" i="77" s="1"/>
  <c r="H74" i="77"/>
  <c r="I74" i="77" s="1"/>
  <c r="J74" i="77" s="1"/>
  <c r="H78" i="77"/>
  <c r="I78" i="77" s="1"/>
  <c r="J78" i="77" s="1"/>
  <c r="H90" i="77"/>
  <c r="I90" i="77" s="1"/>
  <c r="J90" i="77" s="1"/>
  <c r="H93" i="77"/>
  <c r="I93" i="77" s="1"/>
  <c r="J93" i="77" s="1"/>
  <c r="H96" i="77"/>
  <c r="I96" i="77" s="1"/>
  <c r="J96" i="77" s="1"/>
  <c r="M27" i="78"/>
  <c r="U27" i="78" s="1"/>
  <c r="M63" i="78"/>
  <c r="U63" i="78" s="1"/>
  <c r="H5" i="78"/>
  <c r="I5" i="78" s="1"/>
  <c r="J5" i="78" s="1"/>
  <c r="H29" i="78"/>
  <c r="I29" i="78" s="1"/>
  <c r="J29" i="78" s="1"/>
  <c r="H47" i="78"/>
  <c r="I47" i="78" s="1"/>
  <c r="J47" i="78" s="1"/>
  <c r="H65" i="78"/>
  <c r="I65" i="78" s="1"/>
  <c r="J65" i="78" s="1"/>
  <c r="H19" i="80"/>
  <c r="I19" i="80" s="1"/>
  <c r="J19" i="80" s="1"/>
  <c r="H28" i="80"/>
  <c r="I28" i="80" s="1"/>
  <c r="J28" i="80" s="1"/>
  <c r="H37" i="80"/>
  <c r="I37" i="80" s="1"/>
  <c r="J37" i="80" s="1"/>
  <c r="H46" i="80"/>
  <c r="I46" i="80" s="1"/>
  <c r="J46" i="80" s="1"/>
  <c r="H55" i="80"/>
  <c r="I55" i="80" s="1"/>
  <c r="J55" i="80" s="1"/>
  <c r="H45" i="82"/>
  <c r="I45" i="82" s="1"/>
  <c r="J45" i="82" s="1"/>
  <c r="H81" i="82"/>
  <c r="I81" i="82" s="1"/>
  <c r="J81" i="82" s="1"/>
  <c r="M9" i="70"/>
  <c r="U9" i="70" s="1"/>
  <c r="M15" i="70"/>
  <c r="U15" i="70" s="1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V67" i="74"/>
  <c r="V70" i="74"/>
  <c r="V73" i="74"/>
  <c r="V76" i="74"/>
  <c r="V79" i="74"/>
  <c r="V82" i="74"/>
  <c r="V85" i="74"/>
  <c r="M5" i="76"/>
  <c r="U5" i="76" s="1"/>
  <c r="M11" i="76"/>
  <c r="U11" i="76" s="1"/>
  <c r="M17" i="76"/>
  <c r="U17" i="76" s="1"/>
  <c r="M23" i="76"/>
  <c r="U23" i="76" s="1"/>
  <c r="M29" i="76"/>
  <c r="U29" i="76" s="1"/>
  <c r="M35" i="76"/>
  <c r="U35" i="76" s="1"/>
  <c r="M41" i="76"/>
  <c r="U41" i="76" s="1"/>
  <c r="M47" i="76"/>
  <c r="U47" i="76" s="1"/>
  <c r="M53" i="76"/>
  <c r="U53" i="76" s="1"/>
  <c r="M59" i="76"/>
  <c r="U59" i="76" s="1"/>
  <c r="H23" i="77"/>
  <c r="I23" i="77" s="1"/>
  <c r="J23" i="77" s="1"/>
  <c r="H27" i="77"/>
  <c r="I27" i="77" s="1"/>
  <c r="J27" i="77" s="1"/>
  <c r="H41" i="77"/>
  <c r="I41" i="77" s="1"/>
  <c r="J41" i="77" s="1"/>
  <c r="H45" i="77"/>
  <c r="I45" i="77" s="1"/>
  <c r="J45" i="77" s="1"/>
  <c r="H59" i="77"/>
  <c r="I59" i="77" s="1"/>
  <c r="J59" i="77" s="1"/>
  <c r="H63" i="77"/>
  <c r="I63" i="77" s="1"/>
  <c r="J63" i="77" s="1"/>
  <c r="H77" i="77"/>
  <c r="I77" i="77" s="1"/>
  <c r="J77" i="77" s="1"/>
  <c r="H81" i="77"/>
  <c r="I81" i="77" s="1"/>
  <c r="J81" i="77" s="1"/>
  <c r="P3" i="78"/>
  <c r="AF3" i="78" s="1"/>
  <c r="AO3" i="78" s="1"/>
  <c r="AE3" i="78"/>
  <c r="M33" i="78"/>
  <c r="U33" i="78" s="1"/>
  <c r="H26" i="78"/>
  <c r="I26" i="78" s="1"/>
  <c r="J26" i="78" s="1"/>
  <c r="H44" i="78"/>
  <c r="I44" i="78" s="1"/>
  <c r="J44" i="78" s="1"/>
  <c r="H62" i="78"/>
  <c r="I62" i="78" s="1"/>
  <c r="J62" i="78" s="1"/>
  <c r="H84" i="78"/>
  <c r="I84" i="78" s="1"/>
  <c r="J84" i="78" s="1"/>
  <c r="H48" i="79"/>
  <c r="I48" i="79" s="1"/>
  <c r="J48" i="79" s="1"/>
  <c r="H62" i="79"/>
  <c r="I62" i="79" s="1"/>
  <c r="J62" i="79" s="1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R68" i="76"/>
  <c r="R65" i="76"/>
  <c r="R7" i="76"/>
  <c r="R8" i="76"/>
  <c r="R13" i="76"/>
  <c r="R16" i="76"/>
  <c r="R19" i="76"/>
  <c r="R22" i="76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H12" i="77"/>
  <c r="I12" i="77" s="1"/>
  <c r="J12" i="77" s="1"/>
  <c r="H26" i="77"/>
  <c r="I26" i="77" s="1"/>
  <c r="J26" i="77" s="1"/>
  <c r="H30" i="77"/>
  <c r="I30" i="77" s="1"/>
  <c r="J30" i="77" s="1"/>
  <c r="H44" i="77"/>
  <c r="I44" i="77" s="1"/>
  <c r="J44" i="77" s="1"/>
  <c r="H48" i="77"/>
  <c r="I48" i="77" s="1"/>
  <c r="J48" i="77" s="1"/>
  <c r="H62" i="77"/>
  <c r="I62" i="77" s="1"/>
  <c r="J62" i="77" s="1"/>
  <c r="H66" i="77"/>
  <c r="I66" i="77" s="1"/>
  <c r="J66" i="77" s="1"/>
  <c r="H80" i="77"/>
  <c r="I80" i="77" s="1"/>
  <c r="J80" i="77" s="1"/>
  <c r="H84" i="77"/>
  <c r="I84" i="77" s="1"/>
  <c r="J84" i="77" s="1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M39" i="78"/>
  <c r="U39" i="78" s="1"/>
  <c r="M75" i="78"/>
  <c r="U75" i="78" s="1"/>
  <c r="H10" i="78"/>
  <c r="I10" i="78" s="1"/>
  <c r="J10" i="78" s="1"/>
  <c r="H23" i="78"/>
  <c r="I23" i="78" s="1"/>
  <c r="J23" i="78" s="1"/>
  <c r="H41" i="78"/>
  <c r="I41" i="78" s="1"/>
  <c r="J41" i="78" s="1"/>
  <c r="H59" i="78"/>
  <c r="I59" i="78" s="1"/>
  <c r="J59" i="78" s="1"/>
  <c r="H12" i="79"/>
  <c r="I12" i="79" s="1"/>
  <c r="J12" i="79" s="1"/>
  <c r="H21" i="79"/>
  <c r="I21" i="79" s="1"/>
  <c r="J21" i="79" s="1"/>
  <c r="H30" i="79"/>
  <c r="I30" i="79" s="1"/>
  <c r="J30" i="79" s="1"/>
  <c r="H39" i="79"/>
  <c r="I39" i="79" s="1"/>
  <c r="J39" i="79" s="1"/>
  <c r="H16" i="80"/>
  <c r="I16" i="80" s="1"/>
  <c r="J16" i="80" s="1"/>
  <c r="H25" i="80"/>
  <c r="I25" i="80" s="1"/>
  <c r="J25" i="80" s="1"/>
  <c r="H34" i="80"/>
  <c r="I34" i="80" s="1"/>
  <c r="J34" i="80" s="1"/>
  <c r="H43" i="80"/>
  <c r="I43" i="80" s="1"/>
  <c r="J43" i="80" s="1"/>
  <c r="H52" i="80"/>
  <c r="I52" i="80" s="1"/>
  <c r="J52" i="80" s="1"/>
  <c r="H61" i="80"/>
  <c r="I61" i="80" s="1"/>
  <c r="J61" i="80" s="1"/>
  <c r="R6" i="78"/>
  <c r="V87" i="78"/>
  <c r="V84" i="78"/>
  <c r="V81" i="78"/>
  <c r="V78" i="78"/>
  <c r="V75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R63" i="78"/>
  <c r="R66" i="78"/>
  <c r="R69" i="78"/>
  <c r="V73" i="78"/>
  <c r="R79" i="78"/>
  <c r="V83" i="78"/>
  <c r="R88" i="78"/>
  <c r="Z4" i="79"/>
  <c r="V9" i="79"/>
  <c r="V10" i="79"/>
  <c r="H11" i="79"/>
  <c r="I11" i="79" s="1"/>
  <c r="J11" i="79" s="1"/>
  <c r="H20" i="79"/>
  <c r="I20" i="79" s="1"/>
  <c r="J20" i="79" s="1"/>
  <c r="V20" i="79"/>
  <c r="H29" i="79"/>
  <c r="I29" i="79" s="1"/>
  <c r="J29" i="79" s="1"/>
  <c r="V29" i="79"/>
  <c r="H38" i="79"/>
  <c r="I38" i="79" s="1"/>
  <c r="J38" i="79" s="1"/>
  <c r="V38" i="79"/>
  <c r="R43" i="79"/>
  <c r="H47" i="79"/>
  <c r="I47" i="79" s="1"/>
  <c r="J47" i="79" s="1"/>
  <c r="V47" i="79"/>
  <c r="V61" i="79"/>
  <c r="V70" i="79"/>
  <c r="V79" i="79"/>
  <c r="H11" i="81"/>
  <c r="I11" i="81" s="1"/>
  <c r="J11" i="81" s="1"/>
  <c r="H23" i="81"/>
  <c r="I23" i="81" s="1"/>
  <c r="J23" i="81" s="1"/>
  <c r="H69" i="81"/>
  <c r="I69" i="81" s="1"/>
  <c r="J69" i="81" s="1"/>
  <c r="H86" i="81"/>
  <c r="I86" i="81" s="1"/>
  <c r="J86" i="81" s="1"/>
  <c r="H19" i="82"/>
  <c r="I19" i="82" s="1"/>
  <c r="J19" i="82" s="1"/>
  <c r="H28" i="82"/>
  <c r="I28" i="82" s="1"/>
  <c r="J28" i="82" s="1"/>
  <c r="H31" i="82"/>
  <c r="I31" i="82" s="1"/>
  <c r="J31" i="82" s="1"/>
  <c r="R5" i="78"/>
  <c r="R11" i="78"/>
  <c r="R70" i="78"/>
  <c r="R78" i="78"/>
  <c r="V82" i="78"/>
  <c r="R87" i="78"/>
  <c r="V19" i="79"/>
  <c r="V28" i="79"/>
  <c r="V37" i="79"/>
  <c r="V46" i="79"/>
  <c r="H59" i="79"/>
  <c r="I59" i="79" s="1"/>
  <c r="J59" i="79" s="1"/>
  <c r="H68" i="79"/>
  <c r="I68" i="79" s="1"/>
  <c r="J68" i="79" s="1"/>
  <c r="H77" i="79"/>
  <c r="I77" i="79" s="1"/>
  <c r="J77" i="79" s="1"/>
  <c r="H7" i="80"/>
  <c r="I7" i="80" s="1"/>
  <c r="J7" i="80" s="1"/>
  <c r="H63" i="80"/>
  <c r="I63" i="80" s="1"/>
  <c r="J63" i="80" s="1"/>
  <c r="H51" i="81"/>
  <c r="I51" i="81" s="1"/>
  <c r="J51" i="81" s="1"/>
  <c r="H68" i="81"/>
  <c r="I68" i="81" s="1"/>
  <c r="J68" i="81" s="1"/>
  <c r="H96" i="81"/>
  <c r="I96" i="81" s="1"/>
  <c r="J96" i="81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R4" i="78"/>
  <c r="R10" i="78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R62" i="78"/>
  <c r="R65" i="78"/>
  <c r="R68" i="78"/>
  <c r="R76" i="78"/>
  <c r="V80" i="78"/>
  <c r="H81" i="78"/>
  <c r="I81" i="78" s="1"/>
  <c r="J81" i="78" s="1"/>
  <c r="R85" i="78"/>
  <c r="V89" i="78"/>
  <c r="H4" i="79"/>
  <c r="I4" i="79" s="1"/>
  <c r="J4" i="79" s="1"/>
  <c r="K4" i="79" s="1"/>
  <c r="K5" i="79" s="1"/>
  <c r="R78" i="79"/>
  <c r="R75" i="79"/>
  <c r="R72" i="79"/>
  <c r="R69" i="79"/>
  <c r="R66" i="79"/>
  <c r="R63" i="79"/>
  <c r="R60" i="79"/>
  <c r="R57" i="79"/>
  <c r="R79" i="79"/>
  <c r="R76" i="79"/>
  <c r="R73" i="79"/>
  <c r="R70" i="79"/>
  <c r="R67" i="79"/>
  <c r="R64" i="79"/>
  <c r="R61" i="79"/>
  <c r="R58" i="79"/>
  <c r="R55" i="79"/>
  <c r="R9" i="79"/>
  <c r="R77" i="79"/>
  <c r="R74" i="79"/>
  <c r="R71" i="79"/>
  <c r="R68" i="79"/>
  <c r="R65" i="79"/>
  <c r="R62" i="79"/>
  <c r="R59" i="79"/>
  <c r="R56" i="79"/>
  <c r="R53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10" i="79"/>
  <c r="R4" i="79"/>
  <c r="AH4" i="79" s="1"/>
  <c r="AQ4" i="79" s="1"/>
  <c r="R6" i="79"/>
  <c r="R8" i="79"/>
  <c r="R13" i="79"/>
  <c r="H17" i="79"/>
  <c r="I17" i="79" s="1"/>
  <c r="J17" i="79" s="1"/>
  <c r="V17" i="79"/>
  <c r="H18" i="79"/>
  <c r="I18" i="79" s="1"/>
  <c r="J18" i="79" s="1"/>
  <c r="R22" i="79"/>
  <c r="H26" i="79"/>
  <c r="I26" i="79" s="1"/>
  <c r="J26" i="79" s="1"/>
  <c r="V26" i="79"/>
  <c r="H27" i="79"/>
  <c r="I27" i="79" s="1"/>
  <c r="J27" i="79" s="1"/>
  <c r="R31" i="79"/>
  <c r="H35" i="79"/>
  <c r="I35" i="79" s="1"/>
  <c r="J35" i="79" s="1"/>
  <c r="V35" i="79"/>
  <c r="H36" i="79"/>
  <c r="I36" i="79" s="1"/>
  <c r="J36" i="79" s="1"/>
  <c r="R40" i="79"/>
  <c r="H44" i="79"/>
  <c r="I44" i="79" s="1"/>
  <c r="J44" i="79" s="1"/>
  <c r="V44" i="79"/>
  <c r="H45" i="79"/>
  <c r="I45" i="79" s="1"/>
  <c r="J45" i="79" s="1"/>
  <c r="R49" i="79"/>
  <c r="H53" i="79"/>
  <c r="I53" i="79" s="1"/>
  <c r="J53" i="79" s="1"/>
  <c r="V53" i="79"/>
  <c r="H54" i="79"/>
  <c r="I54" i="79" s="1"/>
  <c r="J54" i="79" s="1"/>
  <c r="V55" i="79"/>
  <c r="V56" i="79"/>
  <c r="V67" i="79"/>
  <c r="V76" i="79"/>
  <c r="H33" i="81"/>
  <c r="I33" i="81" s="1"/>
  <c r="J33" i="81" s="1"/>
  <c r="H50" i="81"/>
  <c r="I50" i="81" s="1"/>
  <c r="J50" i="81" s="1"/>
  <c r="H78" i="81"/>
  <c r="I78" i="81" s="1"/>
  <c r="J78" i="81" s="1"/>
  <c r="H95" i="81"/>
  <c r="I95" i="81" s="1"/>
  <c r="J95" i="81" s="1"/>
  <c r="H13" i="82"/>
  <c r="I13" i="82" s="1"/>
  <c r="J13" i="82" s="1"/>
  <c r="H22" i="82"/>
  <c r="I22" i="82" s="1"/>
  <c r="J22" i="82" s="1"/>
  <c r="H36" i="82"/>
  <c r="I36" i="82" s="1"/>
  <c r="J36" i="82" s="1"/>
  <c r="H54" i="82"/>
  <c r="I54" i="82" s="1"/>
  <c r="J54" i="82" s="1"/>
  <c r="H72" i="82"/>
  <c r="I72" i="82" s="1"/>
  <c r="J72" i="82" s="1"/>
  <c r="H15" i="83"/>
  <c r="I15" i="83" s="1"/>
  <c r="J15" i="83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R3" i="78"/>
  <c r="V6" i="78"/>
  <c r="R9" i="78"/>
  <c r="V12" i="78"/>
  <c r="V15" i="78"/>
  <c r="V18" i="78"/>
  <c r="V21" i="78"/>
  <c r="V24" i="78"/>
  <c r="V27" i="78"/>
  <c r="V30" i="78"/>
  <c r="V33" i="78"/>
  <c r="V36" i="78"/>
  <c r="V39" i="78"/>
  <c r="V42" i="78"/>
  <c r="V45" i="78"/>
  <c r="V48" i="78"/>
  <c r="V51" i="78"/>
  <c r="V54" i="78"/>
  <c r="V57" i="78"/>
  <c r="V60" i="78"/>
  <c r="V63" i="78"/>
  <c r="V66" i="78"/>
  <c r="V69" i="78"/>
  <c r="H70" i="78"/>
  <c r="I70" i="78" s="1"/>
  <c r="J70" i="78" s="1"/>
  <c r="V71" i="78"/>
  <c r="R73" i="78"/>
  <c r="R75" i="78"/>
  <c r="H79" i="78"/>
  <c r="I79" i="78" s="1"/>
  <c r="J79" i="78" s="1"/>
  <c r="V79" i="78"/>
  <c r="H88" i="78"/>
  <c r="I88" i="78" s="1"/>
  <c r="J88" i="78" s="1"/>
  <c r="V88" i="78"/>
  <c r="R12" i="79"/>
  <c r="H16" i="79"/>
  <c r="I16" i="79" s="1"/>
  <c r="J16" i="79" s="1"/>
  <c r="V16" i="79"/>
  <c r="R21" i="79"/>
  <c r="H25" i="79"/>
  <c r="I25" i="79" s="1"/>
  <c r="J25" i="79" s="1"/>
  <c r="V25" i="79"/>
  <c r="R30" i="79"/>
  <c r="H34" i="79"/>
  <c r="I34" i="79" s="1"/>
  <c r="J34" i="79" s="1"/>
  <c r="V34" i="79"/>
  <c r="R39" i="79"/>
  <c r="H43" i="79"/>
  <c r="I43" i="79" s="1"/>
  <c r="J43" i="79" s="1"/>
  <c r="V43" i="79"/>
  <c r="R48" i="79"/>
  <c r="H52" i="79"/>
  <c r="I52" i="79" s="1"/>
  <c r="J52" i="79" s="1"/>
  <c r="H65" i="79"/>
  <c r="I65" i="79" s="1"/>
  <c r="J65" i="79" s="1"/>
  <c r="H74" i="79"/>
  <c r="I74" i="79" s="1"/>
  <c r="J74" i="79" s="1"/>
  <c r="P3" i="80"/>
  <c r="AF3" i="80" s="1"/>
  <c r="AO3" i="80" s="1"/>
  <c r="H8" i="80"/>
  <c r="I8" i="80" s="1"/>
  <c r="J8" i="80" s="1"/>
  <c r="H32" i="81"/>
  <c r="I32" i="81" s="1"/>
  <c r="J32" i="81" s="1"/>
  <c r="H60" i="81"/>
  <c r="I60" i="81" s="1"/>
  <c r="J60" i="81" s="1"/>
  <c r="H77" i="81"/>
  <c r="I77" i="81" s="1"/>
  <c r="J77" i="81" s="1"/>
  <c r="H30" i="82"/>
  <c r="I30" i="82" s="1"/>
  <c r="J30" i="82" s="1"/>
  <c r="R89" i="78"/>
  <c r="R86" i="78"/>
  <c r="R83" i="78"/>
  <c r="R80" i="78"/>
  <c r="R77" i="78"/>
  <c r="R74" i="78"/>
  <c r="R71" i="78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V77" i="78"/>
  <c r="R82" i="78"/>
  <c r="V86" i="78"/>
  <c r="V77" i="79"/>
  <c r="V74" i="79"/>
  <c r="V71" i="79"/>
  <c r="V68" i="79"/>
  <c r="V65" i="79"/>
  <c r="V62" i="79"/>
  <c r="V78" i="79"/>
  <c r="V75" i="79"/>
  <c r="V72" i="79"/>
  <c r="V69" i="79"/>
  <c r="V66" i="79"/>
  <c r="V63" i="79"/>
  <c r="V60" i="79"/>
  <c r="V57" i="79"/>
  <c r="V54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6" i="79"/>
  <c r="V14" i="79"/>
  <c r="H23" i="79"/>
  <c r="I23" i="79" s="1"/>
  <c r="J23" i="79" s="1"/>
  <c r="V23" i="79"/>
  <c r="H32" i="79"/>
  <c r="I32" i="79" s="1"/>
  <c r="J32" i="79" s="1"/>
  <c r="V32" i="79"/>
  <c r="H41" i="79"/>
  <c r="I41" i="79" s="1"/>
  <c r="J41" i="79" s="1"/>
  <c r="V41" i="79"/>
  <c r="H50" i="79"/>
  <c r="I50" i="79" s="1"/>
  <c r="J50" i="79" s="1"/>
  <c r="V50" i="79"/>
  <c r="V58" i="79"/>
  <c r="V59" i="79"/>
  <c r="V64" i="79"/>
  <c r="V73" i="79"/>
  <c r="H42" i="81"/>
  <c r="I42" i="81" s="1"/>
  <c r="J42" i="81" s="1"/>
  <c r="H59" i="81"/>
  <c r="I59" i="81" s="1"/>
  <c r="J59" i="81" s="1"/>
  <c r="H16" i="82"/>
  <c r="I16" i="82" s="1"/>
  <c r="J16" i="82" s="1"/>
  <c r="H25" i="82"/>
  <c r="I25" i="82" s="1"/>
  <c r="J25" i="82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V5" i="80"/>
  <c r="R68" i="80"/>
  <c r="R65" i="80"/>
  <c r="R62" i="80"/>
  <c r="R7" i="80"/>
  <c r="R8" i="80"/>
  <c r="V11" i="80"/>
  <c r="R13" i="80"/>
  <c r="R16" i="80"/>
  <c r="R19" i="80"/>
  <c r="R22" i="80"/>
  <c r="R25" i="80"/>
  <c r="R28" i="80"/>
  <c r="R31" i="80"/>
  <c r="R34" i="80"/>
  <c r="R37" i="80"/>
  <c r="R40" i="80"/>
  <c r="R43" i="80"/>
  <c r="R46" i="80"/>
  <c r="R49" i="80"/>
  <c r="R52" i="80"/>
  <c r="R55" i="80"/>
  <c r="R58" i="80"/>
  <c r="R61" i="80"/>
  <c r="V62" i="80"/>
  <c r="R64" i="80"/>
  <c r="R67" i="80"/>
  <c r="R69" i="80"/>
  <c r="V4" i="81"/>
  <c r="Y4" i="81" s="1"/>
  <c r="H5" i="81"/>
  <c r="I5" i="81" s="1"/>
  <c r="J5" i="81" s="1"/>
  <c r="V7" i="81"/>
  <c r="V17" i="81"/>
  <c r="V25" i="81"/>
  <c r="V26" i="81"/>
  <c r="V34" i="81"/>
  <c r="V35" i="81"/>
  <c r="V43" i="81"/>
  <c r="V44" i="81"/>
  <c r="V52" i="81"/>
  <c r="V53" i="81"/>
  <c r="V61" i="81"/>
  <c r="V62" i="81"/>
  <c r="V70" i="81"/>
  <c r="V71" i="81"/>
  <c r="V79" i="81"/>
  <c r="V80" i="81"/>
  <c r="V88" i="81"/>
  <c r="V89" i="81"/>
  <c r="V97" i="81"/>
  <c r="M9" i="82"/>
  <c r="U9" i="82" s="1"/>
  <c r="M21" i="82"/>
  <c r="U21" i="82" s="1"/>
  <c r="M33" i="82"/>
  <c r="U33" i="82" s="1"/>
  <c r="M45" i="82"/>
  <c r="U45" i="82" s="1"/>
  <c r="M57" i="82"/>
  <c r="U57" i="82" s="1"/>
  <c r="M69" i="82"/>
  <c r="U69" i="82" s="1"/>
  <c r="M81" i="82"/>
  <c r="U81" i="82" s="1"/>
  <c r="V4" i="82"/>
  <c r="Y4" i="82" s="1"/>
  <c r="R9" i="82"/>
  <c r="R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10" i="82"/>
  <c r="R4" i="82"/>
  <c r="R11" i="82"/>
  <c r="R5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H11" i="82"/>
  <c r="I11" i="82" s="1"/>
  <c r="J11" i="82" s="1"/>
  <c r="H12" i="82"/>
  <c r="I12" i="82" s="1"/>
  <c r="J12" i="82" s="1"/>
  <c r="H15" i="82"/>
  <c r="I15" i="82" s="1"/>
  <c r="J15" i="82" s="1"/>
  <c r="H18" i="82"/>
  <c r="I18" i="82" s="1"/>
  <c r="J18" i="82" s="1"/>
  <c r="H21" i="82"/>
  <c r="I21" i="82" s="1"/>
  <c r="J21" i="82" s="1"/>
  <c r="H24" i="82"/>
  <c r="I24" i="82" s="1"/>
  <c r="J24" i="82" s="1"/>
  <c r="H27" i="82"/>
  <c r="I27" i="82" s="1"/>
  <c r="J27" i="82" s="1"/>
  <c r="H37" i="82"/>
  <c r="I37" i="82" s="1"/>
  <c r="J37" i="82" s="1"/>
  <c r="H46" i="82"/>
  <c r="I46" i="82" s="1"/>
  <c r="J46" i="82" s="1"/>
  <c r="H55" i="82"/>
  <c r="I55" i="82" s="1"/>
  <c r="J55" i="82" s="1"/>
  <c r="H64" i="82"/>
  <c r="I64" i="82" s="1"/>
  <c r="J64" i="82" s="1"/>
  <c r="H73" i="82"/>
  <c r="I73" i="82" s="1"/>
  <c r="J73" i="82" s="1"/>
  <c r="H82" i="82"/>
  <c r="I82" i="82" s="1"/>
  <c r="J82" i="82" s="1"/>
  <c r="H6" i="83"/>
  <c r="I6" i="83" s="1"/>
  <c r="J6" i="83" s="1"/>
  <c r="H12" i="83"/>
  <c r="I12" i="83" s="1"/>
  <c r="J12" i="83" s="1"/>
  <c r="H16" i="83"/>
  <c r="I16" i="83" s="1"/>
  <c r="J16" i="83" s="1"/>
  <c r="H33" i="83"/>
  <c r="I33" i="83" s="1"/>
  <c r="J33" i="83" s="1"/>
  <c r="R38" i="83"/>
  <c r="H10" i="85"/>
  <c r="I10" i="85" s="1"/>
  <c r="J10" i="85" s="1"/>
  <c r="H81" i="85"/>
  <c r="I81" i="85" s="1"/>
  <c r="J81" i="85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R3" i="80"/>
  <c r="M7" i="80"/>
  <c r="U7" i="80" s="1"/>
  <c r="M13" i="80"/>
  <c r="U13" i="80" s="1"/>
  <c r="M19" i="80"/>
  <c r="U19" i="80" s="1"/>
  <c r="M25" i="80"/>
  <c r="U25" i="80" s="1"/>
  <c r="M31" i="80"/>
  <c r="U31" i="80" s="1"/>
  <c r="M37" i="80"/>
  <c r="U37" i="80" s="1"/>
  <c r="M43" i="80"/>
  <c r="U43" i="80" s="1"/>
  <c r="M49" i="80"/>
  <c r="U49" i="80" s="1"/>
  <c r="M55" i="80"/>
  <c r="U55" i="80" s="1"/>
  <c r="M61" i="80"/>
  <c r="U61" i="80" s="1"/>
  <c r="M67" i="80"/>
  <c r="U67" i="80" s="1"/>
  <c r="V4" i="80"/>
  <c r="Y4" i="80" s="1"/>
  <c r="V10" i="80"/>
  <c r="V14" i="80"/>
  <c r="V17" i="80"/>
  <c r="V20" i="80"/>
  <c r="V23" i="80"/>
  <c r="V26" i="80"/>
  <c r="V29" i="80"/>
  <c r="V32" i="80"/>
  <c r="V35" i="80"/>
  <c r="V38" i="80"/>
  <c r="V41" i="80"/>
  <c r="V44" i="80"/>
  <c r="V47" i="80"/>
  <c r="V50" i="80"/>
  <c r="V53" i="80"/>
  <c r="V56" i="80"/>
  <c r="V59" i="80"/>
  <c r="V69" i="80"/>
  <c r="P3" i="81"/>
  <c r="AF3" i="81" s="1"/>
  <c r="AH3" i="81"/>
  <c r="AQ3" i="81" s="1"/>
  <c r="H17" i="81"/>
  <c r="I17" i="81" s="1"/>
  <c r="J17" i="81" s="1"/>
  <c r="H26" i="81"/>
  <c r="I26" i="81" s="1"/>
  <c r="J26" i="81" s="1"/>
  <c r="H35" i="81"/>
  <c r="I35" i="81" s="1"/>
  <c r="J35" i="81" s="1"/>
  <c r="H44" i="81"/>
  <c r="I44" i="81" s="1"/>
  <c r="J44" i="81" s="1"/>
  <c r="H53" i="81"/>
  <c r="I53" i="81" s="1"/>
  <c r="J53" i="81" s="1"/>
  <c r="H62" i="81"/>
  <c r="I62" i="81" s="1"/>
  <c r="J62" i="81" s="1"/>
  <c r="H71" i="81"/>
  <c r="I71" i="81" s="1"/>
  <c r="J71" i="81" s="1"/>
  <c r="H80" i="81"/>
  <c r="I80" i="81" s="1"/>
  <c r="J80" i="81" s="1"/>
  <c r="H89" i="81"/>
  <c r="I89" i="81" s="1"/>
  <c r="J89" i="81" s="1"/>
  <c r="H98" i="81"/>
  <c r="I98" i="81" s="1"/>
  <c r="J98" i="81" s="1"/>
  <c r="H4" i="82"/>
  <c r="I4" i="82" s="1"/>
  <c r="J4" i="82" s="1"/>
  <c r="K4" i="82" s="1"/>
  <c r="M10" i="82"/>
  <c r="U10" i="82" s="1"/>
  <c r="M22" i="82"/>
  <c r="U22" i="82" s="1"/>
  <c r="M34" i="82"/>
  <c r="U34" i="82" s="1"/>
  <c r="M46" i="82"/>
  <c r="U46" i="82" s="1"/>
  <c r="M58" i="82"/>
  <c r="U58" i="82" s="1"/>
  <c r="M70" i="82"/>
  <c r="U70" i="82" s="1"/>
  <c r="M82" i="82"/>
  <c r="U82" i="82" s="1"/>
  <c r="R30" i="82"/>
  <c r="R31" i="82"/>
  <c r="H33" i="82"/>
  <c r="I33" i="82" s="1"/>
  <c r="J33" i="82" s="1"/>
  <c r="H34" i="82"/>
  <c r="I34" i="82" s="1"/>
  <c r="J34" i="82" s="1"/>
  <c r="R37" i="82"/>
  <c r="H42" i="82"/>
  <c r="I42" i="82" s="1"/>
  <c r="J42" i="82" s="1"/>
  <c r="R46" i="82"/>
  <c r="H51" i="82"/>
  <c r="I51" i="82" s="1"/>
  <c r="J51" i="82" s="1"/>
  <c r="R55" i="82"/>
  <c r="H60" i="82"/>
  <c r="I60" i="82" s="1"/>
  <c r="J60" i="82" s="1"/>
  <c r="R64" i="82"/>
  <c r="H69" i="82"/>
  <c r="I69" i="82" s="1"/>
  <c r="J69" i="82" s="1"/>
  <c r="R73" i="82"/>
  <c r="H78" i="82"/>
  <c r="I78" i="82" s="1"/>
  <c r="J78" i="82" s="1"/>
  <c r="R82" i="82"/>
  <c r="H87" i="82"/>
  <c r="I87" i="82" s="1"/>
  <c r="J87" i="82" s="1"/>
  <c r="H7" i="83"/>
  <c r="I7" i="83" s="1"/>
  <c r="J7" i="83" s="1"/>
  <c r="H13" i="83"/>
  <c r="I13" i="83" s="1"/>
  <c r="J13" i="83" s="1"/>
  <c r="R16" i="83"/>
  <c r="H32" i="83"/>
  <c r="I32" i="83" s="1"/>
  <c r="J32" i="83" s="1"/>
  <c r="R48" i="83"/>
  <c r="H74" i="83"/>
  <c r="I74" i="83" s="1"/>
  <c r="J74" i="83" s="1"/>
  <c r="H27" i="84"/>
  <c r="I27" i="84" s="1"/>
  <c r="J27" i="84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V65" i="80"/>
  <c r="H69" i="80"/>
  <c r="I69" i="80" s="1"/>
  <c r="J69" i="80" s="1"/>
  <c r="V11" i="81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19" i="81"/>
  <c r="V20" i="81"/>
  <c r="V28" i="81"/>
  <c r="V29" i="81"/>
  <c r="V37" i="81"/>
  <c r="V38" i="81"/>
  <c r="V46" i="81"/>
  <c r="V47" i="81"/>
  <c r="V55" i="81"/>
  <c r="V56" i="81"/>
  <c r="V64" i="81"/>
  <c r="V65" i="81"/>
  <c r="V73" i="81"/>
  <c r="V74" i="81"/>
  <c r="V82" i="81"/>
  <c r="V83" i="81"/>
  <c r="V91" i="81"/>
  <c r="V92" i="81"/>
  <c r="M14" i="82"/>
  <c r="U14" i="82" s="1"/>
  <c r="M26" i="82"/>
  <c r="U26" i="82" s="1"/>
  <c r="M38" i="82"/>
  <c r="U38" i="82" s="1"/>
  <c r="M50" i="82"/>
  <c r="U50" i="82" s="1"/>
  <c r="M62" i="82"/>
  <c r="U62" i="82" s="1"/>
  <c r="M74" i="82"/>
  <c r="U74" i="82" s="1"/>
  <c r="H5" i="82"/>
  <c r="I5" i="82" s="1"/>
  <c r="J5" i="82" s="1"/>
  <c r="H6" i="82"/>
  <c r="I6" i="82" s="1"/>
  <c r="J6" i="82" s="1"/>
  <c r="H43" i="82"/>
  <c r="I43" i="82" s="1"/>
  <c r="J43" i="82" s="1"/>
  <c r="H52" i="82"/>
  <c r="I52" i="82" s="1"/>
  <c r="J52" i="82" s="1"/>
  <c r="H61" i="82"/>
  <c r="I61" i="82" s="1"/>
  <c r="J61" i="82" s="1"/>
  <c r="H70" i="82"/>
  <c r="I70" i="82" s="1"/>
  <c r="J70" i="82" s="1"/>
  <c r="H79" i="82"/>
  <c r="I79" i="82" s="1"/>
  <c r="J79" i="82" s="1"/>
  <c r="H88" i="82"/>
  <c r="I88" i="82" s="1"/>
  <c r="J88" i="82" s="1"/>
  <c r="H4" i="83"/>
  <c r="I4" i="83" s="1"/>
  <c r="J4" i="83" s="1"/>
  <c r="K4" i="83" s="1"/>
  <c r="K5" i="83" s="1"/>
  <c r="K6" i="83" s="1"/>
  <c r="K7" i="83" s="1"/>
  <c r="K8" i="83" s="1"/>
  <c r="R7" i="83"/>
  <c r="H21" i="83"/>
  <c r="I21" i="83" s="1"/>
  <c r="J21" i="83" s="1"/>
  <c r="H57" i="83"/>
  <c r="I57" i="83" s="1"/>
  <c r="J57" i="83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V66" i="80"/>
  <c r="V68" i="80"/>
  <c r="V14" i="81"/>
  <c r="H20" i="81"/>
  <c r="I20" i="81" s="1"/>
  <c r="J20" i="81" s="1"/>
  <c r="H29" i="81"/>
  <c r="I29" i="81" s="1"/>
  <c r="J29" i="81" s="1"/>
  <c r="H38" i="81"/>
  <c r="I38" i="81" s="1"/>
  <c r="J38" i="81" s="1"/>
  <c r="H47" i="81"/>
  <c r="I47" i="81" s="1"/>
  <c r="J47" i="81" s="1"/>
  <c r="H56" i="81"/>
  <c r="I56" i="81" s="1"/>
  <c r="J56" i="81" s="1"/>
  <c r="H65" i="81"/>
  <c r="I65" i="81" s="1"/>
  <c r="J65" i="81" s="1"/>
  <c r="H74" i="81"/>
  <c r="I74" i="81" s="1"/>
  <c r="J74" i="81" s="1"/>
  <c r="H83" i="81"/>
  <c r="I83" i="81" s="1"/>
  <c r="J83" i="81" s="1"/>
  <c r="H92" i="81"/>
  <c r="I92" i="81" s="1"/>
  <c r="J92" i="81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15" i="82"/>
  <c r="U15" i="82" s="1"/>
  <c r="M27" i="82"/>
  <c r="U27" i="82" s="1"/>
  <c r="M39" i="82"/>
  <c r="U39" i="82" s="1"/>
  <c r="M51" i="82"/>
  <c r="U51" i="82" s="1"/>
  <c r="M63" i="82"/>
  <c r="U63" i="82" s="1"/>
  <c r="M75" i="82"/>
  <c r="U75" i="82" s="1"/>
  <c r="M87" i="82"/>
  <c r="U87" i="82" s="1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" i="82"/>
  <c r="V7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H39" i="82"/>
  <c r="I39" i="82" s="1"/>
  <c r="J39" i="82" s="1"/>
  <c r="H48" i="82"/>
  <c r="I48" i="82" s="1"/>
  <c r="J48" i="82" s="1"/>
  <c r="H57" i="82"/>
  <c r="I57" i="82" s="1"/>
  <c r="J57" i="82" s="1"/>
  <c r="H66" i="82"/>
  <c r="I66" i="82" s="1"/>
  <c r="J66" i="82" s="1"/>
  <c r="H75" i="82"/>
  <c r="I75" i="82" s="1"/>
  <c r="J75" i="82" s="1"/>
  <c r="H84" i="82"/>
  <c r="I84" i="82" s="1"/>
  <c r="J84" i="82" s="1"/>
  <c r="AE3" i="83"/>
  <c r="Z4" i="83"/>
  <c r="H8" i="83"/>
  <c r="I8" i="83" s="1"/>
  <c r="J8" i="83" s="1"/>
  <c r="H18" i="83"/>
  <c r="I18" i="83" s="1"/>
  <c r="J18" i="83" s="1"/>
  <c r="H22" i="83"/>
  <c r="I22" i="83" s="1"/>
  <c r="J22" i="83" s="1"/>
  <c r="H47" i="83"/>
  <c r="I47" i="83" s="1"/>
  <c r="J47" i="83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V63" i="80"/>
  <c r="H66" i="80"/>
  <c r="I66" i="80" s="1"/>
  <c r="J66" i="80" s="1"/>
  <c r="H10" i="81"/>
  <c r="I10" i="81" s="1"/>
  <c r="J10" i="81" s="1"/>
  <c r="H12" i="81"/>
  <c r="I12" i="81" s="1"/>
  <c r="J12" i="81" s="1"/>
  <c r="H14" i="81"/>
  <c r="I14" i="81" s="1"/>
  <c r="J14" i="81" s="1"/>
  <c r="V16" i="81"/>
  <c r="H21" i="81"/>
  <c r="I21" i="81" s="1"/>
  <c r="J21" i="81" s="1"/>
  <c r="V22" i="81"/>
  <c r="V23" i="81"/>
  <c r="H30" i="81"/>
  <c r="I30" i="81" s="1"/>
  <c r="J30" i="81" s="1"/>
  <c r="V31" i="81"/>
  <c r="V32" i="81"/>
  <c r="H39" i="81"/>
  <c r="I39" i="81" s="1"/>
  <c r="J39" i="81" s="1"/>
  <c r="V40" i="81"/>
  <c r="V41" i="81"/>
  <c r="H48" i="81"/>
  <c r="I48" i="81" s="1"/>
  <c r="J48" i="81" s="1"/>
  <c r="V49" i="81"/>
  <c r="V50" i="81"/>
  <c r="H57" i="81"/>
  <c r="I57" i="81" s="1"/>
  <c r="J57" i="81" s="1"/>
  <c r="V58" i="81"/>
  <c r="V59" i="81"/>
  <c r="H66" i="81"/>
  <c r="I66" i="81" s="1"/>
  <c r="J66" i="81" s="1"/>
  <c r="V67" i="81"/>
  <c r="V68" i="81"/>
  <c r="H75" i="81"/>
  <c r="I75" i="81" s="1"/>
  <c r="J75" i="81" s="1"/>
  <c r="V76" i="81"/>
  <c r="V77" i="81"/>
  <c r="H84" i="81"/>
  <c r="I84" i="81" s="1"/>
  <c r="J84" i="81" s="1"/>
  <c r="V85" i="81"/>
  <c r="V86" i="81"/>
  <c r="H93" i="81"/>
  <c r="I93" i="81" s="1"/>
  <c r="J93" i="81" s="1"/>
  <c r="V94" i="81"/>
  <c r="V95" i="81"/>
  <c r="M4" i="82"/>
  <c r="U4" i="82" s="1"/>
  <c r="X4" i="82" s="1"/>
  <c r="Z4" i="82" s="1"/>
  <c r="M16" i="82"/>
  <c r="U16" i="82" s="1"/>
  <c r="M28" i="82"/>
  <c r="U28" i="82" s="1"/>
  <c r="M40" i="82"/>
  <c r="U40" i="82" s="1"/>
  <c r="M52" i="82"/>
  <c r="U52" i="82" s="1"/>
  <c r="M64" i="82"/>
  <c r="U64" i="82" s="1"/>
  <c r="M76" i="82"/>
  <c r="U76" i="82" s="1"/>
  <c r="M88" i="82"/>
  <c r="U88" i="82" s="1"/>
  <c r="V10" i="82"/>
  <c r="V11" i="82"/>
  <c r="H40" i="82"/>
  <c r="I40" i="82" s="1"/>
  <c r="J40" i="82" s="1"/>
  <c r="H49" i="82"/>
  <c r="I49" i="82" s="1"/>
  <c r="J49" i="82" s="1"/>
  <c r="H58" i="82"/>
  <c r="I58" i="82" s="1"/>
  <c r="J58" i="82" s="1"/>
  <c r="H67" i="82"/>
  <c r="I67" i="82" s="1"/>
  <c r="J67" i="82" s="1"/>
  <c r="H76" i="82"/>
  <c r="I76" i="82" s="1"/>
  <c r="J76" i="82" s="1"/>
  <c r="H85" i="82"/>
  <c r="I85" i="82" s="1"/>
  <c r="J85" i="82" s="1"/>
  <c r="H5" i="83"/>
  <c r="I5" i="83" s="1"/>
  <c r="J5" i="83" s="1"/>
  <c r="R76" i="83"/>
  <c r="R67" i="83"/>
  <c r="R58" i="83"/>
  <c r="R49" i="83"/>
  <c r="R40" i="83"/>
  <c r="R77" i="83"/>
  <c r="R72" i="83"/>
  <c r="R68" i="83"/>
  <c r="R63" i="83"/>
  <c r="R59" i="83"/>
  <c r="R54" i="83"/>
  <c r="R50" i="83"/>
  <c r="R45" i="83"/>
  <c r="R41" i="83"/>
  <c r="R36" i="83"/>
  <c r="R33" i="83"/>
  <c r="R30" i="83"/>
  <c r="R27" i="83"/>
  <c r="R24" i="83"/>
  <c r="R78" i="83"/>
  <c r="R74" i="83"/>
  <c r="R69" i="83"/>
  <c r="R65" i="83"/>
  <c r="R60" i="83"/>
  <c r="R56" i="83"/>
  <c r="R51" i="83"/>
  <c r="R47" i="83"/>
  <c r="R42" i="83"/>
  <c r="R79" i="83"/>
  <c r="R70" i="83"/>
  <c r="R61" i="83"/>
  <c r="R52" i="83"/>
  <c r="R43" i="83"/>
  <c r="R71" i="83"/>
  <c r="R55" i="83"/>
  <c r="R44" i="83"/>
  <c r="R31" i="83"/>
  <c r="R9" i="83"/>
  <c r="R66" i="83"/>
  <c r="R32" i="83"/>
  <c r="R20" i="83"/>
  <c r="R17" i="83"/>
  <c r="R14" i="83"/>
  <c r="R10" i="83"/>
  <c r="R4" i="83"/>
  <c r="AH4" i="83" s="1"/>
  <c r="AQ4" i="83" s="1"/>
  <c r="R73" i="83"/>
  <c r="R62" i="83"/>
  <c r="R46" i="83"/>
  <c r="R34" i="83"/>
  <c r="R25" i="83"/>
  <c r="R23" i="83"/>
  <c r="R11" i="83"/>
  <c r="R5" i="83"/>
  <c r="R3" i="83"/>
  <c r="R57" i="83"/>
  <c r="R35" i="83"/>
  <c r="R26" i="83"/>
  <c r="R21" i="83"/>
  <c r="R18" i="83"/>
  <c r="R15" i="83"/>
  <c r="R12" i="83"/>
  <c r="R6" i="83"/>
  <c r="R64" i="83"/>
  <c r="R53" i="83"/>
  <c r="R37" i="83"/>
  <c r="R28" i="83"/>
  <c r="R8" i="83"/>
  <c r="H11" i="83"/>
  <c r="I11" i="83" s="1"/>
  <c r="J11" i="83" s="1"/>
  <c r="H19" i="83"/>
  <c r="I19" i="83" s="1"/>
  <c r="J19" i="83" s="1"/>
  <c r="R22" i="83"/>
  <c r="H24" i="83"/>
  <c r="I24" i="83" s="1"/>
  <c r="J24" i="83" s="1"/>
  <c r="R29" i="83"/>
  <c r="V4" i="83"/>
  <c r="Y4" i="83" s="1"/>
  <c r="V10" i="83"/>
  <c r="V14" i="83"/>
  <c r="V17" i="83"/>
  <c r="V20" i="83"/>
  <c r="V32" i="83"/>
  <c r="H40" i="83"/>
  <c r="I40" i="83" s="1"/>
  <c r="J40" i="83" s="1"/>
  <c r="H51" i="83"/>
  <c r="I51" i="83" s="1"/>
  <c r="J51" i="83" s="1"/>
  <c r="H67" i="83"/>
  <c r="I67" i="83" s="1"/>
  <c r="J67" i="83" s="1"/>
  <c r="H78" i="83"/>
  <c r="I78" i="83" s="1"/>
  <c r="J78" i="83" s="1"/>
  <c r="H31" i="84"/>
  <c r="I31" i="84" s="1"/>
  <c r="J31" i="84" s="1"/>
  <c r="H49" i="84"/>
  <c r="I49" i="84" s="1"/>
  <c r="J49" i="84" s="1"/>
  <c r="H54" i="84"/>
  <c r="I54" i="84" s="1"/>
  <c r="J54" i="84" s="1"/>
  <c r="H27" i="85"/>
  <c r="I27" i="85" s="1"/>
  <c r="J27" i="85" s="1"/>
  <c r="H54" i="85"/>
  <c r="I54" i="85" s="1"/>
  <c r="J54" i="85" s="1"/>
  <c r="H90" i="85"/>
  <c r="I90" i="85" s="1"/>
  <c r="J90" i="85" s="1"/>
  <c r="H55" i="86"/>
  <c r="I55" i="86" s="1"/>
  <c r="J55" i="86" s="1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7" i="83"/>
  <c r="V34" i="83"/>
  <c r="V31" i="83"/>
  <c r="V28" i="83"/>
  <c r="V25" i="83"/>
  <c r="V79" i="83"/>
  <c r="V74" i="83"/>
  <c r="V70" i="83"/>
  <c r="V65" i="83"/>
  <c r="V61" i="83"/>
  <c r="V56" i="83"/>
  <c r="V52" i="83"/>
  <c r="V47" i="83"/>
  <c r="V43" i="83"/>
  <c r="V76" i="83"/>
  <c r="V71" i="83"/>
  <c r="V67" i="83"/>
  <c r="V62" i="83"/>
  <c r="V58" i="83"/>
  <c r="V53" i="83"/>
  <c r="V49" i="83"/>
  <c r="V44" i="83"/>
  <c r="V40" i="83"/>
  <c r="H30" i="83"/>
  <c r="I30" i="83" s="1"/>
  <c r="J30" i="83" s="1"/>
  <c r="V30" i="83"/>
  <c r="H56" i="83"/>
  <c r="I56" i="83" s="1"/>
  <c r="J56" i="83" s="1"/>
  <c r="V64" i="83"/>
  <c r="H66" i="83"/>
  <c r="I66" i="83" s="1"/>
  <c r="J66" i="83" s="1"/>
  <c r="P3" i="84"/>
  <c r="AF3" i="84" s="1"/>
  <c r="AO3" i="84" s="1"/>
  <c r="AE3" i="84"/>
  <c r="H4" i="84"/>
  <c r="I4" i="84" s="1"/>
  <c r="J4" i="84" s="1"/>
  <c r="K4" i="84" s="1"/>
  <c r="K5" i="84" s="1"/>
  <c r="K6" i="84" s="1"/>
  <c r="K7" i="84" s="1"/>
  <c r="H7" i="84"/>
  <c r="I7" i="84" s="1"/>
  <c r="J7" i="84" s="1"/>
  <c r="H36" i="84"/>
  <c r="I36" i="84" s="1"/>
  <c r="J36" i="84" s="1"/>
  <c r="H40" i="84"/>
  <c r="I40" i="84" s="1"/>
  <c r="J40" i="84" s="1"/>
  <c r="H71" i="87"/>
  <c r="I71" i="87" s="1"/>
  <c r="J71" i="87" s="1"/>
  <c r="V7" i="83"/>
  <c r="V8" i="83"/>
  <c r="V13" i="83"/>
  <c r="V16" i="83"/>
  <c r="V19" i="83"/>
  <c r="V22" i="83"/>
  <c r="H29" i="83"/>
  <c r="I29" i="83" s="1"/>
  <c r="J29" i="83" s="1"/>
  <c r="V29" i="83"/>
  <c r="H38" i="83"/>
  <c r="I38" i="83" s="1"/>
  <c r="J38" i="83" s="1"/>
  <c r="V38" i="83"/>
  <c r="V41" i="83"/>
  <c r="H49" i="83"/>
  <c r="I49" i="83" s="1"/>
  <c r="J49" i="83" s="1"/>
  <c r="H60" i="83"/>
  <c r="I60" i="83" s="1"/>
  <c r="J60" i="83" s="1"/>
  <c r="V68" i="83"/>
  <c r="H76" i="83"/>
  <c r="I76" i="83" s="1"/>
  <c r="J76" i="83" s="1"/>
  <c r="H13" i="84"/>
  <c r="I13" i="84" s="1"/>
  <c r="J13" i="84" s="1"/>
  <c r="H45" i="84"/>
  <c r="I45" i="84" s="1"/>
  <c r="J45" i="84" s="1"/>
  <c r="H67" i="84"/>
  <c r="I67" i="84" s="1"/>
  <c r="J67" i="84" s="1"/>
  <c r="H36" i="85"/>
  <c r="I36" i="85" s="1"/>
  <c r="J36" i="85" s="1"/>
  <c r="H63" i="85"/>
  <c r="I63" i="85" s="1"/>
  <c r="J63" i="85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H27" i="83"/>
  <c r="I27" i="83" s="1"/>
  <c r="J27" i="83" s="1"/>
  <c r="V27" i="83"/>
  <c r="H28" i="83"/>
  <c r="I28" i="83" s="1"/>
  <c r="J28" i="83" s="1"/>
  <c r="H36" i="83"/>
  <c r="I36" i="83" s="1"/>
  <c r="J36" i="83" s="1"/>
  <c r="V36" i="83"/>
  <c r="H37" i="83"/>
  <c r="I37" i="83" s="1"/>
  <c r="J37" i="83" s="1"/>
  <c r="H39" i="83"/>
  <c r="I39" i="83" s="1"/>
  <c r="J39" i="83" s="1"/>
  <c r="V46" i="83"/>
  <c r="H48" i="83"/>
  <c r="I48" i="83" s="1"/>
  <c r="J48" i="83" s="1"/>
  <c r="H65" i="83"/>
  <c r="I65" i="83" s="1"/>
  <c r="J65" i="83" s="1"/>
  <c r="V73" i="83"/>
  <c r="H75" i="83"/>
  <c r="I75" i="83" s="1"/>
  <c r="J75" i="83" s="1"/>
  <c r="H18" i="84"/>
  <c r="I18" i="84" s="1"/>
  <c r="J18" i="84" s="1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V6" i="83"/>
  <c r="V12" i="83"/>
  <c r="V15" i="83"/>
  <c r="V18" i="83"/>
  <c r="V21" i="83"/>
  <c r="V26" i="83"/>
  <c r="V35" i="83"/>
  <c r="H42" i="83"/>
  <c r="I42" i="83" s="1"/>
  <c r="J42" i="83" s="1"/>
  <c r="V50" i="83"/>
  <c r="H58" i="83"/>
  <c r="I58" i="83" s="1"/>
  <c r="J58" i="83" s="1"/>
  <c r="H69" i="83"/>
  <c r="I69" i="83" s="1"/>
  <c r="J69" i="83" s="1"/>
  <c r="V77" i="83"/>
  <c r="H22" i="84"/>
  <c r="I22" i="84" s="1"/>
  <c r="J22" i="84" s="1"/>
  <c r="H58" i="84"/>
  <c r="I58" i="84" s="1"/>
  <c r="J58" i="84" s="1"/>
  <c r="H63" i="84"/>
  <c r="I63" i="84" s="1"/>
  <c r="J63" i="84" s="1"/>
  <c r="H18" i="85"/>
  <c r="I18" i="85" s="1"/>
  <c r="J18" i="85" s="1"/>
  <c r="H45" i="85"/>
  <c r="I45" i="85" s="1"/>
  <c r="J45" i="85" s="1"/>
  <c r="H72" i="85"/>
  <c r="I72" i="85" s="1"/>
  <c r="J72" i="85" s="1"/>
  <c r="H44" i="83"/>
  <c r="I44" i="83" s="1"/>
  <c r="J44" i="83" s="1"/>
  <c r="H53" i="83"/>
  <c r="I53" i="83" s="1"/>
  <c r="J53" i="83" s="1"/>
  <c r="H62" i="83"/>
  <c r="I62" i="83" s="1"/>
  <c r="J62" i="83" s="1"/>
  <c r="H71" i="83"/>
  <c r="I71" i="83" s="1"/>
  <c r="J71" i="83" s="1"/>
  <c r="H8" i="84"/>
  <c r="I8" i="84" s="1"/>
  <c r="J8" i="84" s="1"/>
  <c r="H11" i="84"/>
  <c r="I11" i="84" s="1"/>
  <c r="J11" i="84" s="1"/>
  <c r="R45" i="84"/>
  <c r="V48" i="84"/>
  <c r="R54" i="84"/>
  <c r="V57" i="84"/>
  <c r="R63" i="84"/>
  <c r="V66" i="84"/>
  <c r="H14" i="85"/>
  <c r="I14" i="85" s="1"/>
  <c r="J14" i="85" s="1"/>
  <c r="H23" i="85"/>
  <c r="I23" i="85" s="1"/>
  <c r="J23" i="85" s="1"/>
  <c r="H32" i="85"/>
  <c r="I32" i="85" s="1"/>
  <c r="J32" i="85" s="1"/>
  <c r="H41" i="85"/>
  <c r="I41" i="85" s="1"/>
  <c r="J41" i="85" s="1"/>
  <c r="H50" i="85"/>
  <c r="I50" i="85" s="1"/>
  <c r="J50" i="85" s="1"/>
  <c r="H59" i="85"/>
  <c r="I59" i="85" s="1"/>
  <c r="J59" i="85" s="1"/>
  <c r="H68" i="85"/>
  <c r="I68" i="85" s="1"/>
  <c r="J68" i="85" s="1"/>
  <c r="V74" i="85"/>
  <c r="H77" i="85"/>
  <c r="I77" i="85" s="1"/>
  <c r="J77" i="85" s="1"/>
  <c r="V83" i="85"/>
  <c r="H86" i="85"/>
  <c r="I86" i="85" s="1"/>
  <c r="J86" i="85" s="1"/>
  <c r="H95" i="85"/>
  <c r="I95" i="85" s="1"/>
  <c r="J95" i="85" s="1"/>
  <c r="M15" i="86"/>
  <c r="U15" i="86" s="1"/>
  <c r="M33" i="86"/>
  <c r="U33" i="86" s="1"/>
  <c r="M54" i="86"/>
  <c r="U54" i="86" s="1"/>
  <c r="M75" i="86"/>
  <c r="U75" i="86" s="1"/>
  <c r="H58" i="86"/>
  <c r="I58" i="86" s="1"/>
  <c r="J58" i="86" s="1"/>
  <c r="H8" i="87"/>
  <c r="I8" i="87" s="1"/>
  <c r="J8" i="87" s="1"/>
  <c r="H64" i="87"/>
  <c r="I64" i="87" s="1"/>
  <c r="J64" i="87" s="1"/>
  <c r="H5" i="84"/>
  <c r="I5" i="84" s="1"/>
  <c r="J5" i="84" s="1"/>
  <c r="H6" i="84"/>
  <c r="I6" i="84" s="1"/>
  <c r="J6" i="84" s="1"/>
  <c r="H9" i="84"/>
  <c r="I9" i="84" s="1"/>
  <c r="J9" i="84" s="1"/>
  <c r="H12" i="84"/>
  <c r="I12" i="84" s="1"/>
  <c r="J12" i="84" s="1"/>
  <c r="H19" i="84"/>
  <c r="I19" i="84" s="1"/>
  <c r="J19" i="84" s="1"/>
  <c r="H21" i="84"/>
  <c r="I21" i="84" s="1"/>
  <c r="J21" i="84" s="1"/>
  <c r="H28" i="84"/>
  <c r="I28" i="84" s="1"/>
  <c r="J28" i="84" s="1"/>
  <c r="H30" i="84"/>
  <c r="I30" i="84" s="1"/>
  <c r="J30" i="84" s="1"/>
  <c r="R34" i="84"/>
  <c r="H37" i="84"/>
  <c r="I37" i="84" s="1"/>
  <c r="J37" i="84" s="1"/>
  <c r="V37" i="84"/>
  <c r="H39" i="84"/>
  <c r="I39" i="84" s="1"/>
  <c r="J39" i="84" s="1"/>
  <c r="R43" i="84"/>
  <c r="H46" i="84"/>
  <c r="I46" i="84" s="1"/>
  <c r="J46" i="84" s="1"/>
  <c r="V46" i="84"/>
  <c r="H48" i="84"/>
  <c r="I48" i="84" s="1"/>
  <c r="J48" i="84" s="1"/>
  <c r="R52" i="84"/>
  <c r="H55" i="84"/>
  <c r="I55" i="84" s="1"/>
  <c r="J55" i="84" s="1"/>
  <c r="V55" i="84"/>
  <c r="H57" i="84"/>
  <c r="I57" i="84" s="1"/>
  <c r="J57" i="84" s="1"/>
  <c r="R61" i="84"/>
  <c r="H64" i="84"/>
  <c r="I64" i="84" s="1"/>
  <c r="J64" i="84" s="1"/>
  <c r="V64" i="84"/>
  <c r="H66" i="84"/>
  <c r="I66" i="84" s="1"/>
  <c r="J66" i="84" s="1"/>
  <c r="V69" i="84"/>
  <c r="AN3" i="85"/>
  <c r="H5" i="85"/>
  <c r="I5" i="85" s="1"/>
  <c r="J5" i="85" s="1"/>
  <c r="H15" i="85"/>
  <c r="I15" i="85" s="1"/>
  <c r="J15" i="85" s="1"/>
  <c r="H24" i="85"/>
  <c r="I24" i="85" s="1"/>
  <c r="J24" i="85" s="1"/>
  <c r="H33" i="85"/>
  <c r="I33" i="85" s="1"/>
  <c r="J33" i="85" s="1"/>
  <c r="H42" i="85"/>
  <c r="I42" i="85" s="1"/>
  <c r="J42" i="85" s="1"/>
  <c r="H51" i="85"/>
  <c r="I51" i="85" s="1"/>
  <c r="J51" i="85" s="1"/>
  <c r="H60" i="85"/>
  <c r="I60" i="85" s="1"/>
  <c r="J60" i="85" s="1"/>
  <c r="H69" i="85"/>
  <c r="I69" i="85" s="1"/>
  <c r="J69" i="85" s="1"/>
  <c r="H78" i="85"/>
  <c r="I78" i="85" s="1"/>
  <c r="J78" i="85" s="1"/>
  <c r="H87" i="85"/>
  <c r="I87" i="85" s="1"/>
  <c r="J87" i="85" s="1"/>
  <c r="H96" i="85"/>
  <c r="I96" i="85" s="1"/>
  <c r="J96" i="85" s="1"/>
  <c r="M20" i="86"/>
  <c r="U20" i="86" s="1"/>
  <c r="M38" i="86"/>
  <c r="U38" i="86" s="1"/>
  <c r="M60" i="86"/>
  <c r="U60" i="86" s="1"/>
  <c r="H34" i="86"/>
  <c r="I34" i="86" s="1"/>
  <c r="J34" i="86" s="1"/>
  <c r="H70" i="86"/>
  <c r="I70" i="86" s="1"/>
  <c r="J70" i="86" s="1"/>
  <c r="H6" i="85"/>
  <c r="I6" i="85" s="1"/>
  <c r="J6" i="85" s="1"/>
  <c r="H9" i="85"/>
  <c r="I9" i="85" s="1"/>
  <c r="J9" i="85" s="1"/>
  <c r="H20" i="85"/>
  <c r="I20" i="85" s="1"/>
  <c r="J20" i="85" s="1"/>
  <c r="H29" i="85"/>
  <c r="I29" i="85" s="1"/>
  <c r="J29" i="85" s="1"/>
  <c r="H38" i="85"/>
  <c r="I38" i="85" s="1"/>
  <c r="J38" i="85" s="1"/>
  <c r="H47" i="85"/>
  <c r="I47" i="85" s="1"/>
  <c r="J47" i="85" s="1"/>
  <c r="H56" i="85"/>
  <c r="I56" i="85" s="1"/>
  <c r="J56" i="85" s="1"/>
  <c r="H65" i="85"/>
  <c r="I65" i="85" s="1"/>
  <c r="J65" i="85" s="1"/>
  <c r="H74" i="85"/>
  <c r="I74" i="85" s="1"/>
  <c r="J74" i="85" s="1"/>
  <c r="H83" i="85"/>
  <c r="I83" i="85" s="1"/>
  <c r="J83" i="85" s="1"/>
  <c r="H92" i="85"/>
  <c r="I92" i="85" s="1"/>
  <c r="J92" i="85" s="1"/>
  <c r="P3" i="86"/>
  <c r="AF3" i="86" s="1"/>
  <c r="AO3" i="86" s="1"/>
  <c r="AE3" i="86"/>
  <c r="M88" i="86"/>
  <c r="U88" i="86" s="1"/>
  <c r="M82" i="86"/>
  <c r="U82" i="86" s="1"/>
  <c r="M76" i="86"/>
  <c r="U76" i="86" s="1"/>
  <c r="M70" i="86"/>
  <c r="U70" i="86" s="1"/>
  <c r="M64" i="86"/>
  <c r="U64" i="86" s="1"/>
  <c r="M58" i="86"/>
  <c r="U58" i="86" s="1"/>
  <c r="M52" i="86"/>
  <c r="U52" i="86" s="1"/>
  <c r="M46" i="86"/>
  <c r="U46" i="86" s="1"/>
  <c r="M40" i="86"/>
  <c r="U40" i="86" s="1"/>
  <c r="M87" i="86"/>
  <c r="U87" i="86" s="1"/>
  <c r="M80" i="86"/>
  <c r="U80" i="86" s="1"/>
  <c r="M73" i="86"/>
  <c r="U73" i="86" s="1"/>
  <c r="M66" i="86"/>
  <c r="U66" i="86" s="1"/>
  <c r="M59" i="86"/>
  <c r="U59" i="86" s="1"/>
  <c r="M51" i="86"/>
  <c r="U51" i="86" s="1"/>
  <c r="M44" i="86"/>
  <c r="U44" i="86" s="1"/>
  <c r="M37" i="86"/>
  <c r="U37" i="86" s="1"/>
  <c r="M31" i="86"/>
  <c r="U31" i="86" s="1"/>
  <c r="M25" i="86"/>
  <c r="U25" i="86" s="1"/>
  <c r="M19" i="86"/>
  <c r="U19" i="86" s="1"/>
  <c r="M13" i="86"/>
  <c r="U13" i="86" s="1"/>
  <c r="M7" i="86"/>
  <c r="U7" i="86" s="1"/>
  <c r="M86" i="86"/>
  <c r="U86" i="86" s="1"/>
  <c r="M79" i="86"/>
  <c r="U79" i="86" s="1"/>
  <c r="M72" i="86"/>
  <c r="U72" i="86" s="1"/>
  <c r="M65" i="86"/>
  <c r="U65" i="86" s="1"/>
  <c r="M57" i="86"/>
  <c r="U57" i="86" s="1"/>
  <c r="M50" i="86"/>
  <c r="U50" i="86" s="1"/>
  <c r="M43" i="86"/>
  <c r="U43" i="86" s="1"/>
  <c r="M36" i="86"/>
  <c r="U36" i="86" s="1"/>
  <c r="M30" i="86"/>
  <c r="U30" i="86" s="1"/>
  <c r="M24" i="86"/>
  <c r="U24" i="86" s="1"/>
  <c r="M18" i="86"/>
  <c r="U18" i="86" s="1"/>
  <c r="M12" i="86"/>
  <c r="U12" i="86" s="1"/>
  <c r="M6" i="86"/>
  <c r="U6" i="86" s="1"/>
  <c r="M85" i="86"/>
  <c r="U85" i="86" s="1"/>
  <c r="M78" i="86"/>
  <c r="U78" i="86" s="1"/>
  <c r="M71" i="86"/>
  <c r="U71" i="86" s="1"/>
  <c r="M63" i="86"/>
  <c r="U63" i="86" s="1"/>
  <c r="M56" i="86"/>
  <c r="U56" i="86" s="1"/>
  <c r="M49" i="86"/>
  <c r="U49" i="86" s="1"/>
  <c r="M42" i="86"/>
  <c r="U42" i="86" s="1"/>
  <c r="M35" i="86"/>
  <c r="U35" i="86" s="1"/>
  <c r="M29" i="86"/>
  <c r="U29" i="86" s="1"/>
  <c r="M23" i="86"/>
  <c r="U23" i="86" s="1"/>
  <c r="M17" i="86"/>
  <c r="U17" i="86" s="1"/>
  <c r="M11" i="86"/>
  <c r="U11" i="86" s="1"/>
  <c r="M5" i="86"/>
  <c r="U5" i="86" s="1"/>
  <c r="M84" i="86"/>
  <c r="U84" i="86" s="1"/>
  <c r="M77" i="86"/>
  <c r="U77" i="86" s="1"/>
  <c r="M69" i="86"/>
  <c r="U69" i="86" s="1"/>
  <c r="M62" i="86"/>
  <c r="U62" i="86" s="1"/>
  <c r="M55" i="86"/>
  <c r="U55" i="86" s="1"/>
  <c r="M48" i="86"/>
  <c r="U48" i="86" s="1"/>
  <c r="M41" i="86"/>
  <c r="U41" i="86" s="1"/>
  <c r="M34" i="86"/>
  <c r="U34" i="86" s="1"/>
  <c r="M28" i="86"/>
  <c r="U28" i="86" s="1"/>
  <c r="M22" i="86"/>
  <c r="U22" i="86" s="1"/>
  <c r="M16" i="86"/>
  <c r="U16" i="86" s="1"/>
  <c r="M10" i="86"/>
  <c r="U10" i="86" s="1"/>
  <c r="M4" i="86"/>
  <c r="U4" i="86" s="1"/>
  <c r="X4" i="86" s="1"/>
  <c r="M21" i="86"/>
  <c r="U21" i="86" s="1"/>
  <c r="M39" i="86"/>
  <c r="U39" i="86" s="1"/>
  <c r="M61" i="86"/>
  <c r="U61" i="86" s="1"/>
  <c r="M83" i="86"/>
  <c r="U83" i="86" s="1"/>
  <c r="H16" i="86"/>
  <c r="I16" i="86" s="1"/>
  <c r="J16" i="86" s="1"/>
  <c r="AH4" i="87"/>
  <c r="Z4" i="87"/>
  <c r="H20" i="87"/>
  <c r="I20" i="87" s="1"/>
  <c r="J20" i="87" s="1"/>
  <c r="H28" i="87"/>
  <c r="I28" i="87" s="1"/>
  <c r="J28" i="87" s="1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10" i="84"/>
  <c r="U10" i="84" s="1"/>
  <c r="M17" i="84"/>
  <c r="U17" i="84" s="1"/>
  <c r="M24" i="84"/>
  <c r="U24" i="84" s="1"/>
  <c r="M32" i="84"/>
  <c r="U32" i="84" s="1"/>
  <c r="M39" i="84"/>
  <c r="U39" i="84" s="1"/>
  <c r="M46" i="84"/>
  <c r="U46" i="84" s="1"/>
  <c r="M53" i="84"/>
  <c r="U53" i="84" s="1"/>
  <c r="M60" i="84"/>
  <c r="U60" i="84" s="1"/>
  <c r="M68" i="84"/>
  <c r="U68" i="84" s="1"/>
  <c r="R13" i="84"/>
  <c r="H16" i="84"/>
  <c r="I16" i="84" s="1"/>
  <c r="J16" i="84" s="1"/>
  <c r="V16" i="84"/>
  <c r="R22" i="84"/>
  <c r="H25" i="84"/>
  <c r="I25" i="84" s="1"/>
  <c r="J25" i="84" s="1"/>
  <c r="V25" i="84"/>
  <c r="R31" i="84"/>
  <c r="H34" i="84"/>
  <c r="I34" i="84" s="1"/>
  <c r="J34" i="84" s="1"/>
  <c r="V34" i="84"/>
  <c r="R40" i="84"/>
  <c r="H43" i="84"/>
  <c r="I43" i="84" s="1"/>
  <c r="J43" i="84" s="1"/>
  <c r="V43" i="84"/>
  <c r="R49" i="84"/>
  <c r="H52" i="84"/>
  <c r="I52" i="84" s="1"/>
  <c r="J52" i="84" s="1"/>
  <c r="V52" i="84"/>
  <c r="R58" i="84"/>
  <c r="H61" i="84"/>
  <c r="I61" i="84" s="1"/>
  <c r="J61" i="84" s="1"/>
  <c r="V11" i="85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8" i="85"/>
  <c r="V7" i="85"/>
  <c r="V10" i="85"/>
  <c r="H12" i="85"/>
  <c r="I12" i="85" s="1"/>
  <c r="J12" i="85" s="1"/>
  <c r="H21" i="85"/>
  <c r="I21" i="85" s="1"/>
  <c r="J21" i="85" s="1"/>
  <c r="H30" i="85"/>
  <c r="I30" i="85" s="1"/>
  <c r="J30" i="85" s="1"/>
  <c r="H39" i="85"/>
  <c r="I39" i="85" s="1"/>
  <c r="J39" i="85" s="1"/>
  <c r="H48" i="85"/>
  <c r="I48" i="85" s="1"/>
  <c r="J48" i="85" s="1"/>
  <c r="H57" i="85"/>
  <c r="I57" i="85" s="1"/>
  <c r="J57" i="85" s="1"/>
  <c r="H66" i="85"/>
  <c r="I66" i="85" s="1"/>
  <c r="J66" i="85" s="1"/>
  <c r="H75" i="85"/>
  <c r="I75" i="85" s="1"/>
  <c r="J75" i="85" s="1"/>
  <c r="H84" i="85"/>
  <c r="I84" i="85" s="1"/>
  <c r="J84" i="85" s="1"/>
  <c r="H93" i="85"/>
  <c r="I93" i="85" s="1"/>
  <c r="J93" i="85" s="1"/>
  <c r="V98" i="85"/>
  <c r="M8" i="86"/>
  <c r="U8" i="86" s="1"/>
  <c r="M26" i="86"/>
  <c r="U26" i="86" s="1"/>
  <c r="M45" i="86"/>
  <c r="U45" i="86" s="1"/>
  <c r="M67" i="86"/>
  <c r="U67" i="86" s="1"/>
  <c r="M89" i="86"/>
  <c r="U89" i="86" s="1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12" i="86"/>
  <c r="R6" i="86"/>
  <c r="R88" i="86"/>
  <c r="R85" i="86"/>
  <c r="R80" i="86"/>
  <c r="R71" i="86"/>
  <c r="R62" i="86"/>
  <c r="R53" i="86"/>
  <c r="R44" i="86"/>
  <c r="R35" i="86"/>
  <c r="R82" i="86"/>
  <c r="R73" i="86"/>
  <c r="R64" i="86"/>
  <c r="R55" i="86"/>
  <c r="R46" i="86"/>
  <c r="R37" i="86"/>
  <c r="R25" i="86"/>
  <c r="R23" i="86"/>
  <c r="R19" i="86"/>
  <c r="R89" i="86"/>
  <c r="R83" i="86"/>
  <c r="R74" i="86"/>
  <c r="R65" i="86"/>
  <c r="R56" i="86"/>
  <c r="R47" i="86"/>
  <c r="R38" i="86"/>
  <c r="R28" i="86"/>
  <c r="R26" i="86"/>
  <c r="R3" i="86"/>
  <c r="R86" i="86"/>
  <c r="R79" i="86"/>
  <c r="R77" i="86"/>
  <c r="R61" i="86"/>
  <c r="R59" i="86"/>
  <c r="R43" i="86"/>
  <c r="R41" i="86"/>
  <c r="R22" i="86"/>
  <c r="R20" i="86"/>
  <c r="R14" i="86"/>
  <c r="R76" i="86"/>
  <c r="R58" i="86"/>
  <c r="R40" i="86"/>
  <c r="R17" i="86"/>
  <c r="R16" i="86"/>
  <c r="R5" i="86"/>
  <c r="H13" i="86"/>
  <c r="I13" i="86" s="1"/>
  <c r="J13" i="86" s="1"/>
  <c r="R32" i="86"/>
  <c r="H37" i="86"/>
  <c r="I37" i="86" s="1"/>
  <c r="J37" i="86" s="1"/>
  <c r="H40" i="86"/>
  <c r="I40" i="86" s="1"/>
  <c r="J40" i="86" s="1"/>
  <c r="R68" i="86"/>
  <c r="H73" i="86"/>
  <c r="I73" i="86" s="1"/>
  <c r="J73" i="86" s="1"/>
  <c r="H76" i="86"/>
  <c r="I76" i="86" s="1"/>
  <c r="J76" i="86" s="1"/>
  <c r="H53" i="87"/>
  <c r="I53" i="87" s="1"/>
  <c r="J53" i="87" s="1"/>
  <c r="H15" i="88"/>
  <c r="I15" i="88" s="1"/>
  <c r="J15" i="88" s="1"/>
  <c r="H41" i="83"/>
  <c r="I41" i="83" s="1"/>
  <c r="J41" i="83" s="1"/>
  <c r="H46" i="83"/>
  <c r="I46" i="83" s="1"/>
  <c r="J46" i="83" s="1"/>
  <c r="H50" i="83"/>
  <c r="I50" i="83" s="1"/>
  <c r="J50" i="83" s="1"/>
  <c r="H55" i="83"/>
  <c r="I55" i="83" s="1"/>
  <c r="J55" i="83" s="1"/>
  <c r="H59" i="83"/>
  <c r="I59" i="83" s="1"/>
  <c r="J59" i="83" s="1"/>
  <c r="H64" i="83"/>
  <c r="I64" i="83" s="1"/>
  <c r="J64" i="83" s="1"/>
  <c r="H68" i="83"/>
  <c r="I68" i="83" s="1"/>
  <c r="J68" i="83" s="1"/>
  <c r="H73" i="83"/>
  <c r="I73" i="83" s="1"/>
  <c r="J73" i="83" s="1"/>
  <c r="H77" i="83"/>
  <c r="I77" i="83" s="1"/>
  <c r="J77" i="83" s="1"/>
  <c r="M4" i="84"/>
  <c r="U4" i="84" s="1"/>
  <c r="X4" i="84" s="1"/>
  <c r="M11" i="84"/>
  <c r="U11" i="84" s="1"/>
  <c r="M18" i="84"/>
  <c r="U18" i="84" s="1"/>
  <c r="M26" i="84"/>
  <c r="U26" i="84" s="1"/>
  <c r="M33" i="84"/>
  <c r="U33" i="84" s="1"/>
  <c r="M40" i="84"/>
  <c r="U40" i="84" s="1"/>
  <c r="M47" i="84"/>
  <c r="U47" i="84" s="1"/>
  <c r="M54" i="84"/>
  <c r="U54" i="84" s="1"/>
  <c r="M62" i="84"/>
  <c r="U62" i="84" s="1"/>
  <c r="M69" i="84"/>
  <c r="U69" i="84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17" i="84"/>
  <c r="R14" i="84"/>
  <c r="R10" i="84"/>
  <c r="R69" i="84"/>
  <c r="R3" i="84"/>
  <c r="R7" i="84"/>
  <c r="R8" i="84"/>
  <c r="R9" i="84"/>
  <c r="V68" i="84"/>
  <c r="V65" i="84"/>
  <c r="V62" i="84"/>
  <c r="V59" i="84"/>
  <c r="V56" i="84"/>
  <c r="V53" i="84"/>
  <c r="V50" i="84"/>
  <c r="V47" i="84"/>
  <c r="V44" i="84"/>
  <c r="V41" i="84"/>
  <c r="V38" i="84"/>
  <c r="V35" i="84"/>
  <c r="V32" i="84"/>
  <c r="V29" i="84"/>
  <c r="V26" i="84"/>
  <c r="V23" i="84"/>
  <c r="V20" i="84"/>
  <c r="V17" i="84"/>
  <c r="V14" i="84"/>
  <c r="V10" i="84"/>
  <c r="V4" i="84"/>
  <c r="Y4" i="84" s="1"/>
  <c r="R11" i="84"/>
  <c r="R12" i="84"/>
  <c r="V15" i="84"/>
  <c r="R21" i="84"/>
  <c r="V24" i="84"/>
  <c r="R30" i="84"/>
  <c r="V33" i="84"/>
  <c r="R39" i="84"/>
  <c r="V42" i="84"/>
  <c r="R48" i="84"/>
  <c r="V51" i="84"/>
  <c r="R57" i="84"/>
  <c r="V60" i="84"/>
  <c r="R66" i="84"/>
  <c r="V14" i="85"/>
  <c r="H17" i="85"/>
  <c r="I17" i="85" s="1"/>
  <c r="J17" i="85" s="1"/>
  <c r="V23" i="85"/>
  <c r="H26" i="85"/>
  <c r="I26" i="85" s="1"/>
  <c r="J26" i="85" s="1"/>
  <c r="V32" i="85"/>
  <c r="H35" i="85"/>
  <c r="I35" i="85" s="1"/>
  <c r="J35" i="85" s="1"/>
  <c r="V41" i="85"/>
  <c r="H44" i="85"/>
  <c r="I44" i="85" s="1"/>
  <c r="J44" i="85" s="1"/>
  <c r="V50" i="85"/>
  <c r="H53" i="85"/>
  <c r="I53" i="85" s="1"/>
  <c r="J53" i="85" s="1"/>
  <c r="V59" i="85"/>
  <c r="H62" i="85"/>
  <c r="I62" i="85" s="1"/>
  <c r="J62" i="85" s="1"/>
  <c r="V68" i="85"/>
  <c r="H71" i="85"/>
  <c r="I71" i="85" s="1"/>
  <c r="J71" i="85" s="1"/>
  <c r="V77" i="85"/>
  <c r="H80" i="85"/>
  <c r="I80" i="85" s="1"/>
  <c r="J80" i="85" s="1"/>
  <c r="V86" i="85"/>
  <c r="H89" i="85"/>
  <c r="I89" i="85" s="1"/>
  <c r="J89" i="85" s="1"/>
  <c r="V95" i="85"/>
  <c r="H98" i="85"/>
  <c r="I98" i="85" s="1"/>
  <c r="J98" i="85" s="1"/>
  <c r="M9" i="86"/>
  <c r="U9" i="86" s="1"/>
  <c r="M27" i="86"/>
  <c r="U27" i="86" s="1"/>
  <c r="M47" i="86"/>
  <c r="U47" i="86" s="1"/>
  <c r="M68" i="86"/>
  <c r="U68" i="86" s="1"/>
  <c r="H9" i="86"/>
  <c r="I9" i="86" s="1"/>
  <c r="J9" i="86" s="1"/>
  <c r="R13" i="86"/>
  <c r="H52" i="86"/>
  <c r="I52" i="86" s="1"/>
  <c r="J52" i="86" s="1"/>
  <c r="H38" i="87"/>
  <c r="I38" i="87" s="1"/>
  <c r="J38" i="87" s="1"/>
  <c r="H46" i="87"/>
  <c r="I46" i="87" s="1"/>
  <c r="J46" i="87" s="1"/>
  <c r="AH3" i="85"/>
  <c r="AQ3" i="85" s="1"/>
  <c r="M7" i="85"/>
  <c r="U7" i="85" s="1"/>
  <c r="M13" i="85"/>
  <c r="U13" i="85" s="1"/>
  <c r="M19" i="85"/>
  <c r="U19" i="85" s="1"/>
  <c r="M25" i="85"/>
  <c r="U25" i="85" s="1"/>
  <c r="M31" i="85"/>
  <c r="U31" i="85" s="1"/>
  <c r="M37" i="85"/>
  <c r="U37" i="85" s="1"/>
  <c r="M43" i="85"/>
  <c r="U43" i="85" s="1"/>
  <c r="M49" i="85"/>
  <c r="U49" i="85" s="1"/>
  <c r="M55" i="85"/>
  <c r="U55" i="85" s="1"/>
  <c r="M61" i="85"/>
  <c r="U61" i="85" s="1"/>
  <c r="M67" i="85"/>
  <c r="U67" i="85" s="1"/>
  <c r="M73" i="85"/>
  <c r="U73" i="85" s="1"/>
  <c r="M79" i="85"/>
  <c r="U79" i="85" s="1"/>
  <c r="M85" i="85"/>
  <c r="U85" i="85" s="1"/>
  <c r="M91" i="85"/>
  <c r="U91" i="85" s="1"/>
  <c r="M97" i="85"/>
  <c r="U97" i="85" s="1"/>
  <c r="H44" i="86"/>
  <c r="I44" i="86" s="1"/>
  <c r="J44" i="86" s="1"/>
  <c r="H62" i="86"/>
  <c r="I62" i="86" s="1"/>
  <c r="J62" i="86" s="1"/>
  <c r="H52" i="87"/>
  <c r="I52" i="87" s="1"/>
  <c r="J52" i="87" s="1"/>
  <c r="H59" i="87"/>
  <c r="I59" i="87" s="1"/>
  <c r="J59" i="87" s="1"/>
  <c r="H70" i="87"/>
  <c r="I70" i="87" s="1"/>
  <c r="J70" i="87" s="1"/>
  <c r="H77" i="87"/>
  <c r="I77" i="87" s="1"/>
  <c r="J77" i="87" s="1"/>
  <c r="H51" i="88"/>
  <c r="I51" i="88" s="1"/>
  <c r="J51" i="88" s="1"/>
  <c r="H14" i="89"/>
  <c r="I14" i="89" s="1"/>
  <c r="J14" i="89" s="1"/>
  <c r="H59" i="89"/>
  <c r="I59" i="89" s="1"/>
  <c r="J59" i="89" s="1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H31" i="86"/>
  <c r="I31" i="86" s="1"/>
  <c r="J31" i="86" s="1"/>
  <c r="H43" i="86"/>
  <c r="I43" i="86" s="1"/>
  <c r="J43" i="86" s="1"/>
  <c r="H49" i="86"/>
  <c r="I49" i="86" s="1"/>
  <c r="J49" i="86" s="1"/>
  <c r="H61" i="86"/>
  <c r="I61" i="86" s="1"/>
  <c r="J61" i="86" s="1"/>
  <c r="H67" i="86"/>
  <c r="I67" i="86" s="1"/>
  <c r="J67" i="86" s="1"/>
  <c r="H79" i="86"/>
  <c r="I79" i="86" s="1"/>
  <c r="J79" i="86" s="1"/>
  <c r="H82" i="86"/>
  <c r="I82" i="86" s="1"/>
  <c r="J82" i="86" s="1"/>
  <c r="H19" i="87"/>
  <c r="I19" i="87" s="1"/>
  <c r="J19" i="87" s="1"/>
  <c r="H37" i="87"/>
  <c r="I37" i="87" s="1"/>
  <c r="J37" i="87" s="1"/>
  <c r="H7" i="89"/>
  <c r="I7" i="89" s="1"/>
  <c r="J7" i="89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H46" i="86"/>
  <c r="I46" i="86" s="1"/>
  <c r="J46" i="86" s="1"/>
  <c r="H64" i="86"/>
  <c r="I64" i="86" s="1"/>
  <c r="J64" i="86" s="1"/>
  <c r="H29" i="87"/>
  <c r="I29" i="87" s="1"/>
  <c r="J29" i="87" s="1"/>
  <c r="H47" i="87"/>
  <c r="I47" i="87" s="1"/>
  <c r="J47" i="87" s="1"/>
  <c r="H58" i="87"/>
  <c r="I58" i="87" s="1"/>
  <c r="J58" i="87" s="1"/>
  <c r="H65" i="87"/>
  <c r="I65" i="87" s="1"/>
  <c r="J65" i="87" s="1"/>
  <c r="H76" i="87"/>
  <c r="I76" i="87" s="1"/>
  <c r="J76" i="87" s="1"/>
  <c r="H20" i="88"/>
  <c r="I20" i="88" s="1"/>
  <c r="J20" i="88" s="1"/>
  <c r="M4" i="85"/>
  <c r="U4" i="85" s="1"/>
  <c r="X4" i="85" s="1"/>
  <c r="M10" i="85"/>
  <c r="U10" i="85" s="1"/>
  <c r="M16" i="85"/>
  <c r="U16" i="85" s="1"/>
  <c r="M22" i="85"/>
  <c r="U22" i="85" s="1"/>
  <c r="M28" i="85"/>
  <c r="U28" i="85" s="1"/>
  <c r="M34" i="85"/>
  <c r="U34" i="85" s="1"/>
  <c r="M40" i="85"/>
  <c r="U40" i="85" s="1"/>
  <c r="M46" i="85"/>
  <c r="U46" i="85" s="1"/>
  <c r="M52" i="85"/>
  <c r="U52" i="85" s="1"/>
  <c r="M58" i="85"/>
  <c r="U58" i="85" s="1"/>
  <c r="M64" i="85"/>
  <c r="U64" i="85" s="1"/>
  <c r="M70" i="85"/>
  <c r="U70" i="85" s="1"/>
  <c r="M76" i="85"/>
  <c r="U76" i="85" s="1"/>
  <c r="M82" i="85"/>
  <c r="U82" i="85" s="1"/>
  <c r="M88" i="85"/>
  <c r="U88" i="85" s="1"/>
  <c r="H35" i="86"/>
  <c r="I35" i="86" s="1"/>
  <c r="J35" i="86" s="1"/>
  <c r="H53" i="86"/>
  <c r="I53" i="86" s="1"/>
  <c r="J53" i="86" s="1"/>
  <c r="H71" i="86"/>
  <c r="I71" i="86" s="1"/>
  <c r="J71" i="86" s="1"/>
  <c r="H59" i="88"/>
  <c r="I59" i="88" s="1"/>
  <c r="J59" i="88" s="1"/>
  <c r="H80" i="86"/>
  <c r="I80" i="86" s="1"/>
  <c r="J80" i="86" s="1"/>
  <c r="H83" i="86"/>
  <c r="I83" i="86" s="1"/>
  <c r="J83" i="86" s="1"/>
  <c r="H88" i="86"/>
  <c r="I88" i="86" s="1"/>
  <c r="J88" i="86" s="1"/>
  <c r="H89" i="86"/>
  <c r="I89" i="86" s="1"/>
  <c r="J89" i="86" s="1"/>
  <c r="H33" i="88"/>
  <c r="I33" i="88" s="1"/>
  <c r="J33" i="88" s="1"/>
  <c r="H20" i="89"/>
  <c r="I20" i="89" s="1"/>
  <c r="J20" i="89" s="1"/>
  <c r="H64" i="89"/>
  <c r="I64" i="89" s="1"/>
  <c r="J64" i="89" s="1"/>
  <c r="H20" i="91"/>
  <c r="I20" i="91" s="1"/>
  <c r="J20" i="91" s="1"/>
  <c r="H16" i="87"/>
  <c r="I16" i="87" s="1"/>
  <c r="J16" i="87" s="1"/>
  <c r="H17" i="87"/>
  <c r="I17" i="87" s="1"/>
  <c r="J17" i="87" s="1"/>
  <c r="H25" i="87"/>
  <c r="I25" i="87" s="1"/>
  <c r="J25" i="87" s="1"/>
  <c r="H26" i="87"/>
  <c r="I26" i="87" s="1"/>
  <c r="J26" i="87" s="1"/>
  <c r="H34" i="87"/>
  <c r="I34" i="87" s="1"/>
  <c r="J34" i="87" s="1"/>
  <c r="H35" i="87"/>
  <c r="I35" i="87" s="1"/>
  <c r="J35" i="87" s="1"/>
  <c r="H43" i="87"/>
  <c r="I43" i="87" s="1"/>
  <c r="J43" i="87" s="1"/>
  <c r="H44" i="87"/>
  <c r="I44" i="87" s="1"/>
  <c r="J44" i="87" s="1"/>
  <c r="H23" i="88"/>
  <c r="I23" i="88" s="1"/>
  <c r="J23" i="88" s="1"/>
  <c r="H41" i="88"/>
  <c r="I41" i="88" s="1"/>
  <c r="J41" i="88" s="1"/>
  <c r="H60" i="88"/>
  <c r="I60" i="88" s="1"/>
  <c r="J60" i="88" s="1"/>
  <c r="H4" i="89"/>
  <c r="I4" i="89" s="1"/>
  <c r="J4" i="89" s="1"/>
  <c r="K4" i="89" s="1"/>
  <c r="H40" i="89"/>
  <c r="I40" i="89" s="1"/>
  <c r="J40" i="89" s="1"/>
  <c r="H68" i="89"/>
  <c r="I68" i="89" s="1"/>
  <c r="J68" i="89" s="1"/>
  <c r="H95" i="89"/>
  <c r="I95" i="89" s="1"/>
  <c r="J95" i="89" s="1"/>
  <c r="H34" i="90"/>
  <c r="I34" i="90" s="1"/>
  <c r="J34" i="90" s="1"/>
  <c r="H32" i="86"/>
  <c r="I32" i="86" s="1"/>
  <c r="J32" i="86" s="1"/>
  <c r="H41" i="86"/>
  <c r="I41" i="86" s="1"/>
  <c r="J41" i="86" s="1"/>
  <c r="H50" i="86"/>
  <c r="I50" i="86" s="1"/>
  <c r="J50" i="86" s="1"/>
  <c r="H59" i="86"/>
  <c r="I59" i="86" s="1"/>
  <c r="J59" i="86" s="1"/>
  <c r="H68" i="86"/>
  <c r="I68" i="86" s="1"/>
  <c r="J68" i="86" s="1"/>
  <c r="H77" i="86"/>
  <c r="I77" i="86" s="1"/>
  <c r="J77" i="86" s="1"/>
  <c r="H10" i="87"/>
  <c r="I10" i="87" s="1"/>
  <c r="J10" i="87" s="1"/>
  <c r="H49" i="87"/>
  <c r="I49" i="87" s="1"/>
  <c r="J49" i="87" s="1"/>
  <c r="H50" i="87"/>
  <c r="I50" i="87" s="1"/>
  <c r="J50" i="87" s="1"/>
  <c r="H55" i="87"/>
  <c r="I55" i="87" s="1"/>
  <c r="J55" i="87" s="1"/>
  <c r="H56" i="87"/>
  <c r="I56" i="87" s="1"/>
  <c r="J56" i="87" s="1"/>
  <c r="H61" i="87"/>
  <c r="I61" i="87" s="1"/>
  <c r="J61" i="87" s="1"/>
  <c r="H62" i="87"/>
  <c r="I62" i="87" s="1"/>
  <c r="J62" i="87" s="1"/>
  <c r="H67" i="87"/>
  <c r="I67" i="87" s="1"/>
  <c r="J67" i="87" s="1"/>
  <c r="H68" i="87"/>
  <c r="I68" i="87" s="1"/>
  <c r="J68" i="87" s="1"/>
  <c r="H73" i="87"/>
  <c r="I73" i="87" s="1"/>
  <c r="J73" i="87" s="1"/>
  <c r="H74" i="87"/>
  <c r="I74" i="87" s="1"/>
  <c r="J74" i="87" s="1"/>
  <c r="H79" i="87"/>
  <c r="I79" i="87" s="1"/>
  <c r="J79" i="87" s="1"/>
  <c r="H6" i="88"/>
  <c r="I6" i="88" s="1"/>
  <c r="J6" i="88" s="1"/>
  <c r="H29" i="88"/>
  <c r="I29" i="88" s="1"/>
  <c r="J29" i="88" s="1"/>
  <c r="H17" i="89"/>
  <c r="I17" i="89" s="1"/>
  <c r="J17" i="89" s="1"/>
  <c r="H37" i="89"/>
  <c r="I37" i="89" s="1"/>
  <c r="J37" i="89" s="1"/>
  <c r="H47" i="89"/>
  <c r="I47" i="89" s="1"/>
  <c r="J47" i="89" s="1"/>
  <c r="H8" i="91"/>
  <c r="I8" i="91" s="1"/>
  <c r="J8" i="91" s="1"/>
  <c r="H20" i="92"/>
  <c r="I20" i="92" s="1"/>
  <c r="J20" i="92" s="1"/>
  <c r="H20" i="86"/>
  <c r="I20" i="86" s="1"/>
  <c r="J20" i="86" s="1"/>
  <c r="H29" i="86"/>
  <c r="I29" i="86" s="1"/>
  <c r="J29" i="86" s="1"/>
  <c r="H85" i="86"/>
  <c r="I85" i="86" s="1"/>
  <c r="J85" i="86" s="1"/>
  <c r="H86" i="86"/>
  <c r="I86" i="86" s="1"/>
  <c r="J86" i="86" s="1"/>
  <c r="H7" i="87"/>
  <c r="I7" i="87" s="1"/>
  <c r="J7" i="87" s="1"/>
  <c r="H13" i="87"/>
  <c r="I13" i="87" s="1"/>
  <c r="J13" i="87" s="1"/>
  <c r="H14" i="87"/>
  <c r="I14" i="87" s="1"/>
  <c r="J14" i="87" s="1"/>
  <c r="H22" i="87"/>
  <c r="I22" i="87" s="1"/>
  <c r="J22" i="87" s="1"/>
  <c r="H23" i="87"/>
  <c r="I23" i="87" s="1"/>
  <c r="J23" i="87" s="1"/>
  <c r="H31" i="87"/>
  <c r="I31" i="87" s="1"/>
  <c r="J31" i="87" s="1"/>
  <c r="H32" i="87"/>
  <c r="I32" i="87" s="1"/>
  <c r="J32" i="87" s="1"/>
  <c r="H40" i="87"/>
  <c r="I40" i="87" s="1"/>
  <c r="J40" i="87" s="1"/>
  <c r="H41" i="87"/>
  <c r="I41" i="87" s="1"/>
  <c r="J41" i="87" s="1"/>
  <c r="H14" i="88"/>
  <c r="I14" i="88" s="1"/>
  <c r="J14" i="88" s="1"/>
  <c r="H24" i="88"/>
  <c r="I24" i="88" s="1"/>
  <c r="J24" i="88" s="1"/>
  <c r="H42" i="88"/>
  <c r="I42" i="88" s="1"/>
  <c r="J42" i="88" s="1"/>
  <c r="H50" i="88"/>
  <c r="I50" i="88" s="1"/>
  <c r="J50" i="88" s="1"/>
  <c r="AN3" i="89"/>
  <c r="Z4" i="89"/>
  <c r="H34" i="89"/>
  <c r="I34" i="89" s="1"/>
  <c r="J34" i="89" s="1"/>
  <c r="H8" i="90"/>
  <c r="I8" i="90" s="1"/>
  <c r="J8" i="90" s="1"/>
  <c r="H11" i="90"/>
  <c r="I11" i="90" s="1"/>
  <c r="J11" i="90" s="1"/>
  <c r="H21" i="90"/>
  <c r="I21" i="90" s="1"/>
  <c r="J21" i="90" s="1"/>
  <c r="H26" i="86"/>
  <c r="I26" i="86" s="1"/>
  <c r="J26" i="86" s="1"/>
  <c r="H38" i="86"/>
  <c r="I38" i="86" s="1"/>
  <c r="J38" i="86" s="1"/>
  <c r="H47" i="86"/>
  <c r="I47" i="86" s="1"/>
  <c r="J47" i="86" s="1"/>
  <c r="H56" i="86"/>
  <c r="I56" i="86" s="1"/>
  <c r="J56" i="86" s="1"/>
  <c r="H65" i="86"/>
  <c r="I65" i="86" s="1"/>
  <c r="J65" i="86" s="1"/>
  <c r="H74" i="86"/>
  <c r="I74" i="86" s="1"/>
  <c r="J74" i="86" s="1"/>
  <c r="P3" i="87"/>
  <c r="AF3" i="87" s="1"/>
  <c r="AO3" i="87" s="1"/>
  <c r="AE3" i="87"/>
  <c r="AN3" i="88"/>
  <c r="H32" i="88"/>
  <c r="I32" i="88" s="1"/>
  <c r="J32" i="88" s="1"/>
  <c r="AH4" i="89"/>
  <c r="AQ4" i="89" s="1"/>
  <c r="H50" i="89"/>
  <c r="I50" i="89" s="1"/>
  <c r="J50" i="89" s="1"/>
  <c r="H55" i="89"/>
  <c r="I55" i="89" s="1"/>
  <c r="J55" i="89" s="1"/>
  <c r="X4" i="90"/>
  <c r="H6" i="90"/>
  <c r="I6" i="90" s="1"/>
  <c r="J6" i="90" s="1"/>
  <c r="H15" i="90"/>
  <c r="I15" i="90" s="1"/>
  <c r="J15" i="90" s="1"/>
  <c r="V33" i="86"/>
  <c r="V36" i="86"/>
  <c r="V39" i="86"/>
  <c r="V42" i="86"/>
  <c r="V45" i="86"/>
  <c r="V48" i="86"/>
  <c r="V51" i="86"/>
  <c r="V54" i="86"/>
  <c r="V57" i="86"/>
  <c r="V60" i="86"/>
  <c r="V63" i="86"/>
  <c r="V66" i="86"/>
  <c r="V69" i="86"/>
  <c r="V72" i="86"/>
  <c r="V75" i="86"/>
  <c r="V78" i="86"/>
  <c r="V81" i="86"/>
  <c r="V84" i="86"/>
  <c r="V87" i="86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R9" i="87"/>
  <c r="V48" i="87"/>
  <c r="V51" i="87"/>
  <c r="V54" i="87"/>
  <c r="V57" i="87"/>
  <c r="V60" i="87"/>
  <c r="V63" i="87"/>
  <c r="V66" i="87"/>
  <c r="V69" i="87"/>
  <c r="V72" i="87"/>
  <c r="V75" i="87"/>
  <c r="X4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8" i="88"/>
  <c r="V7" i="88"/>
  <c r="V68" i="88"/>
  <c r="H12" i="88"/>
  <c r="I12" i="88" s="1"/>
  <c r="J12" i="88" s="1"/>
  <c r="V12" i="88"/>
  <c r="H21" i="88"/>
  <c r="I21" i="88" s="1"/>
  <c r="J21" i="88" s="1"/>
  <c r="V21" i="88"/>
  <c r="H30" i="88"/>
  <c r="I30" i="88" s="1"/>
  <c r="J30" i="88" s="1"/>
  <c r="V30" i="88"/>
  <c r="R36" i="88"/>
  <c r="H39" i="88"/>
  <c r="I39" i="88" s="1"/>
  <c r="J39" i="88" s="1"/>
  <c r="V39" i="88"/>
  <c r="R45" i="88"/>
  <c r="H48" i="88"/>
  <c r="I48" i="88" s="1"/>
  <c r="J48" i="88" s="1"/>
  <c r="V48" i="88"/>
  <c r="R54" i="88"/>
  <c r="H57" i="88"/>
  <c r="I57" i="88" s="1"/>
  <c r="J57" i="88" s="1"/>
  <c r="V57" i="88"/>
  <c r="R63" i="88"/>
  <c r="H66" i="88"/>
  <c r="I66" i="88" s="1"/>
  <c r="J66" i="88" s="1"/>
  <c r="V66" i="88"/>
  <c r="H41" i="89"/>
  <c r="I41" i="89" s="1"/>
  <c r="J41" i="89" s="1"/>
  <c r="H44" i="89"/>
  <c r="I44" i="89" s="1"/>
  <c r="J44" i="89" s="1"/>
  <c r="H56" i="89"/>
  <c r="I56" i="89" s="1"/>
  <c r="J56" i="89" s="1"/>
  <c r="H65" i="89"/>
  <c r="I65" i="89" s="1"/>
  <c r="J65" i="89" s="1"/>
  <c r="H71" i="89"/>
  <c r="I71" i="89" s="1"/>
  <c r="J71" i="89" s="1"/>
  <c r="H72" i="89"/>
  <c r="I72" i="89" s="1"/>
  <c r="J72" i="89" s="1"/>
  <c r="H77" i="89"/>
  <c r="I77" i="89" s="1"/>
  <c r="J77" i="89" s="1"/>
  <c r="H92" i="89"/>
  <c r="I92" i="89" s="1"/>
  <c r="J92" i="89" s="1"/>
  <c r="H5" i="90"/>
  <c r="I5" i="90" s="1"/>
  <c r="J5" i="90" s="1"/>
  <c r="H7" i="90"/>
  <c r="I7" i="90" s="1"/>
  <c r="J7" i="90" s="1"/>
  <c r="H19" i="90"/>
  <c r="I19" i="90" s="1"/>
  <c r="J19" i="90" s="1"/>
  <c r="H5" i="91"/>
  <c r="I5" i="91" s="1"/>
  <c r="J5" i="91" s="1"/>
  <c r="R7" i="87"/>
  <c r="R8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49" i="87"/>
  <c r="R52" i="87"/>
  <c r="R55" i="87"/>
  <c r="R58" i="87"/>
  <c r="R61" i="87"/>
  <c r="R64" i="87"/>
  <c r="R67" i="87"/>
  <c r="R70" i="87"/>
  <c r="R73" i="87"/>
  <c r="R76" i="87"/>
  <c r="R79" i="87"/>
  <c r="V56" i="88"/>
  <c r="V65" i="88"/>
  <c r="H69" i="88"/>
  <c r="I69" i="88" s="1"/>
  <c r="J69" i="88" s="1"/>
  <c r="H5" i="89"/>
  <c r="I5" i="89" s="1"/>
  <c r="J5" i="89" s="1"/>
  <c r="H35" i="89"/>
  <c r="I35" i="89" s="1"/>
  <c r="J35" i="89" s="1"/>
  <c r="H38" i="89"/>
  <c r="I38" i="89" s="1"/>
  <c r="J38" i="89" s="1"/>
  <c r="H94" i="89"/>
  <c r="I94" i="89" s="1"/>
  <c r="J94" i="89" s="1"/>
  <c r="H25" i="90"/>
  <c r="I25" i="90" s="1"/>
  <c r="J25" i="90" s="1"/>
  <c r="H7" i="91"/>
  <c r="I7" i="91" s="1"/>
  <c r="J7" i="91" s="1"/>
  <c r="H4" i="87"/>
  <c r="I4" i="87" s="1"/>
  <c r="J4" i="87" s="1"/>
  <c r="K4" i="87" s="1"/>
  <c r="H18" i="88"/>
  <c r="I18" i="88" s="1"/>
  <c r="J18" i="88" s="1"/>
  <c r="H27" i="88"/>
  <c r="I27" i="88" s="1"/>
  <c r="J27" i="88" s="1"/>
  <c r="H36" i="88"/>
  <c r="I36" i="88" s="1"/>
  <c r="J36" i="88" s="1"/>
  <c r="H45" i="88"/>
  <c r="I45" i="88" s="1"/>
  <c r="J45" i="88" s="1"/>
  <c r="H54" i="88"/>
  <c r="I54" i="88" s="1"/>
  <c r="J54" i="88" s="1"/>
  <c r="H63" i="88"/>
  <c r="I63" i="88" s="1"/>
  <c r="J63" i="88" s="1"/>
  <c r="V63" i="88"/>
  <c r="H10" i="89"/>
  <c r="I10" i="89" s="1"/>
  <c r="J10" i="89" s="1"/>
  <c r="H22" i="89"/>
  <c r="I22" i="89" s="1"/>
  <c r="J22" i="89" s="1"/>
  <c r="H25" i="89"/>
  <c r="I25" i="89" s="1"/>
  <c r="J25" i="89" s="1"/>
  <c r="H29" i="89"/>
  <c r="I29" i="89" s="1"/>
  <c r="J29" i="89" s="1"/>
  <c r="H32" i="89"/>
  <c r="I32" i="89" s="1"/>
  <c r="J32" i="89" s="1"/>
  <c r="H52" i="89"/>
  <c r="I52" i="89" s="1"/>
  <c r="J52" i="89" s="1"/>
  <c r="H53" i="89"/>
  <c r="I53" i="89" s="1"/>
  <c r="J53" i="89" s="1"/>
  <c r="H61" i="89"/>
  <c r="I61" i="89" s="1"/>
  <c r="J61" i="89" s="1"/>
  <c r="H62" i="89"/>
  <c r="I62" i="89" s="1"/>
  <c r="J62" i="89" s="1"/>
  <c r="H70" i="89"/>
  <c r="I70" i="89" s="1"/>
  <c r="J70" i="89" s="1"/>
  <c r="H74" i="89"/>
  <c r="I74" i="89" s="1"/>
  <c r="J74" i="89" s="1"/>
  <c r="H85" i="89"/>
  <c r="I85" i="89" s="1"/>
  <c r="J85" i="89" s="1"/>
  <c r="H88" i="89"/>
  <c r="I88" i="89" s="1"/>
  <c r="J88" i="89" s="1"/>
  <c r="H97" i="89"/>
  <c r="I97" i="89" s="1"/>
  <c r="J97" i="89" s="1"/>
  <c r="M6" i="87"/>
  <c r="U6" i="87" s="1"/>
  <c r="M12" i="87"/>
  <c r="U12" i="87" s="1"/>
  <c r="M18" i="87"/>
  <c r="U18" i="87" s="1"/>
  <c r="M24" i="87"/>
  <c r="U24" i="87" s="1"/>
  <c r="M30" i="87"/>
  <c r="U30" i="87" s="1"/>
  <c r="M36" i="87"/>
  <c r="U36" i="87" s="1"/>
  <c r="M42" i="87"/>
  <c r="U42" i="87" s="1"/>
  <c r="M48" i="87"/>
  <c r="U48" i="87" s="1"/>
  <c r="M54" i="87"/>
  <c r="U54" i="87" s="1"/>
  <c r="M60" i="87"/>
  <c r="U60" i="87" s="1"/>
  <c r="M66" i="87"/>
  <c r="U66" i="87" s="1"/>
  <c r="M72" i="87"/>
  <c r="U72" i="87" s="1"/>
  <c r="R6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R11" i="88"/>
  <c r="R5" i="88"/>
  <c r="R69" i="88"/>
  <c r="R67" i="88"/>
  <c r="R64" i="88"/>
  <c r="R61" i="88"/>
  <c r="R58" i="88"/>
  <c r="R55" i="88"/>
  <c r="R52" i="88"/>
  <c r="R49" i="88"/>
  <c r="R46" i="88"/>
  <c r="R43" i="88"/>
  <c r="R40" i="88"/>
  <c r="R37" i="88"/>
  <c r="R34" i="88"/>
  <c r="R31" i="88"/>
  <c r="R28" i="88"/>
  <c r="R25" i="88"/>
  <c r="R22" i="88"/>
  <c r="R19" i="88"/>
  <c r="R16" i="88"/>
  <c r="R13" i="88"/>
  <c r="H9" i="88"/>
  <c r="I9" i="88" s="1"/>
  <c r="J9" i="88" s="1"/>
  <c r="H10" i="88"/>
  <c r="I10" i="88" s="1"/>
  <c r="J10" i="88" s="1"/>
  <c r="R14" i="88"/>
  <c r="V17" i="88"/>
  <c r="R23" i="88"/>
  <c r="V26" i="88"/>
  <c r="R32" i="88"/>
  <c r="V35" i="88"/>
  <c r="R41" i="88"/>
  <c r="V44" i="88"/>
  <c r="R50" i="88"/>
  <c r="V53" i="88"/>
  <c r="R59" i="88"/>
  <c r="V62" i="88"/>
  <c r="H16" i="89"/>
  <c r="I16" i="89" s="1"/>
  <c r="J16" i="89" s="1"/>
  <c r="H19" i="89"/>
  <c r="I19" i="89" s="1"/>
  <c r="J19" i="89" s="1"/>
  <c r="H23" i="89"/>
  <c r="I23" i="89" s="1"/>
  <c r="J23" i="89" s="1"/>
  <c r="H26" i="89"/>
  <c r="I26" i="89" s="1"/>
  <c r="J26" i="89" s="1"/>
  <c r="H49" i="89"/>
  <c r="I49" i="89" s="1"/>
  <c r="J49" i="89" s="1"/>
  <c r="H76" i="89"/>
  <c r="I76" i="89" s="1"/>
  <c r="J76" i="89" s="1"/>
  <c r="AI3" i="90"/>
  <c r="H9" i="90"/>
  <c r="I9" i="90" s="1"/>
  <c r="J9" i="90" s="1"/>
  <c r="H82" i="90"/>
  <c r="I82" i="90" s="1"/>
  <c r="J82" i="90" s="1"/>
  <c r="V96" i="89"/>
  <c r="V93" i="89"/>
  <c r="V90" i="89"/>
  <c r="V87" i="89"/>
  <c r="V84" i="89"/>
  <c r="V81" i="89"/>
  <c r="V78" i="89"/>
  <c r="V75" i="89"/>
  <c r="V72" i="89"/>
  <c r="V73" i="89"/>
  <c r="H89" i="89"/>
  <c r="I89" i="89" s="1"/>
  <c r="J89" i="89" s="1"/>
  <c r="V89" i="89"/>
  <c r="V91" i="89"/>
  <c r="V18" i="90"/>
  <c r="V30" i="90"/>
  <c r="V39" i="90"/>
  <c r="V45" i="90"/>
  <c r="V47" i="90"/>
  <c r="V55" i="90"/>
  <c r="V72" i="90"/>
  <c r="V74" i="90"/>
  <c r="V82" i="90"/>
  <c r="H4" i="91"/>
  <c r="I4" i="91" s="1"/>
  <c r="J4" i="91" s="1"/>
  <c r="K4" i="91" s="1"/>
  <c r="K5" i="91" s="1"/>
  <c r="H25" i="92"/>
  <c r="I25" i="92" s="1"/>
  <c r="J25" i="92" s="1"/>
  <c r="AH3" i="89"/>
  <c r="AQ3" i="89" s="1"/>
  <c r="V52" i="89"/>
  <c r="V55" i="89"/>
  <c r="V58" i="89"/>
  <c r="V61" i="89"/>
  <c r="V64" i="89"/>
  <c r="V67" i="89"/>
  <c r="V70" i="89"/>
  <c r="H86" i="89"/>
  <c r="I86" i="89" s="1"/>
  <c r="J86" i="89" s="1"/>
  <c r="V86" i="89"/>
  <c r="V88" i="89"/>
  <c r="H16" i="90"/>
  <c r="I16" i="90" s="1"/>
  <c r="J16" i="90" s="1"/>
  <c r="H28" i="90"/>
  <c r="I28" i="90" s="1"/>
  <c r="J28" i="90" s="1"/>
  <c r="H37" i="90"/>
  <c r="I37" i="90" s="1"/>
  <c r="J37" i="90" s="1"/>
  <c r="H83" i="89"/>
  <c r="I83" i="89" s="1"/>
  <c r="J83" i="89" s="1"/>
  <c r="V83" i="89"/>
  <c r="V85" i="89"/>
  <c r="V84" i="90"/>
  <c r="V75" i="90"/>
  <c r="V66" i="90"/>
  <c r="V57" i="90"/>
  <c r="V48" i="90"/>
  <c r="V86" i="90"/>
  <c r="V85" i="90"/>
  <c r="V77" i="90"/>
  <c r="V76" i="90"/>
  <c r="V68" i="90"/>
  <c r="V67" i="90"/>
  <c r="V59" i="90"/>
  <c r="V58" i="90"/>
  <c r="V50" i="90"/>
  <c r="V49" i="90"/>
  <c r="V40" i="90"/>
  <c r="V37" i="90"/>
  <c r="V34" i="90"/>
  <c r="V31" i="90"/>
  <c r="V28" i="90"/>
  <c r="V25" i="90"/>
  <c r="V87" i="90"/>
  <c r="V78" i="90"/>
  <c r="V69" i="90"/>
  <c r="V60" i="90"/>
  <c r="V51" i="90"/>
  <c r="V42" i="90"/>
  <c r="V89" i="90"/>
  <c r="V88" i="90"/>
  <c r="V80" i="90"/>
  <c r="V79" i="90"/>
  <c r="V71" i="90"/>
  <c r="V70" i="90"/>
  <c r="V62" i="90"/>
  <c r="V61" i="90"/>
  <c r="V53" i="90"/>
  <c r="V52" i="90"/>
  <c r="V44" i="90"/>
  <c r="V43" i="90"/>
  <c r="V41" i="90"/>
  <c r="V38" i="90"/>
  <c r="V35" i="90"/>
  <c r="V32" i="90"/>
  <c r="V29" i="90"/>
  <c r="V26" i="90"/>
  <c r="V23" i="90"/>
  <c r="V20" i="90"/>
  <c r="V17" i="90"/>
  <c r="V14" i="90"/>
  <c r="V10" i="90"/>
  <c r="V4" i="90"/>
  <c r="Y4" i="90" s="1"/>
  <c r="V15" i="90"/>
  <c r="V33" i="90"/>
  <c r="V46" i="90"/>
  <c r="V63" i="90"/>
  <c r="V65" i="90"/>
  <c r="V73" i="90"/>
  <c r="AN3" i="91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V6" i="89"/>
  <c r="V12" i="89"/>
  <c r="V15" i="89"/>
  <c r="V18" i="89"/>
  <c r="V21" i="89"/>
  <c r="V24" i="89"/>
  <c r="V27" i="89"/>
  <c r="V30" i="89"/>
  <c r="V33" i="89"/>
  <c r="V36" i="89"/>
  <c r="V39" i="89"/>
  <c r="V42" i="89"/>
  <c r="V45" i="89"/>
  <c r="V48" i="89"/>
  <c r="V51" i="89"/>
  <c r="V54" i="89"/>
  <c r="V57" i="89"/>
  <c r="V60" i="89"/>
  <c r="V63" i="89"/>
  <c r="V66" i="89"/>
  <c r="V69" i="89"/>
  <c r="H80" i="89"/>
  <c r="I80" i="89" s="1"/>
  <c r="J80" i="89" s="1"/>
  <c r="V80" i="89"/>
  <c r="V82" i="89"/>
  <c r="H98" i="89"/>
  <c r="I98" i="89" s="1"/>
  <c r="J98" i="89" s="1"/>
  <c r="R89" i="90"/>
  <c r="R86" i="90"/>
  <c r="R83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41" i="90"/>
  <c r="R38" i="90"/>
  <c r="R35" i="90"/>
  <c r="R32" i="90"/>
  <c r="R29" i="90"/>
  <c r="R26" i="90"/>
  <c r="R23" i="90"/>
  <c r="R20" i="90"/>
  <c r="R17" i="90"/>
  <c r="R14" i="90"/>
  <c r="R10" i="90"/>
  <c r="R4" i="90"/>
  <c r="R82" i="90"/>
  <c r="R73" i="90"/>
  <c r="R64" i="90"/>
  <c r="R55" i="90"/>
  <c r="R46" i="90"/>
  <c r="R39" i="90"/>
  <c r="R36" i="90"/>
  <c r="R33" i="90"/>
  <c r="R30" i="90"/>
  <c r="R27" i="90"/>
  <c r="R24" i="90"/>
  <c r="R85" i="90"/>
  <c r="R76" i="90"/>
  <c r="R67" i="90"/>
  <c r="R58" i="90"/>
  <c r="R49" i="90"/>
  <c r="R6" i="90"/>
  <c r="H13" i="90"/>
  <c r="I13" i="90" s="1"/>
  <c r="J13" i="90" s="1"/>
  <c r="V13" i="90"/>
  <c r="R19" i="90"/>
  <c r="H22" i="90"/>
  <c r="I22" i="90" s="1"/>
  <c r="J22" i="90" s="1"/>
  <c r="V22" i="90"/>
  <c r="R28" i="90"/>
  <c r="H31" i="90"/>
  <c r="I31" i="90" s="1"/>
  <c r="J31" i="90" s="1"/>
  <c r="R37" i="90"/>
  <c r="H40" i="90"/>
  <c r="I40" i="90" s="1"/>
  <c r="J40" i="90" s="1"/>
  <c r="R61" i="90"/>
  <c r="H64" i="90"/>
  <c r="I64" i="90" s="1"/>
  <c r="J64" i="90" s="1"/>
  <c r="R88" i="90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9" i="91"/>
  <c r="U9" i="91" s="1"/>
  <c r="M17" i="91"/>
  <c r="U17" i="91" s="1"/>
  <c r="M27" i="91"/>
  <c r="U27" i="91" s="1"/>
  <c r="M35" i="91"/>
  <c r="U35" i="91" s="1"/>
  <c r="M45" i="91"/>
  <c r="U45" i="91" s="1"/>
  <c r="M53" i="91"/>
  <c r="U53" i="91" s="1"/>
  <c r="M63" i="91"/>
  <c r="U63" i="91" s="1"/>
  <c r="M71" i="91"/>
  <c r="U71" i="91" s="1"/>
  <c r="R7" i="91"/>
  <c r="H11" i="91"/>
  <c r="I11" i="91" s="1"/>
  <c r="J11" i="91" s="1"/>
  <c r="H16" i="91"/>
  <c r="I16" i="91" s="1"/>
  <c r="J16" i="91" s="1"/>
  <c r="H8" i="92"/>
  <c r="I8" i="92" s="1"/>
  <c r="J8" i="92" s="1"/>
  <c r="M10" i="91"/>
  <c r="U10" i="91" s="1"/>
  <c r="M19" i="91"/>
  <c r="U19" i="91" s="1"/>
  <c r="M28" i="91"/>
  <c r="U28" i="91" s="1"/>
  <c r="M37" i="91"/>
  <c r="U37" i="91" s="1"/>
  <c r="M46" i="91"/>
  <c r="U46" i="91" s="1"/>
  <c r="M55" i="91"/>
  <c r="U55" i="91" s="1"/>
  <c r="M64" i="91"/>
  <c r="U64" i="91" s="1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68" i="92"/>
  <c r="V65" i="92"/>
  <c r="V66" i="92"/>
  <c r="V62" i="92"/>
  <c r="V53" i="92"/>
  <c r="V44" i="92"/>
  <c r="V35" i="92"/>
  <c r="V63" i="92"/>
  <c r="V54" i="92"/>
  <c r="V45" i="92"/>
  <c r="V36" i="92"/>
  <c r="V27" i="92"/>
  <c r="V26" i="92"/>
  <c r="V23" i="92"/>
  <c r="V20" i="92"/>
  <c r="V17" i="92"/>
  <c r="V14" i="92"/>
  <c r="V10" i="92"/>
  <c r="V4" i="92"/>
  <c r="Y4" i="92" s="1"/>
  <c r="V56" i="92"/>
  <c r="V47" i="92"/>
  <c r="V38" i="92"/>
  <c r="V29" i="92"/>
  <c r="V11" i="92"/>
  <c r="V5" i="92"/>
  <c r="V57" i="92"/>
  <c r="V48" i="92"/>
  <c r="V39" i="92"/>
  <c r="V30" i="92"/>
  <c r="V24" i="92"/>
  <c r="V21" i="92"/>
  <c r="V18" i="92"/>
  <c r="V15" i="92"/>
  <c r="V12" i="92"/>
  <c r="V6" i="92"/>
  <c r="V51" i="92"/>
  <c r="V32" i="92"/>
  <c r="V69" i="92"/>
  <c r="V60" i="92"/>
  <c r="V41" i="92"/>
  <c r="V25" i="92"/>
  <c r="V19" i="92"/>
  <c r="V7" i="92"/>
  <c r="V50" i="92"/>
  <c r="V16" i="92"/>
  <c r="V13" i="92"/>
  <c r="V59" i="92"/>
  <c r="H19" i="92"/>
  <c r="I19" i="92" s="1"/>
  <c r="J19" i="92" s="1"/>
  <c r="V22" i="92"/>
  <c r="H46" i="92"/>
  <c r="I46" i="92" s="1"/>
  <c r="J46" i="92" s="1"/>
  <c r="H55" i="92"/>
  <c r="I55" i="92" s="1"/>
  <c r="J55" i="92" s="1"/>
  <c r="M74" i="91"/>
  <c r="U74" i="91" s="1"/>
  <c r="M68" i="91"/>
  <c r="U68" i="91" s="1"/>
  <c r="M62" i="91"/>
  <c r="U62" i="91" s="1"/>
  <c r="M56" i="91"/>
  <c r="U56" i="91" s="1"/>
  <c r="M50" i="91"/>
  <c r="U50" i="91" s="1"/>
  <c r="M44" i="91"/>
  <c r="U44" i="91" s="1"/>
  <c r="M38" i="91"/>
  <c r="U38" i="91" s="1"/>
  <c r="M32" i="91"/>
  <c r="U32" i="91" s="1"/>
  <c r="M26" i="91"/>
  <c r="U26" i="91" s="1"/>
  <c r="M20" i="91"/>
  <c r="U20" i="91" s="1"/>
  <c r="M14" i="91"/>
  <c r="U14" i="91" s="1"/>
  <c r="M8" i="91"/>
  <c r="U8" i="91" s="1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11" i="91"/>
  <c r="U11" i="91" s="1"/>
  <c r="M21" i="91"/>
  <c r="U21" i="91" s="1"/>
  <c r="M29" i="91"/>
  <c r="U29" i="91" s="1"/>
  <c r="M39" i="91"/>
  <c r="U39" i="91" s="1"/>
  <c r="M47" i="91"/>
  <c r="U47" i="91" s="1"/>
  <c r="M57" i="91"/>
  <c r="U57" i="91" s="1"/>
  <c r="M65" i="91"/>
  <c r="U65" i="91" s="1"/>
  <c r="M75" i="91"/>
  <c r="U75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10" i="91"/>
  <c r="R4" i="91"/>
  <c r="R19" i="91"/>
  <c r="R11" i="91"/>
  <c r="R5" i="91"/>
  <c r="R21" i="91"/>
  <c r="R18" i="91"/>
  <c r="R15" i="91"/>
  <c r="R12" i="91"/>
  <c r="R6" i="91"/>
  <c r="R22" i="91"/>
  <c r="R9" i="91"/>
  <c r="H13" i="91"/>
  <c r="I13" i="91" s="1"/>
  <c r="J13" i="91" s="1"/>
  <c r="R16" i="91"/>
  <c r="R24" i="91"/>
  <c r="R27" i="91"/>
  <c r="R30" i="91"/>
  <c r="R33" i="9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R78" i="91"/>
  <c r="V42" i="92"/>
  <c r="M6" i="90"/>
  <c r="U6" i="90" s="1"/>
  <c r="M12" i="90"/>
  <c r="U12" i="90" s="1"/>
  <c r="M18" i="90"/>
  <c r="U18" i="90" s="1"/>
  <c r="M24" i="90"/>
  <c r="U24" i="90" s="1"/>
  <c r="M30" i="90"/>
  <c r="U30" i="90" s="1"/>
  <c r="M36" i="90"/>
  <c r="U36" i="90" s="1"/>
  <c r="M42" i="90"/>
  <c r="U42" i="90" s="1"/>
  <c r="M48" i="90"/>
  <c r="U48" i="90" s="1"/>
  <c r="M54" i="90"/>
  <c r="U54" i="90" s="1"/>
  <c r="M60" i="90"/>
  <c r="U60" i="90" s="1"/>
  <c r="M66" i="90"/>
  <c r="U66" i="90" s="1"/>
  <c r="M72" i="90"/>
  <c r="U72" i="90" s="1"/>
  <c r="M78" i="90"/>
  <c r="U78" i="90" s="1"/>
  <c r="H49" i="90"/>
  <c r="I49" i="90" s="1"/>
  <c r="J49" i="90" s="1"/>
  <c r="H58" i="90"/>
  <c r="I58" i="90" s="1"/>
  <c r="J58" i="90" s="1"/>
  <c r="H67" i="90"/>
  <c r="I67" i="90" s="1"/>
  <c r="J67" i="90" s="1"/>
  <c r="H76" i="90"/>
  <c r="I76" i="90" s="1"/>
  <c r="J76" i="90" s="1"/>
  <c r="H85" i="90"/>
  <c r="I85" i="90" s="1"/>
  <c r="J85" i="90" s="1"/>
  <c r="R3" i="91"/>
  <c r="M4" i="91"/>
  <c r="U4" i="91" s="1"/>
  <c r="X4" i="91" s="1"/>
  <c r="M13" i="91"/>
  <c r="U13" i="91" s="1"/>
  <c r="M22" i="91"/>
  <c r="U22" i="91" s="1"/>
  <c r="M31" i="91"/>
  <c r="U31" i="91" s="1"/>
  <c r="M40" i="91"/>
  <c r="U40" i="91" s="1"/>
  <c r="M49" i="91"/>
  <c r="U49" i="91" s="1"/>
  <c r="M58" i="91"/>
  <c r="U58" i="91" s="1"/>
  <c r="M67" i="91"/>
  <c r="U67" i="91" s="1"/>
  <c r="M76" i="91"/>
  <c r="U76" i="91" s="1"/>
  <c r="H19" i="91"/>
  <c r="I19" i="91" s="1"/>
  <c r="J19" i="91" s="1"/>
  <c r="R25" i="91"/>
  <c r="R28" i="91"/>
  <c r="R31" i="91"/>
  <c r="R34" i="91"/>
  <c r="R37" i="91"/>
  <c r="R40" i="91"/>
  <c r="R43" i="91"/>
  <c r="R46" i="91"/>
  <c r="R49" i="91"/>
  <c r="R52" i="91"/>
  <c r="R55" i="91"/>
  <c r="R58" i="91"/>
  <c r="R61" i="91"/>
  <c r="R64" i="91"/>
  <c r="R67" i="91"/>
  <c r="R70" i="91"/>
  <c r="R73" i="91"/>
  <c r="R76" i="91"/>
  <c r="R79" i="91"/>
  <c r="H4" i="92"/>
  <c r="I4" i="92" s="1"/>
  <c r="J4" i="92" s="1"/>
  <c r="K4" i="92" s="1"/>
  <c r="K5" i="92" s="1"/>
  <c r="V9" i="92"/>
  <c r="H26" i="92"/>
  <c r="I26" i="92" s="1"/>
  <c r="J26" i="92" s="1"/>
  <c r="V33" i="92"/>
  <c r="H41" i="92"/>
  <c r="I41" i="92" s="1"/>
  <c r="J41" i="92" s="1"/>
  <c r="H50" i="92"/>
  <c r="I50" i="92" s="1"/>
  <c r="J50" i="92" s="1"/>
  <c r="H14" i="93"/>
  <c r="I14" i="93" s="1"/>
  <c r="J14" i="93" s="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15" i="92"/>
  <c r="U15" i="92" s="1"/>
  <c r="M27" i="92"/>
  <c r="U27" i="92" s="1"/>
  <c r="M39" i="92"/>
  <c r="U39" i="92" s="1"/>
  <c r="M51" i="92"/>
  <c r="U51" i="92" s="1"/>
  <c r="M63" i="92"/>
  <c r="U63" i="92" s="1"/>
  <c r="H9" i="92"/>
  <c r="I9" i="92" s="1"/>
  <c r="J9" i="92" s="1"/>
  <c r="H37" i="92"/>
  <c r="I37" i="92" s="1"/>
  <c r="J37" i="92" s="1"/>
  <c r="H58" i="92"/>
  <c r="I58" i="92" s="1"/>
  <c r="J58" i="92" s="1"/>
  <c r="H60" i="92"/>
  <c r="I60" i="92" s="1"/>
  <c r="J60" i="92" s="1"/>
  <c r="H4" i="93"/>
  <c r="I4" i="93" s="1"/>
  <c r="J4" i="93" s="1"/>
  <c r="K4" i="93" s="1"/>
  <c r="K5" i="93" s="1"/>
  <c r="H8" i="93"/>
  <c r="I8" i="93" s="1"/>
  <c r="J8" i="93" s="1"/>
  <c r="H11" i="93"/>
  <c r="I11" i="93" s="1"/>
  <c r="J11" i="93" s="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79" i="91"/>
  <c r="V76" i="91"/>
  <c r="V73" i="91"/>
  <c r="V70" i="91"/>
  <c r="V67" i="91"/>
  <c r="V64" i="91"/>
  <c r="V61" i="91"/>
  <c r="V58" i="91"/>
  <c r="V55" i="91"/>
  <c r="V52" i="91"/>
  <c r="V49" i="91"/>
  <c r="V46" i="91"/>
  <c r="V43" i="91"/>
  <c r="V40" i="91"/>
  <c r="V37" i="91"/>
  <c r="V34" i="91"/>
  <c r="V31" i="91"/>
  <c r="V28" i="91"/>
  <c r="V25" i="91"/>
  <c r="V23" i="91"/>
  <c r="V26" i="91"/>
  <c r="V29" i="91"/>
  <c r="V32" i="91"/>
  <c r="V35" i="91"/>
  <c r="V38" i="91"/>
  <c r="V41" i="91"/>
  <c r="V44" i="91"/>
  <c r="V47" i="91"/>
  <c r="V50" i="91"/>
  <c r="V53" i="91"/>
  <c r="V56" i="91"/>
  <c r="V59" i="91"/>
  <c r="V62" i="91"/>
  <c r="V65" i="91"/>
  <c r="V68" i="91"/>
  <c r="V71" i="91"/>
  <c r="V74" i="91"/>
  <c r="V77" i="91"/>
  <c r="M4" i="92"/>
  <c r="U4" i="92" s="1"/>
  <c r="X4" i="92" s="1"/>
  <c r="Z4" i="92" s="1"/>
  <c r="M16" i="92"/>
  <c r="U16" i="92" s="1"/>
  <c r="M28" i="92"/>
  <c r="U28" i="92" s="1"/>
  <c r="M40" i="92"/>
  <c r="U40" i="92" s="1"/>
  <c r="M52" i="92"/>
  <c r="U52" i="92" s="1"/>
  <c r="M64" i="92"/>
  <c r="U64" i="92" s="1"/>
  <c r="H10" i="92"/>
  <c r="I10" i="92" s="1"/>
  <c r="J10" i="92" s="1"/>
  <c r="H11" i="92"/>
  <c r="I11" i="92" s="1"/>
  <c r="J11" i="92" s="1"/>
  <c r="H28" i="92"/>
  <c r="I28" i="92" s="1"/>
  <c r="J28" i="92" s="1"/>
  <c r="H32" i="92"/>
  <c r="I32" i="92" s="1"/>
  <c r="J32" i="92" s="1"/>
  <c r="H49" i="92"/>
  <c r="I49" i="92" s="1"/>
  <c r="J49" i="92" s="1"/>
  <c r="H51" i="92"/>
  <c r="I51" i="92" s="1"/>
  <c r="J51" i="92" s="1"/>
  <c r="H64" i="92"/>
  <c r="I64" i="92" s="1"/>
  <c r="J64" i="92" s="1"/>
  <c r="H34" i="93"/>
  <c r="I34" i="93" s="1"/>
  <c r="J34" i="93" s="1"/>
  <c r="H23" i="91"/>
  <c r="I23" i="91" s="1"/>
  <c r="J23" i="91" s="1"/>
  <c r="H24" i="91"/>
  <c r="I24" i="91" s="1"/>
  <c r="J24" i="91" s="1"/>
  <c r="H26" i="91"/>
  <c r="I26" i="91" s="1"/>
  <c r="J26" i="91" s="1"/>
  <c r="H27" i="91"/>
  <c r="I27" i="91" s="1"/>
  <c r="J27" i="91" s="1"/>
  <c r="H29" i="91"/>
  <c r="I29" i="91" s="1"/>
  <c r="J29" i="91" s="1"/>
  <c r="H30" i="91"/>
  <c r="I30" i="91" s="1"/>
  <c r="J30" i="91" s="1"/>
  <c r="H32" i="91"/>
  <c r="I32" i="91" s="1"/>
  <c r="J32" i="91" s="1"/>
  <c r="H33" i="91"/>
  <c r="I33" i="91" s="1"/>
  <c r="J33" i="91" s="1"/>
  <c r="H35" i="91"/>
  <c r="I35" i="91" s="1"/>
  <c r="J35" i="91" s="1"/>
  <c r="H36" i="91"/>
  <c r="I36" i="91" s="1"/>
  <c r="J36" i="91" s="1"/>
  <c r="H38" i="91"/>
  <c r="I38" i="91" s="1"/>
  <c r="J38" i="91" s="1"/>
  <c r="H39" i="91"/>
  <c r="I39" i="91" s="1"/>
  <c r="J39" i="91" s="1"/>
  <c r="H41" i="91"/>
  <c r="I41" i="91" s="1"/>
  <c r="J41" i="91" s="1"/>
  <c r="H42" i="91"/>
  <c r="I42" i="91" s="1"/>
  <c r="J42" i="91" s="1"/>
  <c r="H44" i="91"/>
  <c r="I44" i="91" s="1"/>
  <c r="J44" i="91" s="1"/>
  <c r="H45" i="91"/>
  <c r="I45" i="91" s="1"/>
  <c r="J45" i="91" s="1"/>
  <c r="H47" i="91"/>
  <c r="I47" i="91" s="1"/>
  <c r="J47" i="91" s="1"/>
  <c r="H48" i="91"/>
  <c r="I48" i="91" s="1"/>
  <c r="J48" i="91" s="1"/>
  <c r="H50" i="91"/>
  <c r="I50" i="91" s="1"/>
  <c r="J50" i="91" s="1"/>
  <c r="H51" i="91"/>
  <c r="I51" i="91" s="1"/>
  <c r="J51" i="91" s="1"/>
  <c r="H53" i="91"/>
  <c r="I53" i="91" s="1"/>
  <c r="J53" i="91" s="1"/>
  <c r="H54" i="91"/>
  <c r="I54" i="91" s="1"/>
  <c r="J54" i="91" s="1"/>
  <c r="H56" i="91"/>
  <c r="I56" i="91" s="1"/>
  <c r="J56" i="91" s="1"/>
  <c r="H57" i="91"/>
  <c r="I57" i="91" s="1"/>
  <c r="J57" i="91" s="1"/>
  <c r="H59" i="91"/>
  <c r="I59" i="91" s="1"/>
  <c r="J59" i="91" s="1"/>
  <c r="H60" i="91"/>
  <c r="I60" i="91" s="1"/>
  <c r="J60" i="91" s="1"/>
  <c r="H62" i="91"/>
  <c r="I62" i="91" s="1"/>
  <c r="J62" i="91" s="1"/>
  <c r="H63" i="91"/>
  <c r="I63" i="91" s="1"/>
  <c r="J63" i="91" s="1"/>
  <c r="H65" i="91"/>
  <c r="I65" i="91" s="1"/>
  <c r="J65" i="91" s="1"/>
  <c r="H66" i="91"/>
  <c r="I66" i="91" s="1"/>
  <c r="J66" i="91" s="1"/>
  <c r="H68" i="91"/>
  <c r="I68" i="91" s="1"/>
  <c r="J68" i="91" s="1"/>
  <c r="H69" i="91"/>
  <c r="I69" i="91" s="1"/>
  <c r="J69" i="91" s="1"/>
  <c r="H71" i="91"/>
  <c r="I71" i="91" s="1"/>
  <c r="J71" i="91" s="1"/>
  <c r="H72" i="91"/>
  <c r="I72" i="91" s="1"/>
  <c r="J72" i="91" s="1"/>
  <c r="H74" i="91"/>
  <c r="I74" i="91" s="1"/>
  <c r="J74" i="91" s="1"/>
  <c r="H75" i="91"/>
  <c r="I75" i="91" s="1"/>
  <c r="J75" i="91" s="1"/>
  <c r="H77" i="91"/>
  <c r="I77" i="91" s="1"/>
  <c r="J77" i="91" s="1"/>
  <c r="H78" i="91"/>
  <c r="I78" i="91" s="1"/>
  <c r="J78" i="91" s="1"/>
  <c r="M8" i="92"/>
  <c r="U8" i="92" s="1"/>
  <c r="M20" i="92"/>
  <c r="U20" i="92" s="1"/>
  <c r="M32" i="92"/>
  <c r="U32" i="92" s="1"/>
  <c r="M44" i="92"/>
  <c r="U44" i="92" s="1"/>
  <c r="M56" i="92"/>
  <c r="U56" i="92" s="1"/>
  <c r="M68" i="92"/>
  <c r="U68" i="92" s="1"/>
  <c r="H5" i="92"/>
  <c r="I5" i="92" s="1"/>
  <c r="J5" i="92" s="1"/>
  <c r="H13" i="92"/>
  <c r="I13" i="92" s="1"/>
  <c r="J13" i="92" s="1"/>
  <c r="H14" i="92"/>
  <c r="I14" i="92" s="1"/>
  <c r="J14" i="92" s="1"/>
  <c r="H15" i="92"/>
  <c r="I15" i="92" s="1"/>
  <c r="J15" i="92" s="1"/>
  <c r="H16" i="92"/>
  <c r="I16" i="92" s="1"/>
  <c r="J16" i="92" s="1"/>
  <c r="H17" i="92"/>
  <c r="I17" i="92" s="1"/>
  <c r="J17" i="92" s="1"/>
  <c r="H18" i="92"/>
  <c r="I18" i="92" s="1"/>
  <c r="J18" i="92" s="1"/>
  <c r="H22" i="92"/>
  <c r="I22" i="92" s="1"/>
  <c r="J22" i="92" s="1"/>
  <c r="H23" i="92"/>
  <c r="I23" i="92" s="1"/>
  <c r="J23" i="92" s="1"/>
  <c r="H40" i="92"/>
  <c r="I40" i="92" s="1"/>
  <c r="J40" i="92" s="1"/>
  <c r="H42" i="92"/>
  <c r="I42" i="92" s="1"/>
  <c r="J42" i="92" s="1"/>
  <c r="H65" i="92"/>
  <c r="I65" i="92" s="1"/>
  <c r="J65" i="92" s="1"/>
  <c r="AE3" i="93"/>
  <c r="AH4" i="93"/>
  <c r="H16" i="93"/>
  <c r="I16" i="93" s="1"/>
  <c r="J16" i="93" s="1"/>
  <c r="H29" i="93"/>
  <c r="I29" i="93" s="1"/>
  <c r="J29" i="93" s="1"/>
  <c r="H45" i="93"/>
  <c r="I45" i="93" s="1"/>
  <c r="J45" i="93" s="1"/>
  <c r="H22" i="91"/>
  <c r="I22" i="91" s="1"/>
  <c r="J22" i="91" s="1"/>
  <c r="V22" i="91"/>
  <c r="M9" i="92"/>
  <c r="U9" i="92" s="1"/>
  <c r="M21" i="92"/>
  <c r="U21" i="92" s="1"/>
  <c r="M33" i="92"/>
  <c r="U33" i="92" s="1"/>
  <c r="M45" i="92"/>
  <c r="U45" i="92" s="1"/>
  <c r="M57" i="92"/>
  <c r="U57" i="92" s="1"/>
  <c r="M69" i="92"/>
  <c r="U69" i="92" s="1"/>
  <c r="H7" i="92"/>
  <c r="I7" i="92" s="1"/>
  <c r="J7" i="92" s="1"/>
  <c r="H31" i="92"/>
  <c r="I31" i="92" s="1"/>
  <c r="J31" i="92" s="1"/>
  <c r="H33" i="92"/>
  <c r="I33" i="92" s="1"/>
  <c r="J33" i="92" s="1"/>
  <c r="Z4" i="93"/>
  <c r="H82" i="93"/>
  <c r="I82" i="93" s="1"/>
  <c r="J82" i="93" s="1"/>
  <c r="H30" i="92"/>
  <c r="I30" i="92" s="1"/>
  <c r="J30" i="92" s="1"/>
  <c r="R35" i="92"/>
  <c r="R44" i="92"/>
  <c r="H48" i="92"/>
  <c r="I48" i="92" s="1"/>
  <c r="J48" i="92" s="1"/>
  <c r="R53" i="92"/>
  <c r="H57" i="92"/>
  <c r="I57" i="92" s="1"/>
  <c r="J57" i="92" s="1"/>
  <c r="H67" i="92"/>
  <c r="I67" i="92" s="1"/>
  <c r="J67" i="92" s="1"/>
  <c r="H10" i="93"/>
  <c r="I10" i="93" s="1"/>
  <c r="J10" i="93" s="1"/>
  <c r="H17" i="93"/>
  <c r="I17" i="93" s="1"/>
  <c r="J17" i="93" s="1"/>
  <c r="H19" i="93"/>
  <c r="I19" i="93" s="1"/>
  <c r="J19" i="93" s="1"/>
  <c r="H67" i="93"/>
  <c r="I67" i="93" s="1"/>
  <c r="J67" i="93" s="1"/>
  <c r="H73" i="93"/>
  <c r="I73" i="93" s="1"/>
  <c r="J73" i="93" s="1"/>
  <c r="R69" i="92"/>
  <c r="R66" i="92"/>
  <c r="R63" i="92"/>
  <c r="R60" i="92"/>
  <c r="R57" i="92"/>
  <c r="R54" i="92"/>
  <c r="R51" i="92"/>
  <c r="R48" i="92"/>
  <c r="R45" i="92"/>
  <c r="R42" i="92"/>
  <c r="R39" i="92"/>
  <c r="R36" i="92"/>
  <c r="R33" i="92"/>
  <c r="R30" i="92"/>
  <c r="R27" i="92"/>
  <c r="R67" i="92"/>
  <c r="R7" i="92"/>
  <c r="R8" i="92"/>
  <c r="R13" i="92"/>
  <c r="R16" i="92"/>
  <c r="R19" i="92"/>
  <c r="R22" i="92"/>
  <c r="R25" i="92"/>
  <c r="H29" i="92"/>
  <c r="I29" i="92" s="1"/>
  <c r="J29" i="92" s="1"/>
  <c r="R34" i="92"/>
  <c r="H38" i="92"/>
  <c r="I38" i="92" s="1"/>
  <c r="J38" i="92" s="1"/>
  <c r="R43" i="92"/>
  <c r="H47" i="92"/>
  <c r="I47" i="92" s="1"/>
  <c r="J47" i="92" s="1"/>
  <c r="R52" i="92"/>
  <c r="H56" i="92"/>
  <c r="I56" i="92" s="1"/>
  <c r="J56" i="92" s="1"/>
  <c r="R61" i="92"/>
  <c r="R65" i="92"/>
  <c r="H68" i="92"/>
  <c r="I68" i="92" s="1"/>
  <c r="J68" i="92" s="1"/>
  <c r="H20" i="93"/>
  <c r="I20" i="93" s="1"/>
  <c r="J20" i="93" s="1"/>
  <c r="H22" i="93"/>
  <c r="I22" i="93" s="1"/>
  <c r="J22" i="93" s="1"/>
  <c r="AH3" i="92"/>
  <c r="AQ3" i="92" s="1"/>
  <c r="H27" i="92"/>
  <c r="I27" i="92" s="1"/>
  <c r="J27" i="92" s="1"/>
  <c r="R32" i="92"/>
  <c r="H36" i="92"/>
  <c r="I36" i="92" s="1"/>
  <c r="J36" i="92" s="1"/>
  <c r="R41" i="92"/>
  <c r="H45" i="92"/>
  <c r="I45" i="92" s="1"/>
  <c r="J45" i="92" s="1"/>
  <c r="R50" i="92"/>
  <c r="H54" i="92"/>
  <c r="I54" i="92" s="1"/>
  <c r="J54" i="92" s="1"/>
  <c r="R59" i="92"/>
  <c r="H63" i="92"/>
  <c r="I63" i="92" s="1"/>
  <c r="J63" i="92" s="1"/>
  <c r="R64" i="92"/>
  <c r="R68" i="92"/>
  <c r="H23" i="93"/>
  <c r="I23" i="93" s="1"/>
  <c r="J23" i="93" s="1"/>
  <c r="H25" i="93"/>
  <c r="I25" i="93" s="1"/>
  <c r="J25" i="93" s="1"/>
  <c r="H40" i="93"/>
  <c r="I40" i="93" s="1"/>
  <c r="J40" i="93" s="1"/>
  <c r="H5" i="93"/>
  <c r="I5" i="93" s="1"/>
  <c r="J5" i="93" s="1"/>
  <c r="H7" i="93"/>
  <c r="I7" i="93" s="1"/>
  <c r="J7" i="93" s="1"/>
  <c r="H13" i="93"/>
  <c r="I13" i="93" s="1"/>
  <c r="J13" i="93" s="1"/>
  <c r="H26" i="93"/>
  <c r="I26" i="93" s="1"/>
  <c r="J26" i="93" s="1"/>
  <c r="H28" i="93"/>
  <c r="I28" i="93" s="1"/>
  <c r="J28" i="93" s="1"/>
  <c r="H31" i="93"/>
  <c r="I31" i="93" s="1"/>
  <c r="J31" i="93" s="1"/>
  <c r="H33" i="93"/>
  <c r="I33" i="93" s="1"/>
  <c r="J33" i="93" s="1"/>
  <c r="H37" i="93"/>
  <c r="I37" i="93" s="1"/>
  <c r="J37" i="93" s="1"/>
  <c r="H63" i="93"/>
  <c r="I63" i="93" s="1"/>
  <c r="J63" i="93" s="1"/>
  <c r="V29" i="93"/>
  <c r="V33" i="93"/>
  <c r="V39" i="93"/>
  <c r="H42" i="93"/>
  <c r="I42" i="93" s="1"/>
  <c r="J42" i="93" s="1"/>
  <c r="V44" i="93"/>
  <c r="V50" i="93"/>
  <c r="H66" i="93"/>
  <c r="I66" i="93" s="1"/>
  <c r="J66" i="93" s="1"/>
  <c r="H68" i="93"/>
  <c r="I68" i="93" s="1"/>
  <c r="J68" i="93" s="1"/>
  <c r="H74" i="93"/>
  <c r="I74" i="93" s="1"/>
  <c r="J74" i="93" s="1"/>
  <c r="H78" i="93"/>
  <c r="I78" i="93" s="1"/>
  <c r="J78" i="93" s="1"/>
  <c r="H83" i="93"/>
  <c r="I83" i="93" s="1"/>
  <c r="J83" i="93" s="1"/>
  <c r="H87" i="93"/>
  <c r="I87" i="93" s="1"/>
  <c r="J87" i="93" s="1"/>
  <c r="P3" i="94"/>
  <c r="AF3" i="94" s="1"/>
  <c r="AO3" i="94" s="1"/>
  <c r="AE3" i="94"/>
  <c r="H8" i="94"/>
  <c r="I8" i="94" s="1"/>
  <c r="J8" i="94" s="1"/>
  <c r="H75" i="94"/>
  <c r="I75" i="94" s="1"/>
  <c r="J75" i="94" s="1"/>
  <c r="V96" i="93"/>
  <c r="V93" i="93"/>
  <c r="V97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51" i="93"/>
  <c r="V95" i="93"/>
  <c r="V94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52" i="93"/>
  <c r="V49" i="93"/>
  <c r="V46" i="93"/>
  <c r="V43" i="93"/>
  <c r="V40" i="93"/>
  <c r="V37" i="93"/>
  <c r="V34" i="93"/>
  <c r="H32" i="93"/>
  <c r="I32" i="93" s="1"/>
  <c r="J32" i="93" s="1"/>
  <c r="H36" i="93"/>
  <c r="I36" i="93" s="1"/>
  <c r="J36" i="93" s="1"/>
  <c r="H39" i="93"/>
  <c r="I39" i="93" s="1"/>
  <c r="J39" i="93" s="1"/>
  <c r="V41" i="93"/>
  <c r="H51" i="93"/>
  <c r="I51" i="93" s="1"/>
  <c r="J51" i="93" s="1"/>
  <c r="H52" i="93"/>
  <c r="I52" i="93" s="1"/>
  <c r="J52" i="93" s="1"/>
  <c r="V53" i="93"/>
  <c r="H69" i="93"/>
  <c r="I69" i="93" s="1"/>
  <c r="J69" i="93" s="1"/>
  <c r="H70" i="93"/>
  <c r="I70" i="93" s="1"/>
  <c r="J70" i="93" s="1"/>
  <c r="V71" i="93"/>
  <c r="V80" i="93"/>
  <c r="V89" i="93"/>
  <c r="AH3" i="93"/>
  <c r="AQ3" i="93" s="1"/>
  <c r="V16" i="93"/>
  <c r="V19" i="93"/>
  <c r="V22" i="93"/>
  <c r="V25" i="93"/>
  <c r="V28" i="93"/>
  <c r="V31" i="93"/>
  <c r="V32" i="93"/>
  <c r="V36" i="93"/>
  <c r="V38" i="93"/>
  <c r="H54" i="93"/>
  <c r="I54" i="93" s="1"/>
  <c r="J54" i="93" s="1"/>
  <c r="V56" i="93"/>
  <c r="H71" i="93"/>
  <c r="I71" i="93" s="1"/>
  <c r="J71" i="93" s="1"/>
  <c r="H75" i="93"/>
  <c r="I75" i="93" s="1"/>
  <c r="J75" i="93" s="1"/>
  <c r="H80" i="93"/>
  <c r="I80" i="93" s="1"/>
  <c r="J80" i="93" s="1"/>
  <c r="H84" i="93"/>
  <c r="I84" i="93" s="1"/>
  <c r="J84" i="93" s="1"/>
  <c r="H89" i="93"/>
  <c r="I89" i="93" s="1"/>
  <c r="J89" i="93" s="1"/>
  <c r="V98" i="93"/>
  <c r="R87" i="94"/>
  <c r="R84" i="94"/>
  <c r="R88" i="94"/>
  <c r="R85" i="94"/>
  <c r="R82" i="94"/>
  <c r="R80" i="94"/>
  <c r="R81" i="94"/>
  <c r="R78" i="94"/>
  <c r="R75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33" i="94"/>
  <c r="R30" i="94"/>
  <c r="R27" i="94"/>
  <c r="R56" i="94"/>
  <c r="R49" i="94"/>
  <c r="R47" i="94"/>
  <c r="R38" i="94"/>
  <c r="R34" i="94"/>
  <c r="R29" i="94"/>
  <c r="R23" i="94"/>
  <c r="R20" i="94"/>
  <c r="R17" i="94"/>
  <c r="R14" i="94"/>
  <c r="R10" i="94"/>
  <c r="R4" i="94"/>
  <c r="R79" i="94"/>
  <c r="R76" i="94"/>
  <c r="R73" i="94"/>
  <c r="R70" i="94"/>
  <c r="R67" i="94"/>
  <c r="R64" i="94"/>
  <c r="R61" i="94"/>
  <c r="R58" i="94"/>
  <c r="R52" i="94"/>
  <c r="R50" i="94"/>
  <c r="R43" i="94"/>
  <c r="R41" i="94"/>
  <c r="R40" i="94"/>
  <c r="R77" i="94"/>
  <c r="R74" i="94"/>
  <c r="R71" i="94"/>
  <c r="R68" i="94"/>
  <c r="R65" i="94"/>
  <c r="R62" i="94"/>
  <c r="R59" i="94"/>
  <c r="R89" i="94"/>
  <c r="R86" i="94"/>
  <c r="R83" i="94"/>
  <c r="R46" i="94"/>
  <c r="R28" i="94"/>
  <c r="R11" i="94"/>
  <c r="R9" i="94"/>
  <c r="R8" i="94"/>
  <c r="R7" i="94"/>
  <c r="R35" i="94"/>
  <c r="R31" i="94"/>
  <c r="R24" i="94"/>
  <c r="R22" i="94"/>
  <c r="R16" i="94"/>
  <c r="R12" i="94"/>
  <c r="R3" i="94"/>
  <c r="R55" i="94"/>
  <c r="R44" i="94"/>
  <c r="R37" i="94"/>
  <c r="R25" i="94"/>
  <c r="R53" i="94"/>
  <c r="R32" i="94"/>
  <c r="R26" i="94"/>
  <c r="R6" i="94"/>
  <c r="R5" i="94"/>
  <c r="R15" i="94"/>
  <c r="R18" i="94"/>
  <c r="R21" i="94"/>
  <c r="M8" i="93"/>
  <c r="U8" i="93" s="1"/>
  <c r="M14" i="93"/>
  <c r="U14" i="93" s="1"/>
  <c r="M20" i="93"/>
  <c r="U20" i="93" s="1"/>
  <c r="M26" i="93"/>
  <c r="U26" i="93" s="1"/>
  <c r="M32" i="93"/>
  <c r="U32" i="93" s="1"/>
  <c r="M38" i="93"/>
  <c r="U38" i="93" s="1"/>
  <c r="M44" i="93"/>
  <c r="U44" i="93" s="1"/>
  <c r="M50" i="93"/>
  <c r="U50" i="93" s="1"/>
  <c r="M56" i="93"/>
  <c r="U56" i="93" s="1"/>
  <c r="M62" i="93"/>
  <c r="U62" i="93" s="1"/>
  <c r="M68" i="93"/>
  <c r="U68" i="93" s="1"/>
  <c r="M74" i="93"/>
  <c r="U74" i="93" s="1"/>
  <c r="M80" i="93"/>
  <c r="U80" i="93" s="1"/>
  <c r="M86" i="93"/>
  <c r="U86" i="93" s="1"/>
  <c r="M92" i="93"/>
  <c r="U92" i="93" s="1"/>
  <c r="M98" i="93"/>
  <c r="U98" i="93" s="1"/>
  <c r="H35" i="93"/>
  <c r="I35" i="93" s="1"/>
  <c r="J35" i="93" s="1"/>
  <c r="V48" i="93"/>
  <c r="H49" i="93"/>
  <c r="I49" i="93" s="1"/>
  <c r="J49" i="93" s="1"/>
  <c r="H57" i="93"/>
  <c r="I57" i="93" s="1"/>
  <c r="J57" i="93" s="1"/>
  <c r="H58" i="93"/>
  <c r="I58" i="93" s="1"/>
  <c r="J58" i="93" s="1"/>
  <c r="V59" i="93"/>
  <c r="V77" i="93"/>
  <c r="V86" i="93"/>
  <c r="R13" i="94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V6" i="93"/>
  <c r="V12" i="93"/>
  <c r="V15" i="93"/>
  <c r="V18" i="93"/>
  <c r="V21" i="93"/>
  <c r="V24" i="93"/>
  <c r="V27" i="93"/>
  <c r="V30" i="93"/>
  <c r="V35" i="93"/>
  <c r="V45" i="93"/>
  <c r="H46" i="93"/>
  <c r="I46" i="93" s="1"/>
  <c r="J46" i="93" s="1"/>
  <c r="H48" i="93"/>
  <c r="I48" i="93" s="1"/>
  <c r="J48" i="93" s="1"/>
  <c r="H60" i="93"/>
  <c r="I60" i="93" s="1"/>
  <c r="J60" i="93" s="1"/>
  <c r="H61" i="93"/>
  <c r="I61" i="93" s="1"/>
  <c r="J61" i="93" s="1"/>
  <c r="V62" i="93"/>
  <c r="H72" i="93"/>
  <c r="I72" i="93" s="1"/>
  <c r="J72" i="93" s="1"/>
  <c r="H76" i="93"/>
  <c r="I76" i="93" s="1"/>
  <c r="J76" i="93" s="1"/>
  <c r="H77" i="93"/>
  <c r="I77" i="93" s="1"/>
  <c r="J77" i="93" s="1"/>
  <c r="H81" i="93"/>
  <c r="I81" i="93" s="1"/>
  <c r="J81" i="93" s="1"/>
  <c r="H85" i="93"/>
  <c r="I85" i="93" s="1"/>
  <c r="J85" i="93" s="1"/>
  <c r="H86" i="93"/>
  <c r="I86" i="93" s="1"/>
  <c r="J86" i="93" s="1"/>
  <c r="H90" i="93"/>
  <c r="I90" i="93" s="1"/>
  <c r="J90" i="93" s="1"/>
  <c r="V91" i="93"/>
  <c r="H98" i="93"/>
  <c r="I98" i="93" s="1"/>
  <c r="J98" i="93" s="1"/>
  <c r="M84" i="94"/>
  <c r="U84" i="94" s="1"/>
  <c r="M78" i="94"/>
  <c r="U78" i="94" s="1"/>
  <c r="M72" i="94"/>
  <c r="U72" i="94" s="1"/>
  <c r="M66" i="94"/>
  <c r="U66" i="94" s="1"/>
  <c r="M60" i="94"/>
  <c r="U60" i="94" s="1"/>
  <c r="M54" i="94"/>
  <c r="U54" i="94" s="1"/>
  <c r="M48" i="94"/>
  <c r="U48" i="94" s="1"/>
  <c r="M42" i="94"/>
  <c r="U42" i="94" s="1"/>
  <c r="M36" i="94"/>
  <c r="U36" i="94" s="1"/>
  <c r="M30" i="94"/>
  <c r="U30" i="94" s="1"/>
  <c r="M24" i="94"/>
  <c r="U24" i="94" s="1"/>
  <c r="M18" i="94"/>
  <c r="U18" i="94" s="1"/>
  <c r="M12" i="94"/>
  <c r="U12" i="94" s="1"/>
  <c r="M6" i="94"/>
  <c r="U6" i="94" s="1"/>
  <c r="M86" i="94"/>
  <c r="U86" i="94" s="1"/>
  <c r="M79" i="94"/>
  <c r="U79" i="94" s="1"/>
  <c r="M71" i="94"/>
  <c r="U71" i="94" s="1"/>
  <c r="M64" i="94"/>
  <c r="U64" i="94" s="1"/>
  <c r="M57" i="94"/>
  <c r="U57" i="94" s="1"/>
  <c r="M50" i="94"/>
  <c r="U50" i="94" s="1"/>
  <c r="M43" i="94"/>
  <c r="U43" i="94" s="1"/>
  <c r="M35" i="94"/>
  <c r="U35" i="94" s="1"/>
  <c r="M28" i="94"/>
  <c r="U28" i="94" s="1"/>
  <c r="M21" i="94"/>
  <c r="U21" i="94" s="1"/>
  <c r="M14" i="94"/>
  <c r="U14" i="94" s="1"/>
  <c r="M7" i="94"/>
  <c r="U7" i="94" s="1"/>
  <c r="M85" i="94"/>
  <c r="U85" i="94" s="1"/>
  <c r="M77" i="94"/>
  <c r="U77" i="94" s="1"/>
  <c r="M70" i="94"/>
  <c r="U70" i="94" s="1"/>
  <c r="M63" i="94"/>
  <c r="U63" i="94" s="1"/>
  <c r="M56" i="94"/>
  <c r="U56" i="94" s="1"/>
  <c r="M49" i="94"/>
  <c r="U49" i="94" s="1"/>
  <c r="M41" i="94"/>
  <c r="U41" i="94" s="1"/>
  <c r="M34" i="94"/>
  <c r="U34" i="94" s="1"/>
  <c r="M27" i="94"/>
  <c r="U27" i="94" s="1"/>
  <c r="M20" i="94"/>
  <c r="U20" i="94" s="1"/>
  <c r="M13" i="94"/>
  <c r="U13" i="94" s="1"/>
  <c r="M5" i="94"/>
  <c r="U5" i="94" s="1"/>
  <c r="M83" i="94"/>
  <c r="U83" i="94" s="1"/>
  <c r="M76" i="94"/>
  <c r="U76" i="94" s="1"/>
  <c r="M69" i="94"/>
  <c r="U69" i="94" s="1"/>
  <c r="M62" i="94"/>
  <c r="U62" i="94" s="1"/>
  <c r="M55" i="94"/>
  <c r="U55" i="94" s="1"/>
  <c r="M47" i="94"/>
  <c r="U47" i="94" s="1"/>
  <c r="M40" i="94"/>
  <c r="U40" i="94" s="1"/>
  <c r="M33" i="94"/>
  <c r="U33" i="94" s="1"/>
  <c r="M26" i="94"/>
  <c r="U26" i="94" s="1"/>
  <c r="M19" i="94"/>
  <c r="U19" i="94" s="1"/>
  <c r="M11" i="94"/>
  <c r="U11" i="94" s="1"/>
  <c r="M4" i="94"/>
  <c r="U4" i="94" s="1"/>
  <c r="X4" i="94" s="1"/>
  <c r="M88" i="94"/>
  <c r="U88" i="94" s="1"/>
  <c r="M81" i="94"/>
  <c r="U81" i="94" s="1"/>
  <c r="M74" i="94"/>
  <c r="U74" i="94" s="1"/>
  <c r="M67" i="94"/>
  <c r="U67" i="94" s="1"/>
  <c r="M17" i="94"/>
  <c r="U17" i="94" s="1"/>
  <c r="M32" i="94"/>
  <c r="U32" i="94" s="1"/>
  <c r="M46" i="94"/>
  <c r="U46" i="94" s="1"/>
  <c r="M61" i="94"/>
  <c r="U61" i="94" s="1"/>
  <c r="M82" i="94"/>
  <c r="U82" i="94" s="1"/>
  <c r="H7" i="94"/>
  <c r="I7" i="94" s="1"/>
  <c r="J7" i="94" s="1"/>
  <c r="H24" i="94"/>
  <c r="I24" i="94" s="1"/>
  <c r="J24" i="94" s="1"/>
  <c r="H34" i="94"/>
  <c r="I34" i="94" s="1"/>
  <c r="J34" i="94" s="1"/>
  <c r="M8" i="94"/>
  <c r="U8" i="94" s="1"/>
  <c r="M22" i="94"/>
  <c r="U22" i="94" s="1"/>
  <c r="M37" i="94"/>
  <c r="U37" i="94" s="1"/>
  <c r="M51" i="94"/>
  <c r="U51" i="94" s="1"/>
  <c r="M65" i="94"/>
  <c r="U65" i="94" s="1"/>
  <c r="M87" i="94"/>
  <c r="U87" i="94" s="1"/>
  <c r="H6" i="94"/>
  <c r="I6" i="94" s="1"/>
  <c r="J6" i="94" s="1"/>
  <c r="H22" i="94"/>
  <c r="I22" i="94" s="1"/>
  <c r="J22" i="94" s="1"/>
  <c r="H93" i="93"/>
  <c r="I93" i="93" s="1"/>
  <c r="J93" i="93" s="1"/>
  <c r="M9" i="94"/>
  <c r="U9" i="94" s="1"/>
  <c r="M23" i="94"/>
  <c r="U23" i="94" s="1"/>
  <c r="M38" i="94"/>
  <c r="U38" i="94" s="1"/>
  <c r="M52" i="94"/>
  <c r="U52" i="94" s="1"/>
  <c r="M68" i="94"/>
  <c r="U68" i="94" s="1"/>
  <c r="M89" i="94"/>
  <c r="U89" i="94" s="1"/>
  <c r="M10" i="94"/>
  <c r="U10" i="94" s="1"/>
  <c r="M25" i="94"/>
  <c r="U25" i="94" s="1"/>
  <c r="M39" i="94"/>
  <c r="U39" i="94" s="1"/>
  <c r="M53" i="94"/>
  <c r="U53" i="94" s="1"/>
  <c r="M73" i="94"/>
  <c r="U73" i="94" s="1"/>
  <c r="H11" i="94"/>
  <c r="I11" i="94" s="1"/>
  <c r="J11" i="94" s="1"/>
  <c r="H66" i="94"/>
  <c r="I66" i="94" s="1"/>
  <c r="J66" i="94" s="1"/>
  <c r="H96" i="93"/>
  <c r="I96" i="93" s="1"/>
  <c r="J96" i="93" s="1"/>
  <c r="M15" i="94"/>
  <c r="U15" i="94" s="1"/>
  <c r="M29" i="94"/>
  <c r="U29" i="94" s="1"/>
  <c r="M44" i="94"/>
  <c r="U44" i="94" s="1"/>
  <c r="M58" i="94"/>
  <c r="U58" i="94" s="1"/>
  <c r="M75" i="94"/>
  <c r="U75" i="94" s="1"/>
  <c r="H9" i="94"/>
  <c r="I9" i="94" s="1"/>
  <c r="J9" i="94" s="1"/>
  <c r="H21" i="94"/>
  <c r="I21" i="94" s="1"/>
  <c r="J21" i="94" s="1"/>
  <c r="H31" i="94"/>
  <c r="I31" i="94" s="1"/>
  <c r="J31" i="94" s="1"/>
  <c r="V39" i="94"/>
  <c r="H58" i="94"/>
  <c r="I58" i="94" s="1"/>
  <c r="J58" i="94" s="1"/>
  <c r="H67" i="94"/>
  <c r="I67" i="94" s="1"/>
  <c r="J67" i="94" s="1"/>
  <c r="H76" i="94"/>
  <c r="I76" i="94" s="1"/>
  <c r="J76" i="94" s="1"/>
  <c r="V34" i="94"/>
  <c r="V42" i="94"/>
  <c r="H63" i="94"/>
  <c r="I63" i="94" s="1"/>
  <c r="J63" i="94" s="1"/>
  <c r="H72" i="94"/>
  <c r="I72" i="94" s="1"/>
  <c r="J72" i="94" s="1"/>
  <c r="H5" i="94"/>
  <c r="I5" i="94" s="1"/>
  <c r="J5" i="94" s="1"/>
  <c r="V20" i="94"/>
  <c r="H40" i="94"/>
  <c r="I40" i="94" s="1"/>
  <c r="J40" i="94" s="1"/>
  <c r="H49" i="94"/>
  <c r="I49" i="94" s="1"/>
  <c r="J49" i="94" s="1"/>
  <c r="H56" i="94"/>
  <c r="I56" i="94" s="1"/>
  <c r="J56" i="94" s="1"/>
  <c r="H64" i="94"/>
  <c r="I64" i="94" s="1"/>
  <c r="J64" i="94" s="1"/>
  <c r="H73" i="94"/>
  <c r="I73" i="94" s="1"/>
  <c r="J73" i="94" s="1"/>
  <c r="V89" i="94"/>
  <c r="V86" i="94"/>
  <c r="V83" i="94"/>
  <c r="V87" i="94"/>
  <c r="V84" i="94"/>
  <c r="V79" i="94"/>
  <c r="V76" i="94"/>
  <c r="V73" i="94"/>
  <c r="V70" i="94"/>
  <c r="V67" i="94"/>
  <c r="V64" i="94"/>
  <c r="V61" i="94"/>
  <c r="V58" i="94"/>
  <c r="V88" i="94"/>
  <c r="V85" i="94"/>
  <c r="V82" i="94"/>
  <c r="V80" i="94"/>
  <c r="V77" i="94"/>
  <c r="V74" i="94"/>
  <c r="V71" i="94"/>
  <c r="V68" i="94"/>
  <c r="V65" i="94"/>
  <c r="V62" i="94"/>
  <c r="V59" i="94"/>
  <c r="V56" i="94"/>
  <c r="V53" i="94"/>
  <c r="V50" i="94"/>
  <c r="V47" i="94"/>
  <c r="V44" i="94"/>
  <c r="V41" i="94"/>
  <c r="V78" i="94"/>
  <c r="V75" i="94"/>
  <c r="V72" i="94"/>
  <c r="V69" i="94"/>
  <c r="V66" i="94"/>
  <c r="V63" i="94"/>
  <c r="V60" i="94"/>
  <c r="V40" i="94"/>
  <c r="V36" i="94"/>
  <c r="V31" i="94"/>
  <c r="V27" i="94"/>
  <c r="V54" i="94"/>
  <c r="V52" i="94"/>
  <c r="V45" i="94"/>
  <c r="V43" i="94"/>
  <c r="V32" i="94"/>
  <c r="V25" i="94"/>
  <c r="V22" i="94"/>
  <c r="V19" i="94"/>
  <c r="V37" i="94"/>
  <c r="V57" i="94"/>
  <c r="V55" i="94"/>
  <c r="V48" i="94"/>
  <c r="V46" i="94"/>
  <c r="V38" i="94"/>
  <c r="V29" i="94"/>
  <c r="V14" i="94"/>
  <c r="V18" i="94"/>
  <c r="V49" i="94"/>
  <c r="H60" i="94"/>
  <c r="I60" i="94" s="1"/>
  <c r="J60" i="94" s="1"/>
  <c r="H69" i="94"/>
  <c r="I69" i="94" s="1"/>
  <c r="J69" i="94" s="1"/>
  <c r="Y4" i="94"/>
  <c r="V13" i="94"/>
  <c r="V24" i="94"/>
  <c r="H25" i="94"/>
  <c r="I25" i="94" s="1"/>
  <c r="J25" i="94" s="1"/>
  <c r="V33" i="94"/>
  <c r="V35" i="94"/>
  <c r="H38" i="94"/>
  <c r="I38" i="94" s="1"/>
  <c r="J38" i="94" s="1"/>
  <c r="H47" i="94"/>
  <c r="I47" i="94" s="1"/>
  <c r="J47" i="94" s="1"/>
  <c r="H61" i="94"/>
  <c r="I61" i="94" s="1"/>
  <c r="J61" i="94" s="1"/>
  <c r="H70" i="94"/>
  <c r="I70" i="94" s="1"/>
  <c r="J70" i="94" s="1"/>
  <c r="H78" i="94"/>
  <c r="I78" i="94" s="1"/>
  <c r="J78" i="94" s="1"/>
  <c r="H79" i="94"/>
  <c r="I79" i="94" s="1"/>
  <c r="J79" i="94" s="1"/>
  <c r="H12" i="95"/>
  <c r="I12" i="95" s="1"/>
  <c r="J12" i="95" s="1"/>
  <c r="H46" i="94"/>
  <c r="I46" i="94" s="1"/>
  <c r="J46" i="94" s="1"/>
  <c r="H55" i="94"/>
  <c r="I55" i="94" s="1"/>
  <c r="J55" i="94" s="1"/>
  <c r="H32" i="95"/>
  <c r="I32" i="95" s="1"/>
  <c r="J32" i="95" s="1"/>
  <c r="H44" i="94"/>
  <c r="I44" i="94" s="1"/>
  <c r="J44" i="94" s="1"/>
  <c r="H53" i="94"/>
  <c r="I53" i="94" s="1"/>
  <c r="J53" i="94" s="1"/>
  <c r="H26" i="94"/>
  <c r="I26" i="94" s="1"/>
  <c r="J26" i="94" s="1"/>
  <c r="H35" i="94"/>
  <c r="I35" i="94" s="1"/>
  <c r="J35" i="94" s="1"/>
  <c r="H43" i="94"/>
  <c r="I43" i="94" s="1"/>
  <c r="J43" i="94" s="1"/>
  <c r="H52" i="94"/>
  <c r="I52" i="94" s="1"/>
  <c r="J52" i="94" s="1"/>
  <c r="P3" i="95"/>
  <c r="AF3" i="95" s="1"/>
  <c r="AO3" i="95" s="1"/>
  <c r="AE3" i="95"/>
  <c r="H17" i="95"/>
  <c r="I17" i="95" s="1"/>
  <c r="J17" i="95" s="1"/>
  <c r="H21" i="95"/>
  <c r="I21" i="95" s="1"/>
  <c r="J21" i="95" s="1"/>
  <c r="M79" i="95"/>
  <c r="U79" i="95" s="1"/>
  <c r="M73" i="95"/>
  <c r="U73" i="95" s="1"/>
  <c r="M67" i="95"/>
  <c r="U67" i="95" s="1"/>
  <c r="M61" i="95"/>
  <c r="U61" i="95" s="1"/>
  <c r="M75" i="95"/>
  <c r="U75" i="95" s="1"/>
  <c r="M68" i="95"/>
  <c r="U68" i="95" s="1"/>
  <c r="M60" i="95"/>
  <c r="U60" i="95" s="1"/>
  <c r="M54" i="95"/>
  <c r="U54" i="95" s="1"/>
  <c r="M48" i="95"/>
  <c r="U48" i="95" s="1"/>
  <c r="M42" i="95"/>
  <c r="U42" i="95" s="1"/>
  <c r="M36" i="95"/>
  <c r="U36" i="95" s="1"/>
  <c r="M30" i="95"/>
  <c r="U30" i="95" s="1"/>
  <c r="M24" i="95"/>
  <c r="U24" i="95" s="1"/>
  <c r="M18" i="95"/>
  <c r="U18" i="95" s="1"/>
  <c r="M12" i="95"/>
  <c r="U12" i="95" s="1"/>
  <c r="M6" i="95"/>
  <c r="U6" i="95" s="1"/>
  <c r="M74" i="95"/>
  <c r="U74" i="95" s="1"/>
  <c r="M66" i="95"/>
  <c r="U66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2" i="95"/>
  <c r="U72" i="95" s="1"/>
  <c r="M65" i="95"/>
  <c r="U65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77" i="95"/>
  <c r="U77" i="95" s="1"/>
  <c r="M70" i="95"/>
  <c r="U70" i="95" s="1"/>
  <c r="M63" i="95"/>
  <c r="U63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21" i="95"/>
  <c r="U21" i="95" s="1"/>
  <c r="M39" i="95"/>
  <c r="U39" i="95" s="1"/>
  <c r="M57" i="95"/>
  <c r="U57" i="95" s="1"/>
  <c r="M78" i="95"/>
  <c r="U78" i="95" s="1"/>
  <c r="H81" i="94"/>
  <c r="I81" i="94" s="1"/>
  <c r="J81" i="94" s="1"/>
  <c r="M7" i="95"/>
  <c r="U7" i="95" s="1"/>
  <c r="M25" i="95"/>
  <c r="U25" i="95" s="1"/>
  <c r="M43" i="95"/>
  <c r="U43" i="95" s="1"/>
  <c r="M62" i="95"/>
  <c r="U62" i="95" s="1"/>
  <c r="H82" i="94"/>
  <c r="I82" i="94" s="1"/>
  <c r="J82" i="94" s="1"/>
  <c r="H85" i="94"/>
  <c r="I85" i="94" s="1"/>
  <c r="J85" i="94" s="1"/>
  <c r="V20" i="95"/>
  <c r="V27" i="95"/>
  <c r="V77" i="95"/>
  <c r="H18" i="95"/>
  <c r="I18" i="95" s="1"/>
  <c r="J18" i="95" s="1"/>
  <c r="H33" i="95"/>
  <c r="I33" i="95" s="1"/>
  <c r="J33" i="95" s="1"/>
  <c r="H42" i="95"/>
  <c r="I42" i="95" s="1"/>
  <c r="J42" i="95" s="1"/>
  <c r="V67" i="95"/>
  <c r="V75" i="95"/>
  <c r="V72" i="95"/>
  <c r="V69" i="95"/>
  <c r="V66" i="95"/>
  <c r="V63" i="95"/>
  <c r="V60" i="95"/>
  <c r="V57" i="95"/>
  <c r="V79" i="95"/>
  <c r="V58" i="95"/>
  <c r="V55" i="95"/>
  <c r="V52" i="95"/>
  <c r="V49" i="95"/>
  <c r="V46" i="95"/>
  <c r="V43" i="95"/>
  <c r="V40" i="95"/>
  <c r="V37" i="95"/>
  <c r="V34" i="95"/>
  <c r="V78" i="95"/>
  <c r="V76" i="95"/>
  <c r="V70" i="95"/>
  <c r="V56" i="95"/>
  <c r="V53" i="95"/>
  <c r="V44" i="95"/>
  <c r="V31" i="95"/>
  <c r="V28" i="95"/>
  <c r="V25" i="95"/>
  <c r="V22" i="95"/>
  <c r="V19" i="95"/>
  <c r="V16" i="95"/>
  <c r="V13" i="95"/>
  <c r="V8" i="95"/>
  <c r="V7" i="95"/>
  <c r="V65" i="95"/>
  <c r="V62" i="95"/>
  <c r="V54" i="95"/>
  <c r="V45" i="95"/>
  <c r="V38" i="95"/>
  <c r="V74" i="95"/>
  <c r="V68" i="95"/>
  <c r="V47" i="95"/>
  <c r="V32" i="95"/>
  <c r="V29" i="95"/>
  <c r="V26" i="95"/>
  <c r="V73" i="95"/>
  <c r="V48" i="95"/>
  <c r="V39" i="95"/>
  <c r="V35" i="95"/>
  <c r="V11" i="95"/>
  <c r="V5" i="95"/>
  <c r="V50" i="95"/>
  <c r="V41" i="95"/>
  <c r="V33" i="95"/>
  <c r="V17" i="95"/>
  <c r="H26" i="95"/>
  <c r="I26" i="95" s="1"/>
  <c r="J26" i="95" s="1"/>
  <c r="H27" i="95"/>
  <c r="I27" i="95" s="1"/>
  <c r="J27" i="95" s="1"/>
  <c r="V30" i="95"/>
  <c r="H34" i="95"/>
  <c r="I34" i="95" s="1"/>
  <c r="J34" i="95" s="1"/>
  <c r="H35" i="95"/>
  <c r="I35" i="95" s="1"/>
  <c r="J35" i="95" s="1"/>
  <c r="V42" i="95"/>
  <c r="H4" i="95"/>
  <c r="I4" i="95" s="1"/>
  <c r="J4" i="95" s="1"/>
  <c r="K4" i="95" s="1"/>
  <c r="H15" i="95"/>
  <c r="I15" i="95" s="1"/>
  <c r="J15" i="95" s="1"/>
  <c r="V15" i="95"/>
  <c r="H24" i="95"/>
  <c r="I24" i="95" s="1"/>
  <c r="J24" i="95" s="1"/>
  <c r="V24" i="95"/>
  <c r="H51" i="95"/>
  <c r="I51" i="95" s="1"/>
  <c r="J51" i="95" s="1"/>
  <c r="V59" i="95"/>
  <c r="V64" i="95"/>
  <c r="H6" i="95"/>
  <c r="I6" i="95" s="1"/>
  <c r="J6" i="95" s="1"/>
  <c r="H9" i="95"/>
  <c r="I9" i="95" s="1"/>
  <c r="J9" i="95" s="1"/>
  <c r="V10" i="95"/>
  <c r="V14" i="95"/>
  <c r="V23" i="95"/>
  <c r="H29" i="95"/>
  <c r="I29" i="95" s="1"/>
  <c r="J29" i="95" s="1"/>
  <c r="H30" i="95"/>
  <c r="I30" i="95" s="1"/>
  <c r="J30" i="95" s="1"/>
  <c r="V36" i="95"/>
  <c r="V51" i="95"/>
  <c r="R38" i="95"/>
  <c r="H39" i="95"/>
  <c r="I39" i="95" s="1"/>
  <c r="J39" i="95" s="1"/>
  <c r="H13" i="96"/>
  <c r="I13" i="96" s="1"/>
  <c r="J13" i="96" s="1"/>
  <c r="R78" i="95"/>
  <c r="R77" i="95"/>
  <c r="R74" i="95"/>
  <c r="R71" i="95"/>
  <c r="R68" i="95"/>
  <c r="R65" i="95"/>
  <c r="R62" i="95"/>
  <c r="R59" i="95"/>
  <c r="R79" i="95"/>
  <c r="R75" i="95"/>
  <c r="R72" i="95"/>
  <c r="R69" i="95"/>
  <c r="R66" i="95"/>
  <c r="R63" i="95"/>
  <c r="R60" i="95"/>
  <c r="R76" i="95"/>
  <c r="R73" i="95"/>
  <c r="R70" i="95"/>
  <c r="R67" i="95"/>
  <c r="R64" i="95"/>
  <c r="R61" i="95"/>
  <c r="R58" i="95"/>
  <c r="R55" i="95"/>
  <c r="R52" i="95"/>
  <c r="R49" i="95"/>
  <c r="R46" i="95"/>
  <c r="R43" i="95"/>
  <c r="R40" i="95"/>
  <c r="R7" i="95"/>
  <c r="R8" i="95"/>
  <c r="R13" i="95"/>
  <c r="R16" i="95"/>
  <c r="R19" i="95"/>
  <c r="R22" i="95"/>
  <c r="R25" i="95"/>
  <c r="R28" i="95"/>
  <c r="R31" i="95"/>
  <c r="R37" i="95"/>
  <c r="H41" i="95"/>
  <c r="I41" i="95" s="1"/>
  <c r="J41" i="95" s="1"/>
  <c r="R45" i="95"/>
  <c r="H48" i="95"/>
  <c r="I48" i="95" s="1"/>
  <c r="J48" i="95" s="1"/>
  <c r="H50" i="95"/>
  <c r="I50" i="95" s="1"/>
  <c r="J50" i="95" s="1"/>
  <c r="R54" i="95"/>
  <c r="R44" i="95"/>
  <c r="R53" i="95"/>
  <c r="R27" i="95"/>
  <c r="R30" i="95"/>
  <c r="R33" i="95"/>
  <c r="R36" i="95"/>
  <c r="R42" i="95"/>
  <c r="H45" i="95"/>
  <c r="I45" i="95" s="1"/>
  <c r="J45" i="95" s="1"/>
  <c r="R51" i="95"/>
  <c r="H54" i="95"/>
  <c r="I54" i="95" s="1"/>
  <c r="J54" i="95" s="1"/>
  <c r="R56" i="95"/>
  <c r="R57" i="95"/>
  <c r="R5" i="95"/>
  <c r="R11" i="95"/>
  <c r="R35" i="95"/>
  <c r="H36" i="95"/>
  <c r="I36" i="95" s="1"/>
  <c r="J36" i="95" s="1"/>
  <c r="R41" i="95"/>
  <c r="R50" i="95"/>
  <c r="H58" i="95"/>
  <c r="I58" i="95" s="1"/>
  <c r="J58" i="95" s="1"/>
  <c r="H56" i="95"/>
  <c r="I56" i="95" s="1"/>
  <c r="J56" i="95" s="1"/>
  <c r="H59" i="95"/>
  <c r="I59" i="95" s="1"/>
  <c r="J59" i="95" s="1"/>
  <c r="H62" i="95"/>
  <c r="I62" i="95" s="1"/>
  <c r="J62" i="95" s="1"/>
  <c r="H65" i="95"/>
  <c r="I65" i="95" s="1"/>
  <c r="J65" i="95" s="1"/>
  <c r="H68" i="95"/>
  <c r="I68" i="95" s="1"/>
  <c r="J68" i="95" s="1"/>
  <c r="H71" i="95"/>
  <c r="I71" i="95" s="1"/>
  <c r="J71" i="95" s="1"/>
  <c r="H74" i="95"/>
  <c r="I74" i="95" s="1"/>
  <c r="J74" i="95" s="1"/>
  <c r="H12" i="96"/>
  <c r="I12" i="96" s="1"/>
  <c r="J12" i="96" s="1"/>
  <c r="H79" i="95"/>
  <c r="I79" i="95" s="1"/>
  <c r="J79" i="95" s="1"/>
  <c r="R68" i="96"/>
  <c r="R65" i="96"/>
  <c r="R62" i="96"/>
  <c r="R59" i="96"/>
  <c r="R69" i="96"/>
  <c r="R66" i="96"/>
  <c r="R63" i="96"/>
  <c r="R60" i="96"/>
  <c r="R57" i="96"/>
  <c r="R67" i="96"/>
  <c r="R64" i="96"/>
  <c r="R61" i="96"/>
  <c r="R58" i="96"/>
  <c r="R56" i="96"/>
  <c r="R54" i="96"/>
  <c r="R51" i="96"/>
  <c r="R48" i="96"/>
  <c r="R53" i="96"/>
  <c r="R52" i="96"/>
  <c r="R44" i="96"/>
  <c r="R41" i="96"/>
  <c r="R38" i="96"/>
  <c r="R47" i="96"/>
  <c r="R55" i="96"/>
  <c r="R49" i="96"/>
  <c r="R46" i="96"/>
  <c r="R35" i="96"/>
  <c r="R32" i="96"/>
  <c r="R29" i="96"/>
  <c r="R26" i="96"/>
  <c r="R23" i="96"/>
  <c r="R20" i="96"/>
  <c r="R45" i="96"/>
  <c r="R39" i="96"/>
  <c r="R40" i="96"/>
  <c r="R36" i="96"/>
  <c r="R33" i="96"/>
  <c r="R30" i="96"/>
  <c r="R42" i="96"/>
  <c r="R50" i="96"/>
  <c r="R43" i="96"/>
  <c r="R37" i="96"/>
  <c r="R34" i="96"/>
  <c r="R31" i="96"/>
  <c r="R28" i="96"/>
  <c r="R25" i="96"/>
  <c r="R22" i="96"/>
  <c r="R19" i="96"/>
  <c r="R21" i="96"/>
  <c r="R16" i="96"/>
  <c r="R13" i="96"/>
  <c r="R14" i="96"/>
  <c r="R10" i="96"/>
  <c r="R4" i="96"/>
  <c r="R11" i="96"/>
  <c r="R5" i="96"/>
  <c r="V68" i="96"/>
  <c r="V67" i="96"/>
  <c r="V64" i="96"/>
  <c r="V61" i="96"/>
  <c r="V58" i="96"/>
  <c r="V69" i="96"/>
  <c r="V53" i="96"/>
  <c r="V65" i="96"/>
  <c r="V62" i="96"/>
  <c r="V59" i="96"/>
  <c r="V56" i="96"/>
  <c r="V54" i="96"/>
  <c r="V51" i="96"/>
  <c r="V48" i="96"/>
  <c r="V63" i="96"/>
  <c r="V60" i="96"/>
  <c r="V57" i="96"/>
  <c r="V47" i="96"/>
  <c r="V46" i="96"/>
  <c r="V49" i="96"/>
  <c r="V55" i="96"/>
  <c r="V50" i="96"/>
  <c r="V44" i="96"/>
  <c r="V41" i="96"/>
  <c r="V38" i="96"/>
  <c r="V66" i="96"/>
  <c r="V40" i="96"/>
  <c r="V52" i="96"/>
  <c r="V42" i="96"/>
  <c r="V34" i="96"/>
  <c r="V31" i="96"/>
  <c r="V28" i="96"/>
  <c r="V43" i="96"/>
  <c r="V37" i="96"/>
  <c r="V35" i="96"/>
  <c r="V32" i="96"/>
  <c r="V29" i="96"/>
  <c r="V26" i="96"/>
  <c r="V23" i="96"/>
  <c r="V20" i="96"/>
  <c r="V17" i="96"/>
  <c r="V33" i="96"/>
  <c r="V14" i="96"/>
  <c r="V10" i="96"/>
  <c r="V4" i="96"/>
  <c r="Y4" i="96" s="1"/>
  <c r="V45" i="96"/>
  <c r="V11" i="96"/>
  <c r="V36" i="96"/>
  <c r="V15" i="96"/>
  <c r="V12" i="96"/>
  <c r="V39" i="96"/>
  <c r="V27" i="96"/>
  <c r="V25" i="96"/>
  <c r="V24" i="96"/>
  <c r="V22" i="96"/>
  <c r="V18" i="96"/>
  <c r="V30" i="96"/>
  <c r="V19" i="96"/>
  <c r="V16" i="96"/>
  <c r="V13" i="96"/>
  <c r="V8" i="96"/>
  <c r="V7" i="96"/>
  <c r="H21" i="96"/>
  <c r="I21" i="96" s="1"/>
  <c r="J21" i="96" s="1"/>
  <c r="H7" i="96"/>
  <c r="I7" i="96" s="1"/>
  <c r="J7" i="96" s="1"/>
  <c r="H8" i="96"/>
  <c r="I8" i="96" s="1"/>
  <c r="J8" i="96" s="1"/>
  <c r="H15" i="96"/>
  <c r="I15" i="96" s="1"/>
  <c r="J15" i="96" s="1"/>
  <c r="V21" i="96"/>
  <c r="R27" i="96"/>
  <c r="H42" i="96"/>
  <c r="I42" i="96" s="1"/>
  <c r="J42" i="96" s="1"/>
  <c r="H77" i="95"/>
  <c r="I77" i="95" s="1"/>
  <c r="J77" i="95" s="1"/>
  <c r="R3" i="96"/>
  <c r="H6" i="96"/>
  <c r="I6" i="96" s="1"/>
  <c r="J6" i="96" s="1"/>
  <c r="H9" i="96"/>
  <c r="I9" i="96" s="1"/>
  <c r="J9" i="96" s="1"/>
  <c r="R15" i="96"/>
  <c r="H16" i="96"/>
  <c r="I16" i="96" s="1"/>
  <c r="J16" i="96" s="1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M69" i="96"/>
  <c r="U69" i="96" s="1"/>
  <c r="H19" i="96"/>
  <c r="I19" i="96" s="1"/>
  <c r="J19" i="96" s="1"/>
  <c r="H36" i="96"/>
  <c r="I36" i="96" s="1"/>
  <c r="J36" i="96" s="1"/>
  <c r="H39" i="96"/>
  <c r="I39" i="96" s="1"/>
  <c r="J39" i="96" s="1"/>
  <c r="M4" i="96"/>
  <c r="U4" i="96" s="1"/>
  <c r="X4" i="96" s="1"/>
  <c r="M10" i="96"/>
  <c r="U10" i="96" s="1"/>
  <c r="M16" i="96"/>
  <c r="U16" i="96" s="1"/>
  <c r="M22" i="96"/>
  <c r="U22" i="96" s="1"/>
  <c r="M28" i="96"/>
  <c r="U28" i="96" s="1"/>
  <c r="M34" i="96"/>
  <c r="U34" i="96" s="1"/>
  <c r="M40" i="96"/>
  <c r="U40" i="96" s="1"/>
  <c r="M46" i="96"/>
  <c r="U46" i="96" s="1"/>
  <c r="M52" i="96"/>
  <c r="U52" i="96" s="1"/>
  <c r="M58" i="96"/>
  <c r="U58" i="96" s="1"/>
  <c r="M64" i="96"/>
  <c r="U64" i="96" s="1"/>
  <c r="H5" i="96"/>
  <c r="I5" i="96" s="1"/>
  <c r="J5" i="96" s="1"/>
  <c r="H11" i="96"/>
  <c r="I11" i="96" s="1"/>
  <c r="J11" i="96" s="1"/>
  <c r="H17" i="96"/>
  <c r="I17" i="96" s="1"/>
  <c r="J17" i="96" s="1"/>
  <c r="H38" i="96"/>
  <c r="I38" i="96" s="1"/>
  <c r="J38" i="96" s="1"/>
  <c r="H49" i="96"/>
  <c r="I49" i="96" s="1"/>
  <c r="J49" i="96" s="1"/>
  <c r="H33" i="96"/>
  <c r="I33" i="96" s="1"/>
  <c r="J33" i="96" s="1"/>
  <c r="H24" i="96"/>
  <c r="I24" i="96" s="1"/>
  <c r="J24" i="96" s="1"/>
  <c r="H27" i="96"/>
  <c r="I27" i="96" s="1"/>
  <c r="J27" i="96" s="1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H30" i="96"/>
  <c r="I30" i="96" s="1"/>
  <c r="J30" i="96" s="1"/>
  <c r="H22" i="96"/>
  <c r="I22" i="96" s="1"/>
  <c r="J22" i="96" s="1"/>
  <c r="H25" i="96"/>
  <c r="I25" i="96" s="1"/>
  <c r="J25" i="96" s="1"/>
  <c r="H28" i="96"/>
  <c r="I28" i="96" s="1"/>
  <c r="J28" i="96" s="1"/>
  <c r="H31" i="96"/>
  <c r="I31" i="96" s="1"/>
  <c r="J31" i="96" s="1"/>
  <c r="H34" i="96"/>
  <c r="I34" i="96" s="1"/>
  <c r="J34" i="96" s="1"/>
  <c r="H37" i="96"/>
  <c r="I37" i="96" s="1"/>
  <c r="J37" i="96" s="1"/>
  <c r="H45" i="96"/>
  <c r="I45" i="96" s="1"/>
  <c r="J45" i="96" s="1"/>
  <c r="H43" i="96"/>
  <c r="I43" i="96" s="1"/>
  <c r="J43" i="96" s="1"/>
  <c r="H40" i="96"/>
  <c r="I40" i="96" s="1"/>
  <c r="J40" i="96" s="1"/>
  <c r="H63" i="96"/>
  <c r="I63" i="96" s="1"/>
  <c r="J63" i="96" s="1"/>
  <c r="H46" i="96"/>
  <c r="I46" i="96" s="1"/>
  <c r="J46" i="96" s="1"/>
  <c r="H50" i="96"/>
  <c r="I50" i="96" s="1"/>
  <c r="J50" i="96" s="1"/>
  <c r="H60" i="96"/>
  <c r="I60" i="96" s="1"/>
  <c r="J60" i="96" s="1"/>
  <c r="H52" i="96"/>
  <c r="I52" i="96" s="1"/>
  <c r="J52" i="96" s="1"/>
  <c r="H57" i="96"/>
  <c r="I57" i="96" s="1"/>
  <c r="J57" i="96" s="1"/>
  <c r="H47" i="96"/>
  <c r="I47" i="96" s="1"/>
  <c r="J47" i="96" s="1"/>
  <c r="H55" i="96"/>
  <c r="I55" i="96" s="1"/>
  <c r="J55" i="96" s="1"/>
  <c r="H56" i="96"/>
  <c r="I56" i="96" s="1"/>
  <c r="J56" i="96" s="1"/>
  <c r="H53" i="96"/>
  <c r="I53" i="96" s="1"/>
  <c r="J53" i="96" s="1"/>
  <c r="H67" i="96"/>
  <c r="I67" i="96" s="1"/>
  <c r="J67" i="96" s="1"/>
  <c r="Z5" i="70" l="1"/>
  <c r="AI3" i="88"/>
  <c r="AI3" i="27"/>
  <c r="AG4" i="82"/>
  <c r="AP4" i="82" s="1"/>
  <c r="AF4" i="82"/>
  <c r="AO4" i="82" s="1"/>
  <c r="AE4" i="82"/>
  <c r="W5" i="82"/>
  <c r="AF4" i="29"/>
  <c r="AE4" i="29"/>
  <c r="W5" i="29"/>
  <c r="AG4" i="29"/>
  <c r="I14" i="7"/>
  <c r="J14" i="7" s="1"/>
  <c r="AE4" i="61"/>
  <c r="AG4" i="61"/>
  <c r="W5" i="61"/>
  <c r="AF4" i="61"/>
  <c r="AO4" i="61" s="1"/>
  <c r="W5" i="51"/>
  <c r="AG4" i="51"/>
  <c r="AF4" i="51"/>
  <c r="AE4" i="51"/>
  <c r="AG4" i="31"/>
  <c r="AP4" i="31" s="1"/>
  <c r="AF4" i="31"/>
  <c r="AE4" i="31"/>
  <c r="W5" i="31"/>
  <c r="I21" i="15"/>
  <c r="J21" i="15" s="1"/>
  <c r="I5" i="2"/>
  <c r="J5" i="2" s="1"/>
  <c r="W5" i="69"/>
  <c r="AG4" i="69"/>
  <c r="AF4" i="69"/>
  <c r="AO4" i="69" s="1"/>
  <c r="AE4" i="69"/>
  <c r="AG5" i="70"/>
  <c r="AF5" i="70"/>
  <c r="AE5" i="70"/>
  <c r="W6" i="70"/>
  <c r="K6" i="73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W5" i="67"/>
  <c r="AG4" i="67"/>
  <c r="AF4" i="67"/>
  <c r="AE4" i="67"/>
  <c r="AG4" i="43"/>
  <c r="AP4" i="43" s="1"/>
  <c r="AF4" i="43"/>
  <c r="AO4" i="43" s="1"/>
  <c r="AE4" i="43"/>
  <c r="W5" i="43"/>
  <c r="AG4" i="33"/>
  <c r="AP4" i="33" s="1"/>
  <c r="AF4" i="33"/>
  <c r="AO4" i="33" s="1"/>
  <c r="AE4" i="33"/>
  <c r="W5" i="33"/>
  <c r="AG4" i="27"/>
  <c r="AE4" i="27"/>
  <c r="W5" i="27"/>
  <c r="AF4" i="27"/>
  <c r="AO4" i="27" s="1"/>
  <c r="I9" i="11"/>
  <c r="J9" i="11" s="1"/>
  <c r="I5" i="20"/>
  <c r="J5" i="20" s="1"/>
  <c r="I22" i="23"/>
  <c r="J22" i="23" s="1"/>
  <c r="AG4" i="76"/>
  <c r="AF4" i="76"/>
  <c r="W5" i="76"/>
  <c r="AE4" i="76"/>
  <c r="AH4" i="88"/>
  <c r="Z4" i="88"/>
  <c r="AR3" i="88"/>
  <c r="AI3" i="85"/>
  <c r="AH3" i="80"/>
  <c r="AQ3" i="80" s="1"/>
  <c r="K6" i="79"/>
  <c r="AN3" i="78"/>
  <c r="AH4" i="74"/>
  <c r="Z4" i="74"/>
  <c r="P3" i="72"/>
  <c r="AF3" i="72" s="1"/>
  <c r="AO3" i="72" s="1"/>
  <c r="AE3" i="72"/>
  <c r="AI3" i="77"/>
  <c r="I8" i="71"/>
  <c r="J8" i="71" s="1"/>
  <c r="I7" i="72"/>
  <c r="J7" i="72" s="1"/>
  <c r="Y5" i="61"/>
  <c r="P3" i="66"/>
  <c r="AF3" i="66" s="1"/>
  <c r="AO3" i="66" s="1"/>
  <c r="AE3" i="66"/>
  <c r="I23" i="59"/>
  <c r="J23" i="59" s="1"/>
  <c r="I20" i="59"/>
  <c r="J20" i="59" s="1"/>
  <c r="I17" i="59"/>
  <c r="J17" i="59" s="1"/>
  <c r="I14" i="59"/>
  <c r="J14" i="59" s="1"/>
  <c r="I7" i="68"/>
  <c r="J7" i="68" s="1"/>
  <c r="AE3" i="61"/>
  <c r="P3" i="61"/>
  <c r="AF3" i="61" s="1"/>
  <c r="AO3" i="61" s="1"/>
  <c r="AE3" i="58"/>
  <c r="P3" i="58"/>
  <c r="AF3" i="58" s="1"/>
  <c r="AO3" i="58" s="1"/>
  <c r="I9" i="72"/>
  <c r="J9" i="72" s="1"/>
  <c r="I15" i="64"/>
  <c r="J15" i="64" s="1"/>
  <c r="AQ4" i="66"/>
  <c r="I11" i="55"/>
  <c r="J11" i="55" s="1"/>
  <c r="I17" i="50"/>
  <c r="J17" i="50" s="1"/>
  <c r="AE3" i="70"/>
  <c r="P3" i="70"/>
  <c r="AF3" i="70" s="1"/>
  <c r="AO3" i="70" s="1"/>
  <c r="AH3" i="63"/>
  <c r="AQ3" i="63" s="1"/>
  <c r="K5" i="57"/>
  <c r="I9" i="50"/>
  <c r="J9" i="50" s="1"/>
  <c r="I17" i="72"/>
  <c r="J17" i="72" s="1"/>
  <c r="K5" i="58"/>
  <c r="K6" i="58" s="1"/>
  <c r="I16" i="56"/>
  <c r="J16" i="56" s="1"/>
  <c r="I12" i="72"/>
  <c r="J12" i="72" s="1"/>
  <c r="AH4" i="60"/>
  <c r="AE4" i="47"/>
  <c r="AG4" i="47"/>
  <c r="AF4" i="47"/>
  <c r="W5" i="47"/>
  <c r="I23" i="56"/>
  <c r="J23" i="56" s="1"/>
  <c r="AH4" i="51"/>
  <c r="I6" i="50"/>
  <c r="J6" i="50" s="1"/>
  <c r="AR3" i="47"/>
  <c r="I16" i="50"/>
  <c r="J16" i="50" s="1"/>
  <c r="I8" i="52"/>
  <c r="J8" i="52" s="1"/>
  <c r="AH4" i="38"/>
  <c r="AQ4" i="38" s="1"/>
  <c r="K5" i="38"/>
  <c r="K6" i="38" s="1"/>
  <c r="K7" i="38" s="1"/>
  <c r="K8" i="38" s="1"/>
  <c r="AH4" i="36"/>
  <c r="AQ4" i="36" s="1"/>
  <c r="AN3" i="35"/>
  <c r="AI3" i="35"/>
  <c r="AH3" i="35"/>
  <c r="AQ3" i="35" s="1"/>
  <c r="K5" i="37"/>
  <c r="K6" i="37" s="1"/>
  <c r="K7" i="37" s="1"/>
  <c r="K8" i="37" s="1"/>
  <c r="AI3" i="36"/>
  <c r="K5" i="33"/>
  <c r="AN3" i="28"/>
  <c r="AI3" i="28"/>
  <c r="AN3" i="20"/>
  <c r="H11" i="19"/>
  <c r="H5" i="19"/>
  <c r="H10" i="19"/>
  <c r="H18" i="56"/>
  <c r="H12" i="56"/>
  <c r="H10" i="56"/>
  <c r="H21" i="56"/>
  <c r="H15" i="56"/>
  <c r="H7" i="56"/>
  <c r="H4" i="56"/>
  <c r="H20" i="56"/>
  <c r="H14" i="56"/>
  <c r="H9" i="56"/>
  <c r="H6" i="56"/>
  <c r="H23" i="68"/>
  <c r="H22" i="68"/>
  <c r="H21" i="68"/>
  <c r="H20" i="68"/>
  <c r="H19" i="68"/>
  <c r="H18" i="68"/>
  <c r="H17" i="68"/>
  <c r="H16" i="68"/>
  <c r="H14" i="68"/>
  <c r="H13" i="68"/>
  <c r="H12" i="68"/>
  <c r="H11" i="68"/>
  <c r="H4" i="68"/>
  <c r="H23" i="67"/>
  <c r="H22" i="67"/>
  <c r="H21" i="67"/>
  <c r="H20" i="67"/>
  <c r="H19" i="67"/>
  <c r="H18" i="67"/>
  <c r="H17" i="67"/>
  <c r="H16" i="67"/>
  <c r="H15" i="67"/>
  <c r="H14" i="67"/>
  <c r="H13" i="67"/>
  <c r="H12" i="67"/>
  <c r="H7" i="67"/>
  <c r="H6" i="67"/>
  <c r="H9" i="67"/>
  <c r="H4" i="67"/>
  <c r="H8" i="67"/>
  <c r="H32" i="30"/>
  <c r="I32" i="30" s="1"/>
  <c r="J32" i="30" s="1"/>
  <c r="Q9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9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11" i="43"/>
  <c r="Q5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68" i="76"/>
  <c r="Q69" i="76"/>
  <c r="Q67" i="76"/>
  <c r="Q65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9" i="76"/>
  <c r="Q66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57" i="76"/>
  <c r="Q48" i="76"/>
  <c r="Q39" i="76"/>
  <c r="Q30" i="76"/>
  <c r="Q21" i="76"/>
  <c r="Q12" i="76"/>
  <c r="Q11" i="76"/>
  <c r="Q63" i="76"/>
  <c r="Q54" i="76"/>
  <c r="Q45" i="76"/>
  <c r="Q36" i="76"/>
  <c r="Q27" i="76"/>
  <c r="Q18" i="76"/>
  <c r="Q6" i="76"/>
  <c r="Q5" i="76"/>
  <c r="Q60" i="76"/>
  <c r="Q51" i="76"/>
  <c r="Q42" i="76"/>
  <c r="Q33" i="76"/>
  <c r="Q24" i="76"/>
  <c r="Q15" i="76"/>
  <c r="Q78" i="79"/>
  <c r="Q75" i="79"/>
  <c r="Q72" i="79"/>
  <c r="Q69" i="79"/>
  <c r="Q66" i="79"/>
  <c r="Q63" i="79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8" i="79"/>
  <c r="Q7" i="79"/>
  <c r="Q9" i="79"/>
  <c r="Q74" i="79"/>
  <c r="Q65" i="79"/>
  <c r="Q47" i="79"/>
  <c r="Q45" i="79"/>
  <c r="Q38" i="79"/>
  <c r="Q36" i="79"/>
  <c r="Q29" i="79"/>
  <c r="Q27" i="79"/>
  <c r="Q20" i="79"/>
  <c r="Q18" i="79"/>
  <c r="Q10" i="79"/>
  <c r="Q60" i="79"/>
  <c r="Q59" i="79"/>
  <c r="Q54" i="79"/>
  <c r="Q11" i="79"/>
  <c r="Q77" i="79"/>
  <c r="Q68" i="79"/>
  <c r="Q50" i="79"/>
  <c r="Q48" i="79"/>
  <c r="Q41" i="79"/>
  <c r="Q39" i="79"/>
  <c r="Q32" i="79"/>
  <c r="Q30" i="79"/>
  <c r="Q23" i="79"/>
  <c r="Q21" i="79"/>
  <c r="Q14" i="79"/>
  <c r="Q12" i="79"/>
  <c r="Q5" i="79"/>
  <c r="Q57" i="79"/>
  <c r="Q56" i="79"/>
  <c r="Q6" i="79"/>
  <c r="Q71" i="79"/>
  <c r="Q62" i="79"/>
  <c r="Q53" i="79"/>
  <c r="Q51" i="79"/>
  <c r="Q44" i="79"/>
  <c r="Q42" i="79"/>
  <c r="Q35" i="79"/>
  <c r="Q33" i="79"/>
  <c r="Q26" i="79"/>
  <c r="Q24" i="79"/>
  <c r="Q17" i="79"/>
  <c r="Q15" i="79"/>
  <c r="Q9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15" i="84"/>
  <c r="Q12" i="84"/>
  <c r="Q6" i="84"/>
  <c r="Q65" i="84"/>
  <c r="Q64" i="84"/>
  <c r="Q56" i="84"/>
  <c r="Q55" i="84"/>
  <c r="Q47" i="84"/>
  <c r="Q46" i="84"/>
  <c r="Q38" i="84"/>
  <c r="Q37" i="84"/>
  <c r="Q29" i="84"/>
  <c r="Q28" i="84"/>
  <c r="Q20" i="84"/>
  <c r="Q19" i="84"/>
  <c r="Q10" i="84"/>
  <c r="Q5" i="84"/>
  <c r="Q11" i="84"/>
  <c r="Q8" i="84"/>
  <c r="Q7" i="84"/>
  <c r="Q68" i="84"/>
  <c r="Q67" i="84"/>
  <c r="Q59" i="84"/>
  <c r="Q58" i="84"/>
  <c r="Q50" i="84"/>
  <c r="Q49" i="84"/>
  <c r="Q41" i="84"/>
  <c r="Q40" i="84"/>
  <c r="Q32" i="84"/>
  <c r="Q31" i="84"/>
  <c r="Q23" i="84"/>
  <c r="Q22" i="84"/>
  <c r="Q14" i="84"/>
  <c r="Q13" i="84"/>
  <c r="Q62" i="84"/>
  <c r="Q61" i="84"/>
  <c r="Q53" i="84"/>
  <c r="Q52" i="84"/>
  <c r="Q44" i="84"/>
  <c r="Q43" i="84"/>
  <c r="Q35" i="84"/>
  <c r="Q34" i="84"/>
  <c r="Q26" i="84"/>
  <c r="Q25" i="84"/>
  <c r="Q17" i="84"/>
  <c r="Q16" i="84"/>
  <c r="Q68" i="92"/>
  <c r="Q65" i="92"/>
  <c r="Q62" i="92"/>
  <c r="Q59" i="92"/>
  <c r="Q56" i="92"/>
  <c r="Q53" i="92"/>
  <c r="Q50" i="92"/>
  <c r="Q47" i="92"/>
  <c r="Q44" i="92"/>
  <c r="Q41" i="92"/>
  <c r="Q38" i="92"/>
  <c r="Q35" i="92"/>
  <c r="Q32" i="92"/>
  <c r="Q29" i="92"/>
  <c r="Q69" i="92"/>
  <c r="Q66" i="92"/>
  <c r="Q67" i="92"/>
  <c r="Q60" i="92"/>
  <c r="Q58" i="92"/>
  <c r="Q51" i="92"/>
  <c r="Q49" i="92"/>
  <c r="Q42" i="92"/>
  <c r="Q40" i="92"/>
  <c r="Q33" i="92"/>
  <c r="Q31" i="92"/>
  <c r="Q24" i="92"/>
  <c r="Q21" i="92"/>
  <c r="Q18" i="92"/>
  <c r="Q15" i="92"/>
  <c r="Q12" i="92"/>
  <c r="Q6" i="92"/>
  <c r="Q64" i="92"/>
  <c r="Q63" i="92"/>
  <c r="Q61" i="92"/>
  <c r="Q54" i="92"/>
  <c r="Q52" i="92"/>
  <c r="Q45" i="92"/>
  <c r="Q43" i="92"/>
  <c r="Q36" i="92"/>
  <c r="Q34" i="92"/>
  <c r="Q27" i="92"/>
  <c r="Q25" i="92"/>
  <c r="Q22" i="92"/>
  <c r="Q19" i="92"/>
  <c r="Q16" i="92"/>
  <c r="Q13" i="92"/>
  <c r="Q8" i="92"/>
  <c r="Q7" i="92"/>
  <c r="Q23" i="92"/>
  <c r="Q10" i="92"/>
  <c r="Q9" i="92"/>
  <c r="Q5" i="92"/>
  <c r="Q30" i="92"/>
  <c r="Q28" i="92"/>
  <c r="Q11" i="92"/>
  <c r="Q39" i="92"/>
  <c r="Q37" i="92"/>
  <c r="Q48" i="92"/>
  <c r="Q46" i="92"/>
  <c r="Q26" i="92"/>
  <c r="Q20" i="92"/>
  <c r="Q57" i="92"/>
  <c r="Q55" i="92"/>
  <c r="Q17" i="92"/>
  <c r="Q14" i="92"/>
  <c r="H9" i="17"/>
  <c r="I9" i="17" s="1"/>
  <c r="J9" i="17" s="1"/>
  <c r="H8" i="17"/>
  <c r="I8" i="17" s="1"/>
  <c r="J8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9" i="12"/>
  <c r="H4" i="12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H54" i="30"/>
  <c r="I54" i="30" s="1"/>
  <c r="J54" i="30" s="1"/>
  <c r="H48" i="28"/>
  <c r="I48" i="28" s="1"/>
  <c r="J48" i="28" s="1"/>
  <c r="H26" i="28"/>
  <c r="I26" i="28" s="1"/>
  <c r="J26" i="28" s="1"/>
  <c r="H7" i="28"/>
  <c r="I7" i="28" s="1"/>
  <c r="J7" i="28" s="1"/>
  <c r="H78" i="27"/>
  <c r="I78" i="27" s="1"/>
  <c r="J78" i="27" s="1"/>
  <c r="H75" i="27"/>
  <c r="I75" i="27" s="1"/>
  <c r="J75" i="27" s="1"/>
  <c r="H72" i="27"/>
  <c r="I72" i="27" s="1"/>
  <c r="J72" i="27" s="1"/>
  <c r="H69" i="27"/>
  <c r="I69" i="27" s="1"/>
  <c r="J69" i="27" s="1"/>
  <c r="H66" i="27"/>
  <c r="I66" i="27" s="1"/>
  <c r="J66" i="27" s="1"/>
  <c r="H63" i="27"/>
  <c r="I63" i="27" s="1"/>
  <c r="J63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11" i="34"/>
  <c r="I11" i="34" s="1"/>
  <c r="J11" i="34" s="1"/>
  <c r="H5" i="34"/>
  <c r="I5" i="34" s="1"/>
  <c r="J5" i="34" s="1"/>
  <c r="H87" i="34"/>
  <c r="I87" i="34" s="1"/>
  <c r="J87" i="34" s="1"/>
  <c r="H84" i="34"/>
  <c r="I84" i="34" s="1"/>
  <c r="J84" i="34" s="1"/>
  <c r="H81" i="34"/>
  <c r="I81" i="34" s="1"/>
  <c r="J81" i="34" s="1"/>
  <c r="H78" i="34"/>
  <c r="I78" i="34" s="1"/>
  <c r="J78" i="34" s="1"/>
  <c r="H75" i="34"/>
  <c r="I75" i="34" s="1"/>
  <c r="J75" i="34" s="1"/>
  <c r="H72" i="34"/>
  <c r="I72" i="34" s="1"/>
  <c r="J72" i="34" s="1"/>
  <c r="H69" i="34"/>
  <c r="I69" i="34" s="1"/>
  <c r="J69" i="34" s="1"/>
  <c r="H66" i="34"/>
  <c r="I66" i="34" s="1"/>
  <c r="J66" i="34" s="1"/>
  <c r="H63" i="34"/>
  <c r="I63" i="34" s="1"/>
  <c r="J63" i="34" s="1"/>
  <c r="H60" i="34"/>
  <c r="I60" i="34" s="1"/>
  <c r="J60" i="34" s="1"/>
  <c r="H57" i="34"/>
  <c r="I57" i="34" s="1"/>
  <c r="J57" i="34" s="1"/>
  <c r="H54" i="34"/>
  <c r="I54" i="34" s="1"/>
  <c r="J54" i="34" s="1"/>
  <c r="H51" i="34"/>
  <c r="I51" i="34" s="1"/>
  <c r="J51" i="34" s="1"/>
  <c r="H48" i="34"/>
  <c r="I48" i="34" s="1"/>
  <c r="J48" i="34" s="1"/>
  <c r="H45" i="34"/>
  <c r="I45" i="34" s="1"/>
  <c r="J45" i="34" s="1"/>
  <c r="H42" i="34"/>
  <c r="I42" i="34" s="1"/>
  <c r="J42" i="34" s="1"/>
  <c r="H39" i="34"/>
  <c r="I39" i="34" s="1"/>
  <c r="J39" i="34" s="1"/>
  <c r="H36" i="34"/>
  <c r="I36" i="34" s="1"/>
  <c r="J36" i="34" s="1"/>
  <c r="H33" i="34"/>
  <c r="I33" i="34" s="1"/>
  <c r="J33" i="34" s="1"/>
  <c r="H30" i="34"/>
  <c r="I30" i="34" s="1"/>
  <c r="J30" i="34" s="1"/>
  <c r="H27" i="34"/>
  <c r="I27" i="34" s="1"/>
  <c r="J27" i="34" s="1"/>
  <c r="H24" i="34"/>
  <c r="I24" i="34" s="1"/>
  <c r="J24" i="34" s="1"/>
  <c r="H21" i="34"/>
  <c r="I21" i="34" s="1"/>
  <c r="J21" i="34" s="1"/>
  <c r="H18" i="34"/>
  <c r="I18" i="34" s="1"/>
  <c r="J18" i="34" s="1"/>
  <c r="H15" i="34"/>
  <c r="I15" i="34" s="1"/>
  <c r="J15" i="34" s="1"/>
  <c r="H12" i="34"/>
  <c r="I12" i="34" s="1"/>
  <c r="J12" i="34" s="1"/>
  <c r="H6" i="34"/>
  <c r="I6" i="34" s="1"/>
  <c r="J6" i="34" s="1"/>
  <c r="H4" i="34"/>
  <c r="I4" i="34" s="1"/>
  <c r="J4" i="34" s="1"/>
  <c r="K4" i="34" s="1"/>
  <c r="H9" i="44"/>
  <c r="I9" i="44" s="1"/>
  <c r="J9" i="44" s="1"/>
  <c r="H68" i="44"/>
  <c r="I68" i="44" s="1"/>
  <c r="J68" i="44" s="1"/>
  <c r="H65" i="44"/>
  <c r="I65" i="44" s="1"/>
  <c r="J65" i="44" s="1"/>
  <c r="H62" i="44"/>
  <c r="I62" i="44" s="1"/>
  <c r="J62" i="44" s="1"/>
  <c r="H59" i="44"/>
  <c r="I59" i="44" s="1"/>
  <c r="J59" i="44" s="1"/>
  <c r="H56" i="44"/>
  <c r="I56" i="44" s="1"/>
  <c r="J56" i="44" s="1"/>
  <c r="H53" i="44"/>
  <c r="I53" i="44" s="1"/>
  <c r="J53" i="44" s="1"/>
  <c r="H50" i="44"/>
  <c r="I50" i="44" s="1"/>
  <c r="J50" i="44" s="1"/>
  <c r="H47" i="44"/>
  <c r="I47" i="44" s="1"/>
  <c r="J47" i="44" s="1"/>
  <c r="H44" i="44"/>
  <c r="I44" i="44" s="1"/>
  <c r="J44" i="44" s="1"/>
  <c r="H41" i="44"/>
  <c r="I41" i="44" s="1"/>
  <c r="J41" i="44" s="1"/>
  <c r="H38" i="44"/>
  <c r="I38" i="44" s="1"/>
  <c r="J38" i="44" s="1"/>
  <c r="H35" i="44"/>
  <c r="I35" i="44" s="1"/>
  <c r="J35" i="44" s="1"/>
  <c r="H32" i="44"/>
  <c r="I32" i="44" s="1"/>
  <c r="J32" i="44" s="1"/>
  <c r="H29" i="44"/>
  <c r="I29" i="44" s="1"/>
  <c r="J29" i="44" s="1"/>
  <c r="H26" i="44"/>
  <c r="I26" i="44" s="1"/>
  <c r="J26" i="44" s="1"/>
  <c r="H23" i="44"/>
  <c r="I23" i="44" s="1"/>
  <c r="J23" i="44" s="1"/>
  <c r="H20" i="44"/>
  <c r="I20" i="44" s="1"/>
  <c r="J20" i="44" s="1"/>
  <c r="H17" i="44"/>
  <c r="I17" i="44" s="1"/>
  <c r="J17" i="44" s="1"/>
  <c r="H14" i="44"/>
  <c r="I14" i="44" s="1"/>
  <c r="J14" i="44" s="1"/>
  <c r="H10" i="44"/>
  <c r="I10" i="44" s="1"/>
  <c r="J10" i="44" s="1"/>
  <c r="H4" i="44"/>
  <c r="I4" i="44" s="1"/>
  <c r="J4" i="44" s="1"/>
  <c r="K4" i="44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54" i="44"/>
  <c r="I54" i="44" s="1"/>
  <c r="J54" i="44" s="1"/>
  <c r="H36" i="44"/>
  <c r="I36" i="44" s="1"/>
  <c r="J36" i="44" s="1"/>
  <c r="H18" i="44"/>
  <c r="I18" i="44" s="1"/>
  <c r="J18" i="44" s="1"/>
  <c r="H6" i="44"/>
  <c r="I6" i="44" s="1"/>
  <c r="J6" i="44" s="1"/>
  <c r="H57" i="44"/>
  <c r="I57" i="44" s="1"/>
  <c r="J57" i="44" s="1"/>
  <c r="H39" i="44"/>
  <c r="I39" i="44" s="1"/>
  <c r="J39" i="44" s="1"/>
  <c r="H21" i="44"/>
  <c r="I21" i="44" s="1"/>
  <c r="J21" i="44" s="1"/>
  <c r="H60" i="44"/>
  <c r="I60" i="44" s="1"/>
  <c r="J60" i="44" s="1"/>
  <c r="H42" i="44"/>
  <c r="I42" i="44" s="1"/>
  <c r="J42" i="44" s="1"/>
  <c r="H63" i="44"/>
  <c r="I63" i="44" s="1"/>
  <c r="J63" i="44" s="1"/>
  <c r="H45" i="44"/>
  <c r="I45" i="44" s="1"/>
  <c r="J45" i="44" s="1"/>
  <c r="H66" i="44"/>
  <c r="I66" i="44" s="1"/>
  <c r="J66" i="44" s="1"/>
  <c r="H30" i="44"/>
  <c r="I30" i="44" s="1"/>
  <c r="J30" i="44" s="1"/>
  <c r="H27" i="44"/>
  <c r="I27" i="44" s="1"/>
  <c r="J27" i="44" s="1"/>
  <c r="H48" i="44"/>
  <c r="I48" i="44" s="1"/>
  <c r="J48" i="44" s="1"/>
  <c r="H12" i="44"/>
  <c r="I12" i="44" s="1"/>
  <c r="J12" i="44" s="1"/>
  <c r="H24" i="44"/>
  <c r="I24" i="44" s="1"/>
  <c r="J24" i="44" s="1"/>
  <c r="H11" i="42"/>
  <c r="I11" i="42" s="1"/>
  <c r="J11" i="42" s="1"/>
  <c r="H5" i="42"/>
  <c r="I5" i="42" s="1"/>
  <c r="J5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86" i="42"/>
  <c r="I86" i="42" s="1"/>
  <c r="J86" i="42" s="1"/>
  <c r="H71" i="42"/>
  <c r="I71" i="42" s="1"/>
  <c r="J71" i="42" s="1"/>
  <c r="H68" i="42"/>
  <c r="I68" i="42" s="1"/>
  <c r="J68" i="42" s="1"/>
  <c r="H65" i="42"/>
  <c r="I65" i="42" s="1"/>
  <c r="J65" i="42" s="1"/>
  <c r="H62" i="42"/>
  <c r="I62" i="42" s="1"/>
  <c r="J62" i="42" s="1"/>
  <c r="H59" i="42"/>
  <c r="I59" i="42" s="1"/>
  <c r="J59" i="42" s="1"/>
  <c r="H56" i="42"/>
  <c r="I56" i="42" s="1"/>
  <c r="J56" i="42" s="1"/>
  <c r="H53" i="42"/>
  <c r="I53" i="42" s="1"/>
  <c r="J53" i="42" s="1"/>
  <c r="H50" i="42"/>
  <c r="I50" i="42" s="1"/>
  <c r="J50" i="42" s="1"/>
  <c r="H89" i="42"/>
  <c r="I89" i="42" s="1"/>
  <c r="J89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74" i="42"/>
  <c r="I74" i="42" s="1"/>
  <c r="J74" i="42" s="1"/>
  <c r="H77" i="42"/>
  <c r="I77" i="42" s="1"/>
  <c r="J77" i="42" s="1"/>
  <c r="H80" i="42"/>
  <c r="I80" i="42" s="1"/>
  <c r="J80" i="42" s="1"/>
  <c r="H8" i="42"/>
  <c r="I8" i="42" s="1"/>
  <c r="J8" i="42" s="1"/>
  <c r="H83" i="42"/>
  <c r="I83" i="42" s="1"/>
  <c r="J83" i="42" s="1"/>
  <c r="H7" i="42"/>
  <c r="I7" i="42" s="1"/>
  <c r="J7" i="42" s="1"/>
  <c r="H49" i="42"/>
  <c r="I49" i="42" s="1"/>
  <c r="J49" i="42" s="1"/>
  <c r="H44" i="42"/>
  <c r="I44" i="42" s="1"/>
  <c r="J44" i="42" s="1"/>
  <c r="H31" i="42"/>
  <c r="I31" i="42" s="1"/>
  <c r="J31" i="42" s="1"/>
  <c r="H26" i="42"/>
  <c r="I26" i="42" s="1"/>
  <c r="J26" i="42" s="1"/>
  <c r="H13" i="42"/>
  <c r="I13" i="42" s="1"/>
  <c r="J13" i="42" s="1"/>
  <c r="H47" i="42"/>
  <c r="I47" i="42" s="1"/>
  <c r="J47" i="42" s="1"/>
  <c r="H34" i="42"/>
  <c r="I34" i="42" s="1"/>
  <c r="J34" i="42" s="1"/>
  <c r="H29" i="42"/>
  <c r="I29" i="42" s="1"/>
  <c r="J29" i="42" s="1"/>
  <c r="H16" i="42"/>
  <c r="I16" i="42" s="1"/>
  <c r="J16" i="42" s="1"/>
  <c r="H37" i="42"/>
  <c r="I37" i="42" s="1"/>
  <c r="J37" i="42" s="1"/>
  <c r="H32" i="42"/>
  <c r="I32" i="42" s="1"/>
  <c r="J32" i="42" s="1"/>
  <c r="H19" i="42"/>
  <c r="I19" i="42" s="1"/>
  <c r="J19" i="42" s="1"/>
  <c r="H14" i="42"/>
  <c r="I14" i="42" s="1"/>
  <c r="J14" i="42" s="1"/>
  <c r="H10" i="42"/>
  <c r="I10" i="42" s="1"/>
  <c r="J10" i="42" s="1"/>
  <c r="H40" i="42"/>
  <c r="I40" i="42" s="1"/>
  <c r="J40" i="42" s="1"/>
  <c r="H35" i="42"/>
  <c r="I35" i="42" s="1"/>
  <c r="J35" i="42" s="1"/>
  <c r="H22" i="42"/>
  <c r="I22" i="42" s="1"/>
  <c r="J22" i="42" s="1"/>
  <c r="H17" i="42"/>
  <c r="I17" i="42" s="1"/>
  <c r="J17" i="42" s="1"/>
  <c r="H43" i="42"/>
  <c r="I43" i="42" s="1"/>
  <c r="J43" i="42" s="1"/>
  <c r="H38" i="42"/>
  <c r="I38" i="42" s="1"/>
  <c r="J38" i="42" s="1"/>
  <c r="H25" i="42"/>
  <c r="I25" i="42" s="1"/>
  <c r="J25" i="42" s="1"/>
  <c r="H20" i="42"/>
  <c r="I20" i="42" s="1"/>
  <c r="J20" i="42" s="1"/>
  <c r="H46" i="42"/>
  <c r="I46" i="42" s="1"/>
  <c r="J46" i="42" s="1"/>
  <c r="H41" i="42"/>
  <c r="I41" i="42" s="1"/>
  <c r="J41" i="42" s="1"/>
  <c r="H28" i="42"/>
  <c r="I28" i="42" s="1"/>
  <c r="J28" i="42" s="1"/>
  <c r="H23" i="42"/>
  <c r="I23" i="42" s="1"/>
  <c r="J23" i="42" s="1"/>
  <c r="H89" i="78"/>
  <c r="I89" i="78" s="1"/>
  <c r="J89" i="78" s="1"/>
  <c r="H86" i="78"/>
  <c r="I86" i="78" s="1"/>
  <c r="J86" i="78" s="1"/>
  <c r="H83" i="78"/>
  <c r="I83" i="78" s="1"/>
  <c r="J83" i="78" s="1"/>
  <c r="H80" i="78"/>
  <c r="I80" i="78" s="1"/>
  <c r="J80" i="78" s="1"/>
  <c r="H77" i="78"/>
  <c r="I77" i="78" s="1"/>
  <c r="J77" i="78" s="1"/>
  <c r="H87" i="78"/>
  <c r="I87" i="78" s="1"/>
  <c r="J87" i="78" s="1"/>
  <c r="H78" i="78"/>
  <c r="I78" i="78" s="1"/>
  <c r="J78" i="78" s="1"/>
  <c r="H74" i="78"/>
  <c r="I74" i="78" s="1"/>
  <c r="J74" i="78" s="1"/>
  <c r="H9" i="78"/>
  <c r="I9" i="78" s="1"/>
  <c r="J9" i="78" s="1"/>
  <c r="H71" i="78"/>
  <c r="I71" i="78" s="1"/>
  <c r="J71" i="78" s="1"/>
  <c r="H82" i="78"/>
  <c r="I82" i="78" s="1"/>
  <c r="J82" i="78" s="1"/>
  <c r="H72" i="78"/>
  <c r="I72" i="78" s="1"/>
  <c r="J72" i="78" s="1"/>
  <c r="H69" i="78"/>
  <c r="I69" i="78" s="1"/>
  <c r="J69" i="78" s="1"/>
  <c r="H66" i="78"/>
  <c r="I66" i="78" s="1"/>
  <c r="J66" i="78" s="1"/>
  <c r="H63" i="78"/>
  <c r="I63" i="78" s="1"/>
  <c r="J63" i="78" s="1"/>
  <c r="H60" i="78"/>
  <c r="I60" i="78" s="1"/>
  <c r="J60" i="78" s="1"/>
  <c r="H57" i="78"/>
  <c r="I57" i="78" s="1"/>
  <c r="J57" i="78" s="1"/>
  <c r="H54" i="78"/>
  <c r="I54" i="78" s="1"/>
  <c r="J54" i="78" s="1"/>
  <c r="H51" i="78"/>
  <c r="I51" i="78" s="1"/>
  <c r="J51" i="78" s="1"/>
  <c r="H48" i="78"/>
  <c r="I48" i="78" s="1"/>
  <c r="J48" i="78" s="1"/>
  <c r="H45" i="78"/>
  <c r="I45" i="78" s="1"/>
  <c r="J45" i="78" s="1"/>
  <c r="H42" i="78"/>
  <c r="I42" i="78" s="1"/>
  <c r="J42" i="78" s="1"/>
  <c r="H39" i="78"/>
  <c r="I39" i="78" s="1"/>
  <c r="J39" i="78" s="1"/>
  <c r="H36" i="78"/>
  <c r="I36" i="78" s="1"/>
  <c r="J36" i="78" s="1"/>
  <c r="H33" i="78"/>
  <c r="I33" i="78" s="1"/>
  <c r="J33" i="78" s="1"/>
  <c r="H30" i="78"/>
  <c r="I30" i="78" s="1"/>
  <c r="J30" i="78" s="1"/>
  <c r="H27" i="78"/>
  <c r="I27" i="78" s="1"/>
  <c r="J27" i="78" s="1"/>
  <c r="H24" i="78"/>
  <c r="I24" i="78" s="1"/>
  <c r="J24" i="78" s="1"/>
  <c r="H21" i="78"/>
  <c r="I21" i="78" s="1"/>
  <c r="J21" i="78" s="1"/>
  <c r="H18" i="78"/>
  <c r="I18" i="78" s="1"/>
  <c r="J18" i="78" s="1"/>
  <c r="H15" i="78"/>
  <c r="I15" i="78" s="1"/>
  <c r="J15" i="78" s="1"/>
  <c r="H12" i="78"/>
  <c r="I12" i="78" s="1"/>
  <c r="J12" i="78" s="1"/>
  <c r="H6" i="78"/>
  <c r="I6" i="78" s="1"/>
  <c r="J6" i="78" s="1"/>
  <c r="H4" i="78"/>
  <c r="I4" i="78" s="1"/>
  <c r="J4" i="78" s="1"/>
  <c r="K4" i="78" s="1"/>
  <c r="K5" i="78" s="1"/>
  <c r="H52" i="78"/>
  <c r="I52" i="78" s="1"/>
  <c r="J52" i="78" s="1"/>
  <c r="H34" i="78"/>
  <c r="I34" i="78" s="1"/>
  <c r="J34" i="78" s="1"/>
  <c r="H16" i="78"/>
  <c r="I16" i="78" s="1"/>
  <c r="J16" i="78" s="1"/>
  <c r="H8" i="78"/>
  <c r="I8" i="78" s="1"/>
  <c r="J8" i="78" s="1"/>
  <c r="H85" i="78"/>
  <c r="I85" i="78" s="1"/>
  <c r="J85" i="78" s="1"/>
  <c r="H55" i="78"/>
  <c r="I55" i="78" s="1"/>
  <c r="J55" i="78" s="1"/>
  <c r="H37" i="78"/>
  <c r="I37" i="78" s="1"/>
  <c r="J37" i="78" s="1"/>
  <c r="H19" i="78"/>
  <c r="I19" i="78" s="1"/>
  <c r="J19" i="78" s="1"/>
  <c r="H58" i="78"/>
  <c r="I58" i="78" s="1"/>
  <c r="J58" i="78" s="1"/>
  <c r="H40" i="78"/>
  <c r="I40" i="78" s="1"/>
  <c r="J40" i="78" s="1"/>
  <c r="H22" i="78"/>
  <c r="I22" i="78" s="1"/>
  <c r="J22" i="78" s="1"/>
  <c r="H76" i="78"/>
  <c r="I76" i="78" s="1"/>
  <c r="J76" i="78" s="1"/>
  <c r="H73" i="78"/>
  <c r="I73" i="78" s="1"/>
  <c r="J73" i="78" s="1"/>
  <c r="H61" i="78"/>
  <c r="I61" i="78" s="1"/>
  <c r="J61" i="78" s="1"/>
  <c r="H43" i="78"/>
  <c r="I43" i="78" s="1"/>
  <c r="J43" i="78" s="1"/>
  <c r="H25" i="78"/>
  <c r="I25" i="78" s="1"/>
  <c r="J25" i="78" s="1"/>
  <c r="H7" i="78"/>
  <c r="I7" i="78" s="1"/>
  <c r="J7" i="78" s="1"/>
  <c r="H67" i="78"/>
  <c r="I67" i="78" s="1"/>
  <c r="J67" i="78" s="1"/>
  <c r="H49" i="78"/>
  <c r="I49" i="78" s="1"/>
  <c r="J49" i="78" s="1"/>
  <c r="H31" i="78"/>
  <c r="I31" i="78" s="1"/>
  <c r="J31" i="78" s="1"/>
  <c r="H13" i="78"/>
  <c r="I13" i="78" s="1"/>
  <c r="J13" i="78" s="1"/>
  <c r="H64" i="78"/>
  <c r="I64" i="78" s="1"/>
  <c r="J64" i="78" s="1"/>
  <c r="H46" i="78"/>
  <c r="I46" i="78" s="1"/>
  <c r="J46" i="78" s="1"/>
  <c r="H28" i="78"/>
  <c r="I28" i="78" s="1"/>
  <c r="J28" i="78" s="1"/>
  <c r="H69" i="84"/>
  <c r="I69" i="84" s="1"/>
  <c r="J69" i="84" s="1"/>
  <c r="H62" i="84"/>
  <c r="I62" i="84" s="1"/>
  <c r="J62" i="84" s="1"/>
  <c r="H53" i="84"/>
  <c r="I53" i="84" s="1"/>
  <c r="J53" i="84" s="1"/>
  <c r="H44" i="84"/>
  <c r="I44" i="84" s="1"/>
  <c r="J44" i="84" s="1"/>
  <c r="H35" i="84"/>
  <c r="I35" i="84" s="1"/>
  <c r="J35" i="84" s="1"/>
  <c r="H26" i="84"/>
  <c r="I26" i="84" s="1"/>
  <c r="J26" i="84" s="1"/>
  <c r="H17" i="84"/>
  <c r="I17" i="84" s="1"/>
  <c r="J17" i="84" s="1"/>
  <c r="H65" i="84"/>
  <c r="I65" i="84" s="1"/>
  <c r="J65" i="84" s="1"/>
  <c r="H56" i="84"/>
  <c r="I56" i="84" s="1"/>
  <c r="J56" i="84" s="1"/>
  <c r="H47" i="84"/>
  <c r="I47" i="84" s="1"/>
  <c r="J47" i="84" s="1"/>
  <c r="H38" i="84"/>
  <c r="I38" i="84" s="1"/>
  <c r="J38" i="84" s="1"/>
  <c r="H29" i="84"/>
  <c r="I29" i="84" s="1"/>
  <c r="J29" i="84" s="1"/>
  <c r="H20" i="84"/>
  <c r="I20" i="84" s="1"/>
  <c r="J20" i="84" s="1"/>
  <c r="H10" i="84"/>
  <c r="I10" i="84" s="1"/>
  <c r="J10" i="84" s="1"/>
  <c r="H60" i="84"/>
  <c r="I60" i="84" s="1"/>
  <c r="J60" i="84" s="1"/>
  <c r="H59" i="84"/>
  <c r="I59" i="84" s="1"/>
  <c r="J59" i="84" s="1"/>
  <c r="H24" i="84"/>
  <c r="I24" i="84" s="1"/>
  <c r="J24" i="84" s="1"/>
  <c r="H23" i="84"/>
  <c r="I23" i="84" s="1"/>
  <c r="J23" i="84" s="1"/>
  <c r="H68" i="84"/>
  <c r="I68" i="84" s="1"/>
  <c r="J68" i="84" s="1"/>
  <c r="H15" i="84"/>
  <c r="I15" i="84" s="1"/>
  <c r="J15" i="84" s="1"/>
  <c r="H14" i="84"/>
  <c r="I14" i="84" s="1"/>
  <c r="J14" i="84" s="1"/>
  <c r="H42" i="84"/>
  <c r="I42" i="84" s="1"/>
  <c r="J42" i="84" s="1"/>
  <c r="H41" i="84"/>
  <c r="I41" i="84" s="1"/>
  <c r="J41" i="84" s="1"/>
  <c r="H51" i="84"/>
  <c r="I51" i="84" s="1"/>
  <c r="J51" i="84" s="1"/>
  <c r="H50" i="84"/>
  <c r="I50" i="84" s="1"/>
  <c r="J50" i="84" s="1"/>
  <c r="H33" i="84"/>
  <c r="I33" i="84" s="1"/>
  <c r="J33" i="84" s="1"/>
  <c r="H32" i="84"/>
  <c r="I32" i="84" s="1"/>
  <c r="J32" i="84" s="1"/>
  <c r="H87" i="90"/>
  <c r="I87" i="90" s="1"/>
  <c r="J87" i="90" s="1"/>
  <c r="H86" i="90"/>
  <c r="I86" i="90" s="1"/>
  <c r="J86" i="90" s="1"/>
  <c r="H78" i="90"/>
  <c r="I78" i="90" s="1"/>
  <c r="J78" i="90" s="1"/>
  <c r="H77" i="90"/>
  <c r="I77" i="90" s="1"/>
  <c r="J77" i="90" s="1"/>
  <c r="H69" i="90"/>
  <c r="I69" i="90" s="1"/>
  <c r="J69" i="90" s="1"/>
  <c r="H68" i="90"/>
  <c r="I68" i="90" s="1"/>
  <c r="J68" i="90" s="1"/>
  <c r="H60" i="90"/>
  <c r="I60" i="90" s="1"/>
  <c r="J60" i="90" s="1"/>
  <c r="H59" i="90"/>
  <c r="I59" i="90" s="1"/>
  <c r="J59" i="90" s="1"/>
  <c r="H51" i="90"/>
  <c r="I51" i="90" s="1"/>
  <c r="J51" i="90" s="1"/>
  <c r="H50" i="90"/>
  <c r="I50" i="90" s="1"/>
  <c r="J50" i="90" s="1"/>
  <c r="H42" i="90"/>
  <c r="I42" i="90" s="1"/>
  <c r="J42" i="90" s="1"/>
  <c r="H39" i="90"/>
  <c r="I39" i="90" s="1"/>
  <c r="J39" i="90" s="1"/>
  <c r="H36" i="90"/>
  <c r="I36" i="90" s="1"/>
  <c r="J36" i="90" s="1"/>
  <c r="H33" i="90"/>
  <c r="I33" i="90" s="1"/>
  <c r="J33" i="90" s="1"/>
  <c r="H30" i="90"/>
  <c r="I30" i="90" s="1"/>
  <c r="J30" i="90" s="1"/>
  <c r="H27" i="90"/>
  <c r="I27" i="90" s="1"/>
  <c r="J27" i="90" s="1"/>
  <c r="H88" i="90"/>
  <c r="I88" i="90" s="1"/>
  <c r="J88" i="90" s="1"/>
  <c r="H79" i="90"/>
  <c r="I79" i="90" s="1"/>
  <c r="J79" i="90" s="1"/>
  <c r="H70" i="90"/>
  <c r="I70" i="90" s="1"/>
  <c r="J70" i="90" s="1"/>
  <c r="H61" i="90"/>
  <c r="I61" i="90" s="1"/>
  <c r="J61" i="90" s="1"/>
  <c r="H52" i="90"/>
  <c r="I52" i="90" s="1"/>
  <c r="J52" i="90" s="1"/>
  <c r="H43" i="90"/>
  <c r="I43" i="90" s="1"/>
  <c r="J43" i="90" s="1"/>
  <c r="H89" i="90"/>
  <c r="I89" i="90" s="1"/>
  <c r="J89" i="90" s="1"/>
  <c r="H81" i="90"/>
  <c r="I81" i="90" s="1"/>
  <c r="J81" i="90" s="1"/>
  <c r="H80" i="90"/>
  <c r="I80" i="90" s="1"/>
  <c r="J80" i="90" s="1"/>
  <c r="H72" i="90"/>
  <c r="I72" i="90" s="1"/>
  <c r="J72" i="90" s="1"/>
  <c r="H71" i="90"/>
  <c r="I71" i="90" s="1"/>
  <c r="J71" i="90" s="1"/>
  <c r="H63" i="90"/>
  <c r="I63" i="90" s="1"/>
  <c r="J63" i="90" s="1"/>
  <c r="H62" i="90"/>
  <c r="I62" i="90" s="1"/>
  <c r="J62" i="90" s="1"/>
  <c r="H54" i="90"/>
  <c r="I54" i="90" s="1"/>
  <c r="J54" i="90" s="1"/>
  <c r="H53" i="90"/>
  <c r="I53" i="90" s="1"/>
  <c r="J53" i="90" s="1"/>
  <c r="H45" i="90"/>
  <c r="I45" i="90" s="1"/>
  <c r="J45" i="90" s="1"/>
  <c r="H44" i="90"/>
  <c r="I44" i="90" s="1"/>
  <c r="J44" i="90" s="1"/>
  <c r="H14" i="90"/>
  <c r="I14" i="90" s="1"/>
  <c r="J14" i="90" s="1"/>
  <c r="H83" i="90"/>
  <c r="I83" i="90" s="1"/>
  <c r="J83" i="90" s="1"/>
  <c r="H75" i="90"/>
  <c r="I75" i="90" s="1"/>
  <c r="J75" i="90" s="1"/>
  <c r="H56" i="90"/>
  <c r="I56" i="90" s="1"/>
  <c r="J56" i="90" s="1"/>
  <c r="H48" i="90"/>
  <c r="I48" i="90" s="1"/>
  <c r="J48" i="90" s="1"/>
  <c r="H38" i="90"/>
  <c r="I38" i="90" s="1"/>
  <c r="J38" i="90" s="1"/>
  <c r="H29" i="90"/>
  <c r="I29" i="90" s="1"/>
  <c r="J29" i="90" s="1"/>
  <c r="H73" i="90"/>
  <c r="I73" i="90" s="1"/>
  <c r="J73" i="90" s="1"/>
  <c r="H46" i="90"/>
  <c r="I46" i="90" s="1"/>
  <c r="J46" i="90" s="1"/>
  <c r="H18" i="90"/>
  <c r="I18" i="90" s="1"/>
  <c r="J18" i="90" s="1"/>
  <c r="H17" i="90"/>
  <c r="I17" i="90" s="1"/>
  <c r="J17" i="90" s="1"/>
  <c r="H4" i="90"/>
  <c r="I4" i="90" s="1"/>
  <c r="J4" i="90" s="1"/>
  <c r="K4" i="90" s="1"/>
  <c r="H84" i="90"/>
  <c r="I84" i="90" s="1"/>
  <c r="J84" i="90" s="1"/>
  <c r="H65" i="90"/>
  <c r="I65" i="90" s="1"/>
  <c r="J65" i="90" s="1"/>
  <c r="H57" i="90"/>
  <c r="I57" i="90" s="1"/>
  <c r="J57" i="90" s="1"/>
  <c r="H35" i="90"/>
  <c r="I35" i="90" s="1"/>
  <c r="J35" i="90" s="1"/>
  <c r="H26" i="90"/>
  <c r="I26" i="90" s="1"/>
  <c r="J26" i="90" s="1"/>
  <c r="H24" i="90"/>
  <c r="I24" i="90" s="1"/>
  <c r="J24" i="90" s="1"/>
  <c r="H74" i="90"/>
  <c r="I74" i="90" s="1"/>
  <c r="J74" i="90" s="1"/>
  <c r="H66" i="90"/>
  <c r="I66" i="90" s="1"/>
  <c r="J66" i="90" s="1"/>
  <c r="H20" i="90"/>
  <c r="I20" i="90" s="1"/>
  <c r="J20" i="90" s="1"/>
  <c r="H10" i="90"/>
  <c r="I10" i="90" s="1"/>
  <c r="J10" i="90" s="1"/>
  <c r="H32" i="90"/>
  <c r="I32" i="90" s="1"/>
  <c r="J32" i="90" s="1"/>
  <c r="H23" i="90"/>
  <c r="I23" i="90" s="1"/>
  <c r="J23" i="90" s="1"/>
  <c r="H55" i="90"/>
  <c r="I55" i="90" s="1"/>
  <c r="J55" i="90" s="1"/>
  <c r="H41" i="90"/>
  <c r="I41" i="90" s="1"/>
  <c r="J41" i="90" s="1"/>
  <c r="H12" i="90"/>
  <c r="I12" i="90" s="1"/>
  <c r="J12" i="90" s="1"/>
  <c r="H47" i="90"/>
  <c r="I47" i="90" s="1"/>
  <c r="J47" i="90" s="1"/>
  <c r="H69" i="96"/>
  <c r="I69" i="96" s="1"/>
  <c r="J69" i="96" s="1"/>
  <c r="H66" i="96"/>
  <c r="I66" i="96" s="1"/>
  <c r="J66" i="96" s="1"/>
  <c r="H65" i="96"/>
  <c r="I65" i="96" s="1"/>
  <c r="J65" i="96" s="1"/>
  <c r="H64" i="96"/>
  <c r="I64" i="96" s="1"/>
  <c r="J64" i="96" s="1"/>
  <c r="H68" i="96"/>
  <c r="I68" i="96" s="1"/>
  <c r="J68" i="96" s="1"/>
  <c r="H58" i="96"/>
  <c r="I58" i="96" s="1"/>
  <c r="J58" i="96" s="1"/>
  <c r="H54" i="96"/>
  <c r="I54" i="96" s="1"/>
  <c r="J54" i="96" s="1"/>
  <c r="H61" i="96"/>
  <c r="I61" i="96" s="1"/>
  <c r="J61" i="96" s="1"/>
  <c r="H48" i="96"/>
  <c r="I48" i="96" s="1"/>
  <c r="J48" i="96" s="1"/>
  <c r="H51" i="96"/>
  <c r="I51" i="96" s="1"/>
  <c r="J51" i="96" s="1"/>
  <c r="H59" i="96"/>
  <c r="I59" i="96" s="1"/>
  <c r="J59" i="96" s="1"/>
  <c r="H41" i="96"/>
  <c r="I41" i="96" s="1"/>
  <c r="J41" i="96" s="1"/>
  <c r="H62" i="96"/>
  <c r="I62" i="96" s="1"/>
  <c r="J62" i="96" s="1"/>
  <c r="H44" i="96"/>
  <c r="I44" i="96" s="1"/>
  <c r="J44" i="96" s="1"/>
  <c r="H29" i="96"/>
  <c r="I29" i="96" s="1"/>
  <c r="J29" i="96" s="1"/>
  <c r="H26" i="96"/>
  <c r="I26" i="96" s="1"/>
  <c r="J26" i="96" s="1"/>
  <c r="H23" i="96"/>
  <c r="I23" i="96" s="1"/>
  <c r="J23" i="96" s="1"/>
  <c r="H18" i="96"/>
  <c r="I18" i="96" s="1"/>
  <c r="J18" i="96" s="1"/>
  <c r="H14" i="96"/>
  <c r="I14" i="96" s="1"/>
  <c r="J14" i="96" s="1"/>
  <c r="H32" i="96"/>
  <c r="I32" i="96" s="1"/>
  <c r="J32" i="96" s="1"/>
  <c r="H20" i="96"/>
  <c r="I20" i="96" s="1"/>
  <c r="J20" i="96" s="1"/>
  <c r="H4" i="96"/>
  <c r="I4" i="96" s="1"/>
  <c r="J4" i="96" s="1"/>
  <c r="K4" i="96" s="1"/>
  <c r="K5" i="96" s="1"/>
  <c r="K6" i="96" s="1"/>
  <c r="K7" i="96" s="1"/>
  <c r="K8" i="96" s="1"/>
  <c r="K9" i="96" s="1"/>
  <c r="H10" i="96"/>
  <c r="I10" i="96" s="1"/>
  <c r="J10" i="96" s="1"/>
  <c r="H35" i="96"/>
  <c r="I35" i="96" s="1"/>
  <c r="J35" i="96" s="1"/>
  <c r="AH4" i="24"/>
  <c r="Z4" i="24"/>
  <c r="AH3" i="20"/>
  <c r="AQ3" i="20" s="1"/>
  <c r="H68" i="31"/>
  <c r="I68" i="31" s="1"/>
  <c r="J68" i="31" s="1"/>
  <c r="H38" i="30"/>
  <c r="I38" i="30" s="1"/>
  <c r="J38" i="30" s="1"/>
  <c r="H55" i="28"/>
  <c r="I55" i="28" s="1"/>
  <c r="J55" i="28" s="1"/>
  <c r="H21" i="28"/>
  <c r="I21" i="28" s="1"/>
  <c r="J21" i="28" s="1"/>
  <c r="H50" i="27"/>
  <c r="I50" i="27" s="1"/>
  <c r="J50" i="27" s="1"/>
  <c r="H4" i="26"/>
  <c r="I4" i="26" s="1"/>
  <c r="J4" i="26" s="1"/>
  <c r="K4" i="26" s="1"/>
  <c r="K11" i="25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H3" i="23"/>
  <c r="AH4" i="11"/>
  <c r="Z4" i="11"/>
  <c r="AH4" i="3"/>
  <c r="Z4" i="3"/>
  <c r="H5" i="23"/>
  <c r="H14" i="18"/>
  <c r="I14" i="18" s="1"/>
  <c r="J14" i="18" s="1"/>
  <c r="AI3" i="9"/>
  <c r="W5" i="2"/>
  <c r="AG4" i="2"/>
  <c r="AF4" i="2"/>
  <c r="AE4" i="2"/>
  <c r="H8" i="19"/>
  <c r="H4" i="15"/>
  <c r="H18" i="10"/>
  <c r="I18" i="10" s="1"/>
  <c r="J18" i="10" s="1"/>
  <c r="H22" i="2"/>
  <c r="AI3" i="1"/>
  <c r="H15" i="26"/>
  <c r="I15" i="26" s="1"/>
  <c r="J15" i="26" s="1"/>
  <c r="AI3" i="19"/>
  <c r="AI3" i="16"/>
  <c r="Z4" i="15"/>
  <c r="H4" i="14"/>
  <c r="I4" i="14" s="1"/>
  <c r="J4" i="14" s="1"/>
  <c r="K4" i="14" s="1"/>
  <c r="H4" i="9"/>
  <c r="I4" i="9" s="1"/>
  <c r="J4" i="9" s="1"/>
  <c r="K4" i="9" s="1"/>
  <c r="H7" i="26"/>
  <c r="I7" i="26" s="1"/>
  <c r="J7" i="26" s="1"/>
  <c r="H18" i="19"/>
  <c r="H10" i="12"/>
  <c r="H16" i="10"/>
  <c r="I16" i="10" s="1"/>
  <c r="J16" i="10" s="1"/>
  <c r="AI3" i="8"/>
  <c r="H15" i="23"/>
  <c r="H13" i="18"/>
  <c r="I13" i="18" s="1"/>
  <c r="J13" i="18" s="1"/>
  <c r="H4" i="17"/>
  <c r="I4" i="17" s="1"/>
  <c r="J4" i="17" s="1"/>
  <c r="K4" i="17" s="1"/>
  <c r="H7" i="15"/>
  <c r="AF4" i="12"/>
  <c r="AE4" i="12"/>
  <c r="W5" i="12"/>
  <c r="AG4" i="12"/>
  <c r="H5" i="26"/>
  <c r="I5" i="26" s="1"/>
  <c r="J5" i="26" s="1"/>
  <c r="H17" i="15"/>
  <c r="W5" i="13"/>
  <c r="AG4" i="13"/>
  <c r="AF4" i="13"/>
  <c r="AE4" i="13"/>
  <c r="H20" i="10"/>
  <c r="I20" i="10" s="1"/>
  <c r="J20" i="10" s="1"/>
  <c r="H18" i="7"/>
  <c r="H6" i="2"/>
  <c r="AN3" i="95"/>
  <c r="AI3" i="95"/>
  <c r="AN3" i="94"/>
  <c r="AI3" i="93"/>
  <c r="AN3" i="93"/>
  <c r="AH4" i="92"/>
  <c r="AQ4" i="92" s="1"/>
  <c r="AH4" i="85"/>
  <c r="Z4" i="85"/>
  <c r="AH3" i="86"/>
  <c r="AQ3" i="86" s="1"/>
  <c r="AH4" i="81"/>
  <c r="Z4" i="81"/>
  <c r="AH3" i="82"/>
  <c r="AQ3" i="82" s="1"/>
  <c r="AH3" i="78"/>
  <c r="AQ3" i="78" s="1"/>
  <c r="AI3" i="80"/>
  <c r="AG4" i="79"/>
  <c r="AP4" i="79" s="1"/>
  <c r="AE4" i="79"/>
  <c r="W5" i="79"/>
  <c r="AF4" i="79"/>
  <c r="AO4" i="79" s="1"/>
  <c r="AQ4" i="70"/>
  <c r="AH3" i="54"/>
  <c r="AQ3" i="54" s="1"/>
  <c r="AN3" i="73"/>
  <c r="AI3" i="73"/>
  <c r="I16" i="64"/>
  <c r="J16" i="64" s="1"/>
  <c r="AG4" i="75"/>
  <c r="AP4" i="75" s="1"/>
  <c r="AF4" i="75"/>
  <c r="AO4" i="75" s="1"/>
  <c r="AE4" i="75"/>
  <c r="W5" i="75"/>
  <c r="P3" i="69"/>
  <c r="AF3" i="69" s="1"/>
  <c r="AO3" i="69" s="1"/>
  <c r="AE3" i="69"/>
  <c r="Z4" i="64"/>
  <c r="AE3" i="63"/>
  <c r="P3" i="63"/>
  <c r="AF3" i="63" s="1"/>
  <c r="AO3" i="63" s="1"/>
  <c r="I8" i="56"/>
  <c r="J8" i="56" s="1"/>
  <c r="P3" i="54"/>
  <c r="AF3" i="54" s="1"/>
  <c r="AO3" i="54" s="1"/>
  <c r="AE3" i="54"/>
  <c r="I22" i="72"/>
  <c r="J22" i="72" s="1"/>
  <c r="X5" i="71"/>
  <c r="AH5" i="71" s="1"/>
  <c r="I22" i="56"/>
  <c r="J22" i="56" s="1"/>
  <c r="I14" i="50"/>
  <c r="J14" i="50" s="1"/>
  <c r="I14" i="64"/>
  <c r="J14" i="64" s="1"/>
  <c r="I17" i="56"/>
  <c r="J17" i="56" s="1"/>
  <c r="I14" i="72"/>
  <c r="J14" i="72" s="1"/>
  <c r="I4" i="55"/>
  <c r="J4" i="55" s="1"/>
  <c r="K4" i="55" s="1"/>
  <c r="W5" i="60"/>
  <c r="AG4" i="60"/>
  <c r="AF4" i="60"/>
  <c r="AE4" i="60"/>
  <c r="I9" i="55"/>
  <c r="J9" i="55" s="1"/>
  <c r="AH3" i="52"/>
  <c r="AQ3" i="52" s="1"/>
  <c r="I21" i="50"/>
  <c r="J21" i="50" s="1"/>
  <c r="I22" i="50"/>
  <c r="J22" i="50" s="1"/>
  <c r="AH3" i="46"/>
  <c r="K5" i="46"/>
  <c r="K6" i="46" s="1"/>
  <c r="AH4" i="44"/>
  <c r="AQ4" i="44" s="1"/>
  <c r="Z4" i="44"/>
  <c r="AH3" i="43"/>
  <c r="AQ3" i="43" s="1"/>
  <c r="K6" i="43"/>
  <c r="K7" i="43" s="1"/>
  <c r="K8" i="43" s="1"/>
  <c r="AI3" i="41"/>
  <c r="AN3" i="38"/>
  <c r="AI3" i="39"/>
  <c r="K5" i="32"/>
  <c r="K6" i="32" s="1"/>
  <c r="K7" i="32" s="1"/>
  <c r="H10" i="54"/>
  <c r="I10" i="54" s="1"/>
  <c r="J10" i="54" s="1"/>
  <c r="H9" i="54"/>
  <c r="I9" i="54" s="1"/>
  <c r="J9" i="54" s="1"/>
  <c r="H4" i="54"/>
  <c r="I4" i="54" s="1"/>
  <c r="J4" i="54" s="1"/>
  <c r="K4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6" i="54"/>
  <c r="I6" i="54" s="1"/>
  <c r="J6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7" i="54"/>
  <c r="I7" i="54" s="1"/>
  <c r="J7" i="54" s="1"/>
  <c r="H23" i="60"/>
  <c r="H17" i="60"/>
  <c r="H4" i="60"/>
  <c r="H22" i="60"/>
  <c r="H16" i="60"/>
  <c r="H11" i="60"/>
  <c r="H8" i="60"/>
  <c r="H5" i="60"/>
  <c r="H21" i="60"/>
  <c r="H15" i="60"/>
  <c r="H20" i="60"/>
  <c r="H14" i="60"/>
  <c r="H19" i="60"/>
  <c r="H13" i="60"/>
  <c r="H7" i="60"/>
  <c r="H18" i="60"/>
  <c r="H12" i="60"/>
  <c r="H6" i="60"/>
  <c r="H9" i="60"/>
  <c r="H8" i="59"/>
  <c r="H11" i="59"/>
  <c r="H10" i="59"/>
  <c r="H5" i="59"/>
  <c r="H11" i="61"/>
  <c r="I11" i="61" s="1"/>
  <c r="J11" i="61" s="1"/>
  <c r="H10" i="61"/>
  <c r="I10" i="61" s="1"/>
  <c r="J10" i="61" s="1"/>
  <c r="H8" i="61"/>
  <c r="I8" i="61" s="1"/>
  <c r="J8" i="61" s="1"/>
  <c r="H4" i="61"/>
  <c r="I4" i="61" s="1"/>
  <c r="J4" i="61" s="1"/>
  <c r="K4" i="61" s="1"/>
  <c r="H11" i="26"/>
  <c r="I11" i="26" s="1"/>
  <c r="J11" i="26" s="1"/>
  <c r="AH4" i="7"/>
  <c r="H8" i="6"/>
  <c r="I8" i="6" s="1"/>
  <c r="J8" i="6" s="1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AI3" i="31"/>
  <c r="H23" i="30"/>
  <c r="I23" i="30" s="1"/>
  <c r="J23" i="30" s="1"/>
  <c r="H69" i="28"/>
  <c r="I69" i="28" s="1"/>
  <c r="J69" i="28" s="1"/>
  <c r="H43" i="28"/>
  <c r="I43" i="28" s="1"/>
  <c r="J43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69" i="32"/>
  <c r="Q66" i="32"/>
  <c r="Q63" i="32"/>
  <c r="Q60" i="32"/>
  <c r="Q57" i="32"/>
  <c r="Q54" i="32"/>
  <c r="Q51" i="32"/>
  <c r="Q48" i="32"/>
  <c r="Q45" i="32"/>
  <c r="Q42" i="32"/>
  <c r="Q39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9" i="32"/>
  <c r="Q36" i="32"/>
  <c r="Q5" i="32"/>
  <c r="Q6" i="32"/>
  <c r="Q11" i="32"/>
  <c r="Q33" i="32"/>
  <c r="Q30" i="32"/>
  <c r="Q27" i="32"/>
  <c r="Q24" i="32"/>
  <c r="Q21" i="32"/>
  <c r="Q18" i="32"/>
  <c r="Q15" i="32"/>
  <c r="Q12" i="32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" i="38"/>
  <c r="Q97" i="45"/>
  <c r="Q91" i="45"/>
  <c r="Q85" i="45"/>
  <c r="Q84" i="45"/>
  <c r="Q79" i="45"/>
  <c r="Q78" i="45"/>
  <c r="Q73" i="45"/>
  <c r="Q72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6" i="45"/>
  <c r="Q95" i="45"/>
  <c r="Q93" i="45"/>
  <c r="Q90" i="45"/>
  <c r="Q89" i="45"/>
  <c r="Q87" i="45"/>
  <c r="Q80" i="45"/>
  <c r="Q74" i="45"/>
  <c r="Q68" i="45"/>
  <c r="Q9" i="45"/>
  <c r="Q94" i="45"/>
  <c r="Q8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98" i="45"/>
  <c r="Q92" i="45"/>
  <c r="Q86" i="45"/>
  <c r="Q82" i="45"/>
  <c r="Q81" i="45"/>
  <c r="Q76" i="45"/>
  <c r="Q75" i="45"/>
  <c r="Q70" i="45"/>
  <c r="Q69" i="45"/>
  <c r="Q11" i="45"/>
  <c r="Q83" i="45"/>
  <c r="Q77" i="45"/>
  <c r="Q71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Q6" i="45"/>
  <c r="Q96" i="77"/>
  <c r="Q93" i="77"/>
  <c r="Q90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8" i="77"/>
  <c r="Q95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78" i="77"/>
  <c r="Q60" i="77"/>
  <c r="Q42" i="77"/>
  <c r="Q24" i="77"/>
  <c r="Q75" i="77"/>
  <c r="Q57" i="77"/>
  <c r="Q39" i="77"/>
  <c r="Q21" i="77"/>
  <c r="Q9" i="77"/>
  <c r="Q6" i="77"/>
  <c r="Q72" i="77"/>
  <c r="Q54" i="77"/>
  <c r="Q36" i="77"/>
  <c r="Q18" i="77"/>
  <c r="Q87" i="77"/>
  <c r="Q69" i="77"/>
  <c r="Q51" i="77"/>
  <c r="Q33" i="77"/>
  <c r="Q15" i="77"/>
  <c r="Q11" i="77"/>
  <c r="Q63" i="77"/>
  <c r="Q27" i="77"/>
  <c r="Q84" i="77"/>
  <c r="Q48" i="77"/>
  <c r="Q12" i="77"/>
  <c r="Q81" i="77"/>
  <c r="Q45" i="77"/>
  <c r="Q66" i="77"/>
  <c r="Q30" i="77"/>
  <c r="Q68" i="80"/>
  <c r="Q9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6" i="80"/>
  <c r="Q65" i="80"/>
  <c r="Q64" i="80"/>
  <c r="Q8" i="80"/>
  <c r="Q7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67" i="80"/>
  <c r="Q69" i="80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9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41" i="87"/>
  <c r="Q32" i="87"/>
  <c r="Q23" i="87"/>
  <c r="Q14" i="87"/>
  <c r="Q74" i="87"/>
  <c r="Q68" i="87"/>
  <c r="Q62" i="87"/>
  <c r="Q56" i="87"/>
  <c r="Q50" i="87"/>
  <c r="Q10" i="87"/>
  <c r="Q44" i="87"/>
  <c r="Q35" i="87"/>
  <c r="Q26" i="87"/>
  <c r="Q17" i="87"/>
  <c r="Q9" i="87"/>
  <c r="Q77" i="87"/>
  <c r="Q71" i="87"/>
  <c r="Q65" i="87"/>
  <c r="Q59" i="87"/>
  <c r="Q53" i="87"/>
  <c r="Q47" i="87"/>
  <c r="Q38" i="87"/>
  <c r="Q29" i="87"/>
  <c r="Q20" i="87"/>
  <c r="Q97" i="93"/>
  <c r="Q94" i="93"/>
  <c r="Q92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52" i="93"/>
  <c r="Q93" i="93"/>
  <c r="Q98" i="93"/>
  <c r="Q91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38" i="93"/>
  <c r="Q35" i="93"/>
  <c r="Q32" i="93"/>
  <c r="Q95" i="93"/>
  <c r="Q84" i="93"/>
  <c r="Q75" i="93"/>
  <c r="Q54" i="93"/>
  <c r="Q39" i="93"/>
  <c r="Q31" i="93"/>
  <c r="Q28" i="93"/>
  <c r="Q25" i="93"/>
  <c r="Q22" i="93"/>
  <c r="Q19" i="93"/>
  <c r="Q16" i="93"/>
  <c r="Q13" i="93"/>
  <c r="Q8" i="93"/>
  <c r="Q7" i="93"/>
  <c r="Q69" i="93"/>
  <c r="Q51" i="93"/>
  <c r="Q42" i="93"/>
  <c r="Q37" i="93"/>
  <c r="Q33" i="93"/>
  <c r="Q9" i="93"/>
  <c r="Q87" i="93"/>
  <c r="Q78" i="93"/>
  <c r="Q66" i="93"/>
  <c r="Q45" i="93"/>
  <c r="Q40" i="93"/>
  <c r="Q29" i="93"/>
  <c r="Q26" i="93"/>
  <c r="Q23" i="93"/>
  <c r="Q20" i="93"/>
  <c r="Q17" i="93"/>
  <c r="Q14" i="93"/>
  <c r="Q10" i="93"/>
  <c r="Q5" i="93"/>
  <c r="Q63" i="93"/>
  <c r="Q48" i="93"/>
  <c r="Q43" i="93"/>
  <c r="Q34" i="93"/>
  <c r="Q11" i="93"/>
  <c r="Q96" i="93"/>
  <c r="Q90" i="93"/>
  <c r="Q81" i="93"/>
  <c r="Q72" i="93"/>
  <c r="Q60" i="93"/>
  <c r="Q46" i="93"/>
  <c r="Q30" i="93"/>
  <c r="Q27" i="93"/>
  <c r="Q24" i="93"/>
  <c r="Q21" i="93"/>
  <c r="Q18" i="93"/>
  <c r="Q15" i="93"/>
  <c r="Q12" i="93"/>
  <c r="Q6" i="93"/>
  <c r="Q36" i="93"/>
  <c r="Q49" i="93"/>
  <c r="Q57" i="93"/>
  <c r="H9" i="4"/>
  <c r="H4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41" i="30"/>
  <c r="I41" i="30" s="1"/>
  <c r="J41" i="30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8" i="29"/>
  <c r="I8" i="29" s="1"/>
  <c r="J8" i="29" s="1"/>
  <c r="H7" i="29"/>
  <c r="I7" i="29" s="1"/>
  <c r="J7" i="29" s="1"/>
  <c r="H4" i="29"/>
  <c r="I4" i="29" s="1"/>
  <c r="J4" i="29" s="1"/>
  <c r="K4" i="29" s="1"/>
  <c r="H9" i="29"/>
  <c r="I9" i="29" s="1"/>
  <c r="J9" i="29" s="1"/>
  <c r="H67" i="36"/>
  <c r="I67" i="36" s="1"/>
  <c r="J67" i="36" s="1"/>
  <c r="H64" i="36"/>
  <c r="I64" i="36" s="1"/>
  <c r="J64" i="36" s="1"/>
  <c r="H61" i="36"/>
  <c r="I61" i="36" s="1"/>
  <c r="J61" i="36" s="1"/>
  <c r="H58" i="36"/>
  <c r="I58" i="36" s="1"/>
  <c r="J58" i="36" s="1"/>
  <c r="H55" i="36"/>
  <c r="I55" i="36" s="1"/>
  <c r="J55" i="36" s="1"/>
  <c r="H52" i="36"/>
  <c r="I52" i="36" s="1"/>
  <c r="J52" i="36" s="1"/>
  <c r="H49" i="36"/>
  <c r="I49" i="36" s="1"/>
  <c r="J49" i="36" s="1"/>
  <c r="H46" i="36"/>
  <c r="I46" i="36" s="1"/>
  <c r="J46" i="36" s="1"/>
  <c r="H43" i="36"/>
  <c r="I43" i="36" s="1"/>
  <c r="J43" i="36" s="1"/>
  <c r="H40" i="36"/>
  <c r="I40" i="36" s="1"/>
  <c r="J40" i="36" s="1"/>
  <c r="H37" i="36"/>
  <c r="I37" i="36" s="1"/>
  <c r="J37" i="36" s="1"/>
  <c r="H34" i="36"/>
  <c r="I34" i="36" s="1"/>
  <c r="J34" i="36" s="1"/>
  <c r="H31" i="36"/>
  <c r="I31" i="36" s="1"/>
  <c r="J31" i="36" s="1"/>
  <c r="H28" i="36"/>
  <c r="I28" i="36" s="1"/>
  <c r="J28" i="36" s="1"/>
  <c r="H25" i="36"/>
  <c r="I25" i="36" s="1"/>
  <c r="J25" i="36" s="1"/>
  <c r="H22" i="36"/>
  <c r="I22" i="36" s="1"/>
  <c r="J22" i="36" s="1"/>
  <c r="H19" i="36"/>
  <c r="I19" i="36" s="1"/>
  <c r="J19" i="36" s="1"/>
  <c r="H16" i="36"/>
  <c r="I16" i="36" s="1"/>
  <c r="J16" i="36" s="1"/>
  <c r="H13" i="36"/>
  <c r="I13" i="36" s="1"/>
  <c r="J13" i="36" s="1"/>
  <c r="H8" i="36"/>
  <c r="I8" i="36" s="1"/>
  <c r="J8" i="36" s="1"/>
  <c r="H7" i="36"/>
  <c r="I7" i="36" s="1"/>
  <c r="J7" i="36" s="1"/>
  <c r="K7" i="36" s="1"/>
  <c r="H9" i="36"/>
  <c r="I9" i="36" s="1"/>
  <c r="J9" i="36" s="1"/>
  <c r="H9" i="48"/>
  <c r="I9" i="48" s="1"/>
  <c r="J9" i="48" s="1"/>
  <c r="H6" i="48"/>
  <c r="I6" i="48" s="1"/>
  <c r="J6" i="48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15" i="48"/>
  <c r="I15" i="48" s="1"/>
  <c r="J15" i="48" s="1"/>
  <c r="H12" i="48"/>
  <c r="I12" i="48" s="1"/>
  <c r="J12" i="48" s="1"/>
  <c r="H86" i="46"/>
  <c r="I86" i="46" s="1"/>
  <c r="J86" i="46" s="1"/>
  <c r="H77" i="46"/>
  <c r="I77" i="46" s="1"/>
  <c r="J77" i="46" s="1"/>
  <c r="H68" i="46"/>
  <c r="I68" i="46" s="1"/>
  <c r="J68" i="46" s="1"/>
  <c r="H59" i="46"/>
  <c r="I59" i="46" s="1"/>
  <c r="J59" i="46" s="1"/>
  <c r="H50" i="46"/>
  <c r="I50" i="46" s="1"/>
  <c r="J50" i="46" s="1"/>
  <c r="H41" i="46"/>
  <c r="I41" i="46" s="1"/>
  <c r="J41" i="46" s="1"/>
  <c r="H32" i="46"/>
  <c r="I32" i="46" s="1"/>
  <c r="J32" i="46" s="1"/>
  <c r="H83" i="46"/>
  <c r="I83" i="46" s="1"/>
  <c r="J83" i="46" s="1"/>
  <c r="H74" i="46"/>
  <c r="I74" i="46" s="1"/>
  <c r="J74" i="46" s="1"/>
  <c r="H65" i="46"/>
  <c r="I65" i="46" s="1"/>
  <c r="J65" i="46" s="1"/>
  <c r="H56" i="46"/>
  <c r="I56" i="46" s="1"/>
  <c r="J56" i="46" s="1"/>
  <c r="H47" i="46"/>
  <c r="I47" i="46" s="1"/>
  <c r="J47" i="46" s="1"/>
  <c r="H38" i="46"/>
  <c r="I38" i="46" s="1"/>
  <c r="J38" i="46" s="1"/>
  <c r="H29" i="46"/>
  <c r="I29" i="46" s="1"/>
  <c r="J29" i="46" s="1"/>
  <c r="H23" i="46"/>
  <c r="I23" i="46" s="1"/>
  <c r="J23" i="46" s="1"/>
  <c r="H14" i="46"/>
  <c r="I14" i="46" s="1"/>
  <c r="J14" i="46" s="1"/>
  <c r="H62" i="46"/>
  <c r="I62" i="46" s="1"/>
  <c r="J62" i="46" s="1"/>
  <c r="H35" i="46"/>
  <c r="I35" i="46" s="1"/>
  <c r="J35" i="46" s="1"/>
  <c r="H22" i="46"/>
  <c r="I22" i="46" s="1"/>
  <c r="J22" i="46" s="1"/>
  <c r="H17" i="46"/>
  <c r="I17" i="46" s="1"/>
  <c r="J17" i="46" s="1"/>
  <c r="H15" i="46"/>
  <c r="I15" i="46" s="1"/>
  <c r="J15" i="46" s="1"/>
  <c r="H7" i="46"/>
  <c r="I7" i="46" s="1"/>
  <c r="J7" i="46" s="1"/>
  <c r="H24" i="46"/>
  <c r="I24" i="46" s="1"/>
  <c r="J24" i="46" s="1"/>
  <c r="H13" i="46"/>
  <c r="I13" i="46" s="1"/>
  <c r="J13" i="46" s="1"/>
  <c r="H53" i="46"/>
  <c r="I53" i="46" s="1"/>
  <c r="J53" i="46" s="1"/>
  <c r="H26" i="46"/>
  <c r="I26" i="46" s="1"/>
  <c r="J26" i="46" s="1"/>
  <c r="H81" i="46"/>
  <c r="I81" i="46" s="1"/>
  <c r="J81" i="46" s="1"/>
  <c r="H54" i="46"/>
  <c r="I54" i="46" s="1"/>
  <c r="J54" i="46" s="1"/>
  <c r="H27" i="46"/>
  <c r="I27" i="46" s="1"/>
  <c r="J27" i="46" s="1"/>
  <c r="H10" i="46"/>
  <c r="I10" i="46" s="1"/>
  <c r="J10" i="46" s="1"/>
  <c r="H89" i="46"/>
  <c r="I89" i="46" s="1"/>
  <c r="J89" i="46" s="1"/>
  <c r="H80" i="46"/>
  <c r="I80" i="46" s="1"/>
  <c r="J80" i="46" s="1"/>
  <c r="H71" i="46"/>
  <c r="I71" i="46" s="1"/>
  <c r="J71" i="46" s="1"/>
  <c r="H44" i="46"/>
  <c r="I44" i="46" s="1"/>
  <c r="J44" i="46" s="1"/>
  <c r="H20" i="46"/>
  <c r="I20" i="46" s="1"/>
  <c r="J20" i="46" s="1"/>
  <c r="H19" i="46"/>
  <c r="I19" i="46" s="1"/>
  <c r="J19" i="46" s="1"/>
  <c r="H18" i="46"/>
  <c r="I18" i="46" s="1"/>
  <c r="J18" i="46" s="1"/>
  <c r="H72" i="46"/>
  <c r="I72" i="46" s="1"/>
  <c r="J72" i="46" s="1"/>
  <c r="H45" i="46"/>
  <c r="I45" i="46" s="1"/>
  <c r="J45" i="46" s="1"/>
  <c r="H8" i="46"/>
  <c r="I8" i="46" s="1"/>
  <c r="J8" i="46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14" i="79"/>
  <c r="I14" i="79" s="1"/>
  <c r="J14" i="79" s="1"/>
  <c r="H10" i="79"/>
  <c r="I10" i="79" s="1"/>
  <c r="J10" i="79" s="1"/>
  <c r="H51" i="79"/>
  <c r="I51" i="79" s="1"/>
  <c r="J51" i="79" s="1"/>
  <c r="H42" i="79"/>
  <c r="I42" i="79" s="1"/>
  <c r="J42" i="79" s="1"/>
  <c r="H33" i="79"/>
  <c r="I33" i="79" s="1"/>
  <c r="J33" i="79" s="1"/>
  <c r="H24" i="79"/>
  <c r="I24" i="79" s="1"/>
  <c r="J24" i="79" s="1"/>
  <c r="H15" i="79"/>
  <c r="I15" i="79" s="1"/>
  <c r="J15" i="79" s="1"/>
  <c r="H7" i="79"/>
  <c r="I7" i="79" s="1"/>
  <c r="J7" i="79" s="1"/>
  <c r="H78" i="79"/>
  <c r="I78" i="79" s="1"/>
  <c r="J78" i="79" s="1"/>
  <c r="H69" i="79"/>
  <c r="I69" i="79" s="1"/>
  <c r="J69" i="79" s="1"/>
  <c r="H60" i="79"/>
  <c r="I60" i="79" s="1"/>
  <c r="J60" i="79" s="1"/>
  <c r="H72" i="79"/>
  <c r="I72" i="79" s="1"/>
  <c r="J72" i="79" s="1"/>
  <c r="H63" i="79"/>
  <c r="I63" i="79" s="1"/>
  <c r="J63" i="79" s="1"/>
  <c r="H58" i="79"/>
  <c r="I58" i="79" s="1"/>
  <c r="J58" i="79" s="1"/>
  <c r="H46" i="79"/>
  <c r="I46" i="79" s="1"/>
  <c r="J46" i="79" s="1"/>
  <c r="H37" i="79"/>
  <c r="I37" i="79" s="1"/>
  <c r="J37" i="79" s="1"/>
  <c r="H28" i="79"/>
  <c r="I28" i="79" s="1"/>
  <c r="J28" i="79" s="1"/>
  <c r="H19" i="79"/>
  <c r="I19" i="79" s="1"/>
  <c r="J19" i="79" s="1"/>
  <c r="H57" i="79"/>
  <c r="I57" i="79" s="1"/>
  <c r="J57" i="79" s="1"/>
  <c r="H9" i="79"/>
  <c r="I9" i="79" s="1"/>
  <c r="J9" i="79" s="1"/>
  <c r="H55" i="79"/>
  <c r="I55" i="79" s="1"/>
  <c r="J55" i="79" s="1"/>
  <c r="H40" i="79"/>
  <c r="I40" i="79" s="1"/>
  <c r="J40" i="79" s="1"/>
  <c r="H31" i="79"/>
  <c r="I31" i="79" s="1"/>
  <c r="J31" i="79" s="1"/>
  <c r="H22" i="79"/>
  <c r="I22" i="79" s="1"/>
  <c r="J22" i="79" s="1"/>
  <c r="H13" i="79"/>
  <c r="I13" i="79" s="1"/>
  <c r="J13" i="79" s="1"/>
  <c r="H66" i="79"/>
  <c r="I66" i="79" s="1"/>
  <c r="J66" i="79" s="1"/>
  <c r="H49" i="79"/>
  <c r="I49" i="79" s="1"/>
  <c r="J49" i="79" s="1"/>
  <c r="H6" i="79"/>
  <c r="I6" i="79" s="1"/>
  <c r="J6" i="79" s="1"/>
  <c r="H8" i="79"/>
  <c r="I8" i="79" s="1"/>
  <c r="J8" i="79" s="1"/>
  <c r="H75" i="79"/>
  <c r="I75" i="79" s="1"/>
  <c r="J75" i="79" s="1"/>
  <c r="H11" i="85"/>
  <c r="I11" i="85" s="1"/>
  <c r="J11" i="85" s="1"/>
  <c r="H94" i="85"/>
  <c r="I94" i="85" s="1"/>
  <c r="J94" i="85" s="1"/>
  <c r="H85" i="85"/>
  <c r="I85" i="85" s="1"/>
  <c r="J85" i="85" s="1"/>
  <c r="H76" i="85"/>
  <c r="I76" i="85" s="1"/>
  <c r="J76" i="85" s="1"/>
  <c r="H67" i="85"/>
  <c r="I67" i="85" s="1"/>
  <c r="J67" i="85" s="1"/>
  <c r="H58" i="85"/>
  <c r="I58" i="85" s="1"/>
  <c r="J58" i="85" s="1"/>
  <c r="H49" i="85"/>
  <c r="I49" i="85" s="1"/>
  <c r="J49" i="85" s="1"/>
  <c r="H40" i="85"/>
  <c r="I40" i="85" s="1"/>
  <c r="J40" i="85" s="1"/>
  <c r="H31" i="85"/>
  <c r="I31" i="85" s="1"/>
  <c r="J31" i="85" s="1"/>
  <c r="H22" i="85"/>
  <c r="I22" i="85" s="1"/>
  <c r="J22" i="85" s="1"/>
  <c r="H13" i="85"/>
  <c r="I13" i="85" s="1"/>
  <c r="J13" i="85" s="1"/>
  <c r="H7" i="85"/>
  <c r="I7" i="85" s="1"/>
  <c r="J7" i="85" s="1"/>
  <c r="H97" i="85"/>
  <c r="I97" i="85" s="1"/>
  <c r="J97" i="85" s="1"/>
  <c r="H88" i="85"/>
  <c r="I88" i="85" s="1"/>
  <c r="J88" i="85" s="1"/>
  <c r="H79" i="85"/>
  <c r="I79" i="85" s="1"/>
  <c r="J79" i="85" s="1"/>
  <c r="H70" i="85"/>
  <c r="I70" i="85" s="1"/>
  <c r="J70" i="85" s="1"/>
  <c r="H61" i="85"/>
  <c r="I61" i="85" s="1"/>
  <c r="J61" i="85" s="1"/>
  <c r="H52" i="85"/>
  <c r="I52" i="85" s="1"/>
  <c r="J52" i="85" s="1"/>
  <c r="H43" i="85"/>
  <c r="I43" i="85" s="1"/>
  <c r="J43" i="85" s="1"/>
  <c r="H34" i="85"/>
  <c r="I34" i="85" s="1"/>
  <c r="J34" i="85" s="1"/>
  <c r="H25" i="85"/>
  <c r="I25" i="85" s="1"/>
  <c r="J25" i="85" s="1"/>
  <c r="H16" i="85"/>
  <c r="I16" i="85" s="1"/>
  <c r="J16" i="85" s="1"/>
  <c r="H4" i="85"/>
  <c r="I4" i="85" s="1"/>
  <c r="J4" i="85" s="1"/>
  <c r="K4" i="85" s="1"/>
  <c r="H91" i="85"/>
  <c r="I91" i="85" s="1"/>
  <c r="J91" i="85" s="1"/>
  <c r="H82" i="85"/>
  <c r="I82" i="85" s="1"/>
  <c r="J82" i="85" s="1"/>
  <c r="H73" i="85"/>
  <c r="I73" i="85" s="1"/>
  <c r="J73" i="85" s="1"/>
  <c r="H64" i="85"/>
  <c r="I64" i="85" s="1"/>
  <c r="J64" i="85" s="1"/>
  <c r="H55" i="85"/>
  <c r="I55" i="85" s="1"/>
  <c r="J55" i="85" s="1"/>
  <c r="H46" i="85"/>
  <c r="I46" i="85" s="1"/>
  <c r="J46" i="85" s="1"/>
  <c r="H37" i="85"/>
  <c r="I37" i="85" s="1"/>
  <c r="J37" i="85" s="1"/>
  <c r="H28" i="85"/>
  <c r="I28" i="85" s="1"/>
  <c r="J28" i="85" s="1"/>
  <c r="H19" i="85"/>
  <c r="I19" i="85" s="1"/>
  <c r="J19" i="85" s="1"/>
  <c r="H8" i="85"/>
  <c r="I8" i="85" s="1"/>
  <c r="J8" i="85" s="1"/>
  <c r="H11" i="88"/>
  <c r="I11" i="88" s="1"/>
  <c r="J11" i="88" s="1"/>
  <c r="H65" i="88"/>
  <c r="I65" i="88" s="1"/>
  <c r="J65" i="88" s="1"/>
  <c r="H64" i="88"/>
  <c r="I64" i="88" s="1"/>
  <c r="J64" i="88" s="1"/>
  <c r="H56" i="88"/>
  <c r="I56" i="88" s="1"/>
  <c r="J56" i="88" s="1"/>
  <c r="H55" i="88"/>
  <c r="I55" i="88" s="1"/>
  <c r="J55" i="88" s="1"/>
  <c r="H47" i="88"/>
  <c r="I47" i="88" s="1"/>
  <c r="J47" i="88" s="1"/>
  <c r="H46" i="88"/>
  <c r="I46" i="88" s="1"/>
  <c r="J46" i="88" s="1"/>
  <c r="H38" i="88"/>
  <c r="I38" i="88" s="1"/>
  <c r="J38" i="88" s="1"/>
  <c r="H37" i="88"/>
  <c r="I37" i="88" s="1"/>
  <c r="J37" i="88" s="1"/>
  <c r="H28" i="88"/>
  <c r="I28" i="88" s="1"/>
  <c r="J28" i="88" s="1"/>
  <c r="H19" i="88"/>
  <c r="I19" i="88" s="1"/>
  <c r="J19" i="88" s="1"/>
  <c r="H67" i="88"/>
  <c r="I67" i="88" s="1"/>
  <c r="J67" i="88" s="1"/>
  <c r="H58" i="88"/>
  <c r="I58" i="88" s="1"/>
  <c r="J58" i="88" s="1"/>
  <c r="H49" i="88"/>
  <c r="I49" i="88" s="1"/>
  <c r="J49" i="88" s="1"/>
  <c r="H40" i="88"/>
  <c r="I40" i="88" s="1"/>
  <c r="J40" i="88" s="1"/>
  <c r="H31" i="88"/>
  <c r="I31" i="88" s="1"/>
  <c r="J31" i="88" s="1"/>
  <c r="H22" i="88"/>
  <c r="I22" i="88" s="1"/>
  <c r="J22" i="88" s="1"/>
  <c r="H13" i="88"/>
  <c r="I13" i="88" s="1"/>
  <c r="J13" i="88" s="1"/>
  <c r="H5" i="88"/>
  <c r="I5" i="88" s="1"/>
  <c r="J5" i="88" s="1"/>
  <c r="H62" i="88"/>
  <c r="I62" i="88" s="1"/>
  <c r="J62" i="88" s="1"/>
  <c r="H52" i="88"/>
  <c r="I52" i="88" s="1"/>
  <c r="J52" i="88" s="1"/>
  <c r="H16" i="88"/>
  <c r="I16" i="88" s="1"/>
  <c r="J16" i="88" s="1"/>
  <c r="H35" i="88"/>
  <c r="I35" i="88" s="1"/>
  <c r="J35" i="88" s="1"/>
  <c r="H8" i="88"/>
  <c r="I8" i="88" s="1"/>
  <c r="J8" i="88" s="1"/>
  <c r="H4" i="88"/>
  <c r="I4" i="88" s="1"/>
  <c r="J4" i="88" s="1"/>
  <c r="K4" i="88" s="1"/>
  <c r="H53" i="88"/>
  <c r="I53" i="88" s="1"/>
  <c r="J53" i="88" s="1"/>
  <c r="H43" i="88"/>
  <c r="I43" i="88" s="1"/>
  <c r="J43" i="88" s="1"/>
  <c r="H25" i="88"/>
  <c r="I25" i="88" s="1"/>
  <c r="J25" i="88" s="1"/>
  <c r="H17" i="88"/>
  <c r="I17" i="88" s="1"/>
  <c r="J17" i="88" s="1"/>
  <c r="H7" i="88"/>
  <c r="I7" i="88" s="1"/>
  <c r="J7" i="88" s="1"/>
  <c r="H68" i="88"/>
  <c r="I68" i="88" s="1"/>
  <c r="J68" i="88" s="1"/>
  <c r="H61" i="88"/>
  <c r="I61" i="88" s="1"/>
  <c r="J61" i="88" s="1"/>
  <c r="H44" i="88"/>
  <c r="I44" i="88" s="1"/>
  <c r="J44" i="88" s="1"/>
  <c r="H26" i="88"/>
  <c r="I26" i="88" s="1"/>
  <c r="J26" i="88" s="1"/>
  <c r="H34" i="88"/>
  <c r="I34" i="88" s="1"/>
  <c r="J34" i="88" s="1"/>
  <c r="H10" i="23"/>
  <c r="H9" i="23"/>
  <c r="H4" i="23"/>
  <c r="H8" i="23"/>
  <c r="H50" i="28"/>
  <c r="I50" i="28" s="1"/>
  <c r="J50" i="28" s="1"/>
  <c r="H12" i="28"/>
  <c r="I12" i="28" s="1"/>
  <c r="J12" i="28" s="1"/>
  <c r="H6" i="26"/>
  <c r="I6" i="26" s="1"/>
  <c r="J6" i="26" s="1"/>
  <c r="AH4" i="19"/>
  <c r="Z4" i="19"/>
  <c r="AH4" i="2"/>
  <c r="H25" i="26"/>
  <c r="I25" i="26" s="1"/>
  <c r="J25" i="26" s="1"/>
  <c r="H7" i="23"/>
  <c r="H23" i="19"/>
  <c r="AE4" i="17"/>
  <c r="W5" i="17"/>
  <c r="Y5" i="17" s="1"/>
  <c r="AG4" i="17"/>
  <c r="AF4" i="17"/>
  <c r="H8" i="11"/>
  <c r="H15" i="10"/>
  <c r="I15" i="10" s="1"/>
  <c r="J15" i="10" s="1"/>
  <c r="H6" i="7"/>
  <c r="H19" i="2"/>
  <c r="AE4" i="26"/>
  <c r="W5" i="26"/>
  <c r="AG4" i="26"/>
  <c r="AF4" i="26"/>
  <c r="AO4" i="26" s="1"/>
  <c r="H23" i="23"/>
  <c r="H21" i="18"/>
  <c r="I21" i="18" s="1"/>
  <c r="J21" i="18" s="1"/>
  <c r="H22" i="15"/>
  <c r="AF4" i="20"/>
  <c r="AE4" i="20"/>
  <c r="W5" i="20"/>
  <c r="AG4" i="20"/>
  <c r="H15" i="19"/>
  <c r="H7" i="18"/>
  <c r="I7" i="18" s="1"/>
  <c r="J7" i="18" s="1"/>
  <c r="H13" i="10"/>
  <c r="I13" i="10" s="1"/>
  <c r="J13" i="10" s="1"/>
  <c r="H22" i="7"/>
  <c r="K6" i="1"/>
  <c r="H12" i="23"/>
  <c r="K5" i="22"/>
  <c r="H12" i="19"/>
  <c r="W5" i="18"/>
  <c r="AG4" i="18"/>
  <c r="AF4" i="18"/>
  <c r="AE4" i="18"/>
  <c r="H10" i="17"/>
  <c r="I10" i="17" s="1"/>
  <c r="J10" i="17" s="1"/>
  <c r="H11" i="7"/>
  <c r="H11" i="4"/>
  <c r="H20" i="23"/>
  <c r="Z5" i="21"/>
  <c r="H11" i="17"/>
  <c r="I11" i="17" s="1"/>
  <c r="J11" i="17" s="1"/>
  <c r="H15" i="15"/>
  <c r="AQ4" i="13"/>
  <c r="H15" i="7"/>
  <c r="AI3" i="3"/>
  <c r="Z4" i="96"/>
  <c r="AH4" i="96"/>
  <c r="AQ4" i="96" s="1"/>
  <c r="AR3" i="90"/>
  <c r="AH4" i="90"/>
  <c r="AQ4" i="90" s="1"/>
  <c r="AI3" i="89"/>
  <c r="AH3" i="84"/>
  <c r="AQ3" i="84" s="1"/>
  <c r="AE4" i="87"/>
  <c r="W5" i="87"/>
  <c r="AG4" i="87"/>
  <c r="AP4" i="87" s="1"/>
  <c r="AF4" i="87"/>
  <c r="AO4" i="87" s="1"/>
  <c r="K8" i="84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H4" i="80"/>
  <c r="AQ4" i="80" s="1"/>
  <c r="Z4" i="80"/>
  <c r="AH4" i="78"/>
  <c r="AQ4" i="78" s="1"/>
  <c r="AN3" i="82"/>
  <c r="AI3" i="82"/>
  <c r="Z4" i="73"/>
  <c r="AH4" i="73"/>
  <c r="AQ4" i="73" s="1"/>
  <c r="AH4" i="63"/>
  <c r="Z4" i="63"/>
  <c r="P3" i="64"/>
  <c r="AF3" i="64" s="1"/>
  <c r="AO3" i="64" s="1"/>
  <c r="AE3" i="64"/>
  <c r="AN3" i="74"/>
  <c r="AI3" i="74"/>
  <c r="I4" i="72"/>
  <c r="J4" i="72" s="1"/>
  <c r="K4" i="72" s="1"/>
  <c r="I6" i="68"/>
  <c r="J6" i="68" s="1"/>
  <c r="I6" i="72"/>
  <c r="J6" i="72" s="1"/>
  <c r="AH3" i="68"/>
  <c r="AQ3" i="68" s="1"/>
  <c r="I22" i="59"/>
  <c r="J22" i="59" s="1"/>
  <c r="I19" i="59"/>
  <c r="J19" i="59" s="1"/>
  <c r="I16" i="59"/>
  <c r="J16" i="59" s="1"/>
  <c r="I13" i="59"/>
  <c r="J13" i="59" s="1"/>
  <c r="AN3" i="60"/>
  <c r="AI3" i="60"/>
  <c r="AH4" i="56"/>
  <c r="I5" i="67"/>
  <c r="J5" i="67" s="1"/>
  <c r="P3" i="65"/>
  <c r="AF3" i="65" s="1"/>
  <c r="AO3" i="65" s="1"/>
  <c r="AE3" i="65"/>
  <c r="I21" i="64"/>
  <c r="J21" i="64" s="1"/>
  <c r="I12" i="64"/>
  <c r="J12" i="64" s="1"/>
  <c r="I5" i="56"/>
  <c r="J5" i="56" s="1"/>
  <c r="I10" i="60"/>
  <c r="J10" i="60" s="1"/>
  <c r="AI3" i="48"/>
  <c r="AN3" i="48"/>
  <c r="I19" i="72"/>
  <c r="J19" i="72" s="1"/>
  <c r="W5" i="55"/>
  <c r="AG4" i="55"/>
  <c r="AP4" i="55" s="1"/>
  <c r="AF4" i="55"/>
  <c r="AO4" i="55" s="1"/>
  <c r="AE4" i="55"/>
  <c r="I7" i="50"/>
  <c r="J7" i="50" s="1"/>
  <c r="P3" i="67"/>
  <c r="AF3" i="67" s="1"/>
  <c r="AO3" i="67" s="1"/>
  <c r="AE3" i="67"/>
  <c r="I4" i="64"/>
  <c r="J4" i="64" s="1"/>
  <c r="K4" i="64" s="1"/>
  <c r="AH3" i="58"/>
  <c r="AQ3" i="58" s="1"/>
  <c r="P3" i="55"/>
  <c r="AF3" i="55" s="1"/>
  <c r="AO3" i="55" s="1"/>
  <c r="AE3" i="55"/>
  <c r="I18" i="50"/>
  <c r="J18" i="50" s="1"/>
  <c r="AQ4" i="45"/>
  <c r="K5" i="42"/>
  <c r="K6" i="42" s="1"/>
  <c r="K7" i="42" s="1"/>
  <c r="K8" i="42" s="1"/>
  <c r="K9" i="42" s="1"/>
  <c r="K10" i="42" s="1"/>
  <c r="K11" i="42" s="1"/>
  <c r="K12" i="42" s="1"/>
  <c r="AH4" i="34"/>
  <c r="AQ4" i="34" s="1"/>
  <c r="Z4" i="34"/>
  <c r="Z4" i="32"/>
  <c r="AI3" i="34"/>
  <c r="AH3" i="32"/>
  <c r="AQ3" i="32" s="1"/>
  <c r="H23" i="16"/>
  <c r="H22" i="16"/>
  <c r="H21" i="16"/>
  <c r="H20" i="16"/>
  <c r="H19" i="16"/>
  <c r="H18" i="16"/>
  <c r="H17" i="16"/>
  <c r="H16" i="16"/>
  <c r="H15" i="16"/>
  <c r="H14" i="16"/>
  <c r="H13" i="16"/>
  <c r="H12" i="16"/>
  <c r="H7" i="16"/>
  <c r="H6" i="16"/>
  <c r="H11" i="16"/>
  <c r="H5" i="16"/>
  <c r="H10" i="16"/>
  <c r="H9" i="16"/>
  <c r="H4" i="16"/>
  <c r="H23" i="8"/>
  <c r="H22" i="8"/>
  <c r="H21" i="8"/>
  <c r="H20" i="8"/>
  <c r="H19" i="8"/>
  <c r="H18" i="8"/>
  <c r="H17" i="8"/>
  <c r="H16" i="8"/>
  <c r="H15" i="8"/>
  <c r="H14" i="8"/>
  <c r="H13" i="8"/>
  <c r="H12" i="8"/>
  <c r="H7" i="8"/>
  <c r="H6" i="8"/>
  <c r="H11" i="8"/>
  <c r="H5" i="8"/>
  <c r="H10" i="8"/>
  <c r="H9" i="8"/>
  <c r="H4" i="8"/>
  <c r="H10" i="65"/>
  <c r="I10" i="65" s="1"/>
  <c r="J10" i="65" s="1"/>
  <c r="H4" i="65"/>
  <c r="I4" i="65" s="1"/>
  <c r="J4" i="65" s="1"/>
  <c r="K4" i="65" s="1"/>
  <c r="H9" i="65"/>
  <c r="I9" i="65" s="1"/>
  <c r="J9" i="65" s="1"/>
  <c r="H22" i="65"/>
  <c r="I22" i="65" s="1"/>
  <c r="J22" i="65" s="1"/>
  <c r="H20" i="65"/>
  <c r="I20" i="65" s="1"/>
  <c r="J20" i="65" s="1"/>
  <c r="H18" i="65"/>
  <c r="I18" i="65" s="1"/>
  <c r="J18" i="65" s="1"/>
  <c r="H16" i="65"/>
  <c r="I16" i="65" s="1"/>
  <c r="J16" i="65" s="1"/>
  <c r="H14" i="65"/>
  <c r="I14" i="65" s="1"/>
  <c r="J14" i="65" s="1"/>
  <c r="H12" i="65"/>
  <c r="I12" i="65" s="1"/>
  <c r="J12" i="65" s="1"/>
  <c r="H7" i="65"/>
  <c r="I7" i="65" s="1"/>
  <c r="J7" i="65" s="1"/>
  <c r="H23" i="65"/>
  <c r="I23" i="65" s="1"/>
  <c r="J23" i="65" s="1"/>
  <c r="H21" i="65"/>
  <c r="I21" i="65" s="1"/>
  <c r="J21" i="65" s="1"/>
  <c r="H19" i="65"/>
  <c r="I19" i="65" s="1"/>
  <c r="J19" i="65" s="1"/>
  <c r="H17" i="65"/>
  <c r="I17" i="65" s="1"/>
  <c r="J17" i="65" s="1"/>
  <c r="H15" i="65"/>
  <c r="I15" i="65" s="1"/>
  <c r="J15" i="65" s="1"/>
  <c r="H13" i="65"/>
  <c r="I13" i="65" s="1"/>
  <c r="J13" i="65" s="1"/>
  <c r="H5" i="65"/>
  <c r="I5" i="65" s="1"/>
  <c r="J5" i="65" s="1"/>
  <c r="H6" i="65"/>
  <c r="I6" i="65" s="1"/>
  <c r="J6" i="65" s="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9" i="51"/>
  <c r="H4" i="51"/>
  <c r="H8" i="51"/>
  <c r="H8" i="64"/>
  <c r="H11" i="64"/>
  <c r="H5" i="64"/>
  <c r="H10" i="64"/>
  <c r="H11" i="66"/>
  <c r="I11" i="66" s="1"/>
  <c r="J11" i="66" s="1"/>
  <c r="H5" i="66"/>
  <c r="I5" i="66" s="1"/>
  <c r="J5" i="66" s="1"/>
  <c r="H8" i="66"/>
  <c r="I8" i="66" s="1"/>
  <c r="J8" i="66" s="1"/>
  <c r="Q69" i="28"/>
  <c r="Q66" i="28"/>
  <c r="Q63" i="28"/>
  <c r="Q60" i="28"/>
  <c r="Q57" i="28"/>
  <c r="Q54" i="28"/>
  <c r="Q51" i="28"/>
  <c r="Q48" i="28"/>
  <c r="Q45" i="28"/>
  <c r="Q42" i="28"/>
  <c r="Q39" i="28"/>
  <c r="Q36" i="28"/>
  <c r="Q33" i="28"/>
  <c r="Q30" i="28"/>
  <c r="Q27" i="28"/>
  <c r="Q24" i="28"/>
  <c r="Q21" i="28"/>
  <c r="Q18" i="28"/>
  <c r="Q15" i="28"/>
  <c r="Q12" i="28"/>
  <c r="Q6" i="28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13" i="28"/>
  <c r="Q8" i="28"/>
  <c r="Q7" i="28"/>
  <c r="Q9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11" i="28"/>
  <c r="Q5" i="28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11" i="35"/>
  <c r="Q5" i="35"/>
  <c r="Q69" i="40"/>
  <c r="Q65" i="40"/>
  <c r="Q61" i="40"/>
  <c r="Q60" i="40"/>
  <c r="Q58" i="40"/>
  <c r="Q55" i="40"/>
  <c r="Q67" i="40"/>
  <c r="Q66" i="40"/>
  <c r="Q62" i="40"/>
  <c r="Q59" i="40"/>
  <c r="Q56" i="40"/>
  <c r="Q53" i="40"/>
  <c r="Q50" i="40"/>
  <c r="Q11" i="40"/>
  <c r="Q5" i="40"/>
  <c r="Q68" i="40"/>
  <c r="Q64" i="40"/>
  <c r="Q63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47" i="40"/>
  <c r="Q44" i="40"/>
  <c r="Q37" i="40"/>
  <c r="Q26" i="40"/>
  <c r="Q19" i="40"/>
  <c r="Q13" i="40"/>
  <c r="Q12" i="40"/>
  <c r="Q49" i="40"/>
  <c r="Q41" i="40"/>
  <c r="Q34" i="40"/>
  <c r="Q23" i="40"/>
  <c r="Q16" i="40"/>
  <c r="Q38" i="40"/>
  <c r="Q31" i="40"/>
  <c r="Q20" i="40"/>
  <c r="Q52" i="40"/>
  <c r="Q35" i="40"/>
  <c r="Q28" i="40"/>
  <c r="Q17" i="40"/>
  <c r="Q10" i="40"/>
  <c r="Q8" i="40"/>
  <c r="Q46" i="40"/>
  <c r="Q43" i="40"/>
  <c r="Q32" i="40"/>
  <c r="Q25" i="40"/>
  <c r="Q14" i="40"/>
  <c r="Q9" i="40"/>
  <c r="Q7" i="40"/>
  <c r="Q6" i="40"/>
  <c r="Q40" i="40"/>
  <c r="Q29" i="40"/>
  <c r="Q22" i="40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91" i="41"/>
  <c r="Q90" i="41"/>
  <c r="Q82" i="41"/>
  <c r="Q81" i="41"/>
  <c r="Q73" i="41"/>
  <c r="Q72" i="41"/>
  <c r="Q64" i="41"/>
  <c r="Q63" i="41"/>
  <c r="Q55" i="41"/>
  <c r="Q54" i="41"/>
  <c r="Q46" i="41"/>
  <c r="Q45" i="41"/>
  <c r="Q37" i="41"/>
  <c r="Q36" i="41"/>
  <c r="Q27" i="41"/>
  <c r="Q22" i="41"/>
  <c r="Q30" i="41"/>
  <c r="Q25" i="41"/>
  <c r="Q12" i="41"/>
  <c r="Q11" i="41"/>
  <c r="Q97" i="41"/>
  <c r="Q96" i="41"/>
  <c r="Q84" i="41"/>
  <c r="Q79" i="41"/>
  <c r="Q76" i="41"/>
  <c r="Q42" i="41"/>
  <c r="Q21" i="41"/>
  <c r="Q18" i="41"/>
  <c r="Q16" i="41"/>
  <c r="Q87" i="41"/>
  <c r="Q75" i="41"/>
  <c r="Q70" i="41"/>
  <c r="Q67" i="41"/>
  <c r="Q33" i="41"/>
  <c r="Q24" i="41"/>
  <c r="Q78" i="41"/>
  <c r="Q66" i="41"/>
  <c r="Q61" i="41"/>
  <c r="Q58" i="41"/>
  <c r="Q28" i="41"/>
  <c r="Q7" i="41"/>
  <c r="Q69" i="41"/>
  <c r="Q57" i="41"/>
  <c r="Q52" i="41"/>
  <c r="Q49" i="41"/>
  <c r="Q94" i="41"/>
  <c r="Q60" i="41"/>
  <c r="Q48" i="41"/>
  <c r="Q43" i="41"/>
  <c r="Q40" i="41"/>
  <c r="Q19" i="41"/>
  <c r="Q15" i="41"/>
  <c r="Q8" i="41"/>
  <c r="Q6" i="41"/>
  <c r="Q93" i="41"/>
  <c r="Q88" i="41"/>
  <c r="Q85" i="41"/>
  <c r="Q51" i="41"/>
  <c r="Q39" i="41"/>
  <c r="Q34" i="41"/>
  <c r="Q31" i="41"/>
  <c r="Q13" i="41"/>
  <c r="Q9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11" i="74"/>
  <c r="Q5" i="7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61" i="74"/>
  <c r="Q52" i="74"/>
  <c r="Q43" i="74"/>
  <c r="Q34" i="74"/>
  <c r="Q25" i="74"/>
  <c r="Q16" i="74"/>
  <c r="Q88" i="74"/>
  <c r="Q82" i="74"/>
  <c r="Q76" i="74"/>
  <c r="Q70" i="74"/>
  <c r="Q8" i="74"/>
  <c r="Q64" i="74"/>
  <c r="Q55" i="74"/>
  <c r="Q46" i="74"/>
  <c r="Q37" i="74"/>
  <c r="Q28" i="74"/>
  <c r="Q19" i="74"/>
  <c r="Q7" i="74"/>
  <c r="Q58" i="74"/>
  <c r="Q13" i="74"/>
  <c r="Q79" i="74"/>
  <c r="Q31" i="74"/>
  <c r="Q73" i="74"/>
  <c r="Q49" i="74"/>
  <c r="Q67" i="74"/>
  <c r="Q22" i="74"/>
  <c r="Q85" i="74"/>
  <c r="Q40" i="74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9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6" i="82"/>
  <c r="Q11" i="82"/>
  <c r="Q27" i="82"/>
  <c r="Q24" i="82"/>
  <c r="Q21" i="82"/>
  <c r="Q18" i="82"/>
  <c r="Q15" i="82"/>
  <c r="Q12" i="82"/>
  <c r="Q5" i="82"/>
  <c r="Q68" i="88"/>
  <c r="Q65" i="88"/>
  <c r="Q62" i="88"/>
  <c r="Q59" i="88"/>
  <c r="Q56" i="88"/>
  <c r="Q53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9" i="88"/>
  <c r="Q67" i="88"/>
  <c r="Q66" i="88"/>
  <c r="Q58" i="88"/>
  <c r="Q57" i="88"/>
  <c r="Q49" i="88"/>
  <c r="Q48" i="88"/>
  <c r="Q40" i="88"/>
  <c r="Q39" i="88"/>
  <c r="Q31" i="88"/>
  <c r="Q30" i="88"/>
  <c r="Q22" i="88"/>
  <c r="Q21" i="88"/>
  <c r="Q13" i="88"/>
  <c r="Q12" i="88"/>
  <c r="Q6" i="88"/>
  <c r="Q61" i="88"/>
  <c r="Q60" i="88"/>
  <c r="Q52" i="88"/>
  <c r="Q51" i="88"/>
  <c r="Q43" i="88"/>
  <c r="Q42" i="88"/>
  <c r="Q34" i="88"/>
  <c r="Q33" i="88"/>
  <c r="Q25" i="88"/>
  <c r="Q24" i="88"/>
  <c r="Q16" i="88"/>
  <c r="Q15" i="88"/>
  <c r="Q11" i="88"/>
  <c r="Q8" i="88"/>
  <c r="Q7" i="88"/>
  <c r="Q9" i="88"/>
  <c r="Q63" i="88"/>
  <c r="Q37" i="88"/>
  <c r="Q36" i="88"/>
  <c r="Q19" i="88"/>
  <c r="Q5" i="88"/>
  <c r="Q64" i="88"/>
  <c r="Q55" i="88"/>
  <c r="Q54" i="88"/>
  <c r="Q18" i="88"/>
  <c r="Q45" i="88"/>
  <c r="Q28" i="88"/>
  <c r="Q27" i="88"/>
  <c r="Q46" i="88"/>
  <c r="Q87" i="94"/>
  <c r="Q84" i="94"/>
  <c r="Q80" i="94"/>
  <c r="Q77" i="94"/>
  <c r="Q74" i="94"/>
  <c r="Q71" i="94"/>
  <c r="Q68" i="94"/>
  <c r="Q65" i="94"/>
  <c r="Q62" i="94"/>
  <c r="Q59" i="94"/>
  <c r="Q88" i="94"/>
  <c r="Q85" i="94"/>
  <c r="Q82" i="94"/>
  <c r="Q81" i="94"/>
  <c r="Q78" i="94"/>
  <c r="Q75" i="94"/>
  <c r="Q72" i="94"/>
  <c r="Q69" i="94"/>
  <c r="Q66" i="94"/>
  <c r="Q63" i="94"/>
  <c r="Q60" i="94"/>
  <c r="Q57" i="94"/>
  <c r="Q54" i="94"/>
  <c r="Q51" i="94"/>
  <c r="Q48" i="94"/>
  <c r="Q45" i="94"/>
  <c r="Q42" i="94"/>
  <c r="Q89" i="94"/>
  <c r="Q86" i="94"/>
  <c r="Q83" i="94"/>
  <c r="Q9" i="94"/>
  <c r="Q56" i="94"/>
  <c r="Q49" i="94"/>
  <c r="Q47" i="94"/>
  <c r="Q39" i="94"/>
  <c r="Q38" i="94"/>
  <c r="Q34" i="94"/>
  <c r="Q30" i="94"/>
  <c r="Q29" i="94"/>
  <c r="Q23" i="94"/>
  <c r="Q20" i="94"/>
  <c r="Q79" i="94"/>
  <c r="Q76" i="94"/>
  <c r="Q73" i="94"/>
  <c r="Q70" i="94"/>
  <c r="Q67" i="94"/>
  <c r="Q64" i="94"/>
  <c r="Q61" i="94"/>
  <c r="Q58" i="94"/>
  <c r="Q52" i="94"/>
  <c r="Q50" i="94"/>
  <c r="Q43" i="94"/>
  <c r="Q41" i="94"/>
  <c r="Q40" i="94"/>
  <c r="Q36" i="94"/>
  <c r="Q35" i="94"/>
  <c r="Q31" i="94"/>
  <c r="Q27" i="94"/>
  <c r="Q21" i="94"/>
  <c r="Q19" i="94"/>
  <c r="Q15" i="94"/>
  <c r="Q10" i="94"/>
  <c r="Q46" i="94"/>
  <c r="Q28" i="94"/>
  <c r="Q11" i="94"/>
  <c r="Q8" i="94"/>
  <c r="Q7" i="94"/>
  <c r="Q33" i="94"/>
  <c r="Q24" i="94"/>
  <c r="Q22" i="94"/>
  <c r="Q17" i="94"/>
  <c r="Q16" i="94"/>
  <c r="Q12" i="94"/>
  <c r="Q55" i="94"/>
  <c r="Q44" i="94"/>
  <c r="Q37" i="94"/>
  <c r="Q25" i="94"/>
  <c r="Q18" i="94"/>
  <c r="Q14" i="94"/>
  <c r="Q13" i="94"/>
  <c r="Q5" i="94"/>
  <c r="Q6" i="94"/>
  <c r="Q53" i="94"/>
  <c r="Q26" i="94"/>
  <c r="Q32" i="94"/>
  <c r="AN3" i="21"/>
  <c r="AI3" i="21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14" i="26"/>
  <c r="I14" i="26" s="1"/>
  <c r="J14" i="26" s="1"/>
  <c r="H87" i="30"/>
  <c r="I87" i="30" s="1"/>
  <c r="J87" i="30" s="1"/>
  <c r="H84" i="30"/>
  <c r="I84" i="30" s="1"/>
  <c r="J84" i="30" s="1"/>
  <c r="H81" i="30"/>
  <c r="I81" i="30" s="1"/>
  <c r="J81" i="30" s="1"/>
  <c r="H78" i="30"/>
  <c r="I78" i="30" s="1"/>
  <c r="J78" i="30" s="1"/>
  <c r="H75" i="30"/>
  <c r="I75" i="30" s="1"/>
  <c r="J75" i="30" s="1"/>
  <c r="H72" i="30"/>
  <c r="I72" i="30" s="1"/>
  <c r="J72" i="30" s="1"/>
  <c r="H69" i="30"/>
  <c r="I69" i="30" s="1"/>
  <c r="J69" i="30" s="1"/>
  <c r="H66" i="30"/>
  <c r="I66" i="30" s="1"/>
  <c r="J66" i="30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16" i="30"/>
  <c r="I16" i="30" s="1"/>
  <c r="J16" i="30" s="1"/>
  <c r="H13" i="30"/>
  <c r="I13" i="30" s="1"/>
  <c r="J13" i="30" s="1"/>
  <c r="H8" i="30"/>
  <c r="I8" i="30" s="1"/>
  <c r="J8" i="30" s="1"/>
  <c r="H7" i="30"/>
  <c r="I7" i="30" s="1"/>
  <c r="J7" i="30" s="1"/>
  <c r="H9" i="30"/>
  <c r="I9" i="30" s="1"/>
  <c r="J9" i="30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4" i="32"/>
  <c r="I34" i="32" s="1"/>
  <c r="J34" i="32" s="1"/>
  <c r="H31" i="32"/>
  <c r="I31" i="32" s="1"/>
  <c r="J31" i="32" s="1"/>
  <c r="H25" i="32"/>
  <c r="I25" i="32" s="1"/>
  <c r="J25" i="32" s="1"/>
  <c r="H19" i="32"/>
  <c r="I19" i="32" s="1"/>
  <c r="J19" i="32" s="1"/>
  <c r="H37" i="32"/>
  <c r="I37" i="32" s="1"/>
  <c r="J37" i="32" s="1"/>
  <c r="H9" i="32"/>
  <c r="I9" i="32" s="1"/>
  <c r="J9" i="32" s="1"/>
  <c r="H8" i="32"/>
  <c r="I8" i="32" s="1"/>
  <c r="J8" i="32" s="1"/>
  <c r="H75" i="47"/>
  <c r="I75" i="47" s="1"/>
  <c r="J75" i="47" s="1"/>
  <c r="H66" i="47"/>
  <c r="I66" i="47" s="1"/>
  <c r="J66" i="47" s="1"/>
  <c r="H57" i="47"/>
  <c r="I57" i="47" s="1"/>
  <c r="J57" i="47" s="1"/>
  <c r="H48" i="47"/>
  <c r="I48" i="47" s="1"/>
  <c r="J48" i="47" s="1"/>
  <c r="H39" i="47"/>
  <c r="I39" i="47" s="1"/>
  <c r="J39" i="47" s="1"/>
  <c r="H30" i="47"/>
  <c r="I30" i="47" s="1"/>
  <c r="J30" i="47" s="1"/>
  <c r="H21" i="47"/>
  <c r="I21" i="47" s="1"/>
  <c r="J21" i="47" s="1"/>
  <c r="H12" i="47"/>
  <c r="I12" i="47" s="1"/>
  <c r="J12" i="47" s="1"/>
  <c r="H72" i="47"/>
  <c r="I72" i="47" s="1"/>
  <c r="J72" i="47" s="1"/>
  <c r="H63" i="47"/>
  <c r="I63" i="47" s="1"/>
  <c r="J63" i="47" s="1"/>
  <c r="H54" i="47"/>
  <c r="I54" i="47" s="1"/>
  <c r="J54" i="47" s="1"/>
  <c r="H45" i="47"/>
  <c r="I45" i="47" s="1"/>
  <c r="J45" i="47" s="1"/>
  <c r="H36" i="47"/>
  <c r="I36" i="47" s="1"/>
  <c r="J36" i="47" s="1"/>
  <c r="H27" i="47"/>
  <c r="I27" i="47" s="1"/>
  <c r="J27" i="47" s="1"/>
  <c r="H18" i="47"/>
  <c r="I18" i="47" s="1"/>
  <c r="J18" i="47" s="1"/>
  <c r="H69" i="47"/>
  <c r="I69" i="47" s="1"/>
  <c r="J69" i="47" s="1"/>
  <c r="H43" i="47"/>
  <c r="I43" i="47" s="1"/>
  <c r="J43" i="47" s="1"/>
  <c r="H33" i="47"/>
  <c r="I33" i="47" s="1"/>
  <c r="J33" i="47" s="1"/>
  <c r="H9" i="47"/>
  <c r="I9" i="47" s="1"/>
  <c r="J9" i="47" s="1"/>
  <c r="H6" i="47"/>
  <c r="I6" i="47" s="1"/>
  <c r="J6" i="47" s="1"/>
  <c r="H42" i="47"/>
  <c r="I42" i="47" s="1"/>
  <c r="J42" i="47" s="1"/>
  <c r="H4" i="47"/>
  <c r="I4" i="47" s="1"/>
  <c r="J4" i="47" s="1"/>
  <c r="K4" i="47" s="1"/>
  <c r="H51" i="47"/>
  <c r="I51" i="47" s="1"/>
  <c r="J51" i="47" s="1"/>
  <c r="H78" i="47"/>
  <c r="I78" i="47" s="1"/>
  <c r="J78" i="47" s="1"/>
  <c r="H61" i="47"/>
  <c r="I61" i="47" s="1"/>
  <c r="J61" i="47" s="1"/>
  <c r="H15" i="47"/>
  <c r="I15" i="47" s="1"/>
  <c r="J15" i="47" s="1"/>
  <c r="H60" i="47"/>
  <c r="I60" i="47" s="1"/>
  <c r="J60" i="47" s="1"/>
  <c r="H7" i="47"/>
  <c r="I7" i="47" s="1"/>
  <c r="J7" i="47" s="1"/>
  <c r="H5" i="47"/>
  <c r="I5" i="47" s="1"/>
  <c r="J5" i="47" s="1"/>
  <c r="H34" i="47"/>
  <c r="I34" i="47" s="1"/>
  <c r="J34" i="47" s="1"/>
  <c r="H24" i="47"/>
  <c r="I24" i="47" s="1"/>
  <c r="J24" i="47" s="1"/>
  <c r="H70" i="47"/>
  <c r="I70" i="47" s="1"/>
  <c r="J70" i="47" s="1"/>
  <c r="H66" i="76"/>
  <c r="I66" i="76" s="1"/>
  <c r="J66" i="76" s="1"/>
  <c r="H9" i="76"/>
  <c r="I9" i="76" s="1"/>
  <c r="J9" i="76" s="1"/>
  <c r="H62" i="76"/>
  <c r="I62" i="76" s="1"/>
  <c r="J62" i="76" s="1"/>
  <c r="H59" i="76"/>
  <c r="I59" i="76" s="1"/>
  <c r="J59" i="76" s="1"/>
  <c r="H56" i="76"/>
  <c r="I56" i="76" s="1"/>
  <c r="J56" i="76" s="1"/>
  <c r="H53" i="76"/>
  <c r="I53" i="76" s="1"/>
  <c r="J53" i="76" s="1"/>
  <c r="H50" i="76"/>
  <c r="I50" i="76" s="1"/>
  <c r="J50" i="76" s="1"/>
  <c r="H47" i="76"/>
  <c r="I47" i="76" s="1"/>
  <c r="J47" i="76" s="1"/>
  <c r="H44" i="76"/>
  <c r="I44" i="76" s="1"/>
  <c r="J44" i="76" s="1"/>
  <c r="H41" i="76"/>
  <c r="I41" i="76" s="1"/>
  <c r="J41" i="76" s="1"/>
  <c r="H38" i="76"/>
  <c r="I38" i="76" s="1"/>
  <c r="J38" i="76" s="1"/>
  <c r="H35" i="76"/>
  <c r="I35" i="76" s="1"/>
  <c r="J35" i="76" s="1"/>
  <c r="H32" i="76"/>
  <c r="I32" i="76" s="1"/>
  <c r="J32" i="76" s="1"/>
  <c r="H29" i="76"/>
  <c r="I29" i="76" s="1"/>
  <c r="J29" i="76" s="1"/>
  <c r="H26" i="76"/>
  <c r="I26" i="76" s="1"/>
  <c r="J26" i="76" s="1"/>
  <c r="H23" i="76"/>
  <c r="I23" i="76" s="1"/>
  <c r="J23" i="76" s="1"/>
  <c r="H20" i="76"/>
  <c r="I20" i="76" s="1"/>
  <c r="J20" i="76" s="1"/>
  <c r="H17" i="76"/>
  <c r="I17" i="76" s="1"/>
  <c r="J17" i="76" s="1"/>
  <c r="H14" i="76"/>
  <c r="I14" i="76" s="1"/>
  <c r="J14" i="76" s="1"/>
  <c r="H10" i="76"/>
  <c r="I10" i="76" s="1"/>
  <c r="J10" i="76" s="1"/>
  <c r="H4" i="76"/>
  <c r="I4" i="76" s="1"/>
  <c r="J4" i="76" s="1"/>
  <c r="K4" i="76" s="1"/>
  <c r="H68" i="76"/>
  <c r="I68" i="76" s="1"/>
  <c r="J68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8" i="76"/>
  <c r="I8" i="76" s="1"/>
  <c r="J8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5" i="76"/>
  <c r="I65" i="76" s="1"/>
  <c r="J65" i="76" s="1"/>
  <c r="H9" i="81"/>
  <c r="I9" i="81" s="1"/>
  <c r="J9" i="81" s="1"/>
  <c r="H94" i="81"/>
  <c r="I94" i="81" s="1"/>
  <c r="J94" i="81" s="1"/>
  <c r="H85" i="81"/>
  <c r="I85" i="81" s="1"/>
  <c r="J85" i="81" s="1"/>
  <c r="H76" i="81"/>
  <c r="I76" i="81" s="1"/>
  <c r="J76" i="81" s="1"/>
  <c r="H67" i="81"/>
  <c r="I67" i="81" s="1"/>
  <c r="J67" i="81" s="1"/>
  <c r="H58" i="81"/>
  <c r="I58" i="81" s="1"/>
  <c r="J58" i="81" s="1"/>
  <c r="H49" i="81"/>
  <c r="I49" i="81" s="1"/>
  <c r="J49" i="81" s="1"/>
  <c r="H40" i="81"/>
  <c r="I40" i="81" s="1"/>
  <c r="J40" i="81" s="1"/>
  <c r="H31" i="81"/>
  <c r="I31" i="81" s="1"/>
  <c r="J31" i="81" s="1"/>
  <c r="H22" i="81"/>
  <c r="I22" i="81" s="1"/>
  <c r="J22" i="81" s="1"/>
  <c r="H13" i="81"/>
  <c r="I13" i="81" s="1"/>
  <c r="J13" i="81" s="1"/>
  <c r="H16" i="81"/>
  <c r="I16" i="81" s="1"/>
  <c r="J16" i="81" s="1"/>
  <c r="H15" i="81"/>
  <c r="I15" i="81" s="1"/>
  <c r="J15" i="81" s="1"/>
  <c r="H91" i="81"/>
  <c r="I91" i="81" s="1"/>
  <c r="J91" i="81" s="1"/>
  <c r="H90" i="81"/>
  <c r="I90" i="81" s="1"/>
  <c r="J90" i="81" s="1"/>
  <c r="H82" i="81"/>
  <c r="I82" i="81" s="1"/>
  <c r="J82" i="81" s="1"/>
  <c r="H81" i="81"/>
  <c r="I81" i="81" s="1"/>
  <c r="J81" i="81" s="1"/>
  <c r="H73" i="81"/>
  <c r="I73" i="81" s="1"/>
  <c r="J73" i="81" s="1"/>
  <c r="H72" i="81"/>
  <c r="I72" i="81" s="1"/>
  <c r="J72" i="81" s="1"/>
  <c r="H64" i="81"/>
  <c r="I64" i="81" s="1"/>
  <c r="J64" i="81" s="1"/>
  <c r="H63" i="81"/>
  <c r="I63" i="81" s="1"/>
  <c r="J63" i="81" s="1"/>
  <c r="H55" i="81"/>
  <c r="I55" i="81" s="1"/>
  <c r="J55" i="81" s="1"/>
  <c r="H54" i="81"/>
  <c r="I54" i="81" s="1"/>
  <c r="J54" i="81" s="1"/>
  <c r="H46" i="81"/>
  <c r="I46" i="81" s="1"/>
  <c r="J46" i="81" s="1"/>
  <c r="H45" i="81"/>
  <c r="I45" i="81" s="1"/>
  <c r="J45" i="81" s="1"/>
  <c r="H37" i="81"/>
  <c r="I37" i="81" s="1"/>
  <c r="J37" i="81" s="1"/>
  <c r="H36" i="81"/>
  <c r="I36" i="81" s="1"/>
  <c r="J36" i="81" s="1"/>
  <c r="H28" i="81"/>
  <c r="I28" i="81" s="1"/>
  <c r="J28" i="81" s="1"/>
  <c r="H27" i="81"/>
  <c r="I27" i="81" s="1"/>
  <c r="J27" i="81" s="1"/>
  <c r="H19" i="81"/>
  <c r="I19" i="81" s="1"/>
  <c r="J19" i="81" s="1"/>
  <c r="H18" i="81"/>
  <c r="I18" i="81" s="1"/>
  <c r="J18" i="81" s="1"/>
  <c r="H8" i="81"/>
  <c r="I8" i="81" s="1"/>
  <c r="J8" i="81" s="1"/>
  <c r="H4" i="81"/>
  <c r="I4" i="81" s="1"/>
  <c r="J4" i="81" s="1"/>
  <c r="K4" i="81" s="1"/>
  <c r="H97" i="81"/>
  <c r="I97" i="81" s="1"/>
  <c r="J97" i="81" s="1"/>
  <c r="H88" i="81"/>
  <c r="I88" i="81" s="1"/>
  <c r="J88" i="81" s="1"/>
  <c r="H79" i="81"/>
  <c r="I79" i="81" s="1"/>
  <c r="J79" i="81" s="1"/>
  <c r="H70" i="81"/>
  <c r="I70" i="81" s="1"/>
  <c r="J70" i="81" s="1"/>
  <c r="H61" i="81"/>
  <c r="I61" i="81" s="1"/>
  <c r="J61" i="81" s="1"/>
  <c r="H52" i="81"/>
  <c r="I52" i="81" s="1"/>
  <c r="J52" i="81" s="1"/>
  <c r="H43" i="81"/>
  <c r="I43" i="81" s="1"/>
  <c r="J43" i="81" s="1"/>
  <c r="H34" i="81"/>
  <c r="I34" i="81" s="1"/>
  <c r="J34" i="81" s="1"/>
  <c r="H25" i="81"/>
  <c r="I25" i="81" s="1"/>
  <c r="J25" i="81" s="1"/>
  <c r="H7" i="81"/>
  <c r="I7" i="81" s="1"/>
  <c r="J7" i="81" s="1"/>
  <c r="H6" i="81"/>
  <c r="I6" i="81" s="1"/>
  <c r="J6" i="81" s="1"/>
  <c r="H75" i="86"/>
  <c r="I75" i="86" s="1"/>
  <c r="J75" i="86" s="1"/>
  <c r="H66" i="86"/>
  <c r="I66" i="86" s="1"/>
  <c r="J66" i="86" s="1"/>
  <c r="H57" i="86"/>
  <c r="I57" i="86" s="1"/>
  <c r="J57" i="86" s="1"/>
  <c r="H48" i="86"/>
  <c r="I48" i="86" s="1"/>
  <c r="J48" i="86" s="1"/>
  <c r="H39" i="86"/>
  <c r="I39" i="86" s="1"/>
  <c r="J39" i="86" s="1"/>
  <c r="H27" i="86"/>
  <c r="I27" i="86" s="1"/>
  <c r="J27" i="86" s="1"/>
  <c r="H24" i="86"/>
  <c r="I24" i="86" s="1"/>
  <c r="J24" i="86" s="1"/>
  <c r="H30" i="86"/>
  <c r="I30" i="86" s="1"/>
  <c r="J30" i="86" s="1"/>
  <c r="H84" i="86"/>
  <c r="I84" i="86" s="1"/>
  <c r="J84" i="86" s="1"/>
  <c r="H78" i="86"/>
  <c r="I78" i="86" s="1"/>
  <c r="J78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33" i="86"/>
  <c r="I33" i="86" s="1"/>
  <c r="J33" i="86" s="1"/>
  <c r="H21" i="86"/>
  <c r="I21" i="86" s="1"/>
  <c r="J21" i="86" s="1"/>
  <c r="H81" i="86"/>
  <c r="I81" i="86" s="1"/>
  <c r="J81" i="86" s="1"/>
  <c r="H15" i="86"/>
  <c r="I15" i="86" s="1"/>
  <c r="J15" i="86" s="1"/>
  <c r="H19" i="86"/>
  <c r="I19" i="86" s="1"/>
  <c r="J19" i="86" s="1"/>
  <c r="H6" i="86"/>
  <c r="I6" i="86" s="1"/>
  <c r="J6" i="86" s="1"/>
  <c r="H5" i="86"/>
  <c r="I5" i="86" s="1"/>
  <c r="J5" i="86" s="1"/>
  <c r="H87" i="86"/>
  <c r="I87" i="86" s="1"/>
  <c r="J87" i="86" s="1"/>
  <c r="H63" i="86"/>
  <c r="I63" i="86" s="1"/>
  <c r="J63" i="86" s="1"/>
  <c r="H45" i="86"/>
  <c r="I45" i="86" s="1"/>
  <c r="J45" i="86" s="1"/>
  <c r="H22" i="86"/>
  <c r="I22" i="86" s="1"/>
  <c r="J22" i="86" s="1"/>
  <c r="H12" i="86"/>
  <c r="I12" i="86" s="1"/>
  <c r="J12" i="86" s="1"/>
  <c r="H11" i="86"/>
  <c r="I11" i="86" s="1"/>
  <c r="J11" i="86" s="1"/>
  <c r="H10" i="86"/>
  <c r="I10" i="86" s="1"/>
  <c r="J10" i="86" s="1"/>
  <c r="H8" i="86"/>
  <c r="I8" i="86" s="1"/>
  <c r="J8" i="86" s="1"/>
  <c r="H7" i="86"/>
  <c r="I7" i="86" s="1"/>
  <c r="J7" i="86" s="1"/>
  <c r="H4" i="86"/>
  <c r="I4" i="86" s="1"/>
  <c r="J4" i="86" s="1"/>
  <c r="K4" i="86" s="1"/>
  <c r="H28" i="86"/>
  <c r="I28" i="86" s="1"/>
  <c r="J28" i="86" s="1"/>
  <c r="H23" i="86"/>
  <c r="I23" i="86" s="1"/>
  <c r="J23" i="86" s="1"/>
  <c r="H18" i="86"/>
  <c r="I18" i="86" s="1"/>
  <c r="J18" i="86" s="1"/>
  <c r="H72" i="86"/>
  <c r="I72" i="86" s="1"/>
  <c r="J72" i="86" s="1"/>
  <c r="H36" i="86"/>
  <c r="I36" i="86" s="1"/>
  <c r="J36" i="86" s="1"/>
  <c r="H14" i="86"/>
  <c r="I14" i="86" s="1"/>
  <c r="J14" i="86" s="1"/>
  <c r="H25" i="86"/>
  <c r="I25" i="86" s="1"/>
  <c r="J25" i="86" s="1"/>
  <c r="H17" i="86"/>
  <c r="I17" i="86" s="1"/>
  <c r="J17" i="86" s="1"/>
  <c r="H54" i="86"/>
  <c r="I54" i="86" s="1"/>
  <c r="J54" i="86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55" i="91"/>
  <c r="I55" i="91" s="1"/>
  <c r="J55" i="91" s="1"/>
  <c r="H52" i="91"/>
  <c r="I52" i="91" s="1"/>
  <c r="J52" i="91" s="1"/>
  <c r="H49" i="91"/>
  <c r="I49" i="91" s="1"/>
  <c r="J49" i="91" s="1"/>
  <c r="H46" i="91"/>
  <c r="I46" i="91" s="1"/>
  <c r="J46" i="91" s="1"/>
  <c r="H43" i="91"/>
  <c r="I43" i="91" s="1"/>
  <c r="J43" i="91" s="1"/>
  <c r="H40" i="91"/>
  <c r="I40" i="91" s="1"/>
  <c r="J40" i="91" s="1"/>
  <c r="H37" i="91"/>
  <c r="I37" i="91" s="1"/>
  <c r="J37" i="91" s="1"/>
  <c r="H34" i="91"/>
  <c r="I34" i="91" s="1"/>
  <c r="J34" i="91" s="1"/>
  <c r="H31" i="91"/>
  <c r="I31" i="91" s="1"/>
  <c r="J31" i="91" s="1"/>
  <c r="H28" i="91"/>
  <c r="I28" i="91" s="1"/>
  <c r="J28" i="91" s="1"/>
  <c r="H25" i="91"/>
  <c r="I25" i="91" s="1"/>
  <c r="J25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K6" i="91" s="1"/>
  <c r="H21" i="91"/>
  <c r="I21" i="91" s="1"/>
  <c r="J21" i="91" s="1"/>
  <c r="H17" i="91"/>
  <c r="I17" i="91" s="1"/>
  <c r="J17" i="91" s="1"/>
  <c r="H9" i="91"/>
  <c r="I9" i="91" s="1"/>
  <c r="J9" i="91" s="1"/>
  <c r="H10" i="91"/>
  <c r="I10" i="91" s="1"/>
  <c r="J10" i="91" s="1"/>
  <c r="H14" i="91"/>
  <c r="I14" i="91" s="1"/>
  <c r="J14" i="91" s="1"/>
  <c r="H20" i="30"/>
  <c r="I20" i="30" s="1"/>
  <c r="J20" i="30" s="1"/>
  <c r="AI3" i="29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H10" i="2"/>
  <c r="H9" i="2"/>
  <c r="H4" i="2"/>
  <c r="H8" i="2"/>
  <c r="H16" i="26"/>
  <c r="I16" i="26" s="1"/>
  <c r="J16" i="26" s="1"/>
  <c r="H16" i="23"/>
  <c r="H8" i="20"/>
  <c r="H5" i="10"/>
  <c r="I5" i="10" s="1"/>
  <c r="J5" i="10" s="1"/>
  <c r="I23" i="7"/>
  <c r="J23" i="7" s="1"/>
  <c r="H7" i="2"/>
  <c r="H10" i="20"/>
  <c r="H20" i="19"/>
  <c r="H12" i="10"/>
  <c r="I12" i="10" s="1"/>
  <c r="J12" i="10" s="1"/>
  <c r="H5" i="7"/>
  <c r="H16" i="2"/>
  <c r="H21" i="23"/>
  <c r="H8" i="16"/>
  <c r="H20" i="15"/>
  <c r="AI3" i="6"/>
  <c r="H10" i="4"/>
  <c r="H9" i="19"/>
  <c r="H8" i="8"/>
  <c r="H20" i="7"/>
  <c r="H23" i="2"/>
  <c r="Z4" i="23"/>
  <c r="H4" i="19"/>
  <c r="H5" i="15"/>
  <c r="H11" i="9"/>
  <c r="I11" i="9" s="1"/>
  <c r="J11" i="9" s="1"/>
  <c r="H4" i="6"/>
  <c r="I4" i="6" s="1"/>
  <c r="J4" i="6" s="1"/>
  <c r="K4" i="6" s="1"/>
  <c r="H18" i="23"/>
  <c r="H22" i="19"/>
  <c r="H13" i="15"/>
  <c r="H14" i="10"/>
  <c r="I14" i="10" s="1"/>
  <c r="J14" i="10" s="1"/>
  <c r="AE4" i="9"/>
  <c r="W5" i="9"/>
  <c r="AG4" i="9"/>
  <c r="AP4" i="9" s="1"/>
  <c r="AF4" i="9"/>
  <c r="AO4" i="9" s="1"/>
  <c r="H12" i="7"/>
  <c r="H10" i="6"/>
  <c r="I10" i="6" s="1"/>
  <c r="J10" i="6" s="1"/>
  <c r="H21" i="2"/>
  <c r="AH3" i="96"/>
  <c r="AI3" i="92"/>
  <c r="W5" i="92"/>
  <c r="Y5" i="92" s="1"/>
  <c r="AF4" i="92"/>
  <c r="AO4" i="92" s="1"/>
  <c r="AE4" i="92"/>
  <c r="AG4" i="92"/>
  <c r="AP4" i="92" s="1"/>
  <c r="Z4" i="90"/>
  <c r="AH4" i="84"/>
  <c r="AQ4" i="84" s="1"/>
  <c r="Z4" i="84"/>
  <c r="AQ4" i="87"/>
  <c r="Z4" i="86"/>
  <c r="AH4" i="86"/>
  <c r="AQ4" i="86" s="1"/>
  <c r="AG4" i="83"/>
  <c r="AP4" i="83" s="1"/>
  <c r="AF4" i="83"/>
  <c r="AO4" i="83" s="1"/>
  <c r="AE4" i="83"/>
  <c r="W5" i="83"/>
  <c r="AI3" i="83"/>
  <c r="AN3" i="83"/>
  <c r="Z4" i="78"/>
  <c r="AH4" i="76"/>
  <c r="AQ4" i="76" s="1"/>
  <c r="AH4" i="68"/>
  <c r="Z4" i="68"/>
  <c r="AN3" i="76"/>
  <c r="AI3" i="76"/>
  <c r="X5" i="75"/>
  <c r="Z4" i="72"/>
  <c r="AH4" i="72"/>
  <c r="W5" i="65"/>
  <c r="AG4" i="65"/>
  <c r="AP4" i="65" s="1"/>
  <c r="AF4" i="65"/>
  <c r="AO4" i="65" s="1"/>
  <c r="AE4" i="65"/>
  <c r="K5" i="66"/>
  <c r="W5" i="62"/>
  <c r="AG4" i="62"/>
  <c r="AP4" i="62" s="1"/>
  <c r="AF4" i="62"/>
  <c r="AE4" i="62"/>
  <c r="I22" i="64"/>
  <c r="J22" i="64" s="1"/>
  <c r="I13" i="64"/>
  <c r="J13" i="64" s="1"/>
  <c r="I5" i="63"/>
  <c r="J5" i="63" s="1"/>
  <c r="AI3" i="62"/>
  <c r="AN3" i="62"/>
  <c r="AN3" i="53"/>
  <c r="AI3" i="53"/>
  <c r="AH3" i="56"/>
  <c r="AQ3" i="56" s="1"/>
  <c r="I15" i="68"/>
  <c r="J15" i="68" s="1"/>
  <c r="I4" i="59"/>
  <c r="J4" i="59" s="1"/>
  <c r="K4" i="59" s="1"/>
  <c r="Z4" i="56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X5" i="69"/>
  <c r="AH5" i="69" s="1"/>
  <c r="AQ4" i="61"/>
  <c r="I7" i="59"/>
  <c r="J7" i="59" s="1"/>
  <c r="I16" i="72"/>
  <c r="J16" i="72" s="1"/>
  <c r="AH4" i="58"/>
  <c r="AQ4" i="58" s="1"/>
  <c r="Z4" i="58"/>
  <c r="AQ4" i="55"/>
  <c r="I5" i="52"/>
  <c r="J5" i="52" s="1"/>
  <c r="I10" i="51"/>
  <c r="J10" i="51" s="1"/>
  <c r="AH4" i="50"/>
  <c r="Z4" i="50"/>
  <c r="K10" i="49"/>
  <c r="I21" i="72"/>
  <c r="J21" i="72" s="1"/>
  <c r="I19" i="56"/>
  <c r="J19" i="56" s="1"/>
  <c r="I15" i="50"/>
  <c r="J15" i="50" s="1"/>
  <c r="I13" i="50"/>
  <c r="J13" i="50" s="1"/>
  <c r="AI3" i="51"/>
  <c r="AN3" i="51"/>
  <c r="AI3" i="45"/>
  <c r="AN3" i="45"/>
  <c r="P3" i="50"/>
  <c r="AF3" i="50" s="1"/>
  <c r="AO3" i="50" s="1"/>
  <c r="AE3" i="50"/>
  <c r="AG4" i="45"/>
  <c r="AP4" i="45" s="1"/>
  <c r="AF4" i="45"/>
  <c r="AO4" i="45" s="1"/>
  <c r="AE4" i="45"/>
  <c r="W5" i="45"/>
  <c r="Y5" i="45" s="1"/>
  <c r="AH4" i="41"/>
  <c r="Z4" i="41"/>
  <c r="X5" i="33"/>
  <c r="AH5" i="33" s="1"/>
  <c r="AQ5" i="33" s="1"/>
  <c r="AH4" i="30"/>
  <c r="X5" i="31"/>
  <c r="AH5" i="31" s="1"/>
  <c r="Y5" i="27"/>
  <c r="AH4" i="27"/>
  <c r="AQ4" i="27" s="1"/>
  <c r="H23" i="21"/>
  <c r="I23" i="21" s="1"/>
  <c r="J23" i="21" s="1"/>
  <c r="H22" i="21"/>
  <c r="I22" i="21" s="1"/>
  <c r="J22" i="21" s="1"/>
  <c r="H21" i="21"/>
  <c r="I21" i="21" s="1"/>
  <c r="J21" i="21" s="1"/>
  <c r="H20" i="21"/>
  <c r="I20" i="21" s="1"/>
  <c r="J20" i="21" s="1"/>
  <c r="H19" i="21"/>
  <c r="I19" i="21" s="1"/>
  <c r="J19" i="21" s="1"/>
  <c r="H18" i="21"/>
  <c r="I18" i="21" s="1"/>
  <c r="J18" i="21" s="1"/>
  <c r="H17" i="21"/>
  <c r="I17" i="21" s="1"/>
  <c r="J17" i="21" s="1"/>
  <c r="H16" i="21"/>
  <c r="I16" i="21" s="1"/>
  <c r="J16" i="21" s="1"/>
  <c r="H15" i="21"/>
  <c r="I15" i="21" s="1"/>
  <c r="J15" i="21" s="1"/>
  <c r="H14" i="21"/>
  <c r="I14" i="21" s="1"/>
  <c r="J14" i="21" s="1"/>
  <c r="H13" i="21"/>
  <c r="I13" i="21" s="1"/>
  <c r="J13" i="21" s="1"/>
  <c r="H12" i="21"/>
  <c r="I12" i="21" s="1"/>
  <c r="J12" i="21" s="1"/>
  <c r="H7" i="21"/>
  <c r="I7" i="21" s="1"/>
  <c r="J7" i="21" s="1"/>
  <c r="H6" i="21"/>
  <c r="I6" i="21" s="1"/>
  <c r="J6" i="21" s="1"/>
  <c r="H5" i="21"/>
  <c r="I5" i="21" s="1"/>
  <c r="J5" i="21" s="1"/>
  <c r="H11" i="21"/>
  <c r="I11" i="21" s="1"/>
  <c r="J11" i="21" s="1"/>
  <c r="H10" i="21"/>
  <c r="I10" i="21" s="1"/>
  <c r="J10" i="21" s="1"/>
  <c r="H4" i="21"/>
  <c r="I4" i="21" s="1"/>
  <c r="J4" i="21" s="1"/>
  <c r="K4" i="21" s="1"/>
  <c r="H9" i="21"/>
  <c r="I9" i="21" s="1"/>
  <c r="J9" i="21" s="1"/>
  <c r="W5" i="28"/>
  <c r="AG4" i="28"/>
  <c r="AP4" i="28" s="1"/>
  <c r="AF4" i="28"/>
  <c r="AO4" i="28" s="1"/>
  <c r="AE4" i="28"/>
  <c r="AR3" i="27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1" i="11"/>
  <c r="H5" i="11"/>
  <c r="H10" i="11"/>
  <c r="AN3" i="4"/>
  <c r="AI3" i="4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1" i="3"/>
  <c r="H5" i="3"/>
  <c r="H10" i="3"/>
  <c r="H9" i="53"/>
  <c r="I9" i="53" s="1"/>
  <c r="J9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7" i="53"/>
  <c r="I7" i="53" s="1"/>
  <c r="J7" i="53" s="1"/>
  <c r="H6" i="53"/>
  <c r="I6" i="53" s="1"/>
  <c r="J6" i="53" s="1"/>
  <c r="H5" i="53"/>
  <c r="I5" i="53" s="1"/>
  <c r="J5" i="53" s="1"/>
  <c r="H11" i="53"/>
  <c r="I11" i="53" s="1"/>
  <c r="J11" i="53" s="1"/>
  <c r="H11" i="50"/>
  <c r="H5" i="50"/>
  <c r="H8" i="50"/>
  <c r="H9" i="71"/>
  <c r="H10" i="71"/>
  <c r="H7" i="71"/>
  <c r="H6" i="71"/>
  <c r="H4" i="71"/>
  <c r="H5" i="71"/>
  <c r="H23" i="71"/>
  <c r="H22" i="71"/>
  <c r="H21" i="71"/>
  <c r="H20" i="71"/>
  <c r="H19" i="71"/>
  <c r="H18" i="71"/>
  <c r="H17" i="71"/>
  <c r="H16" i="71"/>
  <c r="H15" i="71"/>
  <c r="H14" i="71"/>
  <c r="H13" i="71"/>
  <c r="H12" i="71"/>
  <c r="H10" i="72"/>
  <c r="H5" i="72"/>
  <c r="H11" i="72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43" i="31"/>
  <c r="Q41" i="31"/>
  <c r="Q37" i="31"/>
  <c r="Q34" i="31"/>
  <c r="Q31" i="31"/>
  <c r="Q28" i="31"/>
  <c r="Q25" i="31"/>
  <c r="Q22" i="31"/>
  <c r="Q19" i="31"/>
  <c r="Q16" i="31"/>
  <c r="Q13" i="31"/>
  <c r="Q8" i="31"/>
  <c r="Q7" i="31"/>
  <c r="Q9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4" i="31"/>
  <c r="Q38" i="31"/>
  <c r="Q35" i="31"/>
  <c r="Q32" i="31"/>
  <c r="Q29" i="31"/>
  <c r="Q26" i="31"/>
  <c r="Q23" i="31"/>
  <c r="Q20" i="31"/>
  <c r="Q17" i="31"/>
  <c r="Q14" i="31"/>
  <c r="Q10" i="31"/>
  <c r="Q11" i="31"/>
  <c r="Q5" i="31"/>
  <c r="Q77" i="31"/>
  <c r="Q74" i="31"/>
  <c r="Q71" i="31"/>
  <c r="Q68" i="31"/>
  <c r="Q65" i="31"/>
  <c r="Q62" i="31"/>
  <c r="Q59" i="31"/>
  <c r="Q56" i="31"/>
  <c r="Q53" i="31"/>
  <c r="Q50" i="31"/>
  <c r="Q47" i="31"/>
  <c r="Q40" i="31"/>
  <c r="Q36" i="31"/>
  <c r="Q33" i="31"/>
  <c r="Q30" i="31"/>
  <c r="Q27" i="31"/>
  <c r="Q24" i="31"/>
  <c r="Q21" i="31"/>
  <c r="Q18" i="31"/>
  <c r="Q15" i="31"/>
  <c r="Q12" i="31"/>
  <c r="Q6" i="3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96" i="37"/>
  <c r="Q93" i="37"/>
  <c r="Q90" i="37"/>
  <c r="Q87" i="37"/>
  <c r="Q84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81" i="37"/>
  <c r="Q63" i="37"/>
  <c r="Q32" i="37"/>
  <c r="Q30" i="37"/>
  <c r="Q27" i="37"/>
  <c r="Q24" i="37"/>
  <c r="Q21" i="37"/>
  <c r="Q18" i="37"/>
  <c r="Q15" i="37"/>
  <c r="Q12" i="37"/>
  <c r="Q6" i="37"/>
  <c r="Q78" i="37"/>
  <c r="Q60" i="37"/>
  <c r="Q35" i="37"/>
  <c r="Q33" i="37"/>
  <c r="Q75" i="37"/>
  <c r="Q57" i="37"/>
  <c r="Q38" i="37"/>
  <c r="Q36" i="37"/>
  <c r="Q28" i="37"/>
  <c r="Q25" i="37"/>
  <c r="Q22" i="37"/>
  <c r="Q19" i="37"/>
  <c r="Q16" i="37"/>
  <c r="Q13" i="37"/>
  <c r="Q8" i="37"/>
  <c r="Q7" i="37"/>
  <c r="Q72" i="37"/>
  <c r="Q54" i="37"/>
  <c r="Q41" i="37"/>
  <c r="Q39" i="37"/>
  <c r="Q9" i="37"/>
  <c r="Q69" i="37"/>
  <c r="Q51" i="37"/>
  <c r="Q44" i="37"/>
  <c r="Q42" i="37"/>
  <c r="Q29" i="37"/>
  <c r="Q26" i="37"/>
  <c r="Q23" i="37"/>
  <c r="Q20" i="37"/>
  <c r="Q17" i="37"/>
  <c r="Q14" i="37"/>
  <c r="Q10" i="37"/>
  <c r="Q5" i="37"/>
  <c r="Q66" i="37"/>
  <c r="Q48" i="37"/>
  <c r="Q45" i="37"/>
  <c r="Q11" i="37"/>
  <c r="Q79" i="39"/>
  <c r="Q76" i="39"/>
  <c r="Q73" i="39"/>
  <c r="Q70" i="39"/>
  <c r="Q67" i="39"/>
  <c r="Q77" i="39"/>
  <c r="Q74" i="39"/>
  <c r="Q71" i="39"/>
  <c r="Q68" i="39"/>
  <c r="Q9" i="39"/>
  <c r="Q78" i="39"/>
  <c r="Q69" i="39"/>
  <c r="Q66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11" i="39"/>
  <c r="Q5" i="39"/>
  <c r="Q72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5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87" i="42"/>
  <c r="Q84" i="42"/>
  <c r="Q81" i="42"/>
  <c r="Q78" i="42"/>
  <c r="Q75" i="42"/>
  <c r="Q82" i="42"/>
  <c r="Q85" i="42"/>
  <c r="Q88" i="42"/>
  <c r="Q7" i="42"/>
  <c r="Q6" i="42"/>
  <c r="Q5" i="42"/>
  <c r="Q76" i="42"/>
  <c r="Q79" i="42"/>
  <c r="Q73" i="42"/>
  <c r="Q72" i="42"/>
  <c r="Q70" i="42"/>
  <c r="Q69" i="42"/>
  <c r="Q67" i="42"/>
  <c r="Q66" i="42"/>
  <c r="Q64" i="42"/>
  <c r="Q63" i="42"/>
  <c r="Q61" i="42"/>
  <c r="Q60" i="42"/>
  <c r="Q58" i="42"/>
  <c r="Q57" i="42"/>
  <c r="Q55" i="42"/>
  <c r="Q54" i="42"/>
  <c r="Q52" i="42"/>
  <c r="Q51" i="42"/>
  <c r="Q49" i="42"/>
  <c r="Q48" i="42"/>
  <c r="Q46" i="42"/>
  <c r="Q45" i="42"/>
  <c r="Q43" i="42"/>
  <c r="Q42" i="42"/>
  <c r="Q40" i="42"/>
  <c r="Q39" i="42"/>
  <c r="Q37" i="42"/>
  <c r="Q36" i="42"/>
  <c r="Q34" i="42"/>
  <c r="Q33" i="42"/>
  <c r="Q31" i="42"/>
  <c r="Q30" i="42"/>
  <c r="Q28" i="42"/>
  <c r="Q27" i="42"/>
  <c r="Q25" i="42"/>
  <c r="Q24" i="42"/>
  <c r="Q22" i="42"/>
  <c r="Q21" i="42"/>
  <c r="Q19" i="42"/>
  <c r="Q18" i="42"/>
  <c r="Q16" i="42"/>
  <c r="Q15" i="42"/>
  <c r="Q13" i="42"/>
  <c r="Q12" i="42"/>
  <c r="Q11" i="42"/>
  <c r="Q8" i="42"/>
  <c r="Q9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11" i="75"/>
  <c r="Q5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8" i="75"/>
  <c r="Q73" i="75"/>
  <c r="Q64" i="75"/>
  <c r="Q55" i="75"/>
  <c r="Q46" i="75"/>
  <c r="Q37" i="75"/>
  <c r="Q28" i="75"/>
  <c r="Q19" i="75"/>
  <c r="Q7" i="75"/>
  <c r="Q76" i="75"/>
  <c r="Q67" i="75"/>
  <c r="Q58" i="75"/>
  <c r="Q49" i="75"/>
  <c r="Q40" i="75"/>
  <c r="Q31" i="75"/>
  <c r="Q22" i="75"/>
  <c r="Q13" i="75"/>
  <c r="Q79" i="75"/>
  <c r="Q70" i="75"/>
  <c r="Q61" i="75"/>
  <c r="Q52" i="75"/>
  <c r="Q43" i="75"/>
  <c r="Q34" i="75"/>
  <c r="Q25" i="75"/>
  <c r="Q16" i="75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75" i="83"/>
  <c r="Q71" i="83"/>
  <c r="Q66" i="83"/>
  <c r="Q62" i="83"/>
  <c r="Q57" i="83"/>
  <c r="Q53" i="83"/>
  <c r="Q48" i="83"/>
  <c r="Q44" i="83"/>
  <c r="Q39" i="83"/>
  <c r="Q38" i="83"/>
  <c r="Q35" i="83"/>
  <c r="Q32" i="83"/>
  <c r="Q29" i="83"/>
  <c r="Q26" i="83"/>
  <c r="Q23" i="83"/>
  <c r="Q78" i="83"/>
  <c r="Q74" i="83"/>
  <c r="Q69" i="83"/>
  <c r="Q65" i="83"/>
  <c r="Q60" i="83"/>
  <c r="Q56" i="83"/>
  <c r="Q51" i="83"/>
  <c r="Q47" i="83"/>
  <c r="Q42" i="83"/>
  <c r="Q22" i="83"/>
  <c r="Q19" i="83"/>
  <c r="Q16" i="83"/>
  <c r="Q13" i="83"/>
  <c r="Q8" i="83"/>
  <c r="Q7" i="83"/>
  <c r="Q77" i="83"/>
  <c r="Q72" i="83"/>
  <c r="Q50" i="83"/>
  <c r="Q45" i="83"/>
  <c r="Q33" i="83"/>
  <c r="Q31" i="83"/>
  <c r="Q24" i="83"/>
  <c r="Q9" i="83"/>
  <c r="Q20" i="83"/>
  <c r="Q17" i="83"/>
  <c r="Q14" i="83"/>
  <c r="Q10" i="83"/>
  <c r="Q68" i="83"/>
  <c r="Q63" i="83"/>
  <c r="Q41" i="83"/>
  <c r="Q36" i="83"/>
  <c r="Q34" i="83"/>
  <c r="Q27" i="83"/>
  <c r="Q25" i="83"/>
  <c r="Q11" i="83"/>
  <c r="Q5" i="83"/>
  <c r="Q21" i="83"/>
  <c r="Q18" i="83"/>
  <c r="Q15" i="83"/>
  <c r="Q12" i="83"/>
  <c r="Q6" i="83"/>
  <c r="Q59" i="83"/>
  <c r="Q54" i="83"/>
  <c r="Q30" i="83"/>
  <c r="Q28" i="83"/>
  <c r="Q37" i="83"/>
  <c r="Q97" i="89"/>
  <c r="Q94" i="89"/>
  <c r="Q91" i="89"/>
  <c r="Q88" i="89"/>
  <c r="Q85" i="89"/>
  <c r="Q82" i="89"/>
  <c r="Q79" i="89"/>
  <c r="Q76" i="89"/>
  <c r="Q73" i="89"/>
  <c r="Q90" i="89"/>
  <c r="Q89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93" i="89"/>
  <c r="Q92" i="89"/>
  <c r="Q75" i="89"/>
  <c r="Q74" i="89"/>
  <c r="Q71" i="89"/>
  <c r="Q9" i="89"/>
  <c r="Q96" i="89"/>
  <c r="Q95" i="89"/>
  <c r="Q78" i="89"/>
  <c r="Q77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5" i="89"/>
  <c r="Q98" i="89"/>
  <c r="Q81" i="89"/>
  <c r="Q80" i="89"/>
  <c r="Q72" i="89"/>
  <c r="Q11" i="89"/>
  <c r="Q48" i="89"/>
  <c r="Q15" i="89"/>
  <c r="Q12" i="89"/>
  <c r="Q86" i="89"/>
  <c r="Q69" i="89"/>
  <c r="Q60" i="89"/>
  <c r="Q51" i="89"/>
  <c r="Q21" i="89"/>
  <c r="Q18" i="89"/>
  <c r="Q27" i="89"/>
  <c r="Q24" i="89"/>
  <c r="Q83" i="89"/>
  <c r="Q63" i="89"/>
  <c r="Q54" i="89"/>
  <c r="Q33" i="89"/>
  <c r="Q30" i="89"/>
  <c r="Q42" i="89"/>
  <c r="Q84" i="89"/>
  <c r="Q87" i="89"/>
  <c r="Q66" i="89"/>
  <c r="Q45" i="89"/>
  <c r="Q36" i="89"/>
  <c r="Q39" i="89"/>
  <c r="Q57" i="89"/>
  <c r="Q6" i="89"/>
  <c r="Q76" i="95"/>
  <c r="Q73" i="95"/>
  <c r="Q70" i="95"/>
  <c r="Q67" i="95"/>
  <c r="Q64" i="95"/>
  <c r="Q61" i="95"/>
  <c r="Q58" i="95"/>
  <c r="Q77" i="95"/>
  <c r="Q75" i="95"/>
  <c r="Q74" i="95"/>
  <c r="Q72" i="95"/>
  <c r="Q71" i="95"/>
  <c r="Q69" i="95"/>
  <c r="Q68" i="95"/>
  <c r="Q66" i="95"/>
  <c r="Q65" i="95"/>
  <c r="Q63" i="95"/>
  <c r="Q62" i="95"/>
  <c r="Q60" i="95"/>
  <c r="Q59" i="95"/>
  <c r="Q53" i="95"/>
  <c r="Q50" i="95"/>
  <c r="Q47" i="95"/>
  <c r="Q44" i="95"/>
  <c r="Q41" i="95"/>
  <c r="Q38" i="95"/>
  <c r="Q35" i="95"/>
  <c r="Q78" i="95"/>
  <c r="Q57" i="95"/>
  <c r="Q49" i="95"/>
  <c r="Q48" i="95"/>
  <c r="Q40" i="95"/>
  <c r="Q39" i="95"/>
  <c r="Q34" i="95"/>
  <c r="Q32" i="95"/>
  <c r="Q29" i="95"/>
  <c r="Q26" i="95"/>
  <c r="Q23" i="95"/>
  <c r="Q20" i="95"/>
  <c r="Q17" i="95"/>
  <c r="Q14" i="95"/>
  <c r="Q10" i="95"/>
  <c r="Q56" i="95"/>
  <c r="Q52" i="95"/>
  <c r="Q51" i="95"/>
  <c r="Q43" i="95"/>
  <c r="Q42" i="95"/>
  <c r="Q36" i="95"/>
  <c r="Q33" i="95"/>
  <c r="Q30" i="95"/>
  <c r="Q27" i="95"/>
  <c r="Q55" i="95"/>
  <c r="Q54" i="95"/>
  <c r="Q46" i="95"/>
  <c r="Q45" i="95"/>
  <c r="Q37" i="95"/>
  <c r="Q19" i="95"/>
  <c r="Q18" i="95"/>
  <c r="Q25" i="95"/>
  <c r="Q22" i="95"/>
  <c r="Q21" i="95"/>
  <c r="Q13" i="95"/>
  <c r="Q12" i="95"/>
  <c r="Q11" i="95"/>
  <c r="Q8" i="95"/>
  <c r="Q31" i="95"/>
  <c r="Q9" i="95"/>
  <c r="Q7" i="95"/>
  <c r="Q6" i="95"/>
  <c r="Q79" i="95"/>
  <c r="Q24" i="95"/>
  <c r="Q16" i="95"/>
  <c r="Q15" i="95"/>
  <c r="Q28" i="95"/>
  <c r="Q5" i="95"/>
  <c r="H9" i="35"/>
  <c r="I9" i="35" s="1"/>
  <c r="J9" i="35" s="1"/>
  <c r="H77" i="35"/>
  <c r="I77" i="35" s="1"/>
  <c r="J77" i="35" s="1"/>
  <c r="H74" i="35"/>
  <c r="I74" i="35" s="1"/>
  <c r="J74" i="35" s="1"/>
  <c r="H71" i="35"/>
  <c r="I71" i="35" s="1"/>
  <c r="J71" i="35" s="1"/>
  <c r="H68" i="35"/>
  <c r="I68" i="35" s="1"/>
  <c r="J68" i="35" s="1"/>
  <c r="H65" i="35"/>
  <c r="I65" i="35" s="1"/>
  <c r="J65" i="35" s="1"/>
  <c r="H62" i="35"/>
  <c r="I62" i="35" s="1"/>
  <c r="J62" i="35" s="1"/>
  <c r="H59" i="35"/>
  <c r="I59" i="35" s="1"/>
  <c r="J59" i="35" s="1"/>
  <c r="H56" i="35"/>
  <c r="I56" i="35" s="1"/>
  <c r="J56" i="35" s="1"/>
  <c r="H53" i="35"/>
  <c r="I53" i="35" s="1"/>
  <c r="J53" i="35" s="1"/>
  <c r="H11" i="35"/>
  <c r="I11" i="35" s="1"/>
  <c r="J11" i="35" s="1"/>
  <c r="H5" i="35"/>
  <c r="I5" i="35" s="1"/>
  <c r="J5" i="35" s="1"/>
  <c r="H78" i="35"/>
  <c r="I78" i="35" s="1"/>
  <c r="J78" i="35" s="1"/>
  <c r="H75" i="35"/>
  <c r="I75" i="35" s="1"/>
  <c r="J75" i="35" s="1"/>
  <c r="H72" i="35"/>
  <c r="I72" i="35" s="1"/>
  <c r="J72" i="35" s="1"/>
  <c r="H67" i="40"/>
  <c r="I67" i="40" s="1"/>
  <c r="J67" i="40" s="1"/>
  <c r="H59" i="40"/>
  <c r="I59" i="40" s="1"/>
  <c r="J59" i="40" s="1"/>
  <c r="H56" i="40"/>
  <c r="I56" i="40" s="1"/>
  <c r="J56" i="40" s="1"/>
  <c r="H68" i="40"/>
  <c r="I68" i="40" s="1"/>
  <c r="J68" i="40" s="1"/>
  <c r="H63" i="40"/>
  <c r="I63" i="40" s="1"/>
  <c r="J63" i="40" s="1"/>
  <c r="H64" i="40"/>
  <c r="I64" i="40" s="1"/>
  <c r="J64" i="40" s="1"/>
  <c r="H57" i="40"/>
  <c r="I57" i="40" s="1"/>
  <c r="J57" i="40" s="1"/>
  <c r="H54" i="40"/>
  <c r="I54" i="40" s="1"/>
  <c r="J54" i="40" s="1"/>
  <c r="H51" i="40"/>
  <c r="I51" i="40" s="1"/>
  <c r="J51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31" i="40"/>
  <c r="I31" i="40" s="1"/>
  <c r="J31" i="40" s="1"/>
  <c r="H28" i="40"/>
  <c r="I28" i="40" s="1"/>
  <c r="J28" i="40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27" i="40"/>
  <c r="I27" i="40" s="1"/>
  <c r="J27" i="40" s="1"/>
  <c r="H8" i="40"/>
  <c r="I8" i="40" s="1"/>
  <c r="J8" i="40" s="1"/>
  <c r="H53" i="40"/>
  <c r="I53" i="40" s="1"/>
  <c r="J53" i="40" s="1"/>
  <c r="H48" i="40"/>
  <c r="I48" i="40" s="1"/>
  <c r="J48" i="40" s="1"/>
  <c r="H45" i="40"/>
  <c r="I45" i="40" s="1"/>
  <c r="J45" i="40" s="1"/>
  <c r="H42" i="40"/>
  <c r="I42" i="40" s="1"/>
  <c r="J42" i="40" s="1"/>
  <c r="H24" i="40"/>
  <c r="I24" i="40" s="1"/>
  <c r="J24" i="40" s="1"/>
  <c r="H7" i="40"/>
  <c r="I7" i="40" s="1"/>
  <c r="J7" i="40" s="1"/>
  <c r="H6" i="40"/>
  <c r="I6" i="40" s="1"/>
  <c r="J6" i="40" s="1"/>
  <c r="H41" i="40"/>
  <c r="I41" i="40" s="1"/>
  <c r="J41" i="40" s="1"/>
  <c r="H39" i="40"/>
  <c r="I39" i="40" s="1"/>
  <c r="J39" i="40" s="1"/>
  <c r="H23" i="40"/>
  <c r="I23" i="40" s="1"/>
  <c r="J23" i="40" s="1"/>
  <c r="H21" i="40"/>
  <c r="I21" i="40" s="1"/>
  <c r="J21" i="40" s="1"/>
  <c r="H38" i="40"/>
  <c r="I38" i="40" s="1"/>
  <c r="J38" i="40" s="1"/>
  <c r="H36" i="40"/>
  <c r="I36" i="40" s="1"/>
  <c r="J36" i="40" s="1"/>
  <c r="H20" i="40"/>
  <c r="I20" i="40" s="1"/>
  <c r="J20" i="40" s="1"/>
  <c r="H18" i="40"/>
  <c r="I18" i="40" s="1"/>
  <c r="J18" i="40" s="1"/>
  <c r="H13" i="40"/>
  <c r="I13" i="40" s="1"/>
  <c r="J13" i="40" s="1"/>
  <c r="H12" i="40"/>
  <c r="I12" i="40" s="1"/>
  <c r="J12" i="40" s="1"/>
  <c r="H5" i="40"/>
  <c r="I5" i="40" s="1"/>
  <c r="J5" i="40" s="1"/>
  <c r="K5" i="40" s="1"/>
  <c r="H35" i="40"/>
  <c r="I35" i="40" s="1"/>
  <c r="J35" i="40" s="1"/>
  <c r="H33" i="40"/>
  <c r="I33" i="40" s="1"/>
  <c r="J33" i="40" s="1"/>
  <c r="H17" i="40"/>
  <c r="I17" i="40" s="1"/>
  <c r="J17" i="40" s="1"/>
  <c r="H15" i="40"/>
  <c r="I15" i="40" s="1"/>
  <c r="J15" i="40" s="1"/>
  <c r="H30" i="40"/>
  <c r="I30" i="40" s="1"/>
  <c r="J30" i="40" s="1"/>
  <c r="H77" i="43"/>
  <c r="I77" i="43" s="1"/>
  <c r="J77" i="43" s="1"/>
  <c r="H74" i="43"/>
  <c r="I74" i="43" s="1"/>
  <c r="J74" i="43" s="1"/>
  <c r="H71" i="43"/>
  <c r="I71" i="43" s="1"/>
  <c r="J71" i="43" s="1"/>
  <c r="H9" i="43"/>
  <c r="I9" i="43" s="1"/>
  <c r="J9" i="43" s="1"/>
  <c r="H11" i="74"/>
  <c r="I11" i="74" s="1"/>
  <c r="J11" i="74" s="1"/>
  <c r="H5" i="74"/>
  <c r="I5" i="74" s="1"/>
  <c r="J5" i="74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15" i="74"/>
  <c r="I15" i="74" s="1"/>
  <c r="J15" i="74" s="1"/>
  <c r="H12" i="74"/>
  <c r="I12" i="74" s="1"/>
  <c r="J12" i="74" s="1"/>
  <c r="H6" i="74"/>
  <c r="I6" i="74" s="1"/>
  <c r="J6" i="74" s="1"/>
  <c r="H4" i="74"/>
  <c r="I4" i="74" s="1"/>
  <c r="J4" i="74" s="1"/>
  <c r="K4" i="74" s="1"/>
  <c r="H62" i="74"/>
  <c r="I62" i="74" s="1"/>
  <c r="J62" i="74" s="1"/>
  <c r="H53" i="74"/>
  <c r="I53" i="74" s="1"/>
  <c r="J53" i="74" s="1"/>
  <c r="H44" i="74"/>
  <c r="I44" i="74" s="1"/>
  <c r="J44" i="74" s="1"/>
  <c r="H35" i="74"/>
  <c r="I35" i="74" s="1"/>
  <c r="J35" i="74" s="1"/>
  <c r="H26" i="74"/>
  <c r="I26" i="74" s="1"/>
  <c r="J26" i="74" s="1"/>
  <c r="H17" i="74"/>
  <c r="I17" i="74" s="1"/>
  <c r="J17" i="74" s="1"/>
  <c r="H89" i="74"/>
  <c r="I89" i="74" s="1"/>
  <c r="J89" i="74" s="1"/>
  <c r="H83" i="74"/>
  <c r="I83" i="74" s="1"/>
  <c r="J83" i="74" s="1"/>
  <c r="H77" i="74"/>
  <c r="I77" i="74" s="1"/>
  <c r="J77" i="74" s="1"/>
  <c r="H71" i="74"/>
  <c r="I71" i="74" s="1"/>
  <c r="J71" i="74" s="1"/>
  <c r="H65" i="74"/>
  <c r="I65" i="74" s="1"/>
  <c r="J65" i="74" s="1"/>
  <c r="H56" i="74"/>
  <c r="I56" i="74" s="1"/>
  <c r="J56" i="74" s="1"/>
  <c r="H47" i="74"/>
  <c r="I47" i="74" s="1"/>
  <c r="J47" i="74" s="1"/>
  <c r="H38" i="74"/>
  <c r="I38" i="74" s="1"/>
  <c r="J38" i="74" s="1"/>
  <c r="H29" i="74"/>
  <c r="I29" i="74" s="1"/>
  <c r="J29" i="74" s="1"/>
  <c r="H20" i="74"/>
  <c r="I20" i="74" s="1"/>
  <c r="J20" i="74" s="1"/>
  <c r="H59" i="74"/>
  <c r="I59" i="74" s="1"/>
  <c r="J59" i="74" s="1"/>
  <c r="H50" i="74"/>
  <c r="I50" i="74" s="1"/>
  <c r="J50" i="74" s="1"/>
  <c r="H41" i="74"/>
  <c r="I41" i="74" s="1"/>
  <c r="J41" i="74" s="1"/>
  <c r="H32" i="74"/>
  <c r="I32" i="74" s="1"/>
  <c r="J32" i="74" s="1"/>
  <c r="H23" i="74"/>
  <c r="I23" i="74" s="1"/>
  <c r="J23" i="74" s="1"/>
  <c r="H14" i="74"/>
  <c r="I14" i="74" s="1"/>
  <c r="J14" i="74" s="1"/>
  <c r="H10" i="74"/>
  <c r="I10" i="74" s="1"/>
  <c r="J10" i="74" s="1"/>
  <c r="H86" i="74"/>
  <c r="I86" i="74" s="1"/>
  <c r="J86" i="74" s="1"/>
  <c r="H80" i="74"/>
  <c r="I80" i="74" s="1"/>
  <c r="J80" i="74" s="1"/>
  <c r="H74" i="74"/>
  <c r="I74" i="74" s="1"/>
  <c r="J74" i="74" s="1"/>
  <c r="H68" i="74"/>
  <c r="I68" i="74" s="1"/>
  <c r="J68" i="74" s="1"/>
  <c r="H11" i="80"/>
  <c r="I11" i="80" s="1"/>
  <c r="J11" i="80" s="1"/>
  <c r="H5" i="80"/>
  <c r="I5" i="80" s="1"/>
  <c r="J5" i="80" s="1"/>
  <c r="H68" i="80"/>
  <c r="I68" i="80" s="1"/>
  <c r="J68" i="80" s="1"/>
  <c r="H67" i="80"/>
  <c r="I67" i="80" s="1"/>
  <c r="J67" i="80" s="1"/>
  <c r="H60" i="80"/>
  <c r="I60" i="80" s="1"/>
  <c r="J60" i="80" s="1"/>
  <c r="H57" i="80"/>
  <c r="I57" i="80" s="1"/>
  <c r="J57" i="80" s="1"/>
  <c r="H54" i="80"/>
  <c r="I54" i="80" s="1"/>
  <c r="J54" i="80" s="1"/>
  <c r="H51" i="80"/>
  <c r="I51" i="80" s="1"/>
  <c r="J51" i="80" s="1"/>
  <c r="H48" i="80"/>
  <c r="I48" i="80" s="1"/>
  <c r="J48" i="80" s="1"/>
  <c r="H45" i="80"/>
  <c r="I45" i="80" s="1"/>
  <c r="J45" i="80" s="1"/>
  <c r="H42" i="80"/>
  <c r="I42" i="80" s="1"/>
  <c r="J42" i="80" s="1"/>
  <c r="H39" i="80"/>
  <c r="I39" i="80" s="1"/>
  <c r="J39" i="80" s="1"/>
  <c r="H36" i="80"/>
  <c r="I36" i="80" s="1"/>
  <c r="J36" i="80" s="1"/>
  <c r="H33" i="80"/>
  <c r="I33" i="80" s="1"/>
  <c r="J33" i="80" s="1"/>
  <c r="H30" i="80"/>
  <c r="I30" i="80" s="1"/>
  <c r="J30" i="80" s="1"/>
  <c r="H27" i="80"/>
  <c r="I27" i="80" s="1"/>
  <c r="J27" i="80" s="1"/>
  <c r="H24" i="80"/>
  <c r="I24" i="80" s="1"/>
  <c r="J24" i="80" s="1"/>
  <c r="H21" i="80"/>
  <c r="I21" i="80" s="1"/>
  <c r="J21" i="80" s="1"/>
  <c r="H18" i="80"/>
  <c r="I18" i="80" s="1"/>
  <c r="J18" i="80" s="1"/>
  <c r="H15" i="80"/>
  <c r="I15" i="80" s="1"/>
  <c r="J15" i="80" s="1"/>
  <c r="H12" i="80"/>
  <c r="I12" i="80" s="1"/>
  <c r="J12" i="80" s="1"/>
  <c r="H6" i="80"/>
  <c r="I6" i="80" s="1"/>
  <c r="J6" i="80" s="1"/>
  <c r="H64" i="80"/>
  <c r="I64" i="80" s="1"/>
  <c r="J64" i="80" s="1"/>
  <c r="H65" i="80"/>
  <c r="I65" i="80" s="1"/>
  <c r="J65" i="80" s="1"/>
  <c r="H10" i="80"/>
  <c r="I10" i="80" s="1"/>
  <c r="J10" i="80" s="1"/>
  <c r="H4" i="80"/>
  <c r="I4" i="80" s="1"/>
  <c r="J4" i="80" s="1"/>
  <c r="K4" i="80" s="1"/>
  <c r="K5" i="80" s="1"/>
  <c r="K6" i="80" s="1"/>
  <c r="K7" i="80" s="1"/>
  <c r="K8" i="80" s="1"/>
  <c r="K9" i="80" s="1"/>
  <c r="H62" i="80"/>
  <c r="I62" i="80" s="1"/>
  <c r="J62" i="80" s="1"/>
  <c r="H59" i="80"/>
  <c r="I59" i="80" s="1"/>
  <c r="J59" i="80" s="1"/>
  <c r="H56" i="80"/>
  <c r="I56" i="80" s="1"/>
  <c r="J56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9" i="87"/>
  <c r="I9" i="87" s="1"/>
  <c r="J9" i="87" s="1"/>
  <c r="H75" i="87"/>
  <c r="I75" i="87" s="1"/>
  <c r="J75" i="87" s="1"/>
  <c r="H69" i="87"/>
  <c r="I69" i="87" s="1"/>
  <c r="J69" i="87" s="1"/>
  <c r="H63" i="87"/>
  <c r="I63" i="87" s="1"/>
  <c r="J63" i="87" s="1"/>
  <c r="H57" i="87"/>
  <c r="I57" i="87" s="1"/>
  <c r="J57" i="87" s="1"/>
  <c r="H51" i="87"/>
  <c r="I51" i="87" s="1"/>
  <c r="J51" i="87" s="1"/>
  <c r="H11" i="87"/>
  <c r="I11" i="87" s="1"/>
  <c r="J11" i="87" s="1"/>
  <c r="H5" i="87"/>
  <c r="I5" i="87" s="1"/>
  <c r="J5" i="87" s="1"/>
  <c r="K5" i="87" s="1"/>
  <c r="H45" i="87"/>
  <c r="I45" i="87" s="1"/>
  <c r="J45" i="87" s="1"/>
  <c r="H36" i="87"/>
  <c r="I36" i="87" s="1"/>
  <c r="J36" i="87" s="1"/>
  <c r="H27" i="87"/>
  <c r="I27" i="87" s="1"/>
  <c r="J27" i="87" s="1"/>
  <c r="H18" i="87"/>
  <c r="I18" i="87" s="1"/>
  <c r="J18" i="87" s="1"/>
  <c r="H78" i="87"/>
  <c r="I78" i="87" s="1"/>
  <c r="J78" i="87" s="1"/>
  <c r="H72" i="87"/>
  <c r="I72" i="87" s="1"/>
  <c r="J72" i="87" s="1"/>
  <c r="H66" i="87"/>
  <c r="I66" i="87" s="1"/>
  <c r="J66" i="87" s="1"/>
  <c r="H60" i="87"/>
  <c r="I60" i="87" s="1"/>
  <c r="J60" i="87" s="1"/>
  <c r="H54" i="87"/>
  <c r="I54" i="87" s="1"/>
  <c r="J54" i="87" s="1"/>
  <c r="H48" i="87"/>
  <c r="I48" i="87" s="1"/>
  <c r="J48" i="87" s="1"/>
  <c r="H39" i="87"/>
  <c r="I39" i="87" s="1"/>
  <c r="J39" i="87" s="1"/>
  <c r="H30" i="87"/>
  <c r="I30" i="87" s="1"/>
  <c r="J30" i="87" s="1"/>
  <c r="H21" i="87"/>
  <c r="I21" i="87" s="1"/>
  <c r="J21" i="87" s="1"/>
  <c r="H12" i="87"/>
  <c r="I12" i="87" s="1"/>
  <c r="J12" i="87" s="1"/>
  <c r="H6" i="87"/>
  <c r="I6" i="87" s="1"/>
  <c r="J6" i="87" s="1"/>
  <c r="H42" i="87"/>
  <c r="I42" i="87" s="1"/>
  <c r="J42" i="87" s="1"/>
  <c r="H24" i="87"/>
  <c r="I24" i="87" s="1"/>
  <c r="J24" i="87" s="1"/>
  <c r="H33" i="87"/>
  <c r="I33" i="87" s="1"/>
  <c r="J33" i="87" s="1"/>
  <c r="H15" i="87"/>
  <c r="I15" i="87" s="1"/>
  <c r="J15" i="87" s="1"/>
  <c r="H95" i="93"/>
  <c r="I95" i="93" s="1"/>
  <c r="J95" i="93" s="1"/>
  <c r="H92" i="93"/>
  <c r="I92" i="93" s="1"/>
  <c r="J92" i="93" s="1"/>
  <c r="H97" i="93"/>
  <c r="I97" i="93" s="1"/>
  <c r="J97" i="93" s="1"/>
  <c r="H65" i="93"/>
  <c r="I65" i="93" s="1"/>
  <c r="J65" i="93" s="1"/>
  <c r="H62" i="93"/>
  <c r="I62" i="93" s="1"/>
  <c r="J62" i="93" s="1"/>
  <c r="H59" i="93"/>
  <c r="I59" i="93" s="1"/>
  <c r="J59" i="93" s="1"/>
  <c r="H56" i="93"/>
  <c r="I56" i="93" s="1"/>
  <c r="J56" i="93" s="1"/>
  <c r="H53" i="93"/>
  <c r="I53" i="93" s="1"/>
  <c r="J53" i="93" s="1"/>
  <c r="H50" i="93"/>
  <c r="I50" i="93" s="1"/>
  <c r="J50" i="93" s="1"/>
  <c r="H94" i="93"/>
  <c r="I94" i="93" s="1"/>
  <c r="J94" i="93" s="1"/>
  <c r="H47" i="93"/>
  <c r="I47" i="93" s="1"/>
  <c r="J47" i="93" s="1"/>
  <c r="H88" i="93"/>
  <c r="I88" i="93" s="1"/>
  <c r="J88" i="93" s="1"/>
  <c r="H79" i="93"/>
  <c r="I79" i="93" s="1"/>
  <c r="J79" i="93" s="1"/>
  <c r="H55" i="93"/>
  <c r="I55" i="93" s="1"/>
  <c r="J55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15" i="93"/>
  <c r="I15" i="93" s="1"/>
  <c r="J15" i="93" s="1"/>
  <c r="H12" i="93"/>
  <c r="I12" i="93" s="1"/>
  <c r="J12" i="93" s="1"/>
  <c r="H6" i="93"/>
  <c r="I6" i="93" s="1"/>
  <c r="J6" i="93" s="1"/>
  <c r="K6" i="93" s="1"/>
  <c r="H38" i="93"/>
  <c r="I38" i="93" s="1"/>
  <c r="J38" i="93" s="1"/>
  <c r="H91" i="93"/>
  <c r="I91" i="93" s="1"/>
  <c r="J91" i="93" s="1"/>
  <c r="H41" i="93"/>
  <c r="I41" i="93" s="1"/>
  <c r="J41" i="93" s="1"/>
  <c r="H64" i="93"/>
  <c r="I64" i="93" s="1"/>
  <c r="J64" i="93" s="1"/>
  <c r="H43" i="93"/>
  <c r="I43" i="93" s="1"/>
  <c r="J43" i="93" s="1"/>
  <c r="H9" i="93"/>
  <c r="I9" i="93" s="1"/>
  <c r="J9" i="93" s="1"/>
  <c r="H44" i="93"/>
  <c r="I44" i="93" s="1"/>
  <c r="J44" i="93" s="1"/>
  <c r="AH3" i="4"/>
  <c r="AQ3" i="4" s="1"/>
  <c r="H11" i="18"/>
  <c r="I11" i="18" s="1"/>
  <c r="J11" i="18" s="1"/>
  <c r="H5" i="18"/>
  <c r="I5" i="18" s="1"/>
  <c r="J5" i="18" s="1"/>
  <c r="H10" i="18"/>
  <c r="I10" i="18" s="1"/>
  <c r="J10" i="18" s="1"/>
  <c r="H9" i="18"/>
  <c r="I9" i="18" s="1"/>
  <c r="J9" i="18" s="1"/>
  <c r="H4" i="18"/>
  <c r="I4" i="18" s="1"/>
  <c r="J4" i="18" s="1"/>
  <c r="K4" i="18" s="1"/>
  <c r="H8" i="18"/>
  <c r="I8" i="18" s="1"/>
  <c r="J8" i="18" s="1"/>
  <c r="H8" i="26"/>
  <c r="I8" i="26" s="1"/>
  <c r="J8" i="26" s="1"/>
  <c r="AI3" i="26"/>
  <c r="H13" i="23"/>
  <c r="H23" i="18"/>
  <c r="I23" i="18" s="1"/>
  <c r="J23" i="18" s="1"/>
  <c r="AI3" i="14"/>
  <c r="I21" i="7"/>
  <c r="J21" i="7" s="1"/>
  <c r="H5" i="4"/>
  <c r="H17" i="19"/>
  <c r="H7" i="10"/>
  <c r="I7" i="10" s="1"/>
  <c r="J7" i="10" s="1"/>
  <c r="H19" i="7"/>
  <c r="H13" i="2"/>
  <c r="H19" i="23"/>
  <c r="AI3" i="22"/>
  <c r="H15" i="18"/>
  <c r="I15" i="18" s="1"/>
  <c r="J15" i="18" s="1"/>
  <c r="H18" i="15"/>
  <c r="H10" i="14"/>
  <c r="I10" i="14" s="1"/>
  <c r="J10" i="14" s="1"/>
  <c r="W5" i="10"/>
  <c r="AG4" i="10"/>
  <c r="AP4" i="10" s="1"/>
  <c r="AF4" i="10"/>
  <c r="AO4" i="10" s="1"/>
  <c r="AE4" i="10"/>
  <c r="AI3" i="2"/>
  <c r="H7" i="19"/>
  <c r="H4" i="11"/>
  <c r="H17" i="7"/>
  <c r="H20" i="2"/>
  <c r="H22" i="18"/>
  <c r="I22" i="18" s="1"/>
  <c r="J22" i="18" s="1"/>
  <c r="AI3" i="10"/>
  <c r="H19" i="19"/>
  <c r="H23" i="15"/>
  <c r="H9" i="15"/>
  <c r="H11" i="12"/>
  <c r="Z4" i="7"/>
  <c r="H18" i="2"/>
  <c r="AH4" i="95"/>
  <c r="AQ4" i="95" s="1"/>
  <c r="AH4" i="94"/>
  <c r="AQ4" i="94" s="1"/>
  <c r="Z4" i="94"/>
  <c r="AH3" i="94"/>
  <c r="AQ3" i="94" s="1"/>
  <c r="X5" i="92"/>
  <c r="AH5" i="92" s="1"/>
  <c r="AQ5" i="92" s="1"/>
  <c r="AH4" i="91"/>
  <c r="AQ4" i="91" s="1"/>
  <c r="Z4" i="91"/>
  <c r="AN3" i="87"/>
  <c r="AI3" i="87"/>
  <c r="AN3" i="86"/>
  <c r="AI3" i="86"/>
  <c r="AN3" i="84"/>
  <c r="AI3" i="84"/>
  <c r="AH4" i="82"/>
  <c r="AQ4" i="82" s="1"/>
  <c r="X5" i="82"/>
  <c r="AH5" i="82" s="1"/>
  <c r="AO3" i="81"/>
  <c r="AI3" i="81"/>
  <c r="AH4" i="77"/>
  <c r="X5" i="76"/>
  <c r="AH5" i="76" s="1"/>
  <c r="AE3" i="68"/>
  <c r="P3" i="68"/>
  <c r="AF3" i="68" s="1"/>
  <c r="AO3" i="68" s="1"/>
  <c r="AE3" i="71"/>
  <c r="P3" i="71"/>
  <c r="AF3" i="71" s="1"/>
  <c r="AO3" i="71" s="1"/>
  <c r="Z4" i="77"/>
  <c r="I8" i="63"/>
  <c r="J8" i="63" s="1"/>
  <c r="AH4" i="62"/>
  <c r="AI4" i="71"/>
  <c r="I9" i="64"/>
  <c r="J9" i="64" s="1"/>
  <c r="I21" i="59"/>
  <c r="J21" i="59" s="1"/>
  <c r="I18" i="59"/>
  <c r="J18" i="59" s="1"/>
  <c r="I15" i="59"/>
  <c r="J15" i="59" s="1"/>
  <c r="I12" i="59"/>
  <c r="J12" i="59" s="1"/>
  <c r="I9" i="59"/>
  <c r="J9" i="59" s="1"/>
  <c r="I10" i="68"/>
  <c r="J10" i="68" s="1"/>
  <c r="I18" i="64"/>
  <c r="J18" i="64" s="1"/>
  <c r="I6" i="64"/>
  <c r="J6" i="64" s="1"/>
  <c r="X5" i="61"/>
  <c r="AH5" i="61" s="1"/>
  <c r="AN3" i="59"/>
  <c r="AI3" i="59"/>
  <c r="Y5" i="76"/>
  <c r="AH5" i="70"/>
  <c r="I10" i="67"/>
  <c r="J10" i="67" s="1"/>
  <c r="I13" i="72"/>
  <c r="J13" i="72" s="1"/>
  <c r="AE3" i="56"/>
  <c r="P3" i="56"/>
  <c r="AF3" i="56" s="1"/>
  <c r="AO3" i="56" s="1"/>
  <c r="I23" i="50"/>
  <c r="J23" i="50" s="1"/>
  <c r="P3" i="49"/>
  <c r="AF3" i="49" s="1"/>
  <c r="AO3" i="49" s="1"/>
  <c r="AE3" i="49"/>
  <c r="AE3" i="52"/>
  <c r="P3" i="52"/>
  <c r="AF3" i="52" s="1"/>
  <c r="AO3" i="52" s="1"/>
  <c r="I23" i="72"/>
  <c r="J23" i="72" s="1"/>
  <c r="I11" i="52"/>
  <c r="J11" i="52" s="1"/>
  <c r="I18" i="72"/>
  <c r="J18" i="72" s="1"/>
  <c r="AH4" i="59"/>
  <c r="AQ4" i="59" s="1"/>
  <c r="Z4" i="59"/>
  <c r="I12" i="50"/>
  <c r="J12" i="50" s="1"/>
  <c r="I20" i="64"/>
  <c r="J20" i="64" s="1"/>
  <c r="AH4" i="42"/>
  <c r="AQ4" i="42" s="1"/>
  <c r="Z4" i="42"/>
  <c r="AN3" i="42"/>
  <c r="AI3" i="42"/>
  <c r="AH3" i="38"/>
  <c r="AQ3" i="38" s="1"/>
  <c r="AH4" i="37"/>
  <c r="AQ4" i="37" s="1"/>
  <c r="Z4" i="37"/>
  <c r="AG4" i="39"/>
  <c r="AP4" i="39" s="1"/>
  <c r="AF4" i="39"/>
  <c r="AE4" i="39"/>
  <c r="W5" i="39"/>
  <c r="AF4" i="38"/>
  <c r="AO4" i="38" s="1"/>
  <c r="AE4" i="38"/>
  <c r="W5" i="38"/>
  <c r="AG4" i="38"/>
  <c r="AP4" i="38" s="1"/>
  <c r="AQ4" i="40"/>
  <c r="AN3" i="32"/>
  <c r="AI3" i="32"/>
  <c r="AN3" i="30"/>
  <c r="AI3" i="30"/>
  <c r="Y5" i="31"/>
  <c r="AH4" i="25"/>
  <c r="AQ4" i="25" s="1"/>
  <c r="Z4" i="25"/>
  <c r="H23" i="24"/>
  <c r="H22" i="24"/>
  <c r="H21" i="24"/>
  <c r="H20" i="24"/>
  <c r="H19" i="24"/>
  <c r="H18" i="24"/>
  <c r="H17" i="24"/>
  <c r="H16" i="24"/>
  <c r="H15" i="24"/>
  <c r="H14" i="24"/>
  <c r="H13" i="24"/>
  <c r="H12" i="24"/>
  <c r="H7" i="24"/>
  <c r="H6" i="24"/>
  <c r="H11" i="24"/>
  <c r="H5" i="24"/>
  <c r="H10" i="24"/>
  <c r="H9" i="24"/>
  <c r="H4" i="24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7" i="13"/>
  <c r="I7" i="13" s="1"/>
  <c r="J7" i="13" s="1"/>
  <c r="H6" i="13"/>
  <c r="I6" i="13" s="1"/>
  <c r="J6" i="13" s="1"/>
  <c r="H5" i="13"/>
  <c r="I5" i="13" s="1"/>
  <c r="J5" i="13" s="1"/>
  <c r="H11" i="13"/>
  <c r="I11" i="13" s="1"/>
  <c r="J11" i="13" s="1"/>
  <c r="H10" i="13"/>
  <c r="I10" i="13" s="1"/>
  <c r="J10" i="13" s="1"/>
  <c r="H4" i="13"/>
  <c r="I4" i="13" s="1"/>
  <c r="J4" i="13" s="1"/>
  <c r="K4" i="13" s="1"/>
  <c r="H9" i="13"/>
  <c r="I9" i="13" s="1"/>
  <c r="J9" i="13" s="1"/>
  <c r="AQ4" i="6"/>
  <c r="H23" i="5"/>
  <c r="I23" i="5" s="1"/>
  <c r="J23" i="5" s="1"/>
  <c r="H22" i="5"/>
  <c r="I22" i="5" s="1"/>
  <c r="J22" i="5" s="1"/>
  <c r="H21" i="5"/>
  <c r="I21" i="5" s="1"/>
  <c r="J21" i="5" s="1"/>
  <c r="H20" i="5"/>
  <c r="I20" i="5" s="1"/>
  <c r="J20" i="5" s="1"/>
  <c r="H19" i="5"/>
  <c r="I19" i="5" s="1"/>
  <c r="J19" i="5" s="1"/>
  <c r="H18" i="5"/>
  <c r="I18" i="5" s="1"/>
  <c r="J18" i="5" s="1"/>
  <c r="H17" i="5"/>
  <c r="I17" i="5" s="1"/>
  <c r="J17" i="5" s="1"/>
  <c r="H16" i="5"/>
  <c r="I16" i="5" s="1"/>
  <c r="J16" i="5" s="1"/>
  <c r="H15" i="5"/>
  <c r="I15" i="5" s="1"/>
  <c r="J15" i="5" s="1"/>
  <c r="H14" i="5"/>
  <c r="I14" i="5" s="1"/>
  <c r="J14" i="5" s="1"/>
  <c r="H13" i="5"/>
  <c r="I13" i="5" s="1"/>
  <c r="J13" i="5" s="1"/>
  <c r="H12" i="5"/>
  <c r="I12" i="5" s="1"/>
  <c r="J12" i="5" s="1"/>
  <c r="H7" i="5"/>
  <c r="I7" i="5" s="1"/>
  <c r="J7" i="5" s="1"/>
  <c r="H6" i="5"/>
  <c r="I6" i="5" s="1"/>
  <c r="J6" i="5" s="1"/>
  <c r="H5" i="5"/>
  <c r="I5" i="5" s="1"/>
  <c r="J5" i="5" s="1"/>
  <c r="H11" i="5"/>
  <c r="I11" i="5" s="1"/>
  <c r="J11" i="5" s="1"/>
  <c r="H10" i="5"/>
  <c r="I10" i="5" s="1"/>
  <c r="J10" i="5" s="1"/>
  <c r="H4" i="5"/>
  <c r="I4" i="5" s="1"/>
  <c r="J4" i="5" s="1"/>
  <c r="K4" i="5" s="1"/>
  <c r="H9" i="5"/>
  <c r="I9" i="5" s="1"/>
  <c r="J9" i="5" s="1"/>
  <c r="AN3" i="12"/>
  <c r="AI3" i="12"/>
  <c r="H9" i="57"/>
  <c r="I9" i="57" s="1"/>
  <c r="J9" i="57" s="1"/>
  <c r="H11" i="57"/>
  <c r="I11" i="57" s="1"/>
  <c r="J11" i="57" s="1"/>
  <c r="H7" i="57"/>
  <c r="I7" i="57" s="1"/>
  <c r="J7" i="57" s="1"/>
  <c r="H5" i="57"/>
  <c r="I5" i="57" s="1"/>
  <c r="J5" i="57" s="1"/>
  <c r="H23" i="57"/>
  <c r="I23" i="57" s="1"/>
  <c r="J23" i="57" s="1"/>
  <c r="H21" i="57"/>
  <c r="I21" i="57" s="1"/>
  <c r="J21" i="57" s="1"/>
  <c r="H19" i="57"/>
  <c r="I19" i="57" s="1"/>
  <c r="J19" i="57" s="1"/>
  <c r="H17" i="57"/>
  <c r="I17" i="57" s="1"/>
  <c r="J17" i="57" s="1"/>
  <c r="H15" i="57"/>
  <c r="I15" i="57" s="1"/>
  <c r="J15" i="57" s="1"/>
  <c r="H13" i="57"/>
  <c r="I13" i="57" s="1"/>
  <c r="J13" i="57" s="1"/>
  <c r="H6" i="57"/>
  <c r="I6" i="57" s="1"/>
  <c r="J6" i="57" s="1"/>
  <c r="H12" i="57"/>
  <c r="I12" i="57" s="1"/>
  <c r="J12" i="57" s="1"/>
  <c r="H14" i="57"/>
  <c r="I14" i="57" s="1"/>
  <c r="J14" i="57" s="1"/>
  <c r="H16" i="57"/>
  <c r="I16" i="57" s="1"/>
  <c r="J16" i="57" s="1"/>
  <c r="H18" i="57"/>
  <c r="I18" i="57" s="1"/>
  <c r="J18" i="57" s="1"/>
  <c r="H20" i="57"/>
  <c r="I20" i="57" s="1"/>
  <c r="J20" i="57" s="1"/>
  <c r="H22" i="57"/>
  <c r="I22" i="57" s="1"/>
  <c r="J22" i="57" s="1"/>
  <c r="H19" i="55"/>
  <c r="H13" i="55"/>
  <c r="H18" i="55"/>
  <c r="H12" i="55"/>
  <c r="H5" i="55"/>
  <c r="H23" i="55"/>
  <c r="H17" i="55"/>
  <c r="H22" i="55"/>
  <c r="H16" i="55"/>
  <c r="H21" i="55"/>
  <c r="H15" i="55"/>
  <c r="H8" i="55"/>
  <c r="H20" i="55"/>
  <c r="H14" i="55"/>
  <c r="H23" i="63"/>
  <c r="H22" i="63"/>
  <c r="H21" i="63"/>
  <c r="H20" i="63"/>
  <c r="H19" i="63"/>
  <c r="H18" i="63"/>
  <c r="H17" i="63"/>
  <c r="H16" i="63"/>
  <c r="H15" i="63"/>
  <c r="H14" i="63"/>
  <c r="H13" i="63"/>
  <c r="H12" i="63"/>
  <c r="H7" i="63"/>
  <c r="H6" i="63"/>
  <c r="H10" i="63"/>
  <c r="H9" i="63"/>
  <c r="H4" i="63"/>
  <c r="H9" i="70"/>
  <c r="I9" i="70" s="1"/>
  <c r="J9" i="70" s="1"/>
  <c r="H8" i="70"/>
  <c r="I8" i="70" s="1"/>
  <c r="J8" i="70" s="1"/>
  <c r="H10" i="70"/>
  <c r="I10" i="70" s="1"/>
  <c r="J10" i="70" s="1"/>
  <c r="H4" i="70"/>
  <c r="I4" i="70" s="1"/>
  <c r="J4" i="70" s="1"/>
  <c r="K4" i="70" s="1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8" i="33"/>
  <c r="Q7" i="33"/>
  <c r="Q9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10" i="33"/>
  <c r="Q5" i="33"/>
  <c r="Q11" i="33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18" i="33"/>
  <c r="Q15" i="33"/>
  <c r="Q12" i="33"/>
  <c r="Q6" i="33"/>
  <c r="Q11" i="44"/>
  <c r="Q5" i="44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5" i="44"/>
  <c r="Q47" i="44"/>
  <c r="Q29" i="44"/>
  <c r="Q68" i="44"/>
  <c r="Q50" i="44"/>
  <c r="Q32" i="44"/>
  <c r="Q14" i="44"/>
  <c r="Q53" i="44"/>
  <c r="Q35" i="44"/>
  <c r="Q17" i="44"/>
  <c r="Q56" i="44"/>
  <c r="Q38" i="44"/>
  <c r="Q59" i="44"/>
  <c r="Q41" i="44"/>
  <c r="Q62" i="44"/>
  <c r="Q20" i="44"/>
  <c r="Q44" i="44"/>
  <c r="Q23" i="44"/>
  <c r="Q10" i="44"/>
  <c r="Q26" i="44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88" i="78"/>
  <c r="Q85" i="78"/>
  <c r="Q82" i="78"/>
  <c r="Q79" i="78"/>
  <c r="Q76" i="78"/>
  <c r="Q83" i="78"/>
  <c r="Q81" i="78"/>
  <c r="Q72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8" i="78"/>
  <c r="Q7" i="78"/>
  <c r="Q86" i="78"/>
  <c r="Q84" i="78"/>
  <c r="Q77" i="78"/>
  <c r="Q75" i="78"/>
  <c r="Q74" i="78"/>
  <c r="Q73" i="78"/>
  <c r="Q9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9" i="78"/>
  <c r="Q87" i="78"/>
  <c r="Q80" i="78"/>
  <c r="Q78" i="78"/>
  <c r="Q71" i="78"/>
  <c r="Q70" i="78"/>
  <c r="Q11" i="78"/>
  <c r="Q5" i="78"/>
  <c r="Q66" i="78"/>
  <c r="Q48" i="78"/>
  <c r="Q30" i="78"/>
  <c r="Q12" i="78"/>
  <c r="Q69" i="78"/>
  <c r="Q51" i="78"/>
  <c r="Q33" i="78"/>
  <c r="Q15" i="78"/>
  <c r="Q54" i="78"/>
  <c r="Q36" i="78"/>
  <c r="Q18" i="78"/>
  <c r="Q57" i="78"/>
  <c r="Q39" i="78"/>
  <c r="Q21" i="78"/>
  <c r="Q63" i="78"/>
  <c r="Q60" i="78"/>
  <c r="Q45" i="78"/>
  <c r="Q42" i="78"/>
  <c r="Q27" i="78"/>
  <c r="Q24" i="78"/>
  <c r="Q6" i="78"/>
  <c r="Q11" i="86"/>
  <c r="Q5" i="86"/>
  <c r="Q87" i="86"/>
  <c r="Q84" i="86"/>
  <c r="Q88" i="86"/>
  <c r="Q85" i="86"/>
  <c r="Q82" i="86"/>
  <c r="Q79" i="86"/>
  <c r="Q76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86" i="86"/>
  <c r="Q22" i="86"/>
  <c r="Q18" i="86"/>
  <c r="Q81" i="86"/>
  <c r="Q80" i="86"/>
  <c r="Q72" i="86"/>
  <c r="Q71" i="86"/>
  <c r="Q63" i="86"/>
  <c r="Q62" i="86"/>
  <c r="Q54" i="86"/>
  <c r="Q53" i="86"/>
  <c r="Q45" i="86"/>
  <c r="Q44" i="86"/>
  <c r="Q36" i="86"/>
  <c r="Q35" i="86"/>
  <c r="Q24" i="86"/>
  <c r="Q23" i="86"/>
  <c r="Q19" i="86"/>
  <c r="Q89" i="86"/>
  <c r="Q83" i="86"/>
  <c r="Q13" i="86"/>
  <c r="Q9" i="86"/>
  <c r="Q78" i="86"/>
  <c r="Q74" i="86"/>
  <c r="Q66" i="86"/>
  <c r="Q60" i="86"/>
  <c r="Q56" i="86"/>
  <c r="Q48" i="86"/>
  <c r="Q42" i="86"/>
  <c r="Q38" i="86"/>
  <c r="Q26" i="86"/>
  <c r="Q77" i="86"/>
  <c r="Q59" i="86"/>
  <c r="Q41" i="86"/>
  <c r="Q20" i="86"/>
  <c r="Q15" i="86"/>
  <c r="Q14" i="86"/>
  <c r="Q30" i="86"/>
  <c r="Q17" i="86"/>
  <c r="Q6" i="86"/>
  <c r="Q27" i="86"/>
  <c r="Q16" i="86"/>
  <c r="Q69" i="86"/>
  <c r="Q33" i="86"/>
  <c r="Q21" i="86"/>
  <c r="Q68" i="86"/>
  <c r="Q65" i="86"/>
  <c r="Q57" i="86"/>
  <c r="Q32" i="86"/>
  <c r="Q51" i="86"/>
  <c r="Q12" i="86"/>
  <c r="Q8" i="86"/>
  <c r="Q7" i="86"/>
  <c r="Q75" i="86"/>
  <c r="Q10" i="86"/>
  <c r="Q47" i="86"/>
  <c r="Q50" i="86"/>
  <c r="Q29" i="86"/>
  <c r="Q39" i="86"/>
  <c r="Q89" i="90"/>
  <c r="Q88" i="90"/>
  <c r="Q81" i="90"/>
  <c r="Q80" i="90"/>
  <c r="Q79" i="90"/>
  <c r="Q72" i="90"/>
  <c r="Q71" i="90"/>
  <c r="Q70" i="90"/>
  <c r="Q63" i="90"/>
  <c r="Q62" i="90"/>
  <c r="Q61" i="90"/>
  <c r="Q54" i="90"/>
  <c r="Q53" i="90"/>
  <c r="Q52" i="90"/>
  <c r="Q45" i="90"/>
  <c r="Q44" i="90"/>
  <c r="Q43" i="90"/>
  <c r="Q9" i="90"/>
  <c r="Q41" i="90"/>
  <c r="Q38" i="90"/>
  <c r="Q35" i="90"/>
  <c r="Q32" i="90"/>
  <c r="Q29" i="90"/>
  <c r="Q26" i="90"/>
  <c r="Q84" i="90"/>
  <c r="Q83" i="90"/>
  <c r="Q82" i="90"/>
  <c r="Q75" i="90"/>
  <c r="Q74" i="90"/>
  <c r="Q73" i="90"/>
  <c r="Q66" i="90"/>
  <c r="Q65" i="90"/>
  <c r="Q64" i="90"/>
  <c r="Q57" i="90"/>
  <c r="Q56" i="90"/>
  <c r="Q55" i="90"/>
  <c r="Q48" i="90"/>
  <c r="Q47" i="90"/>
  <c r="Q46" i="90"/>
  <c r="Q39" i="90"/>
  <c r="Q36" i="90"/>
  <c r="Q33" i="90"/>
  <c r="Q30" i="90"/>
  <c r="Q27" i="90"/>
  <c r="Q24" i="90"/>
  <c r="Q21" i="90"/>
  <c r="Q18" i="90"/>
  <c r="Q15" i="90"/>
  <c r="Q12" i="90"/>
  <c r="Q6" i="90"/>
  <c r="Q86" i="90"/>
  <c r="Q78" i="90"/>
  <c r="Q67" i="90"/>
  <c r="Q59" i="90"/>
  <c r="Q51" i="90"/>
  <c r="Q37" i="90"/>
  <c r="Q28" i="90"/>
  <c r="Q20" i="90"/>
  <c r="Q19" i="90"/>
  <c r="Q10" i="90"/>
  <c r="Q5" i="90"/>
  <c r="Q87" i="90"/>
  <c r="Q76" i="90"/>
  <c r="Q68" i="90"/>
  <c r="Q60" i="90"/>
  <c r="Q49" i="90"/>
  <c r="Q23" i="90"/>
  <c r="Q11" i="90"/>
  <c r="Q8" i="90"/>
  <c r="Q7" i="90"/>
  <c r="Q34" i="90"/>
  <c r="Q25" i="90"/>
  <c r="Q22" i="90"/>
  <c r="Q14" i="90"/>
  <c r="Q13" i="90"/>
  <c r="Q17" i="90"/>
  <c r="Q50" i="90"/>
  <c r="Q42" i="90"/>
  <c r="Q31" i="90"/>
  <c r="Q77" i="90"/>
  <c r="Q69" i="90"/>
  <c r="Q58" i="90"/>
  <c r="Q16" i="90"/>
  <c r="Q40" i="90"/>
  <c r="Q85" i="90"/>
  <c r="Q69" i="96"/>
  <c r="Q66" i="96"/>
  <c r="Q68" i="96"/>
  <c r="Q65" i="96"/>
  <c r="Q62" i="96"/>
  <c r="Q59" i="96"/>
  <c r="Q56" i="96"/>
  <c r="Q67" i="96"/>
  <c r="Q64" i="96"/>
  <c r="Q61" i="96"/>
  <c r="Q58" i="96"/>
  <c r="Q54" i="96"/>
  <c r="Q51" i="96"/>
  <c r="Q55" i="96"/>
  <c r="Q52" i="96"/>
  <c r="Q49" i="96"/>
  <c r="Q53" i="96"/>
  <c r="Q50" i="96"/>
  <c r="Q57" i="96"/>
  <c r="Q60" i="96"/>
  <c r="Q63" i="96"/>
  <c r="Q45" i="96"/>
  <c r="Q42" i="96"/>
  <c r="Q39" i="96"/>
  <c r="Q48" i="96"/>
  <c r="Q47" i="96"/>
  <c r="Q44" i="96"/>
  <c r="Q38" i="96"/>
  <c r="Q35" i="96"/>
  <c r="Q32" i="96"/>
  <c r="Q29" i="96"/>
  <c r="Q41" i="96"/>
  <c r="Q40" i="96"/>
  <c r="Q36" i="96"/>
  <c r="Q33" i="96"/>
  <c r="Q30" i="96"/>
  <c r="Q27" i="96"/>
  <c r="Q24" i="96"/>
  <c r="Q21" i="96"/>
  <c r="Q18" i="96"/>
  <c r="Q34" i="96"/>
  <c r="Q28" i="96"/>
  <c r="Q17" i="96"/>
  <c r="Q15" i="96"/>
  <c r="Q12" i="96"/>
  <c r="Q6" i="96"/>
  <c r="Q20" i="96"/>
  <c r="Q19" i="96"/>
  <c r="Q37" i="96"/>
  <c r="Q16" i="96"/>
  <c r="Q13" i="96"/>
  <c r="Q46" i="96"/>
  <c r="Q9" i="96"/>
  <c r="Q43" i="96"/>
  <c r="Q31" i="96"/>
  <c r="Q14" i="96"/>
  <c r="Q10" i="96"/>
  <c r="Q26" i="96"/>
  <c r="Q11" i="96"/>
  <c r="Q22" i="96"/>
  <c r="Q23" i="96"/>
  <c r="Q25" i="96"/>
  <c r="Q8" i="96"/>
  <c r="Q5" i="96"/>
  <c r="Q7" i="96"/>
  <c r="H9" i="20"/>
  <c r="H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AN3" i="13"/>
  <c r="AI3" i="13"/>
  <c r="H9" i="28"/>
  <c r="I9" i="28" s="1"/>
  <c r="J9" i="28" s="1"/>
  <c r="H68" i="28"/>
  <c r="I68" i="28" s="1"/>
  <c r="J68" i="28" s="1"/>
  <c r="H65" i="28"/>
  <c r="I65" i="28" s="1"/>
  <c r="J65" i="28" s="1"/>
  <c r="H62" i="28"/>
  <c r="I62" i="28" s="1"/>
  <c r="J62" i="28" s="1"/>
  <c r="H59" i="28"/>
  <c r="I59" i="28" s="1"/>
  <c r="J59" i="28" s="1"/>
  <c r="H56" i="28"/>
  <c r="I56" i="28" s="1"/>
  <c r="J56" i="28" s="1"/>
  <c r="H11" i="28"/>
  <c r="I11" i="28" s="1"/>
  <c r="J11" i="28" s="1"/>
  <c r="H5" i="28"/>
  <c r="I5" i="28" s="1"/>
  <c r="J5" i="28" s="1"/>
  <c r="K5" i="28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98" i="37"/>
  <c r="I98" i="37" s="1"/>
  <c r="J98" i="37" s="1"/>
  <c r="H9" i="37"/>
  <c r="I9" i="37" s="1"/>
  <c r="J9" i="37" s="1"/>
  <c r="H46" i="37"/>
  <c r="I46" i="37" s="1"/>
  <c r="J46" i="37" s="1"/>
  <c r="H61" i="37"/>
  <c r="I61" i="37" s="1"/>
  <c r="J61" i="37" s="1"/>
  <c r="H33" i="37"/>
  <c r="I33" i="37" s="1"/>
  <c r="J33" i="37" s="1"/>
  <c r="H11" i="37"/>
  <c r="I11" i="37" s="1"/>
  <c r="J11" i="37" s="1"/>
  <c r="H82" i="37"/>
  <c r="I82" i="37" s="1"/>
  <c r="J82" i="37" s="1"/>
  <c r="H79" i="37"/>
  <c r="I79" i="37" s="1"/>
  <c r="J79" i="37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76" i="39"/>
  <c r="I76" i="39" s="1"/>
  <c r="J76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40" i="39"/>
  <c r="I40" i="39" s="1"/>
  <c r="J40" i="39" s="1"/>
  <c r="H37" i="39"/>
  <c r="I37" i="39" s="1"/>
  <c r="J37" i="39" s="1"/>
  <c r="H34" i="39"/>
  <c r="I34" i="39" s="1"/>
  <c r="J34" i="39" s="1"/>
  <c r="H31" i="39"/>
  <c r="I31" i="39" s="1"/>
  <c r="J31" i="39" s="1"/>
  <c r="H28" i="39"/>
  <c r="I28" i="39" s="1"/>
  <c r="J28" i="39" s="1"/>
  <c r="H25" i="39"/>
  <c r="I25" i="39" s="1"/>
  <c r="J25" i="39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8" i="39"/>
  <c r="I8" i="39" s="1"/>
  <c r="J8" i="39" s="1"/>
  <c r="H7" i="39"/>
  <c r="I7" i="39" s="1"/>
  <c r="J7" i="39" s="1"/>
  <c r="H4" i="39"/>
  <c r="I4" i="39" s="1"/>
  <c r="J4" i="39" s="1"/>
  <c r="K4" i="39" s="1"/>
  <c r="AQ4" i="39" s="1"/>
  <c r="H79" i="39"/>
  <c r="I79" i="39" s="1"/>
  <c r="J79" i="39" s="1"/>
  <c r="H70" i="39"/>
  <c r="I70" i="39" s="1"/>
  <c r="J70" i="39" s="1"/>
  <c r="H66" i="39"/>
  <c r="I66" i="39" s="1"/>
  <c r="J66" i="39" s="1"/>
  <c r="H9" i="39"/>
  <c r="I9" i="39" s="1"/>
  <c r="J9" i="39" s="1"/>
  <c r="H81" i="45"/>
  <c r="I81" i="45" s="1"/>
  <c r="J81" i="45" s="1"/>
  <c r="H75" i="45"/>
  <c r="I75" i="45" s="1"/>
  <c r="J75" i="45" s="1"/>
  <c r="H69" i="45"/>
  <c r="I69" i="45" s="1"/>
  <c r="J69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K5" i="45" s="1"/>
  <c r="H98" i="45"/>
  <c r="I98" i="45" s="1"/>
  <c r="J98" i="45" s="1"/>
  <c r="H92" i="45"/>
  <c r="I92" i="45" s="1"/>
  <c r="J92" i="45" s="1"/>
  <c r="H86" i="45"/>
  <c r="I86" i="45" s="1"/>
  <c r="J86" i="45" s="1"/>
  <c r="H82" i="45"/>
  <c r="I82" i="45" s="1"/>
  <c r="J82" i="45" s="1"/>
  <c r="H76" i="45"/>
  <c r="I76" i="45" s="1"/>
  <c r="J76" i="45" s="1"/>
  <c r="H70" i="45"/>
  <c r="I70" i="45" s="1"/>
  <c r="J70" i="45" s="1"/>
  <c r="H97" i="45"/>
  <c r="I97" i="45" s="1"/>
  <c r="J97" i="45" s="1"/>
  <c r="H96" i="45"/>
  <c r="I96" i="45" s="1"/>
  <c r="J96" i="45" s="1"/>
  <c r="H91" i="45"/>
  <c r="I91" i="45" s="1"/>
  <c r="J91" i="45" s="1"/>
  <c r="H90" i="45"/>
  <c r="I90" i="45" s="1"/>
  <c r="J90" i="45" s="1"/>
  <c r="H84" i="45"/>
  <c r="I84" i="45" s="1"/>
  <c r="J84" i="45" s="1"/>
  <c r="H78" i="45"/>
  <c r="I78" i="45" s="1"/>
  <c r="J78" i="45" s="1"/>
  <c r="H72" i="45"/>
  <c r="I72" i="45" s="1"/>
  <c r="J72" i="45" s="1"/>
  <c r="H95" i="45"/>
  <c r="I95" i="45" s="1"/>
  <c r="J95" i="45" s="1"/>
  <c r="H93" i="45"/>
  <c r="I93" i="45" s="1"/>
  <c r="J93" i="45" s="1"/>
  <c r="H89" i="45"/>
  <c r="I89" i="45" s="1"/>
  <c r="J89" i="45" s="1"/>
  <c r="H87" i="45"/>
  <c r="I87" i="45" s="1"/>
  <c r="J87" i="45" s="1"/>
  <c r="H85" i="45"/>
  <c r="I85" i="45" s="1"/>
  <c r="J85" i="45" s="1"/>
  <c r="H79" i="45"/>
  <c r="I79" i="45" s="1"/>
  <c r="J79" i="45" s="1"/>
  <c r="H73" i="45"/>
  <c r="I73" i="45" s="1"/>
  <c r="J73" i="45" s="1"/>
  <c r="H9" i="45"/>
  <c r="I9" i="45" s="1"/>
  <c r="J9" i="45" s="1"/>
  <c r="H11" i="75"/>
  <c r="I11" i="75" s="1"/>
  <c r="J11" i="75" s="1"/>
  <c r="H5" i="75"/>
  <c r="I5" i="75" s="1"/>
  <c r="J5" i="75" s="1"/>
  <c r="K5" i="75" s="1"/>
  <c r="H78" i="75"/>
  <c r="I78" i="75" s="1"/>
  <c r="J78" i="75" s="1"/>
  <c r="H75" i="75"/>
  <c r="I75" i="75" s="1"/>
  <c r="J75" i="75" s="1"/>
  <c r="H72" i="75"/>
  <c r="I72" i="75" s="1"/>
  <c r="J72" i="75" s="1"/>
  <c r="H69" i="75"/>
  <c r="I69" i="75" s="1"/>
  <c r="J69" i="75" s="1"/>
  <c r="H66" i="75"/>
  <c r="I66" i="75" s="1"/>
  <c r="J66" i="75" s="1"/>
  <c r="H63" i="75"/>
  <c r="I63" i="75" s="1"/>
  <c r="J63" i="75" s="1"/>
  <c r="H60" i="75"/>
  <c r="I60" i="75" s="1"/>
  <c r="J60" i="75" s="1"/>
  <c r="H57" i="75"/>
  <c r="I57" i="75" s="1"/>
  <c r="J57" i="75" s="1"/>
  <c r="H54" i="75"/>
  <c r="I54" i="75" s="1"/>
  <c r="J54" i="75" s="1"/>
  <c r="H51" i="75"/>
  <c r="I51" i="75" s="1"/>
  <c r="J51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6" i="75"/>
  <c r="I6" i="75" s="1"/>
  <c r="J6" i="75" s="1"/>
  <c r="H74" i="75"/>
  <c r="I74" i="75" s="1"/>
  <c r="J74" i="75" s="1"/>
  <c r="H65" i="75"/>
  <c r="I65" i="75" s="1"/>
  <c r="J65" i="75" s="1"/>
  <c r="H56" i="75"/>
  <c r="I56" i="75" s="1"/>
  <c r="J56" i="75" s="1"/>
  <c r="H47" i="75"/>
  <c r="I47" i="75" s="1"/>
  <c r="J47" i="75" s="1"/>
  <c r="H38" i="75"/>
  <c r="I38" i="75" s="1"/>
  <c r="J38" i="75" s="1"/>
  <c r="H29" i="75"/>
  <c r="I29" i="75" s="1"/>
  <c r="J29" i="75" s="1"/>
  <c r="H20" i="75"/>
  <c r="I20" i="75" s="1"/>
  <c r="J20" i="75" s="1"/>
  <c r="H77" i="75"/>
  <c r="I77" i="75" s="1"/>
  <c r="J77" i="75" s="1"/>
  <c r="H68" i="75"/>
  <c r="I68" i="75" s="1"/>
  <c r="J68" i="75" s="1"/>
  <c r="H59" i="75"/>
  <c r="I59" i="75" s="1"/>
  <c r="J59" i="75" s="1"/>
  <c r="H50" i="75"/>
  <c r="I50" i="75" s="1"/>
  <c r="J50" i="75" s="1"/>
  <c r="H41" i="75"/>
  <c r="I41" i="75" s="1"/>
  <c r="J41" i="75" s="1"/>
  <c r="H32" i="75"/>
  <c r="I32" i="75" s="1"/>
  <c r="J32" i="75" s="1"/>
  <c r="H23" i="75"/>
  <c r="I23" i="75" s="1"/>
  <c r="J23" i="75" s="1"/>
  <c r="H14" i="75"/>
  <c r="I14" i="75" s="1"/>
  <c r="J14" i="75" s="1"/>
  <c r="H10" i="75"/>
  <c r="I10" i="75" s="1"/>
  <c r="J10" i="75" s="1"/>
  <c r="H71" i="75"/>
  <c r="I71" i="75" s="1"/>
  <c r="J71" i="75" s="1"/>
  <c r="H62" i="75"/>
  <c r="I62" i="75" s="1"/>
  <c r="J62" i="75" s="1"/>
  <c r="H53" i="75"/>
  <c r="I53" i="75" s="1"/>
  <c r="J53" i="75" s="1"/>
  <c r="H44" i="75"/>
  <c r="I44" i="75" s="1"/>
  <c r="J44" i="75" s="1"/>
  <c r="H35" i="75"/>
  <c r="I35" i="75" s="1"/>
  <c r="J35" i="75" s="1"/>
  <c r="H26" i="75"/>
  <c r="I26" i="75" s="1"/>
  <c r="J26" i="75" s="1"/>
  <c r="H17" i="75"/>
  <c r="I17" i="75" s="1"/>
  <c r="J17" i="75" s="1"/>
  <c r="H9" i="75"/>
  <c r="I9" i="75" s="1"/>
  <c r="J9" i="75" s="1"/>
  <c r="H89" i="82"/>
  <c r="I89" i="82" s="1"/>
  <c r="J89" i="82" s="1"/>
  <c r="H86" i="82"/>
  <c r="I86" i="82" s="1"/>
  <c r="J86" i="82" s="1"/>
  <c r="H83" i="82"/>
  <c r="I83" i="82" s="1"/>
  <c r="J83" i="82" s="1"/>
  <c r="H80" i="82"/>
  <c r="I80" i="82" s="1"/>
  <c r="J80" i="82" s="1"/>
  <c r="H77" i="82"/>
  <c r="I77" i="82" s="1"/>
  <c r="J77" i="82" s="1"/>
  <c r="H74" i="82"/>
  <c r="I74" i="82" s="1"/>
  <c r="J74" i="82" s="1"/>
  <c r="H71" i="82"/>
  <c r="I71" i="82" s="1"/>
  <c r="J71" i="82" s="1"/>
  <c r="H68" i="82"/>
  <c r="I68" i="82" s="1"/>
  <c r="J68" i="82" s="1"/>
  <c r="H65" i="82"/>
  <c r="I65" i="82" s="1"/>
  <c r="J65" i="82" s="1"/>
  <c r="H62" i="82"/>
  <c r="I62" i="82" s="1"/>
  <c r="J62" i="82" s="1"/>
  <c r="H59" i="82"/>
  <c r="I59" i="82" s="1"/>
  <c r="J59" i="82" s="1"/>
  <c r="H56" i="82"/>
  <c r="I56" i="82" s="1"/>
  <c r="J56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9" i="92"/>
  <c r="I69" i="92" s="1"/>
  <c r="J69" i="92" s="1"/>
  <c r="H66" i="92"/>
  <c r="I66" i="92" s="1"/>
  <c r="J66" i="92" s="1"/>
  <c r="H39" i="92"/>
  <c r="I39" i="92" s="1"/>
  <c r="J39" i="92" s="1"/>
  <c r="H62" i="92"/>
  <c r="I62" i="92" s="1"/>
  <c r="J62" i="92" s="1"/>
  <c r="H53" i="92"/>
  <c r="I53" i="92" s="1"/>
  <c r="J53" i="92" s="1"/>
  <c r="H44" i="92"/>
  <c r="I44" i="92" s="1"/>
  <c r="J44" i="92" s="1"/>
  <c r="H35" i="92"/>
  <c r="I35" i="92" s="1"/>
  <c r="J35" i="92" s="1"/>
  <c r="H24" i="92"/>
  <c r="I24" i="92" s="1"/>
  <c r="J24" i="92" s="1"/>
  <c r="H6" i="92"/>
  <c r="I6" i="92" s="1"/>
  <c r="J6" i="92" s="1"/>
  <c r="K6" i="92" s="1"/>
  <c r="H12" i="92"/>
  <c r="I12" i="92" s="1"/>
  <c r="J12" i="92" s="1"/>
  <c r="H34" i="92"/>
  <c r="I34" i="92" s="1"/>
  <c r="J34" i="92" s="1"/>
  <c r="H43" i="92"/>
  <c r="I43" i="92" s="1"/>
  <c r="J43" i="92" s="1"/>
  <c r="H21" i="92"/>
  <c r="I21" i="92" s="1"/>
  <c r="J21" i="92" s="1"/>
  <c r="H61" i="92"/>
  <c r="I61" i="92" s="1"/>
  <c r="J61" i="92" s="1"/>
  <c r="H59" i="92"/>
  <c r="I59" i="92" s="1"/>
  <c r="J59" i="92" s="1"/>
  <c r="H52" i="92"/>
  <c r="I52" i="92" s="1"/>
  <c r="J52" i="92" s="1"/>
  <c r="H88" i="94"/>
  <c r="I88" i="94" s="1"/>
  <c r="J88" i="94" s="1"/>
  <c r="H89" i="94"/>
  <c r="I89" i="94" s="1"/>
  <c r="J89" i="94" s="1"/>
  <c r="H87" i="94"/>
  <c r="I87" i="94" s="1"/>
  <c r="J87" i="94" s="1"/>
  <c r="H86" i="94"/>
  <c r="I86" i="94" s="1"/>
  <c r="J86" i="94" s="1"/>
  <c r="H84" i="94"/>
  <c r="I84" i="94" s="1"/>
  <c r="J84" i="94" s="1"/>
  <c r="H83" i="94"/>
  <c r="I83" i="94" s="1"/>
  <c r="J83" i="94" s="1"/>
  <c r="H54" i="94"/>
  <c r="I54" i="94" s="1"/>
  <c r="J54" i="94" s="1"/>
  <c r="H45" i="94"/>
  <c r="I45" i="94" s="1"/>
  <c r="J45" i="94" s="1"/>
  <c r="H36" i="94"/>
  <c r="I36" i="94" s="1"/>
  <c r="J36" i="94" s="1"/>
  <c r="H27" i="94"/>
  <c r="I27" i="94" s="1"/>
  <c r="J27" i="94" s="1"/>
  <c r="H80" i="94"/>
  <c r="I80" i="94" s="1"/>
  <c r="J80" i="94" s="1"/>
  <c r="H37" i="94"/>
  <c r="I37" i="94" s="1"/>
  <c r="J37" i="94" s="1"/>
  <c r="H57" i="94"/>
  <c r="I57" i="94" s="1"/>
  <c r="J57" i="94" s="1"/>
  <c r="H48" i="94"/>
  <c r="I48" i="94" s="1"/>
  <c r="J48" i="94" s="1"/>
  <c r="H33" i="94"/>
  <c r="I33" i="94" s="1"/>
  <c r="J33" i="94" s="1"/>
  <c r="H74" i="94"/>
  <c r="I74" i="94" s="1"/>
  <c r="J74" i="94" s="1"/>
  <c r="H65" i="94"/>
  <c r="I65" i="94" s="1"/>
  <c r="J65" i="94" s="1"/>
  <c r="H32" i="94"/>
  <c r="I32" i="94" s="1"/>
  <c r="J32" i="94" s="1"/>
  <c r="H17" i="94"/>
  <c r="I17" i="94" s="1"/>
  <c r="J17" i="94" s="1"/>
  <c r="H4" i="94"/>
  <c r="I4" i="94" s="1"/>
  <c r="J4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H51" i="94"/>
  <c r="I51" i="94" s="1"/>
  <c r="J51" i="94" s="1"/>
  <c r="H39" i="94"/>
  <c r="I39" i="94" s="1"/>
  <c r="J39" i="94" s="1"/>
  <c r="H30" i="94"/>
  <c r="I30" i="94" s="1"/>
  <c r="J30" i="94" s="1"/>
  <c r="H18" i="94"/>
  <c r="I18" i="94" s="1"/>
  <c r="J18" i="94" s="1"/>
  <c r="H13" i="94"/>
  <c r="I13" i="94" s="1"/>
  <c r="J13" i="94" s="1"/>
  <c r="H77" i="94"/>
  <c r="I77" i="94" s="1"/>
  <c r="J77" i="94" s="1"/>
  <c r="H68" i="94"/>
  <c r="I68" i="94" s="1"/>
  <c r="J68" i="94" s="1"/>
  <c r="H59" i="94"/>
  <c r="I59" i="94" s="1"/>
  <c r="J59" i="94" s="1"/>
  <c r="H28" i="94"/>
  <c r="I28" i="94" s="1"/>
  <c r="J28" i="94" s="1"/>
  <c r="H20" i="94"/>
  <c r="I20" i="94" s="1"/>
  <c r="J20" i="94" s="1"/>
  <c r="H14" i="94"/>
  <c r="I14" i="94" s="1"/>
  <c r="J14" i="94" s="1"/>
  <c r="H41" i="94"/>
  <c r="I41" i="94" s="1"/>
  <c r="J41" i="94" s="1"/>
  <c r="H71" i="94"/>
  <c r="I71" i="94" s="1"/>
  <c r="J71" i="94" s="1"/>
  <c r="H62" i="94"/>
  <c r="I62" i="94" s="1"/>
  <c r="J62" i="94" s="1"/>
  <c r="H23" i="94"/>
  <c r="I23" i="94" s="1"/>
  <c r="J23" i="94" s="1"/>
  <c r="H10" i="94"/>
  <c r="I10" i="94" s="1"/>
  <c r="J10" i="94" s="1"/>
  <c r="H19" i="94"/>
  <c r="I19" i="94" s="1"/>
  <c r="J19" i="94" s="1"/>
  <c r="H29" i="94"/>
  <c r="I29" i="94" s="1"/>
  <c r="J29" i="94" s="1"/>
  <c r="H50" i="94"/>
  <c r="I50" i="94" s="1"/>
  <c r="J50" i="94" s="1"/>
  <c r="H15" i="94"/>
  <c r="I15" i="94" s="1"/>
  <c r="J15" i="94" s="1"/>
  <c r="H42" i="94"/>
  <c r="I42" i="94" s="1"/>
  <c r="J42" i="94" s="1"/>
  <c r="H16" i="94"/>
  <c r="I16" i="94" s="1"/>
  <c r="J16" i="94" s="1"/>
  <c r="H12" i="94"/>
  <c r="I12" i="94" s="1"/>
  <c r="J12" i="94" s="1"/>
  <c r="AH4" i="16"/>
  <c r="Z4" i="16"/>
  <c r="AH3" i="12"/>
  <c r="AQ3" i="12" s="1"/>
  <c r="AH4" i="8"/>
  <c r="Z4" i="8"/>
  <c r="H56" i="30"/>
  <c r="I56" i="30" s="1"/>
  <c r="J56" i="30" s="1"/>
  <c r="Z4" i="30"/>
  <c r="H63" i="28"/>
  <c r="I63" i="28" s="1"/>
  <c r="J63" i="28" s="1"/>
  <c r="H37" i="28"/>
  <c r="I37" i="28" s="1"/>
  <c r="J37" i="28" s="1"/>
  <c r="H20" i="18"/>
  <c r="I20" i="18" s="1"/>
  <c r="J20" i="18" s="1"/>
  <c r="H11" i="10"/>
  <c r="I11" i="10" s="1"/>
  <c r="J11" i="10" s="1"/>
  <c r="H14" i="19"/>
  <c r="AI3" i="11"/>
  <c r="H16" i="7"/>
  <c r="H9" i="3"/>
  <c r="H17" i="23"/>
  <c r="H12" i="18"/>
  <c r="I12" i="18" s="1"/>
  <c r="J12" i="18" s="1"/>
  <c r="H16" i="15"/>
  <c r="AQ4" i="10"/>
  <c r="H6" i="19"/>
  <c r="H12" i="15"/>
  <c r="H22" i="10"/>
  <c r="I22" i="10" s="1"/>
  <c r="J22" i="10" s="1"/>
  <c r="AF4" i="4"/>
  <c r="AE4" i="4"/>
  <c r="W5" i="4"/>
  <c r="AG4" i="4"/>
  <c r="H17" i="2"/>
  <c r="W5" i="1"/>
  <c r="AE4" i="1"/>
  <c r="AG4" i="1"/>
  <c r="AP4" i="1" s="1"/>
  <c r="AF4" i="1"/>
  <c r="AO4" i="1" s="1"/>
  <c r="H19" i="18"/>
  <c r="I19" i="18" s="1"/>
  <c r="J19" i="18" s="1"/>
  <c r="W5" i="5"/>
  <c r="AG4" i="5"/>
  <c r="AP4" i="5" s="1"/>
  <c r="AF4" i="5"/>
  <c r="AO4" i="5" s="1"/>
  <c r="AE4" i="5"/>
  <c r="H11" i="2"/>
  <c r="Z4" i="22"/>
  <c r="AN4" i="21"/>
  <c r="AI4" i="21"/>
  <c r="H16" i="19"/>
  <c r="H6" i="10"/>
  <c r="I6" i="10" s="1"/>
  <c r="J6" i="10" s="1"/>
  <c r="Z4" i="6"/>
  <c r="H8" i="3"/>
  <c r="H15" i="2"/>
  <c r="K5" i="95"/>
  <c r="K6" i="95" s="1"/>
  <c r="Z4" i="95"/>
  <c r="AG4" i="93"/>
  <c r="AP4" i="93" s="1"/>
  <c r="AF4" i="93"/>
  <c r="AO4" i="93" s="1"/>
  <c r="AE4" i="93"/>
  <c r="W5" i="93"/>
  <c r="AQ4" i="93"/>
  <c r="AH3" i="91"/>
  <c r="AG4" i="89"/>
  <c r="AP4" i="89" s="1"/>
  <c r="AF4" i="89"/>
  <c r="AO4" i="89" s="1"/>
  <c r="AE4" i="89"/>
  <c r="W5" i="89"/>
  <c r="K5" i="89"/>
  <c r="AH3" i="83"/>
  <c r="AQ3" i="83" s="1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I3" i="79"/>
  <c r="I8" i="72"/>
  <c r="J8" i="72" s="1"/>
  <c r="I9" i="68"/>
  <c r="J9" i="68" s="1"/>
  <c r="AH3" i="75"/>
  <c r="I10" i="55"/>
  <c r="J10" i="55" s="1"/>
  <c r="AH4" i="52"/>
  <c r="Z4" i="52"/>
  <c r="AI4" i="70"/>
  <c r="AN4" i="70"/>
  <c r="I19" i="64"/>
  <c r="J19" i="64" s="1"/>
  <c r="I7" i="64"/>
  <c r="J7" i="64" s="1"/>
  <c r="I8" i="68"/>
  <c r="J8" i="68" s="1"/>
  <c r="I11" i="67"/>
  <c r="J11" i="67" s="1"/>
  <c r="I11" i="71"/>
  <c r="J11" i="71" s="1"/>
  <c r="I5" i="68"/>
  <c r="J5" i="68" s="1"/>
  <c r="AH4" i="67"/>
  <c r="I11" i="63"/>
  <c r="J11" i="63" s="1"/>
  <c r="P3" i="57"/>
  <c r="AF3" i="57" s="1"/>
  <c r="AO3" i="57" s="1"/>
  <c r="AE3" i="57"/>
  <c r="Z4" i="66"/>
  <c r="I6" i="59"/>
  <c r="J6" i="59" s="1"/>
  <c r="I11" i="56"/>
  <c r="J11" i="56" s="1"/>
  <c r="I13" i="56"/>
  <c r="J13" i="56" s="1"/>
  <c r="I20" i="50"/>
  <c r="J20" i="50" s="1"/>
  <c r="I23" i="64"/>
  <c r="J23" i="64" s="1"/>
  <c r="I20" i="72"/>
  <c r="J20" i="72" s="1"/>
  <c r="I6" i="55"/>
  <c r="J6" i="55" s="1"/>
  <c r="AF4" i="53"/>
  <c r="AO4" i="53" s="1"/>
  <c r="AE4" i="53"/>
  <c r="AG4" i="53"/>
  <c r="AP4" i="53" s="1"/>
  <c r="W5" i="53"/>
  <c r="X5" i="53" s="1"/>
  <c r="AH5" i="53" s="1"/>
  <c r="AQ5" i="53" s="1"/>
  <c r="I17" i="64"/>
  <c r="J17" i="64" s="1"/>
  <c r="K5" i="53"/>
  <c r="I15" i="72"/>
  <c r="J15" i="72" s="1"/>
  <c r="Z4" i="57"/>
  <c r="Z4" i="54"/>
  <c r="I11" i="51"/>
  <c r="J11" i="51" s="1"/>
  <c r="I10" i="50"/>
  <c r="J10" i="50" s="1"/>
  <c r="AH4" i="49"/>
  <c r="AQ4" i="49" s="1"/>
  <c r="Z4" i="49"/>
  <c r="I4" i="50"/>
  <c r="J4" i="50" s="1"/>
  <c r="K4" i="50" s="1"/>
  <c r="AH4" i="48"/>
  <c r="AQ4" i="48" s="1"/>
  <c r="Z4" i="48"/>
  <c r="AH3" i="44"/>
  <c r="I7" i="55"/>
  <c r="J7" i="55" s="1"/>
  <c r="I5" i="51"/>
  <c r="J5" i="51" s="1"/>
  <c r="I19" i="50"/>
  <c r="J19" i="50" s="1"/>
  <c r="AH4" i="46"/>
  <c r="AQ4" i="46" s="1"/>
  <c r="Z4" i="46"/>
  <c r="AI3" i="43"/>
  <c r="AN3" i="43"/>
  <c r="AI3" i="40"/>
  <c r="AH4" i="33"/>
  <c r="AQ4" i="33" s="1"/>
  <c r="AN3" i="37"/>
  <c r="AI3" i="37"/>
  <c r="AH4" i="35"/>
  <c r="AQ4" i="35" s="1"/>
  <c r="Z4" i="35"/>
  <c r="AE4" i="40"/>
  <c r="W5" i="40"/>
  <c r="AG4" i="40"/>
  <c r="AP4" i="40" s="1"/>
  <c r="AF4" i="40"/>
  <c r="AO4" i="40" s="1"/>
  <c r="AH4" i="29"/>
  <c r="AQ4" i="29" s="1"/>
  <c r="Z4" i="36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AI3" i="33"/>
  <c r="AH4" i="31"/>
  <c r="H18" i="26"/>
  <c r="I18" i="26" s="1"/>
  <c r="J18" i="26" s="1"/>
  <c r="H88" i="26"/>
  <c r="I88" i="26" s="1"/>
  <c r="J88" i="26" s="1"/>
  <c r="H85" i="26"/>
  <c r="I85" i="26" s="1"/>
  <c r="J85" i="26" s="1"/>
  <c r="H82" i="26"/>
  <c r="I82" i="26" s="1"/>
  <c r="J82" i="26" s="1"/>
  <c r="H79" i="26"/>
  <c r="I79" i="26" s="1"/>
  <c r="J79" i="26" s="1"/>
  <c r="H76" i="26"/>
  <c r="I76" i="26" s="1"/>
  <c r="J76" i="26" s="1"/>
  <c r="H73" i="26"/>
  <c r="I73" i="26" s="1"/>
  <c r="J73" i="26" s="1"/>
  <c r="H70" i="26"/>
  <c r="I70" i="26" s="1"/>
  <c r="J70" i="26" s="1"/>
  <c r="H67" i="26"/>
  <c r="I67" i="26" s="1"/>
  <c r="J67" i="26" s="1"/>
  <c r="H64" i="26"/>
  <c r="I64" i="26" s="1"/>
  <c r="J64" i="26" s="1"/>
  <c r="H61" i="26"/>
  <c r="I61" i="26" s="1"/>
  <c r="J61" i="26" s="1"/>
  <c r="H34" i="26"/>
  <c r="I34" i="26" s="1"/>
  <c r="J34" i="26" s="1"/>
  <c r="H21" i="26"/>
  <c r="I21" i="26" s="1"/>
  <c r="J21" i="26" s="1"/>
  <c r="H12" i="26"/>
  <c r="I12" i="26" s="1"/>
  <c r="J12" i="26" s="1"/>
  <c r="H22" i="26"/>
  <c r="I22" i="26" s="1"/>
  <c r="J22" i="26" s="1"/>
  <c r="H13" i="26"/>
  <c r="I13" i="26" s="1"/>
  <c r="J13" i="26" s="1"/>
  <c r="H9" i="26"/>
  <c r="I9" i="26" s="1"/>
  <c r="J9" i="26" s="1"/>
  <c r="H23" i="52"/>
  <c r="H22" i="52"/>
  <c r="H21" i="52"/>
  <c r="H20" i="52"/>
  <c r="H19" i="52"/>
  <c r="H18" i="52"/>
  <c r="H17" i="52"/>
  <c r="H16" i="52"/>
  <c r="H15" i="52"/>
  <c r="H14" i="52"/>
  <c r="H13" i="52"/>
  <c r="H12" i="52"/>
  <c r="H7" i="52"/>
  <c r="H6" i="52"/>
  <c r="H10" i="52"/>
  <c r="H9" i="52"/>
  <c r="H4" i="52"/>
  <c r="H22" i="58"/>
  <c r="I22" i="58" s="1"/>
  <c r="J22" i="58" s="1"/>
  <c r="H16" i="58"/>
  <c r="I16" i="58" s="1"/>
  <c r="J16" i="58" s="1"/>
  <c r="H10" i="58"/>
  <c r="I10" i="58" s="1"/>
  <c r="J10" i="58" s="1"/>
  <c r="H7" i="58"/>
  <c r="I7" i="58" s="1"/>
  <c r="J7" i="58" s="1"/>
  <c r="H19" i="58"/>
  <c r="I19" i="58" s="1"/>
  <c r="J19" i="58" s="1"/>
  <c r="H13" i="58"/>
  <c r="I13" i="58" s="1"/>
  <c r="J13" i="58" s="1"/>
  <c r="H12" i="58"/>
  <c r="I12" i="58" s="1"/>
  <c r="J12" i="58" s="1"/>
  <c r="H18" i="58"/>
  <c r="I18" i="58" s="1"/>
  <c r="J18" i="58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7" i="62"/>
  <c r="I7" i="62" s="1"/>
  <c r="J7" i="62" s="1"/>
  <c r="H6" i="62"/>
  <c r="I6" i="62" s="1"/>
  <c r="J6" i="62" s="1"/>
  <c r="H11" i="62"/>
  <c r="I11" i="62" s="1"/>
  <c r="J11" i="62" s="1"/>
  <c r="H9" i="62"/>
  <c r="I9" i="62" s="1"/>
  <c r="J9" i="62" s="1"/>
  <c r="H4" i="62"/>
  <c r="I4" i="62" s="1"/>
  <c r="J4" i="62" s="1"/>
  <c r="K4" i="62" s="1"/>
  <c r="H8" i="62"/>
  <c r="I8" i="62" s="1"/>
  <c r="J8" i="62" s="1"/>
  <c r="H9" i="69"/>
  <c r="I9" i="69" s="1"/>
  <c r="J9" i="69" s="1"/>
  <c r="H4" i="69"/>
  <c r="I4" i="69" s="1"/>
  <c r="J4" i="69" s="1"/>
  <c r="K4" i="69" s="1"/>
  <c r="H8" i="69"/>
  <c r="I8" i="69" s="1"/>
  <c r="J8" i="69" s="1"/>
  <c r="H30" i="30"/>
  <c r="I30" i="30" s="1"/>
  <c r="J30" i="30" s="1"/>
  <c r="H46" i="28"/>
  <c r="I46" i="28" s="1"/>
  <c r="J46" i="28" s="1"/>
  <c r="AN3" i="15"/>
  <c r="H8" i="14"/>
  <c r="I8" i="14" s="1"/>
  <c r="J8" i="14" s="1"/>
  <c r="H23" i="14"/>
  <c r="I23" i="14" s="1"/>
  <c r="J23" i="14" s="1"/>
  <c r="H22" i="14"/>
  <c r="I22" i="14" s="1"/>
  <c r="J22" i="14" s="1"/>
  <c r="H21" i="14"/>
  <c r="I21" i="14" s="1"/>
  <c r="J21" i="14" s="1"/>
  <c r="H20" i="14"/>
  <c r="I20" i="14" s="1"/>
  <c r="J20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7" i="14"/>
  <c r="I7" i="14" s="1"/>
  <c r="J7" i="14" s="1"/>
  <c r="H6" i="14"/>
  <c r="I6" i="14" s="1"/>
  <c r="J6" i="14" s="1"/>
  <c r="H11" i="14"/>
  <c r="I11" i="14" s="1"/>
  <c r="J11" i="14" s="1"/>
  <c r="H5" i="14"/>
  <c r="I5" i="14" s="1"/>
  <c r="J5" i="14" s="1"/>
  <c r="H39" i="30"/>
  <c r="I39" i="30" s="1"/>
  <c r="J39" i="30" s="1"/>
  <c r="H4" i="30"/>
  <c r="I4" i="30" s="1"/>
  <c r="J4" i="30" s="1"/>
  <c r="K4" i="30" s="1"/>
  <c r="H51" i="28"/>
  <c r="I51" i="28" s="1"/>
  <c r="J51" i="28" s="1"/>
  <c r="H15" i="28"/>
  <c r="I15" i="28" s="1"/>
  <c r="J15" i="28" s="1"/>
  <c r="Q9" i="29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11" i="34"/>
  <c r="Q5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11" i="47"/>
  <c r="Q5" i="47"/>
  <c r="Q6" i="47"/>
  <c r="Q72" i="47"/>
  <c r="Q71" i="47"/>
  <c r="Q63" i="47"/>
  <c r="Q62" i="47"/>
  <c r="Q54" i="47"/>
  <c r="Q53" i="47"/>
  <c r="Q45" i="47"/>
  <c r="Q44" i="47"/>
  <c r="Q36" i="47"/>
  <c r="Q35" i="47"/>
  <c r="Q27" i="47"/>
  <c r="Q26" i="47"/>
  <c r="Q18" i="47"/>
  <c r="Q17" i="47"/>
  <c r="Q10" i="47"/>
  <c r="Q74" i="47"/>
  <c r="Q68" i="47"/>
  <c r="Q47" i="47"/>
  <c r="Q42" i="47"/>
  <c r="Q32" i="47"/>
  <c r="Q21" i="47"/>
  <c r="Q56" i="47"/>
  <c r="Q51" i="47"/>
  <c r="Q41" i="47"/>
  <c r="Q78" i="47"/>
  <c r="Q66" i="47"/>
  <c r="Q50" i="47"/>
  <c r="Q39" i="47"/>
  <c r="Q30" i="47"/>
  <c r="Q20" i="47"/>
  <c r="Q15" i="47"/>
  <c r="Q77" i="47"/>
  <c r="Q60" i="47"/>
  <c r="Q14" i="47"/>
  <c r="Q75" i="47"/>
  <c r="Q65" i="47"/>
  <c r="Q59" i="47"/>
  <c r="Q48" i="47"/>
  <c r="Q29" i="47"/>
  <c r="Q24" i="47"/>
  <c r="Q9" i="47"/>
  <c r="Q69" i="47"/>
  <c r="Q57" i="47"/>
  <c r="Q38" i="47"/>
  <c r="Q23" i="47"/>
  <c r="Q33" i="47"/>
  <c r="Q12" i="47"/>
  <c r="Q9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3" i="46"/>
  <c r="Q22" i="46"/>
  <c r="Q83" i="46"/>
  <c r="Q82" i="46"/>
  <c r="Q21" i="46"/>
  <c r="Q17" i="46"/>
  <c r="Q16" i="46"/>
  <c r="Q12" i="46"/>
  <c r="Q74" i="46"/>
  <c r="Q67" i="46"/>
  <c r="Q53" i="46"/>
  <c r="Q50" i="46"/>
  <c r="Q47" i="46"/>
  <c r="Q40" i="46"/>
  <c r="Q26" i="46"/>
  <c r="Q11" i="46"/>
  <c r="Q10" i="46"/>
  <c r="Q70" i="46"/>
  <c r="Q64" i="46"/>
  <c r="Q43" i="46"/>
  <c r="Q37" i="46"/>
  <c r="Q71" i="46"/>
  <c r="Q68" i="46"/>
  <c r="Q65" i="46"/>
  <c r="Q58" i="46"/>
  <c r="Q44" i="46"/>
  <c r="Q41" i="46"/>
  <c r="Q38" i="46"/>
  <c r="Q31" i="46"/>
  <c r="Q20" i="46"/>
  <c r="Q18" i="46"/>
  <c r="Q89" i="46"/>
  <c r="Q80" i="46"/>
  <c r="Q61" i="46"/>
  <c r="Q55" i="46"/>
  <c r="Q34" i="46"/>
  <c r="Q28" i="46"/>
  <c r="Q19" i="46"/>
  <c r="Q14" i="46"/>
  <c r="Q8" i="46"/>
  <c r="Q6" i="46"/>
  <c r="Q5" i="46"/>
  <c r="Q88" i="46"/>
  <c r="Q86" i="46"/>
  <c r="Q79" i="46"/>
  <c r="Q77" i="46"/>
  <c r="Q62" i="46"/>
  <c r="Q59" i="46"/>
  <c r="Q56" i="46"/>
  <c r="Q49" i="46"/>
  <c r="Q35" i="46"/>
  <c r="Q32" i="46"/>
  <c r="Q29" i="46"/>
  <c r="Q15" i="46"/>
  <c r="Q13" i="46"/>
  <c r="Q7" i="46"/>
  <c r="Q76" i="46"/>
  <c r="Q73" i="46"/>
  <c r="Q25" i="46"/>
  <c r="Q24" i="46"/>
  <c r="Q85" i="46"/>
  <c r="Q52" i="46"/>
  <c r="Q46" i="46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8" i="81"/>
  <c r="Q89" i="81"/>
  <c r="Q80" i="81"/>
  <c r="Q71" i="81"/>
  <c r="Q62" i="81"/>
  <c r="Q53" i="81"/>
  <c r="Q44" i="81"/>
  <c r="Q35" i="81"/>
  <c r="Q26" i="81"/>
  <c r="Q17" i="81"/>
  <c r="Q90" i="81"/>
  <c r="Q81" i="81"/>
  <c r="Q72" i="81"/>
  <c r="Q63" i="81"/>
  <c r="Q54" i="81"/>
  <c r="Q45" i="81"/>
  <c r="Q36" i="81"/>
  <c r="Q27" i="81"/>
  <c r="Q18" i="81"/>
  <c r="Q5" i="81"/>
  <c r="Q95" i="81"/>
  <c r="Q86" i="81"/>
  <c r="Q77" i="81"/>
  <c r="Q68" i="81"/>
  <c r="Q59" i="81"/>
  <c r="Q50" i="81"/>
  <c r="Q41" i="81"/>
  <c r="Q32" i="81"/>
  <c r="Q23" i="81"/>
  <c r="Q96" i="81"/>
  <c r="Q87" i="81"/>
  <c r="Q78" i="81"/>
  <c r="Q69" i="81"/>
  <c r="Q60" i="81"/>
  <c r="Q51" i="81"/>
  <c r="Q42" i="81"/>
  <c r="Q33" i="81"/>
  <c r="Q24" i="81"/>
  <c r="Q14" i="81"/>
  <c r="Q10" i="81"/>
  <c r="Q9" i="81"/>
  <c r="Q6" i="81"/>
  <c r="Q92" i="81"/>
  <c r="Q83" i="81"/>
  <c r="Q74" i="81"/>
  <c r="Q65" i="81"/>
  <c r="Q56" i="81"/>
  <c r="Q47" i="81"/>
  <c r="Q38" i="81"/>
  <c r="Q29" i="81"/>
  <c r="Q20" i="81"/>
  <c r="Q12" i="81"/>
  <c r="Q11" i="81"/>
  <c r="Q75" i="81"/>
  <c r="Q93" i="81"/>
  <c r="Q30" i="81"/>
  <c r="Q48" i="81"/>
  <c r="Q66" i="81"/>
  <c r="Q21" i="81"/>
  <c r="Q15" i="81"/>
  <c r="Q84" i="81"/>
  <c r="Q39" i="81"/>
  <c r="Q57" i="8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93" i="85"/>
  <c r="Q84" i="85"/>
  <c r="Q75" i="85"/>
  <c r="Q66" i="85"/>
  <c r="Q57" i="85"/>
  <c r="Q48" i="85"/>
  <c r="Q39" i="85"/>
  <c r="Q30" i="85"/>
  <c r="Q21" i="85"/>
  <c r="Q12" i="85"/>
  <c r="Q11" i="85"/>
  <c r="Q6" i="85"/>
  <c r="Q96" i="85"/>
  <c r="Q87" i="85"/>
  <c r="Q78" i="85"/>
  <c r="Q69" i="85"/>
  <c r="Q60" i="85"/>
  <c r="Q51" i="85"/>
  <c r="Q42" i="85"/>
  <c r="Q33" i="85"/>
  <c r="Q24" i="85"/>
  <c r="Q15" i="85"/>
  <c r="Q90" i="85"/>
  <c r="Q81" i="85"/>
  <c r="Q72" i="85"/>
  <c r="Q63" i="85"/>
  <c r="Q54" i="85"/>
  <c r="Q45" i="85"/>
  <c r="Q36" i="85"/>
  <c r="Q27" i="85"/>
  <c r="Q18" i="85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9" i="91"/>
  <c r="Q20" i="91"/>
  <c r="Q17" i="91"/>
  <c r="Q14" i="91"/>
  <c r="Q10" i="91"/>
  <c r="Q11" i="91"/>
  <c r="Q5" i="91"/>
  <c r="Q21" i="91"/>
  <c r="Q18" i="91"/>
  <c r="Q15" i="91"/>
  <c r="Q12" i="91"/>
  <c r="Q6" i="91"/>
  <c r="Q13" i="91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27" i="91"/>
  <c r="Q24" i="91"/>
  <c r="Q16" i="91"/>
  <c r="Q8" i="91"/>
  <c r="Q7" i="91"/>
  <c r="AN3" i="18"/>
  <c r="AI3" i="18"/>
  <c r="AN3" i="5"/>
  <c r="AI3" i="5"/>
  <c r="H59" i="30"/>
  <c r="I59" i="30" s="1"/>
  <c r="J59" i="30" s="1"/>
  <c r="H6" i="30"/>
  <c r="I6" i="30" s="1"/>
  <c r="J6" i="30" s="1"/>
  <c r="H84" i="29"/>
  <c r="I84" i="29" s="1"/>
  <c r="J84" i="29" s="1"/>
  <c r="H66" i="29"/>
  <c r="I66" i="29" s="1"/>
  <c r="J66" i="29" s="1"/>
  <c r="H48" i="29"/>
  <c r="I48" i="29" s="1"/>
  <c r="J48" i="29" s="1"/>
  <c r="H30" i="29"/>
  <c r="I30" i="29" s="1"/>
  <c r="J30" i="29" s="1"/>
  <c r="H12" i="29"/>
  <c r="I12" i="29" s="1"/>
  <c r="J12" i="29" s="1"/>
  <c r="H53" i="28"/>
  <c r="I53" i="28" s="1"/>
  <c r="J53" i="28" s="1"/>
  <c r="H28" i="28"/>
  <c r="I28" i="28" s="1"/>
  <c r="J28" i="28" s="1"/>
  <c r="H53" i="27"/>
  <c r="I53" i="27" s="1"/>
  <c r="J53" i="27" s="1"/>
  <c r="H11" i="31"/>
  <c r="I11" i="31" s="1"/>
  <c r="J11" i="31" s="1"/>
  <c r="H5" i="31"/>
  <c r="I5" i="31" s="1"/>
  <c r="J5" i="31" s="1"/>
  <c r="H42" i="31"/>
  <c r="I42" i="31" s="1"/>
  <c r="J42" i="31" s="1"/>
  <c r="H45" i="31"/>
  <c r="I45" i="31" s="1"/>
  <c r="J45" i="31" s="1"/>
  <c r="H44" i="31"/>
  <c r="I44" i="31" s="1"/>
  <c r="J44" i="31" s="1"/>
  <c r="H37" i="31"/>
  <c r="I37" i="31" s="1"/>
  <c r="J37" i="31" s="1"/>
  <c r="H34" i="31"/>
  <c r="I34" i="31" s="1"/>
  <c r="J34" i="31" s="1"/>
  <c r="H31" i="31"/>
  <c r="I31" i="31" s="1"/>
  <c r="J31" i="31" s="1"/>
  <c r="H28" i="31"/>
  <c r="I28" i="31" s="1"/>
  <c r="J28" i="31" s="1"/>
  <c r="H25" i="31"/>
  <c r="I25" i="31" s="1"/>
  <c r="J25" i="31" s="1"/>
  <c r="H22" i="31"/>
  <c r="I22" i="31" s="1"/>
  <c r="J22" i="31" s="1"/>
  <c r="H19" i="31"/>
  <c r="I19" i="31" s="1"/>
  <c r="J19" i="31" s="1"/>
  <c r="H16" i="31"/>
  <c r="I16" i="31" s="1"/>
  <c r="J16" i="31" s="1"/>
  <c r="H13" i="31"/>
  <c r="I13" i="31" s="1"/>
  <c r="J13" i="31" s="1"/>
  <c r="H8" i="31"/>
  <c r="I8" i="31" s="1"/>
  <c r="J8" i="31" s="1"/>
  <c r="H7" i="31"/>
  <c r="I7" i="31" s="1"/>
  <c r="J7" i="31" s="1"/>
  <c r="H4" i="31"/>
  <c r="I4" i="31" s="1"/>
  <c r="J4" i="31" s="1"/>
  <c r="K4" i="31" s="1"/>
  <c r="H78" i="31"/>
  <c r="I78" i="31" s="1"/>
  <c r="J78" i="31" s="1"/>
  <c r="H75" i="31"/>
  <c r="I75" i="31" s="1"/>
  <c r="J75" i="31" s="1"/>
  <c r="H72" i="31"/>
  <c r="I72" i="31" s="1"/>
  <c r="J72" i="31" s="1"/>
  <c r="H69" i="31"/>
  <c r="I69" i="31" s="1"/>
  <c r="J69" i="31" s="1"/>
  <c r="H66" i="31"/>
  <c r="I66" i="31" s="1"/>
  <c r="J66" i="31" s="1"/>
  <c r="H63" i="31"/>
  <c r="I63" i="31" s="1"/>
  <c r="J63" i="31" s="1"/>
  <c r="H60" i="31"/>
  <c r="I60" i="31" s="1"/>
  <c r="J60" i="31" s="1"/>
  <c r="H57" i="31"/>
  <c r="I57" i="31" s="1"/>
  <c r="J57" i="31" s="1"/>
  <c r="H54" i="31"/>
  <c r="I54" i="31" s="1"/>
  <c r="J54" i="31" s="1"/>
  <c r="H51" i="31"/>
  <c r="I51" i="31" s="1"/>
  <c r="J51" i="31" s="1"/>
  <c r="H48" i="31"/>
  <c r="I48" i="31" s="1"/>
  <c r="J48" i="31" s="1"/>
  <c r="H62" i="33"/>
  <c r="I62" i="33" s="1"/>
  <c r="J62" i="33" s="1"/>
  <c r="H11" i="33"/>
  <c r="I11" i="33" s="1"/>
  <c r="J11" i="33" s="1"/>
  <c r="H96" i="33"/>
  <c r="I96" i="33" s="1"/>
  <c r="J96" i="33" s="1"/>
  <c r="H93" i="33"/>
  <c r="I93" i="33" s="1"/>
  <c r="J93" i="33" s="1"/>
  <c r="H90" i="33"/>
  <c r="I90" i="33" s="1"/>
  <c r="J90" i="33" s="1"/>
  <c r="H87" i="33"/>
  <c r="I87" i="33" s="1"/>
  <c r="J87" i="33" s="1"/>
  <c r="H84" i="33"/>
  <c r="I84" i="33" s="1"/>
  <c r="J84" i="33" s="1"/>
  <c r="H81" i="33"/>
  <c r="I81" i="33" s="1"/>
  <c r="J81" i="33" s="1"/>
  <c r="H78" i="33"/>
  <c r="I78" i="33" s="1"/>
  <c r="J78" i="33" s="1"/>
  <c r="H75" i="33"/>
  <c r="I75" i="33" s="1"/>
  <c r="J75" i="33" s="1"/>
  <c r="H72" i="33"/>
  <c r="I72" i="33" s="1"/>
  <c r="J72" i="33" s="1"/>
  <c r="H69" i="33"/>
  <c r="I69" i="33" s="1"/>
  <c r="J69" i="33" s="1"/>
  <c r="H66" i="33"/>
  <c r="I66" i="33" s="1"/>
  <c r="J66" i="33" s="1"/>
  <c r="H63" i="33"/>
  <c r="I63" i="33" s="1"/>
  <c r="J63" i="33" s="1"/>
  <c r="H60" i="33"/>
  <c r="I60" i="33" s="1"/>
  <c r="J60" i="33" s="1"/>
  <c r="H57" i="33"/>
  <c r="I57" i="33" s="1"/>
  <c r="J57" i="33" s="1"/>
  <c r="H54" i="33"/>
  <c r="I54" i="33" s="1"/>
  <c r="J54" i="33" s="1"/>
  <c r="H51" i="33"/>
  <c r="I51" i="33" s="1"/>
  <c r="J51" i="33" s="1"/>
  <c r="H48" i="33"/>
  <c r="I48" i="33" s="1"/>
  <c r="J48" i="33" s="1"/>
  <c r="H45" i="33"/>
  <c r="I45" i="33" s="1"/>
  <c r="J45" i="33" s="1"/>
  <c r="H42" i="33"/>
  <c r="I42" i="33" s="1"/>
  <c r="J42" i="33" s="1"/>
  <c r="H39" i="33"/>
  <c r="I39" i="33" s="1"/>
  <c r="J39" i="33" s="1"/>
  <c r="H36" i="33"/>
  <c r="I36" i="33" s="1"/>
  <c r="J36" i="33" s="1"/>
  <c r="H33" i="33"/>
  <c r="I33" i="33" s="1"/>
  <c r="J33" i="33" s="1"/>
  <c r="H30" i="33"/>
  <c r="I30" i="33" s="1"/>
  <c r="J30" i="33" s="1"/>
  <c r="H27" i="33"/>
  <c r="I27" i="33" s="1"/>
  <c r="J27" i="33" s="1"/>
  <c r="H24" i="33"/>
  <c r="I24" i="33" s="1"/>
  <c r="J24" i="33" s="1"/>
  <c r="H21" i="33"/>
  <c r="I21" i="33" s="1"/>
  <c r="J21" i="33" s="1"/>
  <c r="H18" i="33"/>
  <c r="I18" i="33" s="1"/>
  <c r="J18" i="33" s="1"/>
  <c r="H15" i="33"/>
  <c r="I15" i="33" s="1"/>
  <c r="J15" i="33" s="1"/>
  <c r="H12" i="33"/>
  <c r="I12" i="33" s="1"/>
  <c r="J12" i="33" s="1"/>
  <c r="H6" i="33"/>
  <c r="I6" i="33" s="1"/>
  <c r="J6" i="33" s="1"/>
  <c r="H88" i="38"/>
  <c r="I88" i="38" s="1"/>
  <c r="J88" i="38" s="1"/>
  <c r="H85" i="38"/>
  <c r="I85" i="38" s="1"/>
  <c r="J85" i="38" s="1"/>
  <c r="H82" i="38"/>
  <c r="I82" i="38" s="1"/>
  <c r="J82" i="38" s="1"/>
  <c r="H79" i="38"/>
  <c r="I79" i="38" s="1"/>
  <c r="J79" i="38" s="1"/>
  <c r="H76" i="38"/>
  <c r="I76" i="38" s="1"/>
  <c r="J76" i="38" s="1"/>
  <c r="H73" i="38"/>
  <c r="I73" i="38" s="1"/>
  <c r="J73" i="38" s="1"/>
  <c r="H70" i="38"/>
  <c r="I70" i="38" s="1"/>
  <c r="J70" i="38" s="1"/>
  <c r="H67" i="38"/>
  <c r="I67" i="38" s="1"/>
  <c r="J67" i="38" s="1"/>
  <c r="H64" i="38"/>
  <c r="I64" i="38" s="1"/>
  <c r="J64" i="38" s="1"/>
  <c r="H61" i="38"/>
  <c r="I61" i="38" s="1"/>
  <c r="J61" i="38" s="1"/>
  <c r="H58" i="38"/>
  <c r="I58" i="38" s="1"/>
  <c r="J58" i="38" s="1"/>
  <c r="H55" i="38"/>
  <c r="I55" i="38" s="1"/>
  <c r="J55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9" i="38"/>
  <c r="I9" i="38" s="1"/>
  <c r="J9" i="38" s="1"/>
  <c r="H89" i="38"/>
  <c r="I89" i="38" s="1"/>
  <c r="J89" i="38" s="1"/>
  <c r="H86" i="38"/>
  <c r="I86" i="38" s="1"/>
  <c r="J86" i="38" s="1"/>
  <c r="H83" i="38"/>
  <c r="I83" i="38" s="1"/>
  <c r="J83" i="38" s="1"/>
  <c r="H80" i="38"/>
  <c r="I80" i="38" s="1"/>
  <c r="J80" i="38" s="1"/>
  <c r="H77" i="38"/>
  <c r="I77" i="38" s="1"/>
  <c r="J77" i="38" s="1"/>
  <c r="H74" i="38"/>
  <c r="I74" i="38" s="1"/>
  <c r="J74" i="38" s="1"/>
  <c r="H71" i="38"/>
  <c r="I71" i="38" s="1"/>
  <c r="J71" i="38" s="1"/>
  <c r="H68" i="38"/>
  <c r="I68" i="38" s="1"/>
  <c r="J68" i="38" s="1"/>
  <c r="H65" i="38"/>
  <c r="I65" i="38" s="1"/>
  <c r="J65" i="38" s="1"/>
  <c r="H62" i="38"/>
  <c r="I62" i="38" s="1"/>
  <c r="J62" i="38" s="1"/>
  <c r="H59" i="38"/>
  <c r="I59" i="38" s="1"/>
  <c r="J59" i="38" s="1"/>
  <c r="H56" i="38"/>
  <c r="I56" i="38" s="1"/>
  <c r="J56" i="38" s="1"/>
  <c r="H53" i="38"/>
  <c r="I53" i="38" s="1"/>
  <c r="J53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20" i="38"/>
  <c r="I20" i="38" s="1"/>
  <c r="J20" i="38" s="1"/>
  <c r="H94" i="41"/>
  <c r="I94" i="41" s="1"/>
  <c r="J94" i="41" s="1"/>
  <c r="H92" i="41"/>
  <c r="I92" i="41" s="1"/>
  <c r="J92" i="41" s="1"/>
  <c r="H85" i="41"/>
  <c r="I85" i="41" s="1"/>
  <c r="J85" i="41" s="1"/>
  <c r="H83" i="41"/>
  <c r="I83" i="41" s="1"/>
  <c r="J83" i="41" s="1"/>
  <c r="H76" i="41"/>
  <c r="I76" i="41" s="1"/>
  <c r="J76" i="41" s="1"/>
  <c r="H74" i="41"/>
  <c r="I74" i="41" s="1"/>
  <c r="J74" i="41" s="1"/>
  <c r="H67" i="41"/>
  <c r="I67" i="41" s="1"/>
  <c r="J67" i="41" s="1"/>
  <c r="H65" i="41"/>
  <c r="I65" i="41" s="1"/>
  <c r="J65" i="41" s="1"/>
  <c r="H58" i="41"/>
  <c r="I58" i="41" s="1"/>
  <c r="J58" i="41" s="1"/>
  <c r="H56" i="41"/>
  <c r="I56" i="41" s="1"/>
  <c r="J56" i="41" s="1"/>
  <c r="H49" i="41"/>
  <c r="I49" i="41" s="1"/>
  <c r="J49" i="41" s="1"/>
  <c r="H47" i="41"/>
  <c r="I47" i="41" s="1"/>
  <c r="J47" i="41" s="1"/>
  <c r="H40" i="41"/>
  <c r="I40" i="41" s="1"/>
  <c r="J40" i="41" s="1"/>
  <c r="H38" i="41"/>
  <c r="I38" i="41" s="1"/>
  <c r="J38" i="41" s="1"/>
  <c r="H31" i="41"/>
  <c r="I31" i="41" s="1"/>
  <c r="J31" i="41" s="1"/>
  <c r="H17" i="41"/>
  <c r="I17" i="41" s="1"/>
  <c r="J17" i="41" s="1"/>
  <c r="H10" i="41"/>
  <c r="I10" i="41" s="1"/>
  <c r="J10" i="41" s="1"/>
  <c r="H5" i="41"/>
  <c r="I5" i="41" s="1"/>
  <c r="J5" i="41" s="1"/>
  <c r="H20" i="41"/>
  <c r="I20" i="41" s="1"/>
  <c r="J20" i="41" s="1"/>
  <c r="H98" i="41"/>
  <c r="I98" i="41" s="1"/>
  <c r="J98" i="41" s="1"/>
  <c r="H95" i="41"/>
  <c r="I95" i="41" s="1"/>
  <c r="J95" i="41" s="1"/>
  <c r="H73" i="41"/>
  <c r="I73" i="41" s="1"/>
  <c r="J73" i="41" s="1"/>
  <c r="H71" i="41"/>
  <c r="I71" i="41" s="1"/>
  <c r="J71" i="41" s="1"/>
  <c r="H68" i="41"/>
  <c r="I68" i="41" s="1"/>
  <c r="J68" i="41" s="1"/>
  <c r="H43" i="41"/>
  <c r="I43" i="41" s="1"/>
  <c r="J43" i="41" s="1"/>
  <c r="H26" i="41"/>
  <c r="I26" i="41" s="1"/>
  <c r="J26" i="41" s="1"/>
  <c r="H23" i="41"/>
  <c r="I23" i="41" s="1"/>
  <c r="J23" i="41" s="1"/>
  <c r="H88" i="41"/>
  <c r="I88" i="41" s="1"/>
  <c r="J88" i="41" s="1"/>
  <c r="H64" i="41"/>
  <c r="I64" i="41" s="1"/>
  <c r="J64" i="41" s="1"/>
  <c r="H62" i="41"/>
  <c r="I62" i="41" s="1"/>
  <c r="J62" i="41" s="1"/>
  <c r="H59" i="41"/>
  <c r="I59" i="41" s="1"/>
  <c r="J59" i="41" s="1"/>
  <c r="H34" i="41"/>
  <c r="I34" i="41" s="1"/>
  <c r="J34" i="41" s="1"/>
  <c r="H14" i="41"/>
  <c r="I14" i="41" s="1"/>
  <c r="J14" i="41" s="1"/>
  <c r="H13" i="41"/>
  <c r="I13" i="41" s="1"/>
  <c r="J13" i="41" s="1"/>
  <c r="H79" i="41"/>
  <c r="I79" i="41" s="1"/>
  <c r="J79" i="41" s="1"/>
  <c r="H55" i="41"/>
  <c r="I55" i="41" s="1"/>
  <c r="J55" i="41" s="1"/>
  <c r="H53" i="41"/>
  <c r="I53" i="41" s="1"/>
  <c r="J53" i="41" s="1"/>
  <c r="H50" i="41"/>
  <c r="I50" i="41" s="1"/>
  <c r="J50" i="41" s="1"/>
  <c r="H4" i="41"/>
  <c r="I4" i="41" s="1"/>
  <c r="J4" i="41" s="1"/>
  <c r="K4" i="41" s="1"/>
  <c r="H97" i="41"/>
  <c r="I97" i="41" s="1"/>
  <c r="J97" i="41" s="1"/>
  <c r="H70" i="41"/>
  <c r="I70" i="41" s="1"/>
  <c r="J70" i="41" s="1"/>
  <c r="H46" i="41"/>
  <c r="I46" i="41" s="1"/>
  <c r="J46" i="41" s="1"/>
  <c r="H44" i="41"/>
  <c r="I44" i="41" s="1"/>
  <c r="J44" i="41" s="1"/>
  <c r="H41" i="41"/>
  <c r="I41" i="41" s="1"/>
  <c r="J41" i="41" s="1"/>
  <c r="H91" i="41"/>
  <c r="I91" i="41" s="1"/>
  <c r="J91" i="41" s="1"/>
  <c r="H89" i="41"/>
  <c r="I89" i="41" s="1"/>
  <c r="J89" i="41" s="1"/>
  <c r="H86" i="41"/>
  <c r="I86" i="41" s="1"/>
  <c r="J86" i="41" s="1"/>
  <c r="H61" i="41"/>
  <c r="I61" i="41" s="1"/>
  <c r="J61" i="41" s="1"/>
  <c r="H37" i="41"/>
  <c r="I37" i="41" s="1"/>
  <c r="J37" i="41" s="1"/>
  <c r="H35" i="41"/>
  <c r="I35" i="41" s="1"/>
  <c r="J35" i="41" s="1"/>
  <c r="H32" i="41"/>
  <c r="I32" i="41" s="1"/>
  <c r="J32" i="41" s="1"/>
  <c r="H29" i="41"/>
  <c r="I29" i="41" s="1"/>
  <c r="J29" i="41" s="1"/>
  <c r="H28" i="41"/>
  <c r="I28" i="41" s="1"/>
  <c r="J28" i="41" s="1"/>
  <c r="H22" i="41"/>
  <c r="I22" i="41" s="1"/>
  <c r="J22" i="41" s="1"/>
  <c r="H82" i="41"/>
  <c r="I82" i="41" s="1"/>
  <c r="J82" i="41" s="1"/>
  <c r="H80" i="41"/>
  <c r="I80" i="41" s="1"/>
  <c r="J80" i="41" s="1"/>
  <c r="H77" i="41"/>
  <c r="I77" i="41" s="1"/>
  <c r="J77" i="41" s="1"/>
  <c r="H52" i="41"/>
  <c r="I52" i="41" s="1"/>
  <c r="J52" i="41" s="1"/>
  <c r="H97" i="77"/>
  <c r="I97" i="77" s="1"/>
  <c r="J97" i="77" s="1"/>
  <c r="H94" i="77"/>
  <c r="I94" i="77" s="1"/>
  <c r="J94" i="77" s="1"/>
  <c r="H91" i="77"/>
  <c r="I91" i="77" s="1"/>
  <c r="J91" i="77" s="1"/>
  <c r="H9" i="77"/>
  <c r="I9" i="77" s="1"/>
  <c r="J9" i="77" s="1"/>
  <c r="H82" i="77"/>
  <c r="I82" i="77" s="1"/>
  <c r="J82" i="77" s="1"/>
  <c r="H64" i="77"/>
  <c r="I64" i="77" s="1"/>
  <c r="J64" i="77" s="1"/>
  <c r="H46" i="77"/>
  <c r="I46" i="77" s="1"/>
  <c r="J46" i="77" s="1"/>
  <c r="H28" i="77"/>
  <c r="I28" i="77" s="1"/>
  <c r="J28" i="77" s="1"/>
  <c r="H79" i="77"/>
  <c r="I79" i="77" s="1"/>
  <c r="J79" i="77" s="1"/>
  <c r="H61" i="77"/>
  <c r="I61" i="77" s="1"/>
  <c r="J61" i="77" s="1"/>
  <c r="H43" i="77"/>
  <c r="I43" i="77" s="1"/>
  <c r="J43" i="77" s="1"/>
  <c r="H25" i="77"/>
  <c r="I25" i="77" s="1"/>
  <c r="J25" i="77" s="1"/>
  <c r="H11" i="77"/>
  <c r="I11" i="77" s="1"/>
  <c r="J11" i="77" s="1"/>
  <c r="H88" i="77"/>
  <c r="I88" i="77" s="1"/>
  <c r="J88" i="77" s="1"/>
  <c r="H76" i="77"/>
  <c r="I76" i="77" s="1"/>
  <c r="J76" i="77" s="1"/>
  <c r="H58" i="77"/>
  <c r="I58" i="77" s="1"/>
  <c r="J58" i="77" s="1"/>
  <c r="H40" i="77"/>
  <c r="I40" i="77" s="1"/>
  <c r="J40" i="77" s="1"/>
  <c r="H22" i="77"/>
  <c r="I22" i="77" s="1"/>
  <c r="J22" i="77" s="1"/>
  <c r="H7" i="77"/>
  <c r="I7" i="77" s="1"/>
  <c r="J7" i="77" s="1"/>
  <c r="H73" i="77"/>
  <c r="I73" i="77" s="1"/>
  <c r="J73" i="77" s="1"/>
  <c r="H55" i="77"/>
  <c r="I55" i="77" s="1"/>
  <c r="J55" i="77" s="1"/>
  <c r="H37" i="77"/>
  <c r="I37" i="77" s="1"/>
  <c r="J37" i="77" s="1"/>
  <c r="H19" i="77"/>
  <c r="I19" i="77" s="1"/>
  <c r="J19" i="77" s="1"/>
  <c r="H85" i="77"/>
  <c r="I85" i="77" s="1"/>
  <c r="J85" i="77" s="1"/>
  <c r="H52" i="77"/>
  <c r="I52" i="77" s="1"/>
  <c r="J52" i="77" s="1"/>
  <c r="H49" i="77"/>
  <c r="I49" i="77" s="1"/>
  <c r="J49" i="77" s="1"/>
  <c r="H16" i="77"/>
  <c r="I16" i="77" s="1"/>
  <c r="J16" i="77" s="1"/>
  <c r="H13" i="77"/>
  <c r="I13" i="77" s="1"/>
  <c r="J13" i="77" s="1"/>
  <c r="H70" i="77"/>
  <c r="I70" i="77" s="1"/>
  <c r="J70" i="77" s="1"/>
  <c r="H67" i="77"/>
  <c r="I67" i="77" s="1"/>
  <c r="J67" i="77" s="1"/>
  <c r="H34" i="77"/>
  <c r="I34" i="77" s="1"/>
  <c r="J34" i="77" s="1"/>
  <c r="H31" i="77"/>
  <c r="I31" i="77" s="1"/>
  <c r="J31" i="77" s="1"/>
  <c r="H8" i="77"/>
  <c r="I8" i="77" s="1"/>
  <c r="J8" i="77" s="1"/>
  <c r="H4" i="77"/>
  <c r="I4" i="77" s="1"/>
  <c r="J4" i="77" s="1"/>
  <c r="K4" i="77" s="1"/>
  <c r="H70" i="83"/>
  <c r="I70" i="83" s="1"/>
  <c r="J70" i="83" s="1"/>
  <c r="H54" i="83"/>
  <c r="I54" i="83" s="1"/>
  <c r="J54" i="83" s="1"/>
  <c r="H43" i="83"/>
  <c r="I43" i="83" s="1"/>
  <c r="J43" i="83" s="1"/>
  <c r="H35" i="83"/>
  <c r="I35" i="83" s="1"/>
  <c r="J35" i="83" s="1"/>
  <c r="H26" i="83"/>
  <c r="I26" i="83" s="1"/>
  <c r="J26" i="83" s="1"/>
  <c r="H23" i="83"/>
  <c r="I23" i="83" s="1"/>
  <c r="J23" i="83" s="1"/>
  <c r="H20" i="83"/>
  <c r="I20" i="83" s="1"/>
  <c r="J20" i="83" s="1"/>
  <c r="H17" i="83"/>
  <c r="I17" i="83" s="1"/>
  <c r="J17" i="83" s="1"/>
  <c r="H14" i="83"/>
  <c r="I14" i="83" s="1"/>
  <c r="J14" i="83" s="1"/>
  <c r="H10" i="83"/>
  <c r="I10" i="83" s="1"/>
  <c r="J10" i="83" s="1"/>
  <c r="H72" i="83"/>
  <c r="I72" i="83" s="1"/>
  <c r="J72" i="83" s="1"/>
  <c r="H61" i="83"/>
  <c r="I61" i="83" s="1"/>
  <c r="J61" i="83" s="1"/>
  <c r="H45" i="83"/>
  <c r="I45" i="83" s="1"/>
  <c r="J45" i="83" s="1"/>
  <c r="H31" i="83"/>
  <c r="I31" i="83" s="1"/>
  <c r="J31" i="83" s="1"/>
  <c r="H79" i="83"/>
  <c r="I79" i="83" s="1"/>
  <c r="J79" i="83" s="1"/>
  <c r="H63" i="83"/>
  <c r="I63" i="83" s="1"/>
  <c r="J63" i="83" s="1"/>
  <c r="H52" i="83"/>
  <c r="I52" i="83" s="1"/>
  <c r="J52" i="83" s="1"/>
  <c r="H25" i="83"/>
  <c r="I25" i="83" s="1"/>
  <c r="J25" i="83" s="1"/>
  <c r="H34" i="83"/>
  <c r="I34" i="83" s="1"/>
  <c r="J34" i="83" s="1"/>
  <c r="H9" i="83"/>
  <c r="I9" i="83" s="1"/>
  <c r="J9" i="83" s="1"/>
  <c r="K9" i="83" s="1"/>
  <c r="H81" i="89"/>
  <c r="I81" i="89" s="1"/>
  <c r="J81" i="89" s="1"/>
  <c r="H84" i="89"/>
  <c r="I84" i="89" s="1"/>
  <c r="J84" i="89" s="1"/>
  <c r="H11" i="89"/>
  <c r="I11" i="89" s="1"/>
  <c r="J11" i="89" s="1"/>
  <c r="H91" i="89"/>
  <c r="I91" i="89" s="1"/>
  <c r="J91" i="89" s="1"/>
  <c r="H87" i="89"/>
  <c r="I87" i="89" s="1"/>
  <c r="J87" i="89" s="1"/>
  <c r="H73" i="89"/>
  <c r="I73" i="89" s="1"/>
  <c r="J73" i="89" s="1"/>
  <c r="H69" i="89"/>
  <c r="I69" i="89" s="1"/>
  <c r="J69" i="89" s="1"/>
  <c r="H66" i="89"/>
  <c r="I66" i="89" s="1"/>
  <c r="J66" i="89" s="1"/>
  <c r="H63" i="89"/>
  <c r="I63" i="89" s="1"/>
  <c r="J63" i="89" s="1"/>
  <c r="H60" i="89"/>
  <c r="I60" i="89" s="1"/>
  <c r="J60" i="89" s="1"/>
  <c r="H57" i="89"/>
  <c r="I57" i="89" s="1"/>
  <c r="J57" i="89" s="1"/>
  <c r="H54" i="89"/>
  <c r="I54" i="89" s="1"/>
  <c r="J54" i="89" s="1"/>
  <c r="H51" i="89"/>
  <c r="I51" i="89" s="1"/>
  <c r="J51" i="89" s="1"/>
  <c r="H48" i="89"/>
  <c r="I48" i="89" s="1"/>
  <c r="J48" i="89" s="1"/>
  <c r="H45" i="89"/>
  <c r="I45" i="89" s="1"/>
  <c r="J45" i="89" s="1"/>
  <c r="H42" i="89"/>
  <c r="I42" i="89" s="1"/>
  <c r="J42" i="89" s="1"/>
  <c r="H39" i="89"/>
  <c r="I39" i="89" s="1"/>
  <c r="J39" i="89" s="1"/>
  <c r="H36" i="89"/>
  <c r="I36" i="89" s="1"/>
  <c r="J36" i="89" s="1"/>
  <c r="H33" i="89"/>
  <c r="I33" i="89" s="1"/>
  <c r="J33" i="89" s="1"/>
  <c r="H30" i="89"/>
  <c r="I30" i="89" s="1"/>
  <c r="J30" i="89" s="1"/>
  <c r="H27" i="89"/>
  <c r="I27" i="89" s="1"/>
  <c r="J27" i="89" s="1"/>
  <c r="H24" i="89"/>
  <c r="I24" i="89" s="1"/>
  <c r="J24" i="89" s="1"/>
  <c r="H21" i="89"/>
  <c r="I21" i="89" s="1"/>
  <c r="J21" i="89" s="1"/>
  <c r="H18" i="89"/>
  <c r="I18" i="89" s="1"/>
  <c r="J18" i="89" s="1"/>
  <c r="H15" i="89"/>
  <c r="I15" i="89" s="1"/>
  <c r="J15" i="89" s="1"/>
  <c r="H12" i="89"/>
  <c r="I12" i="89" s="1"/>
  <c r="J12" i="89" s="1"/>
  <c r="H6" i="89"/>
  <c r="I6" i="89" s="1"/>
  <c r="J6" i="89" s="1"/>
  <c r="H90" i="89"/>
  <c r="I90" i="89" s="1"/>
  <c r="J90" i="89" s="1"/>
  <c r="H96" i="89"/>
  <c r="I96" i="89" s="1"/>
  <c r="J96" i="89" s="1"/>
  <c r="H8" i="89"/>
  <c r="I8" i="89" s="1"/>
  <c r="J8" i="89" s="1"/>
  <c r="H31" i="89"/>
  <c r="I31" i="89" s="1"/>
  <c r="J31" i="89" s="1"/>
  <c r="H28" i="89"/>
  <c r="I28" i="89" s="1"/>
  <c r="J28" i="89" s="1"/>
  <c r="H82" i="89"/>
  <c r="I82" i="89" s="1"/>
  <c r="J82" i="89" s="1"/>
  <c r="H75" i="89"/>
  <c r="I75" i="89" s="1"/>
  <c r="J75" i="89" s="1"/>
  <c r="H79" i="89"/>
  <c r="I79" i="89" s="1"/>
  <c r="J79" i="89" s="1"/>
  <c r="H93" i="89"/>
  <c r="I93" i="89" s="1"/>
  <c r="J93" i="89" s="1"/>
  <c r="H78" i="89"/>
  <c r="I78" i="89" s="1"/>
  <c r="J78" i="89" s="1"/>
  <c r="H9" i="89"/>
  <c r="I9" i="89" s="1"/>
  <c r="J9" i="89" s="1"/>
  <c r="H67" i="89"/>
  <c r="I67" i="89" s="1"/>
  <c r="J67" i="89" s="1"/>
  <c r="H46" i="89"/>
  <c r="I46" i="89" s="1"/>
  <c r="J46" i="89" s="1"/>
  <c r="H58" i="89"/>
  <c r="I58" i="89" s="1"/>
  <c r="J58" i="89" s="1"/>
  <c r="H43" i="89"/>
  <c r="I43" i="89" s="1"/>
  <c r="J43" i="89" s="1"/>
  <c r="H13" i="89"/>
  <c r="I13" i="89" s="1"/>
  <c r="J13" i="89" s="1"/>
  <c r="H78" i="95"/>
  <c r="I78" i="95" s="1"/>
  <c r="J78" i="95" s="1"/>
  <c r="H76" i="95"/>
  <c r="I76" i="95" s="1"/>
  <c r="J76" i="95" s="1"/>
  <c r="H75" i="95"/>
  <c r="I75" i="95" s="1"/>
  <c r="J75" i="95" s="1"/>
  <c r="H73" i="95"/>
  <c r="I73" i="95" s="1"/>
  <c r="J73" i="95" s="1"/>
  <c r="H72" i="95"/>
  <c r="I72" i="95" s="1"/>
  <c r="J72" i="95" s="1"/>
  <c r="H70" i="95"/>
  <c r="I70" i="95" s="1"/>
  <c r="J70" i="95" s="1"/>
  <c r="H69" i="95"/>
  <c r="I69" i="95" s="1"/>
  <c r="J69" i="95" s="1"/>
  <c r="H67" i="95"/>
  <c r="I67" i="95" s="1"/>
  <c r="J67" i="95" s="1"/>
  <c r="H64" i="95"/>
  <c r="I64" i="95" s="1"/>
  <c r="J64" i="95" s="1"/>
  <c r="H61" i="95"/>
  <c r="I61" i="95" s="1"/>
  <c r="J61" i="95" s="1"/>
  <c r="H60" i="95"/>
  <c r="I60" i="95" s="1"/>
  <c r="J60" i="95" s="1"/>
  <c r="H55" i="95"/>
  <c r="I55" i="95" s="1"/>
  <c r="J55" i="95" s="1"/>
  <c r="H47" i="95"/>
  <c r="I47" i="95" s="1"/>
  <c r="J47" i="95" s="1"/>
  <c r="H46" i="95"/>
  <c r="I46" i="95" s="1"/>
  <c r="J46" i="95" s="1"/>
  <c r="H37" i="95"/>
  <c r="I37" i="95" s="1"/>
  <c r="J37" i="95" s="1"/>
  <c r="H38" i="95"/>
  <c r="I38" i="95" s="1"/>
  <c r="J38" i="95" s="1"/>
  <c r="H31" i="95"/>
  <c r="I31" i="95" s="1"/>
  <c r="J31" i="95" s="1"/>
  <c r="H28" i="95"/>
  <c r="I28" i="95" s="1"/>
  <c r="J28" i="95" s="1"/>
  <c r="H25" i="95"/>
  <c r="I25" i="95" s="1"/>
  <c r="J25" i="95" s="1"/>
  <c r="H57" i="95"/>
  <c r="I57" i="95" s="1"/>
  <c r="J57" i="95" s="1"/>
  <c r="H49" i="95"/>
  <c r="I49" i="95" s="1"/>
  <c r="J49" i="95" s="1"/>
  <c r="H40" i="95"/>
  <c r="I40" i="95" s="1"/>
  <c r="J40" i="95" s="1"/>
  <c r="H7" i="95"/>
  <c r="I7" i="95" s="1"/>
  <c r="J7" i="95" s="1"/>
  <c r="H5" i="95"/>
  <c r="I5" i="95" s="1"/>
  <c r="J5" i="95" s="1"/>
  <c r="H66" i="95"/>
  <c r="I66" i="95" s="1"/>
  <c r="J66" i="95" s="1"/>
  <c r="H53" i="95"/>
  <c r="I53" i="95" s="1"/>
  <c r="J53" i="95" s="1"/>
  <c r="H52" i="95"/>
  <c r="I52" i="95" s="1"/>
  <c r="J52" i="95" s="1"/>
  <c r="H16" i="95"/>
  <c r="I16" i="95" s="1"/>
  <c r="J16" i="95" s="1"/>
  <c r="H44" i="95"/>
  <c r="I44" i="95" s="1"/>
  <c r="J44" i="95" s="1"/>
  <c r="H43" i="95"/>
  <c r="I43" i="95" s="1"/>
  <c r="J43" i="95" s="1"/>
  <c r="H20" i="95"/>
  <c r="I20" i="95" s="1"/>
  <c r="J20" i="95" s="1"/>
  <c r="H19" i="95"/>
  <c r="I19" i="95" s="1"/>
  <c r="J19" i="95" s="1"/>
  <c r="H10" i="95"/>
  <c r="I10" i="95" s="1"/>
  <c r="J10" i="95" s="1"/>
  <c r="H23" i="95"/>
  <c r="I23" i="95" s="1"/>
  <c r="J23" i="95" s="1"/>
  <c r="H22" i="95"/>
  <c r="I22" i="95" s="1"/>
  <c r="J22" i="95" s="1"/>
  <c r="H8" i="95"/>
  <c r="I8" i="95" s="1"/>
  <c r="J8" i="95" s="1"/>
  <c r="H14" i="95"/>
  <c r="I14" i="95" s="1"/>
  <c r="J14" i="95" s="1"/>
  <c r="H11" i="95"/>
  <c r="I11" i="95" s="1"/>
  <c r="J11" i="95" s="1"/>
  <c r="H63" i="95"/>
  <c r="I63" i="95" s="1"/>
  <c r="J63" i="95" s="1"/>
  <c r="H13" i="95"/>
  <c r="I13" i="95" s="1"/>
  <c r="J13" i="95" s="1"/>
  <c r="H10" i="15"/>
  <c r="H8" i="15"/>
  <c r="H10" i="7"/>
  <c r="H9" i="7"/>
  <c r="H4" i="7"/>
  <c r="H8" i="7"/>
  <c r="H15" i="31"/>
  <c r="I15" i="31" s="1"/>
  <c r="J15" i="31" s="1"/>
  <c r="H51" i="30"/>
  <c r="I51" i="30" s="1"/>
  <c r="J51" i="30" s="1"/>
  <c r="H30" i="28"/>
  <c r="I30" i="28" s="1"/>
  <c r="J30" i="28" s="1"/>
  <c r="X5" i="26"/>
  <c r="AH5" i="26" s="1"/>
  <c r="X5" i="17"/>
  <c r="AH5" i="17" s="1"/>
  <c r="AH3" i="15"/>
  <c r="AQ3" i="15" s="1"/>
  <c r="X5" i="9"/>
  <c r="AH5" i="9" s="1"/>
  <c r="AH3" i="7"/>
  <c r="H8" i="24"/>
  <c r="H6" i="23"/>
  <c r="H17" i="18"/>
  <c r="I17" i="18" s="1"/>
  <c r="J17" i="18" s="1"/>
  <c r="H6" i="18"/>
  <c r="I6" i="18" s="1"/>
  <c r="J6" i="18" s="1"/>
  <c r="H11" i="15"/>
  <c r="H5" i="12"/>
  <c r="H21" i="10"/>
  <c r="I21" i="10" s="1"/>
  <c r="J21" i="10" s="1"/>
  <c r="H13" i="7"/>
  <c r="H4" i="3"/>
  <c r="H14" i="23"/>
  <c r="AI3" i="17"/>
  <c r="H14" i="15"/>
  <c r="AE4" i="14"/>
  <c r="W5" i="14"/>
  <c r="Y5" i="14" s="1"/>
  <c r="AG4" i="14"/>
  <c r="AP4" i="14" s="1"/>
  <c r="AF4" i="14"/>
  <c r="AO4" i="14" s="1"/>
  <c r="H7" i="7"/>
  <c r="H24" i="26"/>
  <c r="I24" i="26" s="1"/>
  <c r="J24" i="26" s="1"/>
  <c r="AI3" i="25"/>
  <c r="H11" i="23"/>
  <c r="H11" i="20"/>
  <c r="H21" i="19"/>
  <c r="H6" i="15"/>
  <c r="H19" i="10"/>
  <c r="I19" i="10" s="1"/>
  <c r="J19" i="10" s="1"/>
  <c r="H14" i="2"/>
  <c r="H16" i="18"/>
  <c r="I16" i="18" s="1"/>
  <c r="J16" i="18" s="1"/>
  <c r="AQ4" i="5"/>
  <c r="AI3" i="24"/>
  <c r="AO4" i="21"/>
  <c r="H13" i="19"/>
  <c r="H19" i="15"/>
  <c r="H23" i="10"/>
  <c r="I23" i="10" s="1"/>
  <c r="J23" i="10" s="1"/>
  <c r="H12" i="2"/>
  <c r="K6" i="45" l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" i="93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K10" i="83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7" i="9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" i="36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I4" i="52"/>
  <c r="J4" i="52" s="1"/>
  <c r="K4" i="52" s="1"/>
  <c r="AI4" i="40"/>
  <c r="AN4" i="40"/>
  <c r="Y5" i="1"/>
  <c r="I13" i="20"/>
  <c r="J13" i="20" s="1"/>
  <c r="I9" i="63"/>
  <c r="J9" i="63" s="1"/>
  <c r="I7" i="24"/>
  <c r="J7" i="24" s="1"/>
  <c r="AR3" i="30"/>
  <c r="AQ5" i="82"/>
  <c r="I18" i="2"/>
  <c r="J18" i="2" s="1"/>
  <c r="I18" i="15"/>
  <c r="J18" i="15" s="1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I19" i="71"/>
  <c r="J19" i="71" s="1"/>
  <c r="I18" i="3"/>
  <c r="J18" i="3" s="1"/>
  <c r="I17" i="11"/>
  <c r="J17" i="11" s="1"/>
  <c r="AF4" i="41"/>
  <c r="AO4" i="41" s="1"/>
  <c r="AE4" i="41"/>
  <c r="W5" i="41"/>
  <c r="AG4" i="41"/>
  <c r="AP4" i="41" s="1"/>
  <c r="AN4" i="65"/>
  <c r="AI4" i="65"/>
  <c r="AG4" i="78"/>
  <c r="AP4" i="78" s="1"/>
  <c r="AF4" i="78"/>
  <c r="AO4" i="78" s="1"/>
  <c r="AE4" i="78"/>
  <c r="W5" i="78"/>
  <c r="AR3" i="83"/>
  <c r="I10" i="4"/>
  <c r="J10" i="4" s="1"/>
  <c r="I16" i="2"/>
  <c r="J16" i="2" s="1"/>
  <c r="I9" i="2"/>
  <c r="J9" i="2" s="1"/>
  <c r="I11" i="64"/>
  <c r="J11" i="64" s="1"/>
  <c r="I23" i="51"/>
  <c r="J23" i="51" s="1"/>
  <c r="I11" i="8"/>
  <c r="J11" i="8" s="1"/>
  <c r="I4" i="16"/>
  <c r="J4" i="16" s="1"/>
  <c r="K4" i="16" s="1"/>
  <c r="I23" i="16"/>
  <c r="J23" i="16" s="1"/>
  <c r="W5" i="96"/>
  <c r="AG4" i="96"/>
  <c r="AP4" i="96" s="1"/>
  <c r="AF4" i="96"/>
  <c r="AO4" i="96" s="1"/>
  <c r="AE4" i="96"/>
  <c r="I12" i="19"/>
  <c r="J12" i="19" s="1"/>
  <c r="I6" i="7"/>
  <c r="J6" i="7" s="1"/>
  <c r="I4" i="4"/>
  <c r="J4" i="4" s="1"/>
  <c r="K4" i="4" s="1"/>
  <c r="I13" i="60"/>
  <c r="J13" i="60" s="1"/>
  <c r="I17" i="60"/>
  <c r="J17" i="60" s="1"/>
  <c r="AI3" i="69"/>
  <c r="AN3" i="69"/>
  <c r="AN4" i="13"/>
  <c r="AI4" i="13"/>
  <c r="I18" i="19"/>
  <c r="J18" i="19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18" i="12"/>
  <c r="J18" i="12" s="1"/>
  <c r="I8" i="12"/>
  <c r="J8" i="12" s="1"/>
  <c r="I17" i="67"/>
  <c r="J17" i="67" s="1"/>
  <c r="I16" i="68"/>
  <c r="J16" i="68" s="1"/>
  <c r="I4" i="56"/>
  <c r="J4" i="56" s="1"/>
  <c r="K4" i="56" s="1"/>
  <c r="I11" i="19"/>
  <c r="J11" i="19" s="1"/>
  <c r="K6" i="57"/>
  <c r="K7" i="79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11" i="20"/>
  <c r="J11" i="20" s="1"/>
  <c r="I6" i="23"/>
  <c r="J6" i="23" s="1"/>
  <c r="I9" i="7"/>
  <c r="J9" i="7" s="1"/>
  <c r="AR3" i="18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I9" i="52"/>
  <c r="J9" i="52" s="1"/>
  <c r="I14" i="52"/>
  <c r="J14" i="52" s="1"/>
  <c r="I20" i="52"/>
  <c r="J20" i="52" s="1"/>
  <c r="AR3" i="37"/>
  <c r="W5" i="54"/>
  <c r="AG4" i="54"/>
  <c r="AP4" i="54" s="1"/>
  <c r="AF4" i="54"/>
  <c r="AO4" i="54" s="1"/>
  <c r="AE4" i="54"/>
  <c r="AR4" i="70"/>
  <c r="AQ3" i="75"/>
  <c r="AI3" i="75"/>
  <c r="Y5" i="89"/>
  <c r="Z5" i="89" s="1"/>
  <c r="X5" i="89"/>
  <c r="AE4" i="6"/>
  <c r="W5" i="6"/>
  <c r="AG4" i="6"/>
  <c r="AP4" i="6" s="1"/>
  <c r="AF4" i="6"/>
  <c r="AO4" i="6" s="1"/>
  <c r="I17" i="2"/>
  <c r="J17" i="2" s="1"/>
  <c r="I12" i="15"/>
  <c r="J12" i="15" s="1"/>
  <c r="I16" i="15"/>
  <c r="J16" i="15" s="1"/>
  <c r="AR3" i="11"/>
  <c r="AR3" i="13"/>
  <c r="I14" i="20"/>
  <c r="J14" i="20" s="1"/>
  <c r="I20" i="20"/>
  <c r="J20" i="20" s="1"/>
  <c r="K5" i="70"/>
  <c r="I10" i="63"/>
  <c r="J10" i="63" s="1"/>
  <c r="I15" i="63"/>
  <c r="J15" i="63" s="1"/>
  <c r="I21" i="63"/>
  <c r="J21" i="63" s="1"/>
  <c r="I15" i="55"/>
  <c r="J15" i="55" s="1"/>
  <c r="I5" i="55"/>
  <c r="J5" i="55" s="1"/>
  <c r="I9" i="24"/>
  <c r="J9" i="24" s="1"/>
  <c r="I12" i="24"/>
  <c r="J12" i="24" s="1"/>
  <c r="I18" i="24"/>
  <c r="J18" i="24" s="1"/>
  <c r="AI4" i="38"/>
  <c r="AN4" i="38"/>
  <c r="AG4" i="37"/>
  <c r="AP4" i="37" s="1"/>
  <c r="AF4" i="37"/>
  <c r="AO4" i="37" s="1"/>
  <c r="AE4" i="37"/>
  <c r="W5" i="37"/>
  <c r="AN3" i="56"/>
  <c r="AI3" i="56"/>
  <c r="AQ5" i="70"/>
  <c r="AQ4" i="62"/>
  <c r="AQ4" i="77"/>
  <c r="AR3" i="86"/>
  <c r="AR3" i="87"/>
  <c r="W5" i="7"/>
  <c r="AG4" i="7"/>
  <c r="AF4" i="7"/>
  <c r="AE4" i="7"/>
  <c r="AN4" i="10"/>
  <c r="AI4" i="10"/>
  <c r="AR3" i="14"/>
  <c r="K10" i="80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I14" i="71"/>
  <c r="J14" i="71" s="1"/>
  <c r="I20" i="71"/>
  <c r="J20" i="71" s="1"/>
  <c r="I6" i="71"/>
  <c r="J6" i="71" s="1"/>
  <c r="I11" i="50"/>
  <c r="J11" i="50" s="1"/>
  <c r="I10" i="3"/>
  <c r="J10" i="3" s="1"/>
  <c r="I13" i="3"/>
  <c r="J13" i="3" s="1"/>
  <c r="I19" i="3"/>
  <c r="J19" i="3" s="1"/>
  <c r="I12" i="11"/>
  <c r="J12" i="11" s="1"/>
  <c r="I18" i="11"/>
  <c r="J18" i="11" s="1"/>
  <c r="AQ4" i="41"/>
  <c r="AR3" i="45"/>
  <c r="AE4" i="56"/>
  <c r="AG4" i="56"/>
  <c r="AP4" i="56" s="1"/>
  <c r="AF4" i="56"/>
  <c r="W5" i="56"/>
  <c r="Y5" i="62"/>
  <c r="Z5" i="62" s="1"/>
  <c r="X5" i="62"/>
  <c r="AH5" i="62" s="1"/>
  <c r="AH5" i="75"/>
  <c r="AQ5" i="75" s="1"/>
  <c r="AG4" i="90"/>
  <c r="AP4" i="90" s="1"/>
  <c r="W5" i="90"/>
  <c r="AE4" i="90"/>
  <c r="AF4" i="90"/>
  <c r="AO4" i="90" s="1"/>
  <c r="I18" i="23"/>
  <c r="J18" i="23" s="1"/>
  <c r="W5" i="23"/>
  <c r="AG4" i="23"/>
  <c r="AF4" i="23"/>
  <c r="AE4" i="23"/>
  <c r="AR3" i="6"/>
  <c r="I5" i="7"/>
  <c r="J5" i="7" s="1"/>
  <c r="I10" i="2"/>
  <c r="J10" i="2" s="1"/>
  <c r="I8" i="64"/>
  <c r="J8" i="64" s="1"/>
  <c r="I12" i="51"/>
  <c r="J12" i="51" s="1"/>
  <c r="I18" i="51"/>
  <c r="J18" i="51" s="1"/>
  <c r="I6" i="8"/>
  <c r="J6" i="8" s="1"/>
  <c r="I16" i="8"/>
  <c r="J16" i="8" s="1"/>
  <c r="I22" i="8"/>
  <c r="J22" i="8" s="1"/>
  <c r="I9" i="16"/>
  <c r="J9" i="16" s="1"/>
  <c r="I12" i="16"/>
  <c r="J12" i="16" s="1"/>
  <c r="I18" i="16"/>
  <c r="J18" i="16" s="1"/>
  <c r="AQ4" i="47"/>
  <c r="AI3" i="67"/>
  <c r="AN3" i="67"/>
  <c r="AR3" i="82"/>
  <c r="AR3" i="89"/>
  <c r="I15" i="15"/>
  <c r="J15" i="15" s="1"/>
  <c r="AP4" i="26"/>
  <c r="I23" i="19"/>
  <c r="J23" i="19" s="1"/>
  <c r="I14" i="4"/>
  <c r="J14" i="4" s="1"/>
  <c r="I20" i="4"/>
  <c r="J20" i="4" s="1"/>
  <c r="I9" i="4"/>
  <c r="J9" i="4" s="1"/>
  <c r="I9" i="60"/>
  <c r="J9" i="60" s="1"/>
  <c r="I19" i="60"/>
  <c r="J19" i="60" s="1"/>
  <c r="I8" i="60"/>
  <c r="J8" i="60" s="1"/>
  <c r="I23" i="60"/>
  <c r="J23" i="60" s="1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E4" i="44"/>
  <c r="W5" i="44"/>
  <c r="AG4" i="44"/>
  <c r="AP4" i="44" s="1"/>
  <c r="AF4" i="44"/>
  <c r="AO4" i="44" s="1"/>
  <c r="AN3" i="54"/>
  <c r="AI3" i="54"/>
  <c r="AP4" i="70"/>
  <c r="AO4" i="13"/>
  <c r="AP4" i="12"/>
  <c r="AI4" i="2"/>
  <c r="W5" i="24"/>
  <c r="AG4" i="24"/>
  <c r="AF4" i="24"/>
  <c r="AE4" i="2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I13" i="12"/>
  <c r="J13" i="12" s="1"/>
  <c r="I19" i="12"/>
  <c r="J19" i="12" s="1"/>
  <c r="I4" i="12"/>
  <c r="J4" i="12" s="1"/>
  <c r="K4" i="12" s="1"/>
  <c r="I12" i="67"/>
  <c r="J12" i="67" s="1"/>
  <c r="I18" i="67"/>
  <c r="J18" i="67" s="1"/>
  <c r="I4" i="68"/>
  <c r="J4" i="68" s="1"/>
  <c r="K4" i="68" s="1"/>
  <c r="I17" i="68"/>
  <c r="J17" i="68" s="1"/>
  <c r="I23" i="68"/>
  <c r="J23" i="68" s="1"/>
  <c r="I7" i="56"/>
  <c r="J7" i="56" s="1"/>
  <c r="AI3" i="20"/>
  <c r="AR3" i="35"/>
  <c r="K9" i="38"/>
  <c r="Y5" i="47"/>
  <c r="X5" i="47"/>
  <c r="AH5" i="47" s="1"/>
  <c r="K7" i="58"/>
  <c r="AR3" i="77"/>
  <c r="AI4" i="76"/>
  <c r="AN4" i="76"/>
  <c r="AQ4" i="26"/>
  <c r="Y6" i="70"/>
  <c r="X6" i="70"/>
  <c r="AH6" i="70" s="1"/>
  <c r="AP4" i="69"/>
  <c r="Z5" i="61"/>
  <c r="AP4" i="29"/>
  <c r="Z5" i="82"/>
  <c r="Y5" i="82"/>
  <c r="I21" i="19"/>
  <c r="J21" i="19" s="1"/>
  <c r="AQ4" i="16"/>
  <c r="AI4" i="92"/>
  <c r="AN4" i="92"/>
  <c r="I19" i="15"/>
  <c r="J19" i="15" s="1"/>
  <c r="I14" i="2"/>
  <c r="J14" i="2" s="1"/>
  <c r="I11" i="23"/>
  <c r="J11" i="23" s="1"/>
  <c r="I5" i="12"/>
  <c r="J5" i="12" s="1"/>
  <c r="I8" i="24"/>
  <c r="J8" i="24" s="1"/>
  <c r="I10" i="7"/>
  <c r="J10" i="7" s="1"/>
  <c r="K5" i="69"/>
  <c r="I10" i="52"/>
  <c r="J10" i="52" s="1"/>
  <c r="I15" i="52"/>
  <c r="J15" i="52" s="1"/>
  <c r="I21" i="52"/>
  <c r="J21" i="52" s="1"/>
  <c r="AR3" i="33"/>
  <c r="AR3" i="40"/>
  <c r="AE4" i="48"/>
  <c r="W5" i="48"/>
  <c r="AG4" i="48"/>
  <c r="AP4" i="48" s="1"/>
  <c r="AF4" i="48"/>
  <c r="AO4" i="48" s="1"/>
  <c r="AF4" i="57"/>
  <c r="AO4" i="57" s="1"/>
  <c r="AG4" i="57"/>
  <c r="AP4" i="57" s="1"/>
  <c r="W5" i="57"/>
  <c r="AE4" i="57"/>
  <c r="AN4" i="89"/>
  <c r="AI4" i="89"/>
  <c r="Y5" i="93"/>
  <c r="X5" i="93"/>
  <c r="I11" i="2"/>
  <c r="J11" i="2" s="1"/>
  <c r="AP4" i="4"/>
  <c r="I6" i="19"/>
  <c r="J6" i="19" s="1"/>
  <c r="I14" i="19"/>
  <c r="J14" i="19" s="1"/>
  <c r="AG4" i="30"/>
  <c r="AP4" i="30" s="1"/>
  <c r="AF4" i="30"/>
  <c r="AO4" i="30" s="1"/>
  <c r="AE4" i="30"/>
  <c r="W5" i="30"/>
  <c r="W5" i="8"/>
  <c r="AG4" i="8"/>
  <c r="AF4" i="8"/>
  <c r="AO4" i="8" s="1"/>
  <c r="AE4" i="8"/>
  <c r="I15" i="20"/>
  <c r="J15" i="20" s="1"/>
  <c r="I21" i="20"/>
  <c r="J21" i="20" s="1"/>
  <c r="I6" i="63"/>
  <c r="J6" i="63" s="1"/>
  <c r="I16" i="63"/>
  <c r="J16" i="63" s="1"/>
  <c r="I22" i="63"/>
  <c r="J22" i="63" s="1"/>
  <c r="I21" i="55"/>
  <c r="J21" i="55" s="1"/>
  <c r="I12" i="55"/>
  <c r="J12" i="55" s="1"/>
  <c r="K5" i="13"/>
  <c r="I10" i="24"/>
  <c r="J10" i="24" s="1"/>
  <c r="I13" i="24"/>
  <c r="J13" i="24" s="1"/>
  <c r="I19" i="24"/>
  <c r="J19" i="24" s="1"/>
  <c r="AG4" i="25"/>
  <c r="AP4" i="25" s="1"/>
  <c r="AF4" i="25"/>
  <c r="AO4" i="25" s="1"/>
  <c r="AE4" i="25"/>
  <c r="W5" i="25"/>
  <c r="AG4" i="42"/>
  <c r="AP4" i="42" s="1"/>
  <c r="AF4" i="42"/>
  <c r="AO4" i="42" s="1"/>
  <c r="AE4" i="42"/>
  <c r="W5" i="42"/>
  <c r="AF4" i="59"/>
  <c r="AO4" i="59" s="1"/>
  <c r="AG4" i="59"/>
  <c r="AP4" i="59" s="1"/>
  <c r="AE4" i="59"/>
  <c r="W5" i="59"/>
  <c r="AI3" i="49"/>
  <c r="AN3" i="49"/>
  <c r="AG4" i="77"/>
  <c r="AP4" i="77" s="1"/>
  <c r="AE4" i="77"/>
  <c r="AF4" i="77"/>
  <c r="AO4" i="77" s="1"/>
  <c r="W5" i="77"/>
  <c r="I11" i="12"/>
  <c r="J11" i="12" s="1"/>
  <c r="I20" i="2"/>
  <c r="J20" i="2" s="1"/>
  <c r="I11" i="72"/>
  <c r="J11" i="72" s="1"/>
  <c r="I15" i="71"/>
  <c r="J15" i="71" s="1"/>
  <c r="I21" i="71"/>
  <c r="J21" i="71" s="1"/>
  <c r="I7" i="71"/>
  <c r="J7" i="71" s="1"/>
  <c r="I5" i="3"/>
  <c r="J5" i="3" s="1"/>
  <c r="I14" i="3"/>
  <c r="J14" i="3" s="1"/>
  <c r="I20" i="3"/>
  <c r="J20" i="3" s="1"/>
  <c r="I10" i="11"/>
  <c r="J10" i="11" s="1"/>
  <c r="I13" i="11"/>
  <c r="J13" i="11" s="1"/>
  <c r="I19" i="11"/>
  <c r="J19" i="11" s="1"/>
  <c r="W5" i="50"/>
  <c r="AG4" i="50"/>
  <c r="AP4" i="50" s="1"/>
  <c r="AF4" i="50"/>
  <c r="AO4" i="50" s="1"/>
  <c r="AE4" i="50"/>
  <c r="AQ5" i="69"/>
  <c r="K27" i="48"/>
  <c r="AR3" i="62"/>
  <c r="K6" i="66"/>
  <c r="X5" i="83"/>
  <c r="Y5" i="83"/>
  <c r="AQ3" i="96"/>
  <c r="AI3" i="96"/>
  <c r="K5" i="6"/>
  <c r="I23" i="2"/>
  <c r="J23" i="2" s="1"/>
  <c r="I20" i="15"/>
  <c r="J20" i="15" s="1"/>
  <c r="I8" i="51"/>
  <c r="J8" i="51" s="1"/>
  <c r="I13" i="51"/>
  <c r="J13" i="51" s="1"/>
  <c r="I19" i="51"/>
  <c r="J19" i="51" s="1"/>
  <c r="I4" i="8"/>
  <c r="J4" i="8" s="1"/>
  <c r="K4" i="8" s="1"/>
  <c r="I7" i="8"/>
  <c r="J7" i="8" s="1"/>
  <c r="I17" i="8"/>
  <c r="J17" i="8" s="1"/>
  <c r="I23" i="8"/>
  <c r="J23" i="8" s="1"/>
  <c r="I10" i="16"/>
  <c r="J10" i="16" s="1"/>
  <c r="I13" i="16"/>
  <c r="J13" i="16" s="1"/>
  <c r="I19" i="16"/>
  <c r="J19" i="16" s="1"/>
  <c r="Y5" i="55"/>
  <c r="AN4" i="18"/>
  <c r="AI4" i="18"/>
  <c r="K6" i="22"/>
  <c r="I8" i="11"/>
  <c r="J8" i="11" s="1"/>
  <c r="I7" i="23"/>
  <c r="J7" i="23" s="1"/>
  <c r="X5" i="14"/>
  <c r="AH5" i="14" s="1"/>
  <c r="I15" i="4"/>
  <c r="J15" i="4" s="1"/>
  <c r="I21" i="4"/>
  <c r="J21" i="4" s="1"/>
  <c r="I6" i="60"/>
  <c r="J6" i="60" s="1"/>
  <c r="I14" i="60"/>
  <c r="J14" i="60" s="1"/>
  <c r="I11" i="60"/>
  <c r="J11" i="60" s="1"/>
  <c r="K5" i="55"/>
  <c r="X5" i="55"/>
  <c r="AH5" i="55" s="1"/>
  <c r="AQ5" i="55" s="1"/>
  <c r="Z5" i="71"/>
  <c r="AQ4" i="81"/>
  <c r="AI3" i="94"/>
  <c r="I6" i="2"/>
  <c r="J6" i="2" s="1"/>
  <c r="AP4" i="13"/>
  <c r="Y5" i="12"/>
  <c r="X5" i="12"/>
  <c r="AH5" i="12" s="1"/>
  <c r="I15" i="23"/>
  <c r="J15" i="23" s="1"/>
  <c r="K5" i="9"/>
  <c r="AQ4" i="9"/>
  <c r="AR3" i="1"/>
  <c r="I5" i="23"/>
  <c r="J5" i="23" s="1"/>
  <c r="W5" i="11"/>
  <c r="AG4" i="11"/>
  <c r="AF4" i="11"/>
  <c r="AE4" i="11"/>
  <c r="I14" i="12"/>
  <c r="J14" i="12" s="1"/>
  <c r="I20" i="12"/>
  <c r="J20" i="12" s="1"/>
  <c r="I9" i="12"/>
  <c r="J9" i="12" s="1"/>
  <c r="I8" i="67"/>
  <c r="J8" i="67" s="1"/>
  <c r="I13" i="67"/>
  <c r="J13" i="67" s="1"/>
  <c r="I19" i="67"/>
  <c r="J19" i="67" s="1"/>
  <c r="I11" i="68"/>
  <c r="J11" i="68" s="1"/>
  <c r="I18" i="68"/>
  <c r="J18" i="68" s="1"/>
  <c r="I6" i="56"/>
  <c r="J6" i="56" s="1"/>
  <c r="I15" i="56"/>
  <c r="J15" i="56" s="1"/>
  <c r="AR3" i="28"/>
  <c r="AO4" i="47"/>
  <c r="AG4" i="74"/>
  <c r="AP4" i="74" s="1"/>
  <c r="AF4" i="74"/>
  <c r="AO4" i="74" s="1"/>
  <c r="AE4" i="74"/>
  <c r="W5" i="74"/>
  <c r="AF4" i="88"/>
  <c r="AO4" i="88" s="1"/>
  <c r="W5" i="88"/>
  <c r="AG4" i="88"/>
  <c r="AP4" i="88" s="1"/>
  <c r="AE4" i="88"/>
  <c r="Z5" i="76"/>
  <c r="X5" i="27"/>
  <c r="X5" i="43"/>
  <c r="Y5" i="43"/>
  <c r="AP4" i="67"/>
  <c r="AN5" i="70"/>
  <c r="AI5" i="70"/>
  <c r="Y5" i="69"/>
  <c r="Z5" i="69" s="1"/>
  <c r="AI4" i="51"/>
  <c r="AN4" i="51"/>
  <c r="AP4" i="61"/>
  <c r="AN4" i="82"/>
  <c r="AI4" i="82"/>
  <c r="I12" i="2"/>
  <c r="J12" i="2" s="1"/>
  <c r="I13" i="7"/>
  <c r="J13" i="7" s="1"/>
  <c r="I4" i="7"/>
  <c r="J4" i="7" s="1"/>
  <c r="K4" i="7" s="1"/>
  <c r="AE4" i="22"/>
  <c r="W5" i="22"/>
  <c r="AG4" i="22"/>
  <c r="AP4" i="22" s="1"/>
  <c r="AF4" i="22"/>
  <c r="AO4" i="22" s="1"/>
  <c r="I16" i="7"/>
  <c r="J16" i="7" s="1"/>
  <c r="I19" i="20"/>
  <c r="J19" i="20" s="1"/>
  <c r="I8" i="55"/>
  <c r="J8" i="55" s="1"/>
  <c r="AR3" i="12"/>
  <c r="I17" i="24"/>
  <c r="J17" i="24" s="1"/>
  <c r="Y5" i="38"/>
  <c r="I13" i="19"/>
  <c r="J13" i="19" s="1"/>
  <c r="AR3" i="25"/>
  <c r="AI4" i="14"/>
  <c r="AN4" i="14"/>
  <c r="I14" i="23"/>
  <c r="J14" i="23" s="1"/>
  <c r="I11" i="15"/>
  <c r="J11" i="15" s="1"/>
  <c r="AQ5" i="9"/>
  <c r="I8" i="15"/>
  <c r="J8" i="15" s="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I6" i="52"/>
  <c r="J6" i="52" s="1"/>
  <c r="I16" i="52"/>
  <c r="J16" i="52" s="1"/>
  <c r="I22" i="52"/>
  <c r="J22" i="52" s="1"/>
  <c r="K56" i="35"/>
  <c r="X5" i="38"/>
  <c r="AR3" i="43"/>
  <c r="AG4" i="49"/>
  <c r="AP4" i="49" s="1"/>
  <c r="AF4" i="49"/>
  <c r="AO4" i="49" s="1"/>
  <c r="W5" i="49"/>
  <c r="AE4" i="49"/>
  <c r="K6" i="53"/>
  <c r="W5" i="66"/>
  <c r="AG4" i="66"/>
  <c r="AP4" i="66" s="1"/>
  <c r="AF4" i="66"/>
  <c r="AO4" i="66" s="1"/>
  <c r="AE4" i="66"/>
  <c r="AQ3" i="91"/>
  <c r="AI3" i="91"/>
  <c r="AN4" i="93"/>
  <c r="AI4" i="93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6" i="19"/>
  <c r="J16" i="19" s="1"/>
  <c r="AN4" i="5"/>
  <c r="AI4" i="5"/>
  <c r="X5" i="4"/>
  <c r="AH5" i="4" s="1"/>
  <c r="Y5" i="4"/>
  <c r="AQ4" i="8"/>
  <c r="K23" i="94"/>
  <c r="I6" i="20"/>
  <c r="J6" i="20" s="1"/>
  <c r="I16" i="20"/>
  <c r="J16" i="20" s="1"/>
  <c r="I22" i="20"/>
  <c r="J22" i="20" s="1"/>
  <c r="I7" i="63"/>
  <c r="J7" i="63" s="1"/>
  <c r="I17" i="63"/>
  <c r="J17" i="63" s="1"/>
  <c r="I23" i="63"/>
  <c r="J23" i="63" s="1"/>
  <c r="I16" i="55"/>
  <c r="J16" i="55" s="1"/>
  <c r="I18" i="55"/>
  <c r="J18" i="55" s="1"/>
  <c r="I5" i="24"/>
  <c r="J5" i="24" s="1"/>
  <c r="I14" i="24"/>
  <c r="J14" i="24" s="1"/>
  <c r="I20" i="24"/>
  <c r="J20" i="24" s="1"/>
  <c r="X5" i="39"/>
  <c r="AH5" i="39" s="1"/>
  <c r="AI3" i="52"/>
  <c r="AN3" i="52"/>
  <c r="AN3" i="71"/>
  <c r="AI3" i="71"/>
  <c r="AI3" i="68"/>
  <c r="AN3" i="68"/>
  <c r="AR3" i="84"/>
  <c r="I9" i="15"/>
  <c r="J9" i="15" s="1"/>
  <c r="I17" i="7"/>
  <c r="J17" i="7" s="1"/>
  <c r="AR3" i="22"/>
  <c r="I17" i="19"/>
  <c r="J17" i="19" s="1"/>
  <c r="I13" i="23"/>
  <c r="J13" i="23" s="1"/>
  <c r="I5" i="72"/>
  <c r="J5" i="72" s="1"/>
  <c r="K5" i="72" s="1"/>
  <c r="I16" i="71"/>
  <c r="J16" i="71" s="1"/>
  <c r="I22" i="71"/>
  <c r="J22" i="71" s="1"/>
  <c r="I10" i="71"/>
  <c r="J10" i="71" s="1"/>
  <c r="I11" i="3"/>
  <c r="J11" i="3" s="1"/>
  <c r="I15" i="3"/>
  <c r="J15" i="3" s="1"/>
  <c r="I21" i="3"/>
  <c r="J21" i="3" s="1"/>
  <c r="I5" i="11"/>
  <c r="J5" i="11" s="1"/>
  <c r="I14" i="11"/>
  <c r="J14" i="11" s="1"/>
  <c r="I20" i="11"/>
  <c r="J20" i="11" s="1"/>
  <c r="Y5" i="28"/>
  <c r="X5" i="28"/>
  <c r="X5" i="45"/>
  <c r="Z5" i="45" s="1"/>
  <c r="AR3" i="51"/>
  <c r="AQ4" i="50"/>
  <c r="Y5" i="65"/>
  <c r="X5" i="65"/>
  <c r="AH5" i="65" s="1"/>
  <c r="AN4" i="83"/>
  <c r="AI4" i="83"/>
  <c r="W5" i="84"/>
  <c r="AG4" i="84"/>
  <c r="AP4" i="84" s="1"/>
  <c r="AF4" i="84"/>
  <c r="AO4" i="84" s="1"/>
  <c r="AE4" i="84"/>
  <c r="Z5" i="92"/>
  <c r="I21" i="2"/>
  <c r="J21" i="2" s="1"/>
  <c r="AI4" i="9"/>
  <c r="AN4" i="9"/>
  <c r="I20" i="7"/>
  <c r="J20" i="7" s="1"/>
  <c r="I8" i="16"/>
  <c r="J8" i="16" s="1"/>
  <c r="I20" i="19"/>
  <c r="J20" i="19" s="1"/>
  <c r="AR3" i="21"/>
  <c r="I4" i="51"/>
  <c r="J4" i="51" s="1"/>
  <c r="K4" i="51" s="1"/>
  <c r="I14" i="51"/>
  <c r="J14" i="51" s="1"/>
  <c r="I20" i="51"/>
  <c r="J20" i="51" s="1"/>
  <c r="I9" i="8"/>
  <c r="J9" i="8" s="1"/>
  <c r="I12" i="8"/>
  <c r="J12" i="8" s="1"/>
  <c r="I18" i="8"/>
  <c r="J18" i="8" s="1"/>
  <c r="I5" i="16"/>
  <c r="J5" i="16" s="1"/>
  <c r="I14" i="16"/>
  <c r="J14" i="16" s="1"/>
  <c r="I20" i="16"/>
  <c r="J20" i="16" s="1"/>
  <c r="AR3" i="34"/>
  <c r="AR3" i="48"/>
  <c r="AR3" i="60"/>
  <c r="AR3" i="74"/>
  <c r="W5" i="73"/>
  <c r="AG4" i="73"/>
  <c r="AP4" i="73" s="1"/>
  <c r="AF4" i="73"/>
  <c r="AO4" i="73" s="1"/>
  <c r="AE4" i="73"/>
  <c r="Y5" i="87"/>
  <c r="X5" i="87"/>
  <c r="AF5" i="21"/>
  <c r="W6" i="21"/>
  <c r="AE5" i="21"/>
  <c r="AG5" i="21"/>
  <c r="AO4" i="18"/>
  <c r="I12" i="23"/>
  <c r="J12" i="23" s="1"/>
  <c r="I15" i="19"/>
  <c r="J15" i="19" s="1"/>
  <c r="I22" i="15"/>
  <c r="J22" i="15" s="1"/>
  <c r="Z5" i="26"/>
  <c r="Y5" i="26"/>
  <c r="AO4" i="17"/>
  <c r="I8" i="23"/>
  <c r="J8" i="23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I6" i="4"/>
  <c r="J6" i="4" s="1"/>
  <c r="I16" i="4"/>
  <c r="J16" i="4" s="1"/>
  <c r="I22" i="4"/>
  <c r="J22" i="4" s="1"/>
  <c r="AQ4" i="7"/>
  <c r="I5" i="59"/>
  <c r="J5" i="59" s="1"/>
  <c r="I12" i="60"/>
  <c r="J12" i="60" s="1"/>
  <c r="I20" i="60"/>
  <c r="J20" i="60" s="1"/>
  <c r="I16" i="60"/>
  <c r="J16" i="60" s="1"/>
  <c r="Y5" i="60"/>
  <c r="X5" i="60"/>
  <c r="AH5" i="60" s="1"/>
  <c r="AI3" i="63"/>
  <c r="AN3" i="63"/>
  <c r="AR3" i="73"/>
  <c r="X5" i="79"/>
  <c r="Y5" i="79"/>
  <c r="X5" i="13"/>
  <c r="AH5" i="13" s="1"/>
  <c r="AQ5" i="13" s="1"/>
  <c r="Y5" i="13"/>
  <c r="AI4" i="12"/>
  <c r="AN4" i="12"/>
  <c r="AR3" i="8"/>
  <c r="K5" i="14"/>
  <c r="AQ4" i="14"/>
  <c r="I22" i="2"/>
  <c r="J22" i="2" s="1"/>
  <c r="K10" i="96"/>
  <c r="K5" i="44"/>
  <c r="I15" i="12"/>
  <c r="J15" i="12" s="1"/>
  <c r="I21" i="12"/>
  <c r="J21" i="12" s="1"/>
  <c r="I4" i="67"/>
  <c r="J4" i="67" s="1"/>
  <c r="K4" i="67" s="1"/>
  <c r="I14" i="67"/>
  <c r="J14" i="67" s="1"/>
  <c r="I20" i="67"/>
  <c r="J20" i="67" s="1"/>
  <c r="I12" i="68"/>
  <c r="J12" i="68" s="1"/>
  <c r="I19" i="68"/>
  <c r="J19" i="68" s="1"/>
  <c r="I9" i="56"/>
  <c r="J9" i="56" s="1"/>
  <c r="I21" i="56"/>
  <c r="J21" i="56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P4" i="47"/>
  <c r="AI3" i="70"/>
  <c r="AN3" i="70"/>
  <c r="AQ4" i="69"/>
  <c r="AI3" i="66"/>
  <c r="AN3" i="66"/>
  <c r="AO4" i="70"/>
  <c r="AN3" i="72"/>
  <c r="AI3" i="72"/>
  <c r="AQ4" i="74"/>
  <c r="AI3" i="78"/>
  <c r="AR3" i="85"/>
  <c r="AO4" i="76"/>
  <c r="AN4" i="27"/>
  <c r="AI4" i="27"/>
  <c r="Y5" i="33"/>
  <c r="Z5" i="33" s="1"/>
  <c r="AN4" i="43"/>
  <c r="AI4" i="43"/>
  <c r="Y5" i="67"/>
  <c r="X5" i="67"/>
  <c r="AH5" i="67" s="1"/>
  <c r="AO5" i="70"/>
  <c r="Z5" i="31"/>
  <c r="AO4" i="51"/>
  <c r="AN4" i="61"/>
  <c r="AI4" i="61"/>
  <c r="Y5" i="29"/>
  <c r="X5" i="29"/>
  <c r="AR3" i="17"/>
  <c r="X5" i="5"/>
  <c r="AH5" i="5" s="1"/>
  <c r="Y5" i="5"/>
  <c r="I20" i="63"/>
  <c r="J20" i="63" s="1"/>
  <c r="AR3" i="2"/>
  <c r="I19" i="7"/>
  <c r="J19" i="7" s="1"/>
  <c r="I13" i="71"/>
  <c r="J13" i="71" s="1"/>
  <c r="I4" i="71"/>
  <c r="J4" i="71" s="1"/>
  <c r="K4" i="71" s="1"/>
  <c r="I5" i="50"/>
  <c r="J5" i="50" s="1"/>
  <c r="I12" i="3"/>
  <c r="J12" i="3" s="1"/>
  <c r="AR3" i="4"/>
  <c r="I7" i="11"/>
  <c r="J7" i="11" s="1"/>
  <c r="I23" i="11"/>
  <c r="J23" i="11" s="1"/>
  <c r="I22" i="19"/>
  <c r="J22" i="19" s="1"/>
  <c r="I17" i="51"/>
  <c r="J17" i="51" s="1"/>
  <c r="I21" i="8"/>
  <c r="J21" i="8" s="1"/>
  <c r="I17" i="16"/>
  <c r="J17" i="16" s="1"/>
  <c r="I22" i="7"/>
  <c r="J22" i="7" s="1"/>
  <c r="AI4" i="17"/>
  <c r="AN4" i="17"/>
  <c r="I19" i="4"/>
  <c r="J19" i="4" s="1"/>
  <c r="AR3" i="41"/>
  <c r="K5" i="17"/>
  <c r="AQ4" i="17"/>
  <c r="I14" i="15"/>
  <c r="J14" i="15" s="1"/>
  <c r="AQ3" i="7"/>
  <c r="AI3" i="7"/>
  <c r="I10" i="15"/>
  <c r="J10" i="1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R3" i="5"/>
  <c r="I7" i="52"/>
  <c r="J7" i="52" s="1"/>
  <c r="I17" i="52"/>
  <c r="J17" i="52" s="1"/>
  <c r="I23" i="52"/>
  <c r="J23" i="52" s="1"/>
  <c r="AG4" i="36"/>
  <c r="AP4" i="36" s="1"/>
  <c r="AF4" i="36"/>
  <c r="AO4" i="36" s="1"/>
  <c r="AE4" i="36"/>
  <c r="W5" i="36"/>
  <c r="Y5" i="40"/>
  <c r="X5" i="40"/>
  <c r="AG4" i="46"/>
  <c r="AP4" i="46" s="1"/>
  <c r="W5" i="46"/>
  <c r="AF4" i="46"/>
  <c r="AO4" i="46" s="1"/>
  <c r="AE4" i="46"/>
  <c r="AQ3" i="44"/>
  <c r="AI3" i="44"/>
  <c r="AI3" i="57"/>
  <c r="AN3" i="57"/>
  <c r="AE4" i="52"/>
  <c r="W5" i="52"/>
  <c r="AG4" i="52"/>
  <c r="AP4" i="52" s="1"/>
  <c r="AF4" i="52"/>
  <c r="AO4" i="52" s="1"/>
  <c r="AR4" i="21"/>
  <c r="AI4" i="4"/>
  <c r="AN4" i="4"/>
  <c r="I17" i="23"/>
  <c r="J17" i="23" s="1"/>
  <c r="I7" i="20"/>
  <c r="J7" i="20" s="1"/>
  <c r="I17" i="20"/>
  <c r="J17" i="20" s="1"/>
  <c r="I23" i="20"/>
  <c r="J23" i="20" s="1"/>
  <c r="I12" i="63"/>
  <c r="J12" i="63" s="1"/>
  <c r="I18" i="63"/>
  <c r="J18" i="63" s="1"/>
  <c r="I14" i="55"/>
  <c r="J14" i="55" s="1"/>
  <c r="I22" i="55"/>
  <c r="J22" i="55" s="1"/>
  <c r="I13" i="55"/>
  <c r="J13" i="55" s="1"/>
  <c r="I11" i="24"/>
  <c r="J11" i="24" s="1"/>
  <c r="I15" i="24"/>
  <c r="J15" i="24" s="1"/>
  <c r="I21" i="24"/>
  <c r="J21" i="24" s="1"/>
  <c r="AR3" i="32"/>
  <c r="AN4" i="39"/>
  <c r="AI4" i="39"/>
  <c r="AR3" i="42"/>
  <c r="Y5" i="53"/>
  <c r="Z5" i="53" s="1"/>
  <c r="AR3" i="81"/>
  <c r="AG4" i="91"/>
  <c r="AP4" i="91" s="1"/>
  <c r="AF4" i="91"/>
  <c r="AO4" i="91" s="1"/>
  <c r="AE4" i="91"/>
  <c r="W5" i="91"/>
  <c r="I23" i="15"/>
  <c r="J23" i="15" s="1"/>
  <c r="I4" i="11"/>
  <c r="J4" i="11" s="1"/>
  <c r="K4" i="11" s="1"/>
  <c r="AQ4" i="11" s="1"/>
  <c r="Y5" i="10"/>
  <c r="X5" i="10"/>
  <c r="AH5" i="10" s="1"/>
  <c r="I19" i="23"/>
  <c r="J19" i="23" s="1"/>
  <c r="I5" i="4"/>
  <c r="J5" i="4" s="1"/>
  <c r="AR3" i="26"/>
  <c r="K5" i="18"/>
  <c r="I10" i="72"/>
  <c r="J10" i="72" s="1"/>
  <c r="I17" i="71"/>
  <c r="J17" i="71" s="1"/>
  <c r="I23" i="71"/>
  <c r="J23" i="71" s="1"/>
  <c r="I9" i="71"/>
  <c r="J9" i="71" s="1"/>
  <c r="I6" i="3"/>
  <c r="J6" i="3" s="1"/>
  <c r="I16" i="3"/>
  <c r="J16" i="3" s="1"/>
  <c r="I22" i="3"/>
  <c r="J22" i="3" s="1"/>
  <c r="I11" i="11"/>
  <c r="J11" i="11" s="1"/>
  <c r="I15" i="11"/>
  <c r="J15" i="11" s="1"/>
  <c r="I21" i="11"/>
  <c r="J21" i="11" s="1"/>
  <c r="K5" i="21"/>
  <c r="AQ4" i="21"/>
  <c r="Y5" i="39"/>
  <c r="AN4" i="45"/>
  <c r="AI4" i="45"/>
  <c r="AI3" i="50"/>
  <c r="AN3" i="50"/>
  <c r="AR3" i="53"/>
  <c r="AI4" i="62"/>
  <c r="AN4" i="62"/>
  <c r="AR3" i="76"/>
  <c r="AE4" i="86"/>
  <c r="AF4" i="86"/>
  <c r="AO4" i="86" s="1"/>
  <c r="AG4" i="86"/>
  <c r="AP4" i="86" s="1"/>
  <c r="W5" i="86"/>
  <c r="I5" i="15"/>
  <c r="J5" i="15" s="1"/>
  <c r="I8" i="8"/>
  <c r="J8" i="8" s="1"/>
  <c r="I10" i="20"/>
  <c r="J10" i="20" s="1"/>
  <c r="I8" i="20"/>
  <c r="J8" i="20" s="1"/>
  <c r="I8" i="2"/>
  <c r="J8" i="2" s="1"/>
  <c r="K5" i="10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I10" i="64"/>
  <c r="J10" i="64" s="1"/>
  <c r="I9" i="51"/>
  <c r="J9" i="51" s="1"/>
  <c r="I15" i="51"/>
  <c r="J15" i="51" s="1"/>
  <c r="I21" i="51"/>
  <c r="J21" i="51" s="1"/>
  <c r="I10" i="8"/>
  <c r="J10" i="8" s="1"/>
  <c r="I13" i="8"/>
  <c r="J13" i="8" s="1"/>
  <c r="I19" i="8"/>
  <c r="J19" i="8" s="1"/>
  <c r="I11" i="16"/>
  <c r="J11" i="16" s="1"/>
  <c r="I15" i="16"/>
  <c r="J15" i="16" s="1"/>
  <c r="I21" i="16"/>
  <c r="J21" i="16" s="1"/>
  <c r="AI3" i="55"/>
  <c r="AN3" i="55"/>
  <c r="AI4" i="87"/>
  <c r="AN4" i="87"/>
  <c r="AR3" i="3"/>
  <c r="I20" i="23"/>
  <c r="J20" i="23" s="1"/>
  <c r="AP4" i="18"/>
  <c r="AI4" i="26"/>
  <c r="AN4" i="26"/>
  <c r="AP4" i="17"/>
  <c r="I4" i="23"/>
  <c r="J4" i="23" s="1"/>
  <c r="K4" i="23" s="1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I7" i="4"/>
  <c r="J7" i="4" s="1"/>
  <c r="I17" i="4"/>
  <c r="J17" i="4" s="1"/>
  <c r="I23" i="4"/>
  <c r="J23" i="4" s="1"/>
  <c r="I10" i="59"/>
  <c r="J10" i="59" s="1"/>
  <c r="I18" i="60"/>
  <c r="J18" i="60" s="1"/>
  <c r="I15" i="60"/>
  <c r="J15" i="60" s="1"/>
  <c r="I22" i="60"/>
  <c r="J22" i="60" s="1"/>
  <c r="K5" i="54"/>
  <c r="AR3" i="39"/>
  <c r="K7" i="46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F4" i="64"/>
  <c r="AO4" i="64" s="1"/>
  <c r="AE4" i="64"/>
  <c r="AG4" i="64"/>
  <c r="AP4" i="64" s="1"/>
  <c r="W5" i="64"/>
  <c r="Y5" i="75"/>
  <c r="Z5" i="75" s="1"/>
  <c r="AQ4" i="64"/>
  <c r="AG4" i="81"/>
  <c r="AP4" i="81" s="1"/>
  <c r="W5" i="81"/>
  <c r="AF4" i="81"/>
  <c r="AO4" i="81" s="1"/>
  <c r="AE4" i="81"/>
  <c r="AG4" i="85"/>
  <c r="AP4" i="85" s="1"/>
  <c r="AF4" i="85"/>
  <c r="AO4" i="85" s="1"/>
  <c r="AE4" i="85"/>
  <c r="W5" i="85"/>
  <c r="AR3" i="93"/>
  <c r="I18" i="7"/>
  <c r="J18" i="7" s="1"/>
  <c r="I17" i="15"/>
  <c r="J17" i="15" s="1"/>
  <c r="AO4" i="12"/>
  <c r="W5" i="15"/>
  <c r="AG4" i="15"/>
  <c r="AF4" i="15"/>
  <c r="AE4" i="15"/>
  <c r="X5" i="2"/>
  <c r="AH5" i="2" s="1"/>
  <c r="Y5" i="2"/>
  <c r="AQ3" i="23"/>
  <c r="AI3" i="23"/>
  <c r="I6" i="12"/>
  <c r="J6" i="12" s="1"/>
  <c r="I16" i="12"/>
  <c r="J16" i="12" s="1"/>
  <c r="I22" i="12"/>
  <c r="J22" i="12" s="1"/>
  <c r="I9" i="67"/>
  <c r="J9" i="67" s="1"/>
  <c r="I15" i="67"/>
  <c r="J15" i="67" s="1"/>
  <c r="I21" i="67"/>
  <c r="J21" i="67" s="1"/>
  <c r="I13" i="68"/>
  <c r="J13" i="68" s="1"/>
  <c r="I20" i="68"/>
  <c r="J20" i="68" s="1"/>
  <c r="I14" i="56"/>
  <c r="J14" i="56" s="1"/>
  <c r="I10" i="56"/>
  <c r="J10" i="56" s="1"/>
  <c r="I10" i="19"/>
  <c r="J10" i="19" s="1"/>
  <c r="AR3" i="36"/>
  <c r="AQ4" i="51"/>
  <c r="AQ4" i="54"/>
  <c r="AQ4" i="88"/>
  <c r="AP4" i="76"/>
  <c r="AP4" i="27"/>
  <c r="AN4" i="33"/>
  <c r="AI4" i="33"/>
  <c r="AP5" i="70"/>
  <c r="AN4" i="31"/>
  <c r="AI4" i="31"/>
  <c r="AP4" i="51"/>
  <c r="AI4" i="29"/>
  <c r="AN4" i="29"/>
  <c r="I13" i="52"/>
  <c r="J13" i="52" s="1"/>
  <c r="I19" i="52"/>
  <c r="J19" i="52" s="1"/>
  <c r="K5" i="50"/>
  <c r="I8" i="3"/>
  <c r="J8" i="3" s="1"/>
  <c r="I9" i="20"/>
  <c r="J9" i="20" s="1"/>
  <c r="I14" i="63"/>
  <c r="J14" i="63" s="1"/>
  <c r="I23" i="55"/>
  <c r="J23" i="55" s="1"/>
  <c r="I4" i="24"/>
  <c r="J4" i="24" s="1"/>
  <c r="K4" i="24" s="1"/>
  <c r="I23" i="24"/>
  <c r="J23" i="24" s="1"/>
  <c r="AR3" i="10"/>
  <c r="AF4" i="72"/>
  <c r="AO4" i="72" s="1"/>
  <c r="AE4" i="72"/>
  <c r="W5" i="72"/>
  <c r="AG4" i="72"/>
  <c r="AP4" i="72" s="1"/>
  <c r="AQ4" i="68"/>
  <c r="I4" i="19"/>
  <c r="J4" i="19" s="1"/>
  <c r="K4" i="19" s="1"/>
  <c r="I7" i="51"/>
  <c r="J7" i="51" s="1"/>
  <c r="I15" i="8"/>
  <c r="J15" i="8" s="1"/>
  <c r="I7" i="16"/>
  <c r="J7" i="16" s="1"/>
  <c r="I11" i="7"/>
  <c r="J11" i="7" s="1"/>
  <c r="AI4" i="20"/>
  <c r="I10" i="23"/>
  <c r="J10" i="23" s="1"/>
  <c r="I13" i="4"/>
  <c r="J13" i="4" s="1"/>
  <c r="I8" i="59"/>
  <c r="J8" i="59" s="1"/>
  <c r="I5" i="60"/>
  <c r="J5" i="60" s="1"/>
  <c r="AI4" i="60"/>
  <c r="AR3" i="19"/>
  <c r="I8" i="19"/>
  <c r="J8" i="19" s="1"/>
  <c r="I12" i="12"/>
  <c r="J12" i="12" s="1"/>
  <c r="I7" i="67"/>
  <c r="J7" i="67" s="1"/>
  <c r="I23" i="67"/>
  <c r="J23" i="67" s="1"/>
  <c r="I22" i="68"/>
  <c r="J22" i="68" s="1"/>
  <c r="I18" i="56"/>
  <c r="J18" i="56" s="1"/>
  <c r="AI3" i="58"/>
  <c r="AN3" i="58"/>
  <c r="AI4" i="67"/>
  <c r="AN4" i="67"/>
  <c r="AR3" i="24"/>
  <c r="I6" i="15"/>
  <c r="J6" i="15" s="1"/>
  <c r="I7" i="7"/>
  <c r="J7" i="7" s="1"/>
  <c r="I4" i="3"/>
  <c r="J4" i="3" s="1"/>
  <c r="K4" i="3" s="1"/>
  <c r="AQ4" i="3" s="1"/>
  <c r="AQ5" i="26"/>
  <c r="I8" i="7"/>
  <c r="J8" i="7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I3" i="15"/>
  <c r="K5" i="62"/>
  <c r="I12" i="52"/>
  <c r="J12" i="52" s="1"/>
  <c r="I18" i="52"/>
  <c r="J18" i="52" s="1"/>
  <c r="AQ4" i="31"/>
  <c r="W5" i="35"/>
  <c r="AG4" i="35"/>
  <c r="AP4" i="35" s="1"/>
  <c r="AF4" i="35"/>
  <c r="AO4" i="35" s="1"/>
  <c r="AE4" i="35"/>
  <c r="AI4" i="53"/>
  <c r="AN4" i="53"/>
  <c r="AQ4" i="52"/>
  <c r="AR3" i="79"/>
  <c r="K6" i="89"/>
  <c r="AF4" i="95"/>
  <c r="AO4" i="95" s="1"/>
  <c r="W5" i="95"/>
  <c r="AG4" i="95"/>
  <c r="AP4" i="95" s="1"/>
  <c r="AE4" i="95"/>
  <c r="I15" i="2"/>
  <c r="J15" i="2" s="1"/>
  <c r="AI4" i="1"/>
  <c r="AN4" i="1"/>
  <c r="AO4" i="4"/>
  <c r="I9" i="3"/>
  <c r="J9" i="3" s="1"/>
  <c r="W5" i="16"/>
  <c r="AG4" i="16"/>
  <c r="AP4" i="16" s="1"/>
  <c r="AF4" i="16"/>
  <c r="AO4" i="16" s="1"/>
  <c r="AE4" i="16"/>
  <c r="K5" i="39"/>
  <c r="I12" i="20"/>
  <c r="J12" i="20" s="1"/>
  <c r="I18" i="20"/>
  <c r="J18" i="20" s="1"/>
  <c r="I4" i="20"/>
  <c r="J4" i="20" s="1"/>
  <c r="K4" i="20" s="1"/>
  <c r="AO4" i="20" s="1"/>
  <c r="I4" i="63"/>
  <c r="J4" i="63" s="1"/>
  <c r="K4" i="63" s="1"/>
  <c r="I13" i="63"/>
  <c r="J13" i="63" s="1"/>
  <c r="I19" i="63"/>
  <c r="J19" i="63" s="1"/>
  <c r="I20" i="55"/>
  <c r="J20" i="55" s="1"/>
  <c r="I17" i="55"/>
  <c r="J17" i="55" s="1"/>
  <c r="I19" i="55"/>
  <c r="J19" i="55" s="1"/>
  <c r="K5" i="5"/>
  <c r="I6" i="24"/>
  <c r="J6" i="24" s="1"/>
  <c r="I16" i="24"/>
  <c r="J16" i="24" s="1"/>
  <c r="I22" i="24"/>
  <c r="J22" i="24" s="1"/>
  <c r="AO4" i="39"/>
  <c r="AR3" i="59"/>
  <c r="AR4" i="71"/>
  <c r="AG4" i="94"/>
  <c r="AP4" i="94" s="1"/>
  <c r="W5" i="94"/>
  <c r="AE4" i="94"/>
  <c r="AF4" i="94"/>
  <c r="AO4" i="94" s="1"/>
  <c r="I19" i="19"/>
  <c r="J19" i="19" s="1"/>
  <c r="I7" i="19"/>
  <c r="J7" i="19" s="1"/>
  <c r="I13" i="2"/>
  <c r="J13" i="2" s="1"/>
  <c r="I12" i="71"/>
  <c r="J12" i="71" s="1"/>
  <c r="I18" i="71"/>
  <c r="J18" i="71" s="1"/>
  <c r="I5" i="71"/>
  <c r="J5" i="71" s="1"/>
  <c r="I8" i="50"/>
  <c r="J8" i="50" s="1"/>
  <c r="I7" i="3"/>
  <c r="J7" i="3" s="1"/>
  <c r="I17" i="3"/>
  <c r="J17" i="3" s="1"/>
  <c r="I23" i="3"/>
  <c r="J23" i="3" s="1"/>
  <c r="I6" i="11"/>
  <c r="J6" i="11" s="1"/>
  <c r="I16" i="11"/>
  <c r="J16" i="11" s="1"/>
  <c r="I22" i="11"/>
  <c r="J22" i="11" s="1"/>
  <c r="AI4" i="28"/>
  <c r="AN4" i="28"/>
  <c r="AQ5" i="31"/>
  <c r="AQ4" i="30"/>
  <c r="K11" i="49"/>
  <c r="AE4" i="58"/>
  <c r="AG4" i="58"/>
  <c r="AP4" i="58" s="1"/>
  <c r="AF4" i="58"/>
  <c r="AO4" i="58" s="1"/>
  <c r="W5" i="58"/>
  <c r="K5" i="59"/>
  <c r="AO4" i="62"/>
  <c r="AQ4" i="72"/>
  <c r="AE4" i="68"/>
  <c r="W5" i="68"/>
  <c r="AG4" i="68"/>
  <c r="AP4" i="68" s="1"/>
  <c r="AF4" i="68"/>
  <c r="AO4" i="68" s="1"/>
  <c r="AR3" i="92"/>
  <c r="I12" i="7"/>
  <c r="J12" i="7" s="1"/>
  <c r="I13" i="15"/>
  <c r="J13" i="15" s="1"/>
  <c r="AQ4" i="18"/>
  <c r="I9" i="19"/>
  <c r="J9" i="19" s="1"/>
  <c r="I21" i="23"/>
  <c r="J21" i="23" s="1"/>
  <c r="I7" i="2"/>
  <c r="J7" i="2" s="1"/>
  <c r="I16" i="23"/>
  <c r="J16" i="23" s="1"/>
  <c r="I4" i="2"/>
  <c r="J4" i="2" s="1"/>
  <c r="K4" i="2" s="1"/>
  <c r="AR3" i="29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I5" i="64"/>
  <c r="J5" i="64" s="1"/>
  <c r="K5" i="64" s="1"/>
  <c r="I6" i="51"/>
  <c r="J6" i="51" s="1"/>
  <c r="I16" i="51"/>
  <c r="J16" i="51" s="1"/>
  <c r="I22" i="51"/>
  <c r="J22" i="51" s="1"/>
  <c r="K5" i="65"/>
  <c r="AQ4" i="65"/>
  <c r="I5" i="8"/>
  <c r="J5" i="8" s="1"/>
  <c r="I14" i="8"/>
  <c r="J14" i="8" s="1"/>
  <c r="I20" i="8"/>
  <c r="J20" i="8" s="1"/>
  <c r="I6" i="16"/>
  <c r="J6" i="16" s="1"/>
  <c r="I16" i="16"/>
  <c r="J16" i="16" s="1"/>
  <c r="I22" i="16"/>
  <c r="J22" i="16" s="1"/>
  <c r="AF4" i="32"/>
  <c r="AO4" i="32" s="1"/>
  <c r="AG4" i="32"/>
  <c r="AP4" i="32" s="1"/>
  <c r="W5" i="32"/>
  <c r="AE4" i="32"/>
  <c r="AG4" i="34"/>
  <c r="AP4" i="34" s="1"/>
  <c r="AF4" i="34"/>
  <c r="AO4" i="34" s="1"/>
  <c r="AE4" i="34"/>
  <c r="W5" i="34"/>
  <c r="K13" i="42"/>
  <c r="AI4" i="55"/>
  <c r="AN4" i="55"/>
  <c r="AN3" i="65"/>
  <c r="AI3" i="65"/>
  <c r="AQ4" i="56"/>
  <c r="AN3" i="64"/>
  <c r="AI3" i="64"/>
  <c r="AE4" i="63"/>
  <c r="W5" i="63"/>
  <c r="AG4" i="63"/>
  <c r="AF4" i="63"/>
  <c r="AO4" i="63" s="1"/>
  <c r="AG4" i="80"/>
  <c r="AP4" i="80" s="1"/>
  <c r="AF4" i="80"/>
  <c r="AO4" i="80" s="1"/>
  <c r="AE4" i="80"/>
  <c r="W5" i="80"/>
  <c r="I15" i="7"/>
  <c r="J15" i="7" s="1"/>
  <c r="I11" i="4"/>
  <c r="J11" i="4" s="1"/>
  <c r="X5" i="18"/>
  <c r="AH5" i="18" s="1"/>
  <c r="AQ5" i="18" s="1"/>
  <c r="Y5" i="18"/>
  <c r="K7" i="1"/>
  <c r="Y5" i="20"/>
  <c r="X5" i="20"/>
  <c r="AH5" i="20" s="1"/>
  <c r="I23" i="23"/>
  <c r="J23" i="23" s="1"/>
  <c r="I19" i="2"/>
  <c r="J19" i="2" s="1"/>
  <c r="Z5" i="17"/>
  <c r="X5" i="1"/>
  <c r="Y5" i="9"/>
  <c r="Z5" i="9" s="1"/>
  <c r="W5" i="19"/>
  <c r="AG4" i="19"/>
  <c r="AP4" i="19" s="1"/>
  <c r="AF4" i="19"/>
  <c r="AO4" i="19" s="1"/>
  <c r="AE4" i="19"/>
  <c r="I9" i="23"/>
  <c r="J9" i="23" s="1"/>
  <c r="I12" i="4"/>
  <c r="J12" i="4" s="1"/>
  <c r="I18" i="4"/>
  <c r="J18" i="4" s="1"/>
  <c r="I8" i="4"/>
  <c r="J8" i="4" s="1"/>
  <c r="AR3" i="31"/>
  <c r="K5" i="61"/>
  <c r="I11" i="59"/>
  <c r="J11" i="59" s="1"/>
  <c r="I7" i="60"/>
  <c r="J7" i="60" s="1"/>
  <c r="I21" i="60"/>
  <c r="J21" i="60" s="1"/>
  <c r="I4" i="60"/>
  <c r="J4" i="60" s="1"/>
  <c r="K4" i="60" s="1"/>
  <c r="AN4" i="60" s="1"/>
  <c r="K8" i="32"/>
  <c r="AI3" i="38"/>
  <c r="AQ3" i="46"/>
  <c r="AI3" i="46"/>
  <c r="AN4" i="75"/>
  <c r="AI4" i="75"/>
  <c r="AN4" i="79"/>
  <c r="AI4" i="79"/>
  <c r="AR3" i="80"/>
  <c r="AQ4" i="85"/>
  <c r="AR3" i="95"/>
  <c r="AP4" i="21"/>
  <c r="I7" i="15"/>
  <c r="J7" i="15" s="1"/>
  <c r="I10" i="12"/>
  <c r="J10" i="12" s="1"/>
  <c r="AR3" i="16"/>
  <c r="I4" i="15"/>
  <c r="J4" i="15" s="1"/>
  <c r="K4" i="15" s="1"/>
  <c r="AR3" i="9"/>
  <c r="W5" i="3"/>
  <c r="AG4" i="3"/>
  <c r="AP4" i="3" s="1"/>
  <c r="AF4" i="3"/>
  <c r="AE4" i="3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78"/>
  <c r="I7" i="12"/>
  <c r="J7" i="12" s="1"/>
  <c r="I17" i="12"/>
  <c r="J17" i="12" s="1"/>
  <c r="I23" i="12"/>
  <c r="J23" i="12" s="1"/>
  <c r="I6" i="67"/>
  <c r="J6" i="67" s="1"/>
  <c r="I16" i="67"/>
  <c r="J16" i="67" s="1"/>
  <c r="I22" i="67"/>
  <c r="J22" i="67" s="1"/>
  <c r="I14" i="68"/>
  <c r="J14" i="68" s="1"/>
  <c r="I21" i="68"/>
  <c r="J21" i="68" s="1"/>
  <c r="I20" i="56"/>
  <c r="J20" i="56" s="1"/>
  <c r="I12" i="56"/>
  <c r="J12" i="56" s="1"/>
  <c r="I5" i="19"/>
  <c r="J5" i="19" s="1"/>
  <c r="K9" i="37"/>
  <c r="AN4" i="47"/>
  <c r="AI4" i="47"/>
  <c r="AI3" i="61"/>
  <c r="AN3" i="61"/>
  <c r="AN4" i="69"/>
  <c r="AI4" i="69"/>
  <c r="AO4" i="31"/>
  <c r="Y5" i="51"/>
  <c r="X5" i="51"/>
  <c r="AH5" i="51" s="1"/>
  <c r="AO4" i="29"/>
  <c r="Z5" i="5" l="1"/>
  <c r="Z5" i="13"/>
  <c r="Z5" i="65"/>
  <c r="W6" i="65" s="1"/>
  <c r="Z5" i="83"/>
  <c r="AG5" i="83" s="1"/>
  <c r="AP5" i="83" s="1"/>
  <c r="Z5" i="12"/>
  <c r="Z5" i="20"/>
  <c r="W6" i="20" s="1"/>
  <c r="Z5" i="79"/>
  <c r="AE5" i="79" s="1"/>
  <c r="Z5" i="47"/>
  <c r="AF5" i="83"/>
  <c r="AO5" i="83" s="1"/>
  <c r="AE5" i="83"/>
  <c r="W6" i="83"/>
  <c r="AG5" i="65"/>
  <c r="AP5" i="65" s="1"/>
  <c r="AF5" i="65"/>
  <c r="AO5" i="65" s="1"/>
  <c r="K6" i="64"/>
  <c r="AG5" i="20"/>
  <c r="AG5" i="53"/>
  <c r="AP5" i="53" s="1"/>
  <c r="AF5" i="53"/>
  <c r="AO5" i="53" s="1"/>
  <c r="W6" i="53"/>
  <c r="AE5" i="53"/>
  <c r="W6" i="79"/>
  <c r="AF5" i="79"/>
  <c r="AO5" i="79" s="1"/>
  <c r="K6" i="72"/>
  <c r="AG5" i="9"/>
  <c r="AP5" i="9" s="1"/>
  <c r="AF5" i="9"/>
  <c r="AO5" i="9" s="1"/>
  <c r="W6" i="9"/>
  <c r="AE5" i="9"/>
  <c r="AF5" i="69"/>
  <c r="AO5" i="69" s="1"/>
  <c r="W6" i="69"/>
  <c r="AE5" i="69"/>
  <c r="AG5" i="69"/>
  <c r="AP5" i="69" s="1"/>
  <c r="AI4" i="19"/>
  <c r="AN4" i="19"/>
  <c r="AG5" i="17"/>
  <c r="AP5" i="17" s="1"/>
  <c r="AF5" i="17"/>
  <c r="AO5" i="17" s="1"/>
  <c r="W6" i="17"/>
  <c r="AE5" i="17"/>
  <c r="K5" i="2"/>
  <c r="K5" i="63"/>
  <c r="AR4" i="53"/>
  <c r="K6" i="62"/>
  <c r="AR4" i="67"/>
  <c r="AR4" i="20"/>
  <c r="K5" i="24"/>
  <c r="K6" i="50"/>
  <c r="AQ5" i="2"/>
  <c r="AN4" i="81"/>
  <c r="AI4" i="81"/>
  <c r="AR4" i="45"/>
  <c r="K6" i="21"/>
  <c r="AQ5" i="21"/>
  <c r="K6" i="18"/>
  <c r="AR4" i="4"/>
  <c r="X5" i="46"/>
  <c r="Y5" i="46"/>
  <c r="Y5" i="36"/>
  <c r="X5" i="36"/>
  <c r="AH5" i="29"/>
  <c r="AQ5" i="29" s="1"/>
  <c r="AG5" i="31"/>
  <c r="AP5" i="31" s="1"/>
  <c r="AF5" i="31"/>
  <c r="AO5" i="31" s="1"/>
  <c r="AE5" i="31"/>
  <c r="W6" i="31"/>
  <c r="K11" i="96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R4" i="12"/>
  <c r="Y6" i="21"/>
  <c r="X6" i="21"/>
  <c r="AH6" i="21" s="1"/>
  <c r="AE5" i="92"/>
  <c r="W6" i="92"/>
  <c r="AF5" i="92"/>
  <c r="AO5" i="92" s="1"/>
  <c r="AG5" i="92"/>
  <c r="AP5" i="92" s="1"/>
  <c r="AR4" i="83"/>
  <c r="AH5" i="28"/>
  <c r="AQ5" i="28" s="1"/>
  <c r="AI4" i="66"/>
  <c r="AN4" i="66"/>
  <c r="K7" i="53"/>
  <c r="AQ5" i="17"/>
  <c r="AR5" i="70"/>
  <c r="AH5" i="27"/>
  <c r="AQ5" i="27" s="1"/>
  <c r="Z5" i="88"/>
  <c r="X5" i="88"/>
  <c r="Y5" i="88"/>
  <c r="AN4" i="74"/>
  <c r="AI4" i="74"/>
  <c r="AQ4" i="24"/>
  <c r="AG5" i="12"/>
  <c r="AP5" i="12" s="1"/>
  <c r="W6" i="12"/>
  <c r="AF5" i="12"/>
  <c r="AE5" i="12"/>
  <c r="AP4" i="60"/>
  <c r="AQ5" i="14"/>
  <c r="K7" i="22"/>
  <c r="K7" i="66"/>
  <c r="Y5" i="59"/>
  <c r="X5" i="59"/>
  <c r="AH5" i="59" s="1"/>
  <c r="AQ5" i="59" s="1"/>
  <c r="AN4" i="25"/>
  <c r="AI4" i="25"/>
  <c r="Y5" i="8"/>
  <c r="X5" i="8"/>
  <c r="AH5" i="8" s="1"/>
  <c r="AF5" i="61"/>
  <c r="AO5" i="61" s="1"/>
  <c r="AG5" i="61"/>
  <c r="AP5" i="61" s="1"/>
  <c r="AE5" i="61"/>
  <c r="W6" i="61"/>
  <c r="AF5" i="47"/>
  <c r="AO5" i="47" s="1"/>
  <c r="AG5" i="47"/>
  <c r="AP5" i="47" s="1"/>
  <c r="W6" i="47"/>
  <c r="AE5" i="47"/>
  <c r="Y5" i="24"/>
  <c r="X5" i="24"/>
  <c r="AH5" i="24" s="1"/>
  <c r="AQ5" i="24" s="1"/>
  <c r="X5" i="90"/>
  <c r="Y5" i="90"/>
  <c r="AG5" i="62"/>
  <c r="AP5" i="62" s="1"/>
  <c r="W6" i="62"/>
  <c r="AF5" i="62"/>
  <c r="AO5" i="62" s="1"/>
  <c r="AE5" i="62"/>
  <c r="X5" i="7"/>
  <c r="AH5" i="7" s="1"/>
  <c r="Y5" i="7"/>
  <c r="Y5" i="37"/>
  <c r="X5" i="37"/>
  <c r="Z5" i="37" s="1"/>
  <c r="AR4" i="38"/>
  <c r="AG5" i="89"/>
  <c r="AP5" i="89" s="1"/>
  <c r="AF5" i="89"/>
  <c r="AO5" i="89" s="1"/>
  <c r="AE5" i="89"/>
  <c r="W6" i="89"/>
  <c r="AN4" i="54"/>
  <c r="AI4" i="54"/>
  <c r="AR4" i="13"/>
  <c r="AR4" i="65"/>
  <c r="Y5" i="41"/>
  <c r="X5" i="41"/>
  <c r="K10" i="37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X5" i="3"/>
  <c r="AH5" i="3" s="1"/>
  <c r="Y5" i="3"/>
  <c r="AR3" i="38"/>
  <c r="K6" i="61"/>
  <c r="Z5" i="18"/>
  <c r="AP4" i="63"/>
  <c r="K14" i="42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N4" i="32"/>
  <c r="AI4" i="32"/>
  <c r="K6" i="5"/>
  <c r="AR4" i="1"/>
  <c r="AI4" i="35"/>
  <c r="AN4" i="35"/>
  <c r="AR4" i="60"/>
  <c r="K5" i="19"/>
  <c r="AR4" i="29"/>
  <c r="AQ4" i="60"/>
  <c r="Z5" i="2"/>
  <c r="X5" i="85"/>
  <c r="Y5" i="85"/>
  <c r="AI4" i="64"/>
  <c r="AN4" i="64"/>
  <c r="AN4" i="86"/>
  <c r="AI4" i="86"/>
  <c r="AR4" i="62"/>
  <c r="AQ5" i="10"/>
  <c r="AR4" i="39"/>
  <c r="AR3" i="44"/>
  <c r="AN4" i="36"/>
  <c r="AI4" i="36"/>
  <c r="AH5" i="79"/>
  <c r="AQ5" i="79" s="1"/>
  <c r="AR3" i="63"/>
  <c r="AO5" i="21"/>
  <c r="AN4" i="84"/>
  <c r="AI4" i="84"/>
  <c r="AR3" i="52"/>
  <c r="Z5" i="4"/>
  <c r="AR4" i="93"/>
  <c r="AI4" i="49"/>
  <c r="AN4" i="49"/>
  <c r="AH5" i="38"/>
  <c r="AQ5" i="38" s="1"/>
  <c r="AR4" i="14"/>
  <c r="Z5" i="38"/>
  <c r="Z5" i="27"/>
  <c r="AI4" i="11"/>
  <c r="AN4" i="11"/>
  <c r="AO4" i="2"/>
  <c r="K6" i="9"/>
  <c r="K5" i="8"/>
  <c r="AH5" i="83"/>
  <c r="AQ5" i="83" s="1"/>
  <c r="AN4" i="77"/>
  <c r="AI4" i="77"/>
  <c r="AI4" i="59"/>
  <c r="AN4" i="59"/>
  <c r="AI4" i="57"/>
  <c r="AN4" i="57"/>
  <c r="K6" i="69"/>
  <c r="K10" i="38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R4" i="2"/>
  <c r="AN4" i="23"/>
  <c r="AI4" i="23"/>
  <c r="AR4" i="10"/>
  <c r="AI4" i="37"/>
  <c r="AN4" i="37"/>
  <c r="AR3" i="75"/>
  <c r="X5" i="96"/>
  <c r="Y5" i="96"/>
  <c r="Y5" i="78"/>
  <c r="X5" i="78"/>
  <c r="AI4" i="41"/>
  <c r="AN4" i="41"/>
  <c r="AR4" i="40"/>
  <c r="Z5" i="51"/>
  <c r="Y5" i="68"/>
  <c r="X5" i="68"/>
  <c r="AH5" i="68" s="1"/>
  <c r="AN4" i="58"/>
  <c r="AI4" i="58"/>
  <c r="K5" i="20"/>
  <c r="AQ4" i="20"/>
  <c r="Y5" i="16"/>
  <c r="X5" i="16"/>
  <c r="AH5" i="16" s="1"/>
  <c r="X5" i="95"/>
  <c r="Y5" i="95"/>
  <c r="AR3" i="15"/>
  <c r="AR3" i="58"/>
  <c r="AN4" i="15"/>
  <c r="AI4" i="15"/>
  <c r="X5" i="81"/>
  <c r="Y5" i="81"/>
  <c r="K6" i="54"/>
  <c r="AR4" i="26"/>
  <c r="Y5" i="91"/>
  <c r="X5" i="91"/>
  <c r="X5" i="52"/>
  <c r="AH5" i="52" s="1"/>
  <c r="Y5" i="52"/>
  <c r="AH5" i="40"/>
  <c r="AQ5" i="40" s="1"/>
  <c r="K6" i="17"/>
  <c r="K5" i="71"/>
  <c r="AQ4" i="71"/>
  <c r="AP4" i="71"/>
  <c r="AN4" i="71"/>
  <c r="AO4" i="71"/>
  <c r="AF5" i="5"/>
  <c r="AO5" i="5" s="1"/>
  <c r="W6" i="5"/>
  <c r="AE5" i="5"/>
  <c r="AG5" i="5"/>
  <c r="AP5" i="5" s="1"/>
  <c r="Z5" i="29"/>
  <c r="AQ5" i="67"/>
  <c r="W6" i="33"/>
  <c r="AG5" i="33"/>
  <c r="AP5" i="33" s="1"/>
  <c r="AF5" i="33"/>
  <c r="AO5" i="33" s="1"/>
  <c r="AE5" i="33"/>
  <c r="AR3" i="78"/>
  <c r="AR3" i="66"/>
  <c r="AP4" i="2"/>
  <c r="K6" i="14"/>
  <c r="AF5" i="13"/>
  <c r="AO5" i="13" s="1"/>
  <c r="W6" i="13"/>
  <c r="AE5" i="13"/>
  <c r="AG5" i="13"/>
  <c r="AP5" i="13" s="1"/>
  <c r="AF5" i="26"/>
  <c r="AO5" i="26" s="1"/>
  <c r="AE5" i="26"/>
  <c r="W6" i="26"/>
  <c r="AG5" i="26"/>
  <c r="AP5" i="26" s="1"/>
  <c r="AH5" i="87"/>
  <c r="AQ5" i="87" s="1"/>
  <c r="Z5" i="28"/>
  <c r="AR3" i="68"/>
  <c r="AQ5" i="39"/>
  <c r="K24" i="94"/>
  <c r="AR4" i="5"/>
  <c r="Y5" i="49"/>
  <c r="X5" i="49"/>
  <c r="K57" i="35"/>
  <c r="X5" i="22"/>
  <c r="Y5" i="22"/>
  <c r="W6" i="76"/>
  <c r="AG5" i="76"/>
  <c r="AP5" i="76" s="1"/>
  <c r="AF5" i="76"/>
  <c r="AO5" i="76" s="1"/>
  <c r="AE5" i="76"/>
  <c r="AO4" i="11"/>
  <c r="AR4" i="18"/>
  <c r="K6" i="6"/>
  <c r="X5" i="50"/>
  <c r="AH5" i="50" s="1"/>
  <c r="AQ5" i="50" s="1"/>
  <c r="Y5" i="50"/>
  <c r="X5" i="30"/>
  <c r="Y5" i="30"/>
  <c r="AH5" i="93"/>
  <c r="AQ5" i="93" s="1"/>
  <c r="Y5" i="57"/>
  <c r="X5" i="57"/>
  <c r="Z5" i="57" s="1"/>
  <c r="Y5" i="48"/>
  <c r="X5" i="48"/>
  <c r="AN4" i="2"/>
  <c r="AO4" i="23"/>
  <c r="Y5" i="56"/>
  <c r="X5" i="56"/>
  <c r="AH5" i="56" s="1"/>
  <c r="AQ5" i="61"/>
  <c r="Y5" i="6"/>
  <c r="X5" i="6"/>
  <c r="AH5" i="6" s="1"/>
  <c r="AQ5" i="6" s="1"/>
  <c r="K5" i="56"/>
  <c r="K5" i="4"/>
  <c r="AQ5" i="4" s="1"/>
  <c r="AQ4" i="4"/>
  <c r="AI4" i="78"/>
  <c r="AN4" i="78"/>
  <c r="K5" i="52"/>
  <c r="K9" i="32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X5" i="80"/>
  <c r="Y5" i="80"/>
  <c r="X5" i="63"/>
  <c r="AH5" i="63" s="1"/>
  <c r="AQ5" i="63" s="1"/>
  <c r="Y5" i="63"/>
  <c r="AR3" i="65"/>
  <c r="X5" i="19"/>
  <c r="AH5" i="19" s="1"/>
  <c r="AQ5" i="19" s="1"/>
  <c r="Y5" i="19"/>
  <c r="AN4" i="80"/>
  <c r="AI4" i="80"/>
  <c r="AI4" i="63"/>
  <c r="AN4" i="63"/>
  <c r="AI4" i="34"/>
  <c r="AN4" i="34"/>
  <c r="Y5" i="32"/>
  <c r="X5" i="32"/>
  <c r="Z5" i="32" s="1"/>
  <c r="K6" i="65"/>
  <c r="AI4" i="68"/>
  <c r="AN4" i="68"/>
  <c r="K6" i="59"/>
  <c r="AR4" i="33"/>
  <c r="AR3" i="23"/>
  <c r="AO4" i="15"/>
  <c r="AN4" i="85"/>
  <c r="AI4" i="85"/>
  <c r="AP4" i="20"/>
  <c r="Z5" i="10"/>
  <c r="AI4" i="52"/>
  <c r="AN4" i="52"/>
  <c r="AQ5" i="5"/>
  <c r="AR4" i="61"/>
  <c r="AR4" i="27"/>
  <c r="Y5" i="73"/>
  <c r="X5" i="73"/>
  <c r="AR4" i="9"/>
  <c r="AQ5" i="65"/>
  <c r="AH5" i="45"/>
  <c r="AQ5" i="45" s="1"/>
  <c r="AR3" i="71"/>
  <c r="Z5" i="39"/>
  <c r="AR3" i="91"/>
  <c r="Y5" i="66"/>
  <c r="X5" i="66"/>
  <c r="AI4" i="22"/>
  <c r="AN4" i="22"/>
  <c r="AR4" i="51"/>
  <c r="AN4" i="88"/>
  <c r="AI4" i="88"/>
  <c r="AP4" i="11"/>
  <c r="K28" i="48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I4" i="8"/>
  <c r="AN4" i="8"/>
  <c r="AN4" i="30"/>
  <c r="AI4" i="30"/>
  <c r="AN4" i="48"/>
  <c r="AI4" i="48"/>
  <c r="Z5" i="14"/>
  <c r="K8" i="58"/>
  <c r="AI4" i="24"/>
  <c r="AN4" i="24"/>
  <c r="AR3" i="54"/>
  <c r="Y5" i="44"/>
  <c r="X5" i="44"/>
  <c r="AP4" i="23"/>
  <c r="AO4" i="56"/>
  <c r="AN4" i="7"/>
  <c r="AI4" i="7"/>
  <c r="K6" i="70"/>
  <c r="AI4" i="6"/>
  <c r="AN4" i="6"/>
  <c r="Y5" i="54"/>
  <c r="X5" i="54"/>
  <c r="AH5" i="54" s="1"/>
  <c r="AQ5" i="54" s="1"/>
  <c r="AR3" i="69"/>
  <c r="AQ4" i="63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4" i="79"/>
  <c r="AR4" i="47"/>
  <c r="AI4" i="3"/>
  <c r="AN4" i="3"/>
  <c r="AN4" i="94"/>
  <c r="AI4" i="94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K5" i="3"/>
  <c r="Y5" i="72"/>
  <c r="Z5" i="72" s="1"/>
  <c r="X5" i="72"/>
  <c r="AH5" i="72" s="1"/>
  <c r="AQ5" i="72" s="1"/>
  <c r="AR4" i="31"/>
  <c r="AP4" i="15"/>
  <c r="AG5" i="75"/>
  <c r="AP5" i="75" s="1"/>
  <c r="AF5" i="75"/>
  <c r="AO5" i="75" s="1"/>
  <c r="AE5" i="75"/>
  <c r="W6" i="75"/>
  <c r="K5" i="23"/>
  <c r="AQ4" i="23"/>
  <c r="AR4" i="87"/>
  <c r="K6" i="10"/>
  <c r="Y5" i="86"/>
  <c r="X5" i="86"/>
  <c r="AN4" i="91"/>
  <c r="AI4" i="91"/>
  <c r="AN4" i="46"/>
  <c r="AI4" i="46"/>
  <c r="Z5" i="40"/>
  <c r="AR3" i="7"/>
  <c r="AR4" i="17"/>
  <c r="AQ5" i="76"/>
  <c r="Z5" i="67"/>
  <c r="AR3" i="72"/>
  <c r="Z5" i="60"/>
  <c r="AP5" i="21"/>
  <c r="Z5" i="87"/>
  <c r="AG5" i="45"/>
  <c r="AP5" i="45" s="1"/>
  <c r="AF5" i="45"/>
  <c r="AO5" i="45" s="1"/>
  <c r="AE5" i="45"/>
  <c r="W6" i="45"/>
  <c r="AH5" i="43"/>
  <c r="AQ5" i="43" s="1"/>
  <c r="X5" i="11"/>
  <c r="AH5" i="11" s="1"/>
  <c r="Y5" i="11"/>
  <c r="AR3" i="94"/>
  <c r="AE5" i="71"/>
  <c r="W6" i="71"/>
  <c r="AG5" i="71"/>
  <c r="AP5" i="71" s="1"/>
  <c r="AF5" i="71"/>
  <c r="AO5" i="71" s="1"/>
  <c r="Z5" i="55"/>
  <c r="AR3" i="96"/>
  <c r="AR3" i="49"/>
  <c r="X5" i="42"/>
  <c r="Y5" i="42"/>
  <c r="Z5" i="93"/>
  <c r="AG5" i="82"/>
  <c r="AP5" i="82" s="1"/>
  <c r="AE5" i="82"/>
  <c r="W6" i="82"/>
  <c r="AF5" i="82"/>
  <c r="AO5" i="82" s="1"/>
  <c r="Z6" i="70"/>
  <c r="AR4" i="76"/>
  <c r="AQ5" i="47"/>
  <c r="AR3" i="20"/>
  <c r="AO4" i="24"/>
  <c r="AI4" i="44"/>
  <c r="AN4" i="44"/>
  <c r="AR3" i="67"/>
  <c r="X5" i="23"/>
  <c r="AH5" i="23" s="1"/>
  <c r="AQ5" i="23" s="1"/>
  <c r="Y5" i="23"/>
  <c r="AQ5" i="62"/>
  <c r="AO4" i="7"/>
  <c r="AR3" i="56"/>
  <c r="AH5" i="89"/>
  <c r="AQ5" i="89" s="1"/>
  <c r="AQ4" i="19"/>
  <c r="AN4" i="96"/>
  <c r="AI4" i="96"/>
  <c r="K5" i="16"/>
  <c r="AR3" i="61"/>
  <c r="AR4" i="75"/>
  <c r="Y5" i="34"/>
  <c r="X5" i="34"/>
  <c r="AR4" i="69"/>
  <c r="K5" i="60"/>
  <c r="AQ5" i="60" s="1"/>
  <c r="K8" i="1"/>
  <c r="AR3" i="64"/>
  <c r="AO4" i="3"/>
  <c r="K5" i="15"/>
  <c r="AQ4" i="15"/>
  <c r="AR3" i="46"/>
  <c r="AH5" i="1"/>
  <c r="AQ5" i="1" s="1"/>
  <c r="AQ5" i="20"/>
  <c r="AR4" i="55"/>
  <c r="X5" i="58"/>
  <c r="Y5" i="58"/>
  <c r="K12" i="49"/>
  <c r="AR4" i="28"/>
  <c r="Y5" i="94"/>
  <c r="X5" i="94"/>
  <c r="AI4" i="16"/>
  <c r="AN4" i="16"/>
  <c r="AI4" i="95"/>
  <c r="AN4" i="95"/>
  <c r="K7" i="89"/>
  <c r="Y5" i="35"/>
  <c r="X5" i="35"/>
  <c r="AN4" i="20"/>
  <c r="AN4" i="72"/>
  <c r="AI4" i="72"/>
  <c r="Y5" i="15"/>
  <c r="X5" i="15"/>
  <c r="AH5" i="15" s="1"/>
  <c r="Y5" i="64"/>
  <c r="X5" i="64"/>
  <c r="AH5" i="64" s="1"/>
  <c r="AQ5" i="64" s="1"/>
  <c r="AQ4" i="2"/>
  <c r="AR3" i="55"/>
  <c r="AR3" i="50"/>
  <c r="K5" i="11"/>
  <c r="AR3" i="57"/>
  <c r="AR4" i="43"/>
  <c r="AR3" i="70"/>
  <c r="K5" i="67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I5" i="21"/>
  <c r="AN5" i="21"/>
  <c r="AI4" i="73"/>
  <c r="AN4" i="73"/>
  <c r="K5" i="51"/>
  <c r="AQ5" i="51" s="1"/>
  <c r="Y5" i="84"/>
  <c r="X5" i="84"/>
  <c r="K5" i="7"/>
  <c r="AR4" i="82"/>
  <c r="Z5" i="43"/>
  <c r="Y5" i="74"/>
  <c r="X5" i="74"/>
  <c r="Z5" i="74" s="1"/>
  <c r="K6" i="55"/>
  <c r="AI4" i="50"/>
  <c r="AN4" i="50"/>
  <c r="X5" i="77"/>
  <c r="Z5" i="77" s="1"/>
  <c r="Y5" i="77"/>
  <c r="AN4" i="42"/>
  <c r="AI4" i="42"/>
  <c r="Y5" i="25"/>
  <c r="X5" i="25"/>
  <c r="Z5" i="25" s="1"/>
  <c r="K6" i="13"/>
  <c r="AP4" i="8"/>
  <c r="AR4" i="89"/>
  <c r="AR4" i="92"/>
  <c r="AO4" i="67"/>
  <c r="K5" i="68"/>
  <c r="K5" i="12"/>
  <c r="AQ4" i="12"/>
  <c r="AP4" i="24"/>
  <c r="AO4" i="60"/>
  <c r="AN4" i="90"/>
  <c r="AI4" i="90"/>
  <c r="AI4" i="56"/>
  <c r="AN4" i="56"/>
  <c r="AP4" i="7"/>
  <c r="AQ4" i="67"/>
  <c r="K7" i="57"/>
  <c r="Z5" i="1"/>
  <c r="Z5" i="34" l="1"/>
  <c r="Z5" i="78"/>
  <c r="Z5" i="63"/>
  <c r="AE5" i="20"/>
  <c r="Z5" i="86"/>
  <c r="Z5" i="66"/>
  <c r="AF5" i="20"/>
  <c r="AE5" i="65"/>
  <c r="Z5" i="94"/>
  <c r="Z5" i="52"/>
  <c r="Z5" i="81"/>
  <c r="W6" i="81" s="1"/>
  <c r="Z5" i="36"/>
  <c r="AE5" i="36" s="1"/>
  <c r="Z5" i="16"/>
  <c r="Z5" i="56"/>
  <c r="Z6" i="21"/>
  <c r="Z5" i="84"/>
  <c r="AF5" i="84" s="1"/>
  <c r="AO5" i="84" s="1"/>
  <c r="Z5" i="15"/>
  <c r="Z5" i="23"/>
  <c r="Z5" i="50"/>
  <c r="Z5" i="8"/>
  <c r="Z5" i="59"/>
  <c r="AG5" i="79"/>
  <c r="AP5" i="79" s="1"/>
  <c r="Z5" i="3"/>
  <c r="AG5" i="74"/>
  <c r="AP5" i="74" s="1"/>
  <c r="AF5" i="74"/>
  <c r="AO5" i="74" s="1"/>
  <c r="AE5" i="74"/>
  <c r="W6" i="74"/>
  <c r="AE5" i="84"/>
  <c r="W6" i="84"/>
  <c r="AG5" i="84"/>
  <c r="AP5" i="84" s="1"/>
  <c r="AG5" i="72"/>
  <c r="AP5" i="72" s="1"/>
  <c r="AF5" i="72"/>
  <c r="AO5" i="72" s="1"/>
  <c r="AE5" i="72"/>
  <c r="W6" i="72"/>
  <c r="AF5" i="94"/>
  <c r="AO5" i="94" s="1"/>
  <c r="W6" i="94"/>
  <c r="AE5" i="94"/>
  <c r="AG5" i="94"/>
  <c r="AP5" i="94" s="1"/>
  <c r="W6" i="78"/>
  <c r="AG5" i="78"/>
  <c r="AP5" i="78" s="1"/>
  <c r="AF5" i="78"/>
  <c r="AO5" i="78" s="1"/>
  <c r="AE5" i="78"/>
  <c r="AG5" i="81"/>
  <c r="AP5" i="81" s="1"/>
  <c r="AF5" i="81"/>
  <c r="AO5" i="81" s="1"/>
  <c r="AG5" i="36"/>
  <c r="AP5" i="36" s="1"/>
  <c r="AF5" i="36"/>
  <c r="AO5" i="36" s="1"/>
  <c r="K6" i="15"/>
  <c r="W6" i="34"/>
  <c r="AG5" i="34"/>
  <c r="AP5" i="34" s="1"/>
  <c r="AF5" i="34"/>
  <c r="AO5" i="34" s="1"/>
  <c r="AE5" i="34"/>
  <c r="AR4" i="78"/>
  <c r="AH5" i="95"/>
  <c r="AQ5" i="95" s="1"/>
  <c r="K7" i="69"/>
  <c r="AR4" i="49"/>
  <c r="AR4" i="36"/>
  <c r="AR4" i="86"/>
  <c r="AG5" i="8"/>
  <c r="AP5" i="8" s="1"/>
  <c r="W6" i="8"/>
  <c r="AF5" i="8"/>
  <c r="AO5" i="8" s="1"/>
  <c r="AE5" i="8"/>
  <c r="AG5" i="88"/>
  <c r="AP5" i="88" s="1"/>
  <c r="AF5" i="88"/>
  <c r="AO5" i="88" s="1"/>
  <c r="W6" i="88"/>
  <c r="AE5" i="88"/>
  <c r="AF6" i="21"/>
  <c r="AO6" i="21" s="1"/>
  <c r="W7" i="21"/>
  <c r="AE6" i="21"/>
  <c r="AG6" i="21"/>
  <c r="AP6" i="21" s="1"/>
  <c r="AI5" i="53"/>
  <c r="AN5" i="53"/>
  <c r="AI5" i="20"/>
  <c r="AN5" i="20"/>
  <c r="W6" i="1"/>
  <c r="AE5" i="1"/>
  <c r="AG5" i="1"/>
  <c r="AP5" i="1" s="1"/>
  <c r="AF5" i="1"/>
  <c r="AO5" i="1" s="1"/>
  <c r="AR4" i="56"/>
  <c r="K6" i="12"/>
  <c r="AR4" i="42"/>
  <c r="AR4" i="50"/>
  <c r="K6" i="67"/>
  <c r="AH5" i="35"/>
  <c r="AQ5" i="35" s="1"/>
  <c r="AR4" i="95"/>
  <c r="AH5" i="58"/>
  <c r="AQ5" i="58" s="1"/>
  <c r="AI5" i="71"/>
  <c r="AN5" i="71"/>
  <c r="AQ5" i="11"/>
  <c r="X6" i="45"/>
  <c r="Z6" i="45" s="1"/>
  <c r="Y6" i="45"/>
  <c r="AR4" i="46"/>
  <c r="AN5" i="75"/>
  <c r="AI5" i="75"/>
  <c r="AG5" i="14"/>
  <c r="AP5" i="14" s="1"/>
  <c r="W6" i="14"/>
  <c r="AF5" i="14"/>
  <c r="AO5" i="14" s="1"/>
  <c r="AE5" i="14"/>
  <c r="AR4" i="34"/>
  <c r="K7" i="6"/>
  <c r="K58" i="35"/>
  <c r="AE5" i="28"/>
  <c r="W6" i="28"/>
  <c r="AG5" i="28"/>
  <c r="AP5" i="28" s="1"/>
  <c r="AF5" i="28"/>
  <c r="AO5" i="28" s="1"/>
  <c r="AI5" i="33"/>
  <c r="AN5" i="33"/>
  <c r="AG5" i="29"/>
  <c r="AP5" i="29" s="1"/>
  <c r="AF5" i="29"/>
  <c r="AO5" i="29" s="1"/>
  <c r="AE5" i="29"/>
  <c r="W6" i="29"/>
  <c r="K6" i="71"/>
  <c r="AQ5" i="71"/>
  <c r="Z5" i="95"/>
  <c r="AQ5" i="68"/>
  <c r="AR4" i="84"/>
  <c r="AH5" i="85"/>
  <c r="AQ5" i="85" s="1"/>
  <c r="Z5" i="24"/>
  <c r="AR4" i="66"/>
  <c r="AI5" i="92"/>
  <c r="AN5" i="92"/>
  <c r="K7" i="21"/>
  <c r="K7" i="62"/>
  <c r="K7" i="72"/>
  <c r="X6" i="53"/>
  <c r="Y6" i="53"/>
  <c r="Z6" i="53" s="1"/>
  <c r="AO5" i="20"/>
  <c r="K7" i="64"/>
  <c r="K6" i="60"/>
  <c r="AH5" i="73"/>
  <c r="AQ5" i="73" s="1"/>
  <c r="AG5" i="38"/>
  <c r="AP5" i="38" s="1"/>
  <c r="AF5" i="38"/>
  <c r="AO5" i="38" s="1"/>
  <c r="AE5" i="38"/>
  <c r="W6" i="38"/>
  <c r="AR5" i="21"/>
  <c r="Z5" i="64"/>
  <c r="Z5" i="58"/>
  <c r="AR4" i="96"/>
  <c r="AG6" i="70"/>
  <c r="AP6" i="70" s="1"/>
  <c r="AF6" i="70"/>
  <c r="AO6" i="70" s="1"/>
  <c r="AE6" i="70"/>
  <c r="W7" i="70"/>
  <c r="AH5" i="42"/>
  <c r="AQ5" i="42" s="1"/>
  <c r="Z5" i="11"/>
  <c r="AF5" i="87"/>
  <c r="AO5" i="87" s="1"/>
  <c r="AE5" i="87"/>
  <c r="W6" i="87"/>
  <c r="AG5" i="87"/>
  <c r="AP5" i="87" s="1"/>
  <c r="K7" i="10"/>
  <c r="AR4" i="94"/>
  <c r="Z5" i="54"/>
  <c r="AR4" i="7"/>
  <c r="AH5" i="44"/>
  <c r="AQ5" i="44" s="1"/>
  <c r="AR4" i="22"/>
  <c r="Z5" i="73"/>
  <c r="K7" i="59"/>
  <c r="K7" i="65"/>
  <c r="AH5" i="80"/>
  <c r="AQ5" i="80" s="1"/>
  <c r="K6" i="52"/>
  <c r="K6" i="56"/>
  <c r="Z5" i="48"/>
  <c r="AI5" i="76"/>
  <c r="AN5" i="76"/>
  <c r="AH5" i="49"/>
  <c r="AQ5" i="49" s="1"/>
  <c r="AH5" i="91"/>
  <c r="AQ5" i="91" s="1"/>
  <c r="AR4" i="15"/>
  <c r="AQ5" i="16"/>
  <c r="K6" i="20"/>
  <c r="AR4" i="59"/>
  <c r="K7" i="9"/>
  <c r="Z5" i="85"/>
  <c r="W6" i="18"/>
  <c r="AF5" i="18"/>
  <c r="AO5" i="18" s="1"/>
  <c r="AE5" i="18"/>
  <c r="AG5" i="18"/>
  <c r="AP5" i="18" s="1"/>
  <c r="AH5" i="41"/>
  <c r="AQ5" i="41" s="1"/>
  <c r="X6" i="89"/>
  <c r="Z6" i="89" s="1"/>
  <c r="Y6" i="89"/>
  <c r="AQ5" i="7"/>
  <c r="AR4" i="25"/>
  <c r="AR4" i="74"/>
  <c r="AR4" i="81"/>
  <c r="Y6" i="20"/>
  <c r="X6" i="20"/>
  <c r="AH6" i="20" s="1"/>
  <c r="AQ6" i="20" s="1"/>
  <c r="X6" i="83"/>
  <c r="Y6" i="83"/>
  <c r="W6" i="25"/>
  <c r="AG5" i="25"/>
  <c r="AP5" i="25" s="1"/>
  <c r="AF5" i="25"/>
  <c r="AO5" i="25" s="1"/>
  <c r="AE5" i="25"/>
  <c r="AR4" i="73"/>
  <c r="Y6" i="71"/>
  <c r="X6" i="71"/>
  <c r="AH6" i="71" s="1"/>
  <c r="AQ6" i="71" s="1"/>
  <c r="AF5" i="40"/>
  <c r="AO5" i="40" s="1"/>
  <c r="W6" i="40"/>
  <c r="AG5" i="40"/>
  <c r="AP5" i="40" s="1"/>
  <c r="AE5" i="40"/>
  <c r="AG5" i="63"/>
  <c r="AP5" i="63" s="1"/>
  <c r="W6" i="63"/>
  <c r="AF5" i="63"/>
  <c r="AO5" i="63" s="1"/>
  <c r="AE5" i="63"/>
  <c r="K7" i="14"/>
  <c r="AH5" i="81"/>
  <c r="AQ5" i="81" s="1"/>
  <c r="K7" i="13"/>
  <c r="K6" i="7"/>
  <c r="K6" i="51"/>
  <c r="Z5" i="35"/>
  <c r="K9" i="1"/>
  <c r="AG5" i="93"/>
  <c r="AP5" i="93" s="1"/>
  <c r="AF5" i="93"/>
  <c r="AO5" i="93" s="1"/>
  <c r="AE5" i="93"/>
  <c r="W6" i="93"/>
  <c r="Z5" i="42"/>
  <c r="AG5" i="55"/>
  <c r="AP5" i="55" s="1"/>
  <c r="W6" i="55"/>
  <c r="AF5" i="55"/>
  <c r="AO5" i="55" s="1"/>
  <c r="AE5" i="55"/>
  <c r="AN5" i="45"/>
  <c r="AI5" i="45"/>
  <c r="AR4" i="24"/>
  <c r="AR4" i="48"/>
  <c r="AR4" i="8"/>
  <c r="AR4" i="88"/>
  <c r="AG5" i="39"/>
  <c r="AP5" i="39" s="1"/>
  <c r="AF5" i="39"/>
  <c r="AO5" i="39" s="1"/>
  <c r="AE5" i="39"/>
  <c r="W6" i="39"/>
  <c r="AH5" i="32"/>
  <c r="AQ5" i="32" s="1"/>
  <c r="Z5" i="19"/>
  <c r="Z5" i="80"/>
  <c r="Z5" i="6"/>
  <c r="AH5" i="57"/>
  <c r="AQ5" i="57" s="1"/>
  <c r="AH5" i="30"/>
  <c r="AQ5" i="30" s="1"/>
  <c r="AH5" i="22"/>
  <c r="AQ5" i="22" s="1"/>
  <c r="K25" i="94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I5" i="13"/>
  <c r="AN5" i="13"/>
  <c r="AI5" i="5"/>
  <c r="AN5" i="5"/>
  <c r="AG5" i="16"/>
  <c r="AP5" i="16" s="1"/>
  <c r="W6" i="16"/>
  <c r="AF5" i="16"/>
  <c r="AO5" i="16" s="1"/>
  <c r="AE5" i="16"/>
  <c r="Z5" i="68"/>
  <c r="AH5" i="96"/>
  <c r="AQ5" i="96" s="1"/>
  <c r="AR4" i="57"/>
  <c r="AR4" i="77"/>
  <c r="K6" i="8"/>
  <c r="AG5" i="27"/>
  <c r="AP5" i="27" s="1"/>
  <c r="AF5" i="27"/>
  <c r="AO5" i="27" s="1"/>
  <c r="AE5" i="27"/>
  <c r="W6" i="27"/>
  <c r="AG5" i="4"/>
  <c r="AP5" i="4" s="1"/>
  <c r="W6" i="4"/>
  <c r="AF5" i="4"/>
  <c r="AO5" i="4" s="1"/>
  <c r="AE5" i="4"/>
  <c r="W6" i="2"/>
  <c r="AF5" i="2"/>
  <c r="AO5" i="2" s="1"/>
  <c r="AE5" i="2"/>
  <c r="AG5" i="2"/>
  <c r="AP5" i="2" s="1"/>
  <c r="AR4" i="32"/>
  <c r="AN5" i="89"/>
  <c r="AI5" i="89"/>
  <c r="AH5" i="37"/>
  <c r="AQ5" i="37" s="1"/>
  <c r="Z5" i="7"/>
  <c r="AH5" i="90"/>
  <c r="AQ5" i="90" s="1"/>
  <c r="AI5" i="47"/>
  <c r="AN5" i="47"/>
  <c r="X6" i="61"/>
  <c r="AH6" i="61" s="1"/>
  <c r="AQ6" i="61" s="1"/>
  <c r="Y6" i="61"/>
  <c r="K8" i="66"/>
  <c r="AI5" i="12"/>
  <c r="AN5" i="12"/>
  <c r="X6" i="31"/>
  <c r="Y6" i="31"/>
  <c r="AH5" i="46"/>
  <c r="AQ5" i="46" s="1"/>
  <c r="AI5" i="9"/>
  <c r="AN5" i="9"/>
  <c r="AI5" i="79"/>
  <c r="AN5" i="79"/>
  <c r="AP5" i="20"/>
  <c r="AI5" i="83"/>
  <c r="AN5" i="83"/>
  <c r="AE5" i="15"/>
  <c r="AG5" i="15"/>
  <c r="AP5" i="15" s="1"/>
  <c r="W6" i="15"/>
  <c r="AF5" i="15"/>
  <c r="AO5" i="15" s="1"/>
  <c r="K7" i="70"/>
  <c r="K9" i="58"/>
  <c r="AR4" i="30"/>
  <c r="AG5" i="66"/>
  <c r="AP5" i="66" s="1"/>
  <c r="W6" i="66"/>
  <c r="AF5" i="66"/>
  <c r="AO5" i="66" s="1"/>
  <c r="AE5" i="66"/>
  <c r="AR4" i="90"/>
  <c r="K6" i="68"/>
  <c r="AH5" i="25"/>
  <c r="AQ5" i="25" s="1"/>
  <c r="AH5" i="77"/>
  <c r="AQ5" i="77" s="1"/>
  <c r="AG5" i="43"/>
  <c r="AP5" i="43" s="1"/>
  <c r="AF5" i="43"/>
  <c r="AO5" i="43" s="1"/>
  <c r="AE5" i="43"/>
  <c r="W6" i="43"/>
  <c r="AQ5" i="15"/>
  <c r="AR4" i="72"/>
  <c r="AR4" i="16"/>
  <c r="AH5" i="34"/>
  <c r="AQ5" i="34" s="1"/>
  <c r="Y6" i="82"/>
  <c r="X6" i="82"/>
  <c r="Z6" i="82" s="1"/>
  <c r="AQ5" i="12"/>
  <c r="AE5" i="60"/>
  <c r="AG5" i="60"/>
  <c r="AP5" i="60" s="1"/>
  <c r="AF5" i="60"/>
  <c r="AO5" i="60" s="1"/>
  <c r="W6" i="60"/>
  <c r="AG5" i="67"/>
  <c r="AP5" i="67" s="1"/>
  <c r="W6" i="67"/>
  <c r="AF5" i="67"/>
  <c r="AO5" i="67" s="1"/>
  <c r="AE5" i="67"/>
  <c r="AH5" i="86"/>
  <c r="AQ5" i="86" s="1"/>
  <c r="K6" i="23"/>
  <c r="K6" i="3"/>
  <c r="AR4" i="6"/>
  <c r="Z5" i="44"/>
  <c r="AH5" i="66"/>
  <c r="AQ5" i="66" s="1"/>
  <c r="AR4" i="52"/>
  <c r="AR4" i="68"/>
  <c r="AR4" i="63"/>
  <c r="K6" i="4"/>
  <c r="AQ5" i="56"/>
  <c r="Z5" i="30"/>
  <c r="Z5" i="22"/>
  <c r="Z5" i="49"/>
  <c r="Y6" i="26"/>
  <c r="X6" i="26"/>
  <c r="X6" i="13"/>
  <c r="AH6" i="13" s="1"/>
  <c r="AQ6" i="13" s="1"/>
  <c r="Y6" i="13"/>
  <c r="Z6" i="13" s="1"/>
  <c r="Y6" i="5"/>
  <c r="X6" i="5"/>
  <c r="AH6" i="5" s="1"/>
  <c r="AQ6" i="5" s="1"/>
  <c r="K7" i="17"/>
  <c r="AQ5" i="52"/>
  <c r="Z5" i="91"/>
  <c r="K7" i="54"/>
  <c r="AR4" i="41"/>
  <c r="Z5" i="96"/>
  <c r="AR4" i="37"/>
  <c r="AR4" i="23"/>
  <c r="K6" i="19"/>
  <c r="K7" i="5"/>
  <c r="Z5" i="41"/>
  <c r="AN5" i="62"/>
  <c r="AI5" i="62"/>
  <c r="Z5" i="90"/>
  <c r="X6" i="47"/>
  <c r="Y6" i="47"/>
  <c r="AI5" i="61"/>
  <c r="AN5" i="61"/>
  <c r="K8" i="22"/>
  <c r="AO5" i="12"/>
  <c r="AQ6" i="21"/>
  <c r="AI5" i="31"/>
  <c r="AN5" i="31"/>
  <c r="Z5" i="46"/>
  <c r="K7" i="18"/>
  <c r="K7" i="50"/>
  <c r="K6" i="63"/>
  <c r="K6" i="2"/>
  <c r="AR4" i="19"/>
  <c r="X6" i="9"/>
  <c r="AH6" i="9" s="1"/>
  <c r="AQ6" i="9" s="1"/>
  <c r="Y6" i="9"/>
  <c r="AI5" i="65"/>
  <c r="AN5" i="65"/>
  <c r="AH5" i="74"/>
  <c r="AQ5" i="74" s="1"/>
  <c r="K6" i="16"/>
  <c r="AE5" i="23"/>
  <c r="AG5" i="23"/>
  <c r="AP5" i="23" s="1"/>
  <c r="W6" i="23"/>
  <c r="AF5" i="23"/>
  <c r="AO5" i="23" s="1"/>
  <c r="AF5" i="86"/>
  <c r="AO5" i="86" s="1"/>
  <c r="AE5" i="86"/>
  <c r="AG5" i="86"/>
  <c r="AP5" i="86" s="1"/>
  <c r="W6" i="86"/>
  <c r="Y6" i="75"/>
  <c r="X6" i="75"/>
  <c r="AR4" i="3"/>
  <c r="W6" i="56"/>
  <c r="AF5" i="56"/>
  <c r="AO5" i="56" s="1"/>
  <c r="AG5" i="56"/>
  <c r="AP5" i="56" s="1"/>
  <c r="AE5" i="56"/>
  <c r="AH5" i="48"/>
  <c r="AQ5" i="48" s="1"/>
  <c r="X6" i="76"/>
  <c r="Y6" i="76"/>
  <c r="AG5" i="3"/>
  <c r="AP5" i="3" s="1"/>
  <c r="W6" i="3"/>
  <c r="AF5" i="3"/>
  <c r="AO5" i="3" s="1"/>
  <c r="AE5" i="3"/>
  <c r="X6" i="62"/>
  <c r="AH6" i="62" s="1"/>
  <c r="AQ6" i="62" s="1"/>
  <c r="Y6" i="62"/>
  <c r="AG5" i="59"/>
  <c r="AP5" i="59" s="1"/>
  <c r="W6" i="59"/>
  <c r="AF5" i="59"/>
  <c r="AO5" i="59" s="1"/>
  <c r="AE5" i="59"/>
  <c r="Y6" i="92"/>
  <c r="X6" i="92"/>
  <c r="K6" i="24"/>
  <c r="X6" i="17"/>
  <c r="AH6" i="17" s="1"/>
  <c r="AQ6" i="17" s="1"/>
  <c r="Y6" i="17"/>
  <c r="Y6" i="69"/>
  <c r="X6" i="69"/>
  <c r="AH6" i="69" s="1"/>
  <c r="AQ6" i="69" s="1"/>
  <c r="K8" i="57"/>
  <c r="W6" i="77"/>
  <c r="AF5" i="77"/>
  <c r="AO5" i="77" s="1"/>
  <c r="AE5" i="77"/>
  <c r="AG5" i="77"/>
  <c r="AP5" i="77" s="1"/>
  <c r="K7" i="55"/>
  <c r="AH5" i="84"/>
  <c r="AQ5" i="84" s="1"/>
  <c r="K6" i="11"/>
  <c r="K8" i="89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H5" i="94"/>
  <c r="AQ5" i="94" s="1"/>
  <c r="K13" i="49"/>
  <c r="AR4" i="44"/>
  <c r="AI5" i="82"/>
  <c r="AN5" i="82"/>
  <c r="AR4" i="91"/>
  <c r="W6" i="10"/>
  <c r="AF5" i="10"/>
  <c r="AO5" i="10" s="1"/>
  <c r="AE5" i="10"/>
  <c r="AG5" i="10"/>
  <c r="AP5" i="10" s="1"/>
  <c r="AR4" i="85"/>
  <c r="AG5" i="32"/>
  <c r="AP5" i="32" s="1"/>
  <c r="W6" i="32"/>
  <c r="AF5" i="32"/>
  <c r="AO5" i="32" s="1"/>
  <c r="AE5" i="32"/>
  <c r="AR4" i="80"/>
  <c r="AQ6" i="70"/>
  <c r="AG5" i="57"/>
  <c r="AP5" i="57" s="1"/>
  <c r="AE5" i="57"/>
  <c r="W6" i="57"/>
  <c r="AF5" i="57"/>
  <c r="AO5" i="57" s="1"/>
  <c r="AG5" i="50"/>
  <c r="AP5" i="50" s="1"/>
  <c r="W6" i="50"/>
  <c r="AF5" i="50"/>
  <c r="AO5" i="50" s="1"/>
  <c r="AE5" i="50"/>
  <c r="AI5" i="26"/>
  <c r="AN5" i="26"/>
  <c r="Y6" i="33"/>
  <c r="X6" i="33"/>
  <c r="AG5" i="52"/>
  <c r="AP5" i="52" s="1"/>
  <c r="W6" i="52"/>
  <c r="AF5" i="52"/>
  <c r="AO5" i="52" s="1"/>
  <c r="AE5" i="52"/>
  <c r="AR4" i="58"/>
  <c r="AG5" i="51"/>
  <c r="AP5" i="51" s="1"/>
  <c r="W6" i="51"/>
  <c r="AF5" i="51"/>
  <c r="AO5" i="51" s="1"/>
  <c r="AE5" i="51"/>
  <c r="AH5" i="78"/>
  <c r="AQ5" i="78" s="1"/>
  <c r="AR4" i="11"/>
  <c r="AR4" i="64"/>
  <c r="AR4" i="35"/>
  <c r="K7" i="61"/>
  <c r="AQ5" i="3"/>
  <c r="AR4" i="54"/>
  <c r="W6" i="37"/>
  <c r="AG5" i="37"/>
  <c r="AP5" i="37" s="1"/>
  <c r="AF5" i="37"/>
  <c r="AO5" i="37" s="1"/>
  <c r="AE5" i="37"/>
  <c r="AQ5" i="8"/>
  <c r="X6" i="12"/>
  <c r="AH6" i="12" s="1"/>
  <c r="Y6" i="12"/>
  <c r="AH5" i="88"/>
  <c r="AQ5" i="88" s="1"/>
  <c r="K8" i="53"/>
  <c r="AH5" i="36"/>
  <c r="AQ5" i="36" s="1"/>
  <c r="AI5" i="17"/>
  <c r="AN5" i="17"/>
  <c r="AI5" i="69"/>
  <c r="AN5" i="69"/>
  <c r="X6" i="79"/>
  <c r="Y6" i="79"/>
  <c r="Y6" i="65"/>
  <c r="X6" i="65"/>
  <c r="AH6" i="65" s="1"/>
  <c r="AQ6" i="65" s="1"/>
  <c r="Z6" i="76" l="1"/>
  <c r="W6" i="36"/>
  <c r="AE5" i="81"/>
  <c r="Z6" i="69"/>
  <c r="Z6" i="31"/>
  <c r="AF6" i="31" s="1"/>
  <c r="AO6" i="31" s="1"/>
  <c r="Z6" i="83"/>
  <c r="AE6" i="83" s="1"/>
  <c r="Z6" i="75"/>
  <c r="Z6" i="92"/>
  <c r="Z6" i="62"/>
  <c r="AG6" i="62" s="1"/>
  <c r="AP6" i="62" s="1"/>
  <c r="AG6" i="83"/>
  <c r="AP6" i="83" s="1"/>
  <c r="AF6" i="83"/>
  <c r="AO6" i="83" s="1"/>
  <c r="AG6" i="53"/>
  <c r="AP6" i="53" s="1"/>
  <c r="AF6" i="53"/>
  <c r="AO6" i="53" s="1"/>
  <c r="AE6" i="53"/>
  <c r="W7" i="53"/>
  <c r="W7" i="75"/>
  <c r="AG6" i="75"/>
  <c r="AP6" i="75" s="1"/>
  <c r="AF6" i="75"/>
  <c r="AO6" i="75" s="1"/>
  <c r="AE6" i="75"/>
  <c r="W7" i="82"/>
  <c r="AF6" i="82"/>
  <c r="AO6" i="82" s="1"/>
  <c r="AE6" i="82"/>
  <c r="AG6" i="82"/>
  <c r="AP6" i="82" s="1"/>
  <c r="AF6" i="92"/>
  <c r="AO6" i="92" s="1"/>
  <c r="AE6" i="92"/>
  <c r="W7" i="92"/>
  <c r="AG6" i="92"/>
  <c r="AP6" i="92" s="1"/>
  <c r="W7" i="62"/>
  <c r="AE6" i="62"/>
  <c r="AE6" i="76"/>
  <c r="W7" i="76"/>
  <c r="AG6" i="76"/>
  <c r="AP6" i="76" s="1"/>
  <c r="AF6" i="76"/>
  <c r="AO6" i="76" s="1"/>
  <c r="AF6" i="13"/>
  <c r="AO6" i="13" s="1"/>
  <c r="W7" i="13"/>
  <c r="AE6" i="13"/>
  <c r="AG6" i="13"/>
  <c r="AP6" i="13" s="1"/>
  <c r="AI5" i="37"/>
  <c r="AN5" i="37"/>
  <c r="Y6" i="57"/>
  <c r="X6" i="57"/>
  <c r="X6" i="10"/>
  <c r="Y6" i="10"/>
  <c r="Z6" i="10" s="1"/>
  <c r="AR5" i="31"/>
  <c r="K7" i="4"/>
  <c r="W7" i="31"/>
  <c r="AG6" i="31"/>
  <c r="AP6" i="31" s="1"/>
  <c r="AE6" i="31"/>
  <c r="AR5" i="89"/>
  <c r="Y6" i="4"/>
  <c r="X6" i="4"/>
  <c r="AH6" i="4" s="1"/>
  <c r="AQ6" i="4" s="1"/>
  <c r="AG5" i="68"/>
  <c r="AP5" i="68" s="1"/>
  <c r="W6" i="68"/>
  <c r="AF5" i="68"/>
  <c r="AO5" i="68" s="1"/>
  <c r="AE5" i="68"/>
  <c r="X6" i="39"/>
  <c r="Z6" i="39" s="1"/>
  <c r="Y6" i="39"/>
  <c r="K8" i="14"/>
  <c r="W7" i="45"/>
  <c r="AG6" i="45"/>
  <c r="AP6" i="45" s="1"/>
  <c r="AF6" i="45"/>
  <c r="AO6" i="45" s="1"/>
  <c r="AE6" i="45"/>
  <c r="K7" i="12"/>
  <c r="AR5" i="53"/>
  <c r="AN5" i="88"/>
  <c r="AI5" i="88"/>
  <c r="K8" i="69"/>
  <c r="X6" i="34"/>
  <c r="Z6" i="34" s="1"/>
  <c r="Y6" i="34"/>
  <c r="AI5" i="78"/>
  <c r="AN5" i="78"/>
  <c r="AI5" i="72"/>
  <c r="AN5" i="72"/>
  <c r="Z6" i="84"/>
  <c r="Y6" i="84"/>
  <c r="X6" i="84"/>
  <c r="AI5" i="52"/>
  <c r="AN5" i="52"/>
  <c r="AN5" i="50"/>
  <c r="AI5" i="50"/>
  <c r="AN5" i="57"/>
  <c r="AI5" i="57"/>
  <c r="AI5" i="77"/>
  <c r="AN5" i="77"/>
  <c r="Y6" i="3"/>
  <c r="X6" i="3"/>
  <c r="AH6" i="3" s="1"/>
  <c r="AQ6" i="3" s="1"/>
  <c r="Y6" i="56"/>
  <c r="X6" i="56"/>
  <c r="AH6" i="56" s="1"/>
  <c r="AQ6" i="56" s="1"/>
  <c r="AH6" i="75"/>
  <c r="AQ6" i="75" s="1"/>
  <c r="AN5" i="86"/>
  <c r="AI5" i="86"/>
  <c r="K8" i="50"/>
  <c r="AR5" i="62"/>
  <c r="K8" i="17"/>
  <c r="AG5" i="49"/>
  <c r="AP5" i="49" s="1"/>
  <c r="AF5" i="49"/>
  <c r="AO5" i="49" s="1"/>
  <c r="W6" i="49"/>
  <c r="AE5" i="49"/>
  <c r="AN5" i="60"/>
  <c r="AI5" i="60"/>
  <c r="K10" i="58"/>
  <c r="Y6" i="15"/>
  <c r="Z6" i="15" s="1"/>
  <c r="X6" i="15"/>
  <c r="AH6" i="15" s="1"/>
  <c r="AQ6" i="15" s="1"/>
  <c r="Y6" i="2"/>
  <c r="X6" i="2"/>
  <c r="AH6" i="2" s="1"/>
  <c r="AQ6" i="2" s="1"/>
  <c r="AN5" i="16"/>
  <c r="AI5" i="16"/>
  <c r="AR5" i="13"/>
  <c r="AG5" i="80"/>
  <c r="AP5" i="80" s="1"/>
  <c r="AF5" i="80"/>
  <c r="AO5" i="80" s="1"/>
  <c r="AE5" i="80"/>
  <c r="W6" i="80"/>
  <c r="AN5" i="39"/>
  <c r="AI5" i="39"/>
  <c r="AG5" i="42"/>
  <c r="AP5" i="42" s="1"/>
  <c r="W6" i="42"/>
  <c r="AF5" i="42"/>
  <c r="AO5" i="42" s="1"/>
  <c r="AE5" i="42"/>
  <c r="X6" i="18"/>
  <c r="Y6" i="18"/>
  <c r="K8" i="9"/>
  <c r="AR5" i="76"/>
  <c r="K8" i="59"/>
  <c r="AH6" i="53"/>
  <c r="AQ6" i="53" s="1"/>
  <c r="K8" i="62"/>
  <c r="K7" i="71"/>
  <c r="AI5" i="14"/>
  <c r="AN5" i="14"/>
  <c r="AI5" i="1"/>
  <c r="AN5" i="1"/>
  <c r="X6" i="88"/>
  <c r="Z6" i="88" s="1"/>
  <c r="Y6" i="88"/>
  <c r="Y6" i="8"/>
  <c r="Z6" i="8" s="1"/>
  <c r="X6" i="8"/>
  <c r="AH6" i="8" s="1"/>
  <c r="AQ6" i="8" s="1"/>
  <c r="X6" i="36"/>
  <c r="Z6" i="36" s="1"/>
  <c r="Y6" i="36"/>
  <c r="AN5" i="84"/>
  <c r="AI5" i="84"/>
  <c r="AE5" i="90"/>
  <c r="W6" i="90"/>
  <c r="AG5" i="90"/>
  <c r="AP5" i="90" s="1"/>
  <c r="AF5" i="90"/>
  <c r="AO5" i="90" s="1"/>
  <c r="AR5" i="45"/>
  <c r="AI5" i="25"/>
  <c r="AN5" i="25"/>
  <c r="K7" i="11"/>
  <c r="AI5" i="23"/>
  <c r="AN5" i="23"/>
  <c r="AR5" i="61"/>
  <c r="K8" i="5"/>
  <c r="AG5" i="22"/>
  <c r="AP5" i="22" s="1"/>
  <c r="W6" i="22"/>
  <c r="AF5" i="22"/>
  <c r="AO5" i="22" s="1"/>
  <c r="AE5" i="22"/>
  <c r="AF5" i="44"/>
  <c r="AO5" i="44" s="1"/>
  <c r="AE5" i="44"/>
  <c r="W6" i="44"/>
  <c r="AG5" i="44"/>
  <c r="AP5" i="44" s="1"/>
  <c r="X6" i="67"/>
  <c r="AH6" i="67" s="1"/>
  <c r="AQ6" i="67" s="1"/>
  <c r="Y6" i="67"/>
  <c r="X6" i="66"/>
  <c r="Y6" i="66"/>
  <c r="AR5" i="9"/>
  <c r="K7" i="8"/>
  <c r="AG5" i="19"/>
  <c r="AP5" i="19" s="1"/>
  <c r="W6" i="19"/>
  <c r="AF5" i="19"/>
  <c r="AO5" i="19" s="1"/>
  <c r="AE5" i="19"/>
  <c r="X6" i="93"/>
  <c r="Y6" i="93"/>
  <c r="K10" i="1"/>
  <c r="K8" i="13"/>
  <c r="AI5" i="40"/>
  <c r="AN5" i="40"/>
  <c r="Z6" i="71"/>
  <c r="W6" i="85"/>
  <c r="AG5" i="85"/>
  <c r="AP5" i="85" s="1"/>
  <c r="AF5" i="85"/>
  <c r="AO5" i="85" s="1"/>
  <c r="AE5" i="85"/>
  <c r="K7" i="52"/>
  <c r="Y6" i="87"/>
  <c r="X6" i="87"/>
  <c r="X7" i="70"/>
  <c r="AH7" i="70" s="1"/>
  <c r="AQ7" i="70" s="1"/>
  <c r="Y7" i="70"/>
  <c r="Y6" i="38"/>
  <c r="X6" i="38"/>
  <c r="AG5" i="95"/>
  <c r="AP5" i="95" s="1"/>
  <c r="W6" i="95"/>
  <c r="AF5" i="95"/>
  <c r="AO5" i="95" s="1"/>
  <c r="AE5" i="95"/>
  <c r="Y6" i="28"/>
  <c r="X6" i="28"/>
  <c r="Y6" i="1"/>
  <c r="X6" i="1"/>
  <c r="AI5" i="34"/>
  <c r="AN5" i="34"/>
  <c r="K7" i="15"/>
  <c r="AN5" i="36"/>
  <c r="AI5" i="36"/>
  <c r="AN5" i="67"/>
  <c r="AI5" i="67"/>
  <c r="AR5" i="82"/>
  <c r="K14" i="49"/>
  <c r="K9" i="57"/>
  <c r="Z6" i="17"/>
  <c r="AN5" i="59"/>
  <c r="AI5" i="59"/>
  <c r="K7" i="16"/>
  <c r="K7" i="2"/>
  <c r="K8" i="18"/>
  <c r="K8" i="54"/>
  <c r="AH6" i="26"/>
  <c r="AQ6" i="26" s="1"/>
  <c r="AG5" i="30"/>
  <c r="AP5" i="30" s="1"/>
  <c r="AF5" i="30"/>
  <c r="AO5" i="30" s="1"/>
  <c r="AE5" i="30"/>
  <c r="W6" i="30"/>
  <c r="K7" i="23"/>
  <c r="AI5" i="15"/>
  <c r="AN5" i="15"/>
  <c r="AE5" i="7"/>
  <c r="AG5" i="7"/>
  <c r="AP5" i="7" s="1"/>
  <c r="W6" i="7"/>
  <c r="AF5" i="7"/>
  <c r="AO5" i="7" s="1"/>
  <c r="X6" i="27"/>
  <c r="Y6" i="27"/>
  <c r="Y6" i="16"/>
  <c r="X6" i="16"/>
  <c r="AH6" i="16" s="1"/>
  <c r="AQ6" i="16" s="1"/>
  <c r="AR5" i="5"/>
  <c r="AN5" i="55"/>
  <c r="AI5" i="55"/>
  <c r="K7" i="51"/>
  <c r="AI5" i="63"/>
  <c r="AN5" i="63"/>
  <c r="AF5" i="48"/>
  <c r="AO5" i="48" s="1"/>
  <c r="AE5" i="48"/>
  <c r="W6" i="48"/>
  <c r="AG5" i="48"/>
  <c r="AP5" i="48" s="1"/>
  <c r="W6" i="54"/>
  <c r="AF5" i="54"/>
  <c r="AO5" i="54" s="1"/>
  <c r="AE5" i="54"/>
  <c r="AG5" i="54"/>
  <c r="AP5" i="54" s="1"/>
  <c r="AI5" i="87"/>
  <c r="AN5" i="87"/>
  <c r="AN6" i="70"/>
  <c r="AI6" i="70"/>
  <c r="AN5" i="38"/>
  <c r="AI5" i="38"/>
  <c r="K8" i="21"/>
  <c r="AR5" i="33"/>
  <c r="AI5" i="28"/>
  <c r="AN5" i="28"/>
  <c r="X6" i="14"/>
  <c r="Y6" i="14"/>
  <c r="AR5" i="71"/>
  <c r="AI6" i="21"/>
  <c r="AN6" i="21"/>
  <c r="AI5" i="81"/>
  <c r="AN5" i="81"/>
  <c r="AN5" i="94"/>
  <c r="AI5" i="94"/>
  <c r="Y6" i="74"/>
  <c r="X6" i="74"/>
  <c r="Z6" i="74" s="1"/>
  <c r="AN5" i="51"/>
  <c r="AI5" i="51"/>
  <c r="AH6" i="92"/>
  <c r="AQ6" i="92" s="1"/>
  <c r="AH6" i="76"/>
  <c r="AQ6" i="76" s="1"/>
  <c r="X6" i="23"/>
  <c r="AH6" i="23" s="1"/>
  <c r="AQ6" i="23" s="1"/>
  <c r="Y6" i="23"/>
  <c r="K9" i="66"/>
  <c r="AG5" i="6"/>
  <c r="AP5" i="6" s="1"/>
  <c r="W6" i="6"/>
  <c r="AF5" i="6"/>
  <c r="AO5" i="6" s="1"/>
  <c r="AE5" i="6"/>
  <c r="W7" i="89"/>
  <c r="AG6" i="89"/>
  <c r="AP6" i="89" s="1"/>
  <c r="AF6" i="89"/>
  <c r="AO6" i="89" s="1"/>
  <c r="AE6" i="89"/>
  <c r="AG5" i="64"/>
  <c r="AP5" i="64" s="1"/>
  <c r="W6" i="64"/>
  <c r="AF5" i="64"/>
  <c r="AO5" i="64" s="1"/>
  <c r="AE5" i="64"/>
  <c r="AR5" i="17"/>
  <c r="X6" i="32"/>
  <c r="Z6" i="32" s="1"/>
  <c r="Y6" i="32"/>
  <c r="AI5" i="10"/>
  <c r="AN5" i="10"/>
  <c r="X6" i="77"/>
  <c r="Y6" i="77"/>
  <c r="K7" i="24"/>
  <c r="AI5" i="56"/>
  <c r="AN5" i="56"/>
  <c r="W6" i="46"/>
  <c r="AG5" i="46"/>
  <c r="AP5" i="46" s="1"/>
  <c r="AF5" i="46"/>
  <c r="AO5" i="46" s="1"/>
  <c r="AE5" i="46"/>
  <c r="AH6" i="47"/>
  <c r="AQ6" i="47" s="1"/>
  <c r="AG5" i="41"/>
  <c r="AP5" i="41" s="1"/>
  <c r="AF5" i="41"/>
  <c r="AO5" i="41" s="1"/>
  <c r="W6" i="41"/>
  <c r="AE5" i="41"/>
  <c r="AG5" i="91"/>
  <c r="AP5" i="91" s="1"/>
  <c r="AF5" i="91"/>
  <c r="AO5" i="91" s="1"/>
  <c r="W6" i="91"/>
  <c r="AE5" i="91"/>
  <c r="Z6" i="26"/>
  <c r="Y6" i="60"/>
  <c r="X6" i="60"/>
  <c r="AH6" i="60" s="1"/>
  <c r="AQ6" i="60" s="1"/>
  <c r="X6" i="43"/>
  <c r="Y6" i="43"/>
  <c r="K8" i="70"/>
  <c r="AR5" i="12"/>
  <c r="Z6" i="61"/>
  <c r="AI5" i="4"/>
  <c r="AN5" i="4"/>
  <c r="AN5" i="27"/>
  <c r="AI5" i="27"/>
  <c r="AN5" i="93"/>
  <c r="AI5" i="93"/>
  <c r="Y6" i="40"/>
  <c r="X6" i="40"/>
  <c r="Y6" i="25"/>
  <c r="X6" i="25"/>
  <c r="K8" i="65"/>
  <c r="K8" i="10"/>
  <c r="K8" i="64"/>
  <c r="K8" i="72"/>
  <c r="AG5" i="24"/>
  <c r="AP5" i="24" s="1"/>
  <c r="W6" i="24"/>
  <c r="AF5" i="24"/>
  <c r="AO5" i="24" s="1"/>
  <c r="AE5" i="24"/>
  <c r="Z6" i="29"/>
  <c r="X6" i="29"/>
  <c r="Y6" i="29"/>
  <c r="K7" i="67"/>
  <c r="AR5" i="20"/>
  <c r="Y7" i="21"/>
  <c r="X7" i="21"/>
  <c r="AH7" i="21" s="1"/>
  <c r="AQ7" i="21" s="1"/>
  <c r="Y6" i="78"/>
  <c r="X6" i="78"/>
  <c r="Y6" i="94"/>
  <c r="X6" i="94"/>
  <c r="AN5" i="74"/>
  <c r="AI5" i="74"/>
  <c r="AH6" i="33"/>
  <c r="AQ6" i="33" s="1"/>
  <c r="AF6" i="69"/>
  <c r="AO6" i="69" s="1"/>
  <c r="W7" i="69"/>
  <c r="AE6" i="69"/>
  <c r="AG6" i="69"/>
  <c r="AP6" i="69" s="1"/>
  <c r="K7" i="3"/>
  <c r="AN5" i="66"/>
  <c r="AI5" i="66"/>
  <c r="AR5" i="83"/>
  <c r="AR5" i="47"/>
  <c r="AH6" i="83"/>
  <c r="AQ6" i="83" s="1"/>
  <c r="K7" i="56"/>
  <c r="K8" i="6"/>
  <c r="AR5" i="69"/>
  <c r="X6" i="51"/>
  <c r="AH6" i="51" s="1"/>
  <c r="AQ6" i="51" s="1"/>
  <c r="Y6" i="51"/>
  <c r="Z6" i="33"/>
  <c r="AN5" i="32"/>
  <c r="AI5" i="32"/>
  <c r="AH6" i="79"/>
  <c r="AQ6" i="79" s="1"/>
  <c r="AQ6" i="12"/>
  <c r="Y6" i="52"/>
  <c r="X6" i="52"/>
  <c r="AH6" i="52" s="1"/>
  <c r="AQ6" i="52" s="1"/>
  <c r="X6" i="50"/>
  <c r="Z6" i="50" s="1"/>
  <c r="Y6" i="50"/>
  <c r="Z6" i="79"/>
  <c r="K9" i="53"/>
  <c r="Z6" i="12"/>
  <c r="Y6" i="37"/>
  <c r="X6" i="37"/>
  <c r="Z6" i="65"/>
  <c r="K8" i="61"/>
  <c r="AR5" i="26"/>
  <c r="K8" i="55"/>
  <c r="X6" i="59"/>
  <c r="Y6" i="59"/>
  <c r="AN5" i="3"/>
  <c r="AI5" i="3"/>
  <c r="Y6" i="86"/>
  <c r="X6" i="86"/>
  <c r="Z6" i="86" s="1"/>
  <c r="AR5" i="65"/>
  <c r="Z6" i="9"/>
  <c r="K7" i="63"/>
  <c r="K9" i="22"/>
  <c r="Z6" i="47"/>
  <c r="K7" i="19"/>
  <c r="AE5" i="96"/>
  <c r="AG5" i="96"/>
  <c r="AP5" i="96" s="1"/>
  <c r="W6" i="96"/>
  <c r="AF5" i="96"/>
  <c r="AO5" i="96" s="1"/>
  <c r="Z6" i="5"/>
  <c r="AH6" i="82"/>
  <c r="AQ6" i="82" s="1"/>
  <c r="AI5" i="43"/>
  <c r="AN5" i="43"/>
  <c r="K7" i="68"/>
  <c r="AR5" i="79"/>
  <c r="AH6" i="31"/>
  <c r="AQ6" i="31" s="1"/>
  <c r="AI5" i="2"/>
  <c r="AN5" i="2"/>
  <c r="Y6" i="55"/>
  <c r="X6" i="55"/>
  <c r="AE5" i="35"/>
  <c r="W6" i="35"/>
  <c r="AG5" i="35"/>
  <c r="AP5" i="35" s="1"/>
  <c r="AF5" i="35"/>
  <c r="AO5" i="35" s="1"/>
  <c r="K7" i="7"/>
  <c r="Y6" i="63"/>
  <c r="X6" i="63"/>
  <c r="AH6" i="63" s="1"/>
  <c r="AQ6" i="63" s="1"/>
  <c r="Z6" i="20"/>
  <c r="AH6" i="89"/>
  <c r="AQ6" i="89" s="1"/>
  <c r="AI5" i="18"/>
  <c r="AN5" i="18"/>
  <c r="K7" i="20"/>
  <c r="AF5" i="73"/>
  <c r="AO5" i="73" s="1"/>
  <c r="AE5" i="73"/>
  <c r="AG5" i="73"/>
  <c r="AP5" i="73" s="1"/>
  <c r="W6" i="73"/>
  <c r="AG5" i="11"/>
  <c r="AP5" i="11" s="1"/>
  <c r="W6" i="11"/>
  <c r="AF5" i="11"/>
  <c r="AO5" i="11" s="1"/>
  <c r="AE5" i="11"/>
  <c r="W6" i="58"/>
  <c r="AF5" i="58"/>
  <c r="AO5" i="58" s="1"/>
  <c r="AG5" i="58"/>
  <c r="AP5" i="58" s="1"/>
  <c r="AE5" i="58"/>
  <c r="K7" i="60"/>
  <c r="AR5" i="92"/>
  <c r="AN5" i="29"/>
  <c r="AI5" i="29"/>
  <c r="K59" i="35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R5" i="75"/>
  <c r="AH6" i="45"/>
  <c r="AQ6" i="45" s="1"/>
  <c r="AN5" i="8"/>
  <c r="AI5" i="8"/>
  <c r="X6" i="81"/>
  <c r="Y6" i="81"/>
  <c r="X6" i="72"/>
  <c r="Y6" i="72"/>
  <c r="Z6" i="59" l="1"/>
  <c r="Z6" i="93"/>
  <c r="Z6" i="77"/>
  <c r="W7" i="83"/>
  <c r="Z6" i="78"/>
  <c r="W7" i="78" s="1"/>
  <c r="Z6" i="57"/>
  <c r="AF6" i="57" s="1"/>
  <c r="AO6" i="57" s="1"/>
  <c r="Z6" i="60"/>
  <c r="Z6" i="81"/>
  <c r="Z6" i="38"/>
  <c r="Z6" i="66"/>
  <c r="Z6" i="4"/>
  <c r="AF6" i="4" s="1"/>
  <c r="AO6" i="4" s="1"/>
  <c r="AF6" i="62"/>
  <c r="AO6" i="62" s="1"/>
  <c r="Z6" i="72"/>
  <c r="Z6" i="63"/>
  <c r="Z6" i="18"/>
  <c r="AG6" i="86"/>
  <c r="AP6" i="86" s="1"/>
  <c r="AE6" i="86"/>
  <c r="W7" i="86"/>
  <c r="AF6" i="86"/>
  <c r="AO6" i="86" s="1"/>
  <c r="AE6" i="77"/>
  <c r="AG6" i="77"/>
  <c r="AP6" i="77" s="1"/>
  <c r="AF6" i="77"/>
  <c r="AO6" i="77" s="1"/>
  <c r="W7" i="77"/>
  <c r="AG6" i="57"/>
  <c r="AP6" i="57" s="1"/>
  <c r="W7" i="57"/>
  <c r="AF6" i="8"/>
  <c r="AO6" i="8" s="1"/>
  <c r="W7" i="8"/>
  <c r="AE6" i="8"/>
  <c r="AG6" i="8"/>
  <c r="AP6" i="8" s="1"/>
  <c r="AE6" i="34"/>
  <c r="W7" i="34"/>
  <c r="AG6" i="34"/>
  <c r="AP6" i="34" s="1"/>
  <c r="AF6" i="34"/>
  <c r="AO6" i="34" s="1"/>
  <c r="AE6" i="78"/>
  <c r="AF6" i="78"/>
  <c r="AO6" i="78" s="1"/>
  <c r="AG6" i="38"/>
  <c r="AP6" i="38" s="1"/>
  <c r="AF6" i="38"/>
  <c r="AO6" i="38" s="1"/>
  <c r="AE6" i="38"/>
  <c r="W7" i="38"/>
  <c r="AF6" i="66"/>
  <c r="AO6" i="66" s="1"/>
  <c r="W7" i="66"/>
  <c r="AE6" i="66"/>
  <c r="AG6" i="66"/>
  <c r="AP6" i="66" s="1"/>
  <c r="AG6" i="4"/>
  <c r="AP6" i="4" s="1"/>
  <c r="W7" i="18"/>
  <c r="AE6" i="18"/>
  <c r="AG6" i="18"/>
  <c r="AP6" i="18" s="1"/>
  <c r="AF6" i="18"/>
  <c r="AO6" i="18" s="1"/>
  <c r="AG6" i="15"/>
  <c r="AP6" i="15" s="1"/>
  <c r="AF6" i="15"/>
  <c r="AO6" i="15" s="1"/>
  <c r="W7" i="15"/>
  <c r="AE6" i="15"/>
  <c r="AG6" i="63"/>
  <c r="AP6" i="63" s="1"/>
  <c r="AF6" i="63"/>
  <c r="AO6" i="63" s="1"/>
  <c r="W7" i="63"/>
  <c r="AE6" i="63"/>
  <c r="AF6" i="59"/>
  <c r="AO6" i="59" s="1"/>
  <c r="W7" i="59"/>
  <c r="AG6" i="59"/>
  <c r="AP6" i="59" s="1"/>
  <c r="AE6" i="59"/>
  <c r="AF6" i="50"/>
  <c r="AO6" i="50" s="1"/>
  <c r="W7" i="50"/>
  <c r="AE6" i="50"/>
  <c r="AG6" i="50"/>
  <c r="AP6" i="50" s="1"/>
  <c r="W7" i="10"/>
  <c r="AE6" i="10"/>
  <c r="AG6" i="10"/>
  <c r="AP6" i="10" s="1"/>
  <c r="AF6" i="10"/>
  <c r="AO6" i="10" s="1"/>
  <c r="AF6" i="72"/>
  <c r="AO6" i="72" s="1"/>
  <c r="AE6" i="72"/>
  <c r="W7" i="72"/>
  <c r="AG6" i="72"/>
  <c r="AP6" i="72" s="1"/>
  <c r="AE6" i="81"/>
  <c r="AG6" i="81"/>
  <c r="AP6" i="81" s="1"/>
  <c r="AF6" i="81"/>
  <c r="AO6" i="81" s="1"/>
  <c r="W7" i="81"/>
  <c r="AG6" i="60"/>
  <c r="AP6" i="60" s="1"/>
  <c r="AE6" i="60"/>
  <c r="W7" i="60"/>
  <c r="AF6" i="60"/>
  <c r="AO6" i="60" s="1"/>
  <c r="W7" i="93"/>
  <c r="AG6" i="93"/>
  <c r="AP6" i="93" s="1"/>
  <c r="AF6" i="93"/>
  <c r="AO6" i="93" s="1"/>
  <c r="AE6" i="93"/>
  <c r="AE6" i="33"/>
  <c r="W7" i="33"/>
  <c r="AG6" i="33"/>
  <c r="AP6" i="33" s="1"/>
  <c r="AF6" i="33"/>
  <c r="AO6" i="33" s="1"/>
  <c r="Z6" i="6"/>
  <c r="X6" i="6"/>
  <c r="Y6" i="6"/>
  <c r="W7" i="74"/>
  <c r="AG6" i="74"/>
  <c r="AP6" i="74" s="1"/>
  <c r="AF6" i="74"/>
  <c r="AO6" i="74" s="1"/>
  <c r="AE6" i="74"/>
  <c r="AR5" i="28"/>
  <c r="W7" i="36"/>
  <c r="AG6" i="36"/>
  <c r="AP6" i="36" s="1"/>
  <c r="AF6" i="36"/>
  <c r="AO6" i="36" s="1"/>
  <c r="AE6" i="36"/>
  <c r="K8" i="12"/>
  <c r="K8" i="60"/>
  <c r="AR5" i="43"/>
  <c r="Y6" i="96"/>
  <c r="X6" i="96"/>
  <c r="AG6" i="47"/>
  <c r="AP6" i="47" s="1"/>
  <c r="AF6" i="47"/>
  <c r="AO6" i="47" s="1"/>
  <c r="W7" i="47"/>
  <c r="AE6" i="47"/>
  <c r="AH6" i="59"/>
  <c r="AQ6" i="59" s="1"/>
  <c r="K10" i="53"/>
  <c r="K9" i="6"/>
  <c r="AN5" i="24"/>
  <c r="AI5" i="24"/>
  <c r="K9" i="72"/>
  <c r="AR5" i="93"/>
  <c r="AF6" i="61"/>
  <c r="AO6" i="61" s="1"/>
  <c r="AG6" i="61"/>
  <c r="AP6" i="61" s="1"/>
  <c r="AE6" i="61"/>
  <c r="W7" i="61"/>
  <c r="Y6" i="91"/>
  <c r="X6" i="91"/>
  <c r="Y6" i="41"/>
  <c r="Z6" i="41" s="1"/>
  <c r="X6" i="41"/>
  <c r="Y6" i="46"/>
  <c r="Z6" i="46" s="1"/>
  <c r="X6" i="46"/>
  <c r="AI5" i="64"/>
  <c r="AN5" i="64"/>
  <c r="Z6" i="23"/>
  <c r="AR5" i="38"/>
  <c r="Y6" i="7"/>
  <c r="Z6" i="7" s="1"/>
  <c r="X6" i="7"/>
  <c r="AH6" i="38"/>
  <c r="AQ6" i="38" s="1"/>
  <c r="Z7" i="70"/>
  <c r="K8" i="52"/>
  <c r="X6" i="85"/>
  <c r="Y6" i="85"/>
  <c r="AR5" i="40"/>
  <c r="AH6" i="93"/>
  <c r="AQ6" i="93" s="1"/>
  <c r="K9" i="62"/>
  <c r="K9" i="59"/>
  <c r="AH6" i="18"/>
  <c r="AQ6" i="18" s="1"/>
  <c r="AN5" i="42"/>
  <c r="AI5" i="42"/>
  <c r="AR5" i="77"/>
  <c r="AI5" i="68"/>
  <c r="AN5" i="68"/>
  <c r="AI6" i="13"/>
  <c r="AN6" i="13"/>
  <c r="X7" i="76"/>
  <c r="Y7" i="76"/>
  <c r="AN6" i="62"/>
  <c r="AI6" i="62"/>
  <c r="Y7" i="92"/>
  <c r="X7" i="92"/>
  <c r="Y7" i="75"/>
  <c r="X7" i="75"/>
  <c r="AH6" i="55"/>
  <c r="AQ6" i="55" s="1"/>
  <c r="AR5" i="74"/>
  <c r="AH6" i="25"/>
  <c r="AQ6" i="25" s="1"/>
  <c r="K8" i="23"/>
  <c r="K9" i="54"/>
  <c r="Y6" i="19"/>
  <c r="X6" i="19"/>
  <c r="AI5" i="22"/>
  <c r="AN5" i="22"/>
  <c r="Y6" i="90"/>
  <c r="X6" i="90"/>
  <c r="AR5" i="39"/>
  <c r="AR5" i="60"/>
  <c r="AI6" i="82"/>
  <c r="AN6" i="82"/>
  <c r="AN5" i="11"/>
  <c r="AI5" i="11"/>
  <c r="K8" i="20"/>
  <c r="AG6" i="20"/>
  <c r="AP6" i="20" s="1"/>
  <c r="AF6" i="20"/>
  <c r="AO6" i="20" s="1"/>
  <c r="W7" i="20"/>
  <c r="AE6" i="20"/>
  <c r="AR5" i="66"/>
  <c r="K9" i="10"/>
  <c r="Z6" i="25"/>
  <c r="AR5" i="51"/>
  <c r="AR5" i="94"/>
  <c r="AI5" i="54"/>
  <c r="AN5" i="54"/>
  <c r="Y6" i="48"/>
  <c r="X6" i="48"/>
  <c r="AR5" i="63"/>
  <c r="Z6" i="16"/>
  <c r="X6" i="30"/>
  <c r="Y6" i="30"/>
  <c r="K8" i="2"/>
  <c r="AG6" i="17"/>
  <c r="AP6" i="17" s="1"/>
  <c r="AF6" i="17"/>
  <c r="AO6" i="17" s="1"/>
  <c r="W7" i="17"/>
  <c r="AE6" i="17"/>
  <c r="AH6" i="1"/>
  <c r="AQ6" i="1" s="1"/>
  <c r="AN5" i="95"/>
  <c r="AI5" i="95"/>
  <c r="AH6" i="87"/>
  <c r="AQ6" i="87" s="1"/>
  <c r="X6" i="22"/>
  <c r="Y6" i="22"/>
  <c r="AN5" i="90"/>
  <c r="AI5" i="90"/>
  <c r="AR5" i="1"/>
  <c r="Z6" i="2"/>
  <c r="AI5" i="49"/>
  <c r="AN5" i="49"/>
  <c r="Z6" i="56"/>
  <c r="AR5" i="52"/>
  <c r="AR5" i="72"/>
  <c r="AI6" i="45"/>
  <c r="AN6" i="45"/>
  <c r="Y7" i="31"/>
  <c r="X7" i="31"/>
  <c r="X7" i="13"/>
  <c r="Y7" i="13"/>
  <c r="AI6" i="76"/>
  <c r="AN6" i="76"/>
  <c r="X7" i="62"/>
  <c r="Y7" i="62"/>
  <c r="AN6" i="92"/>
  <c r="AI6" i="92"/>
  <c r="Y6" i="58"/>
  <c r="X6" i="58"/>
  <c r="AH6" i="50"/>
  <c r="AQ6" i="50" s="1"/>
  <c r="AR5" i="4"/>
  <c r="AH6" i="77"/>
  <c r="AQ6" i="77" s="1"/>
  <c r="AR5" i="87"/>
  <c r="K9" i="17"/>
  <c r="Y7" i="45"/>
  <c r="X7" i="45"/>
  <c r="AI6" i="53"/>
  <c r="AN6" i="53"/>
  <c r="Y6" i="35"/>
  <c r="X6" i="35"/>
  <c r="AR5" i="2"/>
  <c r="AF6" i="5"/>
  <c r="AO6" i="5" s="1"/>
  <c r="W7" i="5"/>
  <c r="AE6" i="5"/>
  <c r="AG6" i="5"/>
  <c r="AP6" i="5" s="1"/>
  <c r="AN5" i="96"/>
  <c r="AI5" i="96"/>
  <c r="AG6" i="9"/>
  <c r="AP6" i="9" s="1"/>
  <c r="AF6" i="9"/>
  <c r="AO6" i="9" s="1"/>
  <c r="W7" i="9"/>
  <c r="AE6" i="9"/>
  <c r="AH6" i="37"/>
  <c r="AQ6" i="37" s="1"/>
  <c r="W7" i="79"/>
  <c r="AG6" i="79"/>
  <c r="AP6" i="79" s="1"/>
  <c r="AF6" i="79"/>
  <c r="AO6" i="79" s="1"/>
  <c r="AE6" i="79"/>
  <c r="AR5" i="32"/>
  <c r="Z6" i="51"/>
  <c r="AH6" i="94"/>
  <c r="AQ6" i="94" s="1"/>
  <c r="X6" i="24"/>
  <c r="Z6" i="24" s="1"/>
  <c r="Y6" i="24"/>
  <c r="K9" i="64"/>
  <c r="AH6" i="40"/>
  <c r="AQ6" i="40" s="1"/>
  <c r="AR5" i="27"/>
  <c r="AH6" i="43"/>
  <c r="AQ6" i="43" s="1"/>
  <c r="K8" i="24"/>
  <c r="AR5" i="10"/>
  <c r="Y6" i="64"/>
  <c r="X6" i="64"/>
  <c r="Z6" i="64" s="1"/>
  <c r="Y7" i="89"/>
  <c r="X7" i="89"/>
  <c r="Z7" i="89" s="1"/>
  <c r="AH6" i="14"/>
  <c r="AQ6" i="14" s="1"/>
  <c r="AR6" i="70"/>
  <c r="AI5" i="48"/>
  <c r="AN5" i="48"/>
  <c r="AI5" i="7"/>
  <c r="AN5" i="7"/>
  <c r="AN5" i="30"/>
  <c r="AI5" i="30"/>
  <c r="K10" i="57"/>
  <c r="K8" i="15"/>
  <c r="AH6" i="28"/>
  <c r="AQ6" i="28" s="1"/>
  <c r="AI5" i="85"/>
  <c r="AN5" i="85"/>
  <c r="K9" i="13"/>
  <c r="Y6" i="44"/>
  <c r="X6" i="44"/>
  <c r="K8" i="71"/>
  <c r="Y6" i="42"/>
  <c r="X6" i="42"/>
  <c r="Z6" i="42" s="1"/>
  <c r="Y6" i="80"/>
  <c r="X6" i="80"/>
  <c r="AR5" i="16"/>
  <c r="K11" i="58"/>
  <c r="Y6" i="49"/>
  <c r="X6" i="49"/>
  <c r="Z6" i="49" s="1"/>
  <c r="K9" i="50"/>
  <c r="AR5" i="57"/>
  <c r="K9" i="69"/>
  <c r="K9" i="14"/>
  <c r="Y6" i="68"/>
  <c r="X6" i="68"/>
  <c r="Y7" i="82"/>
  <c r="X7" i="82"/>
  <c r="AI6" i="75"/>
  <c r="AN6" i="75"/>
  <c r="X7" i="83"/>
  <c r="Y7" i="83"/>
  <c r="AH6" i="81"/>
  <c r="AQ6" i="81" s="1"/>
  <c r="Y6" i="73"/>
  <c r="X6" i="73"/>
  <c r="Z6" i="73" s="1"/>
  <c r="K9" i="61"/>
  <c r="AN5" i="91"/>
  <c r="AI5" i="91"/>
  <c r="W7" i="32"/>
  <c r="AG6" i="32"/>
  <c r="AP6" i="32" s="1"/>
  <c r="AF6" i="32"/>
  <c r="AO6" i="32" s="1"/>
  <c r="AE6" i="32"/>
  <c r="AR5" i="59"/>
  <c r="AH6" i="66"/>
  <c r="AQ6" i="66" s="1"/>
  <c r="AR5" i="25"/>
  <c r="AG6" i="88"/>
  <c r="AP6" i="88" s="1"/>
  <c r="AF6" i="88"/>
  <c r="AO6" i="88" s="1"/>
  <c r="AE6" i="88"/>
  <c r="W7" i="88"/>
  <c r="W7" i="84"/>
  <c r="AF6" i="84"/>
  <c r="AO6" i="84" s="1"/>
  <c r="AG6" i="84"/>
  <c r="AP6" i="84" s="1"/>
  <c r="AE6" i="84"/>
  <c r="K8" i="63"/>
  <c r="W7" i="65"/>
  <c r="AE6" i="65"/>
  <c r="AG6" i="65"/>
  <c r="AP6" i="65" s="1"/>
  <c r="AF6" i="65"/>
  <c r="AO6" i="65" s="1"/>
  <c r="AN5" i="73"/>
  <c r="AI5" i="73"/>
  <c r="Y6" i="11"/>
  <c r="X6" i="11"/>
  <c r="AR5" i="18"/>
  <c r="AI5" i="35"/>
  <c r="AN5" i="35"/>
  <c r="K8" i="68"/>
  <c r="K10" i="22"/>
  <c r="AR5" i="3"/>
  <c r="K9" i="55"/>
  <c r="Z6" i="52"/>
  <c r="K8" i="56"/>
  <c r="AN6" i="69"/>
  <c r="AI6" i="69"/>
  <c r="Z7" i="21"/>
  <c r="K9" i="65"/>
  <c r="Z6" i="43"/>
  <c r="AG6" i="26"/>
  <c r="AP6" i="26" s="1"/>
  <c r="AF6" i="26"/>
  <c r="AO6" i="26" s="1"/>
  <c r="AE6" i="26"/>
  <c r="W7" i="26"/>
  <c r="AN5" i="46"/>
  <c r="AI5" i="46"/>
  <c r="AI5" i="6"/>
  <c r="AN5" i="6"/>
  <c r="K10" i="66"/>
  <c r="AH6" i="74"/>
  <c r="AQ6" i="74" s="1"/>
  <c r="AR6" i="21"/>
  <c r="Z6" i="14"/>
  <c r="Y6" i="54"/>
  <c r="X6" i="54"/>
  <c r="K8" i="51"/>
  <c r="AH6" i="27"/>
  <c r="AQ6" i="27" s="1"/>
  <c r="K8" i="16"/>
  <c r="AR5" i="67"/>
  <c r="Z6" i="1"/>
  <c r="Y6" i="95"/>
  <c r="Z6" i="95" s="1"/>
  <c r="X6" i="95"/>
  <c r="Z6" i="87"/>
  <c r="AN5" i="19"/>
  <c r="AI5" i="19"/>
  <c r="AI5" i="44"/>
  <c r="AN5" i="44"/>
  <c r="AR5" i="84"/>
  <c r="K9" i="9"/>
  <c r="AN5" i="80"/>
  <c r="AI5" i="80"/>
  <c r="Z6" i="3"/>
  <c r="AH6" i="84"/>
  <c r="AQ6" i="84" s="1"/>
  <c r="AR5" i="78"/>
  <c r="AI6" i="31"/>
  <c r="AN6" i="31"/>
  <c r="AH6" i="10"/>
  <c r="AQ6" i="10" s="1"/>
  <c r="AR5" i="29"/>
  <c r="K8" i="19"/>
  <c r="AH6" i="86"/>
  <c r="AQ6" i="86" s="1"/>
  <c r="AG6" i="12"/>
  <c r="AP6" i="12" s="1"/>
  <c r="AF6" i="12"/>
  <c r="AO6" i="12" s="1"/>
  <c r="W7" i="12"/>
  <c r="AE6" i="12"/>
  <c r="AH6" i="78"/>
  <c r="AQ6" i="78" s="1"/>
  <c r="W7" i="29"/>
  <c r="AG6" i="29"/>
  <c r="AP6" i="29" s="1"/>
  <c r="AF6" i="29"/>
  <c r="AO6" i="29" s="1"/>
  <c r="AE6" i="29"/>
  <c r="K9" i="70"/>
  <c r="AN5" i="41"/>
  <c r="AI5" i="41"/>
  <c r="AR5" i="56"/>
  <c r="AR5" i="15"/>
  <c r="K15" i="49"/>
  <c r="AR5" i="36"/>
  <c r="AH6" i="34"/>
  <c r="AQ6" i="34" s="1"/>
  <c r="W7" i="39"/>
  <c r="AG6" i="39"/>
  <c r="AP6" i="39" s="1"/>
  <c r="AF6" i="39"/>
  <c r="AO6" i="39" s="1"/>
  <c r="AE6" i="39"/>
  <c r="AH6" i="57"/>
  <c r="AQ6" i="57" s="1"/>
  <c r="AH6" i="72"/>
  <c r="AQ6" i="72" s="1"/>
  <c r="Z6" i="55"/>
  <c r="K8" i="3"/>
  <c r="K8" i="67"/>
  <c r="AI5" i="58"/>
  <c r="AN5" i="58"/>
  <c r="AR5" i="8"/>
  <c r="K8" i="7"/>
  <c r="Z6" i="37"/>
  <c r="Y7" i="69"/>
  <c r="X7" i="69"/>
  <c r="Z6" i="94"/>
  <c r="AH6" i="29"/>
  <c r="AQ6" i="29" s="1"/>
  <c r="Z6" i="40"/>
  <c r="AH6" i="32"/>
  <c r="AQ6" i="32" s="1"/>
  <c r="AI6" i="89"/>
  <c r="AN6" i="89"/>
  <c r="AR5" i="81"/>
  <c r="K9" i="21"/>
  <c r="AR5" i="55"/>
  <c r="Z6" i="27"/>
  <c r="K9" i="18"/>
  <c r="AR5" i="34"/>
  <c r="Z6" i="28"/>
  <c r="AG6" i="71"/>
  <c r="AP6" i="71" s="1"/>
  <c r="W7" i="71"/>
  <c r="AF6" i="71"/>
  <c r="AO6" i="71" s="1"/>
  <c r="AE6" i="71"/>
  <c r="K11" i="1"/>
  <c r="K8" i="8"/>
  <c r="Z6" i="67"/>
  <c r="K9" i="5"/>
  <c r="AR5" i="23"/>
  <c r="K8" i="11"/>
  <c r="AH6" i="36"/>
  <c r="AQ6" i="36" s="1"/>
  <c r="AH6" i="88"/>
  <c r="AQ6" i="88" s="1"/>
  <c r="AR5" i="14"/>
  <c r="AR5" i="86"/>
  <c r="AR5" i="50"/>
  <c r="AR5" i="88"/>
  <c r="AH6" i="39"/>
  <c r="AQ6" i="39" s="1"/>
  <c r="K8" i="4"/>
  <c r="AR5" i="37"/>
  <c r="X7" i="53"/>
  <c r="Y7" i="53"/>
  <c r="AI6" i="83"/>
  <c r="AN6" i="83"/>
  <c r="Z6" i="90" l="1"/>
  <c r="Z7" i="92"/>
  <c r="AE6" i="4"/>
  <c r="AG6" i="78"/>
  <c r="AP6" i="78" s="1"/>
  <c r="AE6" i="57"/>
  <c r="Z7" i="69"/>
  <c r="W7" i="4"/>
  <c r="Z6" i="11"/>
  <c r="Z6" i="68"/>
  <c r="Z6" i="19"/>
  <c r="AF6" i="19" s="1"/>
  <c r="AO6" i="19" s="1"/>
  <c r="Z6" i="91"/>
  <c r="W7" i="91" s="1"/>
  <c r="Z7" i="31"/>
  <c r="W8" i="31" s="1"/>
  <c r="W7" i="90"/>
  <c r="AF6" i="90"/>
  <c r="AO6" i="90" s="1"/>
  <c r="AG6" i="90"/>
  <c r="AP6" i="90" s="1"/>
  <c r="AE6" i="90"/>
  <c r="AF7" i="31"/>
  <c r="AO7" i="31" s="1"/>
  <c r="AG7" i="31"/>
  <c r="AP7" i="31" s="1"/>
  <c r="AG6" i="7"/>
  <c r="AP6" i="7" s="1"/>
  <c r="AF6" i="7"/>
  <c r="AO6" i="7" s="1"/>
  <c r="W7" i="7"/>
  <c r="AE6" i="7"/>
  <c r="W7" i="46"/>
  <c r="AE6" i="46"/>
  <c r="AG6" i="46"/>
  <c r="AP6" i="46" s="1"/>
  <c r="AF6" i="46"/>
  <c r="AO6" i="46" s="1"/>
  <c r="AG6" i="11"/>
  <c r="AP6" i="11" s="1"/>
  <c r="AF6" i="11"/>
  <c r="AO6" i="11" s="1"/>
  <c r="W7" i="11"/>
  <c r="AE6" i="11"/>
  <c r="AG6" i="68"/>
  <c r="AP6" i="68" s="1"/>
  <c r="AF6" i="68"/>
  <c r="AO6" i="68" s="1"/>
  <c r="W7" i="68"/>
  <c r="AE6" i="68"/>
  <c r="AE6" i="95"/>
  <c r="W7" i="95"/>
  <c r="AG6" i="95"/>
  <c r="AP6" i="95" s="1"/>
  <c r="AF6" i="95"/>
  <c r="AO6" i="95" s="1"/>
  <c r="W7" i="42"/>
  <c r="AE6" i="42"/>
  <c r="AF6" i="42"/>
  <c r="AO6" i="42" s="1"/>
  <c r="AG6" i="42"/>
  <c r="AP6" i="42" s="1"/>
  <c r="W7" i="41"/>
  <c r="AG6" i="41"/>
  <c r="AP6" i="41" s="1"/>
  <c r="AF6" i="41"/>
  <c r="AO6" i="41" s="1"/>
  <c r="AE6" i="41"/>
  <c r="K10" i="55"/>
  <c r="AG6" i="64"/>
  <c r="AP6" i="64" s="1"/>
  <c r="AF6" i="64"/>
  <c r="AO6" i="64" s="1"/>
  <c r="W7" i="64"/>
  <c r="AE6" i="64"/>
  <c r="AF6" i="24"/>
  <c r="AO6" i="24" s="1"/>
  <c r="W7" i="24"/>
  <c r="AE6" i="24"/>
  <c r="AG6" i="24"/>
  <c r="AP6" i="24" s="1"/>
  <c r="AI6" i="79"/>
  <c r="AN6" i="79"/>
  <c r="AF6" i="16"/>
  <c r="AO6" i="16" s="1"/>
  <c r="W7" i="16"/>
  <c r="AE6" i="16"/>
  <c r="AG6" i="16"/>
  <c r="AP6" i="16" s="1"/>
  <c r="AH7" i="75"/>
  <c r="AQ7" i="75" s="1"/>
  <c r="AG7" i="92"/>
  <c r="AP7" i="92" s="1"/>
  <c r="AF7" i="92"/>
  <c r="AO7" i="92" s="1"/>
  <c r="AE7" i="92"/>
  <c r="W8" i="92"/>
  <c r="AR5" i="42"/>
  <c r="K10" i="59"/>
  <c r="AI6" i="36"/>
  <c r="AN6" i="36"/>
  <c r="Y7" i="74"/>
  <c r="X7" i="74"/>
  <c r="AI6" i="10"/>
  <c r="AN6" i="10"/>
  <c r="AI6" i="59"/>
  <c r="AN6" i="59"/>
  <c r="X7" i="4"/>
  <c r="Y7" i="4"/>
  <c r="AI6" i="8"/>
  <c r="AN6" i="8"/>
  <c r="K9" i="4"/>
  <c r="Y7" i="71"/>
  <c r="X7" i="71"/>
  <c r="Z7" i="71" s="1"/>
  <c r="AG6" i="40"/>
  <c r="AP6" i="40" s="1"/>
  <c r="AE6" i="40"/>
  <c r="W7" i="40"/>
  <c r="AF6" i="40"/>
  <c r="AO6" i="40" s="1"/>
  <c r="X7" i="39"/>
  <c r="Y7" i="39"/>
  <c r="AR5" i="19"/>
  <c r="K9" i="16"/>
  <c r="K9" i="51"/>
  <c r="K11" i="66"/>
  <c r="W7" i="43"/>
  <c r="AG6" i="43"/>
  <c r="AP6" i="43" s="1"/>
  <c r="AF6" i="43"/>
  <c r="AO6" i="43" s="1"/>
  <c r="AE6" i="43"/>
  <c r="AF7" i="21"/>
  <c r="AO7" i="21" s="1"/>
  <c r="AE7" i="21"/>
  <c r="W8" i="21"/>
  <c r="AG7" i="21"/>
  <c r="AP7" i="21" s="1"/>
  <c r="AH6" i="11"/>
  <c r="AQ6" i="11" s="1"/>
  <c r="AR5" i="73"/>
  <c r="AI6" i="65"/>
  <c r="AN6" i="65"/>
  <c r="AN6" i="84"/>
  <c r="AI6" i="84"/>
  <c r="AI6" i="32"/>
  <c r="AN6" i="32"/>
  <c r="AH6" i="73"/>
  <c r="AQ6" i="73" s="1"/>
  <c r="AR6" i="75"/>
  <c r="AH6" i="49"/>
  <c r="AQ6" i="49" s="1"/>
  <c r="AR5" i="7"/>
  <c r="AH7" i="89"/>
  <c r="AQ7" i="89" s="1"/>
  <c r="AR5" i="96"/>
  <c r="AR6" i="92"/>
  <c r="AR6" i="76"/>
  <c r="W7" i="2"/>
  <c r="AE6" i="2"/>
  <c r="AG6" i="2"/>
  <c r="AP6" i="2" s="1"/>
  <c r="AF6" i="2"/>
  <c r="AO6" i="2" s="1"/>
  <c r="K9" i="2"/>
  <c r="AR5" i="54"/>
  <c r="AF6" i="25"/>
  <c r="AO6" i="25" s="1"/>
  <c r="AE6" i="25"/>
  <c r="W7" i="25"/>
  <c r="AG6" i="25"/>
  <c r="AP6" i="25" s="1"/>
  <c r="K9" i="20"/>
  <c r="AR6" i="62"/>
  <c r="AR6" i="13"/>
  <c r="K9" i="52"/>
  <c r="AG6" i="23"/>
  <c r="AP6" i="23" s="1"/>
  <c r="AF6" i="23"/>
  <c r="AO6" i="23" s="1"/>
  <c r="W7" i="23"/>
  <c r="AE6" i="23"/>
  <c r="K11" i="53"/>
  <c r="Y7" i="33"/>
  <c r="X7" i="33"/>
  <c r="Z7" i="33" s="1"/>
  <c r="Y7" i="93"/>
  <c r="X7" i="93"/>
  <c r="X7" i="81"/>
  <c r="Y7" i="81"/>
  <c r="X7" i="72"/>
  <c r="Y7" i="72"/>
  <c r="Y7" i="10"/>
  <c r="X7" i="10"/>
  <c r="X7" i="8"/>
  <c r="Y7" i="8"/>
  <c r="Z7" i="8" s="1"/>
  <c r="AF6" i="28"/>
  <c r="AO6" i="28" s="1"/>
  <c r="AE6" i="28"/>
  <c r="W7" i="28"/>
  <c r="AG6" i="28"/>
  <c r="AP6" i="28" s="1"/>
  <c r="K9" i="67"/>
  <c r="AR5" i="80"/>
  <c r="AR5" i="44"/>
  <c r="K9" i="68"/>
  <c r="K10" i="69"/>
  <c r="K9" i="23"/>
  <c r="K10" i="5"/>
  <c r="K10" i="21"/>
  <c r="AR6" i="89"/>
  <c r="W7" i="94"/>
  <c r="AG6" i="94"/>
  <c r="AP6" i="94" s="1"/>
  <c r="AF6" i="94"/>
  <c r="AO6" i="94" s="1"/>
  <c r="AE6" i="94"/>
  <c r="AF6" i="37"/>
  <c r="AO6" i="37" s="1"/>
  <c r="AE6" i="37"/>
  <c r="W7" i="37"/>
  <c r="AG6" i="37"/>
  <c r="AP6" i="37" s="1"/>
  <c r="K9" i="7"/>
  <c r="K9" i="3"/>
  <c r="X7" i="29"/>
  <c r="Y7" i="29"/>
  <c r="W7" i="1"/>
  <c r="AE6" i="1"/>
  <c r="AG6" i="1"/>
  <c r="AP6" i="1" s="1"/>
  <c r="AF6" i="1"/>
  <c r="AO6" i="1" s="1"/>
  <c r="AG6" i="14"/>
  <c r="AP6" i="14" s="1"/>
  <c r="AF6" i="14"/>
  <c r="AO6" i="14" s="1"/>
  <c r="W7" i="14"/>
  <c r="AE6" i="14"/>
  <c r="AR6" i="69"/>
  <c r="Y7" i="65"/>
  <c r="X7" i="65"/>
  <c r="X7" i="88"/>
  <c r="Y7" i="88"/>
  <c r="AH7" i="82"/>
  <c r="AQ7" i="82" s="1"/>
  <c r="AH6" i="44"/>
  <c r="AQ6" i="44" s="1"/>
  <c r="K10" i="13"/>
  <c r="K11" i="57"/>
  <c r="AR6" i="53"/>
  <c r="K10" i="17"/>
  <c r="AI6" i="17"/>
  <c r="AN6" i="17"/>
  <c r="AI6" i="20"/>
  <c r="AN6" i="20"/>
  <c r="AR5" i="11"/>
  <c r="Z7" i="75"/>
  <c r="K10" i="62"/>
  <c r="W8" i="70"/>
  <c r="AG7" i="70"/>
  <c r="AP7" i="70" s="1"/>
  <c r="AF7" i="70"/>
  <c r="AO7" i="70" s="1"/>
  <c r="AE7" i="70"/>
  <c r="AH6" i="41"/>
  <c r="AQ6" i="41" s="1"/>
  <c r="X7" i="61"/>
  <c r="Z7" i="61" s="1"/>
  <c r="Y7" i="61"/>
  <c r="AI6" i="74"/>
  <c r="AN6" i="74"/>
  <c r="AH6" i="6"/>
  <c r="AQ6" i="6" s="1"/>
  <c r="AI6" i="33"/>
  <c r="AN6" i="33"/>
  <c r="AI6" i="72"/>
  <c r="AN6" i="72"/>
  <c r="Y7" i="59"/>
  <c r="X7" i="59"/>
  <c r="AI6" i="15"/>
  <c r="AN6" i="15"/>
  <c r="AI6" i="18"/>
  <c r="AN6" i="18"/>
  <c r="Y7" i="38"/>
  <c r="X7" i="38"/>
  <c r="Z7" i="38" s="1"/>
  <c r="Y7" i="34"/>
  <c r="X7" i="34"/>
  <c r="X7" i="77"/>
  <c r="Z7" i="77" s="1"/>
  <c r="Y7" i="77"/>
  <c r="Y7" i="86"/>
  <c r="X7" i="86"/>
  <c r="AR5" i="58"/>
  <c r="AI6" i="39"/>
  <c r="AN6" i="39"/>
  <c r="AI6" i="12"/>
  <c r="AN6" i="12"/>
  <c r="AG6" i="3"/>
  <c r="AP6" i="3" s="1"/>
  <c r="AF6" i="3"/>
  <c r="AO6" i="3" s="1"/>
  <c r="W7" i="3"/>
  <c r="AE6" i="3"/>
  <c r="AH6" i="54"/>
  <c r="AQ6" i="54" s="1"/>
  <c r="AR5" i="6"/>
  <c r="Y7" i="26"/>
  <c r="X7" i="26"/>
  <c r="AG6" i="52"/>
  <c r="AP6" i="52" s="1"/>
  <c r="AF6" i="52"/>
  <c r="AO6" i="52" s="1"/>
  <c r="W7" i="52"/>
  <c r="AE6" i="52"/>
  <c r="AR5" i="35"/>
  <c r="AI6" i="88"/>
  <c r="AN6" i="88"/>
  <c r="AG6" i="73"/>
  <c r="AP6" i="73" s="1"/>
  <c r="AE6" i="73"/>
  <c r="W7" i="73"/>
  <c r="AF6" i="73"/>
  <c r="AO6" i="73" s="1"/>
  <c r="AG6" i="49"/>
  <c r="AP6" i="49" s="1"/>
  <c r="AF6" i="49"/>
  <c r="AO6" i="49" s="1"/>
  <c r="W7" i="49"/>
  <c r="AE6" i="49"/>
  <c r="AH6" i="80"/>
  <c r="AQ6" i="80" s="1"/>
  <c r="AF7" i="89"/>
  <c r="AO7" i="89" s="1"/>
  <c r="W8" i="89"/>
  <c r="AE7" i="89"/>
  <c r="AG7" i="89"/>
  <c r="AP7" i="89" s="1"/>
  <c r="K10" i="64"/>
  <c r="AG6" i="51"/>
  <c r="AP6" i="51" s="1"/>
  <c r="AF6" i="51"/>
  <c r="AO6" i="51" s="1"/>
  <c r="W7" i="51"/>
  <c r="AE6" i="51"/>
  <c r="AI6" i="9"/>
  <c r="AN6" i="9"/>
  <c r="AH6" i="35"/>
  <c r="AQ6" i="35" s="1"/>
  <c r="AH7" i="45"/>
  <c r="AQ7" i="45" s="1"/>
  <c r="AH6" i="58"/>
  <c r="AQ6" i="58" s="1"/>
  <c r="AH7" i="13"/>
  <c r="AQ7" i="13" s="1"/>
  <c r="AH6" i="22"/>
  <c r="AQ6" i="22" s="1"/>
  <c r="AR5" i="95"/>
  <c r="X7" i="17"/>
  <c r="Y7" i="17"/>
  <c r="AH6" i="30"/>
  <c r="AQ6" i="30" s="1"/>
  <c r="AH6" i="48"/>
  <c r="AQ6" i="48" s="1"/>
  <c r="K10" i="10"/>
  <c r="Y7" i="20"/>
  <c r="X7" i="20"/>
  <c r="Z7" i="20" s="1"/>
  <c r="AR5" i="68"/>
  <c r="AI6" i="61"/>
  <c r="AN6" i="61"/>
  <c r="AH6" i="96"/>
  <c r="AQ6" i="96" s="1"/>
  <c r="AG6" i="6"/>
  <c r="AP6" i="6" s="1"/>
  <c r="AF6" i="6"/>
  <c r="AO6" i="6" s="1"/>
  <c r="W7" i="6"/>
  <c r="AE6" i="6"/>
  <c r="AI6" i="93"/>
  <c r="AN6" i="93"/>
  <c r="X7" i="60"/>
  <c r="Y7" i="60"/>
  <c r="AI6" i="50"/>
  <c r="AN6" i="50"/>
  <c r="Y7" i="15"/>
  <c r="X7" i="15"/>
  <c r="Z7" i="15" s="1"/>
  <c r="X7" i="18"/>
  <c r="Y7" i="18"/>
  <c r="AN6" i="38"/>
  <c r="AI6" i="38"/>
  <c r="Y7" i="78"/>
  <c r="X7" i="78"/>
  <c r="AI6" i="34"/>
  <c r="AN6" i="34"/>
  <c r="Z7" i="57"/>
  <c r="Y7" i="57"/>
  <c r="X7" i="57"/>
  <c r="AN6" i="86"/>
  <c r="AI6" i="86"/>
  <c r="K9" i="8"/>
  <c r="AF7" i="69"/>
  <c r="AO7" i="69" s="1"/>
  <c r="AE7" i="69"/>
  <c r="W8" i="69"/>
  <c r="AG7" i="69"/>
  <c r="AP7" i="69" s="1"/>
  <c r="K9" i="19"/>
  <c r="AR5" i="46"/>
  <c r="K9" i="56"/>
  <c r="AR5" i="91"/>
  <c r="AR6" i="83"/>
  <c r="K9" i="11"/>
  <c r="W7" i="27"/>
  <c r="AG6" i="27"/>
  <c r="AP6" i="27" s="1"/>
  <c r="AF6" i="27"/>
  <c r="AO6" i="27" s="1"/>
  <c r="AE6" i="27"/>
  <c r="K10" i="70"/>
  <c r="AH7" i="53"/>
  <c r="AQ7" i="53" s="1"/>
  <c r="AG6" i="67"/>
  <c r="AP6" i="67" s="1"/>
  <c r="AF6" i="67"/>
  <c r="AO6" i="67" s="1"/>
  <c r="W7" i="67"/>
  <c r="AE6" i="67"/>
  <c r="K12" i="1"/>
  <c r="AH7" i="69"/>
  <c r="AQ7" i="69" s="1"/>
  <c r="AF6" i="55"/>
  <c r="AO6" i="55" s="1"/>
  <c r="W7" i="55"/>
  <c r="AE6" i="55"/>
  <c r="AG6" i="55"/>
  <c r="AP6" i="55" s="1"/>
  <c r="K16" i="49"/>
  <c r="AI6" i="29"/>
  <c r="AN6" i="29"/>
  <c r="Y7" i="12"/>
  <c r="X7" i="12"/>
  <c r="AR6" i="31"/>
  <c r="K10" i="9"/>
  <c r="AG6" i="87"/>
  <c r="AP6" i="87" s="1"/>
  <c r="AF6" i="87"/>
  <c r="AO6" i="87" s="1"/>
  <c r="AE6" i="87"/>
  <c r="W7" i="87"/>
  <c r="AN6" i="26"/>
  <c r="AI6" i="26"/>
  <c r="K10" i="65"/>
  <c r="K11" i="22"/>
  <c r="AH7" i="83"/>
  <c r="AQ7" i="83" s="1"/>
  <c r="Z7" i="82"/>
  <c r="K10" i="14"/>
  <c r="Z6" i="44"/>
  <c r="AR5" i="85"/>
  <c r="AR5" i="30"/>
  <c r="AR5" i="48"/>
  <c r="AH6" i="64"/>
  <c r="AQ6" i="64" s="1"/>
  <c r="K9" i="24"/>
  <c r="Y7" i="79"/>
  <c r="X7" i="79"/>
  <c r="X7" i="9"/>
  <c r="Y7" i="9"/>
  <c r="AI6" i="5"/>
  <c r="AN6" i="5"/>
  <c r="AH7" i="62"/>
  <c r="AQ7" i="62" s="1"/>
  <c r="Z7" i="13"/>
  <c r="W7" i="56"/>
  <c r="AE6" i="56"/>
  <c r="AG6" i="56"/>
  <c r="AP6" i="56" s="1"/>
  <c r="AF6" i="56"/>
  <c r="AO6" i="56" s="1"/>
  <c r="Z6" i="22"/>
  <c r="Z6" i="30"/>
  <c r="AR5" i="22"/>
  <c r="K10" i="54"/>
  <c r="AH7" i="92"/>
  <c r="AQ7" i="92" s="1"/>
  <c r="AH7" i="76"/>
  <c r="AQ7" i="76" s="1"/>
  <c r="AH6" i="85"/>
  <c r="AQ6" i="85" s="1"/>
  <c r="AR5" i="64"/>
  <c r="K10" i="72"/>
  <c r="AN6" i="47"/>
  <c r="AI6" i="47"/>
  <c r="K9" i="12"/>
  <c r="Y7" i="36"/>
  <c r="X7" i="36"/>
  <c r="AN6" i="60"/>
  <c r="AI6" i="60"/>
  <c r="Y7" i="50"/>
  <c r="Z7" i="50" s="1"/>
  <c r="X7" i="50"/>
  <c r="AN6" i="63"/>
  <c r="AI6" i="63"/>
  <c r="AI6" i="66"/>
  <c r="AN6" i="66"/>
  <c r="AI6" i="78"/>
  <c r="AN6" i="78"/>
  <c r="AN6" i="57"/>
  <c r="AI6" i="57"/>
  <c r="AR5" i="41"/>
  <c r="AH6" i="68"/>
  <c r="AQ6" i="68" s="1"/>
  <c r="K12" i="58"/>
  <c r="AH6" i="42"/>
  <c r="AQ6" i="42" s="1"/>
  <c r="K9" i="71"/>
  <c r="K9" i="15"/>
  <c r="AR5" i="49"/>
  <c r="AH6" i="90"/>
  <c r="AQ6" i="90" s="1"/>
  <c r="Z7" i="53"/>
  <c r="AN6" i="71"/>
  <c r="AI6" i="71"/>
  <c r="K10" i="18"/>
  <c r="AH6" i="95"/>
  <c r="AQ6" i="95" s="1"/>
  <c r="Z6" i="54"/>
  <c r="K9" i="63"/>
  <c r="Y7" i="84"/>
  <c r="X7" i="84"/>
  <c r="Z7" i="84" s="1"/>
  <c r="X7" i="32"/>
  <c r="Y7" i="32"/>
  <c r="K10" i="61"/>
  <c r="Z7" i="83"/>
  <c r="K10" i="50"/>
  <c r="Z6" i="80"/>
  <c r="AH6" i="24"/>
  <c r="AQ6" i="24" s="1"/>
  <c r="X7" i="5"/>
  <c r="Y7" i="5"/>
  <c r="Z6" i="35"/>
  <c r="Z7" i="45"/>
  <c r="Z6" i="58"/>
  <c r="Z7" i="62"/>
  <c r="AH7" i="31"/>
  <c r="AQ7" i="31" s="1"/>
  <c r="AR6" i="45"/>
  <c r="AR5" i="90"/>
  <c r="Z6" i="48"/>
  <c r="AR6" i="82"/>
  <c r="AH6" i="19"/>
  <c r="AQ6" i="19" s="1"/>
  <c r="Z7" i="76"/>
  <c r="Z6" i="85"/>
  <c r="AH6" i="7"/>
  <c r="AQ6" i="7" s="1"/>
  <c r="AH6" i="46"/>
  <c r="AQ6" i="46" s="1"/>
  <c r="AH6" i="91"/>
  <c r="AQ6" i="91" s="1"/>
  <c r="AR5" i="24"/>
  <c r="K10" i="6"/>
  <c r="Y7" i="47"/>
  <c r="X7" i="47"/>
  <c r="Z7" i="47" s="1"/>
  <c r="Z6" i="96"/>
  <c r="K9" i="60"/>
  <c r="AN6" i="81"/>
  <c r="AI6" i="81"/>
  <c r="Y7" i="63"/>
  <c r="X7" i="63"/>
  <c r="AI6" i="4"/>
  <c r="AN6" i="4"/>
  <c r="Y7" i="66"/>
  <c r="X7" i="66"/>
  <c r="AN6" i="77"/>
  <c r="AI6" i="77"/>
  <c r="Z7" i="86" l="1"/>
  <c r="AE6" i="91"/>
  <c r="Z7" i="32"/>
  <c r="Z7" i="81"/>
  <c r="AF6" i="91"/>
  <c r="AO6" i="91" s="1"/>
  <c r="AE6" i="19"/>
  <c r="Z7" i="5"/>
  <c r="Z7" i="34"/>
  <c r="Z7" i="10"/>
  <c r="AG6" i="91"/>
  <c r="AP6" i="91" s="1"/>
  <c r="AG6" i="19"/>
  <c r="AP6" i="19" s="1"/>
  <c r="Z7" i="72"/>
  <c r="W8" i="72" s="1"/>
  <c r="Z7" i="12"/>
  <c r="Z7" i="60"/>
  <c r="Z7" i="65"/>
  <c r="AE7" i="65" s="1"/>
  <c r="Z7" i="36"/>
  <c r="W8" i="36" s="1"/>
  <c r="AE7" i="31"/>
  <c r="W7" i="19"/>
  <c r="Z7" i="59"/>
  <c r="W8" i="15"/>
  <c r="AG7" i="15"/>
  <c r="AP7" i="15" s="1"/>
  <c r="AF7" i="15"/>
  <c r="AO7" i="15" s="1"/>
  <c r="AE7" i="15"/>
  <c r="AG7" i="65"/>
  <c r="AP7" i="65" s="1"/>
  <c r="W8" i="84"/>
  <c r="AE7" i="84"/>
  <c r="AG7" i="84"/>
  <c r="AP7" i="84" s="1"/>
  <c r="AF7" i="84"/>
  <c r="AO7" i="84" s="1"/>
  <c r="AE7" i="36"/>
  <c r="AF7" i="8"/>
  <c r="AO7" i="8" s="1"/>
  <c r="AE7" i="8"/>
  <c r="W8" i="8"/>
  <c r="AG7" i="8"/>
  <c r="AP7" i="8" s="1"/>
  <c r="W8" i="60"/>
  <c r="AG7" i="60"/>
  <c r="AP7" i="60" s="1"/>
  <c r="AF7" i="60"/>
  <c r="AO7" i="60" s="1"/>
  <c r="AE7" i="60"/>
  <c r="AF7" i="59"/>
  <c r="AO7" i="59" s="1"/>
  <c r="AG7" i="59"/>
  <c r="AP7" i="59" s="1"/>
  <c r="AE7" i="59"/>
  <c r="W8" i="59"/>
  <c r="W8" i="12"/>
  <c r="AG7" i="12"/>
  <c r="AP7" i="12" s="1"/>
  <c r="AF7" i="12"/>
  <c r="AO7" i="12" s="1"/>
  <c r="AE7" i="12"/>
  <c r="AF7" i="50"/>
  <c r="AO7" i="50" s="1"/>
  <c r="AE7" i="50"/>
  <c r="AG7" i="50"/>
  <c r="AP7" i="50" s="1"/>
  <c r="W8" i="50"/>
  <c r="AF7" i="72"/>
  <c r="AO7" i="72" s="1"/>
  <c r="AE7" i="72"/>
  <c r="W7" i="58"/>
  <c r="AE6" i="58"/>
  <c r="AG6" i="58"/>
  <c r="AP6" i="58" s="1"/>
  <c r="AF6" i="58"/>
  <c r="AO6" i="58" s="1"/>
  <c r="W7" i="54"/>
  <c r="AE6" i="54"/>
  <c r="AG6" i="54"/>
  <c r="AP6" i="54" s="1"/>
  <c r="AF6" i="54"/>
  <c r="AO6" i="54" s="1"/>
  <c r="AR6" i="38"/>
  <c r="W8" i="20"/>
  <c r="AG7" i="20"/>
  <c r="AP7" i="20" s="1"/>
  <c r="AF7" i="20"/>
  <c r="AO7" i="20" s="1"/>
  <c r="AE7" i="20"/>
  <c r="Y7" i="51"/>
  <c r="X7" i="51"/>
  <c r="AH7" i="26"/>
  <c r="AQ7" i="26" s="1"/>
  <c r="K10" i="3"/>
  <c r="AI7" i="21"/>
  <c r="AN7" i="21"/>
  <c r="X7" i="43"/>
  <c r="Y7" i="43"/>
  <c r="AN6" i="40"/>
  <c r="AI6" i="40"/>
  <c r="W8" i="71"/>
  <c r="AG7" i="71"/>
  <c r="AP7" i="71" s="1"/>
  <c r="AF7" i="71"/>
  <c r="AO7" i="71" s="1"/>
  <c r="AE7" i="71"/>
  <c r="AR6" i="8"/>
  <c r="K11" i="59"/>
  <c r="AI6" i="42"/>
  <c r="AN6" i="42"/>
  <c r="Y7" i="95"/>
  <c r="X7" i="95"/>
  <c r="AN6" i="11"/>
  <c r="AI6" i="11"/>
  <c r="AI6" i="46"/>
  <c r="AN6" i="46"/>
  <c r="Y7" i="91"/>
  <c r="X7" i="91"/>
  <c r="Z7" i="91" s="1"/>
  <c r="AF6" i="96"/>
  <c r="AO6" i="96" s="1"/>
  <c r="W7" i="96"/>
  <c r="AG6" i="96"/>
  <c r="AP6" i="96" s="1"/>
  <c r="AE6" i="96"/>
  <c r="AF7" i="5"/>
  <c r="AO7" i="5" s="1"/>
  <c r="AE7" i="5"/>
  <c r="W8" i="5"/>
  <c r="AG7" i="5"/>
  <c r="AP7" i="5" s="1"/>
  <c r="AR6" i="63"/>
  <c r="K10" i="12"/>
  <c r="AH7" i="79"/>
  <c r="AQ7" i="79" s="1"/>
  <c r="AR6" i="26"/>
  <c r="W8" i="57"/>
  <c r="AG7" i="57"/>
  <c r="AP7" i="57" s="1"/>
  <c r="AE7" i="57"/>
  <c r="AF7" i="57"/>
  <c r="AO7" i="57" s="1"/>
  <c r="AG7" i="77"/>
  <c r="AP7" i="77" s="1"/>
  <c r="AF7" i="77"/>
  <c r="AO7" i="77" s="1"/>
  <c r="AE7" i="77"/>
  <c r="W8" i="77"/>
  <c r="AG7" i="38"/>
  <c r="AP7" i="38" s="1"/>
  <c r="AF7" i="38"/>
  <c r="AO7" i="38" s="1"/>
  <c r="W8" i="38"/>
  <c r="AE7" i="38"/>
  <c r="AN7" i="70"/>
  <c r="AI7" i="70"/>
  <c r="AE7" i="10"/>
  <c r="W8" i="10"/>
  <c r="AG7" i="10"/>
  <c r="AP7" i="10" s="1"/>
  <c r="AF7" i="10"/>
  <c r="AO7" i="10" s="1"/>
  <c r="AG7" i="33"/>
  <c r="AP7" i="33" s="1"/>
  <c r="AF7" i="33"/>
  <c r="AO7" i="33" s="1"/>
  <c r="W8" i="33"/>
  <c r="AE7" i="33"/>
  <c r="K10" i="51"/>
  <c r="AR6" i="4"/>
  <c r="AR6" i="81"/>
  <c r="AH7" i="47"/>
  <c r="AQ7" i="47" s="1"/>
  <c r="W7" i="80"/>
  <c r="AG6" i="80"/>
  <c r="AP6" i="80" s="1"/>
  <c r="AF6" i="80"/>
  <c r="AO6" i="80" s="1"/>
  <c r="AE6" i="80"/>
  <c r="K10" i="71"/>
  <c r="K13" i="58"/>
  <c r="AR6" i="47"/>
  <c r="AN6" i="56"/>
  <c r="AI6" i="56"/>
  <c r="AI6" i="27"/>
  <c r="AN6" i="27"/>
  <c r="Y8" i="69"/>
  <c r="X8" i="69"/>
  <c r="Z8" i="69" s="1"/>
  <c r="AR6" i="61"/>
  <c r="AI7" i="89"/>
  <c r="AN7" i="89"/>
  <c r="Y7" i="49"/>
  <c r="X7" i="49"/>
  <c r="AN6" i="73"/>
  <c r="AI6" i="73"/>
  <c r="AN6" i="52"/>
  <c r="AI6" i="52"/>
  <c r="AR6" i="12"/>
  <c r="AH7" i="86"/>
  <c r="AQ7" i="86" s="1"/>
  <c r="AH7" i="34"/>
  <c r="AQ7" i="34" s="1"/>
  <c r="AN6" i="14"/>
  <c r="AI6" i="14"/>
  <c r="AI6" i="1"/>
  <c r="AN6" i="1"/>
  <c r="AH7" i="29"/>
  <c r="AQ7" i="29" s="1"/>
  <c r="Y7" i="37"/>
  <c r="X7" i="37"/>
  <c r="K10" i="67"/>
  <c r="AH7" i="93"/>
  <c r="AQ7" i="93" s="1"/>
  <c r="K10" i="2"/>
  <c r="AR6" i="84"/>
  <c r="AH7" i="39"/>
  <c r="AQ7" i="39" s="1"/>
  <c r="AR6" i="36"/>
  <c r="AN6" i="95"/>
  <c r="AI6" i="95"/>
  <c r="Y7" i="11"/>
  <c r="X7" i="11"/>
  <c r="AI6" i="90"/>
  <c r="AN6" i="90"/>
  <c r="AR6" i="57"/>
  <c r="W7" i="30"/>
  <c r="AG6" i="30"/>
  <c r="AP6" i="30" s="1"/>
  <c r="AF6" i="30"/>
  <c r="AO6" i="30" s="1"/>
  <c r="AE6" i="30"/>
  <c r="AN6" i="87"/>
  <c r="AI6" i="87"/>
  <c r="AR6" i="29"/>
  <c r="Y7" i="55"/>
  <c r="X7" i="55"/>
  <c r="Z7" i="55" s="1"/>
  <c r="K11" i="70"/>
  <c r="K10" i="8"/>
  <c r="AH7" i="60"/>
  <c r="AQ7" i="60" s="1"/>
  <c r="AI6" i="49"/>
  <c r="AN6" i="49"/>
  <c r="AF7" i="61"/>
  <c r="AO7" i="61" s="1"/>
  <c r="W8" i="61"/>
  <c r="AG7" i="61"/>
  <c r="AP7" i="61" s="1"/>
  <c r="AE7" i="61"/>
  <c r="K11" i="62"/>
  <c r="AR6" i="20"/>
  <c r="K11" i="17"/>
  <c r="K11" i="13"/>
  <c r="K11" i="21"/>
  <c r="K10" i="23"/>
  <c r="K10" i="68"/>
  <c r="AG7" i="81"/>
  <c r="AP7" i="81" s="1"/>
  <c r="AF7" i="81"/>
  <c r="AO7" i="81" s="1"/>
  <c r="W8" i="81"/>
  <c r="AE7" i="81"/>
  <c r="AI6" i="25"/>
  <c r="AN6" i="25"/>
  <c r="AR6" i="59"/>
  <c r="AF7" i="45"/>
  <c r="AO7" i="45" s="1"/>
  <c r="W8" i="45"/>
  <c r="AE7" i="45"/>
  <c r="AG7" i="45"/>
  <c r="AP7" i="45" s="1"/>
  <c r="AH7" i="32"/>
  <c r="AQ7" i="32" s="1"/>
  <c r="AH7" i="50"/>
  <c r="AQ7" i="50" s="1"/>
  <c r="AH7" i="36"/>
  <c r="AQ7" i="36" s="1"/>
  <c r="K11" i="54"/>
  <c r="Y7" i="56"/>
  <c r="X7" i="56"/>
  <c r="AR6" i="5"/>
  <c r="Z7" i="79"/>
  <c r="AG6" i="44"/>
  <c r="AP6" i="44" s="1"/>
  <c r="AF6" i="44"/>
  <c r="AO6" i="44" s="1"/>
  <c r="AE6" i="44"/>
  <c r="W7" i="44"/>
  <c r="K12" i="22"/>
  <c r="AH7" i="12"/>
  <c r="AQ7" i="12" s="1"/>
  <c r="K13" i="1"/>
  <c r="K10" i="11"/>
  <c r="AN7" i="69"/>
  <c r="AI7" i="69"/>
  <c r="AR6" i="86"/>
  <c r="AR6" i="34"/>
  <c r="K11" i="10"/>
  <c r="Y8" i="89"/>
  <c r="Z8" i="89" s="1"/>
  <c r="X8" i="89"/>
  <c r="Z7" i="52"/>
  <c r="Y7" i="52"/>
  <c r="X7" i="52"/>
  <c r="Z7" i="26"/>
  <c r="AN6" i="3"/>
  <c r="AI6" i="3"/>
  <c r="AR6" i="18"/>
  <c r="W8" i="75"/>
  <c r="AE7" i="75"/>
  <c r="AG7" i="75"/>
  <c r="AP7" i="75" s="1"/>
  <c r="AF7" i="75"/>
  <c r="AO7" i="75" s="1"/>
  <c r="AR6" i="17"/>
  <c r="X7" i="14"/>
  <c r="Y7" i="14"/>
  <c r="Y7" i="1"/>
  <c r="X7" i="1"/>
  <c r="Z7" i="1" s="1"/>
  <c r="Z7" i="29"/>
  <c r="AI6" i="37"/>
  <c r="AN6" i="37"/>
  <c r="Y7" i="94"/>
  <c r="X7" i="94"/>
  <c r="AH7" i="8"/>
  <c r="AQ7" i="8" s="1"/>
  <c r="AH7" i="72"/>
  <c r="AQ7" i="72" s="1"/>
  <c r="K10" i="20"/>
  <c r="AI6" i="43"/>
  <c r="AN6" i="43"/>
  <c r="Z7" i="39"/>
  <c r="AR6" i="10"/>
  <c r="AR6" i="79"/>
  <c r="AI6" i="64"/>
  <c r="AN6" i="64"/>
  <c r="K11" i="55"/>
  <c r="X7" i="41"/>
  <c r="Y7" i="41"/>
  <c r="Y7" i="42"/>
  <c r="X7" i="42"/>
  <c r="AN6" i="68"/>
  <c r="AI6" i="68"/>
  <c r="Y7" i="46"/>
  <c r="X7" i="46"/>
  <c r="Z7" i="46" s="1"/>
  <c r="AI6" i="91"/>
  <c r="AN6" i="91"/>
  <c r="AN6" i="19"/>
  <c r="AI6" i="19"/>
  <c r="AE6" i="85"/>
  <c r="W7" i="85"/>
  <c r="AG6" i="85"/>
  <c r="AP6" i="85" s="1"/>
  <c r="AF6" i="85"/>
  <c r="AO6" i="85" s="1"/>
  <c r="AR6" i="78"/>
  <c r="K11" i="72"/>
  <c r="AG6" i="22"/>
  <c r="AP6" i="22" s="1"/>
  <c r="AF6" i="22"/>
  <c r="AO6" i="22" s="1"/>
  <c r="W7" i="22"/>
  <c r="AE6" i="22"/>
  <c r="AF7" i="13"/>
  <c r="AO7" i="13" s="1"/>
  <c r="AE7" i="13"/>
  <c r="W8" i="13"/>
  <c r="AG7" i="13"/>
  <c r="AP7" i="13" s="1"/>
  <c r="K17" i="49"/>
  <c r="AN6" i="67"/>
  <c r="AI6" i="67"/>
  <c r="K10" i="19"/>
  <c r="AH7" i="78"/>
  <c r="AQ7" i="78" s="1"/>
  <c r="AH7" i="18"/>
  <c r="AQ7" i="18" s="1"/>
  <c r="AR6" i="50"/>
  <c r="AR6" i="93"/>
  <c r="AH7" i="17"/>
  <c r="AQ7" i="17" s="1"/>
  <c r="Y7" i="3"/>
  <c r="X7" i="3"/>
  <c r="Z7" i="3" s="1"/>
  <c r="AR6" i="39"/>
  <c r="AG7" i="86"/>
  <c r="AP7" i="86" s="1"/>
  <c r="W8" i="86"/>
  <c r="AF7" i="86"/>
  <c r="AO7" i="86" s="1"/>
  <c r="AE7" i="86"/>
  <c r="AG7" i="34"/>
  <c r="AP7" i="34" s="1"/>
  <c r="AF7" i="34"/>
  <c r="AO7" i="34" s="1"/>
  <c r="W8" i="34"/>
  <c r="AE7" i="34"/>
  <c r="AR6" i="72"/>
  <c r="AR6" i="74"/>
  <c r="Y8" i="70"/>
  <c r="X8" i="70"/>
  <c r="Z8" i="70" s="1"/>
  <c r="AH7" i="88"/>
  <c r="AQ7" i="88" s="1"/>
  <c r="K11" i="5"/>
  <c r="K11" i="69"/>
  <c r="Z7" i="93"/>
  <c r="K12" i="53"/>
  <c r="K10" i="16"/>
  <c r="K10" i="4"/>
  <c r="AH7" i="4"/>
  <c r="AQ7" i="4" s="1"/>
  <c r="AH7" i="74"/>
  <c r="AQ7" i="74" s="1"/>
  <c r="Y7" i="64"/>
  <c r="X7" i="64"/>
  <c r="Z7" i="64" s="1"/>
  <c r="Y7" i="68"/>
  <c r="X7" i="68"/>
  <c r="AI6" i="7"/>
  <c r="AN6" i="7"/>
  <c r="AI7" i="31"/>
  <c r="AN7" i="31"/>
  <c r="Y7" i="19"/>
  <c r="X7" i="19"/>
  <c r="AG7" i="76"/>
  <c r="AP7" i="76" s="1"/>
  <c r="AF7" i="76"/>
  <c r="AO7" i="76" s="1"/>
  <c r="W8" i="76"/>
  <c r="AE7" i="76"/>
  <c r="AF7" i="83"/>
  <c r="AO7" i="83" s="1"/>
  <c r="W8" i="83"/>
  <c r="AE7" i="83"/>
  <c r="AG7" i="83"/>
  <c r="AP7" i="83" s="1"/>
  <c r="K10" i="63"/>
  <c r="K11" i="18"/>
  <c r="AH7" i="9"/>
  <c r="AQ7" i="9" s="1"/>
  <c r="K11" i="14"/>
  <c r="K11" i="9"/>
  <c r="Y7" i="67"/>
  <c r="Z7" i="67" s="1"/>
  <c r="X7" i="67"/>
  <c r="AH7" i="57"/>
  <c r="AQ7" i="57" s="1"/>
  <c r="Z7" i="78"/>
  <c r="Z7" i="18"/>
  <c r="AN6" i="6"/>
  <c r="AI6" i="6"/>
  <c r="AH7" i="20"/>
  <c r="AQ7" i="20" s="1"/>
  <c r="Z7" i="17"/>
  <c r="AR6" i="9"/>
  <c r="K11" i="64"/>
  <c r="AR6" i="88"/>
  <c r="AH7" i="38"/>
  <c r="AQ7" i="38" s="1"/>
  <c r="AR6" i="15"/>
  <c r="K12" i="57"/>
  <c r="Z7" i="88"/>
  <c r="K10" i="7"/>
  <c r="AI6" i="94"/>
  <c r="AN6" i="94"/>
  <c r="Y7" i="28"/>
  <c r="X7" i="28"/>
  <c r="Z7" i="28" s="1"/>
  <c r="AH7" i="10"/>
  <c r="AQ7" i="10" s="1"/>
  <c r="AH7" i="33"/>
  <c r="AQ7" i="33" s="1"/>
  <c r="AI6" i="23"/>
  <c r="AN6" i="23"/>
  <c r="K10" i="52"/>
  <c r="AI6" i="2"/>
  <c r="AN6" i="2"/>
  <c r="AR6" i="65"/>
  <c r="K12" i="66"/>
  <c r="AH7" i="71"/>
  <c r="AQ7" i="71" s="1"/>
  <c r="Z7" i="4"/>
  <c r="Y8" i="92"/>
  <c r="X8" i="92"/>
  <c r="Z8" i="92" s="1"/>
  <c r="AI6" i="16"/>
  <c r="AN6" i="16"/>
  <c r="AI6" i="24"/>
  <c r="AN6" i="24"/>
  <c r="AI6" i="41"/>
  <c r="AN6" i="41"/>
  <c r="Y7" i="7"/>
  <c r="X7" i="7"/>
  <c r="Z7" i="7" s="1"/>
  <c r="Y8" i="31"/>
  <c r="X8" i="31"/>
  <c r="Z8" i="31" s="1"/>
  <c r="AH7" i="66"/>
  <c r="AQ7" i="66" s="1"/>
  <c r="AH7" i="63"/>
  <c r="AQ7" i="63" s="1"/>
  <c r="AF7" i="47"/>
  <c r="AO7" i="47" s="1"/>
  <c r="AG7" i="47"/>
  <c r="AP7" i="47" s="1"/>
  <c r="W8" i="47"/>
  <c r="AE7" i="47"/>
  <c r="AF6" i="35"/>
  <c r="AO6" i="35" s="1"/>
  <c r="AE6" i="35"/>
  <c r="W7" i="35"/>
  <c r="AG6" i="35"/>
  <c r="AP6" i="35" s="1"/>
  <c r="K11" i="50"/>
  <c r="AF7" i="32"/>
  <c r="AO7" i="32" s="1"/>
  <c r="W8" i="32"/>
  <c r="AE7" i="32"/>
  <c r="AG7" i="32"/>
  <c r="AP7" i="32" s="1"/>
  <c r="W8" i="53"/>
  <c r="AG7" i="53"/>
  <c r="AP7" i="53" s="1"/>
  <c r="AF7" i="53"/>
  <c r="AO7" i="53" s="1"/>
  <c r="AE7" i="53"/>
  <c r="AR6" i="77"/>
  <c r="Z7" i="66"/>
  <c r="Z7" i="63"/>
  <c r="K10" i="60"/>
  <c r="K11" i="6"/>
  <c r="AG6" i="48"/>
  <c r="AP6" i="48" s="1"/>
  <c r="AF6" i="48"/>
  <c r="AO6" i="48" s="1"/>
  <c r="AE6" i="48"/>
  <c r="W7" i="48"/>
  <c r="W8" i="62"/>
  <c r="AG7" i="62"/>
  <c r="AP7" i="62" s="1"/>
  <c r="AF7" i="62"/>
  <c r="AO7" i="62" s="1"/>
  <c r="AE7" i="62"/>
  <c r="AH7" i="5"/>
  <c r="AQ7" i="5" s="1"/>
  <c r="K11" i="61"/>
  <c r="AH7" i="84"/>
  <c r="AQ7" i="84" s="1"/>
  <c r="AR6" i="71"/>
  <c r="K10" i="15"/>
  <c r="AR6" i="66"/>
  <c r="AR6" i="60"/>
  <c r="Z7" i="9"/>
  <c r="K10" i="24"/>
  <c r="AF7" i="82"/>
  <c r="AO7" i="82" s="1"/>
  <c r="W8" i="82"/>
  <c r="AE7" i="82"/>
  <c r="AG7" i="82"/>
  <c r="AP7" i="82" s="1"/>
  <c r="K11" i="65"/>
  <c r="Y7" i="87"/>
  <c r="X7" i="87"/>
  <c r="Z7" i="87" s="1"/>
  <c r="AI6" i="55"/>
  <c r="AN6" i="55"/>
  <c r="Y7" i="27"/>
  <c r="X7" i="27"/>
  <c r="K10" i="56"/>
  <c r="AH7" i="15"/>
  <c r="AQ7" i="15" s="1"/>
  <c r="Y7" i="6"/>
  <c r="X7" i="6"/>
  <c r="AN6" i="51"/>
  <c r="AI6" i="51"/>
  <c r="Y7" i="73"/>
  <c r="X7" i="73"/>
  <c r="AH7" i="77"/>
  <c r="AQ7" i="77" s="1"/>
  <c r="AH7" i="59"/>
  <c r="AQ7" i="59" s="1"/>
  <c r="AR6" i="33"/>
  <c r="AH7" i="61"/>
  <c r="AQ7" i="61" s="1"/>
  <c r="AH7" i="65"/>
  <c r="AQ7" i="65" s="1"/>
  <c r="AI6" i="28"/>
  <c r="AN6" i="28"/>
  <c r="AH7" i="81"/>
  <c r="AQ7" i="81" s="1"/>
  <c r="Y7" i="23"/>
  <c r="X7" i="23"/>
  <c r="Y7" i="25"/>
  <c r="X7" i="25"/>
  <c r="X7" i="2"/>
  <c r="Y7" i="2"/>
  <c r="AR6" i="32"/>
  <c r="Z8" i="21"/>
  <c r="Y8" i="21"/>
  <c r="X8" i="21"/>
  <c r="X7" i="40"/>
  <c r="Y7" i="40"/>
  <c r="Z7" i="74"/>
  <c r="AN7" i="92"/>
  <c r="AI7" i="92"/>
  <c r="X7" i="16"/>
  <c r="Y7" i="16"/>
  <c r="Y7" i="24"/>
  <c r="X7" i="24"/>
  <c r="Z7" i="24" s="1"/>
  <c r="X7" i="90"/>
  <c r="Y7" i="90"/>
  <c r="Z7" i="27" l="1"/>
  <c r="Z7" i="68"/>
  <c r="Z7" i="2"/>
  <c r="Z7" i="16"/>
  <c r="AG7" i="72"/>
  <c r="AP7" i="72" s="1"/>
  <c r="AF7" i="36"/>
  <c r="AO7" i="36" s="1"/>
  <c r="Z7" i="40"/>
  <c r="Z7" i="90"/>
  <c r="Z7" i="73"/>
  <c r="AE7" i="73" s="1"/>
  <c r="Z7" i="11"/>
  <c r="AG7" i="36"/>
  <c r="AP7" i="36" s="1"/>
  <c r="AF7" i="65"/>
  <c r="AO7" i="65" s="1"/>
  <c r="Z7" i="23"/>
  <c r="Z7" i="19"/>
  <c r="Z7" i="95"/>
  <c r="AF7" i="95" s="1"/>
  <c r="AO7" i="95" s="1"/>
  <c r="W8" i="65"/>
  <c r="Z7" i="25"/>
  <c r="AF7" i="25" s="1"/>
  <c r="AO7" i="25" s="1"/>
  <c r="AF7" i="73"/>
  <c r="AO7" i="73" s="1"/>
  <c r="AG7" i="73"/>
  <c r="AP7" i="73" s="1"/>
  <c r="W8" i="19"/>
  <c r="AG7" i="19"/>
  <c r="AP7" i="19" s="1"/>
  <c r="AF7" i="19"/>
  <c r="AO7" i="19" s="1"/>
  <c r="AE7" i="19"/>
  <c r="W8" i="95"/>
  <c r="W8" i="23"/>
  <c r="AG7" i="23"/>
  <c r="AP7" i="23" s="1"/>
  <c r="AF7" i="23"/>
  <c r="AO7" i="23" s="1"/>
  <c r="AE7" i="23"/>
  <c r="AF8" i="89"/>
  <c r="AO8" i="89" s="1"/>
  <c r="AE8" i="89"/>
  <c r="W9" i="89"/>
  <c r="AG8" i="89"/>
  <c r="AP8" i="89" s="1"/>
  <c r="W8" i="1"/>
  <c r="AE7" i="1"/>
  <c r="AG7" i="1"/>
  <c r="AP7" i="1" s="1"/>
  <c r="AF7" i="1"/>
  <c r="AO7" i="1" s="1"/>
  <c r="W8" i="68"/>
  <c r="AG7" i="68"/>
  <c r="AP7" i="68" s="1"/>
  <c r="AF7" i="68"/>
  <c r="AO7" i="68" s="1"/>
  <c r="AE7" i="68"/>
  <c r="K13" i="53"/>
  <c r="AH7" i="94"/>
  <c r="AQ7" i="94" s="1"/>
  <c r="AR6" i="25"/>
  <c r="X8" i="61"/>
  <c r="Y8" i="61"/>
  <c r="AF7" i="55"/>
  <c r="AO7" i="55" s="1"/>
  <c r="AE7" i="55"/>
  <c r="W8" i="55"/>
  <c r="AG7" i="55"/>
  <c r="AP7" i="55" s="1"/>
  <c r="K11" i="2"/>
  <c r="AR7" i="70"/>
  <c r="Y8" i="5"/>
  <c r="X8" i="5"/>
  <c r="Z8" i="5" s="1"/>
  <c r="W8" i="91"/>
  <c r="AE7" i="91"/>
  <c r="AG7" i="91"/>
  <c r="AP7" i="91" s="1"/>
  <c r="AF7" i="91"/>
  <c r="AO7" i="91" s="1"/>
  <c r="AR6" i="40"/>
  <c r="AR7" i="21"/>
  <c r="AI7" i="72"/>
  <c r="AN7" i="72"/>
  <c r="AI7" i="59"/>
  <c r="AN7" i="59"/>
  <c r="Y8" i="60"/>
  <c r="X8" i="60"/>
  <c r="Y7" i="48"/>
  <c r="X7" i="48"/>
  <c r="AI7" i="53"/>
  <c r="AN7" i="53"/>
  <c r="AG7" i="28"/>
  <c r="AP7" i="28" s="1"/>
  <c r="AF7" i="28"/>
  <c r="AO7" i="28" s="1"/>
  <c r="W8" i="28"/>
  <c r="AE7" i="28"/>
  <c r="K12" i="72"/>
  <c r="AH7" i="42"/>
  <c r="AQ7" i="42" s="1"/>
  <c r="Y8" i="75"/>
  <c r="X8" i="75"/>
  <c r="AN6" i="44"/>
  <c r="AI6" i="44"/>
  <c r="AR6" i="73"/>
  <c r="AR7" i="89"/>
  <c r="W9" i="69"/>
  <c r="AG8" i="69"/>
  <c r="AP8" i="69" s="1"/>
  <c r="AF8" i="69"/>
  <c r="AO8" i="69" s="1"/>
  <c r="AE8" i="69"/>
  <c r="AR6" i="56"/>
  <c r="K14" i="58"/>
  <c r="Y8" i="57"/>
  <c r="X8" i="57"/>
  <c r="AI7" i="65"/>
  <c r="AN7" i="65"/>
  <c r="AH7" i="24"/>
  <c r="AQ7" i="24" s="1"/>
  <c r="AR7" i="92"/>
  <c r="AH8" i="21"/>
  <c r="AQ8" i="21" s="1"/>
  <c r="X8" i="82"/>
  <c r="Y8" i="82"/>
  <c r="Z8" i="82" s="1"/>
  <c r="AN7" i="62"/>
  <c r="AI7" i="62"/>
  <c r="AN6" i="48"/>
  <c r="AI6" i="48"/>
  <c r="K11" i="60"/>
  <c r="X8" i="32"/>
  <c r="Y8" i="32"/>
  <c r="Y7" i="35"/>
  <c r="X7" i="35"/>
  <c r="AH8" i="31"/>
  <c r="AQ8" i="31" s="1"/>
  <c r="AH8" i="92"/>
  <c r="AQ8" i="92" s="1"/>
  <c r="K11" i="52"/>
  <c r="K12" i="64"/>
  <c r="K11" i="63"/>
  <c r="AR7" i="31"/>
  <c r="AH7" i="64"/>
  <c r="AQ7" i="64" s="1"/>
  <c r="K11" i="4"/>
  <c r="AF7" i="93"/>
  <c r="AO7" i="93" s="1"/>
  <c r="W8" i="93"/>
  <c r="AE7" i="93"/>
  <c r="AG7" i="93"/>
  <c r="AP7" i="93" s="1"/>
  <c r="AH8" i="70"/>
  <c r="AQ8" i="70" s="1"/>
  <c r="AI7" i="86"/>
  <c r="AN7" i="86"/>
  <c r="K18" i="49"/>
  <c r="Y7" i="22"/>
  <c r="Z7" i="22" s="1"/>
  <c r="X7" i="22"/>
  <c r="Y7" i="85"/>
  <c r="X7" i="85"/>
  <c r="AH7" i="46"/>
  <c r="AQ7" i="46" s="1"/>
  <c r="K12" i="55"/>
  <c r="AH7" i="52"/>
  <c r="AQ7" i="52" s="1"/>
  <c r="AH7" i="56"/>
  <c r="AQ7" i="56" s="1"/>
  <c r="AN7" i="81"/>
  <c r="AI7" i="81"/>
  <c r="K11" i="68"/>
  <c r="K11" i="8"/>
  <c r="AR6" i="90"/>
  <c r="K11" i="67"/>
  <c r="X8" i="77"/>
  <c r="Y8" i="77"/>
  <c r="K11" i="12"/>
  <c r="AI7" i="5"/>
  <c r="AN7" i="5"/>
  <c r="AI6" i="58"/>
  <c r="AN6" i="58"/>
  <c r="AI7" i="12"/>
  <c r="AN7" i="12"/>
  <c r="AN7" i="84"/>
  <c r="AI7" i="84"/>
  <c r="W8" i="90"/>
  <c r="AE7" i="90"/>
  <c r="AF7" i="90"/>
  <c r="AO7" i="90" s="1"/>
  <c r="AG7" i="90"/>
  <c r="AP7" i="90" s="1"/>
  <c r="AG7" i="40"/>
  <c r="AP7" i="40" s="1"/>
  <c r="W8" i="40"/>
  <c r="AF7" i="40"/>
  <c r="AO7" i="40" s="1"/>
  <c r="AE7" i="40"/>
  <c r="AN7" i="82"/>
  <c r="AI7" i="82"/>
  <c r="AN7" i="32"/>
  <c r="AI7" i="32"/>
  <c r="W8" i="7"/>
  <c r="AG7" i="7"/>
  <c r="AP7" i="7" s="1"/>
  <c r="AF7" i="7"/>
  <c r="AO7" i="7" s="1"/>
  <c r="AE7" i="7"/>
  <c r="AR6" i="16"/>
  <c r="AR6" i="43"/>
  <c r="AG7" i="26"/>
  <c r="AP7" i="26" s="1"/>
  <c r="AF7" i="26"/>
  <c r="AO7" i="26" s="1"/>
  <c r="W8" i="26"/>
  <c r="AE7" i="26"/>
  <c r="AH7" i="2"/>
  <c r="AQ7" i="2" s="1"/>
  <c r="AH7" i="23"/>
  <c r="AQ7" i="23" s="1"/>
  <c r="AH7" i="73"/>
  <c r="AQ7" i="73" s="1"/>
  <c r="W8" i="63"/>
  <c r="AG7" i="63"/>
  <c r="AP7" i="63" s="1"/>
  <c r="AF7" i="63"/>
  <c r="AO7" i="63" s="1"/>
  <c r="AE7" i="63"/>
  <c r="AI6" i="35"/>
  <c r="AN6" i="35"/>
  <c r="AR6" i="41"/>
  <c r="AR6" i="6"/>
  <c r="AH7" i="19"/>
  <c r="AQ7" i="19" s="1"/>
  <c r="AH7" i="3"/>
  <c r="AQ7" i="3" s="1"/>
  <c r="AI6" i="85"/>
  <c r="AN6" i="85"/>
  <c r="Z7" i="42"/>
  <c r="Z7" i="94"/>
  <c r="K11" i="11"/>
  <c r="K13" i="22"/>
  <c r="K12" i="13"/>
  <c r="AH7" i="11"/>
  <c r="AQ7" i="11" s="1"/>
  <c r="AH7" i="37"/>
  <c r="AQ7" i="37" s="1"/>
  <c r="AH7" i="49"/>
  <c r="AQ7" i="49" s="1"/>
  <c r="K11" i="71"/>
  <c r="K11" i="51"/>
  <c r="AI7" i="38"/>
  <c r="AN7" i="38"/>
  <c r="AN7" i="77"/>
  <c r="AI7" i="77"/>
  <c r="Y7" i="96"/>
  <c r="X7" i="96"/>
  <c r="Z7" i="96" s="1"/>
  <c r="AR6" i="46"/>
  <c r="AN7" i="71"/>
  <c r="AI7" i="71"/>
  <c r="K11" i="3"/>
  <c r="AH7" i="51"/>
  <c r="AQ7" i="51" s="1"/>
  <c r="X8" i="20"/>
  <c r="Y8" i="20"/>
  <c r="X7" i="58"/>
  <c r="Z7" i="58" s="1"/>
  <c r="Y7" i="58"/>
  <c r="Y8" i="50"/>
  <c r="X8" i="50"/>
  <c r="X8" i="8"/>
  <c r="Y8" i="8"/>
  <c r="AI7" i="36"/>
  <c r="AN7" i="36"/>
  <c r="Y8" i="84"/>
  <c r="X8" i="84"/>
  <c r="AI7" i="15"/>
  <c r="AN7" i="15"/>
  <c r="AF7" i="16"/>
  <c r="AO7" i="16" s="1"/>
  <c r="AE7" i="16"/>
  <c r="W8" i="16"/>
  <c r="AG7" i="16"/>
  <c r="AP7" i="16" s="1"/>
  <c r="W8" i="27"/>
  <c r="AE7" i="27"/>
  <c r="AG7" i="27"/>
  <c r="AP7" i="27" s="1"/>
  <c r="AF7" i="27"/>
  <c r="AO7" i="27" s="1"/>
  <c r="K11" i="7"/>
  <c r="W8" i="67"/>
  <c r="AG7" i="67"/>
  <c r="AP7" i="67" s="1"/>
  <c r="AF7" i="67"/>
  <c r="AO7" i="67" s="1"/>
  <c r="AE7" i="67"/>
  <c r="AF7" i="66"/>
  <c r="AO7" i="66" s="1"/>
  <c r="AE7" i="66"/>
  <c r="W8" i="66"/>
  <c r="AG7" i="66"/>
  <c r="AP7" i="66" s="1"/>
  <c r="Y8" i="53"/>
  <c r="X8" i="53"/>
  <c r="AF8" i="31"/>
  <c r="AO8" i="31" s="1"/>
  <c r="AE8" i="31"/>
  <c r="W9" i="31"/>
  <c r="AG8" i="31"/>
  <c r="AP8" i="31" s="1"/>
  <c r="AG8" i="92"/>
  <c r="AP8" i="92" s="1"/>
  <c r="AF8" i="92"/>
  <c r="AO8" i="92" s="1"/>
  <c r="AE8" i="92"/>
  <c r="W9" i="92"/>
  <c r="K13" i="66"/>
  <c r="AR6" i="2"/>
  <c r="AR6" i="23"/>
  <c r="AG7" i="88"/>
  <c r="AP7" i="88" s="1"/>
  <c r="AF7" i="88"/>
  <c r="AO7" i="88" s="1"/>
  <c r="W8" i="88"/>
  <c r="AE7" i="88"/>
  <c r="K12" i="9"/>
  <c r="AR6" i="7"/>
  <c r="W8" i="64"/>
  <c r="AG7" i="64"/>
  <c r="AP7" i="64" s="1"/>
  <c r="AF7" i="64"/>
  <c r="AO7" i="64" s="1"/>
  <c r="AE7" i="64"/>
  <c r="K11" i="16"/>
  <c r="K12" i="69"/>
  <c r="AE8" i="70"/>
  <c r="AG8" i="70"/>
  <c r="AP8" i="70" s="1"/>
  <c r="AF8" i="70"/>
  <c r="AO8" i="70" s="1"/>
  <c r="W9" i="70"/>
  <c r="AN7" i="34"/>
  <c r="AI7" i="34"/>
  <c r="Y8" i="86"/>
  <c r="X8" i="86"/>
  <c r="W8" i="3"/>
  <c r="AG7" i="3"/>
  <c r="AP7" i="3" s="1"/>
  <c r="AF7" i="3"/>
  <c r="AO7" i="3" s="1"/>
  <c r="AE7" i="3"/>
  <c r="K11" i="19"/>
  <c r="Y8" i="13"/>
  <c r="Z8" i="13" s="1"/>
  <c r="X8" i="13"/>
  <c r="AR6" i="19"/>
  <c r="W8" i="46"/>
  <c r="AE7" i="46"/>
  <c r="AG7" i="46"/>
  <c r="AP7" i="46" s="1"/>
  <c r="AF7" i="46"/>
  <c r="AO7" i="46" s="1"/>
  <c r="AR6" i="64"/>
  <c r="W8" i="52"/>
  <c r="AG7" i="52"/>
  <c r="AP7" i="52" s="1"/>
  <c r="AF7" i="52"/>
  <c r="AO7" i="52" s="1"/>
  <c r="AE7" i="52"/>
  <c r="Z7" i="56"/>
  <c r="AI7" i="45"/>
  <c r="AN7" i="45"/>
  <c r="Y8" i="81"/>
  <c r="X8" i="81"/>
  <c r="Z8" i="81" s="1"/>
  <c r="K11" i="23"/>
  <c r="K12" i="62"/>
  <c r="AR6" i="49"/>
  <c r="K12" i="70"/>
  <c r="AR6" i="87"/>
  <c r="Y7" i="30"/>
  <c r="X7" i="30"/>
  <c r="W8" i="11"/>
  <c r="AG7" i="11"/>
  <c r="AP7" i="11" s="1"/>
  <c r="AF7" i="11"/>
  <c r="AO7" i="11" s="1"/>
  <c r="AE7" i="11"/>
  <c r="AR6" i="27"/>
  <c r="Y7" i="80"/>
  <c r="X7" i="80"/>
  <c r="X8" i="38"/>
  <c r="Y8" i="38"/>
  <c r="AR6" i="11"/>
  <c r="AR6" i="42"/>
  <c r="AH7" i="43"/>
  <c r="AQ7" i="43" s="1"/>
  <c r="AI6" i="54"/>
  <c r="AN6" i="54"/>
  <c r="AN7" i="60"/>
  <c r="AI7" i="60"/>
  <c r="AI7" i="8"/>
  <c r="AN7" i="8"/>
  <c r="Y8" i="36"/>
  <c r="X8" i="36"/>
  <c r="AR6" i="51"/>
  <c r="AG7" i="87"/>
  <c r="AP7" i="87" s="1"/>
  <c r="AF7" i="87"/>
  <c r="AO7" i="87" s="1"/>
  <c r="W8" i="87"/>
  <c r="AE7" i="87"/>
  <c r="AH7" i="6"/>
  <c r="AQ7" i="6" s="1"/>
  <c r="K11" i="56"/>
  <c r="AR6" i="55"/>
  <c r="K12" i="65"/>
  <c r="AH7" i="27"/>
  <c r="AQ7" i="27" s="1"/>
  <c r="AH7" i="87"/>
  <c r="AQ7" i="87" s="1"/>
  <c r="K12" i="61"/>
  <c r="Y8" i="62"/>
  <c r="X8" i="62"/>
  <c r="K12" i="50"/>
  <c r="AI7" i="47"/>
  <c r="AN7" i="47"/>
  <c r="AH7" i="7"/>
  <c r="AQ7" i="7" s="1"/>
  <c r="AR6" i="24"/>
  <c r="W8" i="4"/>
  <c r="AG7" i="4"/>
  <c r="AP7" i="4" s="1"/>
  <c r="AF7" i="4"/>
  <c r="AO7" i="4" s="1"/>
  <c r="AE7" i="4"/>
  <c r="AH7" i="28"/>
  <c r="AQ7" i="28" s="1"/>
  <c r="AR6" i="94"/>
  <c r="W8" i="17"/>
  <c r="AG7" i="17"/>
  <c r="AP7" i="17" s="1"/>
  <c r="AF7" i="17"/>
  <c r="AO7" i="17" s="1"/>
  <c r="AE7" i="17"/>
  <c r="AE7" i="18"/>
  <c r="W8" i="18"/>
  <c r="AG7" i="18"/>
  <c r="AP7" i="18" s="1"/>
  <c r="AF7" i="18"/>
  <c r="AO7" i="18" s="1"/>
  <c r="AH7" i="67"/>
  <c r="AQ7" i="67" s="1"/>
  <c r="AI7" i="83"/>
  <c r="AN7" i="83"/>
  <c r="AN7" i="76"/>
  <c r="AI7" i="76"/>
  <c r="AH7" i="68"/>
  <c r="AQ7" i="68" s="1"/>
  <c r="Z8" i="34"/>
  <c r="Y8" i="34"/>
  <c r="X8" i="34"/>
  <c r="AR6" i="67"/>
  <c r="AI7" i="13"/>
  <c r="AN7" i="13"/>
  <c r="AR6" i="68"/>
  <c r="AH7" i="41"/>
  <c r="AQ7" i="41" s="1"/>
  <c r="W8" i="39"/>
  <c r="AE7" i="39"/>
  <c r="AG7" i="39"/>
  <c r="AP7" i="39" s="1"/>
  <c r="AF7" i="39"/>
  <c r="AO7" i="39" s="1"/>
  <c r="AR6" i="37"/>
  <c r="AH7" i="14"/>
  <c r="AQ7" i="14" s="1"/>
  <c r="AR6" i="3"/>
  <c r="AF7" i="79"/>
  <c r="AO7" i="79" s="1"/>
  <c r="W8" i="79"/>
  <c r="AE7" i="79"/>
  <c r="AG7" i="79"/>
  <c r="AP7" i="79" s="1"/>
  <c r="Y8" i="45"/>
  <c r="Z8" i="45" s="1"/>
  <c r="X8" i="45"/>
  <c r="K12" i="21"/>
  <c r="AI7" i="61"/>
  <c r="AN7" i="61"/>
  <c r="AH7" i="55"/>
  <c r="AQ7" i="55" s="1"/>
  <c r="Z7" i="37"/>
  <c r="AR6" i="1"/>
  <c r="AR6" i="52"/>
  <c r="Z7" i="49"/>
  <c r="AH8" i="69"/>
  <c r="AQ8" i="69" s="1"/>
  <c r="AN7" i="33"/>
  <c r="AI7" i="33"/>
  <c r="Y8" i="10"/>
  <c r="X8" i="10"/>
  <c r="Z8" i="10" s="1"/>
  <c r="AN7" i="57"/>
  <c r="AI7" i="57"/>
  <c r="AH7" i="91"/>
  <c r="AQ7" i="91" s="1"/>
  <c r="Z7" i="43"/>
  <c r="Z7" i="51"/>
  <c r="Y7" i="54"/>
  <c r="Z7" i="54" s="1"/>
  <c r="X7" i="54"/>
  <c r="AI7" i="50"/>
  <c r="AN7" i="50"/>
  <c r="Y8" i="12"/>
  <c r="X8" i="12"/>
  <c r="AN6" i="22"/>
  <c r="AI6" i="22"/>
  <c r="AR6" i="91"/>
  <c r="AH7" i="1"/>
  <c r="AQ7" i="1" s="1"/>
  <c r="AF7" i="24"/>
  <c r="AO7" i="24" s="1"/>
  <c r="AE7" i="24"/>
  <c r="W8" i="24"/>
  <c r="AG7" i="24"/>
  <c r="AP7" i="24" s="1"/>
  <c r="W8" i="74"/>
  <c r="AE7" i="74"/>
  <c r="AG7" i="74"/>
  <c r="AP7" i="74" s="1"/>
  <c r="AF7" i="74"/>
  <c r="AO7" i="74" s="1"/>
  <c r="AG8" i="21"/>
  <c r="AP8" i="21" s="1"/>
  <c r="W9" i="21"/>
  <c r="AF8" i="21"/>
  <c r="AO8" i="21" s="1"/>
  <c r="AE8" i="21"/>
  <c r="AE7" i="2"/>
  <c r="W8" i="2"/>
  <c r="AG7" i="2"/>
  <c r="AP7" i="2" s="1"/>
  <c r="AF7" i="2"/>
  <c r="AO7" i="2" s="1"/>
  <c r="AR6" i="28"/>
  <c r="K11" i="24"/>
  <c r="AH7" i="90"/>
  <c r="AQ7" i="90" s="1"/>
  <c r="AH7" i="16"/>
  <c r="AQ7" i="16" s="1"/>
  <c r="AH7" i="40"/>
  <c r="AQ7" i="40" s="1"/>
  <c r="AH7" i="25"/>
  <c r="AQ7" i="25" s="1"/>
  <c r="Z7" i="6"/>
  <c r="W8" i="9"/>
  <c r="AG7" i="9"/>
  <c r="AP7" i="9" s="1"/>
  <c r="AF7" i="9"/>
  <c r="AO7" i="9" s="1"/>
  <c r="AE7" i="9"/>
  <c r="K11" i="15"/>
  <c r="K12" i="6"/>
  <c r="Y8" i="47"/>
  <c r="X8" i="47"/>
  <c r="K13" i="57"/>
  <c r="AG7" i="78"/>
  <c r="AP7" i="78" s="1"/>
  <c r="AF7" i="78"/>
  <c r="AO7" i="78" s="1"/>
  <c r="W8" i="78"/>
  <c r="AE7" i="78"/>
  <c r="K12" i="14"/>
  <c r="K12" i="18"/>
  <c r="Y8" i="83"/>
  <c r="X8" i="83"/>
  <c r="Z8" i="83" s="1"/>
  <c r="X8" i="76"/>
  <c r="Y8" i="76"/>
  <c r="K12" i="5"/>
  <c r="Z7" i="41"/>
  <c r="K11" i="20"/>
  <c r="W8" i="29"/>
  <c r="AE7" i="29"/>
  <c r="AG7" i="29"/>
  <c r="AP7" i="29" s="1"/>
  <c r="AF7" i="29"/>
  <c r="AO7" i="29" s="1"/>
  <c r="Z7" i="14"/>
  <c r="AI7" i="75"/>
  <c r="AN7" i="75"/>
  <c r="AH8" i="89"/>
  <c r="AQ8" i="89" s="1"/>
  <c r="K12" i="10"/>
  <c r="AR7" i="69"/>
  <c r="K14" i="1"/>
  <c r="Y7" i="44"/>
  <c r="X7" i="44"/>
  <c r="Z7" i="44" s="1"/>
  <c r="K12" i="54"/>
  <c r="K12" i="17"/>
  <c r="AI6" i="30"/>
  <c r="AN6" i="30"/>
  <c r="AR6" i="95"/>
  <c r="AR6" i="14"/>
  <c r="AI6" i="80"/>
  <c r="AN6" i="80"/>
  <c r="Y8" i="33"/>
  <c r="X8" i="33"/>
  <c r="Z8" i="33" s="1"/>
  <c r="AI7" i="10"/>
  <c r="AN7" i="10"/>
  <c r="AI6" i="96"/>
  <c r="AN6" i="96"/>
  <c r="AH7" i="95"/>
  <c r="AQ7" i="95" s="1"/>
  <c r="K12" i="59"/>
  <c r="Y8" i="71"/>
  <c r="X8" i="71"/>
  <c r="Z8" i="71" s="1"/>
  <c r="AI7" i="20"/>
  <c r="AN7" i="20"/>
  <c r="Y8" i="72"/>
  <c r="X8" i="72"/>
  <c r="X8" i="59"/>
  <c r="Y8" i="59"/>
  <c r="Y8" i="65"/>
  <c r="X8" i="65"/>
  <c r="Y8" i="15"/>
  <c r="X8" i="15"/>
  <c r="Z8" i="76" l="1"/>
  <c r="Z8" i="8"/>
  <c r="Z8" i="20"/>
  <c r="Z8" i="12"/>
  <c r="Z8" i="50"/>
  <c r="AG7" i="95"/>
  <c r="AP7" i="95" s="1"/>
  <c r="W8" i="73"/>
  <c r="Z8" i="65"/>
  <c r="AG7" i="25"/>
  <c r="AP7" i="25" s="1"/>
  <c r="AE7" i="25"/>
  <c r="Z8" i="57"/>
  <c r="W9" i="57" s="1"/>
  <c r="Z8" i="75"/>
  <c r="AE8" i="75" s="1"/>
  <c r="AE7" i="95"/>
  <c r="W8" i="25"/>
  <c r="Z8" i="72"/>
  <c r="Z7" i="80"/>
  <c r="Z8" i="84"/>
  <c r="W9" i="84" s="1"/>
  <c r="AG8" i="65"/>
  <c r="AP8" i="65" s="1"/>
  <c r="W9" i="65"/>
  <c r="AF8" i="65"/>
  <c r="AO8" i="65" s="1"/>
  <c r="AE8" i="65"/>
  <c r="W8" i="96"/>
  <c r="AE7" i="96"/>
  <c r="AG7" i="96"/>
  <c r="AP7" i="96" s="1"/>
  <c r="AF7" i="96"/>
  <c r="AO7" i="96" s="1"/>
  <c r="AE7" i="54"/>
  <c r="W8" i="54"/>
  <c r="AG7" i="54"/>
  <c r="AP7" i="54" s="1"/>
  <c r="AF7" i="54"/>
  <c r="AO7" i="54" s="1"/>
  <c r="AF8" i="82"/>
  <c r="AO8" i="82" s="1"/>
  <c r="AE8" i="82"/>
  <c r="W9" i="82"/>
  <c r="AG8" i="82"/>
  <c r="AP8" i="82" s="1"/>
  <c r="AG8" i="12"/>
  <c r="AP8" i="12" s="1"/>
  <c r="W9" i="12"/>
  <c r="AF8" i="12"/>
  <c r="AO8" i="12" s="1"/>
  <c r="AE8" i="12"/>
  <c r="AG8" i="84"/>
  <c r="AP8" i="84" s="1"/>
  <c r="AF8" i="84"/>
  <c r="AO8" i="84" s="1"/>
  <c r="AE8" i="57"/>
  <c r="AG8" i="57"/>
  <c r="AP8" i="57" s="1"/>
  <c r="AF8" i="57"/>
  <c r="AO8" i="57" s="1"/>
  <c r="AG8" i="75"/>
  <c r="AP8" i="75" s="1"/>
  <c r="AF8" i="75"/>
  <c r="AO8" i="75" s="1"/>
  <c r="AG8" i="72"/>
  <c r="AP8" i="72" s="1"/>
  <c r="W9" i="72"/>
  <c r="AF8" i="72"/>
  <c r="AO8" i="72" s="1"/>
  <c r="AE8" i="72"/>
  <c r="AF8" i="45"/>
  <c r="AO8" i="45" s="1"/>
  <c r="AE8" i="45"/>
  <c r="W9" i="45"/>
  <c r="AG8" i="45"/>
  <c r="AP8" i="45" s="1"/>
  <c r="W8" i="80"/>
  <c r="AE7" i="80"/>
  <c r="AG7" i="80"/>
  <c r="AP7" i="80" s="1"/>
  <c r="AF7" i="80"/>
  <c r="AO7" i="80" s="1"/>
  <c r="AG8" i="33"/>
  <c r="AP8" i="33" s="1"/>
  <c r="AF8" i="33"/>
  <c r="AO8" i="33" s="1"/>
  <c r="AE8" i="33"/>
  <c r="W9" i="33"/>
  <c r="AG8" i="13"/>
  <c r="AP8" i="13" s="1"/>
  <c r="W9" i="13"/>
  <c r="AF8" i="13"/>
  <c r="AO8" i="13" s="1"/>
  <c r="AE8" i="13"/>
  <c r="W8" i="22"/>
  <c r="AG7" i="22"/>
  <c r="AP7" i="22" s="1"/>
  <c r="AF7" i="22"/>
  <c r="AO7" i="22" s="1"/>
  <c r="AE7" i="22"/>
  <c r="K13" i="10"/>
  <c r="AG8" i="76"/>
  <c r="AP8" i="76" s="1"/>
  <c r="AF8" i="76"/>
  <c r="AO8" i="76" s="1"/>
  <c r="AE8" i="76"/>
  <c r="W9" i="76"/>
  <c r="AG8" i="8"/>
  <c r="AP8" i="8" s="1"/>
  <c r="W9" i="8"/>
  <c r="AF8" i="8"/>
  <c r="AO8" i="8" s="1"/>
  <c r="AE8" i="8"/>
  <c r="AI7" i="40"/>
  <c r="AN7" i="40"/>
  <c r="AH7" i="35"/>
  <c r="AQ7" i="35" s="1"/>
  <c r="AI8" i="69"/>
  <c r="AN8" i="69"/>
  <c r="X8" i="55"/>
  <c r="Z8" i="55" s="1"/>
  <c r="Y8" i="55"/>
  <c r="AI7" i="88"/>
  <c r="AN7" i="88"/>
  <c r="AN8" i="92"/>
  <c r="AI8" i="92"/>
  <c r="Y9" i="31"/>
  <c r="X9" i="31"/>
  <c r="AE7" i="58"/>
  <c r="AG7" i="58"/>
  <c r="AP7" i="58" s="1"/>
  <c r="AF7" i="58"/>
  <c r="AO7" i="58" s="1"/>
  <c r="W8" i="58"/>
  <c r="K12" i="3"/>
  <c r="AR7" i="38"/>
  <c r="K14" i="22"/>
  <c r="AI7" i="26"/>
  <c r="AN7" i="26"/>
  <c r="AR7" i="5"/>
  <c r="AR7" i="81"/>
  <c r="AH8" i="60"/>
  <c r="AQ8" i="60" s="1"/>
  <c r="AR7" i="72"/>
  <c r="AG8" i="5"/>
  <c r="AP8" i="5" s="1"/>
  <c r="W9" i="5"/>
  <c r="AF8" i="5"/>
  <c r="AO8" i="5" s="1"/>
  <c r="AE8" i="5"/>
  <c r="K13" i="17"/>
  <c r="AR7" i="75"/>
  <c r="X8" i="29"/>
  <c r="Z8" i="29" s="1"/>
  <c r="Y8" i="29"/>
  <c r="AH8" i="83"/>
  <c r="AQ8" i="83" s="1"/>
  <c r="K13" i="14"/>
  <c r="Y8" i="9"/>
  <c r="X8" i="9"/>
  <c r="Y9" i="21"/>
  <c r="X9" i="21"/>
  <c r="Y8" i="74"/>
  <c r="X8" i="74"/>
  <c r="AH8" i="10"/>
  <c r="AQ8" i="10" s="1"/>
  <c r="AG7" i="37"/>
  <c r="AP7" i="37" s="1"/>
  <c r="AF7" i="37"/>
  <c r="AO7" i="37" s="1"/>
  <c r="W8" i="37"/>
  <c r="AE7" i="37"/>
  <c r="K13" i="21"/>
  <c r="AN7" i="79"/>
  <c r="AI7" i="79"/>
  <c r="AI7" i="39"/>
  <c r="AN7" i="39"/>
  <c r="AH8" i="34"/>
  <c r="AQ8" i="34" s="1"/>
  <c r="Y8" i="17"/>
  <c r="X8" i="17"/>
  <c r="K13" i="61"/>
  <c r="AR7" i="8"/>
  <c r="K13" i="62"/>
  <c r="Y8" i="52"/>
  <c r="X8" i="52"/>
  <c r="AN7" i="46"/>
  <c r="AI7" i="46"/>
  <c r="Y8" i="3"/>
  <c r="X8" i="3"/>
  <c r="Z9" i="70"/>
  <c r="Y9" i="70"/>
  <c r="X9" i="70"/>
  <c r="K13" i="69"/>
  <c r="Y8" i="64"/>
  <c r="X8" i="64"/>
  <c r="X8" i="88"/>
  <c r="Y8" i="88"/>
  <c r="AI8" i="31"/>
  <c r="AN8" i="31"/>
  <c r="X8" i="66"/>
  <c r="Y8" i="66"/>
  <c r="X8" i="67"/>
  <c r="Z8" i="67" s="1"/>
  <c r="Y8" i="67"/>
  <c r="AI7" i="16"/>
  <c r="AN7" i="16"/>
  <c r="AH8" i="50"/>
  <c r="AQ8" i="50" s="1"/>
  <c r="W8" i="42"/>
  <c r="AE7" i="42"/>
  <c r="AG7" i="42"/>
  <c r="AP7" i="42" s="1"/>
  <c r="AF7" i="42"/>
  <c r="AO7" i="42" s="1"/>
  <c r="Y8" i="63"/>
  <c r="X8" i="63"/>
  <c r="Y8" i="26"/>
  <c r="X8" i="26"/>
  <c r="Y8" i="7"/>
  <c r="X8" i="7"/>
  <c r="Z8" i="7" s="1"/>
  <c r="AR7" i="12"/>
  <c r="K13" i="55"/>
  <c r="K12" i="52"/>
  <c r="K12" i="60"/>
  <c r="AH8" i="82"/>
  <c r="AQ8" i="82" s="1"/>
  <c r="K13" i="72"/>
  <c r="AI7" i="55"/>
  <c r="AN7" i="55"/>
  <c r="K14" i="53"/>
  <c r="AI7" i="23"/>
  <c r="AN7" i="23"/>
  <c r="AN7" i="95"/>
  <c r="Y8" i="19"/>
  <c r="X8" i="19"/>
  <c r="Z8" i="19" s="1"/>
  <c r="K13" i="65"/>
  <c r="AH8" i="15"/>
  <c r="AQ8" i="15" s="1"/>
  <c r="K13" i="59"/>
  <c r="K15" i="1"/>
  <c r="W8" i="14"/>
  <c r="AG7" i="14"/>
  <c r="AP7" i="14" s="1"/>
  <c r="AF7" i="14"/>
  <c r="AO7" i="14" s="1"/>
  <c r="AE7" i="14"/>
  <c r="K14" i="57"/>
  <c r="W8" i="6"/>
  <c r="AG7" i="6"/>
  <c r="AP7" i="6" s="1"/>
  <c r="AF7" i="6"/>
  <c r="AO7" i="6" s="1"/>
  <c r="AE7" i="6"/>
  <c r="W8" i="49"/>
  <c r="AG7" i="49"/>
  <c r="AP7" i="49" s="1"/>
  <c r="AF7" i="49"/>
  <c r="AO7" i="49" s="1"/>
  <c r="AE7" i="49"/>
  <c r="AH8" i="45"/>
  <c r="AQ8" i="45" s="1"/>
  <c r="Y8" i="79"/>
  <c r="X8" i="79"/>
  <c r="Y8" i="39"/>
  <c r="Z8" i="39" s="1"/>
  <c r="X8" i="39"/>
  <c r="Y8" i="18"/>
  <c r="X8" i="18"/>
  <c r="K13" i="50"/>
  <c r="AI7" i="87"/>
  <c r="AN7" i="87"/>
  <c r="AR7" i="60"/>
  <c r="Y8" i="11"/>
  <c r="X8" i="11"/>
  <c r="AR7" i="45"/>
  <c r="Y8" i="46"/>
  <c r="X8" i="46"/>
  <c r="Z8" i="46" s="1"/>
  <c r="AH8" i="86"/>
  <c r="AQ8" i="86" s="1"/>
  <c r="AI7" i="66"/>
  <c r="AN7" i="66"/>
  <c r="AI7" i="27"/>
  <c r="AN7" i="27"/>
  <c r="AH8" i="20"/>
  <c r="AQ8" i="20" s="1"/>
  <c r="AR7" i="71"/>
  <c r="K12" i="51"/>
  <c r="AR7" i="32"/>
  <c r="Y8" i="40"/>
  <c r="X8" i="40"/>
  <c r="AN7" i="90"/>
  <c r="AI7" i="90"/>
  <c r="K12" i="12"/>
  <c r="AH7" i="85"/>
  <c r="AQ7" i="85" s="1"/>
  <c r="Z7" i="35"/>
  <c r="AR6" i="48"/>
  <c r="AR7" i="53"/>
  <c r="Z8" i="60"/>
  <c r="AI7" i="91"/>
  <c r="AN7" i="91"/>
  <c r="AN7" i="68"/>
  <c r="AI7" i="68"/>
  <c r="AN7" i="25"/>
  <c r="AI7" i="25"/>
  <c r="Y8" i="4"/>
  <c r="X8" i="4"/>
  <c r="K13" i="5"/>
  <c r="AF8" i="83"/>
  <c r="AO8" i="83" s="1"/>
  <c r="AE8" i="83"/>
  <c r="W9" i="83"/>
  <c r="AG8" i="83"/>
  <c r="AP8" i="83" s="1"/>
  <c r="AN7" i="78"/>
  <c r="AI7" i="78"/>
  <c r="AH8" i="47"/>
  <c r="AQ8" i="47" s="1"/>
  <c r="K12" i="15"/>
  <c r="Y8" i="2"/>
  <c r="Z8" i="2" s="1"/>
  <c r="X8" i="2"/>
  <c r="W8" i="51"/>
  <c r="AG7" i="51"/>
  <c r="AP7" i="51" s="1"/>
  <c r="AF7" i="51"/>
  <c r="AO7" i="51" s="1"/>
  <c r="AE7" i="51"/>
  <c r="AR7" i="83"/>
  <c r="X8" i="87"/>
  <c r="Y8" i="87"/>
  <c r="AH8" i="36"/>
  <c r="AQ8" i="36" s="1"/>
  <c r="AH7" i="30"/>
  <c r="AQ7" i="30" s="1"/>
  <c r="K13" i="70"/>
  <c r="K12" i="23"/>
  <c r="AE7" i="56"/>
  <c r="AG7" i="56"/>
  <c r="AP7" i="56" s="1"/>
  <c r="AF7" i="56"/>
  <c r="AO7" i="56" s="1"/>
  <c r="W8" i="56"/>
  <c r="K12" i="19"/>
  <c r="K12" i="16"/>
  <c r="AH8" i="53"/>
  <c r="AQ8" i="53" s="1"/>
  <c r="X8" i="27"/>
  <c r="Y8" i="27"/>
  <c r="AR7" i="36"/>
  <c r="AG8" i="50"/>
  <c r="AP8" i="50" s="1"/>
  <c r="W9" i="50"/>
  <c r="AF8" i="50"/>
  <c r="AO8" i="50" s="1"/>
  <c r="AE8" i="50"/>
  <c r="AG8" i="20"/>
  <c r="AP8" i="20" s="1"/>
  <c r="W9" i="20"/>
  <c r="AF8" i="20"/>
  <c r="AO8" i="20" s="1"/>
  <c r="AE8" i="20"/>
  <c r="AR7" i="77"/>
  <c r="K12" i="11"/>
  <c r="AR6" i="85"/>
  <c r="AR6" i="35"/>
  <c r="X8" i="90"/>
  <c r="Y8" i="90"/>
  <c r="AR6" i="58"/>
  <c r="K12" i="8"/>
  <c r="K19" i="49"/>
  <c r="K12" i="4"/>
  <c r="K12" i="63"/>
  <c r="K15" i="58"/>
  <c r="Y9" i="69"/>
  <c r="X9" i="69"/>
  <c r="AR6" i="44"/>
  <c r="AN7" i="28"/>
  <c r="AI7" i="28"/>
  <c r="AH7" i="48"/>
  <c r="AQ7" i="48" s="1"/>
  <c r="Y8" i="91"/>
  <c r="X8" i="91"/>
  <c r="AI7" i="1"/>
  <c r="AN7" i="1"/>
  <c r="Y9" i="89"/>
  <c r="X9" i="89"/>
  <c r="Z9" i="89" s="1"/>
  <c r="Y8" i="73"/>
  <c r="X8" i="73"/>
  <c r="Y8" i="25"/>
  <c r="X8" i="25"/>
  <c r="Z8" i="25" s="1"/>
  <c r="AI7" i="29"/>
  <c r="AN7" i="29"/>
  <c r="K13" i="6"/>
  <c r="AR7" i="47"/>
  <c r="AH7" i="80"/>
  <c r="AQ7" i="80" s="1"/>
  <c r="AG8" i="81"/>
  <c r="AP8" i="81" s="1"/>
  <c r="AF8" i="81"/>
  <c r="AO8" i="81" s="1"/>
  <c r="AE8" i="81"/>
  <c r="W9" i="81"/>
  <c r="AH7" i="96"/>
  <c r="AQ7" i="96" s="1"/>
  <c r="AH8" i="59"/>
  <c r="AQ8" i="59" s="1"/>
  <c r="AR7" i="20"/>
  <c r="AR6" i="96"/>
  <c r="K13" i="54"/>
  <c r="AG8" i="10"/>
  <c r="AP8" i="10" s="1"/>
  <c r="W9" i="10"/>
  <c r="AF8" i="10"/>
  <c r="AO8" i="10" s="1"/>
  <c r="AE8" i="10"/>
  <c r="AI7" i="4"/>
  <c r="AN7" i="4"/>
  <c r="AH7" i="44"/>
  <c r="AQ7" i="44" s="1"/>
  <c r="Y8" i="78"/>
  <c r="X8" i="78"/>
  <c r="AI7" i="9"/>
  <c r="AN7" i="9"/>
  <c r="AI7" i="2"/>
  <c r="AN7" i="2"/>
  <c r="AH8" i="38"/>
  <c r="AQ8" i="38" s="1"/>
  <c r="AH8" i="81"/>
  <c r="AQ8" i="81" s="1"/>
  <c r="AN7" i="52"/>
  <c r="AI7" i="52"/>
  <c r="AN7" i="3"/>
  <c r="AI7" i="3"/>
  <c r="Z8" i="86"/>
  <c r="AI8" i="70"/>
  <c r="AN8" i="70"/>
  <c r="AI7" i="64"/>
  <c r="AN7" i="64"/>
  <c r="K14" i="66"/>
  <c r="AN7" i="67"/>
  <c r="AI7" i="67"/>
  <c r="K12" i="7"/>
  <c r="AR7" i="15"/>
  <c r="K12" i="71"/>
  <c r="AN7" i="63"/>
  <c r="AI7" i="63"/>
  <c r="AI7" i="7"/>
  <c r="AN7" i="7"/>
  <c r="AR7" i="82"/>
  <c r="AR7" i="84"/>
  <c r="AH8" i="77"/>
  <c r="AQ8" i="77" s="1"/>
  <c r="K12" i="67"/>
  <c r="Z7" i="85"/>
  <c r="AI7" i="93"/>
  <c r="AN7" i="93"/>
  <c r="AH8" i="32"/>
  <c r="AQ8" i="32" s="1"/>
  <c r="AR7" i="62"/>
  <c r="AR7" i="65"/>
  <c r="Y8" i="28"/>
  <c r="X8" i="28"/>
  <c r="AR7" i="59"/>
  <c r="AH8" i="5"/>
  <c r="AQ8" i="5" s="1"/>
  <c r="K12" i="2"/>
  <c r="AH8" i="61"/>
  <c r="AQ8" i="61" s="1"/>
  <c r="X8" i="1"/>
  <c r="Y8" i="1"/>
  <c r="Z8" i="1" s="1"/>
  <c r="AI8" i="89"/>
  <c r="AN8" i="89"/>
  <c r="X8" i="23"/>
  <c r="Y8" i="23"/>
  <c r="AN7" i="19"/>
  <c r="AI7" i="19"/>
  <c r="AI7" i="73"/>
  <c r="AN7" i="73"/>
  <c r="W9" i="71"/>
  <c r="AF8" i="71"/>
  <c r="AO8" i="71" s="1"/>
  <c r="AE8" i="71"/>
  <c r="AG8" i="71"/>
  <c r="AP8" i="71" s="1"/>
  <c r="AH8" i="33"/>
  <c r="AQ8" i="33" s="1"/>
  <c r="AG7" i="44"/>
  <c r="AP7" i="44" s="1"/>
  <c r="AF7" i="44"/>
  <c r="AO7" i="44" s="1"/>
  <c r="W8" i="44"/>
  <c r="AE7" i="44"/>
  <c r="AI7" i="74"/>
  <c r="AN7" i="74"/>
  <c r="AH8" i="12"/>
  <c r="AQ8" i="12" s="1"/>
  <c r="AR7" i="76"/>
  <c r="X8" i="16"/>
  <c r="Z8" i="16" s="1"/>
  <c r="Y8" i="16"/>
  <c r="Y8" i="24"/>
  <c r="X8" i="24"/>
  <c r="AG8" i="34"/>
  <c r="AP8" i="34" s="1"/>
  <c r="AF8" i="34"/>
  <c r="AO8" i="34" s="1"/>
  <c r="AE8" i="34"/>
  <c r="W9" i="34"/>
  <c r="AI7" i="18"/>
  <c r="AN7" i="18"/>
  <c r="AH8" i="62"/>
  <c r="AQ8" i="62" s="1"/>
  <c r="Z8" i="15"/>
  <c r="Z8" i="59"/>
  <c r="AH8" i="71"/>
  <c r="AQ8" i="71" s="1"/>
  <c r="K12" i="20"/>
  <c r="K12" i="24"/>
  <c r="AI7" i="24"/>
  <c r="AN7" i="24"/>
  <c r="AR6" i="22"/>
  <c r="AR7" i="50"/>
  <c r="AF7" i="43"/>
  <c r="AO7" i="43" s="1"/>
  <c r="W8" i="43"/>
  <c r="AE7" i="43"/>
  <c r="AG7" i="43"/>
  <c r="AP7" i="43" s="1"/>
  <c r="AR7" i="33"/>
  <c r="AR7" i="13"/>
  <c r="AI7" i="17"/>
  <c r="AN7" i="17"/>
  <c r="AH8" i="65"/>
  <c r="AQ8" i="65" s="1"/>
  <c r="AH8" i="72"/>
  <c r="AQ8" i="72" s="1"/>
  <c r="AR7" i="10"/>
  <c r="AR6" i="80"/>
  <c r="AR6" i="30"/>
  <c r="W8" i="41"/>
  <c r="AE7" i="41"/>
  <c r="AG7" i="41"/>
  <c r="AP7" i="41" s="1"/>
  <c r="AF7" i="41"/>
  <c r="AO7" i="41" s="1"/>
  <c r="AH8" i="76"/>
  <c r="AQ8" i="76" s="1"/>
  <c r="K13" i="18"/>
  <c r="Z8" i="47"/>
  <c r="AI8" i="21"/>
  <c r="AN8" i="21"/>
  <c r="AH7" i="54"/>
  <c r="AQ7" i="54" s="1"/>
  <c r="AR7" i="57"/>
  <c r="AR7" i="61"/>
  <c r="Z8" i="62"/>
  <c r="K12" i="56"/>
  <c r="Z8" i="36"/>
  <c r="AR6" i="54"/>
  <c r="Z8" i="38"/>
  <c r="AN7" i="11"/>
  <c r="AI7" i="11"/>
  <c r="Z7" i="30"/>
  <c r="AH8" i="13"/>
  <c r="AQ8" i="13" s="1"/>
  <c r="AR7" i="34"/>
  <c r="K13" i="9"/>
  <c r="X9" i="92"/>
  <c r="Z9" i="92" s="1"/>
  <c r="Y9" i="92"/>
  <c r="Z8" i="53"/>
  <c r="AH8" i="84"/>
  <c r="AQ8" i="84" s="1"/>
  <c r="AH8" i="8"/>
  <c r="AQ8" i="8" s="1"/>
  <c r="AH7" i="58"/>
  <c r="AQ7" i="58" s="1"/>
  <c r="K13" i="13"/>
  <c r="W8" i="94"/>
  <c r="AE7" i="94"/>
  <c r="AG7" i="94"/>
  <c r="AP7" i="94" s="1"/>
  <c r="AF7" i="94"/>
  <c r="AO7" i="94" s="1"/>
  <c r="Z8" i="77"/>
  <c r="K12" i="68"/>
  <c r="AH7" i="22"/>
  <c r="AQ7" i="22" s="1"/>
  <c r="AR7" i="86"/>
  <c r="Y8" i="93"/>
  <c r="X8" i="93"/>
  <c r="K13" i="64"/>
  <c r="Z8" i="32"/>
  <c r="AH8" i="57"/>
  <c r="AQ8" i="57" s="1"/>
  <c r="AH8" i="75"/>
  <c r="AQ8" i="75" s="1"/>
  <c r="Z7" i="48"/>
  <c r="Z8" i="61"/>
  <c r="Y8" i="68"/>
  <c r="X8" i="68"/>
  <c r="Y8" i="95"/>
  <c r="Z8" i="95" s="1"/>
  <c r="X8" i="95"/>
  <c r="Z8" i="11" l="1"/>
  <c r="Z8" i="18"/>
  <c r="Z8" i="66"/>
  <c r="Z8" i="64"/>
  <c r="Z8" i="3"/>
  <c r="Z8" i="90"/>
  <c r="Z8" i="63"/>
  <c r="Z8" i="93"/>
  <c r="Z8" i="23"/>
  <c r="Z8" i="73"/>
  <c r="Z8" i="79"/>
  <c r="Z8" i="52"/>
  <c r="AE8" i="84"/>
  <c r="AI7" i="95"/>
  <c r="Z8" i="78"/>
  <c r="AG8" i="78" s="1"/>
  <c r="AP8" i="78" s="1"/>
  <c r="Z8" i="17"/>
  <c r="W9" i="75"/>
  <c r="Z9" i="69"/>
  <c r="AF9" i="69" s="1"/>
  <c r="AO9" i="69" s="1"/>
  <c r="Z8" i="28"/>
  <c r="AF8" i="28" s="1"/>
  <c r="AO8" i="28" s="1"/>
  <c r="AF8" i="93"/>
  <c r="AO8" i="93" s="1"/>
  <c r="AE8" i="93"/>
  <c r="W9" i="93"/>
  <c r="AG8" i="93"/>
  <c r="AP8" i="93" s="1"/>
  <c r="AE8" i="1"/>
  <c r="AG8" i="1"/>
  <c r="AP8" i="1" s="1"/>
  <c r="W9" i="1"/>
  <c r="AF8" i="1"/>
  <c r="AO8" i="1" s="1"/>
  <c r="AG8" i="28"/>
  <c r="AP8" i="28" s="1"/>
  <c r="W9" i="28"/>
  <c r="AE8" i="78"/>
  <c r="W9" i="78"/>
  <c r="W9" i="95"/>
  <c r="AG8" i="95"/>
  <c r="AP8" i="95" s="1"/>
  <c r="AF8" i="95"/>
  <c r="AO8" i="95" s="1"/>
  <c r="AE8" i="95"/>
  <c r="AF8" i="79"/>
  <c r="AO8" i="79" s="1"/>
  <c r="AE8" i="79"/>
  <c r="AG8" i="79"/>
  <c r="AP8" i="79" s="1"/>
  <c r="W9" i="79"/>
  <c r="AG8" i="66"/>
  <c r="AP8" i="66" s="1"/>
  <c r="W9" i="66"/>
  <c r="AF8" i="66"/>
  <c r="AO8" i="66" s="1"/>
  <c r="AE8" i="66"/>
  <c r="AG8" i="18"/>
  <c r="AP8" i="18" s="1"/>
  <c r="W9" i="18"/>
  <c r="AF8" i="18"/>
  <c r="AO8" i="18" s="1"/>
  <c r="AE8" i="18"/>
  <c r="AG8" i="17"/>
  <c r="AP8" i="17" s="1"/>
  <c r="W9" i="17"/>
  <c r="AF8" i="17"/>
  <c r="AO8" i="17" s="1"/>
  <c r="AE8" i="17"/>
  <c r="AR7" i="24"/>
  <c r="AR7" i="18"/>
  <c r="AH8" i="24"/>
  <c r="AQ8" i="24" s="1"/>
  <c r="AR7" i="74"/>
  <c r="AI8" i="71"/>
  <c r="AN8" i="71"/>
  <c r="K13" i="2"/>
  <c r="AG7" i="85"/>
  <c r="AP7" i="85" s="1"/>
  <c r="AF7" i="85"/>
  <c r="AO7" i="85" s="1"/>
  <c r="W8" i="85"/>
  <c r="AE7" i="85"/>
  <c r="K13" i="71"/>
  <c r="AR8" i="70"/>
  <c r="AR7" i="29"/>
  <c r="W9" i="73"/>
  <c r="AG8" i="73"/>
  <c r="AP8" i="73" s="1"/>
  <c r="AF8" i="73"/>
  <c r="AO8" i="73" s="1"/>
  <c r="AE8" i="73"/>
  <c r="AH8" i="91"/>
  <c r="AQ8" i="91" s="1"/>
  <c r="AH8" i="27"/>
  <c r="AQ8" i="27" s="1"/>
  <c r="X8" i="51"/>
  <c r="Y8" i="51"/>
  <c r="AR7" i="25"/>
  <c r="AE8" i="60"/>
  <c r="AG8" i="60"/>
  <c r="AP8" i="60" s="1"/>
  <c r="AF8" i="60"/>
  <c r="AO8" i="60" s="1"/>
  <c r="W9" i="60"/>
  <c r="K13" i="12"/>
  <c r="AI7" i="49"/>
  <c r="AN7" i="49"/>
  <c r="AE8" i="19"/>
  <c r="AG8" i="19"/>
  <c r="AP8" i="19" s="1"/>
  <c r="W9" i="19"/>
  <c r="AF8" i="19"/>
  <c r="AO8" i="19" s="1"/>
  <c r="K15" i="53"/>
  <c r="K14" i="55"/>
  <c r="AH8" i="26"/>
  <c r="AQ8" i="26" s="1"/>
  <c r="AH8" i="88"/>
  <c r="AQ8" i="88" s="1"/>
  <c r="AE8" i="3"/>
  <c r="AG8" i="3"/>
  <c r="AP8" i="3" s="1"/>
  <c r="W9" i="3"/>
  <c r="AF8" i="3"/>
  <c r="AO8" i="3" s="1"/>
  <c r="K14" i="61"/>
  <c r="AR7" i="39"/>
  <c r="AN7" i="37"/>
  <c r="AI7" i="37"/>
  <c r="AH8" i="74"/>
  <c r="AQ8" i="74" s="1"/>
  <c r="AH8" i="9"/>
  <c r="AQ8" i="9" s="1"/>
  <c r="AE8" i="29"/>
  <c r="W9" i="29"/>
  <c r="AG8" i="29"/>
  <c r="AP8" i="29" s="1"/>
  <c r="AF8" i="29"/>
  <c r="AO8" i="29" s="1"/>
  <c r="AR7" i="26"/>
  <c r="K13" i="3"/>
  <c r="AH9" i="31"/>
  <c r="AQ9" i="31" s="1"/>
  <c r="AR7" i="88"/>
  <c r="AR7" i="40"/>
  <c r="X9" i="76"/>
  <c r="Y9" i="76"/>
  <c r="Z9" i="76" s="1"/>
  <c r="Y8" i="80"/>
  <c r="X8" i="80"/>
  <c r="AN8" i="72"/>
  <c r="AI8" i="72"/>
  <c r="AI8" i="57"/>
  <c r="AN8" i="57"/>
  <c r="AN7" i="96"/>
  <c r="AI7" i="96"/>
  <c r="AH8" i="68"/>
  <c r="AQ8" i="68" s="1"/>
  <c r="AI7" i="94"/>
  <c r="AN7" i="94"/>
  <c r="K13" i="68"/>
  <c r="Y8" i="94"/>
  <c r="X8" i="94"/>
  <c r="AE8" i="36"/>
  <c r="W9" i="36"/>
  <c r="AG8" i="36"/>
  <c r="AP8" i="36" s="1"/>
  <c r="AF8" i="36"/>
  <c r="AO8" i="36" s="1"/>
  <c r="AR8" i="21"/>
  <c r="Z8" i="68"/>
  <c r="W9" i="32"/>
  <c r="AF8" i="32"/>
  <c r="AO8" i="32" s="1"/>
  <c r="AE8" i="32"/>
  <c r="AG8" i="32"/>
  <c r="AP8" i="32" s="1"/>
  <c r="AG8" i="77"/>
  <c r="AP8" i="77" s="1"/>
  <c r="AF8" i="77"/>
  <c r="AO8" i="77" s="1"/>
  <c r="W9" i="77"/>
  <c r="AE8" i="77"/>
  <c r="K14" i="9"/>
  <c r="AR7" i="11"/>
  <c r="AG8" i="59"/>
  <c r="AP8" i="59" s="1"/>
  <c r="AF8" i="59"/>
  <c r="AO8" i="59" s="1"/>
  <c r="AE8" i="59"/>
  <c r="W9" i="59"/>
  <c r="AI7" i="44"/>
  <c r="AN7" i="44"/>
  <c r="AH8" i="1"/>
  <c r="AQ8" i="1" s="1"/>
  <c r="AG8" i="86"/>
  <c r="AP8" i="86" s="1"/>
  <c r="W9" i="86"/>
  <c r="AF8" i="86"/>
  <c r="AO8" i="86" s="1"/>
  <c r="AE8" i="86"/>
  <c r="AH8" i="25"/>
  <c r="AQ8" i="25" s="1"/>
  <c r="AH9" i="89"/>
  <c r="AQ9" i="89" s="1"/>
  <c r="AR7" i="28"/>
  <c r="K13" i="4"/>
  <c r="AN8" i="20"/>
  <c r="AI8" i="20"/>
  <c r="Y9" i="50"/>
  <c r="X9" i="50"/>
  <c r="Z8" i="27"/>
  <c r="K13" i="19"/>
  <c r="K13" i="23"/>
  <c r="AH8" i="2"/>
  <c r="AQ8" i="2" s="1"/>
  <c r="AR7" i="90"/>
  <c r="Y8" i="6"/>
  <c r="X8" i="6"/>
  <c r="Y8" i="14"/>
  <c r="X8" i="14"/>
  <c r="AR7" i="95"/>
  <c r="AH8" i="66"/>
  <c r="AQ8" i="66" s="1"/>
  <c r="Z8" i="88"/>
  <c r="AH9" i="70"/>
  <c r="AQ9" i="70" s="1"/>
  <c r="AR7" i="46"/>
  <c r="K14" i="62"/>
  <c r="AH8" i="17"/>
  <c r="AQ8" i="17" s="1"/>
  <c r="AR7" i="79"/>
  <c r="Y8" i="37"/>
  <c r="X8" i="37"/>
  <c r="Y9" i="5"/>
  <c r="X9" i="5"/>
  <c r="Z9" i="5" s="1"/>
  <c r="AI8" i="8"/>
  <c r="AN8" i="8"/>
  <c r="AN8" i="76"/>
  <c r="AI8" i="76"/>
  <c r="AN7" i="22"/>
  <c r="AI7" i="22"/>
  <c r="Y9" i="13"/>
  <c r="X9" i="13"/>
  <c r="Y9" i="75"/>
  <c r="X9" i="75"/>
  <c r="AN8" i="12"/>
  <c r="AI8" i="12"/>
  <c r="Y9" i="82"/>
  <c r="X9" i="82"/>
  <c r="Z9" i="82" s="1"/>
  <c r="X8" i="54"/>
  <c r="Y8" i="54"/>
  <c r="X8" i="96"/>
  <c r="Y8" i="96"/>
  <c r="W8" i="30"/>
  <c r="AE7" i="30"/>
  <c r="AG7" i="30"/>
  <c r="AP7" i="30" s="1"/>
  <c r="AF7" i="30"/>
  <c r="AO7" i="30" s="1"/>
  <c r="AH8" i="95"/>
  <c r="AQ8" i="95" s="1"/>
  <c r="AG8" i="61"/>
  <c r="AP8" i="61" s="1"/>
  <c r="W9" i="61"/>
  <c r="AF8" i="61"/>
  <c r="AO8" i="61" s="1"/>
  <c r="AE8" i="61"/>
  <c r="AG8" i="53"/>
  <c r="AP8" i="53" s="1"/>
  <c r="W9" i="53"/>
  <c r="AF8" i="53"/>
  <c r="AO8" i="53" s="1"/>
  <c r="AE8" i="53"/>
  <c r="K13" i="56"/>
  <c r="AF8" i="47"/>
  <c r="AO8" i="47" s="1"/>
  <c r="W9" i="47"/>
  <c r="AE8" i="47"/>
  <c r="AG8" i="47"/>
  <c r="AP8" i="47" s="1"/>
  <c r="AI7" i="41"/>
  <c r="AN7" i="41"/>
  <c r="K13" i="24"/>
  <c r="AG8" i="15"/>
  <c r="AP8" i="15" s="1"/>
  <c r="W9" i="15"/>
  <c r="AF8" i="15"/>
  <c r="AO8" i="15" s="1"/>
  <c r="AE8" i="15"/>
  <c r="Y9" i="34"/>
  <c r="X9" i="34"/>
  <c r="Z8" i="24"/>
  <c r="Y8" i="44"/>
  <c r="X8" i="44"/>
  <c r="Z8" i="44" s="1"/>
  <c r="Y9" i="71"/>
  <c r="X9" i="71"/>
  <c r="AH8" i="23"/>
  <c r="AQ8" i="23" s="1"/>
  <c r="K13" i="67"/>
  <c r="AR7" i="7"/>
  <c r="K15" i="66"/>
  <c r="AR7" i="3"/>
  <c r="AR7" i="2"/>
  <c r="AR7" i="4"/>
  <c r="K14" i="54"/>
  <c r="Y9" i="81"/>
  <c r="X9" i="81"/>
  <c r="Z8" i="91"/>
  <c r="Y8" i="56"/>
  <c r="X8" i="56"/>
  <c r="K14" i="5"/>
  <c r="AR7" i="68"/>
  <c r="AH8" i="46"/>
  <c r="AQ8" i="46" s="1"/>
  <c r="AH8" i="11"/>
  <c r="AQ8" i="11" s="1"/>
  <c r="AR7" i="87"/>
  <c r="AH8" i="39"/>
  <c r="AQ8" i="39" s="1"/>
  <c r="AR7" i="55"/>
  <c r="K13" i="60"/>
  <c r="Z8" i="26"/>
  <c r="AR7" i="16"/>
  <c r="AH8" i="64"/>
  <c r="AQ8" i="64" s="1"/>
  <c r="Z8" i="74"/>
  <c r="Z8" i="9"/>
  <c r="K15" i="22"/>
  <c r="Y8" i="58"/>
  <c r="X8" i="58"/>
  <c r="Z9" i="31"/>
  <c r="AH8" i="55"/>
  <c r="AQ8" i="55" s="1"/>
  <c r="X9" i="72"/>
  <c r="Y9" i="72"/>
  <c r="AI8" i="75"/>
  <c r="AN8" i="75"/>
  <c r="AN8" i="82"/>
  <c r="AI8" i="82"/>
  <c r="AI7" i="54"/>
  <c r="AN7" i="54"/>
  <c r="AI8" i="65"/>
  <c r="AN8" i="65"/>
  <c r="AG7" i="48"/>
  <c r="AP7" i="48" s="1"/>
  <c r="AF7" i="48"/>
  <c r="AO7" i="48" s="1"/>
  <c r="W8" i="48"/>
  <c r="AE7" i="48"/>
  <c r="K14" i="64"/>
  <c r="K14" i="13"/>
  <c r="W9" i="38"/>
  <c r="AG8" i="38"/>
  <c r="AP8" i="38" s="1"/>
  <c r="AF8" i="38"/>
  <c r="AO8" i="38" s="1"/>
  <c r="AE8" i="38"/>
  <c r="AE8" i="62"/>
  <c r="AG8" i="62"/>
  <c r="AP8" i="62" s="1"/>
  <c r="W9" i="62"/>
  <c r="AF8" i="62"/>
  <c r="AO8" i="62" s="1"/>
  <c r="X8" i="41"/>
  <c r="Y8" i="41"/>
  <c r="AR7" i="17"/>
  <c r="AN8" i="34"/>
  <c r="AI8" i="34"/>
  <c r="AG8" i="23"/>
  <c r="AP8" i="23" s="1"/>
  <c r="W9" i="23"/>
  <c r="AF8" i="23"/>
  <c r="AO8" i="23" s="1"/>
  <c r="AE8" i="23"/>
  <c r="AR7" i="63"/>
  <c r="AI8" i="10"/>
  <c r="AN8" i="10"/>
  <c r="K14" i="6"/>
  <c r="AG8" i="25"/>
  <c r="AP8" i="25" s="1"/>
  <c r="AF8" i="25"/>
  <c r="AO8" i="25" s="1"/>
  <c r="AE8" i="25"/>
  <c r="W9" i="25"/>
  <c r="AG9" i="89"/>
  <c r="AP9" i="89" s="1"/>
  <c r="AF9" i="89"/>
  <c r="AO9" i="89" s="1"/>
  <c r="AE9" i="89"/>
  <c r="W10" i="89"/>
  <c r="K16" i="58"/>
  <c r="K20" i="49"/>
  <c r="AH8" i="90"/>
  <c r="AQ8" i="90" s="1"/>
  <c r="K13" i="11"/>
  <c r="Y9" i="20"/>
  <c r="X9" i="20"/>
  <c r="Z9" i="20" s="1"/>
  <c r="K14" i="70"/>
  <c r="AN7" i="51"/>
  <c r="AI7" i="51"/>
  <c r="AG8" i="2"/>
  <c r="AP8" i="2" s="1"/>
  <c r="W9" i="2"/>
  <c r="AF8" i="2"/>
  <c r="AO8" i="2" s="1"/>
  <c r="AE8" i="2"/>
  <c r="Y9" i="83"/>
  <c r="X9" i="83"/>
  <c r="Z9" i="83" s="1"/>
  <c r="AH8" i="4"/>
  <c r="AQ8" i="4" s="1"/>
  <c r="AH8" i="40"/>
  <c r="AQ8" i="40" s="1"/>
  <c r="K13" i="51"/>
  <c r="AR7" i="27"/>
  <c r="Y8" i="49"/>
  <c r="X8" i="49"/>
  <c r="K15" i="57"/>
  <c r="K16" i="1"/>
  <c r="K14" i="65"/>
  <c r="AH8" i="7"/>
  <c r="AQ8" i="7" s="1"/>
  <c r="AH8" i="63"/>
  <c r="AQ8" i="63" s="1"/>
  <c r="AN7" i="42"/>
  <c r="AI7" i="42"/>
  <c r="AF9" i="70"/>
  <c r="AO9" i="70" s="1"/>
  <c r="AE9" i="70"/>
  <c r="W10" i="70"/>
  <c r="AG9" i="70"/>
  <c r="AP9" i="70" s="1"/>
  <c r="AH8" i="52"/>
  <c r="AQ8" i="52" s="1"/>
  <c r="AH9" i="21"/>
  <c r="AQ9" i="21" s="1"/>
  <c r="K14" i="14"/>
  <c r="AR8" i="92"/>
  <c r="AG8" i="55"/>
  <c r="AP8" i="55" s="1"/>
  <c r="W9" i="55"/>
  <c r="AF8" i="55"/>
  <c r="AO8" i="55" s="1"/>
  <c r="AE8" i="55"/>
  <c r="Y9" i="8"/>
  <c r="X9" i="8"/>
  <c r="Y9" i="45"/>
  <c r="X9" i="45"/>
  <c r="Z9" i="45" s="1"/>
  <c r="Y9" i="57"/>
  <c r="X9" i="57"/>
  <c r="Y9" i="84"/>
  <c r="X9" i="84"/>
  <c r="Z9" i="84" s="1"/>
  <c r="Y9" i="12"/>
  <c r="X9" i="12"/>
  <c r="AH8" i="93"/>
  <c r="AQ8" i="93" s="1"/>
  <c r="AH9" i="92"/>
  <c r="AQ9" i="92" s="1"/>
  <c r="K14" i="18"/>
  <c r="AI7" i="43"/>
  <c r="AN7" i="43"/>
  <c r="K13" i="20"/>
  <c r="AH8" i="16"/>
  <c r="AQ8" i="16" s="1"/>
  <c r="AR7" i="73"/>
  <c r="K13" i="7"/>
  <c r="AR7" i="64"/>
  <c r="AR7" i="52"/>
  <c r="AR7" i="9"/>
  <c r="AN8" i="81"/>
  <c r="AI8" i="81"/>
  <c r="AH8" i="73"/>
  <c r="AQ8" i="73" s="1"/>
  <c r="AE8" i="90"/>
  <c r="AF8" i="90"/>
  <c r="AO8" i="90" s="1"/>
  <c r="AG8" i="90"/>
  <c r="AP8" i="90" s="1"/>
  <c r="W9" i="90"/>
  <c r="AH8" i="87"/>
  <c r="AQ8" i="87" s="1"/>
  <c r="AI8" i="83"/>
  <c r="AN8" i="83"/>
  <c r="Z8" i="4"/>
  <c r="AE8" i="46"/>
  <c r="W9" i="46"/>
  <c r="AG8" i="46"/>
  <c r="AP8" i="46" s="1"/>
  <c r="AF8" i="46"/>
  <c r="AO8" i="46" s="1"/>
  <c r="AE8" i="11"/>
  <c r="AG8" i="11"/>
  <c r="AP8" i="11" s="1"/>
  <c r="W9" i="11"/>
  <c r="AF8" i="11"/>
  <c r="AO8" i="11" s="1"/>
  <c r="K14" i="50"/>
  <c r="AE8" i="39"/>
  <c r="W9" i="39"/>
  <c r="AG8" i="39"/>
  <c r="AP8" i="39" s="1"/>
  <c r="AF8" i="39"/>
  <c r="AO8" i="39" s="1"/>
  <c r="AN7" i="6"/>
  <c r="AI7" i="6"/>
  <c r="AN7" i="14"/>
  <c r="AI7" i="14"/>
  <c r="AH8" i="19"/>
  <c r="AQ8" i="19" s="1"/>
  <c r="AR7" i="23"/>
  <c r="K13" i="52"/>
  <c r="Y8" i="42"/>
  <c r="X8" i="42"/>
  <c r="Z8" i="42" s="1"/>
  <c r="AH8" i="67"/>
  <c r="AQ8" i="67" s="1"/>
  <c r="AR8" i="31"/>
  <c r="AG8" i="64"/>
  <c r="AP8" i="64" s="1"/>
  <c r="W9" i="64"/>
  <c r="AF8" i="64"/>
  <c r="AO8" i="64" s="1"/>
  <c r="AE8" i="64"/>
  <c r="AH8" i="3"/>
  <c r="AQ8" i="3" s="1"/>
  <c r="K14" i="21"/>
  <c r="K14" i="17"/>
  <c r="X8" i="22"/>
  <c r="Y8" i="22"/>
  <c r="Y9" i="33"/>
  <c r="X9" i="33"/>
  <c r="AI8" i="45"/>
  <c r="AN8" i="45"/>
  <c r="Y9" i="65"/>
  <c r="X9" i="65"/>
  <c r="AG9" i="92"/>
  <c r="AP9" i="92" s="1"/>
  <c r="AE9" i="92"/>
  <c r="W10" i="92"/>
  <c r="AF9" i="92"/>
  <c r="AO9" i="92" s="1"/>
  <c r="Y8" i="43"/>
  <c r="X8" i="43"/>
  <c r="AG8" i="16"/>
  <c r="AP8" i="16" s="1"/>
  <c r="W9" i="16"/>
  <c r="AF8" i="16"/>
  <c r="AO8" i="16" s="1"/>
  <c r="AE8" i="16"/>
  <c r="AR7" i="19"/>
  <c r="AR8" i="89"/>
  <c r="AH8" i="28"/>
  <c r="AQ8" i="28" s="1"/>
  <c r="AR7" i="93"/>
  <c r="AR7" i="67"/>
  <c r="AH8" i="78"/>
  <c r="AQ8" i="78" s="1"/>
  <c r="Y9" i="10"/>
  <c r="X9" i="10"/>
  <c r="AR7" i="1"/>
  <c r="AH9" i="69"/>
  <c r="AQ9" i="69" s="1"/>
  <c r="K13" i="63"/>
  <c r="K13" i="8"/>
  <c r="AI8" i="50"/>
  <c r="AN8" i="50"/>
  <c r="K13" i="16"/>
  <c r="AI7" i="56"/>
  <c r="AN7" i="56"/>
  <c r="Z8" i="87"/>
  <c r="K13" i="15"/>
  <c r="AR7" i="78"/>
  <c r="AR7" i="91"/>
  <c r="AG7" i="35"/>
  <c r="AP7" i="35" s="1"/>
  <c r="AF7" i="35"/>
  <c r="AO7" i="35" s="1"/>
  <c r="W8" i="35"/>
  <c r="AE7" i="35"/>
  <c r="Z8" i="40"/>
  <c r="AR7" i="66"/>
  <c r="AH8" i="18"/>
  <c r="AQ8" i="18" s="1"/>
  <c r="AH8" i="79"/>
  <c r="AQ8" i="79" s="1"/>
  <c r="K14" i="59"/>
  <c r="K14" i="72"/>
  <c r="AG8" i="7"/>
  <c r="AP8" i="7" s="1"/>
  <c r="W9" i="7"/>
  <c r="AF8" i="7"/>
  <c r="AO8" i="7" s="1"/>
  <c r="AE8" i="7"/>
  <c r="W9" i="63"/>
  <c r="AF8" i="63"/>
  <c r="AO8" i="63" s="1"/>
  <c r="AE8" i="63"/>
  <c r="AG8" i="63"/>
  <c r="AP8" i="63" s="1"/>
  <c r="AE8" i="67"/>
  <c r="AG8" i="67"/>
  <c r="AP8" i="67" s="1"/>
  <c r="W9" i="67"/>
  <c r="AF8" i="67"/>
  <c r="AO8" i="67" s="1"/>
  <c r="K14" i="69"/>
  <c r="W9" i="52"/>
  <c r="AF8" i="52"/>
  <c r="AO8" i="52" s="1"/>
  <c r="AE8" i="52"/>
  <c r="AG8" i="52"/>
  <c r="AP8" i="52" s="1"/>
  <c r="Z9" i="21"/>
  <c r="AH8" i="29"/>
  <c r="AQ8" i="29" s="1"/>
  <c r="AI8" i="5"/>
  <c r="AN8" i="5"/>
  <c r="AN7" i="58"/>
  <c r="AI7" i="58"/>
  <c r="AR8" i="69"/>
  <c r="K14" i="10"/>
  <c r="AI8" i="13"/>
  <c r="AN8" i="13"/>
  <c r="AN8" i="33"/>
  <c r="AI8" i="33"/>
  <c r="AI7" i="80"/>
  <c r="AN7" i="80"/>
  <c r="AN8" i="84"/>
  <c r="AI8" i="84"/>
  <c r="Z9" i="50" l="1"/>
  <c r="Z8" i="96"/>
  <c r="AF8" i="78"/>
  <c r="AO8" i="78" s="1"/>
  <c r="AG9" i="69"/>
  <c r="AP9" i="69" s="1"/>
  <c r="Z9" i="10"/>
  <c r="Z8" i="43"/>
  <c r="Z9" i="75"/>
  <c r="Z8" i="6"/>
  <c r="Z8" i="94"/>
  <c r="W10" i="69"/>
  <c r="AE8" i="28"/>
  <c r="AE9" i="69"/>
  <c r="Z8" i="22"/>
  <c r="AE8" i="22" s="1"/>
  <c r="Z8" i="54"/>
  <c r="AG8" i="54" s="1"/>
  <c r="AP8" i="54" s="1"/>
  <c r="Z8" i="51"/>
  <c r="AE8" i="51" s="1"/>
  <c r="AG9" i="5"/>
  <c r="AP9" i="5" s="1"/>
  <c r="W10" i="5"/>
  <c r="AF9" i="5"/>
  <c r="AO9" i="5" s="1"/>
  <c r="AE9" i="5"/>
  <c r="W9" i="22"/>
  <c r="AF8" i="22"/>
  <c r="AO8" i="22" s="1"/>
  <c r="W9" i="54"/>
  <c r="AF8" i="54"/>
  <c r="AO8" i="54" s="1"/>
  <c r="AE8" i="54"/>
  <c r="AG9" i="50"/>
  <c r="AP9" i="50" s="1"/>
  <c r="W10" i="50"/>
  <c r="AF9" i="50"/>
  <c r="AO9" i="50" s="1"/>
  <c r="AE9" i="50"/>
  <c r="AF9" i="75"/>
  <c r="AO9" i="75" s="1"/>
  <c r="AE9" i="75"/>
  <c r="W10" i="75"/>
  <c r="AG9" i="75"/>
  <c r="AP9" i="75" s="1"/>
  <c r="W9" i="6"/>
  <c r="AF8" i="6"/>
  <c r="AO8" i="6" s="1"/>
  <c r="AE8" i="6"/>
  <c r="AG8" i="6"/>
  <c r="AP8" i="6" s="1"/>
  <c r="AR8" i="84"/>
  <c r="AR7" i="58"/>
  <c r="AN8" i="7"/>
  <c r="AI8" i="7"/>
  <c r="AG8" i="40"/>
  <c r="AP8" i="40" s="1"/>
  <c r="W9" i="40"/>
  <c r="AF8" i="40"/>
  <c r="AO8" i="40" s="1"/>
  <c r="AE8" i="40"/>
  <c r="AG8" i="87"/>
  <c r="AP8" i="87" s="1"/>
  <c r="AF8" i="87"/>
  <c r="AO8" i="87" s="1"/>
  <c r="W9" i="87"/>
  <c r="AE8" i="87"/>
  <c r="AR8" i="50"/>
  <c r="AH8" i="43"/>
  <c r="AQ8" i="43" s="1"/>
  <c r="AR8" i="45"/>
  <c r="AR7" i="14"/>
  <c r="Y9" i="11"/>
  <c r="X9" i="11"/>
  <c r="Y9" i="46"/>
  <c r="Z9" i="46" s="1"/>
  <c r="X9" i="46"/>
  <c r="K14" i="20"/>
  <c r="K15" i="14"/>
  <c r="Y10" i="70"/>
  <c r="X10" i="70"/>
  <c r="K17" i="1"/>
  <c r="AH9" i="83"/>
  <c r="AQ9" i="83" s="1"/>
  <c r="K15" i="64"/>
  <c r="K16" i="22"/>
  <c r="AE8" i="91"/>
  <c r="W9" i="91"/>
  <c r="AG8" i="91"/>
  <c r="AP8" i="91" s="1"/>
  <c r="AF8" i="91"/>
  <c r="AO8" i="91" s="1"/>
  <c r="AN8" i="15"/>
  <c r="AI8" i="15"/>
  <c r="Y9" i="53"/>
  <c r="X9" i="53"/>
  <c r="AH8" i="96"/>
  <c r="AQ8" i="96" s="1"/>
  <c r="AR8" i="76"/>
  <c r="K14" i="23"/>
  <c r="AN8" i="77"/>
  <c r="AI8" i="77"/>
  <c r="AH8" i="94"/>
  <c r="AQ8" i="94" s="1"/>
  <c r="AR7" i="94"/>
  <c r="AR8" i="57"/>
  <c r="AR7" i="37"/>
  <c r="X8" i="85"/>
  <c r="Y8" i="85"/>
  <c r="AR8" i="71"/>
  <c r="AN8" i="79"/>
  <c r="AI8" i="79"/>
  <c r="Y9" i="95"/>
  <c r="X9" i="95"/>
  <c r="Y9" i="1"/>
  <c r="X9" i="1"/>
  <c r="Z9" i="1" s="1"/>
  <c r="AI8" i="93"/>
  <c r="AN8" i="93"/>
  <c r="AR8" i="13"/>
  <c r="Y9" i="52"/>
  <c r="X9" i="52"/>
  <c r="AI8" i="67"/>
  <c r="AN8" i="67"/>
  <c r="K15" i="59"/>
  <c r="AH9" i="33"/>
  <c r="AQ9" i="33" s="1"/>
  <c r="AN8" i="64"/>
  <c r="AI8" i="64"/>
  <c r="K14" i="52"/>
  <c r="Y9" i="39"/>
  <c r="X9" i="39"/>
  <c r="AN8" i="46"/>
  <c r="AI8" i="46"/>
  <c r="AN8" i="90"/>
  <c r="AI8" i="90"/>
  <c r="AF9" i="84"/>
  <c r="AO9" i="84" s="1"/>
  <c r="W10" i="84"/>
  <c r="AG9" i="84"/>
  <c r="AP9" i="84" s="1"/>
  <c r="AE9" i="84"/>
  <c r="AG9" i="45"/>
  <c r="AP9" i="45" s="1"/>
  <c r="AF9" i="45"/>
  <c r="AO9" i="45" s="1"/>
  <c r="AE9" i="45"/>
  <c r="W10" i="45"/>
  <c r="X9" i="55"/>
  <c r="Y9" i="55"/>
  <c r="AI9" i="70"/>
  <c r="AN9" i="70"/>
  <c r="AR7" i="51"/>
  <c r="W10" i="20"/>
  <c r="AF9" i="20"/>
  <c r="AO9" i="20" s="1"/>
  <c r="AE9" i="20"/>
  <c r="AG9" i="20"/>
  <c r="AP9" i="20" s="1"/>
  <c r="K17" i="58"/>
  <c r="AN8" i="23"/>
  <c r="AI8" i="23"/>
  <c r="Y9" i="62"/>
  <c r="X9" i="62"/>
  <c r="AI7" i="48"/>
  <c r="AN7" i="48"/>
  <c r="AR8" i="65"/>
  <c r="AR8" i="75"/>
  <c r="AG9" i="31"/>
  <c r="AP9" i="31" s="1"/>
  <c r="AF9" i="31"/>
  <c r="AO9" i="31" s="1"/>
  <c r="AE9" i="31"/>
  <c r="W10" i="31"/>
  <c r="AG8" i="9"/>
  <c r="AP8" i="9" s="1"/>
  <c r="W9" i="9"/>
  <c r="AF8" i="9"/>
  <c r="AO8" i="9" s="1"/>
  <c r="AE8" i="9"/>
  <c r="W9" i="26"/>
  <c r="AG8" i="26"/>
  <c r="AP8" i="26" s="1"/>
  <c r="AF8" i="26"/>
  <c r="AO8" i="26" s="1"/>
  <c r="AE8" i="26"/>
  <c r="AH9" i="81"/>
  <c r="AQ9" i="81" s="1"/>
  <c r="K16" i="66"/>
  <c r="AG8" i="44"/>
  <c r="AP8" i="44" s="1"/>
  <c r="AF8" i="44"/>
  <c r="AO8" i="44" s="1"/>
  <c r="AE8" i="44"/>
  <c r="W9" i="44"/>
  <c r="AR7" i="41"/>
  <c r="AE8" i="96"/>
  <c r="W9" i="96"/>
  <c r="AF8" i="96"/>
  <c r="AO8" i="96" s="1"/>
  <c r="AG8" i="96"/>
  <c r="AP8" i="96" s="1"/>
  <c r="AG9" i="82"/>
  <c r="AP9" i="82" s="1"/>
  <c r="AF9" i="82"/>
  <c r="AO9" i="82" s="1"/>
  <c r="AE9" i="82"/>
  <c r="W10" i="82"/>
  <c r="AH9" i="13"/>
  <c r="AQ9" i="13" s="1"/>
  <c r="AH8" i="37"/>
  <c r="AQ8" i="37" s="1"/>
  <c r="AH8" i="14"/>
  <c r="AQ8" i="14" s="1"/>
  <c r="AR8" i="20"/>
  <c r="AI8" i="86"/>
  <c r="AN8" i="86"/>
  <c r="AI8" i="32"/>
  <c r="AN8" i="32"/>
  <c r="AR8" i="72"/>
  <c r="AH9" i="76"/>
  <c r="AQ9" i="76" s="1"/>
  <c r="Y9" i="3"/>
  <c r="X9" i="3"/>
  <c r="K16" i="53"/>
  <c r="AR7" i="49"/>
  <c r="AN8" i="60"/>
  <c r="AI8" i="60"/>
  <c r="AI8" i="18"/>
  <c r="AN8" i="18"/>
  <c r="Y9" i="66"/>
  <c r="X9" i="66"/>
  <c r="Z9" i="66" s="1"/>
  <c r="Y9" i="28"/>
  <c r="X9" i="28"/>
  <c r="AN7" i="35"/>
  <c r="AI7" i="35"/>
  <c r="AR7" i="56"/>
  <c r="K14" i="8"/>
  <c r="AI8" i="16"/>
  <c r="AN8" i="16"/>
  <c r="AF8" i="43"/>
  <c r="AO8" i="43" s="1"/>
  <c r="AE8" i="43"/>
  <c r="W9" i="43"/>
  <c r="AG8" i="43"/>
  <c r="AP8" i="43" s="1"/>
  <c r="AH9" i="65"/>
  <c r="AQ9" i="65" s="1"/>
  <c r="K15" i="17"/>
  <c r="AR7" i="6"/>
  <c r="AI8" i="39"/>
  <c r="AN8" i="39"/>
  <c r="AI8" i="11"/>
  <c r="AN8" i="11"/>
  <c r="AG8" i="4"/>
  <c r="AP8" i="4" s="1"/>
  <c r="W9" i="4"/>
  <c r="AF8" i="4"/>
  <c r="AO8" i="4" s="1"/>
  <c r="AE8" i="4"/>
  <c r="AR8" i="81"/>
  <c r="AR7" i="43"/>
  <c r="AH9" i="12"/>
  <c r="AQ9" i="12" s="1"/>
  <c r="AH9" i="57"/>
  <c r="AQ9" i="57" s="1"/>
  <c r="AH9" i="8"/>
  <c r="AQ9" i="8" s="1"/>
  <c r="K16" i="57"/>
  <c r="AG9" i="83"/>
  <c r="AP9" i="83" s="1"/>
  <c r="AF9" i="83"/>
  <c r="AO9" i="83" s="1"/>
  <c r="AE9" i="83"/>
  <c r="W10" i="83"/>
  <c r="K15" i="6"/>
  <c r="Y9" i="38"/>
  <c r="X9" i="38"/>
  <c r="Z9" i="38" s="1"/>
  <c r="Y8" i="48"/>
  <c r="X8" i="48"/>
  <c r="AH8" i="58"/>
  <c r="AQ8" i="58" s="1"/>
  <c r="AE8" i="74"/>
  <c r="W9" i="74"/>
  <c r="AG8" i="74"/>
  <c r="AP8" i="74" s="1"/>
  <c r="AF8" i="74"/>
  <c r="AO8" i="74" s="1"/>
  <c r="K15" i="5"/>
  <c r="AH9" i="71"/>
  <c r="AQ9" i="71" s="1"/>
  <c r="AG8" i="24"/>
  <c r="AP8" i="24" s="1"/>
  <c r="W9" i="24"/>
  <c r="AF8" i="24"/>
  <c r="AO8" i="24" s="1"/>
  <c r="AE8" i="24"/>
  <c r="Y9" i="15"/>
  <c r="X9" i="15"/>
  <c r="AI8" i="61"/>
  <c r="AN8" i="61"/>
  <c r="AR8" i="12"/>
  <c r="W9" i="88"/>
  <c r="AG8" i="88"/>
  <c r="AP8" i="88" s="1"/>
  <c r="AF8" i="88"/>
  <c r="AO8" i="88" s="1"/>
  <c r="AE8" i="88"/>
  <c r="K14" i="19"/>
  <c r="X9" i="77"/>
  <c r="Y9" i="77"/>
  <c r="AE8" i="94"/>
  <c r="W9" i="94"/>
  <c r="AG8" i="94"/>
  <c r="AP8" i="94" s="1"/>
  <c r="AF8" i="94"/>
  <c r="AO8" i="94" s="1"/>
  <c r="AG9" i="76"/>
  <c r="AP9" i="76" s="1"/>
  <c r="AF9" i="76"/>
  <c r="AO9" i="76" s="1"/>
  <c r="AE9" i="76"/>
  <c r="W10" i="76"/>
  <c r="K14" i="3"/>
  <c r="Y9" i="29"/>
  <c r="X9" i="29"/>
  <c r="X9" i="78"/>
  <c r="Y9" i="78"/>
  <c r="AN8" i="28"/>
  <c r="AI8" i="28"/>
  <c r="AI8" i="1"/>
  <c r="AN8" i="1"/>
  <c r="Y10" i="69"/>
  <c r="X10" i="69"/>
  <c r="Z10" i="69" s="1"/>
  <c r="AR7" i="80"/>
  <c r="K15" i="10"/>
  <c r="AR8" i="5"/>
  <c r="AG9" i="21"/>
  <c r="AP9" i="21" s="1"/>
  <c r="W10" i="21"/>
  <c r="AF9" i="21"/>
  <c r="AO9" i="21" s="1"/>
  <c r="AE9" i="21"/>
  <c r="K15" i="69"/>
  <c r="AI8" i="63"/>
  <c r="AN8" i="63"/>
  <c r="X8" i="35"/>
  <c r="Y8" i="35"/>
  <c r="Z8" i="35" s="1"/>
  <c r="AH9" i="10"/>
  <c r="AQ9" i="10" s="1"/>
  <c r="Z9" i="33"/>
  <c r="Y9" i="64"/>
  <c r="X9" i="64"/>
  <c r="AH8" i="42"/>
  <c r="AQ8" i="42" s="1"/>
  <c r="Y9" i="90"/>
  <c r="X9" i="90"/>
  <c r="Z9" i="57"/>
  <c r="AR7" i="42"/>
  <c r="AH8" i="49"/>
  <c r="AQ8" i="49" s="1"/>
  <c r="K14" i="51"/>
  <c r="AI8" i="2"/>
  <c r="AN8" i="2"/>
  <c r="K14" i="11"/>
  <c r="Y9" i="25"/>
  <c r="X9" i="25"/>
  <c r="Y9" i="23"/>
  <c r="X9" i="23"/>
  <c r="Z9" i="23" s="1"/>
  <c r="AI8" i="62"/>
  <c r="AN8" i="62"/>
  <c r="AR7" i="54"/>
  <c r="AH9" i="72"/>
  <c r="AQ9" i="72" s="1"/>
  <c r="K14" i="60"/>
  <c r="AH8" i="56"/>
  <c r="AQ8" i="56" s="1"/>
  <c r="Z9" i="81"/>
  <c r="AH9" i="34"/>
  <c r="AQ9" i="34" s="1"/>
  <c r="AI8" i="47"/>
  <c r="AN8" i="47"/>
  <c r="K14" i="56"/>
  <c r="AI7" i="30"/>
  <c r="AN7" i="30"/>
  <c r="AH8" i="54"/>
  <c r="AQ8" i="54" s="1"/>
  <c r="Z9" i="13"/>
  <c r="AR8" i="8"/>
  <c r="Z8" i="37"/>
  <c r="K15" i="62"/>
  <c r="Z8" i="14"/>
  <c r="AE8" i="27"/>
  <c r="W9" i="27"/>
  <c r="AG8" i="27"/>
  <c r="AP8" i="27" s="1"/>
  <c r="AF8" i="27"/>
  <c r="AO8" i="27" s="1"/>
  <c r="Y9" i="86"/>
  <c r="X9" i="86"/>
  <c r="AR7" i="44"/>
  <c r="Y9" i="32"/>
  <c r="X9" i="32"/>
  <c r="AR7" i="96"/>
  <c r="AH8" i="80"/>
  <c r="AQ8" i="80" s="1"/>
  <c r="AI8" i="29"/>
  <c r="AN8" i="29"/>
  <c r="AI8" i="3"/>
  <c r="AN8" i="3"/>
  <c r="Y9" i="19"/>
  <c r="Z9" i="19" s="1"/>
  <c r="X9" i="19"/>
  <c r="K14" i="12"/>
  <c r="Y9" i="73"/>
  <c r="X9" i="73"/>
  <c r="Z9" i="73" s="1"/>
  <c r="K14" i="71"/>
  <c r="AN8" i="17"/>
  <c r="AI8" i="17"/>
  <c r="Y9" i="18"/>
  <c r="X9" i="18"/>
  <c r="Z9" i="18" s="1"/>
  <c r="X9" i="79"/>
  <c r="Z9" i="79" s="1"/>
  <c r="Y9" i="79"/>
  <c r="AN8" i="95"/>
  <c r="AI8" i="95"/>
  <c r="AN8" i="78"/>
  <c r="AI8" i="78"/>
  <c r="AI9" i="69"/>
  <c r="AN9" i="69"/>
  <c r="Y9" i="7"/>
  <c r="Z9" i="7" s="1"/>
  <c r="X9" i="7"/>
  <c r="AR8" i="33"/>
  <c r="K14" i="16"/>
  <c r="K14" i="63"/>
  <c r="Y9" i="16"/>
  <c r="X9" i="16"/>
  <c r="Z9" i="16" s="1"/>
  <c r="X10" i="92"/>
  <c r="Y10" i="92"/>
  <c r="Z10" i="92" s="1"/>
  <c r="Z9" i="65"/>
  <c r="K15" i="21"/>
  <c r="K15" i="50"/>
  <c r="AR8" i="83"/>
  <c r="K15" i="18"/>
  <c r="Z9" i="12"/>
  <c r="Z9" i="8"/>
  <c r="K15" i="65"/>
  <c r="K15" i="70"/>
  <c r="X10" i="89"/>
  <c r="Y10" i="89"/>
  <c r="Z10" i="89" s="1"/>
  <c r="AN8" i="25"/>
  <c r="AI8" i="25"/>
  <c r="AR8" i="10"/>
  <c r="AH8" i="41"/>
  <c r="AQ8" i="41" s="1"/>
  <c r="AI8" i="38"/>
  <c r="AN8" i="38"/>
  <c r="K15" i="13"/>
  <c r="AR8" i="82"/>
  <c r="Z9" i="72"/>
  <c r="Z8" i="58"/>
  <c r="Z9" i="71"/>
  <c r="Y9" i="47"/>
  <c r="X9" i="47"/>
  <c r="Z9" i="47" s="1"/>
  <c r="AN8" i="53"/>
  <c r="AI8" i="53"/>
  <c r="Y9" i="61"/>
  <c r="X9" i="61"/>
  <c r="Y8" i="30"/>
  <c r="X8" i="30"/>
  <c r="AH9" i="75"/>
  <c r="AQ9" i="75" s="1"/>
  <c r="AR7" i="22"/>
  <c r="AH9" i="5"/>
  <c r="AQ9" i="5" s="1"/>
  <c r="AH8" i="6"/>
  <c r="AQ8" i="6" s="1"/>
  <c r="AH9" i="50"/>
  <c r="AQ9" i="50" s="1"/>
  <c r="Y9" i="59"/>
  <c r="X9" i="59"/>
  <c r="Z9" i="59" s="1"/>
  <c r="AF8" i="68"/>
  <c r="AO8" i="68" s="1"/>
  <c r="AE8" i="68"/>
  <c r="W9" i="68"/>
  <c r="AG8" i="68"/>
  <c r="AP8" i="68" s="1"/>
  <c r="Y9" i="36"/>
  <c r="X9" i="36"/>
  <c r="K14" i="68"/>
  <c r="Y9" i="60"/>
  <c r="X9" i="60"/>
  <c r="Z9" i="60" s="1"/>
  <c r="K14" i="2"/>
  <c r="AI8" i="52"/>
  <c r="AN8" i="52"/>
  <c r="Y9" i="67"/>
  <c r="X9" i="67"/>
  <c r="Y9" i="63"/>
  <c r="X9" i="63"/>
  <c r="K15" i="72"/>
  <c r="K14" i="15"/>
  <c r="AG9" i="10"/>
  <c r="AP9" i="10" s="1"/>
  <c r="W10" i="10"/>
  <c r="AF9" i="10"/>
  <c r="AO9" i="10" s="1"/>
  <c r="AE9" i="10"/>
  <c r="AI9" i="92"/>
  <c r="AN9" i="92"/>
  <c r="AH8" i="22"/>
  <c r="AQ8" i="22" s="1"/>
  <c r="AE8" i="42"/>
  <c r="W9" i="42"/>
  <c r="AG8" i="42"/>
  <c r="AP8" i="42" s="1"/>
  <c r="AF8" i="42"/>
  <c r="AO8" i="42" s="1"/>
  <c r="K14" i="7"/>
  <c r="AH9" i="84"/>
  <c r="AQ9" i="84" s="1"/>
  <c r="AH9" i="45"/>
  <c r="AQ9" i="45" s="1"/>
  <c r="AI8" i="55"/>
  <c r="AN8" i="55"/>
  <c r="Z8" i="49"/>
  <c r="Y9" i="2"/>
  <c r="X9" i="2"/>
  <c r="Z9" i="2" s="1"/>
  <c r="AH9" i="20"/>
  <c r="AQ9" i="20" s="1"/>
  <c r="K21" i="49"/>
  <c r="AN9" i="89"/>
  <c r="AI9" i="89"/>
  <c r="AR8" i="34"/>
  <c r="Z8" i="41"/>
  <c r="Z8" i="56"/>
  <c r="K15" i="54"/>
  <c r="K14" i="67"/>
  <c r="AH8" i="44"/>
  <c r="AQ8" i="44" s="1"/>
  <c r="Z9" i="34"/>
  <c r="K14" i="24"/>
  <c r="AH9" i="82"/>
  <c r="AQ9" i="82" s="1"/>
  <c r="K14" i="4"/>
  <c r="AN8" i="59"/>
  <c r="AI8" i="59"/>
  <c r="K15" i="9"/>
  <c r="AI8" i="36"/>
  <c r="AN8" i="36"/>
  <c r="Z8" i="80"/>
  <c r="K15" i="61"/>
  <c r="K15" i="55"/>
  <c r="AI8" i="19"/>
  <c r="AN8" i="19"/>
  <c r="AH8" i="51"/>
  <c r="AQ8" i="51" s="1"/>
  <c r="AI8" i="73"/>
  <c r="AN8" i="73"/>
  <c r="AN7" i="85"/>
  <c r="AI7" i="85"/>
  <c r="Y9" i="17"/>
  <c r="X9" i="17"/>
  <c r="AI8" i="66"/>
  <c r="AN8" i="66"/>
  <c r="Y9" i="93"/>
  <c r="X9" i="93"/>
  <c r="Z9" i="95" l="1"/>
  <c r="Z9" i="90"/>
  <c r="Z9" i="61"/>
  <c r="W9" i="51"/>
  <c r="Z9" i="52"/>
  <c r="Z8" i="85"/>
  <c r="AE8" i="85" s="1"/>
  <c r="AF8" i="51"/>
  <c r="AO8" i="51" s="1"/>
  <c r="Z9" i="78"/>
  <c r="Z9" i="77"/>
  <c r="Z8" i="30"/>
  <c r="Z9" i="39"/>
  <c r="W10" i="39" s="1"/>
  <c r="AG8" i="51"/>
  <c r="AP8" i="51" s="1"/>
  <c r="AG8" i="22"/>
  <c r="AP8" i="22" s="1"/>
  <c r="Z9" i="17"/>
  <c r="AG8" i="35"/>
  <c r="AP8" i="35" s="1"/>
  <c r="AF8" i="35"/>
  <c r="AO8" i="35" s="1"/>
  <c r="AE8" i="35"/>
  <c r="W9" i="35"/>
  <c r="AG10" i="69"/>
  <c r="AP10" i="69" s="1"/>
  <c r="AE10" i="69"/>
  <c r="W11" i="69"/>
  <c r="AF10" i="69"/>
  <c r="AO10" i="69" s="1"/>
  <c r="AG9" i="78"/>
  <c r="AP9" i="78" s="1"/>
  <c r="AF9" i="78"/>
  <c r="AO9" i="78" s="1"/>
  <c r="AE9" i="78"/>
  <c r="W10" i="78"/>
  <c r="AG9" i="7"/>
  <c r="AP9" i="7" s="1"/>
  <c r="W10" i="7"/>
  <c r="AF9" i="7"/>
  <c r="AO9" i="7" s="1"/>
  <c r="AE9" i="7"/>
  <c r="AG9" i="77"/>
  <c r="AP9" i="77" s="1"/>
  <c r="AE9" i="77"/>
  <c r="AF9" i="77"/>
  <c r="AO9" i="77" s="1"/>
  <c r="W10" i="77"/>
  <c r="AG8" i="85"/>
  <c r="AP8" i="85" s="1"/>
  <c r="AF8" i="85"/>
  <c r="AO8" i="85" s="1"/>
  <c r="W10" i="17"/>
  <c r="AF9" i="17"/>
  <c r="AO9" i="17" s="1"/>
  <c r="AE9" i="17"/>
  <c r="AG9" i="17"/>
  <c r="AP9" i="17" s="1"/>
  <c r="AE8" i="30"/>
  <c r="W9" i="30"/>
  <c r="AG8" i="30"/>
  <c r="AP8" i="30" s="1"/>
  <c r="AF8" i="30"/>
  <c r="AO8" i="30" s="1"/>
  <c r="AE9" i="38"/>
  <c r="W10" i="38"/>
  <c r="AG9" i="38"/>
  <c r="AP9" i="38" s="1"/>
  <c r="AF9" i="38"/>
  <c r="AO9" i="38" s="1"/>
  <c r="AE9" i="95"/>
  <c r="AG9" i="95"/>
  <c r="AP9" i="95" s="1"/>
  <c r="AF9" i="95"/>
  <c r="AO9" i="95" s="1"/>
  <c r="W10" i="95"/>
  <c r="AG9" i="61"/>
  <c r="AP9" i="61" s="1"/>
  <c r="W10" i="61"/>
  <c r="AF9" i="61"/>
  <c r="AO9" i="61" s="1"/>
  <c r="AE9" i="61"/>
  <c r="AF9" i="39"/>
  <c r="AO9" i="39" s="1"/>
  <c r="AE9" i="39"/>
  <c r="W10" i="59"/>
  <c r="AF9" i="59"/>
  <c r="AO9" i="59" s="1"/>
  <c r="AE9" i="59"/>
  <c r="AG9" i="59"/>
  <c r="AP9" i="59" s="1"/>
  <c r="AG9" i="47"/>
  <c r="AP9" i="47" s="1"/>
  <c r="W10" i="47"/>
  <c r="AF9" i="47"/>
  <c r="AO9" i="47" s="1"/>
  <c r="AE9" i="47"/>
  <c r="AG9" i="65"/>
  <c r="AP9" i="65" s="1"/>
  <c r="W10" i="65"/>
  <c r="AF9" i="65"/>
  <c r="AO9" i="65" s="1"/>
  <c r="AE9" i="65"/>
  <c r="AG9" i="16"/>
  <c r="AP9" i="16" s="1"/>
  <c r="W10" i="16"/>
  <c r="AF9" i="16"/>
  <c r="AO9" i="16" s="1"/>
  <c r="AE9" i="16"/>
  <c r="AR8" i="78"/>
  <c r="AG9" i="79"/>
  <c r="AP9" i="79" s="1"/>
  <c r="AF9" i="79"/>
  <c r="AO9" i="79" s="1"/>
  <c r="W10" i="79"/>
  <c r="AE9" i="79"/>
  <c r="K15" i="12"/>
  <c r="K16" i="62"/>
  <c r="AR8" i="47"/>
  <c r="AG9" i="81"/>
  <c r="AP9" i="81" s="1"/>
  <c r="W10" i="81"/>
  <c r="AF9" i="81"/>
  <c r="AO9" i="81" s="1"/>
  <c r="AE9" i="81"/>
  <c r="AG9" i="23"/>
  <c r="AP9" i="23" s="1"/>
  <c r="W10" i="23"/>
  <c r="AF9" i="23"/>
  <c r="AO9" i="23" s="1"/>
  <c r="AE9" i="23"/>
  <c r="K15" i="11"/>
  <c r="AF9" i="90"/>
  <c r="AO9" i="90" s="1"/>
  <c r="AE9" i="90"/>
  <c r="AG9" i="90"/>
  <c r="AP9" i="90" s="1"/>
  <c r="W10" i="90"/>
  <c r="AH9" i="64"/>
  <c r="AQ9" i="64" s="1"/>
  <c r="K16" i="69"/>
  <c r="K16" i="5"/>
  <c r="AN9" i="83"/>
  <c r="AI9" i="83"/>
  <c r="AH9" i="28"/>
  <c r="AQ9" i="28" s="1"/>
  <c r="AN9" i="82"/>
  <c r="AI9" i="82"/>
  <c r="Y9" i="96"/>
  <c r="Z9" i="96" s="1"/>
  <c r="X9" i="96"/>
  <c r="AH9" i="62"/>
  <c r="AQ9" i="62" s="1"/>
  <c r="K18" i="58"/>
  <c r="AR8" i="46"/>
  <c r="K15" i="52"/>
  <c r="AR8" i="67"/>
  <c r="AH9" i="53"/>
  <c r="AQ9" i="53" s="1"/>
  <c r="AF9" i="46"/>
  <c r="AO9" i="46" s="1"/>
  <c r="W10" i="46"/>
  <c r="AG9" i="46"/>
  <c r="AP9" i="46" s="1"/>
  <c r="AE9" i="46"/>
  <c r="Z10" i="50"/>
  <c r="X10" i="50"/>
  <c r="Y10" i="50"/>
  <c r="AI8" i="54"/>
  <c r="AN8" i="54"/>
  <c r="K16" i="9"/>
  <c r="AG9" i="34"/>
  <c r="AP9" i="34" s="1"/>
  <c r="AF9" i="34"/>
  <c r="AO9" i="34" s="1"/>
  <c r="AE9" i="34"/>
  <c r="W10" i="34"/>
  <c r="AR8" i="55"/>
  <c r="K15" i="7"/>
  <c r="Y10" i="10"/>
  <c r="Z10" i="10" s="1"/>
  <c r="X10" i="10"/>
  <c r="AH9" i="63"/>
  <c r="AQ9" i="63" s="1"/>
  <c r="K16" i="61"/>
  <c r="AR8" i="59"/>
  <c r="AR9" i="89"/>
  <c r="AH9" i="2"/>
  <c r="AQ9" i="2" s="1"/>
  <c r="AR8" i="52"/>
  <c r="Y9" i="68"/>
  <c r="X9" i="68"/>
  <c r="AE9" i="71"/>
  <c r="W10" i="71"/>
  <c r="AG9" i="71"/>
  <c r="AP9" i="71" s="1"/>
  <c r="AF9" i="71"/>
  <c r="AO9" i="71" s="1"/>
  <c r="K16" i="13"/>
  <c r="K16" i="65"/>
  <c r="AH9" i="7"/>
  <c r="AQ9" i="7" s="1"/>
  <c r="AH9" i="18"/>
  <c r="AQ9" i="18" s="1"/>
  <c r="K15" i="71"/>
  <c r="AH9" i="19"/>
  <c r="AQ9" i="19" s="1"/>
  <c r="AR8" i="29"/>
  <c r="AG8" i="37"/>
  <c r="AP8" i="37" s="1"/>
  <c r="AF8" i="37"/>
  <c r="AO8" i="37" s="1"/>
  <c r="AE8" i="37"/>
  <c r="W9" i="37"/>
  <c r="AH8" i="35"/>
  <c r="AQ8" i="35" s="1"/>
  <c r="AI9" i="21"/>
  <c r="AN9" i="21"/>
  <c r="AH9" i="78"/>
  <c r="AQ9" i="78" s="1"/>
  <c r="K15" i="3"/>
  <c r="AH9" i="77"/>
  <c r="AQ9" i="77" s="1"/>
  <c r="AR8" i="61"/>
  <c r="Y9" i="24"/>
  <c r="X9" i="24"/>
  <c r="Y9" i="43"/>
  <c r="X9" i="43"/>
  <c r="K15" i="8"/>
  <c r="AR8" i="18"/>
  <c r="K17" i="53"/>
  <c r="AR8" i="32"/>
  <c r="AN8" i="96"/>
  <c r="AI8" i="96"/>
  <c r="X10" i="45"/>
  <c r="Y10" i="45"/>
  <c r="Y10" i="84"/>
  <c r="X10" i="84"/>
  <c r="Z10" i="84" s="1"/>
  <c r="AR8" i="64"/>
  <c r="AH9" i="52"/>
  <c r="AQ9" i="52" s="1"/>
  <c r="AR8" i="93"/>
  <c r="AH8" i="85"/>
  <c r="AQ8" i="85" s="1"/>
  <c r="K16" i="64"/>
  <c r="K16" i="14"/>
  <c r="AH9" i="11"/>
  <c r="AQ9" i="11" s="1"/>
  <c r="AR8" i="7"/>
  <c r="Y10" i="75"/>
  <c r="X10" i="75"/>
  <c r="Y9" i="22"/>
  <c r="X9" i="22"/>
  <c r="AH9" i="93"/>
  <c r="AQ9" i="93" s="1"/>
  <c r="K15" i="67"/>
  <c r="Z9" i="93"/>
  <c r="AR7" i="85"/>
  <c r="AE8" i="80"/>
  <c r="W9" i="80"/>
  <c r="AG8" i="80"/>
  <c r="AP8" i="80" s="1"/>
  <c r="AF8" i="80"/>
  <c r="AO8" i="80" s="1"/>
  <c r="K16" i="54"/>
  <c r="Z9" i="63"/>
  <c r="K15" i="68"/>
  <c r="AN8" i="68"/>
  <c r="AI8" i="68"/>
  <c r="AH8" i="30"/>
  <c r="AQ8" i="30" s="1"/>
  <c r="AR8" i="53"/>
  <c r="W9" i="58"/>
  <c r="AF8" i="58"/>
  <c r="AO8" i="58" s="1"/>
  <c r="AG8" i="58"/>
  <c r="AP8" i="58" s="1"/>
  <c r="AE8" i="58"/>
  <c r="AH10" i="89"/>
  <c r="AQ10" i="89" s="1"/>
  <c r="AG9" i="8"/>
  <c r="AP9" i="8" s="1"/>
  <c r="W10" i="8"/>
  <c r="AF9" i="8"/>
  <c r="AO9" i="8" s="1"/>
  <c r="AE9" i="8"/>
  <c r="AH10" i="92"/>
  <c r="AQ10" i="92" s="1"/>
  <c r="K15" i="63"/>
  <c r="AR8" i="95"/>
  <c r="AH9" i="73"/>
  <c r="AQ9" i="73" s="1"/>
  <c r="AH9" i="86"/>
  <c r="AQ9" i="86" s="1"/>
  <c r="Y9" i="27"/>
  <c r="X9" i="27"/>
  <c r="Z9" i="27" s="1"/>
  <c r="AR7" i="30"/>
  <c r="AH9" i="25"/>
  <c r="AQ9" i="25" s="1"/>
  <c r="AR8" i="2"/>
  <c r="Z9" i="64"/>
  <c r="K16" i="10"/>
  <c r="X10" i="76"/>
  <c r="Y10" i="76"/>
  <c r="AH9" i="15"/>
  <c r="AQ9" i="15" s="1"/>
  <c r="AH8" i="48"/>
  <c r="AQ8" i="48" s="1"/>
  <c r="AR8" i="11"/>
  <c r="K16" i="17"/>
  <c r="AI8" i="43"/>
  <c r="AN8" i="43"/>
  <c r="Z9" i="28"/>
  <c r="AR8" i="60"/>
  <c r="AH9" i="3"/>
  <c r="AQ9" i="3" s="1"/>
  <c r="Y9" i="26"/>
  <c r="X9" i="26"/>
  <c r="Y10" i="31"/>
  <c r="X10" i="31"/>
  <c r="Z9" i="62"/>
  <c r="AI9" i="20"/>
  <c r="AN9" i="20"/>
  <c r="AR9" i="70"/>
  <c r="AN9" i="45"/>
  <c r="AI9" i="45"/>
  <c r="AH9" i="39"/>
  <c r="AQ9" i="39" s="1"/>
  <c r="AH9" i="1"/>
  <c r="AQ9" i="1" s="1"/>
  <c r="AR8" i="79"/>
  <c r="AR8" i="77"/>
  <c r="Z9" i="53"/>
  <c r="Y9" i="91"/>
  <c r="X9" i="91"/>
  <c r="K18" i="1"/>
  <c r="AI8" i="40"/>
  <c r="AN8" i="40"/>
  <c r="AI8" i="6"/>
  <c r="AN8" i="6"/>
  <c r="AI9" i="75"/>
  <c r="AN9" i="75"/>
  <c r="Y9" i="51"/>
  <c r="X9" i="51"/>
  <c r="Z9" i="51" s="1"/>
  <c r="Y9" i="54"/>
  <c r="X9" i="54"/>
  <c r="AI9" i="5"/>
  <c r="AN9" i="5"/>
  <c r="AR8" i="19"/>
  <c r="W9" i="56"/>
  <c r="AF8" i="56"/>
  <c r="AO8" i="56" s="1"/>
  <c r="AG8" i="56"/>
  <c r="AP8" i="56" s="1"/>
  <c r="AE8" i="56"/>
  <c r="AG9" i="2"/>
  <c r="AP9" i="2" s="1"/>
  <c r="W10" i="2"/>
  <c r="AF9" i="2"/>
  <c r="AO9" i="2" s="1"/>
  <c r="AE9" i="2"/>
  <c r="AR9" i="92"/>
  <c r="K15" i="15"/>
  <c r="AH9" i="67"/>
  <c r="AQ9" i="67" s="1"/>
  <c r="K15" i="2"/>
  <c r="AH9" i="36"/>
  <c r="AQ9" i="36" s="1"/>
  <c r="W10" i="72"/>
  <c r="AF9" i="72"/>
  <c r="AO9" i="72" s="1"/>
  <c r="AE9" i="72"/>
  <c r="AG9" i="72"/>
  <c r="AP9" i="72" s="1"/>
  <c r="AR8" i="38"/>
  <c r="AG10" i="89"/>
  <c r="AP10" i="89" s="1"/>
  <c r="AF10" i="89"/>
  <c r="AO10" i="89" s="1"/>
  <c r="AE10" i="89"/>
  <c r="W11" i="89"/>
  <c r="W10" i="12"/>
  <c r="AF9" i="12"/>
  <c r="AO9" i="12" s="1"/>
  <c r="AE9" i="12"/>
  <c r="AG9" i="12"/>
  <c r="AP9" i="12" s="1"/>
  <c r="K16" i="50"/>
  <c r="W11" i="92"/>
  <c r="AF10" i="92"/>
  <c r="AO10" i="92" s="1"/>
  <c r="AE10" i="92"/>
  <c r="AG10" i="92"/>
  <c r="AP10" i="92" s="1"/>
  <c r="AG9" i="18"/>
  <c r="AP9" i="18" s="1"/>
  <c r="W10" i="18"/>
  <c r="AF9" i="18"/>
  <c r="AO9" i="18" s="1"/>
  <c r="AE9" i="18"/>
  <c r="AE9" i="73"/>
  <c r="AG9" i="73"/>
  <c r="AP9" i="73" s="1"/>
  <c r="AF9" i="73"/>
  <c r="AO9" i="73" s="1"/>
  <c r="W10" i="73"/>
  <c r="AG9" i="19"/>
  <c r="AP9" i="19" s="1"/>
  <c r="W10" i="19"/>
  <c r="AF9" i="19"/>
  <c r="AO9" i="19" s="1"/>
  <c r="AE9" i="19"/>
  <c r="AH9" i="32"/>
  <c r="AQ9" i="32" s="1"/>
  <c r="AI8" i="27"/>
  <c r="AN8" i="27"/>
  <c r="AG9" i="57"/>
  <c r="AP9" i="57" s="1"/>
  <c r="W10" i="57"/>
  <c r="AF9" i="57"/>
  <c r="AO9" i="57" s="1"/>
  <c r="AE9" i="57"/>
  <c r="AG9" i="33"/>
  <c r="AP9" i="33" s="1"/>
  <c r="AF9" i="33"/>
  <c r="AO9" i="33" s="1"/>
  <c r="AE9" i="33"/>
  <c r="W10" i="33"/>
  <c r="X10" i="21"/>
  <c r="Y10" i="21"/>
  <c r="AR8" i="1"/>
  <c r="AH9" i="29"/>
  <c r="AQ9" i="29" s="1"/>
  <c r="Y9" i="88"/>
  <c r="X9" i="88"/>
  <c r="Z9" i="15"/>
  <c r="K16" i="6"/>
  <c r="AN8" i="4"/>
  <c r="AI8" i="4"/>
  <c r="AH9" i="66"/>
  <c r="AQ9" i="66" s="1"/>
  <c r="AR8" i="86"/>
  <c r="AN8" i="9"/>
  <c r="AI8" i="9"/>
  <c r="AN9" i="31"/>
  <c r="AI9" i="31"/>
  <c r="AR8" i="23"/>
  <c r="AE9" i="52"/>
  <c r="AG9" i="52"/>
  <c r="AP9" i="52" s="1"/>
  <c r="W10" i="52"/>
  <c r="AF9" i="52"/>
  <c r="AO9" i="52" s="1"/>
  <c r="AR8" i="15"/>
  <c r="AI8" i="91"/>
  <c r="AN8" i="91"/>
  <c r="AH10" i="70"/>
  <c r="AQ10" i="70" s="1"/>
  <c r="K15" i="20"/>
  <c r="Z9" i="11"/>
  <c r="AI8" i="87"/>
  <c r="AN8" i="87"/>
  <c r="AR8" i="66"/>
  <c r="AR8" i="36"/>
  <c r="K15" i="4"/>
  <c r="AE8" i="41"/>
  <c r="W9" i="41"/>
  <c r="AG8" i="41"/>
  <c r="AP8" i="41" s="1"/>
  <c r="AF8" i="41"/>
  <c r="AO8" i="41" s="1"/>
  <c r="K22" i="49"/>
  <c r="AG8" i="49"/>
  <c r="AP8" i="49" s="1"/>
  <c r="W9" i="49"/>
  <c r="AF8" i="49"/>
  <c r="AO8" i="49" s="1"/>
  <c r="AE8" i="49"/>
  <c r="X9" i="42"/>
  <c r="Y9" i="42"/>
  <c r="AN9" i="10"/>
  <c r="AI9" i="10"/>
  <c r="AH9" i="60"/>
  <c r="AQ9" i="60" s="1"/>
  <c r="AH9" i="59"/>
  <c r="AQ9" i="59" s="1"/>
  <c r="AH9" i="47"/>
  <c r="AQ9" i="47" s="1"/>
  <c r="AH9" i="16"/>
  <c r="AQ9" i="16" s="1"/>
  <c r="K15" i="16"/>
  <c r="AR8" i="17"/>
  <c r="Z9" i="86"/>
  <c r="W9" i="14"/>
  <c r="AF8" i="14"/>
  <c r="AO8" i="14" s="1"/>
  <c r="AE8" i="14"/>
  <c r="AG8" i="14"/>
  <c r="AP8" i="14" s="1"/>
  <c r="AG9" i="13"/>
  <c r="AP9" i="13" s="1"/>
  <c r="W10" i="13"/>
  <c r="AF9" i="13"/>
  <c r="AO9" i="13" s="1"/>
  <c r="AE9" i="13"/>
  <c r="K15" i="56"/>
  <c r="K15" i="60"/>
  <c r="AR8" i="62"/>
  <c r="Z9" i="25"/>
  <c r="K15" i="51"/>
  <c r="AH9" i="90"/>
  <c r="AQ9" i="90" s="1"/>
  <c r="AR8" i="63"/>
  <c r="AR8" i="28"/>
  <c r="AN9" i="76"/>
  <c r="AI9" i="76"/>
  <c r="Y9" i="94"/>
  <c r="X9" i="94"/>
  <c r="Z9" i="94" s="1"/>
  <c r="K15" i="19"/>
  <c r="Y9" i="74"/>
  <c r="X9" i="74"/>
  <c r="Z8" i="48"/>
  <c r="K17" i="57"/>
  <c r="AR8" i="39"/>
  <c r="AR7" i="35"/>
  <c r="Z9" i="3"/>
  <c r="X10" i="82"/>
  <c r="Y10" i="82"/>
  <c r="Y9" i="44"/>
  <c r="X9" i="44"/>
  <c r="Z9" i="44" s="1"/>
  <c r="K17" i="66"/>
  <c r="AI8" i="26"/>
  <c r="AN8" i="26"/>
  <c r="X10" i="20"/>
  <c r="Y10" i="20"/>
  <c r="Z10" i="20" s="1"/>
  <c r="AH9" i="55"/>
  <c r="AQ9" i="55" s="1"/>
  <c r="AR8" i="90"/>
  <c r="K16" i="59"/>
  <c r="AG9" i="1"/>
  <c r="AP9" i="1" s="1"/>
  <c r="AF9" i="1"/>
  <c r="AO9" i="1" s="1"/>
  <c r="W10" i="1"/>
  <c r="AE9" i="1"/>
  <c r="AH9" i="46"/>
  <c r="AQ9" i="46" s="1"/>
  <c r="Y9" i="87"/>
  <c r="X9" i="87"/>
  <c r="Y9" i="40"/>
  <c r="X9" i="40"/>
  <c r="Y9" i="6"/>
  <c r="X9" i="6"/>
  <c r="AI9" i="50"/>
  <c r="AN9" i="50"/>
  <c r="Y10" i="5"/>
  <c r="X10" i="5"/>
  <c r="Z10" i="5" s="1"/>
  <c r="AG9" i="60"/>
  <c r="AP9" i="60" s="1"/>
  <c r="W10" i="60"/>
  <c r="AF9" i="60"/>
  <c r="AO9" i="60" s="1"/>
  <c r="AE9" i="60"/>
  <c r="AH9" i="17"/>
  <c r="AQ9" i="17" s="1"/>
  <c r="AR8" i="73"/>
  <c r="K16" i="55"/>
  <c r="K15" i="24"/>
  <c r="AN8" i="42"/>
  <c r="AI8" i="42"/>
  <c r="K16" i="72"/>
  <c r="Z9" i="67"/>
  <c r="Z9" i="36"/>
  <c r="AH9" i="61"/>
  <c r="AQ9" i="61" s="1"/>
  <c r="AR8" i="25"/>
  <c r="K16" i="70"/>
  <c r="K16" i="18"/>
  <c r="K16" i="21"/>
  <c r="AR9" i="69"/>
  <c r="AH9" i="79"/>
  <c r="AQ9" i="79" s="1"/>
  <c r="AR8" i="3"/>
  <c r="Z9" i="32"/>
  <c r="AH9" i="23"/>
  <c r="AQ9" i="23" s="1"/>
  <c r="AH10" i="69"/>
  <c r="AQ10" i="69" s="1"/>
  <c r="Z9" i="29"/>
  <c r="AI8" i="94"/>
  <c r="AN8" i="94"/>
  <c r="AI8" i="88"/>
  <c r="AN8" i="88"/>
  <c r="AI8" i="24"/>
  <c r="AN8" i="24"/>
  <c r="AI8" i="74"/>
  <c r="AN8" i="74"/>
  <c r="AH9" i="38"/>
  <c r="AQ9" i="38" s="1"/>
  <c r="X10" i="83"/>
  <c r="Y10" i="83"/>
  <c r="Y9" i="4"/>
  <c r="X9" i="4"/>
  <c r="Z9" i="4" s="1"/>
  <c r="AR8" i="16"/>
  <c r="AG9" i="66"/>
  <c r="AP9" i="66" s="1"/>
  <c r="W10" i="66"/>
  <c r="AF9" i="66"/>
  <c r="AO9" i="66" s="1"/>
  <c r="AE9" i="66"/>
  <c r="AI8" i="44"/>
  <c r="AN8" i="44"/>
  <c r="Y9" i="9"/>
  <c r="X9" i="9"/>
  <c r="AR7" i="48"/>
  <c r="Z9" i="55"/>
  <c r="AI9" i="84"/>
  <c r="AN9" i="84"/>
  <c r="AH9" i="95"/>
  <c r="AQ9" i="95" s="1"/>
  <c r="K15" i="23"/>
  <c r="K17" i="22"/>
  <c r="Z10" i="70"/>
  <c r="AI8" i="51"/>
  <c r="AN8" i="51"/>
  <c r="AI8" i="22"/>
  <c r="AN8" i="22"/>
  <c r="Z9" i="26" l="1"/>
  <c r="Z10" i="83"/>
  <c r="AG9" i="39"/>
  <c r="AP9" i="39" s="1"/>
  <c r="W9" i="85"/>
  <c r="Z10" i="75"/>
  <c r="W11" i="75" s="1"/>
  <c r="Z9" i="74"/>
  <c r="W10" i="74" s="1"/>
  <c r="Z9" i="24"/>
  <c r="Z9" i="40"/>
  <c r="AE9" i="40" s="1"/>
  <c r="W10" i="4"/>
  <c r="AF9" i="4"/>
  <c r="AO9" i="4" s="1"/>
  <c r="AE9" i="4"/>
  <c r="AG9" i="4"/>
  <c r="AP9" i="4" s="1"/>
  <c r="AG10" i="10"/>
  <c r="AP10" i="10" s="1"/>
  <c r="W11" i="10"/>
  <c r="AF10" i="10"/>
  <c r="AO10" i="10" s="1"/>
  <c r="AE10" i="10"/>
  <c r="AF9" i="74"/>
  <c r="AO9" i="74" s="1"/>
  <c r="AE9" i="74"/>
  <c r="W10" i="40"/>
  <c r="AG9" i="40"/>
  <c r="AP9" i="40" s="1"/>
  <c r="AF9" i="40"/>
  <c r="AO9" i="40" s="1"/>
  <c r="AE10" i="20"/>
  <c r="AG10" i="20"/>
  <c r="AP10" i="20" s="1"/>
  <c r="W11" i="20"/>
  <c r="AF10" i="20"/>
  <c r="AO10" i="20" s="1"/>
  <c r="AG10" i="75"/>
  <c r="AP10" i="75" s="1"/>
  <c r="AF10" i="75"/>
  <c r="AO10" i="75" s="1"/>
  <c r="AE10" i="75"/>
  <c r="AG9" i="24"/>
  <c r="AP9" i="24" s="1"/>
  <c r="W10" i="24"/>
  <c r="AF9" i="24"/>
  <c r="AO9" i="24" s="1"/>
  <c r="AE9" i="24"/>
  <c r="AF9" i="94"/>
  <c r="AO9" i="94" s="1"/>
  <c r="W10" i="94"/>
  <c r="AG9" i="94"/>
  <c r="AP9" i="94" s="1"/>
  <c r="AE9" i="94"/>
  <c r="K16" i="60"/>
  <c r="AH9" i="42"/>
  <c r="AQ9" i="42" s="1"/>
  <c r="AI8" i="41"/>
  <c r="AN8" i="41"/>
  <c r="AR9" i="31"/>
  <c r="AG9" i="15"/>
  <c r="AP9" i="15" s="1"/>
  <c r="W10" i="15"/>
  <c r="AF9" i="15"/>
  <c r="AO9" i="15" s="1"/>
  <c r="AE9" i="15"/>
  <c r="AH10" i="21"/>
  <c r="AQ10" i="21" s="1"/>
  <c r="AR8" i="27"/>
  <c r="AI9" i="19"/>
  <c r="AN9" i="19"/>
  <c r="Y11" i="89"/>
  <c r="X11" i="89"/>
  <c r="AN9" i="2"/>
  <c r="AI9" i="2"/>
  <c r="AH9" i="54"/>
  <c r="AQ9" i="54" s="1"/>
  <c r="AH10" i="31"/>
  <c r="AQ10" i="31" s="1"/>
  <c r="AR8" i="43"/>
  <c r="AG9" i="93"/>
  <c r="AP9" i="93" s="1"/>
  <c r="AF9" i="93"/>
  <c r="AO9" i="93" s="1"/>
  <c r="AE9" i="93"/>
  <c r="W10" i="93"/>
  <c r="K16" i="8"/>
  <c r="AN8" i="37"/>
  <c r="AI8" i="37"/>
  <c r="AH10" i="10"/>
  <c r="AQ10" i="10" s="1"/>
  <c r="AG10" i="50"/>
  <c r="AP10" i="50" s="1"/>
  <c r="W11" i="50"/>
  <c r="AF10" i="50"/>
  <c r="AO10" i="50" s="1"/>
  <c r="AE10" i="50"/>
  <c r="AH9" i="96"/>
  <c r="AQ9" i="96" s="1"/>
  <c r="X10" i="90"/>
  <c r="Y10" i="90"/>
  <c r="K16" i="11"/>
  <c r="AN9" i="81"/>
  <c r="AI9" i="81"/>
  <c r="X10" i="39"/>
  <c r="Y10" i="39"/>
  <c r="AN9" i="7"/>
  <c r="AI9" i="7"/>
  <c r="AN9" i="78"/>
  <c r="AI9" i="78"/>
  <c r="K18" i="22"/>
  <c r="AR8" i="42"/>
  <c r="Y10" i="60"/>
  <c r="X10" i="60"/>
  <c r="AR9" i="50"/>
  <c r="AH10" i="82"/>
  <c r="AQ10" i="82" s="1"/>
  <c r="AR9" i="76"/>
  <c r="K16" i="51"/>
  <c r="Z9" i="42"/>
  <c r="K23" i="49"/>
  <c r="Y10" i="52"/>
  <c r="X10" i="52"/>
  <c r="AH9" i="88"/>
  <c r="AQ9" i="88" s="1"/>
  <c r="Z10" i="21"/>
  <c r="AN9" i="57"/>
  <c r="AI9" i="57"/>
  <c r="K17" i="50"/>
  <c r="X9" i="56"/>
  <c r="Y9" i="56"/>
  <c r="AR9" i="75"/>
  <c r="K19" i="1"/>
  <c r="AH10" i="76"/>
  <c r="AQ10" i="76" s="1"/>
  <c r="K16" i="63"/>
  <c r="AI9" i="8"/>
  <c r="AN9" i="8"/>
  <c r="X9" i="58"/>
  <c r="Z9" i="58" s="1"/>
  <c r="Y9" i="58"/>
  <c r="K16" i="68"/>
  <c r="K17" i="14"/>
  <c r="AH10" i="45"/>
  <c r="AQ10" i="45" s="1"/>
  <c r="AH9" i="43"/>
  <c r="AQ9" i="43" s="1"/>
  <c r="Y10" i="71"/>
  <c r="X10" i="71"/>
  <c r="Z10" i="71" s="1"/>
  <c r="K17" i="9"/>
  <c r="AN9" i="46"/>
  <c r="AI9" i="46"/>
  <c r="K17" i="5"/>
  <c r="AN9" i="23"/>
  <c r="AI9" i="23"/>
  <c r="K17" i="62"/>
  <c r="Y10" i="16"/>
  <c r="X10" i="16"/>
  <c r="Z10" i="16" s="1"/>
  <c r="AN9" i="47"/>
  <c r="AI9" i="47"/>
  <c r="AI9" i="59"/>
  <c r="AN9" i="59"/>
  <c r="AI9" i="39"/>
  <c r="AN9" i="39"/>
  <c r="Y10" i="95"/>
  <c r="X10" i="95"/>
  <c r="X10" i="17"/>
  <c r="Z10" i="17" s="1"/>
  <c r="Y10" i="17"/>
  <c r="K17" i="72"/>
  <c r="AR8" i="26"/>
  <c r="AI9" i="66"/>
  <c r="AN9" i="66"/>
  <c r="AH9" i="6"/>
  <c r="AQ9" i="6" s="1"/>
  <c r="AH9" i="87"/>
  <c r="AQ9" i="87" s="1"/>
  <c r="W10" i="25"/>
  <c r="AG9" i="25"/>
  <c r="AP9" i="25" s="1"/>
  <c r="AF9" i="25"/>
  <c r="AO9" i="25" s="1"/>
  <c r="AE9" i="25"/>
  <c r="K16" i="56"/>
  <c r="AI8" i="14"/>
  <c r="AN8" i="14"/>
  <c r="AN8" i="49"/>
  <c r="AI8" i="49"/>
  <c r="K16" i="4"/>
  <c r="AR8" i="87"/>
  <c r="AR8" i="9"/>
  <c r="AR8" i="4"/>
  <c r="X10" i="19"/>
  <c r="Y10" i="19"/>
  <c r="AI9" i="73"/>
  <c r="AN9" i="73"/>
  <c r="AI10" i="92"/>
  <c r="AN10" i="92"/>
  <c r="AN10" i="89"/>
  <c r="AI10" i="89"/>
  <c r="AI9" i="72"/>
  <c r="AN9" i="72"/>
  <c r="Y10" i="2"/>
  <c r="X10" i="2"/>
  <c r="Z9" i="54"/>
  <c r="AH9" i="91"/>
  <c r="AQ9" i="91" s="1"/>
  <c r="Z10" i="31"/>
  <c r="K17" i="17"/>
  <c r="Z10" i="76"/>
  <c r="AE9" i="63"/>
  <c r="AG9" i="63"/>
  <c r="AP9" i="63" s="1"/>
  <c r="W10" i="63"/>
  <c r="AF9" i="63"/>
  <c r="AO9" i="63" s="1"/>
  <c r="Y9" i="80"/>
  <c r="X9" i="80"/>
  <c r="K16" i="67"/>
  <c r="AH9" i="22"/>
  <c r="AQ9" i="22" s="1"/>
  <c r="Z10" i="45"/>
  <c r="K18" i="53"/>
  <c r="K16" i="71"/>
  <c r="K17" i="65"/>
  <c r="AN9" i="71"/>
  <c r="AI9" i="71"/>
  <c r="Y10" i="34"/>
  <c r="X10" i="34"/>
  <c r="AF9" i="96"/>
  <c r="AO9" i="96" s="1"/>
  <c r="AE9" i="96"/>
  <c r="W10" i="96"/>
  <c r="AG9" i="96"/>
  <c r="AP9" i="96" s="1"/>
  <c r="AI9" i="90"/>
  <c r="AN9" i="90"/>
  <c r="Y10" i="81"/>
  <c r="Z10" i="81" s="1"/>
  <c r="X10" i="81"/>
  <c r="Y9" i="30"/>
  <c r="X9" i="30"/>
  <c r="X10" i="77"/>
  <c r="Z10" i="77" s="1"/>
  <c r="Y10" i="77"/>
  <c r="X10" i="7"/>
  <c r="Y10" i="7"/>
  <c r="Y9" i="35"/>
  <c r="X9" i="35"/>
  <c r="AR8" i="44"/>
  <c r="AR8" i="74"/>
  <c r="AR8" i="94"/>
  <c r="AE9" i="32"/>
  <c r="AG9" i="32"/>
  <c r="AP9" i="32" s="1"/>
  <c r="AF9" i="32"/>
  <c r="AO9" i="32" s="1"/>
  <c r="W10" i="32"/>
  <c r="AR8" i="22"/>
  <c r="AH9" i="9"/>
  <c r="AQ9" i="9" s="1"/>
  <c r="AF9" i="29"/>
  <c r="AO9" i="29" s="1"/>
  <c r="AE9" i="29"/>
  <c r="W10" i="29"/>
  <c r="AG9" i="29"/>
  <c r="AP9" i="29" s="1"/>
  <c r="K18" i="66"/>
  <c r="Z10" i="82"/>
  <c r="K16" i="23"/>
  <c r="X10" i="66"/>
  <c r="Y10" i="66"/>
  <c r="AR8" i="24"/>
  <c r="AF9" i="36"/>
  <c r="AO9" i="36" s="1"/>
  <c r="AE9" i="36"/>
  <c r="W10" i="36"/>
  <c r="AG9" i="36"/>
  <c r="AP9" i="36" s="1"/>
  <c r="AH10" i="5"/>
  <c r="AQ10" i="5" s="1"/>
  <c r="K17" i="59"/>
  <c r="AH10" i="20"/>
  <c r="AQ10" i="20" s="1"/>
  <c r="AH9" i="44"/>
  <c r="AQ9" i="44" s="1"/>
  <c r="AG9" i="3"/>
  <c r="AP9" i="3" s="1"/>
  <c r="W10" i="3"/>
  <c r="AF9" i="3"/>
  <c r="AO9" i="3" s="1"/>
  <c r="AE9" i="3"/>
  <c r="K18" i="57"/>
  <c r="K16" i="19"/>
  <c r="AI9" i="13"/>
  <c r="AN9" i="13"/>
  <c r="K16" i="16"/>
  <c r="AR9" i="10"/>
  <c r="AG9" i="11"/>
  <c r="AP9" i="11" s="1"/>
  <c r="W10" i="11"/>
  <c r="AF9" i="11"/>
  <c r="AO9" i="11" s="1"/>
  <c r="AE9" i="11"/>
  <c r="AR8" i="91"/>
  <c r="AI9" i="52"/>
  <c r="AN9" i="52"/>
  <c r="Z9" i="88"/>
  <c r="X10" i="33"/>
  <c r="Y10" i="33"/>
  <c r="Y10" i="57"/>
  <c r="X10" i="57"/>
  <c r="AN9" i="18"/>
  <c r="AI9" i="18"/>
  <c r="AI9" i="12"/>
  <c r="AN9" i="12"/>
  <c r="K16" i="15"/>
  <c r="AH9" i="51"/>
  <c r="AQ9" i="51" s="1"/>
  <c r="AR8" i="6"/>
  <c r="AH9" i="26"/>
  <c r="AQ9" i="26" s="1"/>
  <c r="AH9" i="27"/>
  <c r="AQ9" i="27" s="1"/>
  <c r="Y10" i="8"/>
  <c r="X10" i="8"/>
  <c r="AI8" i="80"/>
  <c r="AN8" i="80"/>
  <c r="K17" i="64"/>
  <c r="AH10" i="84"/>
  <c r="AQ10" i="84" s="1"/>
  <c r="AR8" i="96"/>
  <c r="Z9" i="43"/>
  <c r="K16" i="3"/>
  <c r="AH9" i="68"/>
  <c r="AQ9" i="68" s="1"/>
  <c r="K17" i="61"/>
  <c r="AN9" i="34"/>
  <c r="AI9" i="34"/>
  <c r="AR8" i="54"/>
  <c r="K19" i="58"/>
  <c r="AR9" i="82"/>
  <c r="K17" i="69"/>
  <c r="Y10" i="23"/>
  <c r="X10" i="23"/>
  <c r="Z10" i="23" s="1"/>
  <c r="K16" i="12"/>
  <c r="AN9" i="65"/>
  <c r="AI9" i="65"/>
  <c r="X10" i="59"/>
  <c r="Y10" i="59"/>
  <c r="AI9" i="61"/>
  <c r="AN9" i="61"/>
  <c r="Y10" i="38"/>
  <c r="X10" i="38"/>
  <c r="AI8" i="30"/>
  <c r="AN8" i="30"/>
  <c r="Y9" i="85"/>
  <c r="X9" i="85"/>
  <c r="AN8" i="35"/>
  <c r="AI8" i="35"/>
  <c r="AG10" i="83"/>
  <c r="AP10" i="83" s="1"/>
  <c r="AF10" i="83"/>
  <c r="AO10" i="83" s="1"/>
  <c r="AE10" i="83"/>
  <c r="W11" i="83"/>
  <c r="K17" i="21"/>
  <c r="K17" i="55"/>
  <c r="AH9" i="4"/>
  <c r="AQ9" i="4" s="1"/>
  <c r="K17" i="18"/>
  <c r="AR8" i="51"/>
  <c r="AR9" i="84"/>
  <c r="Z9" i="9"/>
  <c r="K17" i="70"/>
  <c r="AG9" i="67"/>
  <c r="AP9" i="67" s="1"/>
  <c r="W10" i="67"/>
  <c r="AF9" i="67"/>
  <c r="AO9" i="67" s="1"/>
  <c r="AE9" i="67"/>
  <c r="K16" i="24"/>
  <c r="Z9" i="6"/>
  <c r="Z9" i="87"/>
  <c r="AI9" i="1"/>
  <c r="AN9" i="1"/>
  <c r="AG8" i="48"/>
  <c r="AP8" i="48" s="1"/>
  <c r="AF8" i="48"/>
  <c r="AO8" i="48" s="1"/>
  <c r="AE8" i="48"/>
  <c r="W9" i="48"/>
  <c r="AH9" i="94"/>
  <c r="AQ9" i="94" s="1"/>
  <c r="Y9" i="14"/>
  <c r="X9" i="14"/>
  <c r="Y9" i="49"/>
  <c r="X9" i="49"/>
  <c r="AN9" i="33"/>
  <c r="AI9" i="33"/>
  <c r="Y10" i="73"/>
  <c r="X10" i="73"/>
  <c r="Y10" i="72"/>
  <c r="Z10" i="72" s="1"/>
  <c r="X10" i="72"/>
  <c r="AI8" i="56"/>
  <c r="AN8" i="56"/>
  <c r="Z9" i="91"/>
  <c r="AR9" i="20"/>
  <c r="AG9" i="28"/>
  <c r="AP9" i="28" s="1"/>
  <c r="AF9" i="28"/>
  <c r="AO9" i="28" s="1"/>
  <c r="AE9" i="28"/>
  <c r="W10" i="28"/>
  <c r="K17" i="10"/>
  <c r="AI8" i="58"/>
  <c r="AN8" i="58"/>
  <c r="AR8" i="68"/>
  <c r="K17" i="54"/>
  <c r="Z9" i="22"/>
  <c r="AH9" i="24"/>
  <c r="AQ9" i="24" s="1"/>
  <c r="AR9" i="21"/>
  <c r="K17" i="13"/>
  <c r="K16" i="7"/>
  <c r="Y10" i="46"/>
  <c r="X10" i="46"/>
  <c r="AR9" i="83"/>
  <c r="AN9" i="79"/>
  <c r="AI9" i="79"/>
  <c r="Y10" i="47"/>
  <c r="X10" i="47"/>
  <c r="AI9" i="38"/>
  <c r="AN9" i="38"/>
  <c r="AN8" i="85"/>
  <c r="AI8" i="85"/>
  <c r="AN9" i="77"/>
  <c r="AI9" i="77"/>
  <c r="X11" i="69"/>
  <c r="Y11" i="69"/>
  <c r="W11" i="70"/>
  <c r="AG10" i="70"/>
  <c r="AP10" i="70" s="1"/>
  <c r="AF10" i="70"/>
  <c r="AO10" i="70" s="1"/>
  <c r="AE10" i="70"/>
  <c r="W10" i="55"/>
  <c r="AG9" i="55"/>
  <c r="AP9" i="55" s="1"/>
  <c r="AF9" i="55"/>
  <c r="AO9" i="55" s="1"/>
  <c r="AE9" i="55"/>
  <c r="AH10" i="83"/>
  <c r="AQ10" i="83" s="1"/>
  <c r="AR8" i="88"/>
  <c r="AN9" i="60"/>
  <c r="AI9" i="60"/>
  <c r="AG10" i="5"/>
  <c r="AP10" i="5" s="1"/>
  <c r="W11" i="5"/>
  <c r="AF10" i="5"/>
  <c r="AO10" i="5" s="1"/>
  <c r="AE10" i="5"/>
  <c r="AH9" i="40"/>
  <c r="AQ9" i="40" s="1"/>
  <c r="Y10" i="1"/>
  <c r="X10" i="1"/>
  <c r="W10" i="44"/>
  <c r="AG9" i="44"/>
  <c r="AP9" i="44" s="1"/>
  <c r="AF9" i="44"/>
  <c r="AO9" i="44" s="1"/>
  <c r="AE9" i="44"/>
  <c r="AH9" i="74"/>
  <c r="AQ9" i="74" s="1"/>
  <c r="X10" i="13"/>
  <c r="Y10" i="13"/>
  <c r="W10" i="86"/>
  <c r="AG9" i="86"/>
  <c r="AP9" i="86" s="1"/>
  <c r="AF9" i="86"/>
  <c r="AO9" i="86" s="1"/>
  <c r="AE9" i="86"/>
  <c r="Y9" i="41"/>
  <c r="X9" i="41"/>
  <c r="K16" i="20"/>
  <c r="K17" i="6"/>
  <c r="Y10" i="18"/>
  <c r="X10" i="18"/>
  <c r="Z10" i="18" s="1"/>
  <c r="Y11" i="92"/>
  <c r="X11" i="92"/>
  <c r="Y10" i="12"/>
  <c r="X10" i="12"/>
  <c r="K16" i="2"/>
  <c r="AR9" i="5"/>
  <c r="AG9" i="51"/>
  <c r="AP9" i="51" s="1"/>
  <c r="W10" i="51"/>
  <c r="AF9" i="51"/>
  <c r="AO9" i="51" s="1"/>
  <c r="AE9" i="51"/>
  <c r="AR8" i="40"/>
  <c r="AG9" i="53"/>
  <c r="AP9" i="53" s="1"/>
  <c r="W10" i="53"/>
  <c r="AF9" i="53"/>
  <c r="AO9" i="53" s="1"/>
  <c r="AE9" i="53"/>
  <c r="AR9" i="45"/>
  <c r="AG9" i="62"/>
  <c r="AP9" i="62" s="1"/>
  <c r="W10" i="62"/>
  <c r="AF9" i="62"/>
  <c r="AO9" i="62" s="1"/>
  <c r="AE9" i="62"/>
  <c r="AG9" i="26"/>
  <c r="AP9" i="26" s="1"/>
  <c r="AF9" i="26"/>
  <c r="AO9" i="26" s="1"/>
  <c r="W10" i="26"/>
  <c r="AE9" i="26"/>
  <c r="W10" i="64"/>
  <c r="AF9" i="64"/>
  <c r="AO9" i="64" s="1"/>
  <c r="AE9" i="64"/>
  <c r="AG9" i="64"/>
  <c r="AP9" i="64" s="1"/>
  <c r="AF9" i="27"/>
  <c r="AO9" i="27" s="1"/>
  <c r="AE9" i="27"/>
  <c r="W10" i="27"/>
  <c r="AG9" i="27"/>
  <c r="AP9" i="27" s="1"/>
  <c r="AH10" i="75"/>
  <c r="AQ10" i="75" s="1"/>
  <c r="AG10" i="84"/>
  <c r="AP10" i="84" s="1"/>
  <c r="W11" i="84"/>
  <c r="AF10" i="84"/>
  <c r="AO10" i="84" s="1"/>
  <c r="AE10" i="84"/>
  <c r="Y9" i="37"/>
  <c r="X9" i="37"/>
  <c r="Z9" i="68"/>
  <c r="AH10" i="50"/>
  <c r="AQ10" i="50" s="1"/>
  <c r="K16" i="52"/>
  <c r="Z10" i="79"/>
  <c r="X10" i="79"/>
  <c r="Y10" i="79"/>
  <c r="AI9" i="16"/>
  <c r="AN9" i="16"/>
  <c r="X10" i="65"/>
  <c r="Y10" i="65"/>
  <c r="X10" i="61"/>
  <c r="Y10" i="61"/>
  <c r="AN9" i="95"/>
  <c r="AI9" i="95"/>
  <c r="AI9" i="17"/>
  <c r="AN9" i="17"/>
  <c r="Y10" i="78"/>
  <c r="Z10" i="78" s="1"/>
  <c r="X10" i="78"/>
  <c r="AN10" i="69"/>
  <c r="AI10" i="69"/>
  <c r="Z10" i="73" l="1"/>
  <c r="AG9" i="74"/>
  <c r="AP9" i="74" s="1"/>
  <c r="Z10" i="38"/>
  <c r="Z10" i="19"/>
  <c r="Z10" i="95"/>
  <c r="Z9" i="35"/>
  <c r="AG9" i="35" s="1"/>
  <c r="AP9" i="35" s="1"/>
  <c r="Z10" i="12"/>
  <c r="AG10" i="12" s="1"/>
  <c r="AP10" i="12" s="1"/>
  <c r="Z10" i="46"/>
  <c r="AE10" i="46" s="1"/>
  <c r="Z10" i="33"/>
  <c r="AF10" i="33" s="1"/>
  <c r="AO10" i="33" s="1"/>
  <c r="Z10" i="59"/>
  <c r="Z9" i="80"/>
  <c r="AG9" i="80" s="1"/>
  <c r="AP9" i="80" s="1"/>
  <c r="W11" i="23"/>
  <c r="AF10" i="23"/>
  <c r="AO10" i="23" s="1"/>
  <c r="AE10" i="23"/>
  <c r="AG10" i="23"/>
  <c r="AP10" i="23" s="1"/>
  <c r="AE9" i="35"/>
  <c r="W10" i="35"/>
  <c r="AE10" i="12"/>
  <c r="AF10" i="12"/>
  <c r="AO10" i="12" s="1"/>
  <c r="AG10" i="46"/>
  <c r="AP10" i="46" s="1"/>
  <c r="AF10" i="46"/>
  <c r="AO10" i="46" s="1"/>
  <c r="W11" i="46"/>
  <c r="AG10" i="33"/>
  <c r="AP10" i="33" s="1"/>
  <c r="W11" i="33"/>
  <c r="AG10" i="81"/>
  <c r="AP10" i="81" s="1"/>
  <c r="W11" i="81"/>
  <c r="AF10" i="81"/>
  <c r="AO10" i="81" s="1"/>
  <c r="AE10" i="81"/>
  <c r="W10" i="80"/>
  <c r="AE10" i="72"/>
  <c r="AG10" i="72"/>
  <c r="AP10" i="72" s="1"/>
  <c r="AF10" i="72"/>
  <c r="AO10" i="72" s="1"/>
  <c r="W11" i="72"/>
  <c r="AF10" i="77"/>
  <c r="AO10" i="77" s="1"/>
  <c r="AE10" i="77"/>
  <c r="W11" i="77"/>
  <c r="AG10" i="77"/>
  <c r="AP10" i="77" s="1"/>
  <c r="AG10" i="71"/>
  <c r="AP10" i="71" s="1"/>
  <c r="AF10" i="71"/>
  <c r="AO10" i="71" s="1"/>
  <c r="AE10" i="71"/>
  <c r="W11" i="71"/>
  <c r="AG10" i="78"/>
  <c r="AP10" i="78" s="1"/>
  <c r="AF10" i="78"/>
  <c r="AO10" i="78" s="1"/>
  <c r="AE10" i="78"/>
  <c r="W11" i="78"/>
  <c r="AE10" i="59"/>
  <c r="W11" i="59"/>
  <c r="AG10" i="59"/>
  <c r="AP10" i="59" s="1"/>
  <c r="AF10" i="59"/>
  <c r="AO10" i="59" s="1"/>
  <c r="AF10" i="38"/>
  <c r="AO10" i="38" s="1"/>
  <c r="AE10" i="38"/>
  <c r="W11" i="38"/>
  <c r="AG10" i="38"/>
  <c r="AP10" i="38" s="1"/>
  <c r="AG10" i="19"/>
  <c r="AP10" i="19" s="1"/>
  <c r="W11" i="19"/>
  <c r="AF10" i="19"/>
  <c r="AO10" i="19" s="1"/>
  <c r="AE10" i="19"/>
  <c r="AF10" i="95"/>
  <c r="AO10" i="95" s="1"/>
  <c r="AG10" i="95"/>
  <c r="AP10" i="95" s="1"/>
  <c r="AE10" i="95"/>
  <c r="W11" i="95"/>
  <c r="AH10" i="65"/>
  <c r="AQ10" i="65" s="1"/>
  <c r="AH9" i="41"/>
  <c r="AQ9" i="41" s="1"/>
  <c r="AE9" i="22"/>
  <c r="AG9" i="22"/>
  <c r="AP9" i="22" s="1"/>
  <c r="W10" i="22"/>
  <c r="AF9" i="22"/>
  <c r="AO9" i="22" s="1"/>
  <c r="AG10" i="73"/>
  <c r="AP10" i="73" s="1"/>
  <c r="AF10" i="73"/>
  <c r="AO10" i="73" s="1"/>
  <c r="AE10" i="73"/>
  <c r="W11" i="73"/>
  <c r="K18" i="70"/>
  <c r="AR9" i="61"/>
  <c r="K17" i="19"/>
  <c r="AG10" i="82"/>
  <c r="AP10" i="82" s="1"/>
  <c r="AF10" i="82"/>
  <c r="AO10" i="82" s="1"/>
  <c r="AE10" i="82"/>
  <c r="W11" i="82"/>
  <c r="AI9" i="96"/>
  <c r="AN9" i="96"/>
  <c r="AH10" i="2"/>
  <c r="AQ10" i="2" s="1"/>
  <c r="AG10" i="16"/>
  <c r="AP10" i="16" s="1"/>
  <c r="W11" i="16"/>
  <c r="AF10" i="16"/>
  <c r="AO10" i="16" s="1"/>
  <c r="AE10" i="16"/>
  <c r="X11" i="50"/>
  <c r="Y11" i="50"/>
  <c r="K18" i="69"/>
  <c r="K18" i="64"/>
  <c r="AR9" i="18"/>
  <c r="K17" i="67"/>
  <c r="K18" i="5"/>
  <c r="AH11" i="89"/>
  <c r="AQ11" i="89" s="1"/>
  <c r="AI9" i="94"/>
  <c r="AN9" i="94"/>
  <c r="X11" i="10"/>
  <c r="Y11" i="10"/>
  <c r="AH10" i="78"/>
  <c r="AQ10" i="78" s="1"/>
  <c r="Z10" i="65"/>
  <c r="AI9" i="64"/>
  <c r="AN9" i="64"/>
  <c r="Y10" i="86"/>
  <c r="X10" i="86"/>
  <c r="AN9" i="55"/>
  <c r="AI9" i="55"/>
  <c r="AH10" i="46"/>
  <c r="AQ10" i="46" s="1"/>
  <c r="K18" i="13"/>
  <c r="AH10" i="72"/>
  <c r="AQ10" i="72" s="1"/>
  <c r="AR9" i="33"/>
  <c r="AI9" i="67"/>
  <c r="AN9" i="67"/>
  <c r="W10" i="9"/>
  <c r="AF9" i="9"/>
  <c r="AO9" i="9" s="1"/>
  <c r="AE9" i="9"/>
  <c r="AG9" i="9"/>
  <c r="AP9" i="9" s="1"/>
  <c r="K18" i="18"/>
  <c r="K18" i="21"/>
  <c r="AR8" i="35"/>
  <c r="AR8" i="30"/>
  <c r="K17" i="12"/>
  <c r="AR9" i="34"/>
  <c r="AI9" i="11"/>
  <c r="AN9" i="11"/>
  <c r="Y10" i="32"/>
  <c r="X10" i="32"/>
  <c r="K19" i="53"/>
  <c r="AH9" i="80"/>
  <c r="AQ9" i="80" s="1"/>
  <c r="AI9" i="63"/>
  <c r="AN9" i="63"/>
  <c r="Z10" i="2"/>
  <c r="AR8" i="14"/>
  <c r="AH10" i="95"/>
  <c r="AQ10" i="95" s="1"/>
  <c r="AR9" i="59"/>
  <c r="AR9" i="46"/>
  <c r="K18" i="14"/>
  <c r="AR9" i="57"/>
  <c r="K17" i="11"/>
  <c r="K17" i="8"/>
  <c r="Y10" i="24"/>
  <c r="Z10" i="24" s="1"/>
  <c r="X10" i="24"/>
  <c r="AN9" i="40"/>
  <c r="AI9" i="40"/>
  <c r="Y10" i="74"/>
  <c r="X10" i="74"/>
  <c r="AN10" i="5"/>
  <c r="AI10" i="5"/>
  <c r="AR8" i="58"/>
  <c r="AH9" i="14"/>
  <c r="AQ9" i="14" s="1"/>
  <c r="AH10" i="33"/>
  <c r="AQ10" i="33" s="1"/>
  <c r="AI9" i="29"/>
  <c r="AN9" i="29"/>
  <c r="AE9" i="58"/>
  <c r="W10" i="58"/>
  <c r="AG9" i="58"/>
  <c r="AP9" i="58" s="1"/>
  <c r="AF9" i="58"/>
  <c r="AO9" i="58" s="1"/>
  <c r="X10" i="44"/>
  <c r="Y10" i="44"/>
  <c r="Z10" i="44" s="1"/>
  <c r="AR8" i="85"/>
  <c r="AH10" i="57"/>
  <c r="AQ10" i="57" s="1"/>
  <c r="AE9" i="88"/>
  <c r="W10" i="88"/>
  <c r="AG9" i="88"/>
  <c r="AP9" i="88" s="1"/>
  <c r="AF9" i="88"/>
  <c r="AO9" i="88" s="1"/>
  <c r="K17" i="16"/>
  <c r="K19" i="57"/>
  <c r="Y10" i="36"/>
  <c r="X10" i="36"/>
  <c r="AH10" i="66"/>
  <c r="AQ10" i="66" s="1"/>
  <c r="K19" i="66"/>
  <c r="AH9" i="30"/>
  <c r="AQ9" i="30" s="1"/>
  <c r="AG10" i="45"/>
  <c r="AP10" i="45" s="1"/>
  <c r="AF10" i="45"/>
  <c r="AO10" i="45" s="1"/>
  <c r="AE10" i="45"/>
  <c r="W11" i="45"/>
  <c r="AG10" i="76"/>
  <c r="AP10" i="76" s="1"/>
  <c r="AF10" i="76"/>
  <c r="AO10" i="76" s="1"/>
  <c r="AE10" i="76"/>
  <c r="W11" i="76"/>
  <c r="AR10" i="92"/>
  <c r="Y10" i="25"/>
  <c r="X10" i="25"/>
  <c r="AR9" i="47"/>
  <c r="K18" i="62"/>
  <c r="AR9" i="8"/>
  <c r="AF9" i="42"/>
  <c r="AO9" i="42" s="1"/>
  <c r="AE9" i="42"/>
  <c r="W10" i="42"/>
  <c r="AG9" i="42"/>
  <c r="AP9" i="42" s="1"/>
  <c r="AH10" i="60"/>
  <c r="AQ10" i="60" s="1"/>
  <c r="K19" i="22"/>
  <c r="AH10" i="39"/>
  <c r="AQ10" i="39" s="1"/>
  <c r="Z11" i="89"/>
  <c r="AI9" i="74"/>
  <c r="AN9" i="74"/>
  <c r="AR9" i="95"/>
  <c r="AG10" i="79"/>
  <c r="AP10" i="79" s="1"/>
  <c r="W11" i="79"/>
  <c r="AF10" i="79"/>
  <c r="AO10" i="79" s="1"/>
  <c r="AE10" i="79"/>
  <c r="Y11" i="84"/>
  <c r="X11" i="84"/>
  <c r="X10" i="26"/>
  <c r="Y10" i="26"/>
  <c r="AG10" i="18"/>
  <c r="AP10" i="18" s="1"/>
  <c r="W11" i="18"/>
  <c r="AF10" i="18"/>
  <c r="AO10" i="18" s="1"/>
  <c r="AE10" i="18"/>
  <c r="AH10" i="47"/>
  <c r="AQ10" i="47" s="1"/>
  <c r="K18" i="50"/>
  <c r="Z9" i="41"/>
  <c r="Z10" i="47"/>
  <c r="Y10" i="27"/>
  <c r="X10" i="27"/>
  <c r="Y10" i="64"/>
  <c r="Z10" i="64" s="1"/>
  <c r="X10" i="64"/>
  <c r="AI9" i="62"/>
  <c r="AN9" i="62"/>
  <c r="AN9" i="53"/>
  <c r="AI9" i="53"/>
  <c r="AI9" i="51"/>
  <c r="AN9" i="51"/>
  <c r="K18" i="6"/>
  <c r="AN9" i="86"/>
  <c r="AI9" i="86"/>
  <c r="AH10" i="13"/>
  <c r="AQ10" i="13" s="1"/>
  <c r="AH10" i="1"/>
  <c r="AQ10" i="1" s="1"/>
  <c r="AR9" i="79"/>
  <c r="Y10" i="28"/>
  <c r="X10" i="28"/>
  <c r="AH9" i="49"/>
  <c r="AQ9" i="49" s="1"/>
  <c r="AI8" i="48"/>
  <c r="AN8" i="48"/>
  <c r="W10" i="87"/>
  <c r="AG9" i="87"/>
  <c r="AP9" i="87" s="1"/>
  <c r="AF9" i="87"/>
  <c r="AO9" i="87" s="1"/>
  <c r="AE9" i="87"/>
  <c r="X10" i="67"/>
  <c r="Y10" i="67"/>
  <c r="Y11" i="83"/>
  <c r="X11" i="83"/>
  <c r="Z11" i="83" s="1"/>
  <c r="AH9" i="85"/>
  <c r="AQ9" i="85" s="1"/>
  <c r="AG9" i="43"/>
  <c r="AP9" i="43" s="1"/>
  <c r="AF9" i="43"/>
  <c r="AO9" i="43" s="1"/>
  <c r="AE9" i="43"/>
  <c r="W10" i="43"/>
  <c r="AH10" i="8"/>
  <c r="AQ10" i="8" s="1"/>
  <c r="K17" i="15"/>
  <c r="Y10" i="11"/>
  <c r="Z10" i="11" s="1"/>
  <c r="X10" i="11"/>
  <c r="AI9" i="3"/>
  <c r="AN9" i="3"/>
  <c r="K18" i="59"/>
  <c r="AI9" i="36"/>
  <c r="AN9" i="36"/>
  <c r="Z10" i="66"/>
  <c r="AH10" i="7"/>
  <c r="AQ10" i="7" s="1"/>
  <c r="AR9" i="90"/>
  <c r="AH10" i="34"/>
  <c r="AQ10" i="34" s="1"/>
  <c r="K18" i="65"/>
  <c r="K17" i="4"/>
  <c r="K17" i="56"/>
  <c r="K18" i="72"/>
  <c r="AR9" i="23"/>
  <c r="K17" i="68"/>
  <c r="AH9" i="56"/>
  <c r="AQ9" i="56" s="1"/>
  <c r="AG10" i="21"/>
  <c r="AP10" i="21" s="1"/>
  <c r="W11" i="21"/>
  <c r="AF10" i="21"/>
  <c r="AO10" i="21" s="1"/>
  <c r="AE10" i="21"/>
  <c r="AH10" i="52"/>
  <c r="AQ10" i="52" s="1"/>
  <c r="AR9" i="78"/>
  <c r="Z10" i="39"/>
  <c r="AH10" i="90"/>
  <c r="AQ10" i="90" s="1"/>
  <c r="Y10" i="93"/>
  <c r="X10" i="93"/>
  <c r="AN9" i="15"/>
  <c r="AI9" i="15"/>
  <c r="Y10" i="94"/>
  <c r="X10" i="94"/>
  <c r="Y11" i="20"/>
  <c r="X11" i="20"/>
  <c r="Z11" i="20" s="1"/>
  <c r="AI9" i="4"/>
  <c r="AN9" i="4"/>
  <c r="AR9" i="77"/>
  <c r="AR8" i="56"/>
  <c r="Y11" i="5"/>
  <c r="X11" i="5"/>
  <c r="K18" i="54"/>
  <c r="Z9" i="14"/>
  <c r="AR9" i="1"/>
  <c r="AI9" i="27"/>
  <c r="AN9" i="27"/>
  <c r="Z10" i="13"/>
  <c r="AI9" i="44"/>
  <c r="AN9" i="44"/>
  <c r="AR9" i="60"/>
  <c r="Y10" i="55"/>
  <c r="X10" i="55"/>
  <c r="Z10" i="55" s="1"/>
  <c r="AH11" i="69"/>
  <c r="AQ11" i="69" s="1"/>
  <c r="AI9" i="28"/>
  <c r="AN9" i="28"/>
  <c r="AF9" i="91"/>
  <c r="AO9" i="91" s="1"/>
  <c r="AE9" i="91"/>
  <c r="W10" i="91"/>
  <c r="AG9" i="91"/>
  <c r="AP9" i="91" s="1"/>
  <c r="AH10" i="73"/>
  <c r="AQ10" i="73" s="1"/>
  <c r="AE9" i="6"/>
  <c r="AG9" i="6"/>
  <c r="AP9" i="6" s="1"/>
  <c r="W10" i="6"/>
  <c r="AF9" i="6"/>
  <c r="AO9" i="6" s="1"/>
  <c r="AN10" i="83"/>
  <c r="AI10" i="83"/>
  <c r="AR9" i="65"/>
  <c r="K20" i="58"/>
  <c r="K18" i="61"/>
  <c r="Z10" i="57"/>
  <c r="AR9" i="52"/>
  <c r="AR9" i="13"/>
  <c r="AN9" i="32"/>
  <c r="AI9" i="32"/>
  <c r="Z10" i="7"/>
  <c r="Z9" i="30"/>
  <c r="K18" i="17"/>
  <c r="AR9" i="72"/>
  <c r="AR9" i="73"/>
  <c r="AR8" i="49"/>
  <c r="AI9" i="25"/>
  <c r="AN9" i="25"/>
  <c r="AH10" i="16"/>
  <c r="AQ10" i="16" s="1"/>
  <c r="K18" i="9"/>
  <c r="K17" i="63"/>
  <c r="Z9" i="56"/>
  <c r="K17" i="51"/>
  <c r="Z10" i="60"/>
  <c r="AR9" i="81"/>
  <c r="Z10" i="90"/>
  <c r="AN10" i="50"/>
  <c r="AI10" i="50"/>
  <c r="AR8" i="37"/>
  <c r="AN9" i="93"/>
  <c r="AI9" i="93"/>
  <c r="AR9" i="2"/>
  <c r="AR9" i="19"/>
  <c r="AR8" i="41"/>
  <c r="Y11" i="75"/>
  <c r="X11" i="75"/>
  <c r="Y10" i="40"/>
  <c r="X10" i="40"/>
  <c r="AN10" i="10"/>
  <c r="AI10" i="10"/>
  <c r="AH9" i="37"/>
  <c r="AQ9" i="37" s="1"/>
  <c r="K17" i="24"/>
  <c r="AH10" i="77"/>
  <c r="AQ10" i="77" s="1"/>
  <c r="AR9" i="71"/>
  <c r="AH10" i="19"/>
  <c r="AQ10" i="19" s="1"/>
  <c r="AE10" i="17"/>
  <c r="AG10" i="17"/>
  <c r="AP10" i="17" s="1"/>
  <c r="W11" i="17"/>
  <c r="AF10" i="17"/>
  <c r="AO10" i="17" s="1"/>
  <c r="K17" i="52"/>
  <c r="Z9" i="37"/>
  <c r="AH11" i="92"/>
  <c r="AQ11" i="92" s="1"/>
  <c r="X11" i="70"/>
  <c r="Y11" i="70"/>
  <c r="K18" i="10"/>
  <c r="Y9" i="48"/>
  <c r="Z9" i="48" s="1"/>
  <c r="X9" i="48"/>
  <c r="AH10" i="38"/>
  <c r="AQ10" i="38" s="1"/>
  <c r="AH10" i="59"/>
  <c r="AQ10" i="59" s="1"/>
  <c r="AH10" i="23"/>
  <c r="AQ10" i="23" s="1"/>
  <c r="K17" i="3"/>
  <c r="AR8" i="80"/>
  <c r="AH10" i="61"/>
  <c r="AQ10" i="61" s="1"/>
  <c r="AR9" i="16"/>
  <c r="AN10" i="84"/>
  <c r="AI10" i="84"/>
  <c r="Z10" i="61"/>
  <c r="K17" i="2"/>
  <c r="Z11" i="92"/>
  <c r="AR10" i="69"/>
  <c r="AR9" i="17"/>
  <c r="AH10" i="79"/>
  <c r="AQ10" i="79" s="1"/>
  <c r="W10" i="68"/>
  <c r="AF9" i="68"/>
  <c r="AO9" i="68" s="1"/>
  <c r="AG9" i="68"/>
  <c r="AP9" i="68" s="1"/>
  <c r="AE9" i="68"/>
  <c r="AN9" i="26"/>
  <c r="AI9" i="26"/>
  <c r="Y10" i="62"/>
  <c r="X10" i="62"/>
  <c r="Y10" i="53"/>
  <c r="X10" i="53"/>
  <c r="Y10" i="51"/>
  <c r="X10" i="51"/>
  <c r="AH10" i="12"/>
  <c r="AQ10" i="12" s="1"/>
  <c r="AH10" i="18"/>
  <c r="AQ10" i="18" s="1"/>
  <c r="K17" i="20"/>
  <c r="Z10" i="1"/>
  <c r="AI10" i="70"/>
  <c r="AN10" i="70"/>
  <c r="Z11" i="69"/>
  <c r="AR9" i="38"/>
  <c r="K17" i="7"/>
  <c r="Z9" i="49"/>
  <c r="K18" i="55"/>
  <c r="Z9" i="85"/>
  <c r="Z10" i="8"/>
  <c r="AR9" i="12"/>
  <c r="X10" i="3"/>
  <c r="Y10" i="3"/>
  <c r="K17" i="23"/>
  <c r="Y10" i="29"/>
  <c r="X10" i="29"/>
  <c r="AH9" i="35"/>
  <c r="AQ9" i="35" s="1"/>
  <c r="AH10" i="81"/>
  <c r="AQ10" i="81" s="1"/>
  <c r="Y10" i="96"/>
  <c r="X10" i="96"/>
  <c r="Z10" i="34"/>
  <c r="K17" i="71"/>
  <c r="Y10" i="63"/>
  <c r="X10" i="63"/>
  <c r="AG10" i="31"/>
  <c r="AP10" i="31" s="1"/>
  <c r="AF10" i="31"/>
  <c r="AO10" i="31" s="1"/>
  <c r="AE10" i="31"/>
  <c r="W11" i="31"/>
  <c r="AG9" i="54"/>
  <c r="AP9" i="54" s="1"/>
  <c r="W10" i="54"/>
  <c r="AF9" i="54"/>
  <c r="AO9" i="54" s="1"/>
  <c r="AE9" i="54"/>
  <c r="AR10" i="89"/>
  <c r="AR9" i="66"/>
  <c r="AH10" i="17"/>
  <c r="AQ10" i="17" s="1"/>
  <c r="AR9" i="39"/>
  <c r="AH10" i="71"/>
  <c r="AQ10" i="71" s="1"/>
  <c r="AH9" i="58"/>
  <c r="AQ9" i="58" s="1"/>
  <c r="K20" i="1"/>
  <c r="Z10" i="52"/>
  <c r="AR9" i="7"/>
  <c r="Y10" i="15"/>
  <c r="X10" i="15"/>
  <c r="K17" i="60"/>
  <c r="AI9" i="24"/>
  <c r="AN9" i="24"/>
  <c r="AN10" i="75"/>
  <c r="AI10" i="75"/>
  <c r="AI10" i="20"/>
  <c r="AN10" i="20"/>
  <c r="X10" i="4"/>
  <c r="Y10" i="4"/>
  <c r="Z10" i="62" l="1"/>
  <c r="AF9" i="35"/>
  <c r="AO9" i="35" s="1"/>
  <c r="AE9" i="80"/>
  <c r="AF9" i="80"/>
  <c r="AO9" i="80" s="1"/>
  <c r="AE10" i="33"/>
  <c r="AI10" i="33" s="1"/>
  <c r="Z11" i="50"/>
  <c r="Z10" i="27"/>
  <c r="Z10" i="96"/>
  <c r="W11" i="96" s="1"/>
  <c r="W11" i="12"/>
  <c r="Z10" i="51"/>
  <c r="AF10" i="51" s="1"/>
  <c r="AO10" i="51" s="1"/>
  <c r="Z10" i="63"/>
  <c r="AG10" i="63" s="1"/>
  <c r="AP10" i="63" s="1"/>
  <c r="Z10" i="67"/>
  <c r="AF10" i="67" s="1"/>
  <c r="AO10" i="67" s="1"/>
  <c r="AE10" i="64"/>
  <c r="AG10" i="64"/>
  <c r="AP10" i="64" s="1"/>
  <c r="W11" i="64"/>
  <c r="AF10" i="64"/>
  <c r="AO10" i="64" s="1"/>
  <c r="AG10" i="96"/>
  <c r="AP10" i="96" s="1"/>
  <c r="AF10" i="96"/>
  <c r="AO10" i="96" s="1"/>
  <c r="AE10" i="96"/>
  <c r="AG10" i="62"/>
  <c r="AP10" i="62" s="1"/>
  <c r="W11" i="62"/>
  <c r="AF10" i="62"/>
  <c r="AO10" i="62" s="1"/>
  <c r="AE10" i="62"/>
  <c r="AG10" i="11"/>
  <c r="AP10" i="11" s="1"/>
  <c r="W11" i="11"/>
  <c r="AF10" i="11"/>
  <c r="AO10" i="11" s="1"/>
  <c r="AE10" i="11"/>
  <c r="AG10" i="27"/>
  <c r="AP10" i="27" s="1"/>
  <c r="AF10" i="27"/>
  <c r="AO10" i="27" s="1"/>
  <c r="AE10" i="27"/>
  <c r="W11" i="27"/>
  <c r="AG10" i="51"/>
  <c r="AP10" i="51" s="1"/>
  <c r="AE10" i="44"/>
  <c r="W11" i="44"/>
  <c r="AG10" i="44"/>
  <c r="AP10" i="44" s="1"/>
  <c r="AF10" i="44"/>
  <c r="AO10" i="44" s="1"/>
  <c r="AG10" i="24"/>
  <c r="AP10" i="24" s="1"/>
  <c r="W11" i="24"/>
  <c r="AF10" i="24"/>
  <c r="AO10" i="24" s="1"/>
  <c r="AE10" i="24"/>
  <c r="AH10" i="3"/>
  <c r="AQ10" i="3" s="1"/>
  <c r="K18" i="20"/>
  <c r="AH10" i="40"/>
  <c r="AQ10" i="40" s="1"/>
  <c r="AR9" i="93"/>
  <c r="AG10" i="90"/>
  <c r="AP10" i="90" s="1"/>
  <c r="W11" i="90"/>
  <c r="AE10" i="90"/>
  <c r="AF10" i="90"/>
  <c r="AO10" i="90" s="1"/>
  <c r="AE9" i="56"/>
  <c r="W10" i="56"/>
  <c r="AG9" i="56"/>
  <c r="AP9" i="56" s="1"/>
  <c r="AF9" i="56"/>
  <c r="AO9" i="56" s="1"/>
  <c r="W11" i="7"/>
  <c r="AF10" i="7"/>
  <c r="AO10" i="7" s="1"/>
  <c r="AE10" i="7"/>
  <c r="AG10" i="7"/>
  <c r="AP10" i="7" s="1"/>
  <c r="W11" i="55"/>
  <c r="AF10" i="55"/>
  <c r="AO10" i="55" s="1"/>
  <c r="AG10" i="55"/>
  <c r="AP10" i="55" s="1"/>
  <c r="AE10" i="55"/>
  <c r="K19" i="54"/>
  <c r="AG11" i="20"/>
  <c r="AP11" i="20" s="1"/>
  <c r="W12" i="20"/>
  <c r="AF11" i="20"/>
  <c r="AO11" i="20" s="1"/>
  <c r="AE11" i="20"/>
  <c r="AH10" i="93"/>
  <c r="AQ10" i="93" s="1"/>
  <c r="K19" i="72"/>
  <c r="K19" i="65"/>
  <c r="AR9" i="36"/>
  <c r="AG11" i="83"/>
  <c r="AP11" i="83" s="1"/>
  <c r="AF11" i="83"/>
  <c r="AO11" i="83" s="1"/>
  <c r="AE11" i="83"/>
  <c r="W12" i="83"/>
  <c r="AH11" i="84"/>
  <c r="AQ11" i="84" s="1"/>
  <c r="AG11" i="89"/>
  <c r="AP11" i="89" s="1"/>
  <c r="AF11" i="89"/>
  <c r="AO11" i="89" s="1"/>
  <c r="W12" i="89"/>
  <c r="AE11" i="89"/>
  <c r="X10" i="42"/>
  <c r="Y10" i="42"/>
  <c r="K19" i="62"/>
  <c r="K20" i="66"/>
  <c r="Z10" i="58"/>
  <c r="Y10" i="58"/>
  <c r="X10" i="58"/>
  <c r="AR9" i="40"/>
  <c r="K18" i="8"/>
  <c r="AH10" i="32"/>
  <c r="AQ10" i="32" s="1"/>
  <c r="AI9" i="9"/>
  <c r="AN9" i="9"/>
  <c r="AH10" i="86"/>
  <c r="AQ10" i="86" s="1"/>
  <c r="AH11" i="10"/>
  <c r="AQ11" i="10" s="1"/>
  <c r="K18" i="67"/>
  <c r="K19" i="69"/>
  <c r="Y11" i="16"/>
  <c r="X11" i="16"/>
  <c r="Y11" i="82"/>
  <c r="X11" i="82"/>
  <c r="K18" i="19"/>
  <c r="AI9" i="80"/>
  <c r="AN9" i="80"/>
  <c r="AN10" i="46"/>
  <c r="AI10" i="46"/>
  <c r="Y11" i="12"/>
  <c r="X11" i="12"/>
  <c r="K21" i="1"/>
  <c r="Z10" i="3"/>
  <c r="K19" i="55"/>
  <c r="AG11" i="69"/>
  <c r="AP11" i="69" s="1"/>
  <c r="W12" i="69"/>
  <c r="AF11" i="69"/>
  <c r="AO11" i="69" s="1"/>
  <c r="AE11" i="69"/>
  <c r="X10" i="68"/>
  <c r="Y10" i="68"/>
  <c r="K18" i="2"/>
  <c r="K18" i="52"/>
  <c r="AR9" i="32"/>
  <c r="W11" i="57"/>
  <c r="AF10" i="57"/>
  <c r="AO10" i="57" s="1"/>
  <c r="AG10" i="57"/>
  <c r="AP10" i="57" s="1"/>
  <c r="AE10" i="57"/>
  <c r="AI9" i="6"/>
  <c r="AN9" i="6"/>
  <c r="AR9" i="28"/>
  <c r="AR9" i="27"/>
  <c r="AH11" i="5"/>
  <c r="AQ11" i="5" s="1"/>
  <c r="AH10" i="94"/>
  <c r="AQ10" i="94" s="1"/>
  <c r="AN10" i="21"/>
  <c r="AI10" i="21"/>
  <c r="X10" i="43"/>
  <c r="Y10" i="43"/>
  <c r="AH10" i="28"/>
  <c r="AQ10" i="28" s="1"/>
  <c r="K19" i="6"/>
  <c r="AR9" i="62"/>
  <c r="X11" i="18"/>
  <c r="Y11" i="18"/>
  <c r="K20" i="22"/>
  <c r="AN9" i="42"/>
  <c r="AI9" i="42"/>
  <c r="K20" i="57"/>
  <c r="X10" i="88"/>
  <c r="Y10" i="88"/>
  <c r="AI9" i="58"/>
  <c r="AN9" i="58"/>
  <c r="AR10" i="5"/>
  <c r="Z11" i="10"/>
  <c r="AN10" i="82"/>
  <c r="AI10" i="82"/>
  <c r="AN10" i="73"/>
  <c r="AI10" i="73"/>
  <c r="AI9" i="22"/>
  <c r="AN9" i="22"/>
  <c r="X11" i="59"/>
  <c r="Y11" i="59"/>
  <c r="X11" i="77"/>
  <c r="Y11" i="77"/>
  <c r="Y11" i="33"/>
  <c r="X11" i="33"/>
  <c r="Y11" i="46"/>
  <c r="X11" i="46"/>
  <c r="Z11" i="46" s="1"/>
  <c r="AH10" i="15"/>
  <c r="AQ10" i="15" s="1"/>
  <c r="AH10" i="29"/>
  <c r="AQ10" i="29" s="1"/>
  <c r="K18" i="3"/>
  <c r="X11" i="31"/>
  <c r="Y11" i="31"/>
  <c r="Z11" i="31" s="1"/>
  <c r="AH10" i="4"/>
  <c r="AQ10" i="4" s="1"/>
  <c r="Z10" i="15"/>
  <c r="AN9" i="54"/>
  <c r="AI9" i="54"/>
  <c r="AN10" i="31"/>
  <c r="AI10" i="31"/>
  <c r="Z10" i="29"/>
  <c r="AF9" i="49"/>
  <c r="AO9" i="49" s="1"/>
  <c r="W10" i="49"/>
  <c r="AE9" i="49"/>
  <c r="AG9" i="49"/>
  <c r="AP9" i="49" s="1"/>
  <c r="AH10" i="53"/>
  <c r="AQ10" i="53" s="1"/>
  <c r="AR9" i="26"/>
  <c r="AG10" i="61"/>
  <c r="AP10" i="61" s="1"/>
  <c r="W11" i="61"/>
  <c r="AF10" i="61"/>
  <c r="AO10" i="61" s="1"/>
  <c r="AE10" i="61"/>
  <c r="K19" i="10"/>
  <c r="Z10" i="40"/>
  <c r="K18" i="63"/>
  <c r="AR9" i="25"/>
  <c r="AR10" i="83"/>
  <c r="Z11" i="5"/>
  <c r="Z10" i="93"/>
  <c r="AG10" i="39"/>
  <c r="AP10" i="39" s="1"/>
  <c r="AF10" i="39"/>
  <c r="AO10" i="39" s="1"/>
  <c r="AE10" i="39"/>
  <c r="W11" i="39"/>
  <c r="K18" i="68"/>
  <c r="K18" i="56"/>
  <c r="K19" i="59"/>
  <c r="AN9" i="43"/>
  <c r="AI9" i="43"/>
  <c r="AH10" i="67"/>
  <c r="AQ10" i="67" s="1"/>
  <c r="Y10" i="87"/>
  <c r="X10" i="87"/>
  <c r="Z10" i="87" s="1"/>
  <c r="AH10" i="64"/>
  <c r="AQ10" i="64" s="1"/>
  <c r="AE10" i="47"/>
  <c r="W11" i="47"/>
  <c r="AG10" i="47"/>
  <c r="AP10" i="47" s="1"/>
  <c r="AF10" i="47"/>
  <c r="AO10" i="47" s="1"/>
  <c r="Z11" i="84"/>
  <c r="X11" i="76"/>
  <c r="Y11" i="76"/>
  <c r="Y11" i="45"/>
  <c r="X11" i="45"/>
  <c r="AI9" i="88"/>
  <c r="AN9" i="88"/>
  <c r="AH10" i="44"/>
  <c r="AQ10" i="44" s="1"/>
  <c r="AH10" i="24"/>
  <c r="AQ10" i="24" s="1"/>
  <c r="K18" i="11"/>
  <c r="K19" i="14"/>
  <c r="AG10" i="2"/>
  <c r="AP10" i="2" s="1"/>
  <c r="W11" i="2"/>
  <c r="AF10" i="2"/>
  <c r="AO10" i="2" s="1"/>
  <c r="AE10" i="2"/>
  <c r="Z10" i="32"/>
  <c r="K18" i="12"/>
  <c r="K19" i="21"/>
  <c r="Y10" i="9"/>
  <c r="X10" i="9"/>
  <c r="Z10" i="86"/>
  <c r="AH11" i="50"/>
  <c r="AQ11" i="50" s="1"/>
  <c r="AI10" i="19"/>
  <c r="AN10" i="19"/>
  <c r="X11" i="38"/>
  <c r="Y11" i="38"/>
  <c r="AI10" i="59"/>
  <c r="AN10" i="59"/>
  <c r="Y11" i="71"/>
  <c r="X11" i="71"/>
  <c r="AI10" i="77"/>
  <c r="AN10" i="77"/>
  <c r="AN10" i="72"/>
  <c r="AI10" i="72"/>
  <c r="AI10" i="81"/>
  <c r="AN10" i="81"/>
  <c r="AI10" i="12"/>
  <c r="AN10" i="12"/>
  <c r="AR10" i="75"/>
  <c r="W10" i="48"/>
  <c r="AG9" i="48"/>
  <c r="AP9" i="48" s="1"/>
  <c r="AF9" i="48"/>
  <c r="AO9" i="48" s="1"/>
  <c r="AE9" i="48"/>
  <c r="Z10" i="4"/>
  <c r="AR9" i="24"/>
  <c r="K18" i="71"/>
  <c r="AR10" i="70"/>
  <c r="AR10" i="84"/>
  <c r="Y11" i="17"/>
  <c r="X11" i="17"/>
  <c r="AH11" i="75"/>
  <c r="AQ11" i="75" s="1"/>
  <c r="W11" i="60"/>
  <c r="AF10" i="60"/>
  <c r="AO10" i="60" s="1"/>
  <c r="AG10" i="60"/>
  <c r="AP10" i="60" s="1"/>
  <c r="AE10" i="60"/>
  <c r="K19" i="61"/>
  <c r="Y10" i="91"/>
  <c r="X10" i="91"/>
  <c r="AR9" i="4"/>
  <c r="Z10" i="94"/>
  <c r="X11" i="21"/>
  <c r="Y11" i="21"/>
  <c r="K18" i="15"/>
  <c r="Z10" i="28"/>
  <c r="AR9" i="51"/>
  <c r="AF9" i="41"/>
  <c r="AO9" i="41" s="1"/>
  <c r="AE9" i="41"/>
  <c r="W10" i="41"/>
  <c r="AG9" i="41"/>
  <c r="AP9" i="41" s="1"/>
  <c r="AN10" i="79"/>
  <c r="AI10" i="79"/>
  <c r="AH10" i="25"/>
  <c r="AQ10" i="25" s="1"/>
  <c r="AI10" i="76"/>
  <c r="AN10" i="76"/>
  <c r="AN10" i="45"/>
  <c r="AI10" i="45"/>
  <c r="AH10" i="36"/>
  <c r="AQ10" i="36" s="1"/>
  <c r="K18" i="16"/>
  <c r="AR9" i="29"/>
  <c r="AH10" i="74"/>
  <c r="AQ10" i="74" s="1"/>
  <c r="AR9" i="94"/>
  <c r="AG11" i="50"/>
  <c r="AP11" i="50" s="1"/>
  <c r="W12" i="50"/>
  <c r="AF11" i="50"/>
  <c r="AO11" i="50" s="1"/>
  <c r="AE11" i="50"/>
  <c r="X11" i="95"/>
  <c r="Z11" i="95" s="1"/>
  <c r="Y11" i="95"/>
  <c r="AI10" i="38"/>
  <c r="AN10" i="38"/>
  <c r="Y11" i="78"/>
  <c r="X11" i="78"/>
  <c r="Z11" i="78" s="1"/>
  <c r="AI10" i="71"/>
  <c r="AN10" i="71"/>
  <c r="Y10" i="35"/>
  <c r="X10" i="35"/>
  <c r="AI10" i="23"/>
  <c r="AN10" i="23"/>
  <c r="K18" i="23"/>
  <c r="AG10" i="8"/>
  <c r="AP10" i="8" s="1"/>
  <c r="W11" i="8"/>
  <c r="AF10" i="8"/>
  <c r="AO10" i="8" s="1"/>
  <c r="AE10" i="8"/>
  <c r="K18" i="7"/>
  <c r="AG10" i="1"/>
  <c r="AP10" i="1" s="1"/>
  <c r="W11" i="1"/>
  <c r="AF10" i="1"/>
  <c r="AO10" i="1" s="1"/>
  <c r="AE10" i="1"/>
  <c r="Z10" i="53"/>
  <c r="AI9" i="68"/>
  <c r="AN9" i="68"/>
  <c r="AH9" i="48"/>
  <c r="AQ9" i="48" s="1"/>
  <c r="AH11" i="70"/>
  <c r="AQ11" i="70" s="1"/>
  <c r="K18" i="24"/>
  <c r="AR10" i="10"/>
  <c r="AR10" i="50"/>
  <c r="K19" i="9"/>
  <c r="K19" i="17"/>
  <c r="AI9" i="91"/>
  <c r="AN9" i="91"/>
  <c r="AH10" i="55"/>
  <c r="AQ10" i="55" s="1"/>
  <c r="AR9" i="44"/>
  <c r="AE9" i="14"/>
  <c r="AG9" i="14"/>
  <c r="AP9" i="14" s="1"/>
  <c r="W10" i="14"/>
  <c r="AF9" i="14"/>
  <c r="AO9" i="14" s="1"/>
  <c r="AH11" i="20"/>
  <c r="AQ11" i="20" s="1"/>
  <c r="AR9" i="15"/>
  <c r="K18" i="4"/>
  <c r="AG10" i="66"/>
  <c r="AP10" i="66" s="1"/>
  <c r="W11" i="66"/>
  <c r="AF10" i="66"/>
  <c r="AO10" i="66" s="1"/>
  <c r="AE10" i="66"/>
  <c r="AR9" i="3"/>
  <c r="AH11" i="83"/>
  <c r="AQ11" i="83" s="1"/>
  <c r="AI9" i="87"/>
  <c r="AN9" i="87"/>
  <c r="AR8" i="48"/>
  <c r="AR9" i="86"/>
  <c r="AR9" i="53"/>
  <c r="AH10" i="26"/>
  <c r="AQ10" i="26" s="1"/>
  <c r="Z10" i="74"/>
  <c r="AR9" i="63"/>
  <c r="AR9" i="11"/>
  <c r="K19" i="18"/>
  <c r="AR9" i="67"/>
  <c r="K19" i="13"/>
  <c r="AR9" i="55"/>
  <c r="AR9" i="64"/>
  <c r="K19" i="5"/>
  <c r="K19" i="64"/>
  <c r="AN10" i="16"/>
  <c r="AI10" i="16"/>
  <c r="K19" i="70"/>
  <c r="AI10" i="95"/>
  <c r="AN10" i="95"/>
  <c r="Y11" i="19"/>
  <c r="X11" i="19"/>
  <c r="Z11" i="19" s="1"/>
  <c r="AI10" i="78"/>
  <c r="AN10" i="78"/>
  <c r="X11" i="81"/>
  <c r="Y11" i="81"/>
  <c r="AI9" i="35"/>
  <c r="AN9" i="35"/>
  <c r="Y10" i="54"/>
  <c r="X10" i="54"/>
  <c r="AG10" i="34"/>
  <c r="AP10" i="34" s="1"/>
  <c r="AF10" i="34"/>
  <c r="AO10" i="34" s="1"/>
  <c r="AE10" i="34"/>
  <c r="W11" i="34"/>
  <c r="AR10" i="20"/>
  <c r="K18" i="60"/>
  <c r="AG10" i="52"/>
  <c r="AP10" i="52" s="1"/>
  <c r="W11" i="52"/>
  <c r="AF10" i="52"/>
  <c r="AO10" i="52" s="1"/>
  <c r="AE10" i="52"/>
  <c r="AH10" i="63"/>
  <c r="AQ10" i="63" s="1"/>
  <c r="AH10" i="96"/>
  <c r="AQ10" i="96" s="1"/>
  <c r="AG9" i="85"/>
  <c r="AP9" i="85" s="1"/>
  <c r="AF9" i="85"/>
  <c r="AO9" i="85" s="1"/>
  <c r="AE9" i="85"/>
  <c r="W10" i="85"/>
  <c r="AH10" i="51"/>
  <c r="AQ10" i="51" s="1"/>
  <c r="AH10" i="62"/>
  <c r="AQ10" i="62" s="1"/>
  <c r="AE11" i="92"/>
  <c r="W12" i="92"/>
  <c r="AG11" i="92"/>
  <c r="AP11" i="92" s="1"/>
  <c r="AF11" i="92"/>
  <c r="AO11" i="92" s="1"/>
  <c r="Z11" i="70"/>
  <c r="AG9" i="37"/>
  <c r="AP9" i="37" s="1"/>
  <c r="AF9" i="37"/>
  <c r="AO9" i="37" s="1"/>
  <c r="AE9" i="37"/>
  <c r="W10" i="37"/>
  <c r="AI10" i="17"/>
  <c r="AN10" i="17"/>
  <c r="Z11" i="75"/>
  <c r="K18" i="51"/>
  <c r="AF9" i="30"/>
  <c r="AO9" i="30" s="1"/>
  <c r="AE9" i="30"/>
  <c r="W10" i="30"/>
  <c r="AG9" i="30"/>
  <c r="AP9" i="30" s="1"/>
  <c r="K21" i="58"/>
  <c r="Y10" i="6"/>
  <c r="X10" i="6"/>
  <c r="AG10" i="13"/>
  <c r="AP10" i="13" s="1"/>
  <c r="W11" i="13"/>
  <c r="AF10" i="13"/>
  <c r="AO10" i="13" s="1"/>
  <c r="AE10" i="13"/>
  <c r="AH10" i="11"/>
  <c r="AQ10" i="11" s="1"/>
  <c r="AH10" i="27"/>
  <c r="AQ10" i="27" s="1"/>
  <c r="K19" i="50"/>
  <c r="AN10" i="18"/>
  <c r="AI10" i="18"/>
  <c r="Z10" i="26"/>
  <c r="Y11" i="79"/>
  <c r="X11" i="79"/>
  <c r="AR9" i="74"/>
  <c r="Z10" i="25"/>
  <c r="Z10" i="36"/>
  <c r="K20" i="53"/>
  <c r="AG10" i="65"/>
  <c r="AP10" i="65" s="1"/>
  <c r="W11" i="65"/>
  <c r="AF10" i="65"/>
  <c r="AO10" i="65" s="1"/>
  <c r="AE10" i="65"/>
  <c r="AR9" i="96"/>
  <c r="Y11" i="73"/>
  <c r="X11" i="73"/>
  <c r="Y10" i="22"/>
  <c r="X10" i="22"/>
  <c r="X11" i="72"/>
  <c r="Y11" i="72"/>
  <c r="X10" i="80"/>
  <c r="Y10" i="80"/>
  <c r="X11" i="23"/>
  <c r="Y11" i="23"/>
  <c r="Z11" i="21" l="1"/>
  <c r="Z11" i="17"/>
  <c r="W11" i="51"/>
  <c r="AN10" i="33"/>
  <c r="Z10" i="43"/>
  <c r="Z10" i="9"/>
  <c r="Z11" i="18"/>
  <c r="Z11" i="71"/>
  <c r="AE10" i="51"/>
  <c r="W11" i="67"/>
  <c r="AG10" i="67"/>
  <c r="AP10" i="67" s="1"/>
  <c r="Z10" i="68"/>
  <c r="W11" i="68" s="1"/>
  <c r="AE10" i="63"/>
  <c r="AF10" i="63"/>
  <c r="AO10" i="63" s="1"/>
  <c r="Z10" i="80"/>
  <c r="Z10" i="6"/>
  <c r="Z11" i="45"/>
  <c r="AG11" i="45" s="1"/>
  <c r="AP11" i="45" s="1"/>
  <c r="Z11" i="77"/>
  <c r="AG11" i="77" s="1"/>
  <c r="AP11" i="77" s="1"/>
  <c r="AE10" i="67"/>
  <c r="W11" i="63"/>
  <c r="Z10" i="91"/>
  <c r="Z11" i="38"/>
  <c r="Z11" i="76"/>
  <c r="AE11" i="76" s="1"/>
  <c r="AE10" i="68"/>
  <c r="AG11" i="19"/>
  <c r="AP11" i="19" s="1"/>
  <c r="W12" i="19"/>
  <c r="AF11" i="19"/>
  <c r="AO11" i="19" s="1"/>
  <c r="AE11" i="19"/>
  <c r="W12" i="78"/>
  <c r="AG11" i="78"/>
  <c r="AP11" i="78" s="1"/>
  <c r="AF11" i="78"/>
  <c r="AO11" i="78" s="1"/>
  <c r="AE11" i="78"/>
  <c r="AG11" i="21"/>
  <c r="AP11" i="21" s="1"/>
  <c r="W12" i="21"/>
  <c r="AF11" i="21"/>
  <c r="AO11" i="21" s="1"/>
  <c r="AE11" i="21"/>
  <c r="AE10" i="87"/>
  <c r="W11" i="87"/>
  <c r="AG10" i="87"/>
  <c r="AP10" i="87" s="1"/>
  <c r="AF10" i="87"/>
  <c r="AO10" i="87" s="1"/>
  <c r="AG11" i="31"/>
  <c r="AP11" i="31" s="1"/>
  <c r="AF11" i="31"/>
  <c r="AO11" i="31" s="1"/>
  <c r="AE11" i="31"/>
  <c r="W12" i="31"/>
  <c r="AG10" i="80"/>
  <c r="AP10" i="80" s="1"/>
  <c r="AF10" i="80"/>
  <c r="AO10" i="80" s="1"/>
  <c r="AE10" i="80"/>
  <c r="W11" i="80"/>
  <c r="AG10" i="6"/>
  <c r="AP10" i="6" s="1"/>
  <c r="W11" i="6"/>
  <c r="AF10" i="6"/>
  <c r="AO10" i="6" s="1"/>
  <c r="AE10" i="6"/>
  <c r="AF11" i="45"/>
  <c r="AO11" i="45" s="1"/>
  <c r="AE11" i="45"/>
  <c r="W12" i="45"/>
  <c r="W12" i="77"/>
  <c r="AF11" i="77"/>
  <c r="AO11" i="77" s="1"/>
  <c r="AE11" i="77"/>
  <c r="AG11" i="46"/>
  <c r="AP11" i="46" s="1"/>
  <c r="W12" i="46"/>
  <c r="AF11" i="46"/>
  <c r="AO11" i="46" s="1"/>
  <c r="AE11" i="46"/>
  <c r="AG10" i="91"/>
  <c r="AP10" i="91" s="1"/>
  <c r="AF10" i="91"/>
  <c r="AO10" i="91" s="1"/>
  <c r="AE10" i="91"/>
  <c r="W11" i="91"/>
  <c r="AG11" i="38"/>
  <c r="AP11" i="38" s="1"/>
  <c r="AF11" i="38"/>
  <c r="AO11" i="38" s="1"/>
  <c r="AE11" i="38"/>
  <c r="W12" i="38"/>
  <c r="W12" i="76"/>
  <c r="AG11" i="76"/>
  <c r="AP11" i="76" s="1"/>
  <c r="AF11" i="76"/>
  <c r="AO11" i="76" s="1"/>
  <c r="K19" i="60"/>
  <c r="K20" i="13"/>
  <c r="AG11" i="95"/>
  <c r="AP11" i="95" s="1"/>
  <c r="W12" i="95"/>
  <c r="AF11" i="95"/>
  <c r="AO11" i="95" s="1"/>
  <c r="AE11" i="95"/>
  <c r="AR10" i="76"/>
  <c r="K19" i="63"/>
  <c r="W12" i="10"/>
  <c r="AF11" i="10"/>
  <c r="AO11" i="10" s="1"/>
  <c r="AE11" i="10"/>
  <c r="AG11" i="10"/>
  <c r="AP11" i="10" s="1"/>
  <c r="AH10" i="88"/>
  <c r="AQ10" i="88" s="1"/>
  <c r="X12" i="89"/>
  <c r="Y12" i="89"/>
  <c r="K20" i="70"/>
  <c r="AN10" i="66"/>
  <c r="AI10" i="66"/>
  <c r="Y11" i="1"/>
  <c r="X11" i="1"/>
  <c r="Z11" i="1" s="1"/>
  <c r="Y10" i="48"/>
  <c r="X10" i="48"/>
  <c r="AR10" i="77"/>
  <c r="K20" i="21"/>
  <c r="AG11" i="5"/>
  <c r="AP11" i="5" s="1"/>
  <c r="W12" i="5"/>
  <c r="AF11" i="5"/>
  <c r="AO11" i="5" s="1"/>
  <c r="AE11" i="5"/>
  <c r="Y11" i="61"/>
  <c r="X11" i="61"/>
  <c r="AH11" i="12"/>
  <c r="AQ11" i="12" s="1"/>
  <c r="AR9" i="80"/>
  <c r="AH11" i="16"/>
  <c r="AQ11" i="16" s="1"/>
  <c r="K19" i="67"/>
  <c r="K20" i="54"/>
  <c r="AI10" i="7"/>
  <c r="AN10" i="7"/>
  <c r="AN9" i="56"/>
  <c r="AI9" i="56"/>
  <c r="Y11" i="44"/>
  <c r="X11" i="44"/>
  <c r="Z11" i="44" s="1"/>
  <c r="Y11" i="67"/>
  <c r="X11" i="67"/>
  <c r="AH10" i="80"/>
  <c r="AQ10" i="80" s="1"/>
  <c r="K21" i="53"/>
  <c r="K20" i="50"/>
  <c r="AH10" i="6"/>
  <c r="AQ10" i="6" s="1"/>
  <c r="AG11" i="75"/>
  <c r="AP11" i="75" s="1"/>
  <c r="AF11" i="75"/>
  <c r="AO11" i="75" s="1"/>
  <c r="AE11" i="75"/>
  <c r="W12" i="75"/>
  <c r="X12" i="92"/>
  <c r="Y12" i="92"/>
  <c r="AI10" i="52"/>
  <c r="AN10" i="52"/>
  <c r="AR10" i="16"/>
  <c r="AI9" i="14"/>
  <c r="AN9" i="14"/>
  <c r="AR9" i="91"/>
  <c r="AN11" i="50"/>
  <c r="AI11" i="50"/>
  <c r="AH11" i="21"/>
  <c r="AQ11" i="21" s="1"/>
  <c r="AE10" i="4"/>
  <c r="AG10" i="4"/>
  <c r="AP10" i="4" s="1"/>
  <c r="W11" i="4"/>
  <c r="AF10" i="4"/>
  <c r="AO10" i="4" s="1"/>
  <c r="AH11" i="71"/>
  <c r="AQ11" i="71" s="1"/>
  <c r="AH11" i="38"/>
  <c r="AQ11" i="38" s="1"/>
  <c r="AE10" i="86"/>
  <c r="W11" i="86"/>
  <c r="AG10" i="86"/>
  <c r="AP10" i="86" s="1"/>
  <c r="AF10" i="86"/>
  <c r="AO10" i="86" s="1"/>
  <c r="AH11" i="76"/>
  <c r="AQ11" i="76" s="1"/>
  <c r="Y11" i="47"/>
  <c r="Z11" i="47" s="1"/>
  <c r="X11" i="47"/>
  <c r="K20" i="59"/>
  <c r="X11" i="39"/>
  <c r="Y11" i="39"/>
  <c r="AE10" i="40"/>
  <c r="AG10" i="40"/>
  <c r="AP10" i="40" s="1"/>
  <c r="AF10" i="40"/>
  <c r="AO10" i="40" s="1"/>
  <c r="W11" i="40"/>
  <c r="AI9" i="49"/>
  <c r="AN9" i="49"/>
  <c r="AR9" i="54"/>
  <c r="AH11" i="31"/>
  <c r="AQ11" i="31" s="1"/>
  <c r="AH11" i="77"/>
  <c r="AQ11" i="77" s="1"/>
  <c r="AR9" i="22"/>
  <c r="Z10" i="88"/>
  <c r="K21" i="22"/>
  <c r="AR9" i="6"/>
  <c r="AH10" i="68"/>
  <c r="AQ10" i="68" s="1"/>
  <c r="Z11" i="16"/>
  <c r="AH10" i="58"/>
  <c r="AQ10" i="58" s="1"/>
  <c r="K20" i="62"/>
  <c r="K20" i="72"/>
  <c r="AI11" i="20"/>
  <c r="AN11" i="20"/>
  <c r="AN10" i="55"/>
  <c r="AI10" i="55"/>
  <c r="Y11" i="24"/>
  <c r="X11" i="24"/>
  <c r="AI10" i="44"/>
  <c r="AN10" i="44"/>
  <c r="X11" i="27"/>
  <c r="Y11" i="27"/>
  <c r="X11" i="11"/>
  <c r="Y11" i="11"/>
  <c r="AN10" i="96"/>
  <c r="AI10" i="96"/>
  <c r="Y11" i="64"/>
  <c r="X11" i="64"/>
  <c r="AR9" i="35"/>
  <c r="AH10" i="35"/>
  <c r="AQ10" i="35" s="1"/>
  <c r="AI11" i="92"/>
  <c r="AN11" i="92"/>
  <c r="X10" i="85"/>
  <c r="Y10" i="85"/>
  <c r="AH10" i="54"/>
  <c r="AQ10" i="54" s="1"/>
  <c r="AH11" i="81"/>
  <c r="AQ11" i="81" s="1"/>
  <c r="Y11" i="66"/>
  <c r="X11" i="66"/>
  <c r="AR9" i="68"/>
  <c r="Z10" i="35"/>
  <c r="Y11" i="60"/>
  <c r="X11" i="60"/>
  <c r="AH11" i="17"/>
  <c r="AQ11" i="17" s="1"/>
  <c r="AI9" i="48"/>
  <c r="AN9" i="48"/>
  <c r="AR10" i="81"/>
  <c r="AH10" i="9"/>
  <c r="AQ10" i="9" s="1"/>
  <c r="K19" i="12"/>
  <c r="AR9" i="88"/>
  <c r="AI10" i="47"/>
  <c r="AN10" i="47"/>
  <c r="AN10" i="39"/>
  <c r="AI10" i="39"/>
  <c r="Y10" i="49"/>
  <c r="X10" i="49"/>
  <c r="AR10" i="73"/>
  <c r="K20" i="6"/>
  <c r="AI10" i="57"/>
  <c r="AN10" i="57"/>
  <c r="K20" i="55"/>
  <c r="Z11" i="12"/>
  <c r="K19" i="19"/>
  <c r="X11" i="7"/>
  <c r="Y11" i="7"/>
  <c r="K19" i="20"/>
  <c r="AI10" i="51"/>
  <c r="AN10" i="51"/>
  <c r="AN10" i="27"/>
  <c r="AI10" i="27"/>
  <c r="AI10" i="63"/>
  <c r="AN10" i="63"/>
  <c r="AH10" i="22"/>
  <c r="AQ10" i="22" s="1"/>
  <c r="K19" i="51"/>
  <c r="AH11" i="19"/>
  <c r="AQ11" i="19" s="1"/>
  <c r="K20" i="5"/>
  <c r="Y11" i="8"/>
  <c r="X11" i="8"/>
  <c r="AH11" i="46"/>
  <c r="AQ11" i="46" s="1"/>
  <c r="AG10" i="36"/>
  <c r="AP10" i="36" s="1"/>
  <c r="AF10" i="36"/>
  <c r="AO10" i="36" s="1"/>
  <c r="AE10" i="36"/>
  <c r="W11" i="36"/>
  <c r="AH11" i="73"/>
  <c r="AQ11" i="73" s="1"/>
  <c r="AE10" i="25"/>
  <c r="W11" i="25"/>
  <c r="AG10" i="25"/>
  <c r="AP10" i="25" s="1"/>
  <c r="AF10" i="25"/>
  <c r="AO10" i="25" s="1"/>
  <c r="AG10" i="26"/>
  <c r="AP10" i="26" s="1"/>
  <c r="W11" i="26"/>
  <c r="AF10" i="26"/>
  <c r="AO10" i="26" s="1"/>
  <c r="AE10" i="26"/>
  <c r="AN10" i="13"/>
  <c r="AI10" i="13"/>
  <c r="AI9" i="30"/>
  <c r="AN9" i="30"/>
  <c r="AR10" i="17"/>
  <c r="AG11" i="70"/>
  <c r="AP11" i="70" s="1"/>
  <c r="W12" i="70"/>
  <c r="AF11" i="70"/>
  <c r="AO11" i="70" s="1"/>
  <c r="AE11" i="70"/>
  <c r="AN9" i="85"/>
  <c r="AI9" i="85"/>
  <c r="X11" i="52"/>
  <c r="Y11" i="52"/>
  <c r="Y11" i="34"/>
  <c r="X11" i="34"/>
  <c r="Z11" i="81"/>
  <c r="AG10" i="74"/>
  <c r="AP10" i="74" s="1"/>
  <c r="AF10" i="74"/>
  <c r="AO10" i="74" s="1"/>
  <c r="AE10" i="74"/>
  <c r="W11" i="74"/>
  <c r="K20" i="17"/>
  <c r="W11" i="53"/>
  <c r="AF10" i="53"/>
  <c r="AO10" i="53" s="1"/>
  <c r="AE10" i="53"/>
  <c r="AG10" i="53"/>
  <c r="AP10" i="53" s="1"/>
  <c r="K19" i="7"/>
  <c r="K19" i="23"/>
  <c r="AR10" i="38"/>
  <c r="X12" i="50"/>
  <c r="Y12" i="50"/>
  <c r="K19" i="16"/>
  <c r="AR10" i="45"/>
  <c r="W11" i="28"/>
  <c r="AG10" i="28"/>
  <c r="AP10" i="28" s="1"/>
  <c r="AF10" i="28"/>
  <c r="AO10" i="28" s="1"/>
  <c r="AE10" i="28"/>
  <c r="AG10" i="94"/>
  <c r="AP10" i="94" s="1"/>
  <c r="AF10" i="94"/>
  <c r="AO10" i="94" s="1"/>
  <c r="AE10" i="94"/>
  <c r="W11" i="94"/>
  <c r="AR10" i="72"/>
  <c r="AF11" i="71"/>
  <c r="AO11" i="71" s="1"/>
  <c r="AE11" i="71"/>
  <c r="W12" i="71"/>
  <c r="AG11" i="71"/>
  <c r="AP11" i="71" s="1"/>
  <c r="AF10" i="32"/>
  <c r="AO10" i="32" s="1"/>
  <c r="AG10" i="32"/>
  <c r="AP10" i="32" s="1"/>
  <c r="W11" i="32"/>
  <c r="AE10" i="32"/>
  <c r="K20" i="14"/>
  <c r="AH11" i="45"/>
  <c r="AQ11" i="45" s="1"/>
  <c r="AE11" i="84"/>
  <c r="W12" i="84"/>
  <c r="AG11" i="84"/>
  <c r="AP11" i="84" s="1"/>
  <c r="AF11" i="84"/>
  <c r="AO11" i="84" s="1"/>
  <c r="K19" i="56"/>
  <c r="K20" i="10"/>
  <c r="W11" i="15"/>
  <c r="AF10" i="15"/>
  <c r="AO10" i="15" s="1"/>
  <c r="AE10" i="15"/>
  <c r="AG10" i="15"/>
  <c r="AP10" i="15" s="1"/>
  <c r="AH11" i="33"/>
  <c r="AQ11" i="33" s="1"/>
  <c r="K21" i="57"/>
  <c r="AH11" i="18"/>
  <c r="AQ11" i="18" s="1"/>
  <c r="AH10" i="43"/>
  <c r="AQ10" i="43" s="1"/>
  <c r="K19" i="52"/>
  <c r="AN11" i="69"/>
  <c r="AI11" i="69"/>
  <c r="AG10" i="3"/>
  <c r="AP10" i="3" s="1"/>
  <c r="W11" i="3"/>
  <c r="AF10" i="3"/>
  <c r="AO10" i="3" s="1"/>
  <c r="AE10" i="3"/>
  <c r="AR10" i="46"/>
  <c r="AH11" i="82"/>
  <c r="AQ11" i="82" s="1"/>
  <c r="AR9" i="9"/>
  <c r="AG10" i="58"/>
  <c r="AP10" i="58" s="1"/>
  <c r="AF10" i="58"/>
  <c r="AO10" i="58" s="1"/>
  <c r="AE10" i="58"/>
  <c r="W11" i="58"/>
  <c r="AH10" i="42"/>
  <c r="AQ10" i="42" s="1"/>
  <c r="X12" i="83"/>
  <c r="Y12" i="83"/>
  <c r="X12" i="20"/>
  <c r="Z12" i="20" s="1"/>
  <c r="Y12" i="20"/>
  <c r="AN10" i="90"/>
  <c r="AI10" i="90"/>
  <c r="AI10" i="62"/>
  <c r="AN10" i="62"/>
  <c r="AI10" i="64"/>
  <c r="AN10" i="64"/>
  <c r="AR10" i="79"/>
  <c r="AH10" i="91"/>
  <c r="AQ10" i="91" s="1"/>
  <c r="AR10" i="33"/>
  <c r="Y11" i="2"/>
  <c r="X11" i="2"/>
  <c r="Z10" i="22"/>
  <c r="AH11" i="23"/>
  <c r="AQ11" i="23" s="1"/>
  <c r="AH11" i="72"/>
  <c r="AQ11" i="72" s="1"/>
  <c r="Y11" i="65"/>
  <c r="X11" i="65"/>
  <c r="AR10" i="18"/>
  <c r="Y10" i="37"/>
  <c r="X10" i="37"/>
  <c r="Z10" i="37" s="1"/>
  <c r="AI10" i="34"/>
  <c r="AN10" i="34"/>
  <c r="Z10" i="54"/>
  <c r="AR10" i="95"/>
  <c r="K20" i="64"/>
  <c r="K20" i="18"/>
  <c r="AI10" i="1"/>
  <c r="AN10" i="1"/>
  <c r="AN10" i="8"/>
  <c r="AI10" i="8"/>
  <c r="AR10" i="71"/>
  <c r="Y10" i="41"/>
  <c r="X10" i="41"/>
  <c r="Z10" i="41" s="1"/>
  <c r="K20" i="61"/>
  <c r="AG11" i="17"/>
  <c r="AP11" i="17" s="1"/>
  <c r="W12" i="17"/>
  <c r="AF11" i="17"/>
  <c r="AO11" i="17" s="1"/>
  <c r="AE11" i="17"/>
  <c r="K19" i="71"/>
  <c r="AR10" i="12"/>
  <c r="AR10" i="19"/>
  <c r="AE10" i="9"/>
  <c r="AG10" i="9"/>
  <c r="AP10" i="9" s="1"/>
  <c r="W11" i="9"/>
  <c r="AF10" i="9"/>
  <c r="AO10" i="9" s="1"/>
  <c r="AN10" i="2"/>
  <c r="AI10" i="2"/>
  <c r="AR9" i="43"/>
  <c r="AN10" i="61"/>
  <c r="AI10" i="61"/>
  <c r="AG10" i="29"/>
  <c r="AP10" i="29" s="1"/>
  <c r="AF10" i="29"/>
  <c r="AO10" i="29" s="1"/>
  <c r="AE10" i="29"/>
  <c r="W11" i="29"/>
  <c r="K19" i="3"/>
  <c r="AH11" i="59"/>
  <c r="AQ11" i="59" s="1"/>
  <c r="AR10" i="82"/>
  <c r="AR9" i="58"/>
  <c r="AR9" i="42"/>
  <c r="W12" i="18"/>
  <c r="AF11" i="18"/>
  <c r="AO11" i="18" s="1"/>
  <c r="AE11" i="18"/>
  <c r="AG11" i="18"/>
  <c r="AP11" i="18" s="1"/>
  <c r="AG10" i="43"/>
  <c r="AP10" i="43" s="1"/>
  <c r="AF10" i="43"/>
  <c r="AO10" i="43" s="1"/>
  <c r="AE10" i="43"/>
  <c r="W11" i="43"/>
  <c r="K20" i="69"/>
  <c r="K19" i="8"/>
  <c r="Z10" i="42"/>
  <c r="AI11" i="83"/>
  <c r="AN11" i="83"/>
  <c r="X11" i="55"/>
  <c r="Y11" i="55"/>
  <c r="Z11" i="55" s="1"/>
  <c r="Y11" i="90"/>
  <c r="X11" i="90"/>
  <c r="X11" i="51"/>
  <c r="Y11" i="51"/>
  <c r="AI10" i="67"/>
  <c r="AN10" i="67"/>
  <c r="X11" i="63"/>
  <c r="Y11" i="63"/>
  <c r="AH11" i="79"/>
  <c r="AQ11" i="79" s="1"/>
  <c r="AN10" i="65"/>
  <c r="AI10" i="65"/>
  <c r="Z11" i="79"/>
  <c r="Y10" i="30"/>
  <c r="X10" i="30"/>
  <c r="AR9" i="87"/>
  <c r="Z11" i="23"/>
  <c r="Z11" i="72"/>
  <c r="Z11" i="73"/>
  <c r="Y11" i="13"/>
  <c r="X11" i="13"/>
  <c r="K22" i="58"/>
  <c r="AI9" i="37"/>
  <c r="AN9" i="37"/>
  <c r="AR10" i="78"/>
  <c r="K19" i="4"/>
  <c r="Y10" i="14"/>
  <c r="Z10" i="14" s="1"/>
  <c r="X10" i="14"/>
  <c r="K20" i="9"/>
  <c r="K19" i="24"/>
  <c r="AR10" i="23"/>
  <c r="AH11" i="78"/>
  <c r="AQ11" i="78" s="1"/>
  <c r="AH11" i="95"/>
  <c r="AQ11" i="95" s="1"/>
  <c r="AI9" i="41"/>
  <c r="AN9" i="41"/>
  <c r="K19" i="15"/>
  <c r="AI10" i="60"/>
  <c r="AN10" i="60"/>
  <c r="AR10" i="59"/>
  <c r="K19" i="11"/>
  <c r="AH10" i="87"/>
  <c r="AQ10" i="87" s="1"/>
  <c r="K19" i="68"/>
  <c r="AG10" i="93"/>
  <c r="AP10" i="93" s="1"/>
  <c r="AF10" i="93"/>
  <c r="AO10" i="93" s="1"/>
  <c r="AE10" i="93"/>
  <c r="W11" i="93"/>
  <c r="AR10" i="31"/>
  <c r="Z11" i="33"/>
  <c r="Z11" i="59"/>
  <c r="AR10" i="21"/>
  <c r="Y11" i="57"/>
  <c r="X11" i="57"/>
  <c r="Z11" i="57" s="1"/>
  <c r="K19" i="2"/>
  <c r="X12" i="69"/>
  <c r="Y12" i="69"/>
  <c r="K22" i="1"/>
  <c r="Z11" i="82"/>
  <c r="K21" i="66"/>
  <c r="AI11" i="89"/>
  <c r="AN11" i="89"/>
  <c r="K20" i="65"/>
  <c r="Y10" i="56"/>
  <c r="Z10" i="56" s="1"/>
  <c r="X10" i="56"/>
  <c r="AN10" i="24"/>
  <c r="AI10" i="24"/>
  <c r="AI10" i="11"/>
  <c r="AN10" i="11"/>
  <c r="Y11" i="62"/>
  <c r="X11" i="62"/>
  <c r="Z11" i="62" s="1"/>
  <c r="X11" i="96"/>
  <c r="Y11" i="96"/>
  <c r="Z11" i="65" l="1"/>
  <c r="Z12" i="83"/>
  <c r="Z11" i="34"/>
  <c r="Z11" i="7"/>
  <c r="AF10" i="68"/>
  <c r="AO10" i="68" s="1"/>
  <c r="Z11" i="51"/>
  <c r="AG10" i="68"/>
  <c r="AP10" i="68" s="1"/>
  <c r="Z10" i="30"/>
  <c r="Z11" i="2"/>
  <c r="Z11" i="11"/>
  <c r="Z11" i="8"/>
  <c r="W12" i="8" s="1"/>
  <c r="Z11" i="90"/>
  <c r="AE11" i="90" s="1"/>
  <c r="Z11" i="64"/>
  <c r="AE11" i="64" s="1"/>
  <c r="Z11" i="27"/>
  <c r="AG11" i="27" s="1"/>
  <c r="AP11" i="27" s="1"/>
  <c r="Z11" i="61"/>
  <c r="W12" i="61" s="1"/>
  <c r="AG10" i="14"/>
  <c r="AP10" i="14" s="1"/>
  <c r="W11" i="14"/>
  <c r="AF10" i="14"/>
  <c r="AO10" i="14" s="1"/>
  <c r="AE10" i="14"/>
  <c r="AF11" i="47"/>
  <c r="AO11" i="47" s="1"/>
  <c r="W12" i="47"/>
  <c r="AG11" i="47"/>
  <c r="AP11" i="47" s="1"/>
  <c r="AE11" i="47"/>
  <c r="AG11" i="8"/>
  <c r="AP11" i="8" s="1"/>
  <c r="W12" i="34"/>
  <c r="AG11" i="34"/>
  <c r="AP11" i="34" s="1"/>
  <c r="AF11" i="34"/>
  <c r="AO11" i="34" s="1"/>
  <c r="AE11" i="34"/>
  <c r="AG11" i="64"/>
  <c r="AP11" i="64" s="1"/>
  <c r="W12" i="64"/>
  <c r="AF11" i="64"/>
  <c r="AO11" i="64" s="1"/>
  <c r="AF11" i="27"/>
  <c r="AO11" i="27" s="1"/>
  <c r="AE11" i="27"/>
  <c r="W12" i="27"/>
  <c r="AG11" i="61"/>
  <c r="AP11" i="61" s="1"/>
  <c r="AE11" i="61"/>
  <c r="AG10" i="56"/>
  <c r="AP10" i="56" s="1"/>
  <c r="W11" i="56"/>
  <c r="AF10" i="56"/>
  <c r="AO10" i="56" s="1"/>
  <c r="AE10" i="56"/>
  <c r="AF11" i="90"/>
  <c r="AO11" i="90" s="1"/>
  <c r="AG11" i="90"/>
  <c r="AP11" i="90" s="1"/>
  <c r="W12" i="90"/>
  <c r="W12" i="65"/>
  <c r="AF11" i="65"/>
  <c r="AO11" i="65" s="1"/>
  <c r="AE11" i="65"/>
  <c r="AG11" i="65"/>
  <c r="AP11" i="65" s="1"/>
  <c r="K20" i="68"/>
  <c r="AE11" i="79"/>
  <c r="AG11" i="79"/>
  <c r="AP11" i="79" s="1"/>
  <c r="AF11" i="79"/>
  <c r="AO11" i="79" s="1"/>
  <c r="W12" i="79"/>
  <c r="Y11" i="9"/>
  <c r="X11" i="9"/>
  <c r="W12" i="2"/>
  <c r="AF11" i="2"/>
  <c r="AO11" i="2" s="1"/>
  <c r="AE11" i="2"/>
  <c r="AG11" i="2"/>
  <c r="AP11" i="2" s="1"/>
  <c r="Y12" i="84"/>
  <c r="X12" i="84"/>
  <c r="Y11" i="32"/>
  <c r="X11" i="32"/>
  <c r="AH11" i="52"/>
  <c r="AQ11" i="52" s="1"/>
  <c r="Y12" i="70"/>
  <c r="X12" i="70"/>
  <c r="AR10" i="13"/>
  <c r="AH10" i="85"/>
  <c r="AQ10" i="85" s="1"/>
  <c r="AR9" i="14"/>
  <c r="AH12" i="92"/>
  <c r="AQ12" i="92" s="1"/>
  <c r="AH11" i="67"/>
  <c r="AQ11" i="67" s="1"/>
  <c r="AR9" i="56"/>
  <c r="AG11" i="1"/>
  <c r="AP11" i="1" s="1"/>
  <c r="AF11" i="1"/>
  <c r="AO11" i="1" s="1"/>
  <c r="W12" i="1"/>
  <c r="AE11" i="1"/>
  <c r="AH12" i="89"/>
  <c r="AQ12" i="89" s="1"/>
  <c r="K20" i="63"/>
  <c r="Y12" i="95"/>
  <c r="X12" i="95"/>
  <c r="AI11" i="76"/>
  <c r="AN11" i="76"/>
  <c r="X12" i="38"/>
  <c r="Y12" i="38"/>
  <c r="Z12" i="38" s="1"/>
  <c r="AN10" i="91"/>
  <c r="AI10" i="91"/>
  <c r="Y12" i="46"/>
  <c r="X12" i="46"/>
  <c r="X12" i="77"/>
  <c r="Y12" i="77"/>
  <c r="AI10" i="6"/>
  <c r="AN10" i="6"/>
  <c r="AN10" i="80"/>
  <c r="AI10" i="80"/>
  <c r="AI10" i="87"/>
  <c r="AN10" i="87"/>
  <c r="Y12" i="19"/>
  <c r="X12" i="19"/>
  <c r="AH12" i="69"/>
  <c r="AQ12" i="69" s="1"/>
  <c r="K20" i="24"/>
  <c r="AE11" i="23"/>
  <c r="AG11" i="23"/>
  <c r="AP11" i="23" s="1"/>
  <c r="W12" i="23"/>
  <c r="AF11" i="23"/>
  <c r="AO11" i="23" s="1"/>
  <c r="AG10" i="42"/>
  <c r="AP10" i="42" s="1"/>
  <c r="AF10" i="42"/>
  <c r="AO10" i="42" s="1"/>
  <c r="W11" i="42"/>
  <c r="AE10" i="42"/>
  <c r="AH12" i="50"/>
  <c r="AQ12" i="50" s="1"/>
  <c r="Y11" i="36"/>
  <c r="X11" i="36"/>
  <c r="AE11" i="7"/>
  <c r="AG11" i="7"/>
  <c r="AP11" i="7" s="1"/>
  <c r="W12" i="7"/>
  <c r="AF11" i="7"/>
  <c r="AO11" i="7" s="1"/>
  <c r="AH10" i="49"/>
  <c r="AQ10" i="49" s="1"/>
  <c r="AR10" i="47"/>
  <c r="AG11" i="11"/>
  <c r="AP11" i="11" s="1"/>
  <c r="W12" i="11"/>
  <c r="AF11" i="11"/>
  <c r="AO11" i="11" s="1"/>
  <c r="AE11" i="11"/>
  <c r="AH11" i="24"/>
  <c r="AQ11" i="24" s="1"/>
  <c r="AR11" i="20"/>
  <c r="AR10" i="11"/>
  <c r="X11" i="93"/>
  <c r="Y11" i="93"/>
  <c r="K21" i="9"/>
  <c r="AH11" i="13"/>
  <c r="AQ11" i="13" s="1"/>
  <c r="Y12" i="18"/>
  <c r="X12" i="18"/>
  <c r="X11" i="29"/>
  <c r="Y11" i="29"/>
  <c r="Z11" i="29" s="1"/>
  <c r="AR10" i="62"/>
  <c r="K20" i="7"/>
  <c r="K21" i="17"/>
  <c r="W12" i="81"/>
  <c r="AG11" i="81"/>
  <c r="AP11" i="81" s="1"/>
  <c r="AF11" i="81"/>
  <c r="AO11" i="81" s="1"/>
  <c r="AE11" i="81"/>
  <c r="Z11" i="52"/>
  <c r="AN10" i="36"/>
  <c r="AI10" i="36"/>
  <c r="K21" i="5"/>
  <c r="AR10" i="51"/>
  <c r="AR10" i="57"/>
  <c r="AH11" i="60"/>
  <c r="AQ11" i="60" s="1"/>
  <c r="AH11" i="66"/>
  <c r="AQ11" i="66" s="1"/>
  <c r="Z10" i="85"/>
  <c r="Z11" i="24"/>
  <c r="AG11" i="16"/>
  <c r="AP11" i="16" s="1"/>
  <c r="W12" i="16"/>
  <c r="AF11" i="16"/>
  <c r="AO11" i="16" s="1"/>
  <c r="AE11" i="16"/>
  <c r="K22" i="22"/>
  <c r="Y11" i="40"/>
  <c r="X11" i="40"/>
  <c r="AH11" i="39"/>
  <c r="AQ11" i="39" s="1"/>
  <c r="AR11" i="50"/>
  <c r="Z12" i="92"/>
  <c r="K20" i="67"/>
  <c r="X12" i="5"/>
  <c r="Y12" i="5"/>
  <c r="AH10" i="48"/>
  <c r="AQ10" i="48" s="1"/>
  <c r="AR10" i="66"/>
  <c r="Z12" i="89"/>
  <c r="AN11" i="38"/>
  <c r="AI11" i="38"/>
  <c r="X12" i="45"/>
  <c r="Y12" i="45"/>
  <c r="AN11" i="21"/>
  <c r="AI11" i="21"/>
  <c r="AG11" i="62"/>
  <c r="AP11" i="62" s="1"/>
  <c r="W12" i="62"/>
  <c r="AF11" i="62"/>
  <c r="AO11" i="62" s="1"/>
  <c r="AE11" i="62"/>
  <c r="AE11" i="57"/>
  <c r="AG11" i="57"/>
  <c r="AP11" i="57" s="1"/>
  <c r="AF11" i="57"/>
  <c r="AO11" i="57" s="1"/>
  <c r="W12" i="57"/>
  <c r="K20" i="4"/>
  <c r="K23" i="58"/>
  <c r="X11" i="43"/>
  <c r="Y11" i="43"/>
  <c r="Z11" i="43" s="1"/>
  <c r="AG12" i="20"/>
  <c r="AP12" i="20" s="1"/>
  <c r="AF12" i="20"/>
  <c r="AO12" i="20" s="1"/>
  <c r="W13" i="20"/>
  <c r="AE12" i="20"/>
  <c r="AR9" i="49"/>
  <c r="K22" i="53"/>
  <c r="AH11" i="96"/>
  <c r="AQ11" i="96" s="1"/>
  <c r="AG11" i="82"/>
  <c r="AP11" i="82" s="1"/>
  <c r="W12" i="82"/>
  <c r="AF11" i="82"/>
  <c r="AO11" i="82" s="1"/>
  <c r="AE11" i="82"/>
  <c r="K20" i="11"/>
  <c r="K20" i="15"/>
  <c r="AR10" i="65"/>
  <c r="AN10" i="43"/>
  <c r="AI10" i="43"/>
  <c r="K21" i="18"/>
  <c r="K21" i="10"/>
  <c r="Z12" i="50"/>
  <c r="Z11" i="96"/>
  <c r="AR10" i="24"/>
  <c r="K21" i="65"/>
  <c r="K20" i="2"/>
  <c r="AG11" i="59"/>
  <c r="AP11" i="59" s="1"/>
  <c r="AF11" i="59"/>
  <c r="AO11" i="59" s="1"/>
  <c r="AE11" i="59"/>
  <c r="W12" i="59"/>
  <c r="AN10" i="93"/>
  <c r="AI10" i="93"/>
  <c r="AH10" i="14"/>
  <c r="AQ10" i="14" s="1"/>
  <c r="Z11" i="13"/>
  <c r="AH11" i="51"/>
  <c r="AQ11" i="51" s="1"/>
  <c r="AH11" i="55"/>
  <c r="AQ11" i="55" s="1"/>
  <c r="K20" i="8"/>
  <c r="AN10" i="29"/>
  <c r="AI10" i="29"/>
  <c r="AI10" i="9"/>
  <c r="AN10" i="9"/>
  <c r="K20" i="71"/>
  <c r="K21" i="61"/>
  <c r="AR10" i="8"/>
  <c r="AR10" i="34"/>
  <c r="AH11" i="65"/>
  <c r="AQ11" i="65" s="1"/>
  <c r="AR10" i="90"/>
  <c r="AH12" i="83"/>
  <c r="AQ12" i="83" s="1"/>
  <c r="AR11" i="69"/>
  <c r="K22" i="57"/>
  <c r="AN11" i="84"/>
  <c r="AI11" i="84"/>
  <c r="AI10" i="28"/>
  <c r="AN10" i="28"/>
  <c r="AH11" i="34"/>
  <c r="AQ11" i="34" s="1"/>
  <c r="AR9" i="85"/>
  <c r="K20" i="19"/>
  <c r="Z10" i="49"/>
  <c r="AR10" i="96"/>
  <c r="AH11" i="27"/>
  <c r="AQ11" i="27" s="1"/>
  <c r="K21" i="72"/>
  <c r="AF10" i="88"/>
  <c r="AO10" i="88" s="1"/>
  <c r="W11" i="88"/>
  <c r="AG10" i="88"/>
  <c r="AP10" i="88" s="1"/>
  <c r="AE10" i="88"/>
  <c r="Z11" i="39"/>
  <c r="Y11" i="4"/>
  <c r="X11" i="4"/>
  <c r="Z11" i="67"/>
  <c r="AH11" i="61"/>
  <c r="AQ11" i="61" s="1"/>
  <c r="AI11" i="10"/>
  <c r="AN11" i="10"/>
  <c r="AI11" i="77"/>
  <c r="AN11" i="77"/>
  <c r="AI11" i="45"/>
  <c r="AN11" i="45"/>
  <c r="X11" i="6"/>
  <c r="Z11" i="6" s="1"/>
  <c r="Y11" i="6"/>
  <c r="AG10" i="30"/>
  <c r="AP10" i="30" s="1"/>
  <c r="AF10" i="30"/>
  <c r="AO10" i="30" s="1"/>
  <c r="AE10" i="30"/>
  <c r="W11" i="30"/>
  <c r="Z12" i="69"/>
  <c r="AG10" i="54"/>
  <c r="AP10" i="54" s="1"/>
  <c r="W11" i="54"/>
  <c r="AF10" i="54"/>
  <c r="AO10" i="54" s="1"/>
  <c r="AE10" i="54"/>
  <c r="X11" i="3"/>
  <c r="Y11" i="3"/>
  <c r="Y11" i="28"/>
  <c r="X11" i="28"/>
  <c r="AH11" i="62"/>
  <c r="AQ11" i="62" s="1"/>
  <c r="K23" i="1"/>
  <c r="AH11" i="57"/>
  <c r="AQ11" i="57" s="1"/>
  <c r="W12" i="33"/>
  <c r="AG11" i="33"/>
  <c r="AP11" i="33" s="1"/>
  <c r="AF11" i="33"/>
  <c r="AO11" i="33" s="1"/>
  <c r="AE11" i="33"/>
  <c r="AR9" i="41"/>
  <c r="AH10" i="30"/>
  <c r="AQ10" i="30" s="1"/>
  <c r="AH11" i="63"/>
  <c r="AQ11" i="63" s="1"/>
  <c r="AG11" i="51"/>
  <c r="AP11" i="51" s="1"/>
  <c r="W12" i="51"/>
  <c r="AF11" i="51"/>
  <c r="AO11" i="51" s="1"/>
  <c r="AE11" i="51"/>
  <c r="AE11" i="55"/>
  <c r="AF11" i="55"/>
  <c r="AO11" i="55" s="1"/>
  <c r="W12" i="55"/>
  <c r="AG11" i="55"/>
  <c r="AP11" i="55" s="1"/>
  <c r="AR10" i="2"/>
  <c r="AI11" i="17"/>
  <c r="AN11" i="17"/>
  <c r="AH10" i="41"/>
  <c r="AQ10" i="41" s="1"/>
  <c r="K21" i="64"/>
  <c r="AH10" i="37"/>
  <c r="AQ10" i="37" s="1"/>
  <c r="AG10" i="22"/>
  <c r="AP10" i="22" s="1"/>
  <c r="W11" i="22"/>
  <c r="AF10" i="22"/>
  <c r="AO10" i="22" s="1"/>
  <c r="AE10" i="22"/>
  <c r="W13" i="83"/>
  <c r="AG12" i="83"/>
  <c r="AP12" i="83" s="1"/>
  <c r="AF12" i="83"/>
  <c r="AO12" i="83" s="1"/>
  <c r="AE12" i="83"/>
  <c r="Y11" i="58"/>
  <c r="X11" i="58"/>
  <c r="AI10" i="15"/>
  <c r="AN10" i="15"/>
  <c r="K20" i="56"/>
  <c r="K21" i="14"/>
  <c r="Y11" i="94"/>
  <c r="X11" i="94"/>
  <c r="Z11" i="94" s="1"/>
  <c r="AI10" i="53"/>
  <c r="AN10" i="53"/>
  <c r="Y11" i="74"/>
  <c r="X11" i="74"/>
  <c r="AN10" i="26"/>
  <c r="AI10" i="26"/>
  <c r="AH11" i="8"/>
  <c r="AQ11" i="8" s="1"/>
  <c r="AR10" i="63"/>
  <c r="K20" i="20"/>
  <c r="AG11" i="12"/>
  <c r="AP11" i="12" s="1"/>
  <c r="W12" i="12"/>
  <c r="AF11" i="12"/>
  <c r="AO11" i="12" s="1"/>
  <c r="AE11" i="12"/>
  <c r="K21" i="6"/>
  <c r="AR10" i="39"/>
  <c r="Z11" i="60"/>
  <c r="Z11" i="66"/>
  <c r="AR11" i="92"/>
  <c r="AR10" i="55"/>
  <c r="Y12" i="75"/>
  <c r="X12" i="75"/>
  <c r="Z12" i="75" s="1"/>
  <c r="AH11" i="44"/>
  <c r="AQ11" i="44" s="1"/>
  <c r="AR10" i="7"/>
  <c r="Z10" i="48"/>
  <c r="K21" i="13"/>
  <c r="X12" i="31"/>
  <c r="Y12" i="31"/>
  <c r="Z12" i="31" s="1"/>
  <c r="Y12" i="21"/>
  <c r="X12" i="21"/>
  <c r="Z12" i="21" s="1"/>
  <c r="Y12" i="78"/>
  <c r="X12" i="78"/>
  <c r="AE11" i="72"/>
  <c r="W12" i="72"/>
  <c r="AG11" i="72"/>
  <c r="AP11" i="72" s="1"/>
  <c r="AF11" i="72"/>
  <c r="AO11" i="72" s="1"/>
  <c r="K22" i="66"/>
  <c r="AR10" i="67"/>
  <c r="AH10" i="56"/>
  <c r="AQ10" i="56" s="1"/>
  <c r="AR11" i="89"/>
  <c r="AR9" i="37"/>
  <c r="AG11" i="73"/>
  <c r="AP11" i="73" s="1"/>
  <c r="AE11" i="73"/>
  <c r="AF11" i="73"/>
  <c r="AO11" i="73" s="1"/>
  <c r="W12" i="73"/>
  <c r="Z11" i="63"/>
  <c r="AH11" i="90"/>
  <c r="AQ11" i="90" s="1"/>
  <c r="K21" i="69"/>
  <c r="AH11" i="2"/>
  <c r="AQ11" i="2" s="1"/>
  <c r="AN10" i="58"/>
  <c r="AI10" i="58"/>
  <c r="AI10" i="3"/>
  <c r="AN10" i="3"/>
  <c r="AN10" i="32"/>
  <c r="AI10" i="32"/>
  <c r="Y12" i="71"/>
  <c r="X12" i="71"/>
  <c r="AN10" i="94"/>
  <c r="AI10" i="94"/>
  <c r="K20" i="16"/>
  <c r="AN10" i="74"/>
  <c r="AI10" i="74"/>
  <c r="AN11" i="70"/>
  <c r="AI11" i="70"/>
  <c r="Y11" i="25"/>
  <c r="X11" i="25"/>
  <c r="Z11" i="25" s="1"/>
  <c r="AR10" i="27"/>
  <c r="K20" i="12"/>
  <c r="AR9" i="48"/>
  <c r="W11" i="35"/>
  <c r="AG10" i="35"/>
  <c r="AP10" i="35" s="1"/>
  <c r="AF10" i="35"/>
  <c r="AO10" i="35" s="1"/>
  <c r="AE10" i="35"/>
  <c r="K21" i="62"/>
  <c r="K21" i="59"/>
  <c r="Y11" i="86"/>
  <c r="X11" i="86"/>
  <c r="AI10" i="4"/>
  <c r="AN10" i="4"/>
  <c r="AR10" i="52"/>
  <c r="AN11" i="75"/>
  <c r="AI11" i="75"/>
  <c r="K21" i="50"/>
  <c r="K21" i="21"/>
  <c r="AH11" i="1"/>
  <c r="AQ11" i="1" s="1"/>
  <c r="K21" i="70"/>
  <c r="Y12" i="10"/>
  <c r="X12" i="10"/>
  <c r="AN11" i="95"/>
  <c r="AI11" i="95"/>
  <c r="X12" i="76"/>
  <c r="Y12" i="76"/>
  <c r="AI11" i="46"/>
  <c r="AN11" i="46"/>
  <c r="AI11" i="31"/>
  <c r="AN11" i="31"/>
  <c r="AN11" i="19"/>
  <c r="AI11" i="19"/>
  <c r="Y11" i="68"/>
  <c r="X11" i="68"/>
  <c r="AR10" i="60"/>
  <c r="AR11" i="83"/>
  <c r="AI11" i="18"/>
  <c r="AN11" i="18"/>
  <c r="K20" i="3"/>
  <c r="AR10" i="61"/>
  <c r="X12" i="17"/>
  <c r="Y12" i="17"/>
  <c r="AG10" i="41"/>
  <c r="AP10" i="41" s="1"/>
  <c r="AF10" i="41"/>
  <c r="AO10" i="41" s="1"/>
  <c r="AE10" i="41"/>
  <c r="W11" i="41"/>
  <c r="AR10" i="1"/>
  <c r="W11" i="37"/>
  <c r="AG10" i="37"/>
  <c r="AP10" i="37" s="1"/>
  <c r="AF10" i="37"/>
  <c r="AO10" i="37" s="1"/>
  <c r="AE10" i="37"/>
  <c r="AR10" i="64"/>
  <c r="AH12" i="20"/>
  <c r="AQ12" i="20" s="1"/>
  <c r="K20" i="52"/>
  <c r="Y11" i="15"/>
  <c r="X11" i="15"/>
  <c r="AI11" i="71"/>
  <c r="AN11" i="71"/>
  <c r="K20" i="23"/>
  <c r="Y11" i="53"/>
  <c r="X11" i="53"/>
  <c r="AR9" i="30"/>
  <c r="Y11" i="26"/>
  <c r="X11" i="26"/>
  <c r="AI10" i="25"/>
  <c r="AN10" i="25"/>
  <c r="K20" i="51"/>
  <c r="AH11" i="7"/>
  <c r="AQ11" i="7" s="1"/>
  <c r="K21" i="55"/>
  <c r="AH11" i="64"/>
  <c r="AQ11" i="64" s="1"/>
  <c r="AH11" i="11"/>
  <c r="AQ11" i="11" s="1"/>
  <c r="AR10" i="44"/>
  <c r="AI10" i="40"/>
  <c r="AN10" i="40"/>
  <c r="AH11" i="47"/>
  <c r="AQ11" i="47" s="1"/>
  <c r="AN10" i="86"/>
  <c r="AI10" i="86"/>
  <c r="AF11" i="44"/>
  <c r="AO11" i="44" s="1"/>
  <c r="AE11" i="44"/>
  <c r="W12" i="44"/>
  <c r="AG11" i="44"/>
  <c r="AP11" i="44" s="1"/>
  <c r="K21" i="54"/>
  <c r="AN11" i="5"/>
  <c r="AI11" i="5"/>
  <c r="K20" i="60"/>
  <c r="Y11" i="91"/>
  <c r="X11" i="91"/>
  <c r="X11" i="80"/>
  <c r="Y11" i="80"/>
  <c r="Y11" i="87"/>
  <c r="X11" i="87"/>
  <c r="AI11" i="78"/>
  <c r="AN11" i="78"/>
  <c r="AI10" i="68"/>
  <c r="AN10" i="68"/>
  <c r="Z11" i="68" l="1"/>
  <c r="Z11" i="32"/>
  <c r="Z12" i="76"/>
  <c r="Z11" i="87"/>
  <c r="Z11" i="53"/>
  <c r="AE11" i="53" s="1"/>
  <c r="AE11" i="8"/>
  <c r="Z11" i="40"/>
  <c r="AF11" i="8"/>
  <c r="AO11" i="8" s="1"/>
  <c r="Z12" i="17"/>
  <c r="Z11" i="58"/>
  <c r="Z11" i="3"/>
  <c r="AG11" i="3" s="1"/>
  <c r="AP11" i="3" s="1"/>
  <c r="Z12" i="18"/>
  <c r="Z12" i="71"/>
  <c r="Z12" i="84"/>
  <c r="Z11" i="86"/>
  <c r="W12" i="86" s="1"/>
  <c r="Z11" i="4"/>
  <c r="AE11" i="4" s="1"/>
  <c r="AF11" i="61"/>
  <c r="AO11" i="61" s="1"/>
  <c r="Z11" i="15"/>
  <c r="AG11" i="15" s="1"/>
  <c r="AP11" i="15" s="1"/>
  <c r="Z12" i="5"/>
  <c r="AG11" i="43"/>
  <c r="AP11" i="43" s="1"/>
  <c r="AF11" i="43"/>
  <c r="AO11" i="43" s="1"/>
  <c r="AE11" i="43"/>
  <c r="W12" i="43"/>
  <c r="AG12" i="71"/>
  <c r="AP12" i="71" s="1"/>
  <c r="AE12" i="71"/>
  <c r="W13" i="71"/>
  <c r="AF12" i="71"/>
  <c r="AO12" i="71" s="1"/>
  <c r="AF11" i="25"/>
  <c r="AO11" i="25" s="1"/>
  <c r="AE11" i="25"/>
  <c r="W12" i="25"/>
  <c r="AG11" i="25"/>
  <c r="AP11" i="25" s="1"/>
  <c r="W13" i="84"/>
  <c r="AF12" i="84"/>
  <c r="AO12" i="84" s="1"/>
  <c r="AG12" i="84"/>
  <c r="AP12" i="84" s="1"/>
  <c r="AE12" i="84"/>
  <c r="AF11" i="86"/>
  <c r="AO11" i="86" s="1"/>
  <c r="AE11" i="86"/>
  <c r="AF11" i="4"/>
  <c r="AO11" i="4" s="1"/>
  <c r="AF12" i="5"/>
  <c r="AO12" i="5" s="1"/>
  <c r="W13" i="5"/>
  <c r="AE12" i="5"/>
  <c r="AG12" i="5"/>
  <c r="AP12" i="5" s="1"/>
  <c r="AE11" i="15"/>
  <c r="AF11" i="15"/>
  <c r="AO11" i="15" s="1"/>
  <c r="AG11" i="68"/>
  <c r="AP11" i="68" s="1"/>
  <c r="AF11" i="68"/>
  <c r="AO11" i="68" s="1"/>
  <c r="AE11" i="68"/>
  <c r="W12" i="68"/>
  <c r="AF11" i="87"/>
  <c r="AO11" i="87" s="1"/>
  <c r="AE11" i="87"/>
  <c r="W12" i="87"/>
  <c r="AG11" i="87"/>
  <c r="AP11" i="87" s="1"/>
  <c r="W13" i="31"/>
  <c r="AG12" i="31"/>
  <c r="AP12" i="31" s="1"/>
  <c r="AF12" i="31"/>
  <c r="AO12" i="31" s="1"/>
  <c r="AE12" i="31"/>
  <c r="W12" i="58"/>
  <c r="AF11" i="58"/>
  <c r="AO11" i="58" s="1"/>
  <c r="AG11" i="58"/>
  <c r="AP11" i="58" s="1"/>
  <c r="AE11" i="58"/>
  <c r="AG11" i="6"/>
  <c r="AP11" i="6" s="1"/>
  <c r="W12" i="6"/>
  <c r="AF11" i="6"/>
  <c r="AO11" i="6" s="1"/>
  <c r="AE11" i="6"/>
  <c r="AG11" i="29"/>
  <c r="AP11" i="29" s="1"/>
  <c r="AF11" i="29"/>
  <c r="AO11" i="29" s="1"/>
  <c r="AE11" i="29"/>
  <c r="W12" i="29"/>
  <c r="K23" i="53"/>
  <c r="AF12" i="92"/>
  <c r="AO12" i="92" s="1"/>
  <c r="AE12" i="92"/>
  <c r="W13" i="92"/>
  <c r="AG12" i="92"/>
  <c r="AP12" i="92" s="1"/>
  <c r="K23" i="22"/>
  <c r="AG10" i="85"/>
  <c r="AP10" i="85" s="1"/>
  <c r="AF10" i="85"/>
  <c r="AO10" i="85" s="1"/>
  <c r="AE10" i="85"/>
  <c r="W11" i="85"/>
  <c r="X12" i="81"/>
  <c r="Y12" i="81"/>
  <c r="W13" i="18"/>
  <c r="AE12" i="18"/>
  <c r="AG12" i="18"/>
  <c r="AP12" i="18" s="1"/>
  <c r="AF12" i="18"/>
  <c r="AO12" i="18" s="1"/>
  <c r="AH11" i="93"/>
  <c r="AQ11" i="93" s="1"/>
  <c r="X12" i="7"/>
  <c r="Y12" i="7"/>
  <c r="K21" i="24"/>
  <c r="AR10" i="91"/>
  <c r="AR11" i="76"/>
  <c r="Y12" i="1"/>
  <c r="Z12" i="1" s="1"/>
  <c r="X12" i="1"/>
  <c r="AH11" i="9"/>
  <c r="AQ11" i="9" s="1"/>
  <c r="AI11" i="79"/>
  <c r="AN11" i="79"/>
  <c r="AN11" i="90"/>
  <c r="AI11" i="90"/>
  <c r="AI11" i="34"/>
  <c r="AN11" i="34"/>
  <c r="AR10" i="25"/>
  <c r="AE10" i="48"/>
  <c r="W11" i="48"/>
  <c r="AG10" i="48"/>
  <c r="AP10" i="48" s="1"/>
  <c r="AF10" i="48"/>
  <c r="AO10" i="48" s="1"/>
  <c r="X13" i="83"/>
  <c r="Y13" i="83"/>
  <c r="AH11" i="26"/>
  <c r="AQ11" i="26" s="1"/>
  <c r="AR11" i="46"/>
  <c r="AH11" i="28"/>
  <c r="AQ11" i="28" s="1"/>
  <c r="Y11" i="30"/>
  <c r="X11" i="30"/>
  <c r="AR11" i="10"/>
  <c r="X12" i="59"/>
  <c r="Y12" i="59"/>
  <c r="AI11" i="82"/>
  <c r="AN11" i="82"/>
  <c r="K21" i="4"/>
  <c r="AH12" i="45"/>
  <c r="AQ12" i="45" s="1"/>
  <c r="AN11" i="16"/>
  <c r="AI11" i="16"/>
  <c r="AG11" i="52"/>
  <c r="AP11" i="52" s="1"/>
  <c r="W12" i="52"/>
  <c r="AF11" i="52"/>
  <c r="AO11" i="52" s="1"/>
  <c r="AE11" i="52"/>
  <c r="Z11" i="93"/>
  <c r="AR10" i="87"/>
  <c r="AH12" i="77"/>
  <c r="AQ12" i="77" s="1"/>
  <c r="AH12" i="95"/>
  <c r="AQ12" i="95" s="1"/>
  <c r="Y12" i="65"/>
  <c r="X12" i="65"/>
  <c r="AN10" i="56"/>
  <c r="AI10" i="56"/>
  <c r="X12" i="61"/>
  <c r="Y12" i="61"/>
  <c r="X12" i="8"/>
  <c r="Y12" i="8"/>
  <c r="AH11" i="91"/>
  <c r="AQ11" i="91" s="1"/>
  <c r="AI11" i="44"/>
  <c r="AN11" i="44"/>
  <c r="K22" i="55"/>
  <c r="AR11" i="71"/>
  <c r="Y11" i="41"/>
  <c r="X11" i="41"/>
  <c r="Z11" i="41" s="1"/>
  <c r="AR11" i="17"/>
  <c r="Y12" i="33"/>
  <c r="X12" i="33"/>
  <c r="AF11" i="3"/>
  <c r="AO11" i="3" s="1"/>
  <c r="AH11" i="6"/>
  <c r="AQ11" i="6" s="1"/>
  <c r="AR10" i="29"/>
  <c r="AF12" i="50"/>
  <c r="AO12" i="50" s="1"/>
  <c r="W13" i="50"/>
  <c r="AE12" i="50"/>
  <c r="AG12" i="50"/>
  <c r="AP12" i="50" s="1"/>
  <c r="AH12" i="10"/>
  <c r="AQ12" i="10" s="1"/>
  <c r="AI10" i="35"/>
  <c r="AN10" i="35"/>
  <c r="AH12" i="78"/>
  <c r="AQ12" i="78" s="1"/>
  <c r="AR10" i="26"/>
  <c r="AR10" i="53"/>
  <c r="AI10" i="22"/>
  <c r="AN10" i="22"/>
  <c r="AN11" i="51"/>
  <c r="AI11" i="51"/>
  <c r="AN10" i="54"/>
  <c r="AI10" i="54"/>
  <c r="K21" i="19"/>
  <c r="K22" i="61"/>
  <c r="Z11" i="91"/>
  <c r="K22" i="54"/>
  <c r="AR10" i="86"/>
  <c r="Y11" i="37"/>
  <c r="X11" i="37"/>
  <c r="Z11" i="37" s="1"/>
  <c r="AR11" i="19"/>
  <c r="K21" i="16"/>
  <c r="AR10" i="32"/>
  <c r="K23" i="66"/>
  <c r="AH12" i="31"/>
  <c r="AQ12" i="31" s="1"/>
  <c r="AH12" i="75"/>
  <c r="AQ12" i="75" s="1"/>
  <c r="K22" i="6"/>
  <c r="K21" i="20"/>
  <c r="AH11" i="94"/>
  <c r="AQ11" i="94" s="1"/>
  <c r="K21" i="56"/>
  <c r="AI12" i="83"/>
  <c r="AN12" i="83"/>
  <c r="AI11" i="33"/>
  <c r="AN11" i="33"/>
  <c r="AN10" i="30"/>
  <c r="AI10" i="30"/>
  <c r="AG11" i="39"/>
  <c r="AP11" i="39" s="1"/>
  <c r="AF11" i="39"/>
  <c r="AO11" i="39" s="1"/>
  <c r="AE11" i="39"/>
  <c r="W12" i="39"/>
  <c r="K23" i="57"/>
  <c r="AG11" i="13"/>
  <c r="AP11" i="13" s="1"/>
  <c r="W12" i="13"/>
  <c r="AF11" i="13"/>
  <c r="AO11" i="13" s="1"/>
  <c r="AE11" i="13"/>
  <c r="AN11" i="59"/>
  <c r="AI11" i="59"/>
  <c r="K22" i="65"/>
  <c r="K22" i="10"/>
  <c r="AH11" i="43"/>
  <c r="AQ11" i="43" s="1"/>
  <c r="Y12" i="57"/>
  <c r="X12" i="57"/>
  <c r="Z12" i="57" s="1"/>
  <c r="X12" i="62"/>
  <c r="Y12" i="62"/>
  <c r="Z12" i="62" s="1"/>
  <c r="Z12" i="45"/>
  <c r="AH12" i="5"/>
  <c r="AQ12" i="5" s="1"/>
  <c r="AH11" i="40"/>
  <c r="AQ11" i="40" s="1"/>
  <c r="AI11" i="81"/>
  <c r="AN11" i="81"/>
  <c r="K22" i="17"/>
  <c r="AH11" i="29"/>
  <c r="AQ11" i="29" s="1"/>
  <c r="AN11" i="11"/>
  <c r="AI11" i="11"/>
  <c r="AI11" i="7"/>
  <c r="AN11" i="7"/>
  <c r="AN10" i="42"/>
  <c r="AI10" i="42"/>
  <c r="X12" i="23"/>
  <c r="Y12" i="23"/>
  <c r="AR10" i="80"/>
  <c r="Z12" i="77"/>
  <c r="AH11" i="32"/>
  <c r="AQ11" i="32" s="1"/>
  <c r="Z11" i="9"/>
  <c r="Y12" i="90"/>
  <c r="X12" i="90"/>
  <c r="AI11" i="64"/>
  <c r="AN11" i="64"/>
  <c r="AI10" i="14"/>
  <c r="AN10" i="14"/>
  <c r="AH11" i="87"/>
  <c r="AQ11" i="87" s="1"/>
  <c r="AH11" i="53"/>
  <c r="AQ11" i="53" s="1"/>
  <c r="AG12" i="17"/>
  <c r="AP12" i="17" s="1"/>
  <c r="AF12" i="17"/>
  <c r="AO12" i="17" s="1"/>
  <c r="W13" i="17"/>
  <c r="AE12" i="17"/>
  <c r="AR11" i="75"/>
  <c r="K22" i="62"/>
  <c r="AH11" i="25"/>
  <c r="AQ11" i="25" s="1"/>
  <c r="AR10" i="58"/>
  <c r="Y12" i="73"/>
  <c r="X12" i="73"/>
  <c r="AF12" i="21"/>
  <c r="AO12" i="21" s="1"/>
  <c r="W13" i="21"/>
  <c r="AE12" i="21"/>
  <c r="AG12" i="21"/>
  <c r="AP12" i="21" s="1"/>
  <c r="K22" i="14"/>
  <c r="X11" i="88"/>
  <c r="Y11" i="88"/>
  <c r="Z11" i="88" s="1"/>
  <c r="K21" i="11"/>
  <c r="AR10" i="68"/>
  <c r="Z11" i="26"/>
  <c r="AH12" i="76"/>
  <c r="AQ12" i="76" s="1"/>
  <c r="Z12" i="10"/>
  <c r="K22" i="21"/>
  <c r="K21" i="12"/>
  <c r="AR11" i="70"/>
  <c r="AR10" i="94"/>
  <c r="AN11" i="73"/>
  <c r="AI11" i="73"/>
  <c r="Z12" i="78"/>
  <c r="AG11" i="66"/>
  <c r="AP11" i="66" s="1"/>
  <c r="W12" i="66"/>
  <c r="AF11" i="66"/>
  <c r="AO11" i="66" s="1"/>
  <c r="AE11" i="66"/>
  <c r="AI11" i="12"/>
  <c r="AN11" i="12"/>
  <c r="AH11" i="74"/>
  <c r="AQ11" i="74" s="1"/>
  <c r="X11" i="22"/>
  <c r="Y11" i="22"/>
  <c r="Z11" i="22" s="1"/>
  <c r="X12" i="51"/>
  <c r="Y12" i="51"/>
  <c r="Z11" i="28"/>
  <c r="Y11" i="54"/>
  <c r="X11" i="54"/>
  <c r="Z11" i="54" s="1"/>
  <c r="AR11" i="45"/>
  <c r="AI10" i="88"/>
  <c r="AN10" i="88"/>
  <c r="K22" i="72"/>
  <c r="K21" i="71"/>
  <c r="K21" i="8"/>
  <c r="Y12" i="82"/>
  <c r="X12" i="82"/>
  <c r="AI12" i="20"/>
  <c r="AN12" i="20"/>
  <c r="AR11" i="38"/>
  <c r="Y12" i="16"/>
  <c r="X12" i="16"/>
  <c r="Z12" i="16" s="1"/>
  <c r="AH11" i="36"/>
  <c r="AQ11" i="36" s="1"/>
  <c r="Y11" i="42"/>
  <c r="Z11" i="42" s="1"/>
  <c r="X11" i="42"/>
  <c r="AH12" i="19"/>
  <c r="AQ12" i="19" s="1"/>
  <c r="AH12" i="46"/>
  <c r="AQ12" i="46" s="1"/>
  <c r="AH12" i="38"/>
  <c r="AQ12" i="38" s="1"/>
  <c r="Z12" i="95"/>
  <c r="AH12" i="70"/>
  <c r="AQ12" i="70" s="1"/>
  <c r="AI11" i="2"/>
  <c r="AN11" i="2"/>
  <c r="X12" i="79"/>
  <c r="Y12" i="79"/>
  <c r="K21" i="68"/>
  <c r="Y11" i="56"/>
  <c r="X11" i="56"/>
  <c r="AI11" i="47"/>
  <c r="AN11" i="47"/>
  <c r="AN11" i="62"/>
  <c r="AI11" i="62"/>
  <c r="AH11" i="15"/>
  <c r="AQ11" i="15" s="1"/>
  <c r="AN10" i="41"/>
  <c r="AI10" i="41"/>
  <c r="AH11" i="80"/>
  <c r="AQ11" i="80" s="1"/>
  <c r="AE12" i="76"/>
  <c r="W13" i="76"/>
  <c r="AG12" i="76"/>
  <c r="AP12" i="76" s="1"/>
  <c r="AF12" i="76"/>
  <c r="AO12" i="76" s="1"/>
  <c r="K22" i="59"/>
  <c r="AH12" i="21"/>
  <c r="AQ12" i="21" s="1"/>
  <c r="W13" i="75"/>
  <c r="AG12" i="75"/>
  <c r="AP12" i="75" s="1"/>
  <c r="AF12" i="75"/>
  <c r="AO12" i="75" s="1"/>
  <c r="AE12" i="75"/>
  <c r="Y12" i="55"/>
  <c r="X12" i="55"/>
  <c r="AG11" i="67"/>
  <c r="AP11" i="67" s="1"/>
  <c r="W12" i="67"/>
  <c r="AF11" i="67"/>
  <c r="AO11" i="67" s="1"/>
  <c r="AE11" i="67"/>
  <c r="AR10" i="28"/>
  <c r="K22" i="18"/>
  <c r="K21" i="15"/>
  <c r="Y13" i="20"/>
  <c r="Z13" i="20" s="1"/>
  <c r="X13" i="20"/>
  <c r="AR11" i="21"/>
  <c r="AF11" i="40"/>
  <c r="AO11" i="40" s="1"/>
  <c r="W12" i="40"/>
  <c r="AE11" i="40"/>
  <c r="AG11" i="40"/>
  <c r="AP11" i="40" s="1"/>
  <c r="K22" i="5"/>
  <c r="K21" i="7"/>
  <c r="AH12" i="18"/>
  <c r="AQ12" i="18" s="1"/>
  <c r="K22" i="9"/>
  <c r="Y12" i="11"/>
  <c r="Z12" i="11" s="1"/>
  <c r="X12" i="11"/>
  <c r="AI11" i="23"/>
  <c r="AN11" i="23"/>
  <c r="AG12" i="38"/>
  <c r="AP12" i="38" s="1"/>
  <c r="AF12" i="38"/>
  <c r="AO12" i="38" s="1"/>
  <c r="AE12" i="38"/>
  <c r="W13" i="38"/>
  <c r="AG11" i="32"/>
  <c r="AP11" i="32" s="1"/>
  <c r="W12" i="32"/>
  <c r="AF11" i="32"/>
  <c r="AO11" i="32" s="1"/>
  <c r="AE11" i="32"/>
  <c r="X12" i="27"/>
  <c r="Y12" i="27"/>
  <c r="Y12" i="64"/>
  <c r="X12" i="64"/>
  <c r="Z12" i="64" s="1"/>
  <c r="X12" i="34"/>
  <c r="Y12" i="34"/>
  <c r="Y11" i="14"/>
  <c r="X11" i="14"/>
  <c r="AR11" i="18"/>
  <c r="AH11" i="86"/>
  <c r="AQ11" i="86" s="1"/>
  <c r="AI11" i="72"/>
  <c r="AN11" i="72"/>
  <c r="AN11" i="55"/>
  <c r="AI11" i="55"/>
  <c r="K21" i="2"/>
  <c r="K21" i="60"/>
  <c r="AR10" i="40"/>
  <c r="K21" i="51"/>
  <c r="K21" i="23"/>
  <c r="AI10" i="37"/>
  <c r="AN10" i="37"/>
  <c r="K21" i="3"/>
  <c r="AE11" i="60"/>
  <c r="AG11" i="60"/>
  <c r="AP11" i="60" s="1"/>
  <c r="AF11" i="60"/>
  <c r="AO11" i="60" s="1"/>
  <c r="W12" i="60"/>
  <c r="AG11" i="94"/>
  <c r="AP11" i="94" s="1"/>
  <c r="W12" i="94"/>
  <c r="AE11" i="94"/>
  <c r="AF11" i="94"/>
  <c r="AO11" i="94" s="1"/>
  <c r="AR10" i="15"/>
  <c r="AR11" i="78"/>
  <c r="Z11" i="80"/>
  <c r="AR11" i="5"/>
  <c r="Y12" i="44"/>
  <c r="Z12" i="44" s="1"/>
  <c r="X12" i="44"/>
  <c r="K21" i="52"/>
  <c r="AH12" i="17"/>
  <c r="AQ12" i="17" s="1"/>
  <c r="AH11" i="68"/>
  <c r="AQ11" i="68" s="1"/>
  <c r="AR11" i="31"/>
  <c r="AR11" i="95"/>
  <c r="K22" i="70"/>
  <c r="K22" i="50"/>
  <c r="AR10" i="4"/>
  <c r="Y11" i="35"/>
  <c r="X11" i="35"/>
  <c r="AR10" i="74"/>
  <c r="AH12" i="71"/>
  <c r="AQ12" i="71" s="1"/>
  <c r="AR10" i="3"/>
  <c r="K22" i="69"/>
  <c r="AG11" i="63"/>
  <c r="AP11" i="63" s="1"/>
  <c r="W12" i="63"/>
  <c r="AF11" i="63"/>
  <c r="AO11" i="63" s="1"/>
  <c r="AE11" i="63"/>
  <c r="X12" i="72"/>
  <c r="Z12" i="72" s="1"/>
  <c r="Y12" i="72"/>
  <c r="K22" i="13"/>
  <c r="Y12" i="12"/>
  <c r="X12" i="12"/>
  <c r="Z11" i="74"/>
  <c r="AH11" i="58"/>
  <c r="AQ11" i="58" s="1"/>
  <c r="K22" i="64"/>
  <c r="AH11" i="3"/>
  <c r="AQ11" i="3" s="1"/>
  <c r="AF12" i="69"/>
  <c r="AO12" i="69" s="1"/>
  <c r="W13" i="69"/>
  <c r="AE12" i="69"/>
  <c r="AG12" i="69"/>
  <c r="AP12" i="69" s="1"/>
  <c r="AR11" i="77"/>
  <c r="AH11" i="4"/>
  <c r="AQ11" i="4" s="1"/>
  <c r="W11" i="49"/>
  <c r="AF10" i="49"/>
  <c r="AO10" i="49" s="1"/>
  <c r="AE10" i="49"/>
  <c r="AG10" i="49"/>
  <c r="AP10" i="49" s="1"/>
  <c r="AR11" i="84"/>
  <c r="AR10" i="9"/>
  <c r="AR10" i="93"/>
  <c r="AE11" i="96"/>
  <c r="W12" i="96"/>
  <c r="AG11" i="96"/>
  <c r="AP11" i="96" s="1"/>
  <c r="AF11" i="96"/>
  <c r="AO11" i="96" s="1"/>
  <c r="AR10" i="43"/>
  <c r="AN11" i="57"/>
  <c r="AI11" i="57"/>
  <c r="W13" i="89"/>
  <c r="AG12" i="89"/>
  <c r="AP12" i="89" s="1"/>
  <c r="AF12" i="89"/>
  <c r="AO12" i="89" s="1"/>
  <c r="AE12" i="89"/>
  <c r="K21" i="67"/>
  <c r="AG11" i="24"/>
  <c r="AP11" i="24" s="1"/>
  <c r="W12" i="24"/>
  <c r="AF11" i="24"/>
  <c r="AO11" i="24" s="1"/>
  <c r="AE11" i="24"/>
  <c r="AR10" i="36"/>
  <c r="Z11" i="36"/>
  <c r="Z12" i="19"/>
  <c r="AR10" i="6"/>
  <c r="Z12" i="46"/>
  <c r="K21" i="63"/>
  <c r="AI11" i="1"/>
  <c r="AN11" i="1"/>
  <c r="Z12" i="70"/>
  <c r="AH12" i="84"/>
  <c r="AQ12" i="84" s="1"/>
  <c r="Y12" i="2"/>
  <c r="X12" i="2"/>
  <c r="AI11" i="65"/>
  <c r="AN11" i="65"/>
  <c r="AN11" i="61"/>
  <c r="AN11" i="27"/>
  <c r="AI11" i="27"/>
  <c r="AN11" i="8"/>
  <c r="AI11" i="8"/>
  <c r="X12" i="47"/>
  <c r="Y12" i="47"/>
  <c r="AI11" i="61" l="1"/>
  <c r="Z12" i="73"/>
  <c r="AE11" i="3"/>
  <c r="Z12" i="59"/>
  <c r="AG12" i="59" s="1"/>
  <c r="AP12" i="59" s="1"/>
  <c r="Z12" i="12"/>
  <c r="AF12" i="12" s="1"/>
  <c r="AO12" i="12" s="1"/>
  <c r="Z12" i="82"/>
  <c r="AE12" i="82" s="1"/>
  <c r="W12" i="3"/>
  <c r="AF11" i="53"/>
  <c r="AO11" i="53" s="1"/>
  <c r="Z12" i="8"/>
  <c r="W12" i="53"/>
  <c r="W12" i="4"/>
  <c r="Y12" i="4" s="1"/>
  <c r="Z12" i="2"/>
  <c r="Z11" i="14"/>
  <c r="AG11" i="53"/>
  <c r="AP11" i="53" s="1"/>
  <c r="AG11" i="4"/>
  <c r="AP11" i="4" s="1"/>
  <c r="Z12" i="90"/>
  <c r="AF12" i="90" s="1"/>
  <c r="AO12" i="90" s="1"/>
  <c r="Z12" i="27"/>
  <c r="AG12" i="27" s="1"/>
  <c r="AP12" i="27" s="1"/>
  <c r="Z12" i="33"/>
  <c r="W12" i="15"/>
  <c r="AG11" i="86"/>
  <c r="AP11" i="86" s="1"/>
  <c r="Z12" i="47"/>
  <c r="AF12" i="47" s="1"/>
  <c r="AO12" i="47" s="1"/>
  <c r="Z12" i="34"/>
  <c r="AE12" i="34" s="1"/>
  <c r="Z12" i="61"/>
  <c r="W13" i="61" s="1"/>
  <c r="AG12" i="44"/>
  <c r="AP12" i="44" s="1"/>
  <c r="AF12" i="44"/>
  <c r="AO12" i="44" s="1"/>
  <c r="AE12" i="44"/>
  <c r="W13" i="44"/>
  <c r="AG12" i="34"/>
  <c r="AP12" i="34" s="1"/>
  <c r="AF12" i="34"/>
  <c r="AO12" i="34" s="1"/>
  <c r="AG11" i="88"/>
  <c r="AP11" i="88" s="1"/>
  <c r="W12" i="88"/>
  <c r="AF11" i="88"/>
  <c r="AO11" i="88" s="1"/>
  <c r="AE11" i="88"/>
  <c r="AG12" i="1"/>
  <c r="AP12" i="1" s="1"/>
  <c r="AF12" i="1"/>
  <c r="AO12" i="1" s="1"/>
  <c r="W13" i="1"/>
  <c r="AE12" i="1"/>
  <c r="W13" i="90"/>
  <c r="AE12" i="90"/>
  <c r="AG12" i="90"/>
  <c r="AP12" i="90" s="1"/>
  <c r="AF12" i="59"/>
  <c r="AO12" i="59" s="1"/>
  <c r="AE12" i="59"/>
  <c r="W13" i="59"/>
  <c r="AG12" i="47"/>
  <c r="AP12" i="47" s="1"/>
  <c r="W13" i="47"/>
  <c r="W13" i="82"/>
  <c r="AG12" i="82"/>
  <c r="AP12" i="82" s="1"/>
  <c r="AF12" i="82"/>
  <c r="AO12" i="82" s="1"/>
  <c r="AG11" i="22"/>
  <c r="AP11" i="22" s="1"/>
  <c r="W12" i="22"/>
  <c r="AF11" i="22"/>
  <c r="AO11" i="22" s="1"/>
  <c r="AE11" i="22"/>
  <c r="W12" i="54"/>
  <c r="AF11" i="54"/>
  <c r="AO11" i="54" s="1"/>
  <c r="AE11" i="54"/>
  <c r="AG11" i="54"/>
  <c r="AP11" i="54" s="1"/>
  <c r="AE12" i="33"/>
  <c r="W13" i="33"/>
  <c r="AG12" i="33"/>
  <c r="AP12" i="33" s="1"/>
  <c r="AF12" i="33"/>
  <c r="AO12" i="33" s="1"/>
  <c r="W13" i="2"/>
  <c r="AE12" i="2"/>
  <c r="AG12" i="2"/>
  <c r="AP12" i="2" s="1"/>
  <c r="AF12" i="2"/>
  <c r="AO12" i="2" s="1"/>
  <c r="AI12" i="89"/>
  <c r="AN12" i="89"/>
  <c r="W13" i="72"/>
  <c r="AG12" i="72"/>
  <c r="AP12" i="72" s="1"/>
  <c r="AF12" i="72"/>
  <c r="AO12" i="72" s="1"/>
  <c r="AE12" i="72"/>
  <c r="AR10" i="37"/>
  <c r="K22" i="7"/>
  <c r="AG11" i="9"/>
  <c r="AP11" i="9" s="1"/>
  <c r="W12" i="9"/>
  <c r="AF11" i="9"/>
  <c r="AO11" i="9" s="1"/>
  <c r="AE11" i="9"/>
  <c r="AE12" i="77"/>
  <c r="AG12" i="77"/>
  <c r="AP12" i="77" s="1"/>
  <c r="W13" i="77"/>
  <c r="AF12" i="77"/>
  <c r="AO12" i="77" s="1"/>
  <c r="AR10" i="42"/>
  <c r="K23" i="17"/>
  <c r="Y13" i="5"/>
  <c r="X13" i="5"/>
  <c r="AN12" i="69"/>
  <c r="AI12" i="69"/>
  <c r="K23" i="64"/>
  <c r="AI11" i="63"/>
  <c r="AN11" i="63"/>
  <c r="AH11" i="35"/>
  <c r="AQ11" i="35" s="1"/>
  <c r="K22" i="52"/>
  <c r="AN11" i="67"/>
  <c r="AI11" i="67"/>
  <c r="AH12" i="55"/>
  <c r="AQ12" i="55" s="1"/>
  <c r="AH11" i="56"/>
  <c r="AQ11" i="56" s="1"/>
  <c r="AE12" i="95"/>
  <c r="AF12" i="95"/>
  <c r="AO12" i="95" s="1"/>
  <c r="AG12" i="95"/>
  <c r="AP12" i="95" s="1"/>
  <c r="W13" i="95"/>
  <c r="K23" i="72"/>
  <c r="X12" i="66"/>
  <c r="Y12" i="66"/>
  <c r="K23" i="21"/>
  <c r="AI12" i="21"/>
  <c r="AN12" i="21"/>
  <c r="Y13" i="17"/>
  <c r="X13" i="17"/>
  <c r="AH12" i="62"/>
  <c r="AQ12" i="62" s="1"/>
  <c r="K23" i="65"/>
  <c r="K23" i="6"/>
  <c r="K22" i="19"/>
  <c r="AR10" i="22"/>
  <c r="X12" i="3"/>
  <c r="Y12" i="3"/>
  <c r="AH12" i="7"/>
  <c r="AQ12" i="7" s="1"/>
  <c r="AH12" i="81"/>
  <c r="AQ12" i="81" s="1"/>
  <c r="AN12" i="92"/>
  <c r="AI12" i="92"/>
  <c r="AN11" i="29"/>
  <c r="AI11" i="29"/>
  <c r="Y12" i="15"/>
  <c r="X12" i="15"/>
  <c r="AI11" i="25"/>
  <c r="AN11" i="25"/>
  <c r="X12" i="43"/>
  <c r="Y12" i="43"/>
  <c r="AG11" i="14"/>
  <c r="AP11" i="14" s="1"/>
  <c r="W12" i="14"/>
  <c r="AF11" i="14"/>
  <c r="AO11" i="14" s="1"/>
  <c r="AE11" i="14"/>
  <c r="AG13" i="20"/>
  <c r="AP13" i="20" s="1"/>
  <c r="AF13" i="20"/>
  <c r="AO13" i="20" s="1"/>
  <c r="W14" i="20"/>
  <c r="AE13" i="20"/>
  <c r="AI12" i="17"/>
  <c r="AN12" i="17"/>
  <c r="AR10" i="14"/>
  <c r="AF12" i="8"/>
  <c r="AO12" i="8" s="1"/>
  <c r="W13" i="8"/>
  <c r="AE12" i="8"/>
  <c r="AG12" i="8"/>
  <c r="AP12" i="8" s="1"/>
  <c r="AH12" i="65"/>
  <c r="AQ12" i="65" s="1"/>
  <c r="AR11" i="82"/>
  <c r="AH11" i="30"/>
  <c r="AQ11" i="30" s="1"/>
  <c r="X13" i="92"/>
  <c r="Y13" i="92"/>
  <c r="X12" i="6"/>
  <c r="Y12" i="6"/>
  <c r="AI11" i="87"/>
  <c r="AN11" i="87"/>
  <c r="Z11" i="49"/>
  <c r="Y11" i="49"/>
  <c r="X11" i="49"/>
  <c r="K23" i="50"/>
  <c r="AG11" i="80"/>
  <c r="AP11" i="80" s="1"/>
  <c r="AF11" i="80"/>
  <c r="AO11" i="80" s="1"/>
  <c r="AE11" i="80"/>
  <c r="W12" i="80"/>
  <c r="AH12" i="79"/>
  <c r="AQ12" i="79" s="1"/>
  <c r="AR11" i="8"/>
  <c r="AR11" i="1"/>
  <c r="AG12" i="19"/>
  <c r="AP12" i="19" s="1"/>
  <c r="AF12" i="19"/>
  <c r="AO12" i="19" s="1"/>
  <c r="W13" i="19"/>
  <c r="AE12" i="19"/>
  <c r="X12" i="24"/>
  <c r="Y12" i="24"/>
  <c r="X12" i="96"/>
  <c r="Y12" i="96"/>
  <c r="Y13" i="69"/>
  <c r="X13" i="69"/>
  <c r="AH12" i="44"/>
  <c r="AQ12" i="44" s="1"/>
  <c r="AI11" i="94"/>
  <c r="AN11" i="94"/>
  <c r="AN11" i="60"/>
  <c r="AI11" i="60"/>
  <c r="K22" i="23"/>
  <c r="K22" i="60"/>
  <c r="AR11" i="72"/>
  <c r="AH12" i="34"/>
  <c r="AQ12" i="34" s="1"/>
  <c r="AH12" i="27"/>
  <c r="AQ12" i="27" s="1"/>
  <c r="K23" i="9"/>
  <c r="K23" i="5"/>
  <c r="K22" i="15"/>
  <c r="Y13" i="75"/>
  <c r="X13" i="75"/>
  <c r="Z13" i="75" s="1"/>
  <c r="Z12" i="79"/>
  <c r="AH11" i="42"/>
  <c r="AQ11" i="42" s="1"/>
  <c r="AH11" i="22"/>
  <c r="AQ11" i="22" s="1"/>
  <c r="W13" i="10"/>
  <c r="AE12" i="10"/>
  <c r="AG12" i="10"/>
  <c r="AP12" i="10" s="1"/>
  <c r="AF12" i="10"/>
  <c r="AO12" i="10" s="1"/>
  <c r="AG11" i="26"/>
  <c r="AP11" i="26" s="1"/>
  <c r="W12" i="26"/>
  <c r="AF11" i="26"/>
  <c r="AO11" i="26" s="1"/>
  <c r="AE11" i="26"/>
  <c r="AH11" i="88"/>
  <c r="AQ11" i="88" s="1"/>
  <c r="X13" i="21"/>
  <c r="Y13" i="21"/>
  <c r="AR11" i="64"/>
  <c r="AR11" i="81"/>
  <c r="AH12" i="57"/>
  <c r="AQ12" i="57" s="1"/>
  <c r="AR11" i="59"/>
  <c r="AR12" i="83"/>
  <c r="AH11" i="37"/>
  <c r="AQ11" i="37" s="1"/>
  <c r="K23" i="54"/>
  <c r="AR10" i="54"/>
  <c r="AH11" i="41"/>
  <c r="AQ11" i="41" s="1"/>
  <c r="K23" i="55"/>
  <c r="AH12" i="61"/>
  <c r="AQ12" i="61" s="1"/>
  <c r="Z12" i="65"/>
  <c r="AR11" i="16"/>
  <c r="AH12" i="59"/>
  <c r="AQ12" i="59" s="1"/>
  <c r="Z11" i="30"/>
  <c r="AR11" i="34"/>
  <c r="Z12" i="7"/>
  <c r="Z12" i="81"/>
  <c r="AI11" i="58"/>
  <c r="AN11" i="58"/>
  <c r="AI11" i="53"/>
  <c r="AN11" i="53"/>
  <c r="X12" i="68"/>
  <c r="Y12" i="68"/>
  <c r="AI11" i="4"/>
  <c r="AN11" i="4"/>
  <c r="AI11" i="43"/>
  <c r="AN11" i="43"/>
  <c r="AR11" i="61"/>
  <c r="AN11" i="24"/>
  <c r="AI11" i="24"/>
  <c r="K23" i="69"/>
  <c r="X12" i="32"/>
  <c r="Y12" i="32"/>
  <c r="AH12" i="51"/>
  <c r="AQ12" i="51" s="1"/>
  <c r="W13" i="73"/>
  <c r="AF12" i="73"/>
  <c r="AO12" i="73" s="1"/>
  <c r="AE12" i="73"/>
  <c r="AG12" i="73"/>
  <c r="AP12" i="73" s="1"/>
  <c r="AN11" i="86"/>
  <c r="AI11" i="86"/>
  <c r="K23" i="13"/>
  <c r="Y12" i="63"/>
  <c r="X12" i="63"/>
  <c r="Z11" i="35"/>
  <c r="K23" i="70"/>
  <c r="Y12" i="94"/>
  <c r="X12" i="94"/>
  <c r="AR11" i="23"/>
  <c r="X12" i="67"/>
  <c r="Y12" i="67"/>
  <c r="Z12" i="55"/>
  <c r="AR11" i="62"/>
  <c r="Z11" i="56"/>
  <c r="K22" i="8"/>
  <c r="AR10" i="88"/>
  <c r="AE11" i="28"/>
  <c r="W12" i="28"/>
  <c r="AG11" i="28"/>
  <c r="AP11" i="28" s="1"/>
  <c r="AF11" i="28"/>
  <c r="AO11" i="28" s="1"/>
  <c r="AE12" i="78"/>
  <c r="W13" i="78"/>
  <c r="AG12" i="78"/>
  <c r="AP12" i="78" s="1"/>
  <c r="AF12" i="78"/>
  <c r="AO12" i="78" s="1"/>
  <c r="K23" i="62"/>
  <c r="AH12" i="90"/>
  <c r="AQ12" i="90" s="1"/>
  <c r="AR11" i="7"/>
  <c r="AR10" i="30"/>
  <c r="AG11" i="91"/>
  <c r="AP11" i="91" s="1"/>
  <c r="AF11" i="91"/>
  <c r="AO11" i="91" s="1"/>
  <c r="AE11" i="91"/>
  <c r="W12" i="91"/>
  <c r="AH12" i="33"/>
  <c r="AQ12" i="33" s="1"/>
  <c r="AG11" i="93"/>
  <c r="AP11" i="93" s="1"/>
  <c r="AF11" i="93"/>
  <c r="AO11" i="93" s="1"/>
  <c r="AE11" i="93"/>
  <c r="W12" i="93"/>
  <c r="Y11" i="48"/>
  <c r="X11" i="48"/>
  <c r="Z11" i="48" s="1"/>
  <c r="AR11" i="90"/>
  <c r="AH12" i="1"/>
  <c r="AQ12" i="1" s="1"/>
  <c r="X11" i="85"/>
  <c r="Y11" i="85"/>
  <c r="AN11" i="68"/>
  <c r="AI11" i="68"/>
  <c r="AI11" i="15"/>
  <c r="AN11" i="15"/>
  <c r="Y12" i="86"/>
  <c r="Z12" i="86" s="1"/>
  <c r="X12" i="86"/>
  <c r="Y13" i="84"/>
  <c r="X13" i="84"/>
  <c r="AG12" i="70"/>
  <c r="AP12" i="70" s="1"/>
  <c r="AF12" i="70"/>
  <c r="AO12" i="70" s="1"/>
  <c r="W13" i="70"/>
  <c r="AE12" i="70"/>
  <c r="AR11" i="47"/>
  <c r="AF12" i="16"/>
  <c r="AO12" i="16" s="1"/>
  <c r="W13" i="16"/>
  <c r="AE12" i="16"/>
  <c r="AG12" i="16"/>
  <c r="AP12" i="16" s="1"/>
  <c r="AH11" i="54"/>
  <c r="AQ11" i="54" s="1"/>
  <c r="AI12" i="31"/>
  <c r="AN12" i="31"/>
  <c r="Y12" i="25"/>
  <c r="X12" i="25"/>
  <c r="AR11" i="65"/>
  <c r="AG11" i="36"/>
  <c r="AP11" i="36" s="1"/>
  <c r="AF11" i="36"/>
  <c r="AO11" i="36" s="1"/>
  <c r="AE11" i="36"/>
  <c r="W12" i="36"/>
  <c r="AR11" i="27"/>
  <c r="AH12" i="2"/>
  <c r="AQ12" i="2" s="1"/>
  <c r="Y13" i="89"/>
  <c r="X13" i="89"/>
  <c r="K22" i="3"/>
  <c r="K22" i="51"/>
  <c r="AH11" i="14"/>
  <c r="AQ11" i="14" s="1"/>
  <c r="AH12" i="64"/>
  <c r="AQ12" i="64" s="1"/>
  <c r="AN11" i="32"/>
  <c r="AI11" i="32"/>
  <c r="Y13" i="38"/>
  <c r="X13" i="38"/>
  <c r="AH12" i="11"/>
  <c r="AQ12" i="11" s="1"/>
  <c r="AH13" i="20"/>
  <c r="AQ13" i="20" s="1"/>
  <c r="K23" i="18"/>
  <c r="AI12" i="75"/>
  <c r="AN12" i="75"/>
  <c r="X13" i="76"/>
  <c r="Y13" i="76"/>
  <c r="AR11" i="2"/>
  <c r="AG11" i="42"/>
  <c r="AP11" i="42" s="1"/>
  <c r="W12" i="42"/>
  <c r="AF11" i="42"/>
  <c r="AO11" i="42" s="1"/>
  <c r="AE11" i="42"/>
  <c r="AH12" i="16"/>
  <c r="AQ12" i="16" s="1"/>
  <c r="AR12" i="20"/>
  <c r="AR11" i="12"/>
  <c r="AR11" i="73"/>
  <c r="AH12" i="73"/>
  <c r="AQ12" i="73" s="1"/>
  <c r="AH12" i="23"/>
  <c r="AQ12" i="23" s="1"/>
  <c r="AR11" i="11"/>
  <c r="W13" i="45"/>
  <c r="AG12" i="45"/>
  <c r="AP12" i="45" s="1"/>
  <c r="AF12" i="45"/>
  <c r="AO12" i="45" s="1"/>
  <c r="AE12" i="45"/>
  <c r="AG12" i="57"/>
  <c r="AP12" i="57" s="1"/>
  <c r="AF12" i="57"/>
  <c r="AO12" i="57" s="1"/>
  <c r="AE12" i="57"/>
  <c r="W13" i="57"/>
  <c r="AN11" i="13"/>
  <c r="AI11" i="13"/>
  <c r="K22" i="56"/>
  <c r="AE11" i="37"/>
  <c r="W12" i="37"/>
  <c r="AG11" i="37"/>
  <c r="AP11" i="37" s="1"/>
  <c r="AF11" i="37"/>
  <c r="AO11" i="37" s="1"/>
  <c r="AR11" i="51"/>
  <c r="AI12" i="50"/>
  <c r="AN12" i="50"/>
  <c r="AG11" i="41"/>
  <c r="AP11" i="41" s="1"/>
  <c r="W12" i="41"/>
  <c r="AF11" i="41"/>
  <c r="AO11" i="41" s="1"/>
  <c r="AE11" i="41"/>
  <c r="AR11" i="44"/>
  <c r="AR10" i="56"/>
  <c r="AI11" i="52"/>
  <c r="AN11" i="52"/>
  <c r="K22" i="4"/>
  <c r="AH13" i="83"/>
  <c r="AQ13" i="83" s="1"/>
  <c r="AI10" i="48"/>
  <c r="AN10" i="48"/>
  <c r="AI12" i="18"/>
  <c r="AN12" i="18"/>
  <c r="AI10" i="85"/>
  <c r="AN10" i="85"/>
  <c r="AI11" i="6"/>
  <c r="AN11" i="6"/>
  <c r="X13" i="31"/>
  <c r="Y13" i="31"/>
  <c r="Y13" i="71"/>
  <c r="X13" i="71"/>
  <c r="AH12" i="47"/>
  <c r="AQ12" i="47" s="1"/>
  <c r="AG12" i="64"/>
  <c r="AP12" i="64" s="1"/>
  <c r="AF12" i="64"/>
  <c r="AO12" i="64" s="1"/>
  <c r="W13" i="64"/>
  <c r="AE12" i="64"/>
  <c r="AG12" i="11"/>
  <c r="AP12" i="11" s="1"/>
  <c r="AF12" i="11"/>
  <c r="AO12" i="11" s="1"/>
  <c r="W13" i="11"/>
  <c r="AE12" i="11"/>
  <c r="Y12" i="40"/>
  <c r="Z12" i="40" s="1"/>
  <c r="X12" i="40"/>
  <c r="K23" i="59"/>
  <c r="K22" i="11"/>
  <c r="AG12" i="62"/>
  <c r="AP12" i="62" s="1"/>
  <c r="AF12" i="62"/>
  <c r="AO12" i="62" s="1"/>
  <c r="W13" i="62"/>
  <c r="AE12" i="62"/>
  <c r="X12" i="13"/>
  <c r="Y12" i="13"/>
  <c r="AN11" i="39"/>
  <c r="AI11" i="39"/>
  <c r="AR11" i="33"/>
  <c r="AR10" i="35"/>
  <c r="Y12" i="52"/>
  <c r="X12" i="52"/>
  <c r="AR11" i="79"/>
  <c r="X12" i="29"/>
  <c r="Y12" i="29"/>
  <c r="Z12" i="29" s="1"/>
  <c r="X12" i="53"/>
  <c r="Y12" i="53"/>
  <c r="AI11" i="96"/>
  <c r="AN11" i="96"/>
  <c r="K22" i="63"/>
  <c r="AG11" i="74"/>
  <c r="AP11" i="74" s="1"/>
  <c r="AF11" i="74"/>
  <c r="AO11" i="74" s="1"/>
  <c r="AE11" i="74"/>
  <c r="W12" i="74"/>
  <c r="K22" i="2"/>
  <c r="W13" i="46"/>
  <c r="AG12" i="46"/>
  <c r="AP12" i="46" s="1"/>
  <c r="AF12" i="46"/>
  <c r="AO12" i="46" s="1"/>
  <c r="AE12" i="46"/>
  <c r="K22" i="67"/>
  <c r="AR11" i="57"/>
  <c r="AI10" i="49"/>
  <c r="AN10" i="49"/>
  <c r="AH12" i="12"/>
  <c r="AQ12" i="12" s="1"/>
  <c r="AH12" i="72"/>
  <c r="AQ12" i="72" s="1"/>
  <c r="X12" i="60"/>
  <c r="Z12" i="60" s="1"/>
  <c r="Y12" i="60"/>
  <c r="AR11" i="55"/>
  <c r="AN12" i="38"/>
  <c r="AI12" i="38"/>
  <c r="AN11" i="40"/>
  <c r="AI11" i="40"/>
  <c r="AI12" i="76"/>
  <c r="AN12" i="76"/>
  <c r="AR10" i="41"/>
  <c r="K22" i="68"/>
  <c r="AH12" i="82"/>
  <c r="AQ12" i="82" s="1"/>
  <c r="K22" i="71"/>
  <c r="Z12" i="51"/>
  <c r="AN11" i="66"/>
  <c r="AI11" i="66"/>
  <c r="K22" i="12"/>
  <c r="K23" i="14"/>
  <c r="Z12" i="23"/>
  <c r="K23" i="10"/>
  <c r="X12" i="39"/>
  <c r="Y12" i="39"/>
  <c r="K22" i="20"/>
  <c r="K22" i="16"/>
  <c r="K23" i="61"/>
  <c r="X13" i="50"/>
  <c r="Y13" i="50"/>
  <c r="AN11" i="3"/>
  <c r="AI11" i="3"/>
  <c r="AH12" i="8"/>
  <c r="AQ12" i="8" s="1"/>
  <c r="Z13" i="83"/>
  <c r="K22" i="24"/>
  <c r="X13" i="18"/>
  <c r="Z13" i="18" s="1"/>
  <c r="Y13" i="18"/>
  <c r="X12" i="58"/>
  <c r="Y12" i="58"/>
  <c r="Z12" i="87"/>
  <c r="Y12" i="87"/>
  <c r="X12" i="87"/>
  <c r="AI12" i="5"/>
  <c r="AN12" i="5"/>
  <c r="AI12" i="84"/>
  <c r="AN12" i="84"/>
  <c r="AN12" i="71"/>
  <c r="AI12" i="71"/>
  <c r="W13" i="27" l="1"/>
  <c r="AF12" i="61"/>
  <c r="AO12" i="61" s="1"/>
  <c r="AG12" i="12"/>
  <c r="AP12" i="12" s="1"/>
  <c r="Z12" i="58"/>
  <c r="Z12" i="43"/>
  <c r="AG12" i="43" s="1"/>
  <c r="AP12" i="43" s="1"/>
  <c r="Z13" i="71"/>
  <c r="Z13" i="76"/>
  <c r="AE12" i="27"/>
  <c r="AG12" i="61"/>
  <c r="AP12" i="61" s="1"/>
  <c r="W13" i="34"/>
  <c r="AE12" i="12"/>
  <c r="AN12" i="12" s="1"/>
  <c r="X12" i="4"/>
  <c r="Z12" i="4" s="1"/>
  <c r="AF12" i="27"/>
  <c r="AO12" i="27" s="1"/>
  <c r="AE12" i="61"/>
  <c r="W13" i="12"/>
  <c r="Z12" i="39"/>
  <c r="W13" i="39" s="1"/>
  <c r="Z13" i="89"/>
  <c r="AE13" i="89" s="1"/>
  <c r="Z13" i="50"/>
  <c r="Z12" i="67"/>
  <c r="Z12" i="52"/>
  <c r="AG12" i="52" s="1"/>
  <c r="AP12" i="52" s="1"/>
  <c r="Z13" i="31"/>
  <c r="AF13" i="31" s="1"/>
  <c r="AO13" i="31" s="1"/>
  <c r="Z13" i="84"/>
  <c r="AG13" i="84" s="1"/>
  <c r="AP13" i="84" s="1"/>
  <c r="AE12" i="47"/>
  <c r="Z13" i="69"/>
  <c r="AE13" i="69" s="1"/>
  <c r="W13" i="52"/>
  <c r="AE12" i="52"/>
  <c r="AF13" i="69"/>
  <c r="AO13" i="69" s="1"/>
  <c r="W14" i="69"/>
  <c r="AG13" i="69"/>
  <c r="AP13" i="69" s="1"/>
  <c r="AG12" i="39"/>
  <c r="AP12" i="39" s="1"/>
  <c r="AF12" i="39"/>
  <c r="AO12" i="39" s="1"/>
  <c r="AE12" i="39"/>
  <c r="W13" i="29"/>
  <c r="AG12" i="29"/>
  <c r="AP12" i="29" s="1"/>
  <c r="AF12" i="29"/>
  <c r="AO12" i="29" s="1"/>
  <c r="AE12" i="29"/>
  <c r="AG13" i="71"/>
  <c r="AP13" i="71" s="1"/>
  <c r="AE13" i="71"/>
  <c r="W14" i="71"/>
  <c r="AF13" i="71"/>
  <c r="AO13" i="71" s="1"/>
  <c r="AG12" i="86"/>
  <c r="AP12" i="86" s="1"/>
  <c r="AF12" i="86"/>
  <c r="AO12" i="86" s="1"/>
  <c r="AE12" i="86"/>
  <c r="W13" i="86"/>
  <c r="AG12" i="67"/>
  <c r="AP12" i="67" s="1"/>
  <c r="AF12" i="67"/>
  <c r="AO12" i="67" s="1"/>
  <c r="W13" i="67"/>
  <c r="AE12" i="67"/>
  <c r="AF13" i="50"/>
  <c r="AO13" i="50" s="1"/>
  <c r="W14" i="50"/>
  <c r="AE13" i="50"/>
  <c r="AG13" i="50"/>
  <c r="AP13" i="50" s="1"/>
  <c r="AF11" i="48"/>
  <c r="AO11" i="48" s="1"/>
  <c r="AE11" i="48"/>
  <c r="W12" i="48"/>
  <c r="AG11" i="48"/>
  <c r="AP11" i="48" s="1"/>
  <c r="W13" i="58"/>
  <c r="AE12" i="58"/>
  <c r="AG12" i="58"/>
  <c r="AP12" i="58" s="1"/>
  <c r="AF12" i="58"/>
  <c r="AO12" i="58" s="1"/>
  <c r="AG13" i="76"/>
  <c r="AP13" i="76" s="1"/>
  <c r="AF13" i="76"/>
  <c r="AO13" i="76" s="1"/>
  <c r="AE13" i="76"/>
  <c r="W14" i="76"/>
  <c r="AH12" i="25"/>
  <c r="AQ12" i="25" s="1"/>
  <c r="AH11" i="85"/>
  <c r="AQ11" i="85" s="1"/>
  <c r="W13" i="55"/>
  <c r="AG12" i="55"/>
  <c r="AP12" i="55" s="1"/>
  <c r="AF12" i="55"/>
  <c r="AO12" i="55" s="1"/>
  <c r="AE12" i="55"/>
  <c r="AH12" i="94"/>
  <c r="AQ12" i="94" s="1"/>
  <c r="AH12" i="63"/>
  <c r="AQ12" i="63" s="1"/>
  <c r="AR11" i="43"/>
  <c r="W13" i="79"/>
  <c r="AF12" i="79"/>
  <c r="AO12" i="79" s="1"/>
  <c r="AE12" i="79"/>
  <c r="AG12" i="79"/>
  <c r="AP12" i="79" s="1"/>
  <c r="AI11" i="14"/>
  <c r="AN11" i="14"/>
  <c r="AR11" i="29"/>
  <c r="AH12" i="3"/>
  <c r="AQ12" i="3" s="1"/>
  <c r="AR12" i="21"/>
  <c r="AN12" i="95"/>
  <c r="AI12" i="95"/>
  <c r="AR12" i="69"/>
  <c r="AI12" i="2"/>
  <c r="AN12" i="2"/>
  <c r="AI12" i="33"/>
  <c r="AN12" i="33"/>
  <c r="X12" i="22"/>
  <c r="Y12" i="22"/>
  <c r="Y13" i="82"/>
  <c r="X13" i="82"/>
  <c r="Z13" i="82" s="1"/>
  <c r="AR12" i="5"/>
  <c r="AF13" i="83"/>
  <c r="AO13" i="83" s="1"/>
  <c r="AE13" i="83"/>
  <c r="W14" i="83"/>
  <c r="AG13" i="83"/>
  <c r="AP13" i="83" s="1"/>
  <c r="AR11" i="66"/>
  <c r="AG12" i="60"/>
  <c r="AP12" i="60" s="1"/>
  <c r="AE12" i="60"/>
  <c r="W13" i="60"/>
  <c r="AF12" i="60"/>
  <c r="AO12" i="60" s="1"/>
  <c r="AR10" i="49"/>
  <c r="K23" i="63"/>
  <c r="AR11" i="39"/>
  <c r="AH12" i="24"/>
  <c r="AQ12" i="24" s="1"/>
  <c r="W12" i="49"/>
  <c r="AE11" i="49"/>
  <c r="AG11" i="49"/>
  <c r="AP11" i="49" s="1"/>
  <c r="AF11" i="49"/>
  <c r="AO11" i="49" s="1"/>
  <c r="AR12" i="71"/>
  <c r="AH12" i="87"/>
  <c r="AQ12" i="87" s="1"/>
  <c r="K23" i="20"/>
  <c r="AG12" i="23"/>
  <c r="AP12" i="23" s="1"/>
  <c r="AF12" i="23"/>
  <c r="AO12" i="23" s="1"/>
  <c r="W13" i="23"/>
  <c r="AE12" i="23"/>
  <c r="Y12" i="74"/>
  <c r="X12" i="74"/>
  <c r="AH12" i="29"/>
  <c r="AQ12" i="29" s="1"/>
  <c r="AH12" i="40"/>
  <c r="AQ12" i="40" s="1"/>
  <c r="AR10" i="85"/>
  <c r="AN11" i="41"/>
  <c r="AI11" i="41"/>
  <c r="AR12" i="50"/>
  <c r="Y12" i="37"/>
  <c r="X12" i="37"/>
  <c r="Y13" i="57"/>
  <c r="Z13" i="57" s="1"/>
  <c r="X13" i="57"/>
  <c r="K23" i="51"/>
  <c r="AN11" i="36"/>
  <c r="AI11" i="36"/>
  <c r="Z12" i="25"/>
  <c r="AN12" i="70"/>
  <c r="AI12" i="70"/>
  <c r="AR11" i="68"/>
  <c r="Z11" i="85"/>
  <c r="AR11" i="24"/>
  <c r="AR11" i="53"/>
  <c r="W13" i="65"/>
  <c r="AE12" i="65"/>
  <c r="AG12" i="65"/>
  <c r="AP12" i="65" s="1"/>
  <c r="AF12" i="65"/>
  <c r="AO12" i="65" s="1"/>
  <c r="AH13" i="21"/>
  <c r="AQ13" i="21" s="1"/>
  <c r="AH13" i="75"/>
  <c r="AQ13" i="75" s="1"/>
  <c r="K23" i="23"/>
  <c r="Z12" i="24"/>
  <c r="AH13" i="92"/>
  <c r="AQ13" i="92" s="1"/>
  <c r="AI12" i="8"/>
  <c r="AN12" i="8"/>
  <c r="AR12" i="17"/>
  <c r="Z12" i="3"/>
  <c r="AN12" i="77"/>
  <c r="AI12" i="77"/>
  <c r="K23" i="7"/>
  <c r="X13" i="72"/>
  <c r="Y13" i="72"/>
  <c r="X13" i="2"/>
  <c r="Z13" i="2" s="1"/>
  <c r="Y13" i="2"/>
  <c r="Y13" i="59"/>
  <c r="X13" i="59"/>
  <c r="Z13" i="59" s="1"/>
  <c r="AN11" i="88"/>
  <c r="AI11" i="88"/>
  <c r="AI12" i="61"/>
  <c r="AN12" i="61"/>
  <c r="Y13" i="34"/>
  <c r="X13" i="34"/>
  <c r="X12" i="42"/>
  <c r="Y12" i="42"/>
  <c r="AR11" i="15"/>
  <c r="AH13" i="18"/>
  <c r="AQ13" i="18" s="1"/>
  <c r="AG12" i="51"/>
  <c r="AP12" i="51" s="1"/>
  <c r="AF12" i="51"/>
  <c r="AO12" i="51" s="1"/>
  <c r="W13" i="51"/>
  <c r="AE12" i="51"/>
  <c r="AN11" i="74"/>
  <c r="AI11" i="74"/>
  <c r="AR11" i="96"/>
  <c r="AI12" i="64"/>
  <c r="AN12" i="64"/>
  <c r="AH12" i="4"/>
  <c r="AQ12" i="4" s="1"/>
  <c r="AR11" i="52"/>
  <c r="AI11" i="37"/>
  <c r="AN11" i="37"/>
  <c r="AN12" i="57"/>
  <c r="AI12" i="57"/>
  <c r="AR12" i="75"/>
  <c r="AI12" i="16"/>
  <c r="AN12" i="16"/>
  <c r="Y13" i="70"/>
  <c r="X13" i="70"/>
  <c r="AH12" i="86"/>
  <c r="AQ12" i="86" s="1"/>
  <c r="Y12" i="91"/>
  <c r="X12" i="91"/>
  <c r="Z12" i="91" s="1"/>
  <c r="K23" i="8"/>
  <c r="Z12" i="94"/>
  <c r="Z12" i="63"/>
  <c r="AI12" i="73"/>
  <c r="AN12" i="73"/>
  <c r="AR11" i="4"/>
  <c r="AG11" i="30"/>
  <c r="AP11" i="30" s="1"/>
  <c r="AF11" i="30"/>
  <c r="AO11" i="30" s="1"/>
  <c r="AE11" i="30"/>
  <c r="W12" i="30"/>
  <c r="Z13" i="21"/>
  <c r="AI11" i="26"/>
  <c r="AN11" i="26"/>
  <c r="AR11" i="60"/>
  <c r="AN12" i="19"/>
  <c r="AI12" i="19"/>
  <c r="AR11" i="87"/>
  <c r="Z13" i="92"/>
  <c r="Y13" i="8"/>
  <c r="X13" i="8"/>
  <c r="AI13" i="20"/>
  <c r="AN13" i="20"/>
  <c r="X12" i="14"/>
  <c r="Z12" i="14" s="1"/>
  <c r="Y12" i="14"/>
  <c r="AR11" i="25"/>
  <c r="AR12" i="92"/>
  <c r="AH13" i="17"/>
  <c r="AQ13" i="17" s="1"/>
  <c r="X13" i="95"/>
  <c r="Y13" i="95"/>
  <c r="K23" i="52"/>
  <c r="AH13" i="5"/>
  <c r="AQ13" i="5" s="1"/>
  <c r="AI11" i="9"/>
  <c r="AN11" i="9"/>
  <c r="AI11" i="54"/>
  <c r="AN11" i="54"/>
  <c r="AI12" i="82"/>
  <c r="AN12" i="82"/>
  <c r="AN12" i="47"/>
  <c r="AI12" i="47"/>
  <c r="AI12" i="59"/>
  <c r="AN12" i="59"/>
  <c r="X13" i="90"/>
  <c r="Y13" i="90"/>
  <c r="Y13" i="61"/>
  <c r="X13" i="61"/>
  <c r="AI12" i="34"/>
  <c r="AN12" i="34"/>
  <c r="AH13" i="50"/>
  <c r="AQ13" i="50" s="1"/>
  <c r="AR11" i="32"/>
  <c r="X12" i="36"/>
  <c r="Y12" i="36"/>
  <c r="AH11" i="48"/>
  <c r="AQ11" i="48" s="1"/>
  <c r="AG12" i="87"/>
  <c r="AP12" i="87" s="1"/>
  <c r="AF12" i="87"/>
  <c r="AO12" i="87" s="1"/>
  <c r="AE12" i="87"/>
  <c r="W13" i="87"/>
  <c r="AR12" i="76"/>
  <c r="AH12" i="13"/>
  <c r="AQ12" i="13" s="1"/>
  <c r="AG12" i="40"/>
  <c r="AP12" i="40" s="1"/>
  <c r="AE12" i="40"/>
  <c r="W13" i="40"/>
  <c r="AF12" i="40"/>
  <c r="AO12" i="40" s="1"/>
  <c r="Y13" i="64"/>
  <c r="X13" i="64"/>
  <c r="AR12" i="18"/>
  <c r="K23" i="3"/>
  <c r="X13" i="16"/>
  <c r="Y13" i="16"/>
  <c r="AN11" i="91"/>
  <c r="AI11" i="91"/>
  <c r="Y12" i="28"/>
  <c r="X12" i="28"/>
  <c r="Z12" i="28" s="1"/>
  <c r="W12" i="56"/>
  <c r="AF11" i="56"/>
  <c r="AO11" i="56" s="1"/>
  <c r="AG11" i="56"/>
  <c r="AP11" i="56" s="1"/>
  <c r="AE11" i="56"/>
  <c r="AH12" i="67"/>
  <c r="AQ12" i="67" s="1"/>
  <c r="AH12" i="32"/>
  <c r="AQ12" i="32" s="1"/>
  <c r="AR11" i="58"/>
  <c r="AI12" i="10"/>
  <c r="AN12" i="10"/>
  <c r="AE13" i="75"/>
  <c r="W14" i="75"/>
  <c r="AG13" i="75"/>
  <c r="AP13" i="75" s="1"/>
  <c r="AF13" i="75"/>
  <c r="AO13" i="75" s="1"/>
  <c r="AH12" i="96"/>
  <c r="AQ12" i="96" s="1"/>
  <c r="Z13" i="19"/>
  <c r="X13" i="19"/>
  <c r="Y13" i="19"/>
  <c r="X14" i="20"/>
  <c r="Y14" i="20"/>
  <c r="AH12" i="15"/>
  <c r="AQ12" i="15" s="1"/>
  <c r="AR11" i="63"/>
  <c r="AR12" i="89"/>
  <c r="Y13" i="27"/>
  <c r="X13" i="27"/>
  <c r="AI12" i="1"/>
  <c r="AN12" i="1"/>
  <c r="Z13" i="12"/>
  <c r="X13" i="12"/>
  <c r="Y13" i="12"/>
  <c r="Y13" i="62"/>
  <c r="X13" i="62"/>
  <c r="Z13" i="62" s="1"/>
  <c r="K23" i="4"/>
  <c r="AR12" i="84"/>
  <c r="K23" i="71"/>
  <c r="AR11" i="40"/>
  <c r="K23" i="67"/>
  <c r="AH12" i="53"/>
  <c r="AQ12" i="53" s="1"/>
  <c r="Z12" i="13"/>
  <c r="K23" i="11"/>
  <c r="AN12" i="11"/>
  <c r="AI12" i="11"/>
  <c r="K23" i="56"/>
  <c r="AH13" i="89"/>
  <c r="AQ13" i="89" s="1"/>
  <c r="AR12" i="31"/>
  <c r="AI11" i="93"/>
  <c r="AN11" i="93"/>
  <c r="Y13" i="78"/>
  <c r="X13" i="78"/>
  <c r="AI11" i="28"/>
  <c r="AN11" i="28"/>
  <c r="Z12" i="32"/>
  <c r="AH12" i="68"/>
  <c r="AQ12" i="68" s="1"/>
  <c r="AE12" i="81"/>
  <c r="AG12" i="81"/>
  <c r="AP12" i="81" s="1"/>
  <c r="AF12" i="81"/>
  <c r="AO12" i="81" s="1"/>
  <c r="W13" i="81"/>
  <c r="X12" i="26"/>
  <c r="Y12" i="26"/>
  <c r="Y13" i="10"/>
  <c r="X13" i="10"/>
  <c r="Z12" i="96"/>
  <c r="Y12" i="80"/>
  <c r="X12" i="80"/>
  <c r="Z12" i="80" s="1"/>
  <c r="AH11" i="49"/>
  <c r="AQ11" i="49" s="1"/>
  <c r="AH12" i="6"/>
  <c r="AQ12" i="6" s="1"/>
  <c r="Z13" i="17"/>
  <c r="AH12" i="66"/>
  <c r="AQ12" i="66" s="1"/>
  <c r="Z13" i="5"/>
  <c r="X13" i="77"/>
  <c r="Z13" i="77" s="1"/>
  <c r="Y13" i="77"/>
  <c r="Y12" i="9"/>
  <c r="X12" i="9"/>
  <c r="Z12" i="9" s="1"/>
  <c r="AI12" i="72"/>
  <c r="AN12" i="72"/>
  <c r="X12" i="54"/>
  <c r="Y12" i="54"/>
  <c r="AI11" i="22"/>
  <c r="AN11" i="22"/>
  <c r="Y13" i="47"/>
  <c r="X13" i="47"/>
  <c r="Y13" i="1"/>
  <c r="X13" i="1"/>
  <c r="X12" i="88"/>
  <c r="Y12" i="88"/>
  <c r="Y13" i="44"/>
  <c r="X13" i="44"/>
  <c r="AR12" i="38"/>
  <c r="AH13" i="31"/>
  <c r="AQ13" i="31" s="1"/>
  <c r="W14" i="18"/>
  <c r="AE13" i="18"/>
  <c r="AG13" i="18"/>
  <c r="AP13" i="18" s="1"/>
  <c r="AF13" i="18"/>
  <c r="AO13" i="18" s="1"/>
  <c r="AR11" i="3"/>
  <c r="AH12" i="39"/>
  <c r="AQ12" i="39" s="1"/>
  <c r="Y13" i="46"/>
  <c r="X13" i="46"/>
  <c r="Z13" i="46" s="1"/>
  <c r="AR11" i="6"/>
  <c r="X12" i="41"/>
  <c r="Y12" i="41"/>
  <c r="X13" i="45"/>
  <c r="Z13" i="45" s="1"/>
  <c r="Y13" i="45"/>
  <c r="AN11" i="42"/>
  <c r="AI11" i="42"/>
  <c r="AH13" i="38"/>
  <c r="AQ13" i="38" s="1"/>
  <c r="X12" i="93"/>
  <c r="Z12" i="93" s="1"/>
  <c r="Y12" i="93"/>
  <c r="AH12" i="58"/>
  <c r="AQ12" i="58" s="1"/>
  <c r="K23" i="24"/>
  <c r="K23" i="16"/>
  <c r="K23" i="12"/>
  <c r="K23" i="68"/>
  <c r="AH12" i="60"/>
  <c r="AQ12" i="60" s="1"/>
  <c r="AI12" i="46"/>
  <c r="AN12" i="46"/>
  <c r="K23" i="2"/>
  <c r="Z12" i="53"/>
  <c r="AH12" i="52"/>
  <c r="AQ12" i="52" s="1"/>
  <c r="AN12" i="62"/>
  <c r="AI12" i="62"/>
  <c r="Y13" i="11"/>
  <c r="X13" i="11"/>
  <c r="AH13" i="71"/>
  <c r="AQ13" i="71" s="1"/>
  <c r="AR10" i="48"/>
  <c r="AR11" i="13"/>
  <c r="AI12" i="45"/>
  <c r="AN12" i="45"/>
  <c r="AH13" i="76"/>
  <c r="AQ13" i="76" s="1"/>
  <c r="Z13" i="38"/>
  <c r="AH13" i="84"/>
  <c r="AQ13" i="84" s="1"/>
  <c r="AI12" i="78"/>
  <c r="AN12" i="78"/>
  <c r="AE11" i="35"/>
  <c r="W12" i="35"/>
  <c r="AG11" i="35"/>
  <c r="AP11" i="35" s="1"/>
  <c r="AF11" i="35"/>
  <c r="AO11" i="35" s="1"/>
  <c r="AR11" i="86"/>
  <c r="Y13" i="73"/>
  <c r="X13" i="73"/>
  <c r="Z13" i="73" s="1"/>
  <c r="Z12" i="68"/>
  <c r="AG12" i="7"/>
  <c r="AP12" i="7" s="1"/>
  <c r="AF12" i="7"/>
  <c r="AO12" i="7" s="1"/>
  <c r="W13" i="7"/>
  <c r="AE12" i="7"/>
  <c r="K23" i="15"/>
  <c r="K23" i="60"/>
  <c r="AR11" i="94"/>
  <c r="AH13" i="69"/>
  <c r="AQ13" i="69" s="1"/>
  <c r="AN11" i="80"/>
  <c r="AI11" i="80"/>
  <c r="Z12" i="6"/>
  <c r="AH12" i="43"/>
  <c r="AQ12" i="43" s="1"/>
  <c r="Z12" i="15"/>
  <c r="K23" i="19"/>
  <c r="Z12" i="66"/>
  <c r="AR11" i="67"/>
  <c r="Y13" i="33"/>
  <c r="X13" i="33"/>
  <c r="AI12" i="27"/>
  <c r="AN12" i="27"/>
  <c r="AI12" i="90"/>
  <c r="AN12" i="90"/>
  <c r="AN12" i="44"/>
  <c r="AI12" i="44"/>
  <c r="W13" i="4" l="1"/>
  <c r="AG12" i="4"/>
  <c r="AP12" i="4" s="1"/>
  <c r="AE12" i="4"/>
  <c r="AF12" i="4"/>
  <c r="AO12" i="4" s="1"/>
  <c r="AF13" i="89"/>
  <c r="AO13" i="89" s="1"/>
  <c r="Z13" i="64"/>
  <c r="AI12" i="12"/>
  <c r="W13" i="43"/>
  <c r="W14" i="84"/>
  <c r="Z12" i="41"/>
  <c r="W13" i="41" s="1"/>
  <c r="Z12" i="26"/>
  <c r="W13" i="26" s="1"/>
  <c r="Z12" i="36"/>
  <c r="AE13" i="84"/>
  <c r="AG13" i="89"/>
  <c r="AP13" i="89" s="1"/>
  <c r="Z12" i="42"/>
  <c r="AE12" i="42" s="1"/>
  <c r="Z13" i="72"/>
  <c r="W14" i="72" s="1"/>
  <c r="AE12" i="43"/>
  <c r="AI12" i="43" s="1"/>
  <c r="W14" i="89"/>
  <c r="Z12" i="22"/>
  <c r="AF12" i="43"/>
  <c r="AO12" i="43" s="1"/>
  <c r="AF12" i="52"/>
  <c r="AO12" i="52" s="1"/>
  <c r="AF13" i="84"/>
  <c r="AO13" i="84" s="1"/>
  <c r="AG13" i="31"/>
  <c r="AP13" i="31" s="1"/>
  <c r="Z13" i="33"/>
  <c r="AE13" i="33" s="1"/>
  <c r="W14" i="31"/>
  <c r="AE13" i="31"/>
  <c r="Z13" i="10"/>
  <c r="W14" i="10" s="1"/>
  <c r="Z12" i="37"/>
  <c r="W13" i="37" s="1"/>
  <c r="AF12" i="37"/>
  <c r="AO12" i="37" s="1"/>
  <c r="AF12" i="41"/>
  <c r="AO12" i="41" s="1"/>
  <c r="AG13" i="33"/>
  <c r="AP13" i="33" s="1"/>
  <c r="AF13" i="33"/>
  <c r="AO13" i="33" s="1"/>
  <c r="AG13" i="57"/>
  <c r="AP13" i="57" s="1"/>
  <c r="AF13" i="57"/>
  <c r="AO13" i="57" s="1"/>
  <c r="AE13" i="57"/>
  <c r="W14" i="57"/>
  <c r="AH13" i="47"/>
  <c r="AQ13" i="47" s="1"/>
  <c r="AH12" i="54"/>
  <c r="AQ12" i="54" s="1"/>
  <c r="AG12" i="9"/>
  <c r="AP12" i="9" s="1"/>
  <c r="AF12" i="9"/>
  <c r="AO12" i="9" s="1"/>
  <c r="W13" i="9"/>
  <c r="AE12" i="9"/>
  <c r="AR11" i="28"/>
  <c r="AR12" i="11"/>
  <c r="AN13" i="89"/>
  <c r="AH13" i="27"/>
  <c r="AQ13" i="27" s="1"/>
  <c r="AG13" i="19"/>
  <c r="AP13" i="19" s="1"/>
  <c r="AF13" i="19"/>
  <c r="AO13" i="19" s="1"/>
  <c r="W14" i="19"/>
  <c r="AE13" i="19"/>
  <c r="AI13" i="75"/>
  <c r="AN13" i="75"/>
  <c r="AF12" i="28"/>
  <c r="AO12" i="28" s="1"/>
  <c r="AE12" i="28"/>
  <c r="W13" i="28"/>
  <c r="AG12" i="28"/>
  <c r="AP12" i="28" s="1"/>
  <c r="AN12" i="51"/>
  <c r="AI12" i="51"/>
  <c r="W13" i="42"/>
  <c r="AF12" i="42"/>
  <c r="AO12" i="42" s="1"/>
  <c r="AF13" i="59"/>
  <c r="AO13" i="59" s="1"/>
  <c r="AE13" i="59"/>
  <c r="W14" i="59"/>
  <c r="AG13" i="59"/>
  <c r="AP13" i="59" s="1"/>
  <c r="AF13" i="72"/>
  <c r="AO13" i="72" s="1"/>
  <c r="AE13" i="72"/>
  <c r="AG12" i="25"/>
  <c r="AP12" i="25" s="1"/>
  <c r="AF12" i="25"/>
  <c r="AO12" i="25" s="1"/>
  <c r="AE12" i="25"/>
  <c r="W13" i="25"/>
  <c r="AI12" i="23"/>
  <c r="AN12" i="23"/>
  <c r="AI13" i="83"/>
  <c r="AN13" i="83"/>
  <c r="AF13" i="82"/>
  <c r="AO13" i="82" s="1"/>
  <c r="AE13" i="82"/>
  <c r="AG13" i="82"/>
  <c r="AP13" i="82" s="1"/>
  <c r="W14" i="82"/>
  <c r="AR12" i="95"/>
  <c r="X13" i="43"/>
  <c r="Y13" i="43"/>
  <c r="X13" i="4"/>
  <c r="Y13" i="4"/>
  <c r="AN12" i="67"/>
  <c r="AI12" i="67"/>
  <c r="AI12" i="39"/>
  <c r="AN12" i="39"/>
  <c r="AN13" i="69"/>
  <c r="AI13" i="69"/>
  <c r="AI13" i="31"/>
  <c r="AN13" i="31"/>
  <c r="AR11" i="42"/>
  <c r="AE13" i="46"/>
  <c r="W14" i="46"/>
  <c r="AG13" i="46"/>
  <c r="AP13" i="46" s="1"/>
  <c r="AF13" i="46"/>
  <c r="AO13" i="46" s="1"/>
  <c r="AI13" i="18"/>
  <c r="AN13" i="18"/>
  <c r="W13" i="32"/>
  <c r="AE12" i="32"/>
  <c r="AG12" i="32"/>
  <c r="AP12" i="32" s="1"/>
  <c r="AF12" i="32"/>
  <c r="AO12" i="32" s="1"/>
  <c r="AG13" i="62"/>
  <c r="AP13" i="62" s="1"/>
  <c r="AF13" i="62"/>
  <c r="AO13" i="62" s="1"/>
  <c r="W14" i="62"/>
  <c r="AE13" i="62"/>
  <c r="AH14" i="20"/>
  <c r="AQ14" i="20" s="1"/>
  <c r="AI11" i="56"/>
  <c r="AN11" i="56"/>
  <c r="AG13" i="64"/>
  <c r="AP13" i="64" s="1"/>
  <c r="AF13" i="64"/>
  <c r="AO13" i="64" s="1"/>
  <c r="W14" i="64"/>
  <c r="AE13" i="64"/>
  <c r="W13" i="36"/>
  <c r="AG12" i="36"/>
  <c r="AP12" i="36" s="1"/>
  <c r="AF12" i="36"/>
  <c r="AO12" i="36" s="1"/>
  <c r="AE12" i="36"/>
  <c r="AR12" i="12"/>
  <c r="AR11" i="9"/>
  <c r="AH13" i="95"/>
  <c r="AQ13" i="95" s="1"/>
  <c r="AG12" i="14"/>
  <c r="AP12" i="14" s="1"/>
  <c r="AF12" i="14"/>
  <c r="AO12" i="14" s="1"/>
  <c r="W13" i="14"/>
  <c r="AE12" i="14"/>
  <c r="AG13" i="92"/>
  <c r="AP13" i="92" s="1"/>
  <c r="AF13" i="92"/>
  <c r="AO13" i="92" s="1"/>
  <c r="W14" i="92"/>
  <c r="AE13" i="92"/>
  <c r="AR12" i="27"/>
  <c r="AE12" i="68"/>
  <c r="AG12" i="68"/>
  <c r="AP12" i="68" s="1"/>
  <c r="W13" i="68"/>
  <c r="AF12" i="68"/>
  <c r="AO12" i="68" s="1"/>
  <c r="AR12" i="78"/>
  <c r="W14" i="38"/>
  <c r="AG13" i="38"/>
  <c r="AP13" i="38" s="1"/>
  <c r="AF13" i="38"/>
  <c r="AO13" i="38" s="1"/>
  <c r="AE13" i="38"/>
  <c r="Y14" i="18"/>
  <c r="X14" i="18"/>
  <c r="AH12" i="88"/>
  <c r="AQ12" i="88" s="1"/>
  <c r="Z12" i="54"/>
  <c r="AG13" i="17"/>
  <c r="AP13" i="17" s="1"/>
  <c r="AF13" i="17"/>
  <c r="AO13" i="17" s="1"/>
  <c r="W14" i="17"/>
  <c r="AE13" i="17"/>
  <c r="AH12" i="80"/>
  <c r="AQ12" i="80" s="1"/>
  <c r="AH13" i="78"/>
  <c r="AQ13" i="78" s="1"/>
  <c r="Z14" i="20"/>
  <c r="AR11" i="91"/>
  <c r="X13" i="87"/>
  <c r="Y13" i="87"/>
  <c r="AH13" i="90"/>
  <c r="AQ13" i="90" s="1"/>
  <c r="Z13" i="95"/>
  <c r="Y12" i="30"/>
  <c r="X12" i="30"/>
  <c r="AH12" i="91"/>
  <c r="AQ12" i="91" s="1"/>
  <c r="AR12" i="16"/>
  <c r="AR11" i="37"/>
  <c r="AR12" i="64"/>
  <c r="X13" i="51"/>
  <c r="Y13" i="51"/>
  <c r="AR12" i="61"/>
  <c r="AG12" i="3"/>
  <c r="AP12" i="3" s="1"/>
  <c r="AF12" i="3"/>
  <c r="AO12" i="3" s="1"/>
  <c r="W13" i="3"/>
  <c r="AE12" i="3"/>
  <c r="AI12" i="65"/>
  <c r="AN12" i="65"/>
  <c r="W12" i="85"/>
  <c r="AG11" i="85"/>
  <c r="AP11" i="85" s="1"/>
  <c r="AF11" i="85"/>
  <c r="AO11" i="85" s="1"/>
  <c r="AE11" i="85"/>
  <c r="AR11" i="36"/>
  <c r="AR11" i="41"/>
  <c r="Y13" i="23"/>
  <c r="X13" i="23"/>
  <c r="AR12" i="2"/>
  <c r="Y13" i="79"/>
  <c r="X13" i="79"/>
  <c r="AI12" i="55"/>
  <c r="AN12" i="55"/>
  <c r="X14" i="84"/>
  <c r="Y14" i="84"/>
  <c r="Y13" i="67"/>
  <c r="Z13" i="67" s="1"/>
  <c r="X13" i="67"/>
  <c r="AI12" i="29"/>
  <c r="AN12" i="29"/>
  <c r="Y14" i="69"/>
  <c r="X14" i="69"/>
  <c r="AR12" i="62"/>
  <c r="AH12" i="41"/>
  <c r="AQ12" i="41" s="1"/>
  <c r="AR12" i="44"/>
  <c r="AH13" i="33"/>
  <c r="AQ13" i="33" s="1"/>
  <c r="AG12" i="15"/>
  <c r="AP12" i="15" s="1"/>
  <c r="AF12" i="15"/>
  <c r="AO12" i="15" s="1"/>
  <c r="W13" i="15"/>
  <c r="AE12" i="15"/>
  <c r="AG12" i="6"/>
  <c r="AP12" i="6" s="1"/>
  <c r="AF12" i="6"/>
  <c r="AO12" i="6" s="1"/>
  <c r="W13" i="6"/>
  <c r="AE12" i="6"/>
  <c r="AH13" i="73"/>
  <c r="AQ13" i="73" s="1"/>
  <c r="AR12" i="45"/>
  <c r="AR12" i="46"/>
  <c r="Z12" i="88"/>
  <c r="Z13" i="47"/>
  <c r="AH13" i="77"/>
  <c r="AQ13" i="77" s="1"/>
  <c r="Z13" i="78"/>
  <c r="AH13" i="12"/>
  <c r="AQ13" i="12" s="1"/>
  <c r="Z13" i="27"/>
  <c r="AR12" i="10"/>
  <c r="X13" i="40"/>
  <c r="Y13" i="40"/>
  <c r="Z13" i="40" s="1"/>
  <c r="AN12" i="87"/>
  <c r="AI12" i="87"/>
  <c r="AR12" i="34"/>
  <c r="Z13" i="90"/>
  <c r="AR12" i="82"/>
  <c r="AR13" i="20"/>
  <c r="AR11" i="26"/>
  <c r="AN11" i="30"/>
  <c r="AI11" i="30"/>
  <c r="AR12" i="73"/>
  <c r="AR11" i="88"/>
  <c r="AH13" i="2"/>
  <c r="AQ13" i="2" s="1"/>
  <c r="X13" i="65"/>
  <c r="Y13" i="65"/>
  <c r="AH12" i="37"/>
  <c r="AQ12" i="37" s="1"/>
  <c r="AH12" i="22"/>
  <c r="AQ12" i="22" s="1"/>
  <c r="AR11" i="14"/>
  <c r="Y12" i="48"/>
  <c r="X12" i="48"/>
  <c r="AN12" i="52"/>
  <c r="AI12" i="52"/>
  <c r="AF12" i="66"/>
  <c r="AO12" i="66" s="1"/>
  <c r="W13" i="66"/>
  <c r="AE12" i="66"/>
  <c r="AG12" i="66"/>
  <c r="AP12" i="66" s="1"/>
  <c r="AR11" i="80"/>
  <c r="AI12" i="7"/>
  <c r="AN12" i="7"/>
  <c r="AH13" i="11"/>
  <c r="AQ13" i="11" s="1"/>
  <c r="AH13" i="45"/>
  <c r="AQ13" i="45" s="1"/>
  <c r="AH13" i="44"/>
  <c r="AQ13" i="44" s="1"/>
  <c r="AH13" i="1"/>
  <c r="AQ13" i="1" s="1"/>
  <c r="AR12" i="72"/>
  <c r="AG13" i="77"/>
  <c r="AP13" i="77" s="1"/>
  <c r="AF13" i="77"/>
  <c r="AO13" i="77" s="1"/>
  <c r="AE13" i="77"/>
  <c r="W14" i="77"/>
  <c r="W13" i="80"/>
  <c r="AG12" i="80"/>
  <c r="AP12" i="80" s="1"/>
  <c r="AF12" i="80"/>
  <c r="AO12" i="80" s="1"/>
  <c r="AE12" i="80"/>
  <c r="AH12" i="26"/>
  <c r="AQ12" i="26" s="1"/>
  <c r="AN12" i="81"/>
  <c r="AI12" i="81"/>
  <c r="AG13" i="12"/>
  <c r="AP13" i="12" s="1"/>
  <c r="AF13" i="12"/>
  <c r="AO13" i="12" s="1"/>
  <c r="W14" i="12"/>
  <c r="AE13" i="12"/>
  <c r="Y12" i="56"/>
  <c r="X12" i="56"/>
  <c r="AH13" i="61"/>
  <c r="AQ13" i="61" s="1"/>
  <c r="AH13" i="8"/>
  <c r="AQ13" i="8" s="1"/>
  <c r="AR12" i="19"/>
  <c r="AF13" i="21"/>
  <c r="AO13" i="21" s="1"/>
  <c r="W14" i="21"/>
  <c r="AE13" i="21"/>
  <c r="AG13" i="21"/>
  <c r="AP13" i="21" s="1"/>
  <c r="AG12" i="63"/>
  <c r="AP12" i="63" s="1"/>
  <c r="AF12" i="63"/>
  <c r="AO12" i="63" s="1"/>
  <c r="W13" i="63"/>
  <c r="AE12" i="63"/>
  <c r="W13" i="91"/>
  <c r="AG12" i="91"/>
  <c r="AP12" i="91" s="1"/>
  <c r="AF12" i="91"/>
  <c r="AO12" i="91" s="1"/>
  <c r="AE12" i="91"/>
  <c r="AH13" i="70"/>
  <c r="AQ13" i="70" s="1"/>
  <c r="AH13" i="34"/>
  <c r="AQ13" i="34" s="1"/>
  <c r="W14" i="2"/>
  <c r="AE13" i="2"/>
  <c r="AG13" i="2"/>
  <c r="AP13" i="2" s="1"/>
  <c r="AF13" i="2"/>
  <c r="AO13" i="2" s="1"/>
  <c r="AR12" i="77"/>
  <c r="AH12" i="74"/>
  <c r="AQ12" i="74" s="1"/>
  <c r="AI11" i="49"/>
  <c r="AN11" i="49"/>
  <c r="AG12" i="22"/>
  <c r="AP12" i="22" s="1"/>
  <c r="AF12" i="22"/>
  <c r="AO12" i="22" s="1"/>
  <c r="W13" i="22"/>
  <c r="AE12" i="22"/>
  <c r="AI11" i="48"/>
  <c r="AN11" i="48"/>
  <c r="Y13" i="52"/>
  <c r="X13" i="52"/>
  <c r="AE13" i="73"/>
  <c r="AG13" i="73"/>
  <c r="AP13" i="73" s="1"/>
  <c r="AF13" i="73"/>
  <c r="AO13" i="73" s="1"/>
  <c r="W14" i="73"/>
  <c r="Y12" i="35"/>
  <c r="X12" i="35"/>
  <c r="AG12" i="53"/>
  <c r="AP12" i="53" s="1"/>
  <c r="AF12" i="53"/>
  <c r="AO12" i="53" s="1"/>
  <c r="W13" i="53"/>
  <c r="AE12" i="53"/>
  <c r="AH13" i="46"/>
  <c r="AQ13" i="46" s="1"/>
  <c r="AF12" i="13"/>
  <c r="AO12" i="13" s="1"/>
  <c r="W13" i="13"/>
  <c r="AE12" i="13"/>
  <c r="AG12" i="13"/>
  <c r="AP12" i="13" s="1"/>
  <c r="AH13" i="62"/>
  <c r="AQ13" i="62" s="1"/>
  <c r="AH12" i="28"/>
  <c r="AQ12" i="28" s="1"/>
  <c r="AH13" i="16"/>
  <c r="AQ13" i="16" s="1"/>
  <c r="AH13" i="64"/>
  <c r="AQ13" i="64" s="1"/>
  <c r="AN12" i="40"/>
  <c r="AI12" i="40"/>
  <c r="AR12" i="59"/>
  <c r="AR11" i="54"/>
  <c r="W13" i="94"/>
  <c r="AF12" i="94"/>
  <c r="AO12" i="94" s="1"/>
  <c r="AG12" i="94"/>
  <c r="AP12" i="94" s="1"/>
  <c r="AE12" i="94"/>
  <c r="AR12" i="57"/>
  <c r="AR11" i="74"/>
  <c r="AH13" i="59"/>
  <c r="AQ13" i="59" s="1"/>
  <c r="AR12" i="70"/>
  <c r="Y12" i="49"/>
  <c r="X12" i="49"/>
  <c r="Z12" i="49" s="1"/>
  <c r="X13" i="60"/>
  <c r="Z13" i="60" s="1"/>
  <c r="Y13" i="60"/>
  <c r="AH13" i="82"/>
  <c r="AQ13" i="82" s="1"/>
  <c r="AI12" i="79"/>
  <c r="AN12" i="79"/>
  <c r="X13" i="55"/>
  <c r="Y13" i="55"/>
  <c r="X14" i="76"/>
  <c r="Y14" i="76"/>
  <c r="AN12" i="58"/>
  <c r="AI12" i="58"/>
  <c r="AI13" i="50"/>
  <c r="AN13" i="50"/>
  <c r="Y13" i="86"/>
  <c r="X13" i="86"/>
  <c r="X14" i="71"/>
  <c r="Y14" i="71"/>
  <c r="X13" i="39"/>
  <c r="Y13" i="39"/>
  <c r="W13" i="93"/>
  <c r="AG12" i="93"/>
  <c r="AP12" i="93" s="1"/>
  <c r="AF12" i="93"/>
  <c r="AO12" i="93" s="1"/>
  <c r="AE12" i="93"/>
  <c r="Y13" i="7"/>
  <c r="X13" i="7"/>
  <c r="AF13" i="45"/>
  <c r="AO13" i="45" s="1"/>
  <c r="AE13" i="45"/>
  <c r="W14" i="45"/>
  <c r="AG13" i="45"/>
  <c r="AP13" i="45" s="1"/>
  <c r="AR11" i="22"/>
  <c r="AH12" i="9"/>
  <c r="AQ12" i="9" s="1"/>
  <c r="AF13" i="5"/>
  <c r="AO13" i="5" s="1"/>
  <c r="W14" i="5"/>
  <c r="AE13" i="5"/>
  <c r="AG13" i="5"/>
  <c r="AP13" i="5" s="1"/>
  <c r="AF12" i="96"/>
  <c r="AO12" i="96" s="1"/>
  <c r="AE12" i="96"/>
  <c r="W13" i="96"/>
  <c r="AG12" i="96"/>
  <c r="AP12" i="96" s="1"/>
  <c r="AR12" i="90"/>
  <c r="AI11" i="35"/>
  <c r="AN11" i="35"/>
  <c r="Z13" i="11"/>
  <c r="AH12" i="93"/>
  <c r="AQ12" i="93" s="1"/>
  <c r="Z13" i="44"/>
  <c r="Z13" i="1"/>
  <c r="AH13" i="10"/>
  <c r="AQ13" i="10" s="1"/>
  <c r="X13" i="81"/>
  <c r="Y13" i="81"/>
  <c r="AR11" i="93"/>
  <c r="X14" i="89"/>
  <c r="Y14" i="89"/>
  <c r="AR12" i="1"/>
  <c r="AH13" i="19"/>
  <c r="AQ13" i="19" s="1"/>
  <c r="Y14" i="75"/>
  <c r="X14" i="75"/>
  <c r="Z14" i="75" s="1"/>
  <c r="Z13" i="16"/>
  <c r="AH12" i="36"/>
  <c r="AQ12" i="36" s="1"/>
  <c r="Z13" i="61"/>
  <c r="AR12" i="47"/>
  <c r="AH12" i="14"/>
  <c r="AQ12" i="14" s="1"/>
  <c r="Z13" i="8"/>
  <c r="Z13" i="70"/>
  <c r="AH12" i="42"/>
  <c r="AQ12" i="42" s="1"/>
  <c r="Z13" i="34"/>
  <c r="AH13" i="72"/>
  <c r="AQ13" i="72" s="1"/>
  <c r="AR12" i="8"/>
  <c r="AF12" i="24"/>
  <c r="AO12" i="24" s="1"/>
  <c r="W13" i="24"/>
  <c r="AE12" i="24"/>
  <c r="AG12" i="24"/>
  <c r="AP12" i="24" s="1"/>
  <c r="AH13" i="57"/>
  <c r="AQ13" i="57" s="1"/>
  <c r="Z12" i="74"/>
  <c r="AN12" i="60"/>
  <c r="AI12" i="60"/>
  <c r="X14" i="83"/>
  <c r="Y14" i="83"/>
  <c r="AR12" i="33"/>
  <c r="AN13" i="76"/>
  <c r="AI13" i="76"/>
  <c r="X13" i="58"/>
  <c r="Y13" i="58"/>
  <c r="AI12" i="4"/>
  <c r="AN12" i="4"/>
  <c r="Y14" i="50"/>
  <c r="X14" i="50"/>
  <c r="AN13" i="84"/>
  <c r="AI13" i="84"/>
  <c r="AN12" i="86"/>
  <c r="AI12" i="86"/>
  <c r="AN13" i="71"/>
  <c r="AI13" i="71"/>
  <c r="X13" i="29"/>
  <c r="Y13" i="29"/>
  <c r="X14" i="31"/>
  <c r="Y14" i="31"/>
  <c r="Z13" i="58" l="1"/>
  <c r="Z12" i="35"/>
  <c r="Z13" i="86"/>
  <c r="Z13" i="65"/>
  <c r="AE12" i="37"/>
  <c r="AI12" i="37" s="1"/>
  <c r="AE12" i="26"/>
  <c r="AN12" i="43"/>
  <c r="Z12" i="30"/>
  <c r="AG13" i="72"/>
  <c r="AP13" i="72" s="1"/>
  <c r="AI13" i="89"/>
  <c r="AG12" i="41"/>
  <c r="AP12" i="41" s="1"/>
  <c r="Z13" i="52"/>
  <c r="AF12" i="26"/>
  <c r="AO12" i="26" s="1"/>
  <c r="AG12" i="26"/>
  <c r="AP12" i="26" s="1"/>
  <c r="Z14" i="84"/>
  <c r="AG12" i="42"/>
  <c r="AP12" i="42" s="1"/>
  <c r="W14" i="33"/>
  <c r="X14" i="33" s="1"/>
  <c r="Z14" i="33" s="1"/>
  <c r="AE12" i="41"/>
  <c r="Z13" i="23"/>
  <c r="Z14" i="69"/>
  <c r="AG14" i="69" s="1"/>
  <c r="AP14" i="69" s="1"/>
  <c r="Z14" i="50"/>
  <c r="AF14" i="50" s="1"/>
  <c r="AO14" i="50" s="1"/>
  <c r="Z12" i="56"/>
  <c r="AG12" i="56" s="1"/>
  <c r="AP12" i="56" s="1"/>
  <c r="AF13" i="10"/>
  <c r="AO13" i="10" s="1"/>
  <c r="AG13" i="10"/>
  <c r="AP13" i="10" s="1"/>
  <c r="Z13" i="55"/>
  <c r="AG12" i="37"/>
  <c r="AP12" i="37" s="1"/>
  <c r="AE13" i="10"/>
  <c r="AF14" i="69"/>
  <c r="AO14" i="69" s="1"/>
  <c r="W15" i="69"/>
  <c r="AE14" i="69"/>
  <c r="W15" i="50"/>
  <c r="AE14" i="50"/>
  <c r="AG14" i="50"/>
  <c r="AP14" i="50" s="1"/>
  <c r="W13" i="56"/>
  <c r="W14" i="65"/>
  <c r="AE13" i="65"/>
  <c r="AG13" i="65"/>
  <c r="AP13" i="65" s="1"/>
  <c r="AF13" i="65"/>
  <c r="AO13" i="65" s="1"/>
  <c r="AG13" i="23"/>
  <c r="AP13" i="23" s="1"/>
  <c r="AF13" i="23"/>
  <c r="AO13" i="23" s="1"/>
  <c r="W14" i="23"/>
  <c r="AE13" i="23"/>
  <c r="W13" i="30"/>
  <c r="AG12" i="30"/>
  <c r="AP12" i="30" s="1"/>
  <c r="AF12" i="30"/>
  <c r="AO12" i="30" s="1"/>
  <c r="AE12" i="30"/>
  <c r="W14" i="55"/>
  <c r="AG13" i="55"/>
  <c r="AP13" i="55" s="1"/>
  <c r="AF13" i="55"/>
  <c r="AO13" i="55" s="1"/>
  <c r="AE13" i="55"/>
  <c r="AF12" i="35"/>
  <c r="AO12" i="35" s="1"/>
  <c r="AE12" i="35"/>
  <c r="W13" i="35"/>
  <c r="AG12" i="35"/>
  <c r="AP12" i="35" s="1"/>
  <c r="AG13" i="52"/>
  <c r="AP13" i="52" s="1"/>
  <c r="AF13" i="52"/>
  <c r="AO13" i="52" s="1"/>
  <c r="W14" i="52"/>
  <c r="AE13" i="52"/>
  <c r="W14" i="40"/>
  <c r="AG13" i="40"/>
  <c r="AP13" i="40" s="1"/>
  <c r="AF13" i="40"/>
  <c r="AO13" i="40" s="1"/>
  <c r="AE13" i="40"/>
  <c r="AH14" i="83"/>
  <c r="AQ14" i="83" s="1"/>
  <c r="Y13" i="24"/>
  <c r="X13" i="24"/>
  <c r="AI13" i="5"/>
  <c r="AN13" i="5"/>
  <c r="AH13" i="7"/>
  <c r="AQ13" i="7" s="1"/>
  <c r="AR13" i="50"/>
  <c r="AN12" i="63"/>
  <c r="AI12" i="63"/>
  <c r="Y14" i="21"/>
  <c r="X14" i="21"/>
  <c r="X14" i="12"/>
  <c r="Y14" i="12"/>
  <c r="AH13" i="79"/>
  <c r="AQ13" i="79" s="1"/>
  <c r="AI11" i="85"/>
  <c r="AN11" i="85"/>
  <c r="AR12" i="65"/>
  <c r="W13" i="54"/>
  <c r="AE12" i="54"/>
  <c r="AG12" i="54"/>
  <c r="AP12" i="54" s="1"/>
  <c r="AF12" i="54"/>
  <c r="AO12" i="54" s="1"/>
  <c r="AH14" i="18"/>
  <c r="AQ14" i="18" s="1"/>
  <c r="Y13" i="36"/>
  <c r="Z13" i="36" s="1"/>
  <c r="X13" i="36"/>
  <c r="AR11" i="56"/>
  <c r="AH13" i="4"/>
  <c r="AQ13" i="4" s="1"/>
  <c r="AR12" i="51"/>
  <c r="AI12" i="9"/>
  <c r="AN12" i="9"/>
  <c r="AN13" i="57"/>
  <c r="AI13" i="57"/>
  <c r="AN13" i="33"/>
  <c r="AI13" i="33"/>
  <c r="AH14" i="31"/>
  <c r="AQ14" i="31" s="1"/>
  <c r="W13" i="74"/>
  <c r="AG12" i="74"/>
  <c r="AP12" i="74" s="1"/>
  <c r="AF12" i="74"/>
  <c r="AO12" i="74" s="1"/>
  <c r="AE12" i="74"/>
  <c r="AH14" i="71"/>
  <c r="AQ14" i="71" s="1"/>
  <c r="AR11" i="48"/>
  <c r="X13" i="80"/>
  <c r="Y13" i="80"/>
  <c r="AR12" i="7"/>
  <c r="Y13" i="6"/>
  <c r="X13" i="6"/>
  <c r="AG13" i="67"/>
  <c r="AP13" i="67" s="1"/>
  <c r="AF13" i="67"/>
  <c r="AO13" i="67" s="1"/>
  <c r="W14" i="67"/>
  <c r="AE13" i="67"/>
  <c r="Z14" i="31"/>
  <c r="AR12" i="86"/>
  <c r="AR13" i="76"/>
  <c r="Z14" i="83"/>
  <c r="AG13" i="34"/>
  <c r="AP13" i="34" s="1"/>
  <c r="AF13" i="34"/>
  <c r="AO13" i="34" s="1"/>
  <c r="AE13" i="34"/>
  <c r="W14" i="34"/>
  <c r="AG13" i="70"/>
  <c r="AP13" i="70" s="1"/>
  <c r="AF13" i="70"/>
  <c r="AO13" i="70" s="1"/>
  <c r="W14" i="70"/>
  <c r="AE13" i="70"/>
  <c r="AF13" i="61"/>
  <c r="AO13" i="61" s="1"/>
  <c r="W14" i="61"/>
  <c r="AE13" i="61"/>
  <c r="AG13" i="61"/>
  <c r="AP13" i="61" s="1"/>
  <c r="AF13" i="16"/>
  <c r="AO13" i="16" s="1"/>
  <c r="W14" i="16"/>
  <c r="AE13" i="16"/>
  <c r="AG13" i="16"/>
  <c r="AP13" i="16" s="1"/>
  <c r="AG13" i="1"/>
  <c r="AP13" i="1" s="1"/>
  <c r="AF13" i="1"/>
  <c r="AO13" i="1" s="1"/>
  <c r="W14" i="1"/>
  <c r="AE13" i="1"/>
  <c r="AI12" i="26"/>
  <c r="AN12" i="26"/>
  <c r="Y14" i="5"/>
  <c r="X14" i="5"/>
  <c r="Y13" i="93"/>
  <c r="X13" i="93"/>
  <c r="Z14" i="71"/>
  <c r="AR12" i="58"/>
  <c r="AH13" i="55"/>
  <c r="AQ13" i="55" s="1"/>
  <c r="AH12" i="49"/>
  <c r="AQ12" i="49" s="1"/>
  <c r="AN12" i="22"/>
  <c r="AI12" i="22"/>
  <c r="AI12" i="91"/>
  <c r="AN12" i="91"/>
  <c r="Y13" i="63"/>
  <c r="X13" i="63"/>
  <c r="AR12" i="81"/>
  <c r="X14" i="77"/>
  <c r="Y14" i="77"/>
  <c r="AR12" i="52"/>
  <c r="AH13" i="65"/>
  <c r="AQ13" i="65" s="1"/>
  <c r="AE13" i="90"/>
  <c r="W14" i="90"/>
  <c r="AG13" i="90"/>
  <c r="AP13" i="90" s="1"/>
  <c r="AF13" i="90"/>
  <c r="AO13" i="90" s="1"/>
  <c r="AH13" i="40"/>
  <c r="AQ13" i="40" s="1"/>
  <c r="X14" i="38"/>
  <c r="Y14" i="38"/>
  <c r="AI12" i="68"/>
  <c r="AN12" i="68"/>
  <c r="AN12" i="14"/>
  <c r="AI12" i="14"/>
  <c r="AI13" i="64"/>
  <c r="AN13" i="64"/>
  <c r="X13" i="32"/>
  <c r="Y13" i="32"/>
  <c r="X14" i="46"/>
  <c r="Y14" i="46"/>
  <c r="Z13" i="4"/>
  <c r="Z14" i="82"/>
  <c r="Y14" i="82"/>
  <c r="X14" i="82"/>
  <c r="AR13" i="83"/>
  <c r="Y13" i="25"/>
  <c r="X13" i="25"/>
  <c r="AR13" i="89"/>
  <c r="Y13" i="9"/>
  <c r="X13" i="9"/>
  <c r="Y13" i="41"/>
  <c r="X13" i="41"/>
  <c r="AG13" i="60"/>
  <c r="AP13" i="60" s="1"/>
  <c r="W14" i="60"/>
  <c r="AF13" i="60"/>
  <c r="AO13" i="60" s="1"/>
  <c r="AE13" i="60"/>
  <c r="Y13" i="94"/>
  <c r="Z13" i="94" s="1"/>
  <c r="X13" i="94"/>
  <c r="AR11" i="49"/>
  <c r="AR12" i="60"/>
  <c r="AF13" i="8"/>
  <c r="AO13" i="8" s="1"/>
  <c r="W14" i="8"/>
  <c r="AE13" i="8"/>
  <c r="AG13" i="8"/>
  <c r="AP13" i="8" s="1"/>
  <c r="AH14" i="75"/>
  <c r="AQ14" i="75" s="1"/>
  <c r="W14" i="44"/>
  <c r="AG13" i="44"/>
  <c r="AP13" i="44" s="1"/>
  <c r="AF13" i="44"/>
  <c r="AO13" i="44" s="1"/>
  <c r="AE13" i="44"/>
  <c r="AG13" i="11"/>
  <c r="AP13" i="11" s="1"/>
  <c r="AF13" i="11"/>
  <c r="AO13" i="11" s="1"/>
  <c r="W14" i="11"/>
  <c r="AE13" i="11"/>
  <c r="Y13" i="96"/>
  <c r="X13" i="96"/>
  <c r="Z13" i="96" s="1"/>
  <c r="Z13" i="7"/>
  <c r="AH13" i="86"/>
  <c r="AQ13" i="86" s="1"/>
  <c r="AI12" i="94"/>
  <c r="AN12" i="94"/>
  <c r="AR12" i="40"/>
  <c r="AH12" i="35"/>
  <c r="AQ12" i="35" s="1"/>
  <c r="AH13" i="52"/>
  <c r="AQ13" i="52" s="1"/>
  <c r="Y13" i="22"/>
  <c r="X13" i="22"/>
  <c r="AH12" i="56"/>
  <c r="AQ12" i="56" s="1"/>
  <c r="AI12" i="80"/>
  <c r="AN12" i="80"/>
  <c r="AN13" i="77"/>
  <c r="AI13" i="77"/>
  <c r="AH14" i="84"/>
  <c r="AQ14" i="84" s="1"/>
  <c r="Z13" i="79"/>
  <c r="AG13" i="95"/>
  <c r="AP13" i="95" s="1"/>
  <c r="AF13" i="95"/>
  <c r="AO13" i="95" s="1"/>
  <c r="AE13" i="95"/>
  <c r="W14" i="95"/>
  <c r="AI13" i="17"/>
  <c r="AN13" i="17"/>
  <c r="Z14" i="18"/>
  <c r="AN13" i="92"/>
  <c r="AI13" i="92"/>
  <c r="X13" i="14"/>
  <c r="Z13" i="14" s="1"/>
  <c r="Y13" i="14"/>
  <c r="AI12" i="36"/>
  <c r="AN12" i="36"/>
  <c r="Y14" i="64"/>
  <c r="X14" i="64"/>
  <c r="AN13" i="46"/>
  <c r="AI13" i="46"/>
  <c r="AR12" i="39"/>
  <c r="AN12" i="25"/>
  <c r="AI12" i="25"/>
  <c r="X14" i="72"/>
  <c r="Y14" i="72"/>
  <c r="AR13" i="75"/>
  <c r="AI12" i="93"/>
  <c r="AN12" i="93"/>
  <c r="AH12" i="48"/>
  <c r="AQ12" i="48" s="1"/>
  <c r="AR12" i="43"/>
  <c r="AI12" i="15"/>
  <c r="AN12" i="15"/>
  <c r="AR12" i="29"/>
  <c r="AG14" i="84"/>
  <c r="AP14" i="84" s="1"/>
  <c r="AF14" i="84"/>
  <c r="AO14" i="84" s="1"/>
  <c r="AE14" i="84"/>
  <c r="W15" i="84"/>
  <c r="AN12" i="3"/>
  <c r="AI12" i="3"/>
  <c r="AH13" i="87"/>
  <c r="AQ13" i="87" s="1"/>
  <c r="AG14" i="20"/>
  <c r="AP14" i="20" s="1"/>
  <c r="AF14" i="20"/>
  <c r="AO14" i="20" s="1"/>
  <c r="W15" i="20"/>
  <c r="AE14" i="20"/>
  <c r="Y14" i="17"/>
  <c r="X14" i="17"/>
  <c r="AI13" i="38"/>
  <c r="AN13" i="38"/>
  <c r="AN13" i="62"/>
  <c r="AI13" i="62"/>
  <c r="AR13" i="18"/>
  <c r="AR12" i="67"/>
  <c r="AH13" i="43"/>
  <c r="AQ13" i="43" s="1"/>
  <c r="AI12" i="42"/>
  <c r="AN12" i="42"/>
  <c r="AN13" i="19"/>
  <c r="AI13" i="19"/>
  <c r="AN13" i="10"/>
  <c r="W14" i="58"/>
  <c r="AE13" i="58"/>
  <c r="AG13" i="58"/>
  <c r="AP13" i="58" s="1"/>
  <c r="AF13" i="58"/>
  <c r="AO13" i="58" s="1"/>
  <c r="AH13" i="29"/>
  <c r="AQ13" i="29" s="1"/>
  <c r="AR12" i="4"/>
  <c r="AG14" i="75"/>
  <c r="AP14" i="75" s="1"/>
  <c r="AF14" i="75"/>
  <c r="AO14" i="75" s="1"/>
  <c r="AE14" i="75"/>
  <c r="W15" i="75"/>
  <c r="AH13" i="81"/>
  <c r="AQ13" i="81" s="1"/>
  <c r="AI12" i="96"/>
  <c r="AN12" i="96"/>
  <c r="X14" i="45"/>
  <c r="Y14" i="45"/>
  <c r="W14" i="86"/>
  <c r="AG13" i="86"/>
  <c r="AP13" i="86" s="1"/>
  <c r="AF13" i="86"/>
  <c r="AO13" i="86" s="1"/>
  <c r="AE13" i="86"/>
  <c r="W13" i="49"/>
  <c r="AE12" i="49"/>
  <c r="AG12" i="49"/>
  <c r="AP12" i="49" s="1"/>
  <c r="AF12" i="49"/>
  <c r="AO12" i="49" s="1"/>
  <c r="Z13" i="29"/>
  <c r="AR11" i="35"/>
  <c r="AI13" i="45"/>
  <c r="AN13" i="45"/>
  <c r="AI13" i="2"/>
  <c r="AN13" i="2"/>
  <c r="AI12" i="66"/>
  <c r="AN12" i="66"/>
  <c r="AR12" i="87"/>
  <c r="AG13" i="78"/>
  <c r="AP13" i="78" s="1"/>
  <c r="AF13" i="78"/>
  <c r="AO13" i="78" s="1"/>
  <c r="AE13" i="78"/>
  <c r="W14" i="78"/>
  <c r="AF13" i="47"/>
  <c r="AO13" i="47" s="1"/>
  <c r="W14" i="47"/>
  <c r="AG13" i="47"/>
  <c r="AP13" i="47" s="1"/>
  <c r="AE13" i="47"/>
  <c r="X13" i="15"/>
  <c r="Y13" i="15"/>
  <c r="Z13" i="15" s="1"/>
  <c r="AH13" i="67"/>
  <c r="AQ13" i="67" s="1"/>
  <c r="X12" i="85"/>
  <c r="Y12" i="85"/>
  <c r="X13" i="3"/>
  <c r="Z13" i="3" s="1"/>
  <c r="Y13" i="3"/>
  <c r="AH13" i="51"/>
  <c r="AQ13" i="51" s="1"/>
  <c r="Z13" i="87"/>
  <c r="X14" i="92"/>
  <c r="Y14" i="92"/>
  <c r="Z14" i="62"/>
  <c r="X14" i="62"/>
  <c r="Y14" i="62"/>
  <c r="AR13" i="31"/>
  <c r="Z13" i="43"/>
  <c r="AI13" i="82"/>
  <c r="AN13" i="82"/>
  <c r="Y14" i="59"/>
  <c r="X14" i="59"/>
  <c r="X13" i="28"/>
  <c r="Y13" i="28"/>
  <c r="X14" i="19"/>
  <c r="Y14" i="19"/>
  <c r="X13" i="37"/>
  <c r="Y13" i="37"/>
  <c r="Y14" i="10"/>
  <c r="X14" i="10"/>
  <c r="AR13" i="84"/>
  <c r="AH13" i="39"/>
  <c r="AQ13" i="39" s="1"/>
  <c r="AN13" i="73"/>
  <c r="AI13" i="73"/>
  <c r="AH14" i="89"/>
  <c r="AQ14" i="89" s="1"/>
  <c r="Z13" i="81"/>
  <c r="Z13" i="39"/>
  <c r="AH14" i="76"/>
  <c r="AQ14" i="76" s="1"/>
  <c r="AR12" i="79"/>
  <c r="AI12" i="13"/>
  <c r="AN12" i="13"/>
  <c r="AI12" i="53"/>
  <c r="AN12" i="53"/>
  <c r="AR13" i="71"/>
  <c r="AH14" i="50"/>
  <c r="AQ14" i="50" s="1"/>
  <c r="AH13" i="58"/>
  <c r="AQ13" i="58" s="1"/>
  <c r="AI12" i="24"/>
  <c r="AN12" i="24"/>
  <c r="Z14" i="89"/>
  <c r="Y13" i="26"/>
  <c r="X13" i="26"/>
  <c r="Z14" i="76"/>
  <c r="AH13" i="60"/>
  <c r="AQ13" i="60" s="1"/>
  <c r="X13" i="13"/>
  <c r="Y13" i="13"/>
  <c r="Z13" i="13" s="1"/>
  <c r="X13" i="53"/>
  <c r="Y13" i="53"/>
  <c r="Y14" i="73"/>
  <c r="X14" i="73"/>
  <c r="Z14" i="73" s="1"/>
  <c r="Y14" i="2"/>
  <c r="X14" i="2"/>
  <c r="Y13" i="91"/>
  <c r="X13" i="91"/>
  <c r="AI13" i="21"/>
  <c r="AN13" i="21"/>
  <c r="AI13" i="12"/>
  <c r="AN13" i="12"/>
  <c r="X13" i="66"/>
  <c r="Y13" i="66"/>
  <c r="Z12" i="48"/>
  <c r="AR11" i="30"/>
  <c r="AE13" i="27"/>
  <c r="W14" i="27"/>
  <c r="AG13" i="27"/>
  <c r="AP13" i="27" s="1"/>
  <c r="AF13" i="27"/>
  <c r="AO13" i="27" s="1"/>
  <c r="AE12" i="88"/>
  <c r="W13" i="88"/>
  <c r="AG12" i="88"/>
  <c r="AP12" i="88" s="1"/>
  <c r="AF12" i="88"/>
  <c r="AO12" i="88" s="1"/>
  <c r="AN12" i="6"/>
  <c r="AI12" i="6"/>
  <c r="AH14" i="69"/>
  <c r="AQ14" i="69" s="1"/>
  <c r="AR12" i="55"/>
  <c r="AH13" i="23"/>
  <c r="AQ13" i="23" s="1"/>
  <c r="Z13" i="51"/>
  <c r="AH12" i="30"/>
  <c r="AQ12" i="30" s="1"/>
  <c r="X13" i="68"/>
  <c r="Y13" i="68"/>
  <c r="AI12" i="32"/>
  <c r="AN12" i="32"/>
  <c r="AR13" i="69"/>
  <c r="AR12" i="23"/>
  <c r="AI13" i="72"/>
  <c r="AN13" i="72"/>
  <c r="AI13" i="59"/>
  <c r="AN13" i="59"/>
  <c r="X13" i="42"/>
  <c r="Y13" i="42"/>
  <c r="AI12" i="28"/>
  <c r="AN12" i="28"/>
  <c r="Y14" i="57"/>
  <c r="X14" i="57"/>
  <c r="Z14" i="57" s="1"/>
  <c r="Y14" i="33"/>
  <c r="AN12" i="41"/>
  <c r="AE12" i="56" l="1"/>
  <c r="Z14" i="92"/>
  <c r="Z12" i="85"/>
  <c r="Z13" i="22"/>
  <c r="W14" i="22" s="1"/>
  <c r="Z13" i="63"/>
  <c r="W14" i="63" s="1"/>
  <c r="AN12" i="37"/>
  <c r="Z14" i="64"/>
  <c r="AI12" i="41"/>
  <c r="Z13" i="68"/>
  <c r="AF12" i="56"/>
  <c r="AO12" i="56" s="1"/>
  <c r="AI13" i="10"/>
  <c r="Z13" i="25"/>
  <c r="Z14" i="21"/>
  <c r="Z14" i="10"/>
  <c r="Z13" i="91"/>
  <c r="AE13" i="91" s="1"/>
  <c r="Z13" i="26"/>
  <c r="AE13" i="26" s="1"/>
  <c r="Z14" i="59"/>
  <c r="AF14" i="59" s="1"/>
  <c r="AO14" i="59" s="1"/>
  <c r="AG13" i="22"/>
  <c r="AP13" i="22" s="1"/>
  <c r="AF13" i="22"/>
  <c r="AO13" i="22" s="1"/>
  <c r="AG13" i="15"/>
  <c r="AP13" i="15" s="1"/>
  <c r="AF13" i="15"/>
  <c r="AO13" i="15" s="1"/>
  <c r="W14" i="15"/>
  <c r="AE13" i="15"/>
  <c r="AG14" i="64"/>
  <c r="AP14" i="64" s="1"/>
  <c r="AF14" i="64"/>
  <c r="AO14" i="64" s="1"/>
  <c r="W15" i="64"/>
  <c r="AE14" i="64"/>
  <c r="AG13" i="63"/>
  <c r="AP13" i="63" s="1"/>
  <c r="AF13" i="63"/>
  <c r="AO13" i="63" s="1"/>
  <c r="W14" i="25"/>
  <c r="AG13" i="25"/>
  <c r="AP13" i="25" s="1"/>
  <c r="AF13" i="25"/>
  <c r="AO13" i="25" s="1"/>
  <c r="AE13" i="25"/>
  <c r="AF14" i="21"/>
  <c r="AO14" i="21" s="1"/>
  <c r="W15" i="21"/>
  <c r="AE14" i="21"/>
  <c r="AG14" i="21"/>
  <c r="AP14" i="21" s="1"/>
  <c r="AF13" i="13"/>
  <c r="AO13" i="13" s="1"/>
  <c r="W14" i="13"/>
  <c r="AE13" i="13"/>
  <c r="AG13" i="13"/>
  <c r="AP13" i="13" s="1"/>
  <c r="AG14" i="73"/>
  <c r="AP14" i="73" s="1"/>
  <c r="AF14" i="73"/>
  <c r="AO14" i="73" s="1"/>
  <c r="W15" i="73"/>
  <c r="AE14" i="73"/>
  <c r="W15" i="10"/>
  <c r="AE14" i="10"/>
  <c r="AG14" i="10"/>
  <c r="AP14" i="10" s="1"/>
  <c r="AF14" i="10"/>
  <c r="AO14" i="10" s="1"/>
  <c r="AE13" i="94"/>
  <c r="W14" i="94"/>
  <c r="AF13" i="94"/>
  <c r="AO13" i="94" s="1"/>
  <c r="AG13" i="94"/>
  <c r="AP13" i="94" s="1"/>
  <c r="AE13" i="68"/>
  <c r="AG13" i="68"/>
  <c r="AP13" i="68" s="1"/>
  <c r="W14" i="68"/>
  <c r="AF13" i="68"/>
  <c r="AO13" i="68" s="1"/>
  <c r="W15" i="92"/>
  <c r="AE14" i="92"/>
  <c r="AG14" i="92"/>
  <c r="AP14" i="92" s="1"/>
  <c r="AF14" i="92"/>
  <c r="AO14" i="92" s="1"/>
  <c r="AG13" i="96"/>
  <c r="AP13" i="96" s="1"/>
  <c r="AF13" i="96"/>
  <c r="AO13" i="96" s="1"/>
  <c r="AE13" i="96"/>
  <c r="W14" i="96"/>
  <c r="AH13" i="41"/>
  <c r="AQ13" i="41" s="1"/>
  <c r="AH14" i="46"/>
  <c r="AQ14" i="46" s="1"/>
  <c r="AN13" i="90"/>
  <c r="AI13" i="90"/>
  <c r="AH14" i="5"/>
  <c r="AQ14" i="5" s="1"/>
  <c r="Y14" i="1"/>
  <c r="X14" i="1"/>
  <c r="Z14" i="1" s="1"/>
  <c r="Y14" i="70"/>
  <c r="X14" i="70"/>
  <c r="AH13" i="6"/>
  <c r="AQ13" i="6" s="1"/>
  <c r="AH13" i="80"/>
  <c r="AQ13" i="80" s="1"/>
  <c r="AI12" i="74"/>
  <c r="AN12" i="74"/>
  <c r="AR13" i="57"/>
  <c r="AE13" i="36"/>
  <c r="W14" i="36"/>
  <c r="AG13" i="36"/>
  <c r="AP13" i="36" s="1"/>
  <c r="AF13" i="36"/>
  <c r="AO13" i="36" s="1"/>
  <c r="AI12" i="54"/>
  <c r="AN12" i="54"/>
  <c r="AH14" i="12"/>
  <c r="AQ14" i="12" s="1"/>
  <c r="AR13" i="5"/>
  <c r="AG13" i="51"/>
  <c r="AP13" i="51" s="1"/>
  <c r="AF13" i="51"/>
  <c r="AO13" i="51" s="1"/>
  <c r="W14" i="51"/>
  <c r="AE13" i="51"/>
  <c r="AH13" i="66"/>
  <c r="AQ13" i="66" s="1"/>
  <c r="AH14" i="19"/>
  <c r="AQ14" i="19" s="1"/>
  <c r="AG13" i="3"/>
  <c r="AP13" i="3" s="1"/>
  <c r="AF13" i="3"/>
  <c r="AO13" i="3" s="1"/>
  <c r="W14" i="3"/>
  <c r="AE13" i="3"/>
  <c r="Y14" i="47"/>
  <c r="X14" i="47"/>
  <c r="AR13" i="2"/>
  <c r="AR13" i="10"/>
  <c r="AH14" i="17"/>
  <c r="AQ14" i="17" s="1"/>
  <c r="AR12" i="3"/>
  <c r="AH14" i="72"/>
  <c r="AQ14" i="72" s="1"/>
  <c r="AR13" i="46"/>
  <c r="AR12" i="36"/>
  <c r="W15" i="18"/>
  <c r="AE14" i="18"/>
  <c r="AG14" i="18"/>
  <c r="AP14" i="18" s="1"/>
  <c r="AF14" i="18"/>
  <c r="AO14" i="18" s="1"/>
  <c r="AH14" i="33"/>
  <c r="AQ14" i="33" s="1"/>
  <c r="AR13" i="59"/>
  <c r="AI13" i="27"/>
  <c r="AN13" i="27"/>
  <c r="Z13" i="66"/>
  <c r="AH13" i="13"/>
  <c r="AQ13" i="13" s="1"/>
  <c r="AE13" i="39"/>
  <c r="W14" i="39"/>
  <c r="AG13" i="39"/>
  <c r="AP13" i="39" s="1"/>
  <c r="AF13" i="39"/>
  <c r="AO13" i="39" s="1"/>
  <c r="Z14" i="19"/>
  <c r="W14" i="87"/>
  <c r="AG13" i="87"/>
  <c r="AP13" i="87" s="1"/>
  <c r="AF13" i="87"/>
  <c r="AO13" i="87" s="1"/>
  <c r="AE13" i="87"/>
  <c r="AH13" i="15"/>
  <c r="AQ13" i="15" s="1"/>
  <c r="AR12" i="96"/>
  <c r="AR13" i="19"/>
  <c r="Z14" i="72"/>
  <c r="AN13" i="11"/>
  <c r="AI13" i="11"/>
  <c r="AH14" i="82"/>
  <c r="AQ14" i="82" s="1"/>
  <c r="Z14" i="46"/>
  <c r="AR13" i="64"/>
  <c r="AH14" i="38"/>
  <c r="AQ14" i="38" s="1"/>
  <c r="AH14" i="77"/>
  <c r="AQ14" i="77" s="1"/>
  <c r="AG14" i="31"/>
  <c r="AP14" i="31" s="1"/>
  <c r="AF14" i="31"/>
  <c r="AO14" i="31" s="1"/>
  <c r="AE14" i="31"/>
  <c r="W15" i="31"/>
  <c r="Z13" i="80"/>
  <c r="X13" i="54"/>
  <c r="Y13" i="54"/>
  <c r="Z14" i="12"/>
  <c r="AH13" i="24"/>
  <c r="AQ13" i="24" s="1"/>
  <c r="Y14" i="40"/>
  <c r="X14" i="40"/>
  <c r="Y13" i="30"/>
  <c r="X13" i="30"/>
  <c r="Z13" i="30" s="1"/>
  <c r="AN12" i="56"/>
  <c r="AI12" i="56"/>
  <c r="X13" i="88"/>
  <c r="Y13" i="88"/>
  <c r="AR12" i="28"/>
  <c r="AR12" i="6"/>
  <c r="AI12" i="88"/>
  <c r="AN12" i="88"/>
  <c r="AG13" i="81"/>
  <c r="AP13" i="81" s="1"/>
  <c r="AF13" i="81"/>
  <c r="AO13" i="81" s="1"/>
  <c r="W14" i="81"/>
  <c r="AE13" i="81"/>
  <c r="AR13" i="73"/>
  <c r="AH14" i="62"/>
  <c r="AQ14" i="62" s="1"/>
  <c r="AH12" i="85"/>
  <c r="AQ12" i="85" s="1"/>
  <c r="AR13" i="45"/>
  <c r="AI12" i="49"/>
  <c r="AN12" i="49"/>
  <c r="Y14" i="86"/>
  <c r="X14" i="86"/>
  <c r="Z14" i="86" s="1"/>
  <c r="X15" i="75"/>
  <c r="Z15" i="75" s="1"/>
  <c r="Y15" i="75"/>
  <c r="AR13" i="62"/>
  <c r="Z14" i="17"/>
  <c r="X15" i="84"/>
  <c r="Z15" i="84" s="1"/>
  <c r="Y15" i="84"/>
  <c r="AR12" i="93"/>
  <c r="AR12" i="25"/>
  <c r="AH14" i="64"/>
  <c r="AQ14" i="64" s="1"/>
  <c r="AH13" i="14"/>
  <c r="AQ13" i="14" s="1"/>
  <c r="AR13" i="17"/>
  <c r="AF13" i="79"/>
  <c r="AO13" i="79" s="1"/>
  <c r="AE13" i="79"/>
  <c r="AG13" i="79"/>
  <c r="AP13" i="79" s="1"/>
  <c r="W14" i="79"/>
  <c r="AR13" i="77"/>
  <c r="AH13" i="22"/>
  <c r="AQ13" i="22" s="1"/>
  <c r="X14" i="11"/>
  <c r="Y14" i="11"/>
  <c r="AN13" i="60"/>
  <c r="AI13" i="60"/>
  <c r="Z13" i="41"/>
  <c r="AH13" i="25"/>
  <c r="AQ13" i="25" s="1"/>
  <c r="AR12" i="14"/>
  <c r="Z14" i="38"/>
  <c r="Z14" i="77"/>
  <c r="AG14" i="71"/>
  <c r="AP14" i="71" s="1"/>
  <c r="AE14" i="71"/>
  <c r="W15" i="71"/>
  <c r="AF14" i="71"/>
  <c r="AO14" i="71" s="1"/>
  <c r="Z14" i="5"/>
  <c r="AI13" i="61"/>
  <c r="AN13" i="61"/>
  <c r="AG14" i="83"/>
  <c r="AP14" i="83" s="1"/>
  <c r="AF14" i="83"/>
  <c r="AO14" i="83" s="1"/>
  <c r="AE14" i="83"/>
  <c r="W15" i="83"/>
  <c r="AN13" i="67"/>
  <c r="AI13" i="67"/>
  <c r="Z13" i="6"/>
  <c r="AH14" i="21"/>
  <c r="AQ14" i="21" s="1"/>
  <c r="AN13" i="52"/>
  <c r="AI13" i="52"/>
  <c r="X13" i="35"/>
  <c r="Y13" i="35"/>
  <c r="Y14" i="55"/>
  <c r="X14" i="55"/>
  <c r="Z14" i="55" s="1"/>
  <c r="AI13" i="23"/>
  <c r="AN13" i="23"/>
  <c r="Y13" i="56"/>
  <c r="X13" i="56"/>
  <c r="Z13" i="56" s="1"/>
  <c r="AG14" i="57"/>
  <c r="AP14" i="57" s="1"/>
  <c r="AF14" i="57"/>
  <c r="AO14" i="57" s="1"/>
  <c r="AE14" i="57"/>
  <c r="W15" i="57"/>
  <c r="AH13" i="91"/>
  <c r="AQ13" i="91" s="1"/>
  <c r="W15" i="33"/>
  <c r="AG14" i="33"/>
  <c r="AP14" i="33" s="1"/>
  <c r="AF14" i="33"/>
  <c r="AO14" i="33" s="1"/>
  <c r="AE14" i="33"/>
  <c r="AR13" i="72"/>
  <c r="AR12" i="32"/>
  <c r="AR13" i="12"/>
  <c r="AH14" i="2"/>
  <c r="AQ14" i="2" s="1"/>
  <c r="AG14" i="89"/>
  <c r="AP14" i="89" s="1"/>
  <c r="AF14" i="89"/>
  <c r="AO14" i="89" s="1"/>
  <c r="AE14" i="89"/>
  <c r="W15" i="89"/>
  <c r="AR12" i="53"/>
  <c r="AH13" i="37"/>
  <c r="AQ13" i="37" s="1"/>
  <c r="AH13" i="28"/>
  <c r="AQ13" i="28" s="1"/>
  <c r="AR13" i="82"/>
  <c r="AG14" i="62"/>
  <c r="AP14" i="62" s="1"/>
  <c r="AF14" i="62"/>
  <c r="AO14" i="62" s="1"/>
  <c r="W15" i="62"/>
  <c r="AE14" i="62"/>
  <c r="AE12" i="85"/>
  <c r="W13" i="85"/>
  <c r="AG12" i="85"/>
  <c r="AP12" i="85" s="1"/>
  <c r="AF12" i="85"/>
  <c r="AO12" i="85" s="1"/>
  <c r="AI13" i="47"/>
  <c r="AN13" i="47"/>
  <c r="Y14" i="78"/>
  <c r="X14" i="78"/>
  <c r="Y13" i="49"/>
  <c r="X13" i="49"/>
  <c r="AN14" i="75"/>
  <c r="AI14" i="75"/>
  <c r="AI13" i="58"/>
  <c r="AN13" i="58"/>
  <c r="AI14" i="20"/>
  <c r="AN14" i="20"/>
  <c r="AG13" i="14"/>
  <c r="AP13" i="14" s="1"/>
  <c r="AF13" i="14"/>
  <c r="AO13" i="14" s="1"/>
  <c r="W14" i="14"/>
  <c r="AE13" i="14"/>
  <c r="X14" i="95"/>
  <c r="Z14" i="95" s="1"/>
  <c r="Y14" i="95"/>
  <c r="AR12" i="94"/>
  <c r="AG13" i="7"/>
  <c r="AP13" i="7" s="1"/>
  <c r="AF13" i="7"/>
  <c r="AO13" i="7" s="1"/>
  <c r="W14" i="7"/>
  <c r="AE13" i="7"/>
  <c r="X14" i="44"/>
  <c r="Y14" i="44"/>
  <c r="AH13" i="9"/>
  <c r="AQ13" i="9" s="1"/>
  <c r="AG14" i="82"/>
  <c r="AP14" i="82" s="1"/>
  <c r="AF14" i="82"/>
  <c r="AO14" i="82" s="1"/>
  <c r="W15" i="82"/>
  <c r="AE14" i="82"/>
  <c r="AH13" i="32"/>
  <c r="AQ13" i="32" s="1"/>
  <c r="AR12" i="91"/>
  <c r="AH13" i="93"/>
  <c r="AQ13" i="93" s="1"/>
  <c r="Y14" i="61"/>
  <c r="X14" i="61"/>
  <c r="Y14" i="67"/>
  <c r="X14" i="67"/>
  <c r="AR12" i="9"/>
  <c r="Z13" i="24"/>
  <c r="AI13" i="40"/>
  <c r="AN13" i="40"/>
  <c r="X14" i="52"/>
  <c r="Y14" i="52"/>
  <c r="AI12" i="35"/>
  <c r="AN12" i="35"/>
  <c r="AI12" i="30"/>
  <c r="AN12" i="30"/>
  <c r="Y14" i="23"/>
  <c r="X14" i="23"/>
  <c r="AI13" i="65"/>
  <c r="AN13" i="65"/>
  <c r="AI14" i="69"/>
  <c r="AN14" i="69"/>
  <c r="AH13" i="53"/>
  <c r="AQ13" i="53" s="1"/>
  <c r="Z13" i="37"/>
  <c r="Z13" i="28"/>
  <c r="AF13" i="43"/>
  <c r="AO13" i="43" s="1"/>
  <c r="AE13" i="43"/>
  <c r="W14" i="43"/>
  <c r="AG13" i="43"/>
  <c r="AP13" i="43" s="1"/>
  <c r="AN13" i="78"/>
  <c r="AI13" i="78"/>
  <c r="AR12" i="66"/>
  <c r="AI13" i="86"/>
  <c r="AN13" i="86"/>
  <c r="AH14" i="45"/>
  <c r="AQ14" i="45" s="1"/>
  <c r="X14" i="58"/>
  <c r="Z14" i="58" s="1"/>
  <c r="Y14" i="58"/>
  <c r="AR12" i="42"/>
  <c r="Y15" i="20"/>
  <c r="X15" i="20"/>
  <c r="AN14" i="84"/>
  <c r="AI14" i="84"/>
  <c r="AR12" i="15"/>
  <c r="AR13" i="92"/>
  <c r="AH13" i="96"/>
  <c r="AQ13" i="96" s="1"/>
  <c r="AI13" i="8"/>
  <c r="AN13" i="8"/>
  <c r="X14" i="60"/>
  <c r="Z14" i="60" s="1"/>
  <c r="Y14" i="60"/>
  <c r="AG13" i="4"/>
  <c r="AP13" i="4" s="1"/>
  <c r="AF13" i="4"/>
  <c r="AO13" i="4" s="1"/>
  <c r="W14" i="4"/>
  <c r="AE13" i="4"/>
  <c r="Z13" i="32"/>
  <c r="AR12" i="22"/>
  <c r="AR12" i="26"/>
  <c r="AI13" i="16"/>
  <c r="AN13" i="16"/>
  <c r="X14" i="34"/>
  <c r="Y14" i="34"/>
  <c r="Y13" i="74"/>
  <c r="X13" i="74"/>
  <c r="AR13" i="33"/>
  <c r="AH13" i="36"/>
  <c r="AQ13" i="36" s="1"/>
  <c r="X14" i="65"/>
  <c r="Y14" i="65"/>
  <c r="AI14" i="50"/>
  <c r="AN14" i="50"/>
  <c r="Y15" i="69"/>
  <c r="X15" i="69"/>
  <c r="AR12" i="41"/>
  <c r="Z14" i="27"/>
  <c r="X14" i="27"/>
  <c r="Y14" i="27"/>
  <c r="AH14" i="73"/>
  <c r="AQ14" i="73" s="1"/>
  <c r="AH13" i="26"/>
  <c r="AQ13" i="26" s="1"/>
  <c r="AR12" i="37"/>
  <c r="AH14" i="57"/>
  <c r="AQ14" i="57" s="1"/>
  <c r="AH13" i="42"/>
  <c r="AQ13" i="42" s="1"/>
  <c r="AG12" i="48"/>
  <c r="AP12" i="48" s="1"/>
  <c r="AF12" i="48"/>
  <c r="AO12" i="48" s="1"/>
  <c r="AE12" i="48"/>
  <c r="W13" i="48"/>
  <c r="Z13" i="42"/>
  <c r="AH13" i="68"/>
  <c r="AQ13" i="68" s="1"/>
  <c r="AR13" i="21"/>
  <c r="Z14" i="2"/>
  <c r="Z13" i="53"/>
  <c r="W15" i="76"/>
  <c r="AG14" i="76"/>
  <c r="AP14" i="76" s="1"/>
  <c r="AF14" i="76"/>
  <c r="AO14" i="76" s="1"/>
  <c r="AE14" i="76"/>
  <c r="AR12" i="24"/>
  <c r="AR12" i="13"/>
  <c r="AH14" i="10"/>
  <c r="AQ14" i="10" s="1"/>
  <c r="AH14" i="59"/>
  <c r="AQ14" i="59" s="1"/>
  <c r="AH14" i="92"/>
  <c r="AQ14" i="92" s="1"/>
  <c r="AH13" i="3"/>
  <c r="AQ13" i="3" s="1"/>
  <c r="AE13" i="29"/>
  <c r="W14" i="29"/>
  <c r="AG13" i="29"/>
  <c r="AP13" i="29" s="1"/>
  <c r="AF13" i="29"/>
  <c r="AO13" i="29" s="1"/>
  <c r="Z14" i="45"/>
  <c r="AR13" i="38"/>
  <c r="AN13" i="95"/>
  <c r="AI13" i="95"/>
  <c r="AR12" i="80"/>
  <c r="AI13" i="44"/>
  <c r="AN13" i="44"/>
  <c r="X14" i="8"/>
  <c r="Y14" i="8"/>
  <c r="AH13" i="94"/>
  <c r="AQ13" i="94" s="1"/>
  <c r="Z13" i="9"/>
  <c r="AR12" i="68"/>
  <c r="X14" i="90"/>
  <c r="Z14" i="90" s="1"/>
  <c r="Y14" i="90"/>
  <c r="AH13" i="63"/>
  <c r="AQ13" i="63" s="1"/>
  <c r="Z13" i="93"/>
  <c r="AI13" i="1"/>
  <c r="AN13" i="1"/>
  <c r="Y14" i="16"/>
  <c r="X14" i="16"/>
  <c r="AN13" i="70"/>
  <c r="AI13" i="70"/>
  <c r="AN13" i="34"/>
  <c r="AI13" i="34"/>
  <c r="AR11" i="85"/>
  <c r="AR12" i="63"/>
  <c r="AI13" i="55"/>
  <c r="AN13" i="55"/>
  <c r="X15" i="50"/>
  <c r="Y15" i="50"/>
  <c r="Z15" i="50" s="1"/>
  <c r="Z14" i="65" l="1"/>
  <c r="Z14" i="70"/>
  <c r="AF13" i="26"/>
  <c r="AO13" i="26" s="1"/>
  <c r="Z14" i="52"/>
  <c r="AG14" i="59"/>
  <c r="AP14" i="59" s="1"/>
  <c r="W15" i="59"/>
  <c r="Z13" i="35"/>
  <c r="AE13" i="63"/>
  <c r="AE13" i="22"/>
  <c r="AE14" i="59"/>
  <c r="Z14" i="16"/>
  <c r="Z14" i="40"/>
  <c r="Z14" i="47"/>
  <c r="AG13" i="91"/>
  <c r="AP13" i="91" s="1"/>
  <c r="AF13" i="91"/>
  <c r="AO13" i="91" s="1"/>
  <c r="AG13" i="26"/>
  <c r="AP13" i="26" s="1"/>
  <c r="W14" i="91"/>
  <c r="X14" i="91" s="1"/>
  <c r="W14" i="26"/>
  <c r="Y14" i="26" s="1"/>
  <c r="Z14" i="61"/>
  <c r="AF14" i="61" s="1"/>
  <c r="AO14" i="61" s="1"/>
  <c r="AG14" i="61"/>
  <c r="AP14" i="61" s="1"/>
  <c r="AG14" i="60"/>
  <c r="AP14" i="60" s="1"/>
  <c r="W15" i="60"/>
  <c r="AF14" i="60"/>
  <c r="AO14" i="60" s="1"/>
  <c r="AE14" i="60"/>
  <c r="AE14" i="47"/>
  <c r="W15" i="47"/>
  <c r="AG14" i="47"/>
  <c r="AP14" i="47" s="1"/>
  <c r="AF14" i="47"/>
  <c r="AO14" i="47" s="1"/>
  <c r="AF15" i="50"/>
  <c r="AO15" i="50" s="1"/>
  <c r="W16" i="50"/>
  <c r="AE15" i="50"/>
  <c r="AG15" i="50"/>
  <c r="AP15" i="50" s="1"/>
  <c r="AG14" i="27"/>
  <c r="AP14" i="27" s="1"/>
  <c r="AF14" i="27"/>
  <c r="AO14" i="27" s="1"/>
  <c r="AE14" i="27"/>
  <c r="W15" i="27"/>
  <c r="AH13" i="74"/>
  <c r="AQ13" i="74" s="1"/>
  <c r="AR13" i="23"/>
  <c r="AG13" i="35"/>
  <c r="AP13" i="35" s="1"/>
  <c r="AF13" i="35"/>
  <c r="AO13" i="35" s="1"/>
  <c r="AE13" i="35"/>
  <c r="W14" i="35"/>
  <c r="AG13" i="6"/>
  <c r="AP13" i="6" s="1"/>
  <c r="AF13" i="6"/>
  <c r="AO13" i="6" s="1"/>
  <c r="W14" i="6"/>
  <c r="AE13" i="6"/>
  <c r="Y15" i="71"/>
  <c r="Z15" i="71" s="1"/>
  <c r="X15" i="71"/>
  <c r="AE13" i="41"/>
  <c r="AG13" i="41"/>
  <c r="AP13" i="41" s="1"/>
  <c r="AF13" i="41"/>
  <c r="AO13" i="41" s="1"/>
  <c r="W14" i="41"/>
  <c r="W16" i="84"/>
  <c r="AF15" i="84"/>
  <c r="AO15" i="84" s="1"/>
  <c r="AG15" i="84"/>
  <c r="AP15" i="84" s="1"/>
  <c r="AE15" i="84"/>
  <c r="W16" i="75"/>
  <c r="AG15" i="75"/>
  <c r="AP15" i="75" s="1"/>
  <c r="AF15" i="75"/>
  <c r="AO15" i="75" s="1"/>
  <c r="AE15" i="75"/>
  <c r="AR12" i="88"/>
  <c r="AH13" i="88"/>
  <c r="AQ13" i="88" s="1"/>
  <c r="AE13" i="30"/>
  <c r="W14" i="30"/>
  <c r="AG13" i="30"/>
  <c r="AP13" i="30" s="1"/>
  <c r="AF13" i="30"/>
  <c r="AO13" i="30" s="1"/>
  <c r="X14" i="39"/>
  <c r="Y14" i="39"/>
  <c r="Y15" i="18"/>
  <c r="X15" i="18"/>
  <c r="Z15" i="18" s="1"/>
  <c r="AN13" i="51"/>
  <c r="AI13" i="51"/>
  <c r="AG14" i="70"/>
  <c r="AP14" i="70" s="1"/>
  <c r="AF14" i="70"/>
  <c r="AO14" i="70" s="1"/>
  <c r="W15" i="70"/>
  <c r="AE14" i="70"/>
  <c r="X14" i="68"/>
  <c r="Z14" i="68" s="1"/>
  <c r="Y14" i="68"/>
  <c r="X14" i="94"/>
  <c r="Y14" i="94"/>
  <c r="Z14" i="94" s="1"/>
  <c r="AN14" i="73"/>
  <c r="AI14" i="73"/>
  <c r="AI13" i="13"/>
  <c r="AN13" i="13"/>
  <c r="AN13" i="63"/>
  <c r="AI13" i="63"/>
  <c r="AN13" i="22"/>
  <c r="AI13" i="22"/>
  <c r="AI14" i="59"/>
  <c r="AN14" i="59"/>
  <c r="AF13" i="93"/>
  <c r="AO13" i="93" s="1"/>
  <c r="AE13" i="93"/>
  <c r="W14" i="93"/>
  <c r="AG13" i="93"/>
  <c r="AP13" i="93" s="1"/>
  <c r="AH14" i="23"/>
  <c r="AQ14" i="23" s="1"/>
  <c r="AH14" i="44"/>
  <c r="AQ14" i="44" s="1"/>
  <c r="Y14" i="14"/>
  <c r="X14" i="14"/>
  <c r="AR13" i="58"/>
  <c r="AN14" i="89"/>
  <c r="AI14" i="89"/>
  <c r="AI14" i="33"/>
  <c r="AN14" i="33"/>
  <c r="AH15" i="50"/>
  <c r="AQ15" i="50" s="1"/>
  <c r="AH14" i="16"/>
  <c r="AQ14" i="16" s="1"/>
  <c r="AR13" i="44"/>
  <c r="AI13" i="29"/>
  <c r="AN13" i="29"/>
  <c r="AG13" i="53"/>
  <c r="AP13" i="53" s="1"/>
  <c r="AF13" i="53"/>
  <c r="AO13" i="53" s="1"/>
  <c r="W14" i="53"/>
  <c r="AE13" i="53"/>
  <c r="AR14" i="50"/>
  <c r="AR13" i="16"/>
  <c r="AI13" i="4"/>
  <c r="AN13" i="4"/>
  <c r="AR14" i="84"/>
  <c r="AI13" i="43"/>
  <c r="AN13" i="43"/>
  <c r="Z14" i="44"/>
  <c r="AR14" i="75"/>
  <c r="AH14" i="55"/>
  <c r="AQ14" i="55" s="1"/>
  <c r="AR13" i="52"/>
  <c r="AR13" i="67"/>
  <c r="AN14" i="71"/>
  <c r="AI14" i="71"/>
  <c r="AR13" i="60"/>
  <c r="AG14" i="17"/>
  <c r="AP14" i="17" s="1"/>
  <c r="AF14" i="17"/>
  <c r="AO14" i="17" s="1"/>
  <c r="W15" i="17"/>
  <c r="AE14" i="17"/>
  <c r="AH14" i="86"/>
  <c r="AQ14" i="86" s="1"/>
  <c r="AN13" i="81"/>
  <c r="AI13" i="81"/>
  <c r="Z13" i="88"/>
  <c r="AH14" i="40"/>
  <c r="AQ14" i="40" s="1"/>
  <c r="AG14" i="12"/>
  <c r="AP14" i="12" s="1"/>
  <c r="AF14" i="12"/>
  <c r="AO14" i="12" s="1"/>
  <c r="W15" i="12"/>
  <c r="AE14" i="12"/>
  <c r="Y15" i="31"/>
  <c r="X15" i="31"/>
  <c r="W15" i="72"/>
  <c r="AG14" i="72"/>
  <c r="AP14" i="72" s="1"/>
  <c r="AF14" i="72"/>
  <c r="AO14" i="72" s="1"/>
  <c r="AE14" i="72"/>
  <c r="Y14" i="87"/>
  <c r="X14" i="87"/>
  <c r="AI13" i="39"/>
  <c r="AN13" i="39"/>
  <c r="AR13" i="27"/>
  <c r="X14" i="51"/>
  <c r="Y14" i="51"/>
  <c r="AR12" i="74"/>
  <c r="AH14" i="1"/>
  <c r="AQ14" i="1" s="1"/>
  <c r="AR13" i="90"/>
  <c r="AN13" i="94"/>
  <c r="AI13" i="94"/>
  <c r="Y15" i="73"/>
  <c r="X15" i="73"/>
  <c r="Y14" i="13"/>
  <c r="X14" i="13"/>
  <c r="AI13" i="25"/>
  <c r="AN13" i="25"/>
  <c r="Y14" i="63"/>
  <c r="X14" i="63"/>
  <c r="X14" i="22"/>
  <c r="Y14" i="22"/>
  <c r="X15" i="76"/>
  <c r="Y15" i="76"/>
  <c r="X14" i="43"/>
  <c r="Y14" i="43"/>
  <c r="AF13" i="24"/>
  <c r="AO13" i="24" s="1"/>
  <c r="W14" i="24"/>
  <c r="AE13" i="24"/>
  <c r="AG13" i="24"/>
  <c r="AP13" i="24" s="1"/>
  <c r="AH14" i="78"/>
  <c r="AQ14" i="78" s="1"/>
  <c r="AG14" i="45"/>
  <c r="AP14" i="45" s="1"/>
  <c r="AF14" i="45"/>
  <c r="AO14" i="45" s="1"/>
  <c r="AE14" i="45"/>
  <c r="W15" i="45"/>
  <c r="AI14" i="76"/>
  <c r="AN14" i="76"/>
  <c r="W15" i="2"/>
  <c r="AE14" i="2"/>
  <c r="AG14" i="2"/>
  <c r="AP14" i="2" s="1"/>
  <c r="AF14" i="2"/>
  <c r="AO14" i="2" s="1"/>
  <c r="AE13" i="42"/>
  <c r="AG13" i="42"/>
  <c r="AP13" i="42" s="1"/>
  <c r="AF13" i="42"/>
  <c r="AO13" i="42" s="1"/>
  <c r="W14" i="42"/>
  <c r="Z13" i="74"/>
  <c r="X14" i="4"/>
  <c r="Y14" i="4"/>
  <c r="Z14" i="4" s="1"/>
  <c r="AR13" i="78"/>
  <c r="Z14" i="23"/>
  <c r="AH14" i="52"/>
  <c r="AQ14" i="52" s="1"/>
  <c r="AI13" i="7"/>
  <c r="AN13" i="7"/>
  <c r="Z14" i="78"/>
  <c r="X13" i="85"/>
  <c r="Y13" i="85"/>
  <c r="AH13" i="56"/>
  <c r="AQ13" i="56" s="1"/>
  <c r="AN13" i="79"/>
  <c r="AI13" i="79"/>
  <c r="X14" i="81"/>
  <c r="Y14" i="81"/>
  <c r="Z14" i="81" s="1"/>
  <c r="AR12" i="56"/>
  <c r="AN14" i="31"/>
  <c r="AI14" i="31"/>
  <c r="AG14" i="19"/>
  <c r="AP14" i="19" s="1"/>
  <c r="AF14" i="19"/>
  <c r="AO14" i="19" s="1"/>
  <c r="W15" i="19"/>
  <c r="AE14" i="19"/>
  <c r="AN13" i="3"/>
  <c r="AI13" i="3"/>
  <c r="X14" i="36"/>
  <c r="Y14" i="36"/>
  <c r="X14" i="96"/>
  <c r="Y14" i="96"/>
  <c r="AI14" i="92"/>
  <c r="AN14" i="92"/>
  <c r="AI13" i="68"/>
  <c r="AN13" i="68"/>
  <c r="AI13" i="15"/>
  <c r="AN13" i="15"/>
  <c r="X14" i="29"/>
  <c r="Y14" i="29"/>
  <c r="AF13" i="32"/>
  <c r="AO13" i="32" s="1"/>
  <c r="AE13" i="32"/>
  <c r="W14" i="32"/>
  <c r="AG13" i="32"/>
  <c r="AP13" i="32" s="1"/>
  <c r="AH14" i="60"/>
  <c r="AQ14" i="60" s="1"/>
  <c r="AR12" i="35"/>
  <c r="AH14" i="61"/>
  <c r="AQ14" i="61" s="1"/>
  <c r="AR13" i="34"/>
  <c r="AF14" i="16"/>
  <c r="AO14" i="16" s="1"/>
  <c r="W15" i="16"/>
  <c r="AE14" i="16"/>
  <c r="AG14" i="16"/>
  <c r="AP14" i="16" s="1"/>
  <c r="AG13" i="9"/>
  <c r="AP13" i="9" s="1"/>
  <c r="AF13" i="9"/>
  <c r="AO13" i="9" s="1"/>
  <c r="W14" i="9"/>
  <c r="AE13" i="9"/>
  <c r="AH15" i="69"/>
  <c r="AQ15" i="69" s="1"/>
  <c r="AH14" i="65"/>
  <c r="AQ14" i="65" s="1"/>
  <c r="AR13" i="8"/>
  <c r="AH15" i="20"/>
  <c r="AQ15" i="20" s="1"/>
  <c r="AH14" i="58"/>
  <c r="AQ14" i="58" s="1"/>
  <c r="AG13" i="28"/>
  <c r="AP13" i="28" s="1"/>
  <c r="AF13" i="28"/>
  <c r="AO13" i="28" s="1"/>
  <c r="AE13" i="28"/>
  <c r="W14" i="28"/>
  <c r="AR14" i="69"/>
  <c r="AG14" i="52"/>
  <c r="AP14" i="52" s="1"/>
  <c r="AF14" i="52"/>
  <c r="AO14" i="52" s="1"/>
  <c r="W15" i="52"/>
  <c r="AE14" i="52"/>
  <c r="AH14" i="67"/>
  <c r="AQ14" i="67" s="1"/>
  <c r="AN14" i="82"/>
  <c r="AI14" i="82"/>
  <c r="Y14" i="7"/>
  <c r="X14" i="7"/>
  <c r="AH14" i="95"/>
  <c r="AQ14" i="95" s="1"/>
  <c r="AH13" i="49"/>
  <c r="AQ13" i="49" s="1"/>
  <c r="AI12" i="85"/>
  <c r="AN12" i="85"/>
  <c r="W15" i="55"/>
  <c r="AG14" i="55"/>
  <c r="AP14" i="55" s="1"/>
  <c r="AF14" i="55"/>
  <c r="AO14" i="55" s="1"/>
  <c r="AE14" i="55"/>
  <c r="X15" i="83"/>
  <c r="Y15" i="83"/>
  <c r="AR13" i="61"/>
  <c r="W15" i="77"/>
  <c r="AF14" i="77"/>
  <c r="AO14" i="77" s="1"/>
  <c r="AG14" i="77"/>
  <c r="AP14" i="77" s="1"/>
  <c r="AE14" i="77"/>
  <c r="AE14" i="86"/>
  <c r="AG14" i="86"/>
  <c r="AP14" i="86" s="1"/>
  <c r="AF14" i="86"/>
  <c r="AO14" i="86" s="1"/>
  <c r="W15" i="86"/>
  <c r="AE14" i="40"/>
  <c r="W15" i="40"/>
  <c r="AG14" i="40"/>
  <c r="AP14" i="40" s="1"/>
  <c r="AF14" i="40"/>
  <c r="AO14" i="40" s="1"/>
  <c r="AH13" i="54"/>
  <c r="AQ13" i="54" s="1"/>
  <c r="AI13" i="87"/>
  <c r="AN13" i="87"/>
  <c r="X14" i="3"/>
  <c r="Y14" i="3"/>
  <c r="AI13" i="36"/>
  <c r="AN13" i="36"/>
  <c r="AG14" i="1"/>
  <c r="AP14" i="1" s="1"/>
  <c r="AF14" i="1"/>
  <c r="AO14" i="1" s="1"/>
  <c r="W15" i="1"/>
  <c r="AE14" i="1"/>
  <c r="AN13" i="96"/>
  <c r="AI13" i="96"/>
  <c r="Y14" i="15"/>
  <c r="X14" i="15"/>
  <c r="Y13" i="48"/>
  <c r="X13" i="48"/>
  <c r="W15" i="65"/>
  <c r="AE14" i="65"/>
  <c r="AG14" i="65"/>
  <c r="AP14" i="65" s="1"/>
  <c r="AF14" i="65"/>
  <c r="AO14" i="65" s="1"/>
  <c r="AH14" i="34"/>
  <c r="AQ14" i="34" s="1"/>
  <c r="AF14" i="95"/>
  <c r="AO14" i="95" s="1"/>
  <c r="W15" i="95"/>
  <c r="AG14" i="95"/>
  <c r="AP14" i="95" s="1"/>
  <c r="AE14" i="95"/>
  <c r="AR14" i="20"/>
  <c r="AN14" i="62"/>
  <c r="AI14" i="62"/>
  <c r="Y15" i="33"/>
  <c r="X15" i="33"/>
  <c r="X15" i="57"/>
  <c r="Y15" i="57"/>
  <c r="W14" i="56"/>
  <c r="AE13" i="56"/>
  <c r="AF13" i="56"/>
  <c r="AO13" i="56" s="1"/>
  <c r="AG13" i="56"/>
  <c r="AP13" i="56" s="1"/>
  <c r="AF14" i="5"/>
  <c r="AO14" i="5" s="1"/>
  <c r="W15" i="5"/>
  <c r="AE14" i="5"/>
  <c r="AG14" i="5"/>
  <c r="AP14" i="5" s="1"/>
  <c r="AF14" i="38"/>
  <c r="AO14" i="38" s="1"/>
  <c r="AE14" i="38"/>
  <c r="W15" i="38"/>
  <c r="AG14" i="38"/>
  <c r="AP14" i="38" s="1"/>
  <c r="AH14" i="11"/>
  <c r="AQ14" i="11" s="1"/>
  <c r="AH13" i="30"/>
  <c r="AQ13" i="30" s="1"/>
  <c r="Z13" i="54"/>
  <c r="AR12" i="54"/>
  <c r="AH14" i="70"/>
  <c r="AQ14" i="70" s="1"/>
  <c r="Y15" i="92"/>
  <c r="X15" i="92"/>
  <c r="AI14" i="10"/>
  <c r="AN14" i="10"/>
  <c r="AI14" i="21"/>
  <c r="AN14" i="21"/>
  <c r="AI14" i="64"/>
  <c r="AN14" i="64"/>
  <c r="Y14" i="91"/>
  <c r="AG14" i="90"/>
  <c r="AP14" i="90" s="1"/>
  <c r="W15" i="90"/>
  <c r="AF14" i="90"/>
  <c r="AO14" i="90" s="1"/>
  <c r="AE14" i="90"/>
  <c r="AR13" i="55"/>
  <c r="AH14" i="8"/>
  <c r="AQ14" i="8" s="1"/>
  <c r="AR13" i="95"/>
  <c r="W15" i="58"/>
  <c r="AE14" i="58"/>
  <c r="AG14" i="58"/>
  <c r="AP14" i="58" s="1"/>
  <c r="AF14" i="58"/>
  <c r="AO14" i="58" s="1"/>
  <c r="AG13" i="37"/>
  <c r="AP13" i="37" s="1"/>
  <c r="AF13" i="37"/>
  <c r="AO13" i="37" s="1"/>
  <c r="AE13" i="37"/>
  <c r="W14" i="37"/>
  <c r="AR12" i="30"/>
  <c r="AR13" i="47"/>
  <c r="AR13" i="70"/>
  <c r="AR13" i="1"/>
  <c r="AH14" i="90"/>
  <c r="AQ14" i="90" s="1"/>
  <c r="Z14" i="8"/>
  <c r="AN12" i="48"/>
  <c r="AI12" i="48"/>
  <c r="AH14" i="27"/>
  <c r="AQ14" i="27" s="1"/>
  <c r="Z15" i="69"/>
  <c r="Z14" i="34"/>
  <c r="Z15" i="20"/>
  <c r="AR13" i="86"/>
  <c r="AR13" i="65"/>
  <c r="AR13" i="40"/>
  <c r="Z14" i="67"/>
  <c r="Y15" i="82"/>
  <c r="X15" i="82"/>
  <c r="Z15" i="82" s="1"/>
  <c r="AN13" i="14"/>
  <c r="AI13" i="14"/>
  <c r="Z13" i="49"/>
  <c r="Y15" i="62"/>
  <c r="X15" i="62"/>
  <c r="Y15" i="89"/>
  <c r="X15" i="89"/>
  <c r="AN14" i="57"/>
  <c r="AI14" i="57"/>
  <c r="AH13" i="35"/>
  <c r="AQ13" i="35" s="1"/>
  <c r="AN14" i="83"/>
  <c r="AI14" i="83"/>
  <c r="Z14" i="11"/>
  <c r="Y14" i="79"/>
  <c r="X14" i="79"/>
  <c r="Z14" i="79" s="1"/>
  <c r="AH15" i="84"/>
  <c r="AQ15" i="84" s="1"/>
  <c r="AH15" i="75"/>
  <c r="AQ15" i="75" s="1"/>
  <c r="AR12" i="49"/>
  <c r="AE13" i="80"/>
  <c r="W14" i="80"/>
  <c r="AG13" i="80"/>
  <c r="AP13" i="80" s="1"/>
  <c r="AF13" i="80"/>
  <c r="AO13" i="80" s="1"/>
  <c r="AG14" i="46"/>
  <c r="AP14" i="46" s="1"/>
  <c r="W15" i="46"/>
  <c r="AF14" i="46"/>
  <c r="AO14" i="46" s="1"/>
  <c r="AE14" i="46"/>
  <c r="AR13" i="11"/>
  <c r="AF13" i="66"/>
  <c r="AO13" i="66" s="1"/>
  <c r="W14" i="66"/>
  <c r="AE13" i="66"/>
  <c r="AG13" i="66"/>
  <c r="AP13" i="66" s="1"/>
  <c r="AI14" i="18"/>
  <c r="AN14" i="18"/>
  <c r="AH14" i="47"/>
  <c r="AQ14" i="47" s="1"/>
  <c r="Y15" i="10"/>
  <c r="X15" i="10"/>
  <c r="Y15" i="21"/>
  <c r="X15" i="21"/>
  <c r="Y14" i="25"/>
  <c r="X14" i="25"/>
  <c r="Y15" i="64"/>
  <c r="X15" i="64"/>
  <c r="Y15" i="59"/>
  <c r="X15" i="59"/>
  <c r="Z15" i="59" s="1"/>
  <c r="AN13" i="26"/>
  <c r="AI13" i="26"/>
  <c r="AI13" i="91"/>
  <c r="AN13" i="91"/>
  <c r="Z14" i="25" l="1"/>
  <c r="Z14" i="96"/>
  <c r="Z14" i="91"/>
  <c r="AF14" i="91" s="1"/>
  <c r="AO14" i="91" s="1"/>
  <c r="Z14" i="3"/>
  <c r="Z14" i="63"/>
  <c r="AE14" i="63" s="1"/>
  <c r="Z15" i="73"/>
  <c r="Z14" i="51"/>
  <c r="Z15" i="89"/>
  <c r="Z14" i="15"/>
  <c r="Z15" i="64"/>
  <c r="Z15" i="10"/>
  <c r="Z15" i="62"/>
  <c r="Z14" i="7"/>
  <c r="Z14" i="13"/>
  <c r="Z14" i="39"/>
  <c r="Z13" i="48"/>
  <c r="AE13" i="48" s="1"/>
  <c r="X14" i="26"/>
  <c r="Z14" i="26" s="1"/>
  <c r="AG14" i="26" s="1"/>
  <c r="AP14" i="26" s="1"/>
  <c r="Z14" i="87"/>
  <c r="W15" i="87" s="1"/>
  <c r="AE14" i="61"/>
  <c r="W15" i="61"/>
  <c r="X15" i="61" s="1"/>
  <c r="Z15" i="21"/>
  <c r="Z15" i="33"/>
  <c r="Z13" i="85"/>
  <c r="AG14" i="91"/>
  <c r="AP14" i="91" s="1"/>
  <c r="W15" i="91"/>
  <c r="AG14" i="63"/>
  <c r="AP14" i="63" s="1"/>
  <c r="AF14" i="63"/>
  <c r="AO14" i="63" s="1"/>
  <c r="W15" i="63"/>
  <c r="W16" i="89"/>
  <c r="AG15" i="89"/>
  <c r="AP15" i="89" s="1"/>
  <c r="AF15" i="89"/>
  <c r="AO15" i="89" s="1"/>
  <c r="AE15" i="89"/>
  <c r="AG14" i="4"/>
  <c r="AP14" i="4" s="1"/>
  <c r="AF14" i="4"/>
  <c r="AO14" i="4" s="1"/>
  <c r="W15" i="4"/>
  <c r="AE14" i="4"/>
  <c r="W14" i="48"/>
  <c r="AG13" i="48"/>
  <c r="AP13" i="48" s="1"/>
  <c r="AF13" i="48"/>
  <c r="AO13" i="48" s="1"/>
  <c r="AF14" i="26"/>
  <c r="AO14" i="26" s="1"/>
  <c r="W15" i="26"/>
  <c r="AE14" i="26"/>
  <c r="AE14" i="87"/>
  <c r="AF14" i="87"/>
  <c r="AO14" i="87" s="1"/>
  <c r="W15" i="96"/>
  <c r="AG14" i="96"/>
  <c r="AP14" i="96" s="1"/>
  <c r="AF14" i="96"/>
  <c r="AO14" i="96" s="1"/>
  <c r="AE14" i="96"/>
  <c r="AG15" i="64"/>
  <c r="AP15" i="64" s="1"/>
  <c r="AF15" i="64"/>
  <c r="AO15" i="64" s="1"/>
  <c r="W16" i="64"/>
  <c r="AE15" i="64"/>
  <c r="AG14" i="15"/>
  <c r="AP14" i="15" s="1"/>
  <c r="AF14" i="15"/>
  <c r="AO14" i="15" s="1"/>
  <c r="W15" i="15"/>
  <c r="AE14" i="15"/>
  <c r="AG14" i="79"/>
  <c r="AP14" i="79" s="1"/>
  <c r="AF14" i="79"/>
  <c r="AO14" i="79" s="1"/>
  <c r="W15" i="79"/>
  <c r="AE14" i="79"/>
  <c r="AF15" i="21"/>
  <c r="AO15" i="21" s="1"/>
  <c r="W16" i="21"/>
  <c r="AE15" i="21"/>
  <c r="AG15" i="21"/>
  <c r="AP15" i="21" s="1"/>
  <c r="AE15" i="33"/>
  <c r="W16" i="33"/>
  <c r="AG15" i="33"/>
  <c r="AP15" i="33" s="1"/>
  <c r="AF15" i="33"/>
  <c r="AO15" i="33" s="1"/>
  <c r="AG13" i="85"/>
  <c r="AP13" i="85" s="1"/>
  <c r="AF13" i="85"/>
  <c r="AO13" i="85" s="1"/>
  <c r="AE13" i="85"/>
  <c r="W14" i="85"/>
  <c r="AG15" i="71"/>
  <c r="AP15" i="71" s="1"/>
  <c r="AE15" i="71"/>
  <c r="W16" i="71"/>
  <c r="AF15" i="71"/>
  <c r="AO15" i="71" s="1"/>
  <c r="W16" i="82"/>
  <c r="AG15" i="82"/>
  <c r="AP15" i="82" s="1"/>
  <c r="AF15" i="82"/>
  <c r="AO15" i="82" s="1"/>
  <c r="AE15" i="82"/>
  <c r="AR13" i="36"/>
  <c r="X15" i="40"/>
  <c r="Y15" i="40"/>
  <c r="Y14" i="32"/>
  <c r="X14" i="32"/>
  <c r="AH14" i="43"/>
  <c r="AQ14" i="43" s="1"/>
  <c r="AH14" i="22"/>
  <c r="AQ14" i="22" s="1"/>
  <c r="AR13" i="25"/>
  <c r="W16" i="73"/>
  <c r="AF15" i="73"/>
  <c r="AO15" i="73" s="1"/>
  <c r="AE15" i="73"/>
  <c r="AG15" i="73"/>
  <c r="AP15" i="73" s="1"/>
  <c r="AG14" i="51"/>
  <c r="AP14" i="51" s="1"/>
  <c r="AF14" i="51"/>
  <c r="AO14" i="51" s="1"/>
  <c r="W15" i="51"/>
  <c r="AE14" i="51"/>
  <c r="AH15" i="31"/>
  <c r="AQ15" i="31" s="1"/>
  <c r="AG13" i="88"/>
  <c r="AP13" i="88" s="1"/>
  <c r="W14" i="88"/>
  <c r="AE13" i="88"/>
  <c r="AF13" i="88"/>
  <c r="AO13" i="88" s="1"/>
  <c r="AI13" i="53"/>
  <c r="AN13" i="53"/>
  <c r="AG14" i="94"/>
  <c r="AP14" i="94" s="1"/>
  <c r="AF14" i="94"/>
  <c r="AO14" i="94" s="1"/>
  <c r="AE14" i="94"/>
  <c r="W15" i="94"/>
  <c r="W16" i="18"/>
  <c r="AE15" i="18"/>
  <c r="AG15" i="18"/>
  <c r="AP15" i="18" s="1"/>
  <c r="AF15" i="18"/>
  <c r="AO15" i="18" s="1"/>
  <c r="AN13" i="41"/>
  <c r="AI13" i="41"/>
  <c r="X15" i="60"/>
  <c r="Y15" i="60"/>
  <c r="AF15" i="59"/>
  <c r="AO15" i="59" s="1"/>
  <c r="AE15" i="59"/>
  <c r="W16" i="59"/>
  <c r="AG15" i="59"/>
  <c r="AP15" i="59" s="1"/>
  <c r="AF14" i="8"/>
  <c r="AO14" i="8" s="1"/>
  <c r="W15" i="8"/>
  <c r="AE14" i="8"/>
  <c r="AG14" i="8"/>
  <c r="AP14" i="8" s="1"/>
  <c r="AN13" i="56"/>
  <c r="AI13" i="56"/>
  <c r="AI14" i="95"/>
  <c r="AN14" i="95"/>
  <c r="AI14" i="65"/>
  <c r="AN14" i="65"/>
  <c r="AI14" i="86"/>
  <c r="AN14" i="86"/>
  <c r="AR13" i="3"/>
  <c r="AR14" i="31"/>
  <c r="W15" i="81"/>
  <c r="AG14" i="81"/>
  <c r="AP14" i="81" s="1"/>
  <c r="AF14" i="81"/>
  <c r="AO14" i="81" s="1"/>
  <c r="AE14" i="81"/>
  <c r="Y15" i="2"/>
  <c r="X15" i="2"/>
  <c r="AR13" i="91"/>
  <c r="AH15" i="64"/>
  <c r="AQ15" i="64" s="1"/>
  <c r="AH15" i="21"/>
  <c r="AQ15" i="21" s="1"/>
  <c r="AR14" i="18"/>
  <c r="AH15" i="89"/>
  <c r="AQ15" i="89" s="1"/>
  <c r="W14" i="49"/>
  <c r="AE13" i="49"/>
  <c r="AG13" i="49"/>
  <c r="AP13" i="49" s="1"/>
  <c r="AF13" i="49"/>
  <c r="AO13" i="49" s="1"/>
  <c r="AG14" i="67"/>
  <c r="AP14" i="67" s="1"/>
  <c r="AF14" i="67"/>
  <c r="AO14" i="67" s="1"/>
  <c r="W15" i="67"/>
  <c r="AE14" i="67"/>
  <c r="AN14" i="90"/>
  <c r="AI14" i="90"/>
  <c r="AR14" i="10"/>
  <c r="AI14" i="5"/>
  <c r="AN14" i="5"/>
  <c r="Y14" i="56"/>
  <c r="X14" i="56"/>
  <c r="Y15" i="65"/>
  <c r="X15" i="65"/>
  <c r="AI14" i="1"/>
  <c r="AN14" i="1"/>
  <c r="AI14" i="40"/>
  <c r="AN14" i="40"/>
  <c r="AI14" i="77"/>
  <c r="AN14" i="77"/>
  <c r="AH14" i="7"/>
  <c r="AQ14" i="7" s="1"/>
  <c r="AN13" i="32"/>
  <c r="AI13" i="32"/>
  <c r="AR13" i="15"/>
  <c r="AH14" i="96"/>
  <c r="AQ14" i="96" s="1"/>
  <c r="AR13" i="79"/>
  <c r="AH13" i="85"/>
  <c r="AQ13" i="85" s="1"/>
  <c r="AH14" i="4"/>
  <c r="AQ14" i="4" s="1"/>
  <c r="Z14" i="43"/>
  <c r="Z14" i="22"/>
  <c r="AH14" i="13"/>
  <c r="AQ14" i="13" s="1"/>
  <c r="AR13" i="94"/>
  <c r="AR13" i="81"/>
  <c r="AE14" i="44"/>
  <c r="W15" i="44"/>
  <c r="AG14" i="44"/>
  <c r="AP14" i="44" s="1"/>
  <c r="AF14" i="44"/>
  <c r="AO14" i="44" s="1"/>
  <c r="AR13" i="4"/>
  <c r="Y14" i="53"/>
  <c r="X14" i="53"/>
  <c r="AR14" i="59"/>
  <c r="AR13" i="13"/>
  <c r="Y14" i="30"/>
  <c r="X14" i="30"/>
  <c r="X16" i="84"/>
  <c r="Y16" i="84"/>
  <c r="AH15" i="71"/>
  <c r="AQ15" i="71" s="1"/>
  <c r="AR13" i="26"/>
  <c r="AR13" i="14"/>
  <c r="AG15" i="20"/>
  <c r="AP15" i="20" s="1"/>
  <c r="AF15" i="20"/>
  <c r="AO15" i="20" s="1"/>
  <c r="W16" i="20"/>
  <c r="AE15" i="20"/>
  <c r="AH15" i="92"/>
  <c r="AQ15" i="92" s="1"/>
  <c r="Y15" i="5"/>
  <c r="X15" i="5"/>
  <c r="Z15" i="5" s="1"/>
  <c r="AR14" i="62"/>
  <c r="AH13" i="48"/>
  <c r="AQ13" i="48" s="1"/>
  <c r="AH14" i="15"/>
  <c r="AQ14" i="15" s="1"/>
  <c r="Y15" i="1"/>
  <c r="X15" i="1"/>
  <c r="AH14" i="3"/>
  <c r="AQ14" i="3" s="1"/>
  <c r="Y15" i="86"/>
  <c r="X15" i="86"/>
  <c r="X15" i="55"/>
  <c r="Y15" i="55"/>
  <c r="AN14" i="19"/>
  <c r="AI14" i="19"/>
  <c r="AN13" i="42"/>
  <c r="AI13" i="42"/>
  <c r="AR14" i="76"/>
  <c r="AI13" i="24"/>
  <c r="AN13" i="24"/>
  <c r="AH14" i="63"/>
  <c r="AQ14" i="63" s="1"/>
  <c r="AI14" i="72"/>
  <c r="AN14" i="72"/>
  <c r="Z15" i="31"/>
  <c r="AI14" i="17"/>
  <c r="AN14" i="17"/>
  <c r="AR14" i="71"/>
  <c r="AH14" i="14"/>
  <c r="AQ14" i="14" s="1"/>
  <c r="AR13" i="22"/>
  <c r="AR14" i="73"/>
  <c r="AH14" i="68"/>
  <c r="AQ14" i="68" s="1"/>
  <c r="AR13" i="51"/>
  <c r="AH14" i="39"/>
  <c r="AQ14" i="39" s="1"/>
  <c r="AI13" i="30"/>
  <c r="AN13" i="30"/>
  <c r="Y16" i="75"/>
  <c r="X16" i="75"/>
  <c r="AI15" i="50"/>
  <c r="AN15" i="50"/>
  <c r="X15" i="47"/>
  <c r="Y15" i="47"/>
  <c r="AH14" i="79"/>
  <c r="AQ14" i="79" s="1"/>
  <c r="W15" i="34"/>
  <c r="AG14" i="34"/>
  <c r="AP14" i="34" s="1"/>
  <c r="AF14" i="34"/>
  <c r="AO14" i="34" s="1"/>
  <c r="AE14" i="34"/>
  <c r="Y14" i="37"/>
  <c r="X14" i="37"/>
  <c r="AI14" i="58"/>
  <c r="AN14" i="58"/>
  <c r="X15" i="90"/>
  <c r="Y15" i="90"/>
  <c r="AR14" i="64"/>
  <c r="X15" i="38"/>
  <c r="Z15" i="38" s="1"/>
  <c r="Y15" i="38"/>
  <c r="AH15" i="57"/>
  <c r="AQ15" i="57" s="1"/>
  <c r="Z15" i="95"/>
  <c r="X15" i="95"/>
  <c r="Y15" i="95"/>
  <c r="AG14" i="3"/>
  <c r="AP14" i="3" s="1"/>
  <c r="AF14" i="3"/>
  <c r="AO14" i="3" s="1"/>
  <c r="W15" i="3"/>
  <c r="AE14" i="3"/>
  <c r="AH15" i="83"/>
  <c r="AQ15" i="83" s="1"/>
  <c r="AG14" i="7"/>
  <c r="AP14" i="7" s="1"/>
  <c r="AF14" i="7"/>
  <c r="AO14" i="7" s="1"/>
  <c r="W15" i="7"/>
  <c r="AE14" i="7"/>
  <c r="AN14" i="52"/>
  <c r="AI14" i="52"/>
  <c r="AI14" i="16"/>
  <c r="AN14" i="16"/>
  <c r="AR13" i="68"/>
  <c r="X15" i="19"/>
  <c r="Y15" i="19"/>
  <c r="W15" i="78"/>
  <c r="AG14" i="78"/>
  <c r="AP14" i="78" s="1"/>
  <c r="AF14" i="78"/>
  <c r="AO14" i="78" s="1"/>
  <c r="AE14" i="78"/>
  <c r="AG14" i="23"/>
  <c r="AP14" i="23" s="1"/>
  <c r="AF14" i="23"/>
  <c r="AO14" i="23" s="1"/>
  <c r="W15" i="23"/>
  <c r="AE14" i="23"/>
  <c r="AE13" i="74"/>
  <c r="W14" i="74"/>
  <c r="AF13" i="74"/>
  <c r="AO13" i="74" s="1"/>
  <c r="AG13" i="74"/>
  <c r="AP13" i="74" s="1"/>
  <c r="X15" i="45"/>
  <c r="Z15" i="45" s="1"/>
  <c r="Y15" i="45"/>
  <c r="X14" i="24"/>
  <c r="Z14" i="24" s="1"/>
  <c r="Y14" i="24"/>
  <c r="AH15" i="76"/>
  <c r="AQ15" i="76" s="1"/>
  <c r="AF14" i="13"/>
  <c r="AO14" i="13" s="1"/>
  <c r="W15" i="13"/>
  <c r="AE14" i="13"/>
  <c r="AG14" i="13"/>
  <c r="AP14" i="13" s="1"/>
  <c r="AI14" i="12"/>
  <c r="AN14" i="12"/>
  <c r="X15" i="17"/>
  <c r="Y15" i="17"/>
  <c r="AR13" i="43"/>
  <c r="AR14" i="33"/>
  <c r="Y14" i="93"/>
  <c r="X14" i="93"/>
  <c r="Z14" i="93" s="1"/>
  <c r="AE14" i="68"/>
  <c r="AG14" i="68"/>
  <c r="AP14" i="68" s="1"/>
  <c r="W15" i="68"/>
  <c r="AF14" i="68"/>
  <c r="AO14" i="68" s="1"/>
  <c r="AG14" i="39"/>
  <c r="AP14" i="39" s="1"/>
  <c r="AF14" i="39"/>
  <c r="AO14" i="39" s="1"/>
  <c r="AE14" i="39"/>
  <c r="W15" i="39"/>
  <c r="AI15" i="84"/>
  <c r="AN15" i="84"/>
  <c r="Y14" i="41"/>
  <c r="X14" i="41"/>
  <c r="Y14" i="35"/>
  <c r="Z14" i="35" s="1"/>
  <c r="X14" i="35"/>
  <c r="Y15" i="27"/>
  <c r="Z15" i="27" s="1"/>
  <c r="X15" i="27"/>
  <c r="Y16" i="50"/>
  <c r="X16" i="50"/>
  <c r="AI14" i="47"/>
  <c r="AN14" i="47"/>
  <c r="AI14" i="61"/>
  <c r="AN14" i="61"/>
  <c r="W16" i="10"/>
  <c r="AE15" i="10"/>
  <c r="AG15" i="10"/>
  <c r="AP15" i="10" s="1"/>
  <c r="AF15" i="10"/>
  <c r="AO15" i="10" s="1"/>
  <c r="AG15" i="62"/>
  <c r="AP15" i="62" s="1"/>
  <c r="AF15" i="62"/>
  <c r="AO15" i="62" s="1"/>
  <c r="W16" i="62"/>
  <c r="AE15" i="62"/>
  <c r="AH15" i="59"/>
  <c r="AQ15" i="59" s="1"/>
  <c r="AH14" i="25"/>
  <c r="AQ14" i="25" s="1"/>
  <c r="AH15" i="10"/>
  <c r="AQ15" i="10" s="1"/>
  <c r="AH15" i="82"/>
  <c r="AQ15" i="82" s="1"/>
  <c r="AN13" i="37"/>
  <c r="AI13" i="37"/>
  <c r="X15" i="58"/>
  <c r="Z15" i="58" s="1"/>
  <c r="Y15" i="58"/>
  <c r="Z15" i="92"/>
  <c r="W14" i="54"/>
  <c r="AE13" i="54"/>
  <c r="AG13" i="54"/>
  <c r="AP13" i="54" s="1"/>
  <c r="AF13" i="54"/>
  <c r="AO13" i="54" s="1"/>
  <c r="AI14" i="38"/>
  <c r="AN14" i="38"/>
  <c r="Z15" i="57"/>
  <c r="Z15" i="83"/>
  <c r="AR12" i="85"/>
  <c r="AR14" i="82"/>
  <c r="Y15" i="52"/>
  <c r="X15" i="52"/>
  <c r="Z15" i="52" s="1"/>
  <c r="Y14" i="28"/>
  <c r="X14" i="28"/>
  <c r="Z14" i="28" s="1"/>
  <c r="AI13" i="9"/>
  <c r="AN13" i="9"/>
  <c r="Y15" i="16"/>
  <c r="X15" i="16"/>
  <c r="AH14" i="29"/>
  <c r="AQ14" i="29" s="1"/>
  <c r="AH14" i="36"/>
  <c r="AQ14" i="36" s="1"/>
  <c r="Y14" i="42"/>
  <c r="X14" i="42"/>
  <c r="Z15" i="76"/>
  <c r="AH15" i="73"/>
  <c r="AQ15" i="73" s="1"/>
  <c r="AR13" i="39"/>
  <c r="X15" i="12"/>
  <c r="Y15" i="12"/>
  <c r="AR14" i="89"/>
  <c r="Z14" i="14"/>
  <c r="AI13" i="93"/>
  <c r="AN13" i="93"/>
  <c r="AR13" i="63"/>
  <c r="AN14" i="70"/>
  <c r="AI14" i="70"/>
  <c r="AH15" i="18"/>
  <c r="AQ15" i="18" s="1"/>
  <c r="AI15" i="75"/>
  <c r="AN15" i="75"/>
  <c r="AN13" i="6"/>
  <c r="AI13" i="6"/>
  <c r="AN13" i="35"/>
  <c r="AI13" i="35"/>
  <c r="AN14" i="27"/>
  <c r="AI14" i="27"/>
  <c r="AN14" i="60"/>
  <c r="AI14" i="60"/>
  <c r="AE14" i="25"/>
  <c r="W15" i="25"/>
  <c r="AG14" i="25"/>
  <c r="AP14" i="25" s="1"/>
  <c r="AF14" i="25"/>
  <c r="AO14" i="25" s="1"/>
  <c r="AI13" i="66"/>
  <c r="AN13" i="66"/>
  <c r="AN14" i="46"/>
  <c r="AI14" i="46"/>
  <c r="AG14" i="11"/>
  <c r="AP14" i="11" s="1"/>
  <c r="AF14" i="11"/>
  <c r="AO14" i="11" s="1"/>
  <c r="W15" i="11"/>
  <c r="AE14" i="11"/>
  <c r="Y14" i="66"/>
  <c r="X14" i="66"/>
  <c r="X14" i="80"/>
  <c r="Y14" i="80"/>
  <c r="AR14" i="83"/>
  <c r="AH15" i="62"/>
  <c r="AQ15" i="62" s="1"/>
  <c r="AF15" i="69"/>
  <c r="AO15" i="69" s="1"/>
  <c r="W16" i="69"/>
  <c r="AE15" i="69"/>
  <c r="AG15" i="69"/>
  <c r="AP15" i="69" s="1"/>
  <c r="AR12" i="48"/>
  <c r="X15" i="46"/>
  <c r="Z15" i="46" s="1"/>
  <c r="Y15" i="46"/>
  <c r="AI13" i="80"/>
  <c r="AN13" i="80"/>
  <c r="AR14" i="57"/>
  <c r="AH14" i="91"/>
  <c r="AQ14" i="91" s="1"/>
  <c r="AR14" i="21"/>
  <c r="AH15" i="33"/>
  <c r="AQ15" i="33" s="1"/>
  <c r="AH14" i="26"/>
  <c r="AQ14" i="26" s="1"/>
  <c r="AR13" i="96"/>
  <c r="AR13" i="87"/>
  <c r="Y15" i="77"/>
  <c r="X15" i="77"/>
  <c r="AN14" i="55"/>
  <c r="AI14" i="55"/>
  <c r="AN13" i="28"/>
  <c r="AI13" i="28"/>
  <c r="X14" i="9"/>
  <c r="Y14" i="9"/>
  <c r="Z14" i="29"/>
  <c r="AR14" i="92"/>
  <c r="Z14" i="36"/>
  <c r="AH14" i="81"/>
  <c r="AQ14" i="81" s="1"/>
  <c r="AR13" i="7"/>
  <c r="AI14" i="2"/>
  <c r="AN14" i="2"/>
  <c r="AN14" i="45"/>
  <c r="AI14" i="45"/>
  <c r="AH14" i="51"/>
  <c r="AQ14" i="51" s="1"/>
  <c r="AH14" i="87"/>
  <c r="AQ14" i="87" s="1"/>
  <c r="X15" i="72"/>
  <c r="Y15" i="72"/>
  <c r="AR13" i="29"/>
  <c r="AH14" i="94"/>
  <c r="AQ14" i="94" s="1"/>
  <c r="Y15" i="70"/>
  <c r="X15" i="70"/>
  <c r="Y14" i="6"/>
  <c r="X14" i="6"/>
  <c r="Z14" i="30" l="1"/>
  <c r="Z15" i="65"/>
  <c r="Z15" i="55"/>
  <c r="Z14" i="56"/>
  <c r="W15" i="56" s="1"/>
  <c r="Z15" i="16"/>
  <c r="Z15" i="2"/>
  <c r="AG14" i="87"/>
  <c r="AP14" i="87" s="1"/>
  <c r="AE14" i="91"/>
  <c r="Z15" i="72"/>
  <c r="Z14" i="42"/>
  <c r="Z15" i="19"/>
  <c r="AG15" i="19" s="1"/>
  <c r="AP15" i="19" s="1"/>
  <c r="Z15" i="12"/>
  <c r="Z14" i="6"/>
  <c r="Z14" i="9"/>
  <c r="AF14" i="9" s="1"/>
  <c r="AO14" i="9" s="1"/>
  <c r="Y15" i="61"/>
  <c r="Z15" i="61" s="1"/>
  <c r="Z16" i="75"/>
  <c r="AE16" i="75" s="1"/>
  <c r="Z15" i="70"/>
  <c r="W16" i="70" s="1"/>
  <c r="Z16" i="50"/>
  <c r="AG16" i="50" s="1"/>
  <c r="AP16" i="50" s="1"/>
  <c r="Z14" i="41"/>
  <c r="AG14" i="41" s="1"/>
  <c r="AP14" i="41" s="1"/>
  <c r="Z14" i="37"/>
  <c r="AG14" i="37" s="1"/>
  <c r="AP14" i="37" s="1"/>
  <c r="W17" i="75"/>
  <c r="AF16" i="75"/>
  <c r="AO16" i="75" s="1"/>
  <c r="AG16" i="75"/>
  <c r="AP16" i="75" s="1"/>
  <c r="AE14" i="56"/>
  <c r="AG14" i="56"/>
  <c r="AP14" i="56" s="1"/>
  <c r="AF14" i="56"/>
  <c r="AO14" i="56" s="1"/>
  <c r="AG15" i="70"/>
  <c r="AP15" i="70" s="1"/>
  <c r="AF15" i="70"/>
  <c r="AO15" i="70" s="1"/>
  <c r="AE16" i="50"/>
  <c r="AF14" i="41"/>
  <c r="AO14" i="41" s="1"/>
  <c r="W15" i="41"/>
  <c r="AE14" i="41"/>
  <c r="W15" i="37"/>
  <c r="AF15" i="16"/>
  <c r="AO15" i="16" s="1"/>
  <c r="W16" i="16"/>
  <c r="AE15" i="16"/>
  <c r="AG15" i="16"/>
  <c r="AP15" i="16" s="1"/>
  <c r="AF15" i="19"/>
  <c r="AO15" i="19" s="1"/>
  <c r="W16" i="19"/>
  <c r="AE15" i="19"/>
  <c r="W16" i="27"/>
  <c r="AG15" i="27"/>
  <c r="AP15" i="27" s="1"/>
  <c r="AF15" i="27"/>
  <c r="AO15" i="27" s="1"/>
  <c r="AE15" i="27"/>
  <c r="W16" i="72"/>
  <c r="AG15" i="72"/>
  <c r="AP15" i="72" s="1"/>
  <c r="AF15" i="72"/>
  <c r="AO15" i="72" s="1"/>
  <c r="AE15" i="72"/>
  <c r="AG15" i="12"/>
  <c r="AP15" i="12" s="1"/>
  <c r="AF15" i="12"/>
  <c r="AO15" i="12" s="1"/>
  <c r="W16" i="12"/>
  <c r="AE15" i="12"/>
  <c r="AG14" i="6"/>
  <c r="AP14" i="6" s="1"/>
  <c r="AF14" i="6"/>
  <c r="AO14" i="6" s="1"/>
  <c r="W15" i="6"/>
  <c r="AE14" i="6"/>
  <c r="W16" i="58"/>
  <c r="AE15" i="58"/>
  <c r="AG15" i="58"/>
  <c r="AP15" i="58" s="1"/>
  <c r="AF15" i="58"/>
  <c r="AO15" i="58" s="1"/>
  <c r="W15" i="35"/>
  <c r="AG14" i="35"/>
  <c r="AP14" i="35" s="1"/>
  <c r="AF14" i="35"/>
  <c r="AO14" i="35" s="1"/>
  <c r="AE14" i="35"/>
  <c r="W16" i="55"/>
  <c r="AG15" i="55"/>
  <c r="AP15" i="55" s="1"/>
  <c r="AF15" i="55"/>
  <c r="AO15" i="55" s="1"/>
  <c r="AE15" i="55"/>
  <c r="AG14" i="30"/>
  <c r="AP14" i="30" s="1"/>
  <c r="AF14" i="30"/>
  <c r="AO14" i="30" s="1"/>
  <c r="AE14" i="30"/>
  <c r="W15" i="30"/>
  <c r="W16" i="65"/>
  <c r="AE15" i="65"/>
  <c r="AG15" i="65"/>
  <c r="AP15" i="65" s="1"/>
  <c r="AF15" i="65"/>
  <c r="AO15" i="65" s="1"/>
  <c r="AH14" i="66"/>
  <c r="AQ14" i="66" s="1"/>
  <c r="AN14" i="39"/>
  <c r="AI14" i="39"/>
  <c r="AR14" i="12"/>
  <c r="AF14" i="24"/>
  <c r="AO14" i="24" s="1"/>
  <c r="W15" i="24"/>
  <c r="AE14" i="24"/>
  <c r="AG14" i="24"/>
  <c r="AP14" i="24" s="1"/>
  <c r="AE15" i="95"/>
  <c r="W16" i="95"/>
  <c r="AG15" i="95"/>
  <c r="AP15" i="95" s="1"/>
  <c r="AF15" i="95"/>
  <c r="AO15" i="95" s="1"/>
  <c r="AF15" i="5"/>
  <c r="AO15" i="5" s="1"/>
  <c r="W16" i="5"/>
  <c r="AE15" i="5"/>
  <c r="AG15" i="5"/>
  <c r="AP15" i="5" s="1"/>
  <c r="AI15" i="73"/>
  <c r="AN15" i="73"/>
  <c r="AH15" i="40"/>
  <c r="AQ15" i="40" s="1"/>
  <c r="AI15" i="21"/>
  <c r="AN15" i="21"/>
  <c r="AI15" i="64"/>
  <c r="AN15" i="64"/>
  <c r="Y15" i="87"/>
  <c r="Z15" i="87" s="1"/>
  <c r="X15" i="87"/>
  <c r="AI14" i="4"/>
  <c r="AN14" i="4"/>
  <c r="AR13" i="80"/>
  <c r="AR14" i="72"/>
  <c r="AI15" i="20"/>
  <c r="AN15" i="20"/>
  <c r="AH16" i="84"/>
  <c r="AQ16" i="84" s="1"/>
  <c r="AI14" i="44"/>
  <c r="AN14" i="44"/>
  <c r="AR14" i="90"/>
  <c r="AR14" i="95"/>
  <c r="AH15" i="60"/>
  <c r="AQ15" i="60" s="1"/>
  <c r="AI15" i="18"/>
  <c r="AN15" i="18"/>
  <c r="AH15" i="72"/>
  <c r="AQ15" i="72" s="1"/>
  <c r="AG14" i="29"/>
  <c r="AP14" i="29" s="1"/>
  <c r="AF14" i="29"/>
  <c r="AO14" i="29" s="1"/>
  <c r="AE14" i="29"/>
  <c r="W15" i="29"/>
  <c r="AR14" i="55"/>
  <c r="AN15" i="69"/>
  <c r="AI15" i="69"/>
  <c r="AR14" i="46"/>
  <c r="AR14" i="60"/>
  <c r="AR13" i="6"/>
  <c r="AR13" i="93"/>
  <c r="AH15" i="52"/>
  <c r="AQ15" i="52" s="1"/>
  <c r="AR14" i="47"/>
  <c r="AH14" i="93"/>
  <c r="AQ14" i="93" s="1"/>
  <c r="Y14" i="74"/>
  <c r="X14" i="74"/>
  <c r="Z14" i="74" s="1"/>
  <c r="AI14" i="78"/>
  <c r="AN14" i="78"/>
  <c r="AH15" i="19"/>
  <c r="AQ15" i="19" s="1"/>
  <c r="AR14" i="52"/>
  <c r="X15" i="3"/>
  <c r="Y15" i="3"/>
  <c r="AR14" i="58"/>
  <c r="AR15" i="50"/>
  <c r="AH15" i="55"/>
  <c r="AQ15" i="55" s="1"/>
  <c r="X16" i="20"/>
  <c r="Y16" i="20"/>
  <c r="Z16" i="84"/>
  <c r="AR14" i="1"/>
  <c r="AH15" i="2"/>
  <c r="AQ15" i="2" s="1"/>
  <c r="AR13" i="56"/>
  <c r="Z15" i="60"/>
  <c r="X16" i="18"/>
  <c r="Y16" i="18"/>
  <c r="AN14" i="51"/>
  <c r="AI14" i="51"/>
  <c r="Z15" i="40"/>
  <c r="Y14" i="85"/>
  <c r="X14" i="85"/>
  <c r="X16" i="21"/>
  <c r="Y16" i="21"/>
  <c r="Y16" i="64"/>
  <c r="X16" i="64"/>
  <c r="AI14" i="87"/>
  <c r="AN14" i="87"/>
  <c r="AI13" i="48"/>
  <c r="AN13" i="48"/>
  <c r="Y15" i="4"/>
  <c r="X15" i="4"/>
  <c r="Z15" i="4" s="1"/>
  <c r="Y15" i="91"/>
  <c r="X15" i="91"/>
  <c r="AH15" i="12"/>
  <c r="AQ15" i="12" s="1"/>
  <c r="AG14" i="42"/>
  <c r="AP14" i="42" s="1"/>
  <c r="AF14" i="42"/>
  <c r="AO14" i="42" s="1"/>
  <c r="W15" i="42"/>
  <c r="AE14" i="42"/>
  <c r="AR14" i="16"/>
  <c r="AN14" i="3"/>
  <c r="AI14" i="3"/>
  <c r="AG15" i="38"/>
  <c r="AP15" i="38" s="1"/>
  <c r="AF15" i="38"/>
  <c r="AO15" i="38" s="1"/>
  <c r="AE15" i="38"/>
  <c r="W16" i="38"/>
  <c r="AH15" i="70"/>
  <c r="AQ15" i="70" s="1"/>
  <c r="AR14" i="2"/>
  <c r="AH15" i="46"/>
  <c r="AQ15" i="46" s="1"/>
  <c r="Y16" i="69"/>
  <c r="Z16" i="69" s="1"/>
  <c r="X16" i="69"/>
  <c r="Z14" i="66"/>
  <c r="Y15" i="25"/>
  <c r="X15" i="25"/>
  <c r="AR14" i="70"/>
  <c r="AG14" i="14"/>
  <c r="AP14" i="14" s="1"/>
  <c r="AF14" i="14"/>
  <c r="AO14" i="14" s="1"/>
  <c r="W15" i="14"/>
  <c r="AE14" i="14"/>
  <c r="W16" i="83"/>
  <c r="AG15" i="83"/>
  <c r="AP15" i="83" s="1"/>
  <c r="AF15" i="83"/>
  <c r="AO15" i="83" s="1"/>
  <c r="AE15" i="83"/>
  <c r="AI13" i="54"/>
  <c r="AN13" i="54"/>
  <c r="AR13" i="37"/>
  <c r="AN15" i="62"/>
  <c r="AI15" i="62"/>
  <c r="AI15" i="10"/>
  <c r="AN15" i="10"/>
  <c r="AH16" i="50"/>
  <c r="AQ16" i="50" s="1"/>
  <c r="AH14" i="35"/>
  <c r="AQ14" i="35" s="1"/>
  <c r="AI14" i="13"/>
  <c r="AN14" i="13"/>
  <c r="AH15" i="45"/>
  <c r="AQ15" i="45" s="1"/>
  <c r="AI13" i="74"/>
  <c r="AN13" i="74"/>
  <c r="AH14" i="37"/>
  <c r="AQ14" i="37" s="1"/>
  <c r="AH16" i="75"/>
  <c r="AQ16" i="75" s="1"/>
  <c r="AR13" i="42"/>
  <c r="AH14" i="30"/>
  <c r="AQ14" i="30" s="1"/>
  <c r="AG14" i="22"/>
  <c r="AP14" i="22" s="1"/>
  <c r="AF14" i="22"/>
  <c r="AO14" i="22" s="1"/>
  <c r="W15" i="22"/>
  <c r="AE14" i="22"/>
  <c r="AH15" i="65"/>
  <c r="AQ15" i="65" s="1"/>
  <c r="AN14" i="67"/>
  <c r="AI14" i="67"/>
  <c r="AI13" i="49"/>
  <c r="AN13" i="49"/>
  <c r="Y15" i="81"/>
  <c r="X15" i="81"/>
  <c r="AR14" i="86"/>
  <c r="Y16" i="59"/>
  <c r="X16" i="59"/>
  <c r="Z16" i="59" s="1"/>
  <c r="AR13" i="41"/>
  <c r="Y15" i="94"/>
  <c r="X15" i="94"/>
  <c r="Z15" i="94" s="1"/>
  <c r="AR13" i="53"/>
  <c r="Y15" i="51"/>
  <c r="X15" i="51"/>
  <c r="AH14" i="32"/>
  <c r="AQ14" i="32" s="1"/>
  <c r="X16" i="82"/>
  <c r="Y16" i="82"/>
  <c r="AI14" i="15"/>
  <c r="AN14" i="15"/>
  <c r="Y15" i="96"/>
  <c r="X15" i="96"/>
  <c r="Z15" i="96" s="1"/>
  <c r="AN14" i="26"/>
  <c r="AI14" i="26"/>
  <c r="Y16" i="89"/>
  <c r="X16" i="89"/>
  <c r="AH15" i="77"/>
  <c r="AQ15" i="77" s="1"/>
  <c r="AR13" i="9"/>
  <c r="AG15" i="52"/>
  <c r="AP15" i="52" s="1"/>
  <c r="AF15" i="52"/>
  <c r="AO15" i="52" s="1"/>
  <c r="W16" i="52"/>
  <c r="AE15" i="52"/>
  <c r="AG15" i="57"/>
  <c r="AP15" i="57" s="1"/>
  <c r="AF15" i="57"/>
  <c r="AO15" i="57" s="1"/>
  <c r="AE15" i="57"/>
  <c r="W16" i="57"/>
  <c r="X14" i="54"/>
  <c r="Y14" i="54"/>
  <c r="Y16" i="62"/>
  <c r="X16" i="62"/>
  <c r="X16" i="10"/>
  <c r="Y16" i="10"/>
  <c r="AR15" i="84"/>
  <c r="AG14" i="93"/>
  <c r="AP14" i="93" s="1"/>
  <c r="AF14" i="93"/>
  <c r="AO14" i="93" s="1"/>
  <c r="AE14" i="93"/>
  <c r="W15" i="93"/>
  <c r="AH15" i="17"/>
  <c r="AQ15" i="17" s="1"/>
  <c r="Y15" i="13"/>
  <c r="X15" i="13"/>
  <c r="Z15" i="13" s="1"/>
  <c r="W16" i="45"/>
  <c r="AG15" i="45"/>
  <c r="AP15" i="45" s="1"/>
  <c r="AF15" i="45"/>
  <c r="AO15" i="45" s="1"/>
  <c r="AE15" i="45"/>
  <c r="AI14" i="23"/>
  <c r="AN14" i="23"/>
  <c r="AI14" i="7"/>
  <c r="AN14" i="7"/>
  <c r="Z15" i="34"/>
  <c r="Y15" i="34"/>
  <c r="X15" i="34"/>
  <c r="AR14" i="17"/>
  <c r="AH15" i="86"/>
  <c r="AQ15" i="86" s="1"/>
  <c r="AH15" i="1"/>
  <c r="AQ15" i="1" s="1"/>
  <c r="AH14" i="53"/>
  <c r="AQ14" i="53" s="1"/>
  <c r="AG14" i="43"/>
  <c r="AP14" i="43" s="1"/>
  <c r="AF14" i="43"/>
  <c r="AO14" i="43" s="1"/>
  <c r="AE14" i="43"/>
  <c r="W15" i="43"/>
  <c r="AR13" i="32"/>
  <c r="AR14" i="77"/>
  <c r="AR14" i="5"/>
  <c r="Y15" i="67"/>
  <c r="X15" i="67"/>
  <c r="Y14" i="49"/>
  <c r="X14" i="49"/>
  <c r="Z14" i="49" s="1"/>
  <c r="W16" i="2"/>
  <c r="AE15" i="2"/>
  <c r="AG15" i="2"/>
  <c r="AP15" i="2" s="1"/>
  <c r="AF15" i="2"/>
  <c r="AO15" i="2" s="1"/>
  <c r="AI15" i="59"/>
  <c r="AN15" i="59"/>
  <c r="AN14" i="94"/>
  <c r="AI14" i="94"/>
  <c r="Y16" i="73"/>
  <c r="X16" i="73"/>
  <c r="AN13" i="85"/>
  <c r="AI13" i="85"/>
  <c r="Z16" i="33"/>
  <c r="Y16" i="33"/>
  <c r="X16" i="33"/>
  <c r="X15" i="15"/>
  <c r="Y15" i="15"/>
  <c r="Z15" i="15" s="1"/>
  <c r="Y15" i="26"/>
  <c r="Z15" i="26" s="1"/>
  <c r="X15" i="26"/>
  <c r="AN14" i="63"/>
  <c r="AI14" i="63"/>
  <c r="AN14" i="91"/>
  <c r="AI14" i="91"/>
  <c r="W15" i="28"/>
  <c r="AG14" i="28"/>
  <c r="AP14" i="28" s="1"/>
  <c r="AF14" i="28"/>
  <c r="AO14" i="28" s="1"/>
  <c r="AE14" i="28"/>
  <c r="AH15" i="58"/>
  <c r="AQ15" i="58" s="1"/>
  <c r="AR13" i="30"/>
  <c r="W16" i="46"/>
  <c r="AF15" i="46"/>
  <c r="AO15" i="46" s="1"/>
  <c r="AG15" i="46"/>
  <c r="AP15" i="46" s="1"/>
  <c r="AE15" i="46"/>
  <c r="AN14" i="11"/>
  <c r="AI14" i="11"/>
  <c r="AI14" i="25"/>
  <c r="AN14" i="25"/>
  <c r="AR14" i="27"/>
  <c r="AE15" i="76"/>
  <c r="W16" i="76"/>
  <c r="AF15" i="76"/>
  <c r="AO15" i="76" s="1"/>
  <c r="AG15" i="76"/>
  <c r="AP15" i="76" s="1"/>
  <c r="AG14" i="36"/>
  <c r="AP14" i="36" s="1"/>
  <c r="AF14" i="36"/>
  <c r="AO14" i="36" s="1"/>
  <c r="AE14" i="36"/>
  <c r="W15" i="36"/>
  <c r="AH14" i="42"/>
  <c r="AQ14" i="42" s="1"/>
  <c r="AH14" i="28"/>
  <c r="AQ14" i="28" s="1"/>
  <c r="AF15" i="92"/>
  <c r="AO15" i="92" s="1"/>
  <c r="AE15" i="92"/>
  <c r="W16" i="92"/>
  <c r="AG15" i="92"/>
  <c r="AP15" i="92" s="1"/>
  <c r="Y15" i="68"/>
  <c r="X15" i="68"/>
  <c r="Z15" i="17"/>
  <c r="Y15" i="23"/>
  <c r="X15" i="23"/>
  <c r="Z15" i="23" s="1"/>
  <c r="Y15" i="7"/>
  <c r="X15" i="7"/>
  <c r="Z15" i="7" s="1"/>
  <c r="AH15" i="90"/>
  <c r="AQ15" i="90" s="1"/>
  <c r="AH15" i="47"/>
  <c r="AQ15" i="47" s="1"/>
  <c r="W16" i="31"/>
  <c r="AG15" i="31"/>
  <c r="AP15" i="31" s="1"/>
  <c r="AF15" i="31"/>
  <c r="AO15" i="31" s="1"/>
  <c r="AE15" i="31"/>
  <c r="AR14" i="19"/>
  <c r="AH15" i="5"/>
  <c r="AQ15" i="5" s="1"/>
  <c r="AI14" i="81"/>
  <c r="AN14" i="81"/>
  <c r="AR14" i="65"/>
  <c r="AI14" i="8"/>
  <c r="AN14" i="8"/>
  <c r="AN13" i="88"/>
  <c r="AI13" i="88"/>
  <c r="Z14" i="32"/>
  <c r="AI15" i="82"/>
  <c r="AN15" i="82"/>
  <c r="X16" i="71"/>
  <c r="Y16" i="71"/>
  <c r="Z16" i="71" s="1"/>
  <c r="AI15" i="33"/>
  <c r="AN15" i="33"/>
  <c r="AN14" i="79"/>
  <c r="AI14" i="79"/>
  <c r="AI14" i="96"/>
  <c r="AN14" i="96"/>
  <c r="AI15" i="89"/>
  <c r="AN15" i="89"/>
  <c r="X15" i="63"/>
  <c r="Y15" i="63"/>
  <c r="AI14" i="68"/>
  <c r="AN14" i="68"/>
  <c r="AH14" i="9"/>
  <c r="AQ14" i="9" s="1"/>
  <c r="AH14" i="80"/>
  <c r="AQ14" i="80" s="1"/>
  <c r="X15" i="11"/>
  <c r="Y15" i="11"/>
  <c r="AR13" i="66"/>
  <c r="AR15" i="75"/>
  <c r="AH14" i="6"/>
  <c r="AQ14" i="6" s="1"/>
  <c r="AR14" i="45"/>
  <c r="AR13" i="28"/>
  <c r="Z15" i="77"/>
  <c r="Z14" i="80"/>
  <c r="AH15" i="61"/>
  <c r="AQ15" i="61" s="1"/>
  <c r="AR13" i="35"/>
  <c r="AH15" i="16"/>
  <c r="AQ15" i="16" s="1"/>
  <c r="AR14" i="38"/>
  <c r="AR14" i="61"/>
  <c r="AH15" i="27"/>
  <c r="AQ15" i="27" s="1"/>
  <c r="AH14" i="41"/>
  <c r="AQ14" i="41" s="1"/>
  <c r="Y15" i="39"/>
  <c r="X15" i="39"/>
  <c r="AH14" i="24"/>
  <c r="AQ14" i="24" s="1"/>
  <c r="X15" i="78"/>
  <c r="Y15" i="78"/>
  <c r="AH15" i="95"/>
  <c r="AQ15" i="95" s="1"/>
  <c r="AH15" i="38"/>
  <c r="AQ15" i="38" s="1"/>
  <c r="Z15" i="90"/>
  <c r="AI14" i="34"/>
  <c r="AN14" i="34"/>
  <c r="Z15" i="47"/>
  <c r="AR13" i="24"/>
  <c r="Z15" i="86"/>
  <c r="Z15" i="1"/>
  <c r="Z14" i="53"/>
  <c r="Y15" i="44"/>
  <c r="X15" i="44"/>
  <c r="AR14" i="40"/>
  <c r="AH14" i="56"/>
  <c r="AQ14" i="56" s="1"/>
  <c r="Y15" i="8"/>
  <c r="X15" i="8"/>
  <c r="X14" i="88"/>
  <c r="Y14" i="88"/>
  <c r="AN15" i="71"/>
  <c r="AI15" i="71"/>
  <c r="X15" i="79"/>
  <c r="Y15" i="79"/>
  <c r="Y14" i="48"/>
  <c r="X14" i="48"/>
  <c r="Z15" i="11" l="1"/>
  <c r="Z16" i="82"/>
  <c r="W17" i="50"/>
  <c r="AF16" i="50"/>
  <c r="AO16" i="50" s="1"/>
  <c r="AE15" i="70"/>
  <c r="Z14" i="48"/>
  <c r="Z15" i="44"/>
  <c r="Z15" i="78"/>
  <c r="Z16" i="89"/>
  <c r="W16" i="61"/>
  <c r="AE15" i="61"/>
  <c r="AG15" i="61"/>
  <c r="AP15" i="61" s="1"/>
  <c r="AF15" i="61"/>
  <c r="AO15" i="61" s="1"/>
  <c r="AG14" i="9"/>
  <c r="AP14" i="9" s="1"/>
  <c r="Z15" i="25"/>
  <c r="AE15" i="25" s="1"/>
  <c r="AE14" i="37"/>
  <c r="AE14" i="9"/>
  <c r="Z16" i="73"/>
  <c r="AF16" i="73" s="1"/>
  <c r="AO16" i="73" s="1"/>
  <c r="Z15" i="67"/>
  <c r="AG15" i="67" s="1"/>
  <c r="AP15" i="67" s="1"/>
  <c r="Z15" i="91"/>
  <c r="W16" i="91" s="1"/>
  <c r="AF14" i="37"/>
  <c r="AO14" i="37" s="1"/>
  <c r="W15" i="9"/>
  <c r="Z15" i="79"/>
  <c r="AF15" i="79" s="1"/>
  <c r="AO15" i="79" s="1"/>
  <c r="Z15" i="8"/>
  <c r="AG15" i="8" s="1"/>
  <c r="AP15" i="8" s="1"/>
  <c r="Z15" i="68"/>
  <c r="AE15" i="68" s="1"/>
  <c r="AG16" i="71"/>
  <c r="AP16" i="71" s="1"/>
  <c r="AE16" i="71"/>
  <c r="W17" i="71"/>
  <c r="AF16" i="71"/>
  <c r="AO16" i="71" s="1"/>
  <c r="AG15" i="25"/>
  <c r="AP15" i="25" s="1"/>
  <c r="AF15" i="25"/>
  <c r="AO15" i="25" s="1"/>
  <c r="W16" i="25"/>
  <c r="AE15" i="78"/>
  <c r="W16" i="78"/>
  <c r="AG15" i="78"/>
  <c r="AP15" i="78" s="1"/>
  <c r="AF15" i="78"/>
  <c r="AO15" i="78" s="1"/>
  <c r="AF15" i="67"/>
  <c r="AO15" i="67" s="1"/>
  <c r="W16" i="67"/>
  <c r="AE15" i="79"/>
  <c r="W16" i="8"/>
  <c r="AE15" i="8"/>
  <c r="AF15" i="68"/>
  <c r="AO15" i="68" s="1"/>
  <c r="AF16" i="69"/>
  <c r="AO16" i="69" s="1"/>
  <c r="W17" i="69"/>
  <c r="AE16" i="69"/>
  <c r="AG16" i="69"/>
  <c r="AP16" i="69" s="1"/>
  <c r="AF16" i="89"/>
  <c r="AO16" i="89" s="1"/>
  <c r="AE16" i="89"/>
  <c r="W17" i="89"/>
  <c r="AG16" i="89"/>
  <c r="AP16" i="89" s="1"/>
  <c r="AG15" i="1"/>
  <c r="AP15" i="1" s="1"/>
  <c r="AF15" i="1"/>
  <c r="AO15" i="1" s="1"/>
  <c r="W16" i="1"/>
  <c r="AE15" i="1"/>
  <c r="AH15" i="39"/>
  <c r="AQ15" i="39" s="1"/>
  <c r="AR14" i="25"/>
  <c r="AR14" i="91"/>
  <c r="AR14" i="26"/>
  <c r="AR14" i="15"/>
  <c r="X16" i="83"/>
  <c r="Y16" i="83"/>
  <c r="AR13" i="48"/>
  <c r="AG15" i="40"/>
  <c r="AP15" i="40" s="1"/>
  <c r="AF15" i="40"/>
  <c r="AO15" i="40" s="1"/>
  <c r="AE15" i="40"/>
  <c r="W16" i="40"/>
  <c r="AG15" i="60"/>
  <c r="AP15" i="60" s="1"/>
  <c r="W16" i="60"/>
  <c r="AF15" i="60"/>
  <c r="AO15" i="60" s="1"/>
  <c r="AE15" i="60"/>
  <c r="AG14" i="74"/>
  <c r="AP14" i="74" s="1"/>
  <c r="AF14" i="74"/>
  <c r="AO14" i="74" s="1"/>
  <c r="AE14" i="74"/>
  <c r="W15" i="74"/>
  <c r="AR14" i="44"/>
  <c r="AR15" i="64"/>
  <c r="X16" i="5"/>
  <c r="Y16" i="5"/>
  <c r="AI15" i="95"/>
  <c r="AN15" i="95"/>
  <c r="AN14" i="30"/>
  <c r="AI14" i="30"/>
  <c r="X16" i="55"/>
  <c r="Y16" i="55"/>
  <c r="Z16" i="55" s="1"/>
  <c r="AI15" i="72"/>
  <c r="AN15" i="72"/>
  <c r="Y17" i="75"/>
  <c r="X17" i="75"/>
  <c r="Z17" i="75" s="1"/>
  <c r="AH14" i="88"/>
  <c r="AQ14" i="88" s="1"/>
  <c r="AR13" i="88"/>
  <c r="AG15" i="7"/>
  <c r="AP15" i="7" s="1"/>
  <c r="AF15" i="7"/>
  <c r="AO15" i="7" s="1"/>
  <c r="W16" i="7"/>
  <c r="AE15" i="7"/>
  <c r="X15" i="36"/>
  <c r="Y15" i="36"/>
  <c r="W16" i="26"/>
  <c r="AF15" i="26"/>
  <c r="AO15" i="26" s="1"/>
  <c r="AE15" i="26"/>
  <c r="AG15" i="26"/>
  <c r="AP15" i="26" s="1"/>
  <c r="AG16" i="33"/>
  <c r="AP16" i="33" s="1"/>
  <c r="AF16" i="33"/>
  <c r="AO16" i="33" s="1"/>
  <c r="AE16" i="33"/>
  <c r="W17" i="33"/>
  <c r="AR14" i="94"/>
  <c r="AI15" i="2"/>
  <c r="AN15" i="2"/>
  <c r="AR14" i="7"/>
  <c r="AH16" i="62"/>
  <c r="AQ16" i="62" s="1"/>
  <c r="X16" i="57"/>
  <c r="Y16" i="57"/>
  <c r="AH15" i="81"/>
  <c r="AQ15" i="81" s="1"/>
  <c r="AH14" i="48"/>
  <c r="AQ14" i="48" s="1"/>
  <c r="AR15" i="71"/>
  <c r="AG15" i="86"/>
  <c r="AP15" i="86" s="1"/>
  <c r="W16" i="86"/>
  <c r="AF15" i="86"/>
  <c r="AO15" i="86" s="1"/>
  <c r="AE15" i="86"/>
  <c r="W16" i="90"/>
  <c r="AF15" i="90"/>
  <c r="AO15" i="90" s="1"/>
  <c r="AG15" i="90"/>
  <c r="AP15" i="90" s="1"/>
  <c r="AE15" i="90"/>
  <c r="AH15" i="78"/>
  <c r="AQ15" i="78" s="1"/>
  <c r="AG14" i="80"/>
  <c r="AP14" i="80" s="1"/>
  <c r="AF14" i="80"/>
  <c r="AO14" i="80" s="1"/>
  <c r="AE14" i="80"/>
  <c r="W15" i="80"/>
  <c r="AR14" i="96"/>
  <c r="AH16" i="71"/>
  <c r="AQ16" i="71" s="1"/>
  <c r="AR14" i="81"/>
  <c r="AI15" i="31"/>
  <c r="AN15" i="31"/>
  <c r="AH15" i="23"/>
  <c r="AQ15" i="23" s="1"/>
  <c r="AN14" i="36"/>
  <c r="AI14" i="36"/>
  <c r="Y16" i="76"/>
  <c r="X16" i="76"/>
  <c r="AR14" i="11"/>
  <c r="X16" i="46"/>
  <c r="Z16" i="46" s="1"/>
  <c r="Y16" i="46"/>
  <c r="AI14" i="28"/>
  <c r="AN14" i="28"/>
  <c r="AR13" i="85"/>
  <c r="X16" i="2"/>
  <c r="Y16" i="2"/>
  <c r="Z16" i="2" s="1"/>
  <c r="X16" i="45"/>
  <c r="Y16" i="45"/>
  <c r="AN15" i="57"/>
  <c r="AI15" i="57"/>
  <c r="AH16" i="59"/>
  <c r="AQ16" i="59" s="1"/>
  <c r="AR15" i="10"/>
  <c r="AR13" i="54"/>
  <c r="AN14" i="14"/>
  <c r="AI14" i="14"/>
  <c r="AH15" i="25"/>
  <c r="AQ15" i="25" s="1"/>
  <c r="X16" i="38"/>
  <c r="Y16" i="38"/>
  <c r="AH16" i="21"/>
  <c r="AQ16" i="21" s="1"/>
  <c r="AR14" i="51"/>
  <c r="Z15" i="29"/>
  <c r="X15" i="29"/>
  <c r="Y15" i="29"/>
  <c r="AR15" i="20"/>
  <c r="AR14" i="4"/>
  <c r="AR14" i="39"/>
  <c r="AI14" i="35"/>
  <c r="AN14" i="35"/>
  <c r="AN15" i="70"/>
  <c r="AI15" i="70"/>
  <c r="AN14" i="56"/>
  <c r="AI14" i="56"/>
  <c r="AI16" i="75"/>
  <c r="AN16" i="75"/>
  <c r="AH15" i="44"/>
  <c r="AQ15" i="44" s="1"/>
  <c r="Z15" i="39"/>
  <c r="AE15" i="77"/>
  <c r="AG15" i="77"/>
  <c r="AP15" i="77" s="1"/>
  <c r="AF15" i="77"/>
  <c r="AO15" i="77" s="1"/>
  <c r="W16" i="77"/>
  <c r="AR14" i="68"/>
  <c r="AH15" i="63"/>
  <c r="AQ15" i="63" s="1"/>
  <c r="AR14" i="79"/>
  <c r="AI15" i="76"/>
  <c r="AN15" i="76"/>
  <c r="AR14" i="63"/>
  <c r="AH15" i="15"/>
  <c r="AQ15" i="15" s="1"/>
  <c r="AH14" i="49"/>
  <c r="AQ14" i="49" s="1"/>
  <c r="AH15" i="34"/>
  <c r="AQ15" i="34" s="1"/>
  <c r="AR14" i="23"/>
  <c r="AH15" i="13"/>
  <c r="AQ15" i="13" s="1"/>
  <c r="X15" i="93"/>
  <c r="Y15" i="93"/>
  <c r="Z16" i="62"/>
  <c r="AH15" i="96"/>
  <c r="AQ15" i="96" s="1"/>
  <c r="AH16" i="82"/>
  <c r="AQ16" i="82" s="1"/>
  <c r="AH15" i="94"/>
  <c r="AQ15" i="94" s="1"/>
  <c r="Z15" i="81"/>
  <c r="AR13" i="74"/>
  <c r="AR15" i="62"/>
  <c r="AI15" i="83"/>
  <c r="AN15" i="83"/>
  <c r="Y15" i="14"/>
  <c r="X15" i="14"/>
  <c r="AN15" i="38"/>
  <c r="AI15" i="38"/>
  <c r="AH15" i="4"/>
  <c r="AQ15" i="4" s="1"/>
  <c r="AR14" i="87"/>
  <c r="Z16" i="21"/>
  <c r="AE16" i="84"/>
  <c r="W17" i="84"/>
  <c r="AG16" i="84"/>
  <c r="AP16" i="84" s="1"/>
  <c r="AF16" i="84"/>
  <c r="AO16" i="84" s="1"/>
  <c r="AH15" i="3"/>
  <c r="AQ15" i="3" s="1"/>
  <c r="AR15" i="69"/>
  <c r="AN14" i="29"/>
  <c r="AI14" i="29"/>
  <c r="AH15" i="87"/>
  <c r="AQ15" i="87" s="1"/>
  <c r="AR15" i="21"/>
  <c r="AI14" i="24"/>
  <c r="AN14" i="24"/>
  <c r="AI15" i="65"/>
  <c r="AN15" i="65"/>
  <c r="AI15" i="58"/>
  <c r="AN15" i="58"/>
  <c r="AI15" i="12"/>
  <c r="AN15" i="12"/>
  <c r="X16" i="27"/>
  <c r="Z16" i="27" s="1"/>
  <c r="Y16" i="27"/>
  <c r="AI15" i="16"/>
  <c r="AN15" i="16"/>
  <c r="Y16" i="70"/>
  <c r="X16" i="70"/>
  <c r="Y15" i="56"/>
  <c r="X15" i="56"/>
  <c r="Z15" i="56" s="1"/>
  <c r="AN14" i="9"/>
  <c r="AH15" i="8"/>
  <c r="AQ15" i="8" s="1"/>
  <c r="AR14" i="34"/>
  <c r="AE14" i="48"/>
  <c r="W15" i="48"/>
  <c r="AG14" i="48"/>
  <c r="AP14" i="48" s="1"/>
  <c r="AF14" i="48"/>
  <c r="AO14" i="48" s="1"/>
  <c r="AH15" i="11"/>
  <c r="AQ15" i="11" s="1"/>
  <c r="Z15" i="63"/>
  <c r="AR14" i="8"/>
  <c r="AG15" i="23"/>
  <c r="AP15" i="23" s="1"/>
  <c r="AF15" i="23"/>
  <c r="AO15" i="23" s="1"/>
  <c r="W16" i="23"/>
  <c r="AE15" i="23"/>
  <c r="AI15" i="46"/>
  <c r="AN15" i="46"/>
  <c r="AG15" i="15"/>
  <c r="AP15" i="15" s="1"/>
  <c r="AF15" i="15"/>
  <c r="AO15" i="15" s="1"/>
  <c r="W16" i="15"/>
  <c r="AE15" i="15"/>
  <c r="AH16" i="73"/>
  <c r="AQ16" i="73" s="1"/>
  <c r="AR15" i="59"/>
  <c r="X15" i="43"/>
  <c r="Y15" i="43"/>
  <c r="AI15" i="45"/>
  <c r="AN15" i="45"/>
  <c r="AH16" i="89"/>
  <c r="AQ16" i="89" s="1"/>
  <c r="AF16" i="82"/>
  <c r="AO16" i="82" s="1"/>
  <c r="AE16" i="82"/>
  <c r="AG16" i="82"/>
  <c r="AP16" i="82" s="1"/>
  <c r="W17" i="82"/>
  <c r="AH15" i="51"/>
  <c r="AQ15" i="51" s="1"/>
  <c r="AF16" i="59"/>
  <c r="AO16" i="59" s="1"/>
  <c r="AE16" i="59"/>
  <c r="W17" i="59"/>
  <c r="AG16" i="59"/>
  <c r="AP16" i="59" s="1"/>
  <c r="AR14" i="13"/>
  <c r="AN14" i="42"/>
  <c r="AI14" i="42"/>
  <c r="AH16" i="64"/>
  <c r="AQ16" i="64" s="1"/>
  <c r="AH14" i="85"/>
  <c r="AQ14" i="85" s="1"/>
  <c r="Z15" i="3"/>
  <c r="AR15" i="18"/>
  <c r="AR15" i="73"/>
  <c r="Z15" i="24"/>
  <c r="Y15" i="24"/>
  <c r="X15" i="24"/>
  <c r="X16" i="65"/>
  <c r="Y16" i="65"/>
  <c r="AN15" i="55"/>
  <c r="AI15" i="55"/>
  <c r="X16" i="58"/>
  <c r="Y16" i="58"/>
  <c r="X16" i="12"/>
  <c r="Y16" i="12"/>
  <c r="Y16" i="72"/>
  <c r="X16" i="72"/>
  <c r="AN15" i="19"/>
  <c r="AI15" i="19"/>
  <c r="Y16" i="16"/>
  <c r="Z16" i="16" s="1"/>
  <c r="X16" i="16"/>
  <c r="Y15" i="37"/>
  <c r="X15" i="37"/>
  <c r="Y15" i="9"/>
  <c r="X15" i="9"/>
  <c r="Z15" i="9" s="1"/>
  <c r="AG15" i="11"/>
  <c r="AP15" i="11" s="1"/>
  <c r="AF15" i="11"/>
  <c r="AO15" i="11" s="1"/>
  <c r="W16" i="11"/>
  <c r="AE15" i="11"/>
  <c r="AI15" i="61"/>
  <c r="AN15" i="61"/>
  <c r="AR15" i="82"/>
  <c r="AH15" i="26"/>
  <c r="AQ15" i="26" s="1"/>
  <c r="AH16" i="33"/>
  <c r="AQ16" i="33" s="1"/>
  <c r="W15" i="49"/>
  <c r="AE14" i="49"/>
  <c r="AG14" i="49"/>
  <c r="AP14" i="49" s="1"/>
  <c r="AF14" i="49"/>
  <c r="AO14" i="49" s="1"/>
  <c r="AN14" i="43"/>
  <c r="AI14" i="43"/>
  <c r="AE15" i="34"/>
  <c r="W16" i="34"/>
  <c r="AG15" i="34"/>
  <c r="AP15" i="34" s="1"/>
  <c r="AF15" i="34"/>
  <c r="AO15" i="34" s="1"/>
  <c r="AF15" i="13"/>
  <c r="AO15" i="13" s="1"/>
  <c r="W16" i="13"/>
  <c r="AE15" i="13"/>
  <c r="AG15" i="13"/>
  <c r="AP15" i="13" s="1"/>
  <c r="AN14" i="93"/>
  <c r="AI14" i="93"/>
  <c r="AH16" i="10"/>
  <c r="AQ16" i="10" s="1"/>
  <c r="AH14" i="54"/>
  <c r="AQ14" i="54" s="1"/>
  <c r="AN15" i="52"/>
  <c r="AI15" i="52"/>
  <c r="AF15" i="96"/>
  <c r="AO15" i="96" s="1"/>
  <c r="AE15" i="96"/>
  <c r="W16" i="96"/>
  <c r="AG15" i="96"/>
  <c r="AP15" i="96" s="1"/>
  <c r="W16" i="94"/>
  <c r="AG15" i="94"/>
  <c r="AP15" i="94" s="1"/>
  <c r="AF15" i="94"/>
  <c r="AO15" i="94" s="1"/>
  <c r="AE15" i="94"/>
  <c r="AR13" i="49"/>
  <c r="AN14" i="22"/>
  <c r="AI14" i="22"/>
  <c r="AF14" i="66"/>
  <c r="AO14" i="66" s="1"/>
  <c r="W15" i="66"/>
  <c r="AE14" i="66"/>
  <c r="AG14" i="66"/>
  <c r="AP14" i="66" s="1"/>
  <c r="AG15" i="4"/>
  <c r="AP15" i="4" s="1"/>
  <c r="AF15" i="4"/>
  <c r="AO15" i="4" s="1"/>
  <c r="W16" i="4"/>
  <c r="AE15" i="4"/>
  <c r="AH16" i="18"/>
  <c r="AQ16" i="18" s="1"/>
  <c r="AH16" i="20"/>
  <c r="AQ16" i="20" s="1"/>
  <c r="AR14" i="78"/>
  <c r="AG15" i="87"/>
  <c r="AP15" i="87" s="1"/>
  <c r="AF15" i="87"/>
  <c r="AO15" i="87" s="1"/>
  <c r="AE15" i="87"/>
  <c r="W16" i="87"/>
  <c r="AN14" i="6"/>
  <c r="AI14" i="6"/>
  <c r="AI15" i="27"/>
  <c r="AN15" i="27"/>
  <c r="X16" i="19"/>
  <c r="Z16" i="19" s="1"/>
  <c r="Y16" i="19"/>
  <c r="AN14" i="41"/>
  <c r="AI14" i="41"/>
  <c r="AI16" i="50"/>
  <c r="AN16" i="50"/>
  <c r="AG15" i="44"/>
  <c r="AP15" i="44" s="1"/>
  <c r="AF15" i="44"/>
  <c r="AO15" i="44" s="1"/>
  <c r="AE15" i="44"/>
  <c r="W16" i="44"/>
  <c r="AG15" i="47"/>
  <c r="AP15" i="47" s="1"/>
  <c r="AE15" i="47"/>
  <c r="AF15" i="47"/>
  <c r="AO15" i="47" s="1"/>
  <c r="W16" i="47"/>
  <c r="AH15" i="7"/>
  <c r="AQ15" i="7" s="1"/>
  <c r="AG15" i="17"/>
  <c r="AP15" i="17" s="1"/>
  <c r="AF15" i="17"/>
  <c r="AO15" i="17" s="1"/>
  <c r="W16" i="17"/>
  <c r="AE15" i="17"/>
  <c r="X16" i="92"/>
  <c r="Z16" i="92" s="1"/>
  <c r="Y16" i="92"/>
  <c r="AH15" i="79"/>
  <c r="AQ15" i="79" s="1"/>
  <c r="Z14" i="88"/>
  <c r="AG14" i="53"/>
  <c r="AP14" i="53" s="1"/>
  <c r="AF14" i="53"/>
  <c r="AO14" i="53" s="1"/>
  <c r="W15" i="53"/>
  <c r="AE14" i="53"/>
  <c r="Y16" i="61"/>
  <c r="X16" i="61"/>
  <c r="AR15" i="89"/>
  <c r="AR15" i="33"/>
  <c r="AF14" i="32"/>
  <c r="AO14" i="32" s="1"/>
  <c r="AG14" i="32"/>
  <c r="AP14" i="32" s="1"/>
  <c r="W15" i="32"/>
  <c r="AE14" i="32"/>
  <c r="Y16" i="31"/>
  <c r="X16" i="31"/>
  <c r="AH15" i="68"/>
  <c r="AQ15" i="68" s="1"/>
  <c r="AN15" i="92"/>
  <c r="AI15" i="92"/>
  <c r="Y15" i="28"/>
  <c r="X15" i="28"/>
  <c r="AH15" i="67"/>
  <c r="AQ15" i="67" s="1"/>
  <c r="Z16" i="10"/>
  <c r="Z14" i="54"/>
  <c r="Y16" i="52"/>
  <c r="X16" i="52"/>
  <c r="Z15" i="51"/>
  <c r="AR14" i="67"/>
  <c r="Y15" i="22"/>
  <c r="X15" i="22"/>
  <c r="Z15" i="22" s="1"/>
  <c r="AH16" i="69"/>
  <c r="AQ16" i="69" s="1"/>
  <c r="AR14" i="3"/>
  <c r="X15" i="42"/>
  <c r="Y15" i="42"/>
  <c r="AH15" i="91"/>
  <c r="AQ15" i="91" s="1"/>
  <c r="Z16" i="64"/>
  <c r="Z14" i="85"/>
  <c r="Z16" i="18"/>
  <c r="Z16" i="20"/>
  <c r="AH14" i="74"/>
  <c r="AQ14" i="74" s="1"/>
  <c r="AI15" i="5"/>
  <c r="AN15" i="5"/>
  <c r="Y16" i="95"/>
  <c r="X16" i="95"/>
  <c r="X15" i="30"/>
  <c r="Y15" i="30"/>
  <c r="Z15" i="30" s="1"/>
  <c r="Y15" i="35"/>
  <c r="X15" i="35"/>
  <c r="Y15" i="6"/>
  <c r="X15" i="6"/>
  <c r="Z15" i="6" s="1"/>
  <c r="AI14" i="37"/>
  <c r="AN14" i="37"/>
  <c r="X15" i="41"/>
  <c r="Y15" i="41"/>
  <c r="Y17" i="50"/>
  <c r="X17" i="50"/>
  <c r="Z16" i="57" l="1"/>
  <c r="AF15" i="8"/>
  <c r="AO15" i="8" s="1"/>
  <c r="W17" i="73"/>
  <c r="AG16" i="73"/>
  <c r="AP16" i="73" s="1"/>
  <c r="AG15" i="79"/>
  <c r="AP15" i="79" s="1"/>
  <c r="AE16" i="73"/>
  <c r="Z16" i="52"/>
  <c r="Z15" i="93"/>
  <c r="W16" i="79"/>
  <c r="Z15" i="41"/>
  <c r="Z15" i="28"/>
  <c r="AE15" i="67"/>
  <c r="AI14" i="9"/>
  <c r="AE15" i="91"/>
  <c r="Z16" i="12"/>
  <c r="AG16" i="12" s="1"/>
  <c r="AP16" i="12" s="1"/>
  <c r="Z16" i="45"/>
  <c r="AG16" i="45" s="1"/>
  <c r="AP16" i="45" s="1"/>
  <c r="W16" i="68"/>
  <c r="AF15" i="91"/>
  <c r="AO15" i="91" s="1"/>
  <c r="Z15" i="37"/>
  <c r="AF15" i="37" s="1"/>
  <c r="AO15" i="37" s="1"/>
  <c r="AG15" i="68"/>
  <c r="AP15" i="68" s="1"/>
  <c r="AG15" i="91"/>
  <c r="AP15" i="91" s="1"/>
  <c r="Z16" i="38"/>
  <c r="W17" i="38" s="1"/>
  <c r="W17" i="12"/>
  <c r="AF16" i="55"/>
  <c r="AO16" i="55" s="1"/>
  <c r="AE16" i="55"/>
  <c r="W17" i="55"/>
  <c r="AG16" i="55"/>
  <c r="AP16" i="55" s="1"/>
  <c r="AF16" i="45"/>
  <c r="AO16" i="45" s="1"/>
  <c r="AE16" i="45"/>
  <c r="W17" i="45"/>
  <c r="AE15" i="37"/>
  <c r="W16" i="37"/>
  <c r="AG15" i="37"/>
  <c r="AP15" i="37" s="1"/>
  <c r="W17" i="2"/>
  <c r="AE16" i="2"/>
  <c r="AG16" i="2"/>
  <c r="AP16" i="2" s="1"/>
  <c r="AF16" i="2"/>
  <c r="AO16" i="2" s="1"/>
  <c r="AE16" i="27"/>
  <c r="W17" i="27"/>
  <c r="AG16" i="27"/>
  <c r="AP16" i="27" s="1"/>
  <c r="AF16" i="27"/>
  <c r="AO16" i="27" s="1"/>
  <c r="AF16" i="38"/>
  <c r="AO16" i="38" s="1"/>
  <c r="AE16" i="38"/>
  <c r="W16" i="41"/>
  <c r="AF15" i="41"/>
  <c r="AO15" i="41" s="1"/>
  <c r="AE15" i="41"/>
  <c r="AG15" i="41"/>
  <c r="AP15" i="41" s="1"/>
  <c r="AF15" i="28"/>
  <c r="AO15" i="28" s="1"/>
  <c r="AE15" i="28"/>
  <c r="W16" i="28"/>
  <c r="AG15" i="28"/>
  <c r="AP15" i="28" s="1"/>
  <c r="AG15" i="6"/>
  <c r="AP15" i="6" s="1"/>
  <c r="AF15" i="6"/>
  <c r="AO15" i="6" s="1"/>
  <c r="W16" i="6"/>
  <c r="AE15" i="6"/>
  <c r="W15" i="85"/>
  <c r="AG14" i="85"/>
  <c r="AP14" i="85" s="1"/>
  <c r="AF14" i="85"/>
  <c r="AO14" i="85" s="1"/>
  <c r="AE14" i="85"/>
  <c r="X16" i="17"/>
  <c r="Y16" i="17"/>
  <c r="Z16" i="47"/>
  <c r="Y16" i="47"/>
  <c r="X16" i="47"/>
  <c r="Y16" i="44"/>
  <c r="X16" i="44"/>
  <c r="AR14" i="41"/>
  <c r="AR14" i="22"/>
  <c r="AI15" i="96"/>
  <c r="AN15" i="96"/>
  <c r="AI15" i="13"/>
  <c r="AN15" i="13"/>
  <c r="Y16" i="34"/>
  <c r="X16" i="34"/>
  <c r="AI14" i="49"/>
  <c r="AN14" i="49"/>
  <c r="Y17" i="59"/>
  <c r="X17" i="59"/>
  <c r="Y17" i="82"/>
  <c r="X17" i="82"/>
  <c r="AI14" i="48"/>
  <c r="AN14" i="48"/>
  <c r="AR15" i="65"/>
  <c r="AH15" i="14"/>
  <c r="AQ15" i="14" s="1"/>
  <c r="W16" i="39"/>
  <c r="AG15" i="39"/>
  <c r="AP15" i="39" s="1"/>
  <c r="AF15" i="39"/>
  <c r="AO15" i="39" s="1"/>
  <c r="AE15" i="39"/>
  <c r="AR14" i="14"/>
  <c r="Y16" i="86"/>
  <c r="X16" i="86"/>
  <c r="AR15" i="72"/>
  <c r="X16" i="40"/>
  <c r="Y16" i="40"/>
  <c r="Y16" i="1"/>
  <c r="X16" i="1"/>
  <c r="Z16" i="1" s="1"/>
  <c r="AI16" i="89"/>
  <c r="AN16" i="89"/>
  <c r="Y16" i="8"/>
  <c r="X16" i="8"/>
  <c r="X16" i="79"/>
  <c r="Y16" i="79"/>
  <c r="Z16" i="79" s="1"/>
  <c r="AN15" i="67"/>
  <c r="AI15" i="67"/>
  <c r="Y16" i="78"/>
  <c r="X16" i="78"/>
  <c r="AR16" i="50"/>
  <c r="Y16" i="11"/>
  <c r="X16" i="11"/>
  <c r="Z16" i="11" s="1"/>
  <c r="AR15" i="19"/>
  <c r="AH16" i="12"/>
  <c r="AQ16" i="12" s="1"/>
  <c r="AF15" i="24"/>
  <c r="AO15" i="24" s="1"/>
  <c r="W16" i="24"/>
  <c r="AE15" i="24"/>
  <c r="AG15" i="24"/>
  <c r="AP15" i="24" s="1"/>
  <c r="X16" i="15"/>
  <c r="Z16" i="15" s="1"/>
  <c r="Y16" i="15"/>
  <c r="Y15" i="48"/>
  <c r="X15" i="48"/>
  <c r="AH16" i="70"/>
  <c r="AQ16" i="70" s="1"/>
  <c r="AR15" i="76"/>
  <c r="AI15" i="77"/>
  <c r="AN15" i="77"/>
  <c r="AH16" i="38"/>
  <c r="AQ16" i="38" s="1"/>
  <c r="AH16" i="45"/>
  <c r="AQ16" i="45" s="1"/>
  <c r="AI15" i="1"/>
  <c r="AN15" i="1"/>
  <c r="AI15" i="8"/>
  <c r="AN15" i="8"/>
  <c r="Y16" i="91"/>
  <c r="X16" i="91"/>
  <c r="AH17" i="50"/>
  <c r="AQ17" i="50" s="1"/>
  <c r="W17" i="10"/>
  <c r="AE16" i="10"/>
  <c r="AG16" i="10"/>
  <c r="AP16" i="10" s="1"/>
  <c r="AF16" i="10"/>
  <c r="AO16" i="10" s="1"/>
  <c r="AH16" i="31"/>
  <c r="AQ16" i="31" s="1"/>
  <c r="AH16" i="61"/>
  <c r="AQ16" i="61" s="1"/>
  <c r="AN15" i="44"/>
  <c r="AI15" i="44"/>
  <c r="AR14" i="6"/>
  <c r="X16" i="13"/>
  <c r="Y16" i="13"/>
  <c r="AI15" i="34"/>
  <c r="AN15" i="34"/>
  <c r="X15" i="49"/>
  <c r="Y15" i="49"/>
  <c r="AH16" i="72"/>
  <c r="AQ16" i="72" s="1"/>
  <c r="AH16" i="65"/>
  <c r="AQ16" i="65" s="1"/>
  <c r="AR14" i="42"/>
  <c r="AI16" i="59"/>
  <c r="AN16" i="59"/>
  <c r="AH15" i="43"/>
  <c r="AQ15" i="43" s="1"/>
  <c r="AR14" i="9"/>
  <c r="Z16" i="70"/>
  <c r="AG16" i="62"/>
  <c r="AP16" i="62" s="1"/>
  <c r="AF16" i="62"/>
  <c r="AO16" i="62" s="1"/>
  <c r="W17" i="62"/>
  <c r="AE16" i="62"/>
  <c r="X16" i="77"/>
  <c r="Y16" i="77"/>
  <c r="AR16" i="75"/>
  <c r="AR14" i="35"/>
  <c r="AR14" i="28"/>
  <c r="AH16" i="76"/>
  <c r="AQ16" i="76" s="1"/>
  <c r="Y15" i="80"/>
  <c r="X15" i="80"/>
  <c r="AH15" i="36"/>
  <c r="AQ15" i="36" s="1"/>
  <c r="AR15" i="95"/>
  <c r="Y16" i="68"/>
  <c r="X16" i="68"/>
  <c r="AI15" i="91"/>
  <c r="AN15" i="91"/>
  <c r="X16" i="67"/>
  <c r="Y16" i="67"/>
  <c r="AI15" i="78"/>
  <c r="AN15" i="78"/>
  <c r="AG16" i="52"/>
  <c r="AP16" i="52" s="1"/>
  <c r="AF16" i="52"/>
  <c r="AO16" i="52" s="1"/>
  <c r="W17" i="52"/>
  <c r="AE16" i="52"/>
  <c r="AH15" i="28"/>
  <c r="AQ15" i="28" s="1"/>
  <c r="AI15" i="17"/>
  <c r="AN15" i="17"/>
  <c r="AN15" i="87"/>
  <c r="AI15" i="87"/>
  <c r="AH15" i="37"/>
  <c r="AQ15" i="37" s="1"/>
  <c r="AR15" i="45"/>
  <c r="Y16" i="23"/>
  <c r="X16" i="23"/>
  <c r="AH16" i="27"/>
  <c r="AQ16" i="27" s="1"/>
  <c r="AH15" i="35"/>
  <c r="AQ15" i="35" s="1"/>
  <c r="AH16" i="95"/>
  <c r="AQ16" i="95" s="1"/>
  <c r="Y15" i="32"/>
  <c r="Z15" i="32" s="1"/>
  <c r="X15" i="32"/>
  <c r="AG16" i="64"/>
  <c r="AP16" i="64" s="1"/>
  <c r="AF16" i="64"/>
  <c r="AO16" i="64" s="1"/>
  <c r="W17" i="64"/>
  <c r="AE16" i="64"/>
  <c r="AR14" i="37"/>
  <c r="Z15" i="35"/>
  <c r="Z16" i="95"/>
  <c r="AH15" i="42"/>
  <c r="AQ15" i="42" s="1"/>
  <c r="AG15" i="51"/>
  <c r="AP15" i="51" s="1"/>
  <c r="AF15" i="51"/>
  <c r="AO15" i="51" s="1"/>
  <c r="W16" i="51"/>
  <c r="AE15" i="51"/>
  <c r="AR15" i="92"/>
  <c r="AF14" i="88"/>
  <c r="AO14" i="88" s="1"/>
  <c r="W15" i="88"/>
  <c r="AG14" i="88"/>
  <c r="AP14" i="88" s="1"/>
  <c r="AE14" i="88"/>
  <c r="X16" i="94"/>
  <c r="Y16" i="94"/>
  <c r="AR15" i="52"/>
  <c r="AR14" i="43"/>
  <c r="AH15" i="9"/>
  <c r="AQ15" i="9" s="1"/>
  <c r="AH16" i="16"/>
  <c r="AQ16" i="16" s="1"/>
  <c r="AH16" i="58"/>
  <c r="AQ16" i="58" s="1"/>
  <c r="Z16" i="65"/>
  <c r="Z15" i="43"/>
  <c r="AH15" i="56"/>
  <c r="AQ15" i="56" s="1"/>
  <c r="AR15" i="12"/>
  <c r="AR14" i="24"/>
  <c r="X17" i="84"/>
  <c r="Y17" i="84"/>
  <c r="Z15" i="14"/>
  <c r="AR14" i="56"/>
  <c r="AR15" i="57"/>
  <c r="AH16" i="2"/>
  <c r="AQ16" i="2" s="1"/>
  <c r="AN14" i="80"/>
  <c r="AI14" i="80"/>
  <c r="X16" i="90"/>
  <c r="Y16" i="90"/>
  <c r="AI15" i="26"/>
  <c r="AN15" i="26"/>
  <c r="Z15" i="36"/>
  <c r="AH17" i="75"/>
  <c r="AQ17" i="75" s="1"/>
  <c r="AH16" i="55"/>
  <c r="AQ16" i="55" s="1"/>
  <c r="AN15" i="60"/>
  <c r="AI15" i="60"/>
  <c r="AN15" i="40"/>
  <c r="AI15" i="40"/>
  <c r="AH16" i="83"/>
  <c r="AQ16" i="83" s="1"/>
  <c r="AI15" i="79"/>
  <c r="AN15" i="79"/>
  <c r="AN16" i="73"/>
  <c r="AI16" i="73"/>
  <c r="X17" i="71"/>
  <c r="Y17" i="71"/>
  <c r="AH15" i="41"/>
  <c r="AQ15" i="41" s="1"/>
  <c r="W17" i="18"/>
  <c r="AE16" i="18"/>
  <c r="AG16" i="18"/>
  <c r="AP16" i="18" s="1"/>
  <c r="AF16" i="18"/>
  <c r="AO16" i="18" s="1"/>
  <c r="X15" i="53"/>
  <c r="Y15" i="53"/>
  <c r="W15" i="54"/>
  <c r="AE14" i="54"/>
  <c r="AG14" i="54"/>
  <c r="AP14" i="54" s="1"/>
  <c r="AF14" i="54"/>
  <c r="AO14" i="54" s="1"/>
  <c r="AR15" i="27"/>
  <c r="Z17" i="50"/>
  <c r="AH15" i="6"/>
  <c r="AQ15" i="6" s="1"/>
  <c r="Z15" i="42"/>
  <c r="AH15" i="22"/>
  <c r="AQ15" i="22" s="1"/>
  <c r="AH16" i="52"/>
  <c r="AQ16" i="52" s="1"/>
  <c r="Z16" i="31"/>
  <c r="Z16" i="61"/>
  <c r="AH16" i="92"/>
  <c r="AQ16" i="92" s="1"/>
  <c r="AN15" i="47"/>
  <c r="AI15" i="47"/>
  <c r="AH16" i="19"/>
  <c r="AQ16" i="19" s="1"/>
  <c r="Y16" i="87"/>
  <c r="X16" i="87"/>
  <c r="AI14" i="66"/>
  <c r="AN14" i="66"/>
  <c r="AR14" i="93"/>
  <c r="AR15" i="61"/>
  <c r="Z16" i="72"/>
  <c r="Z16" i="58"/>
  <c r="AH15" i="24"/>
  <c r="AQ15" i="24" s="1"/>
  <c r="AI16" i="82"/>
  <c r="AN16" i="82"/>
  <c r="AR15" i="46"/>
  <c r="AR15" i="16"/>
  <c r="AI16" i="84"/>
  <c r="AN16" i="84"/>
  <c r="AE15" i="81"/>
  <c r="AG15" i="81"/>
  <c r="AP15" i="81" s="1"/>
  <c r="AF15" i="81"/>
  <c r="AO15" i="81" s="1"/>
  <c r="W16" i="81"/>
  <c r="AH15" i="93"/>
  <c r="AQ15" i="93" s="1"/>
  <c r="AH15" i="29"/>
  <c r="AQ15" i="29" s="1"/>
  <c r="AH16" i="46"/>
  <c r="AQ16" i="46" s="1"/>
  <c r="Z16" i="76"/>
  <c r="AH16" i="57"/>
  <c r="AQ16" i="57" s="1"/>
  <c r="Y17" i="33"/>
  <c r="X17" i="33"/>
  <c r="AI15" i="7"/>
  <c r="AN15" i="7"/>
  <c r="AG17" i="75"/>
  <c r="AP17" i="75" s="1"/>
  <c r="AF17" i="75"/>
  <c r="AO17" i="75" s="1"/>
  <c r="AE17" i="75"/>
  <c r="W18" i="75"/>
  <c r="AH16" i="5"/>
  <c r="AQ16" i="5" s="1"/>
  <c r="Z16" i="83"/>
  <c r="AN16" i="69"/>
  <c r="AI16" i="69"/>
  <c r="AI15" i="68"/>
  <c r="AN15" i="68"/>
  <c r="Y16" i="25"/>
  <c r="X16" i="25"/>
  <c r="AN16" i="71"/>
  <c r="AI16" i="71"/>
  <c r="W16" i="30"/>
  <c r="AG15" i="30"/>
  <c r="AP15" i="30" s="1"/>
  <c r="AF15" i="30"/>
  <c r="AO15" i="30" s="1"/>
  <c r="AE15" i="30"/>
  <c r="AG15" i="22"/>
  <c r="AP15" i="22" s="1"/>
  <c r="AF15" i="22"/>
  <c r="AO15" i="22" s="1"/>
  <c r="W16" i="22"/>
  <c r="AE15" i="22"/>
  <c r="X16" i="4"/>
  <c r="Y16" i="4"/>
  <c r="Y16" i="96"/>
  <c r="X16" i="96"/>
  <c r="AR15" i="2"/>
  <c r="Y16" i="26"/>
  <c r="X16" i="26"/>
  <c r="Z16" i="26" s="1"/>
  <c r="AN14" i="74"/>
  <c r="AI14" i="74"/>
  <c r="X17" i="89"/>
  <c r="Z17" i="89" s="1"/>
  <c r="Y17" i="89"/>
  <c r="AH15" i="30"/>
  <c r="AQ15" i="30" s="1"/>
  <c r="AR15" i="5"/>
  <c r="AG16" i="20"/>
  <c r="AP16" i="20" s="1"/>
  <c r="AF16" i="20"/>
  <c r="AO16" i="20" s="1"/>
  <c r="W17" i="20"/>
  <c r="AE16" i="20"/>
  <c r="AN14" i="32"/>
  <c r="AI14" i="32"/>
  <c r="AI14" i="53"/>
  <c r="AN14" i="53"/>
  <c r="AG16" i="92"/>
  <c r="AP16" i="92" s="1"/>
  <c r="AF16" i="92"/>
  <c r="AO16" i="92" s="1"/>
  <c r="W17" i="92"/>
  <c r="AE16" i="92"/>
  <c r="AG16" i="19"/>
  <c r="AP16" i="19" s="1"/>
  <c r="AF16" i="19"/>
  <c r="AO16" i="19" s="1"/>
  <c r="W17" i="19"/>
  <c r="AE16" i="19"/>
  <c r="AI15" i="4"/>
  <c r="AN15" i="4"/>
  <c r="X15" i="66"/>
  <c r="Y15" i="66"/>
  <c r="AI15" i="94"/>
  <c r="AN15" i="94"/>
  <c r="AN15" i="11"/>
  <c r="AI15" i="11"/>
  <c r="AG15" i="9"/>
  <c r="AP15" i="9" s="1"/>
  <c r="AF15" i="9"/>
  <c r="AO15" i="9" s="1"/>
  <c r="W16" i="9"/>
  <c r="AE15" i="9"/>
  <c r="AF16" i="16"/>
  <c r="AO16" i="16" s="1"/>
  <c r="W17" i="16"/>
  <c r="AE16" i="16"/>
  <c r="AG16" i="16"/>
  <c r="AP16" i="16" s="1"/>
  <c r="AR15" i="55"/>
  <c r="AG15" i="3"/>
  <c r="AP15" i="3" s="1"/>
  <c r="AF15" i="3"/>
  <c r="AO15" i="3" s="1"/>
  <c r="W16" i="3"/>
  <c r="AE15" i="3"/>
  <c r="AI15" i="15"/>
  <c r="AN15" i="15"/>
  <c r="AI15" i="23"/>
  <c r="AN15" i="23"/>
  <c r="AG15" i="63"/>
  <c r="AP15" i="63" s="1"/>
  <c r="AF15" i="63"/>
  <c r="AO15" i="63" s="1"/>
  <c r="W16" i="63"/>
  <c r="AE15" i="63"/>
  <c r="W16" i="56"/>
  <c r="AE15" i="56"/>
  <c r="AG15" i="56"/>
  <c r="AP15" i="56" s="1"/>
  <c r="AF15" i="56"/>
  <c r="AO15" i="56" s="1"/>
  <c r="AR15" i="58"/>
  <c r="AR14" i="29"/>
  <c r="AF16" i="21"/>
  <c r="AO16" i="21" s="1"/>
  <c r="W17" i="21"/>
  <c r="AE16" i="21"/>
  <c r="AG16" i="21"/>
  <c r="AP16" i="21" s="1"/>
  <c r="AR15" i="38"/>
  <c r="AR15" i="83"/>
  <c r="W16" i="93"/>
  <c r="AG15" i="93"/>
  <c r="AP15" i="93" s="1"/>
  <c r="AF15" i="93"/>
  <c r="AO15" i="93" s="1"/>
  <c r="AE15" i="93"/>
  <c r="AR15" i="70"/>
  <c r="W16" i="29"/>
  <c r="AG15" i="29"/>
  <c r="AP15" i="29" s="1"/>
  <c r="AF15" i="29"/>
  <c r="AO15" i="29" s="1"/>
  <c r="AE15" i="29"/>
  <c r="AE16" i="46"/>
  <c r="AG16" i="46"/>
  <c r="AP16" i="46" s="1"/>
  <c r="AF16" i="46"/>
  <c r="AO16" i="46" s="1"/>
  <c r="W17" i="46"/>
  <c r="AR14" i="36"/>
  <c r="AR15" i="31"/>
  <c r="AI15" i="90"/>
  <c r="AN15" i="90"/>
  <c r="AN15" i="86"/>
  <c r="AI15" i="86"/>
  <c r="AG16" i="57"/>
  <c r="AP16" i="57" s="1"/>
  <c r="AF16" i="57"/>
  <c r="AO16" i="57" s="1"/>
  <c r="AE16" i="57"/>
  <c r="W17" i="57"/>
  <c r="AN16" i="33"/>
  <c r="AI16" i="33"/>
  <c r="Y16" i="7"/>
  <c r="X16" i="7"/>
  <c r="AR14" i="30"/>
  <c r="Z16" i="5"/>
  <c r="Y15" i="74"/>
  <c r="Z15" i="74" s="1"/>
  <c r="X15" i="74"/>
  <c r="X16" i="60"/>
  <c r="Y16" i="60"/>
  <c r="Y17" i="69"/>
  <c r="X17" i="69"/>
  <c r="Y17" i="73"/>
  <c r="Z17" i="73" s="1"/>
  <c r="X17" i="73"/>
  <c r="AN15" i="25"/>
  <c r="AI15" i="25"/>
  <c r="Z17" i="82" l="1"/>
  <c r="Z17" i="33"/>
  <c r="AG16" i="38"/>
  <c r="AP16" i="38" s="1"/>
  <c r="Z16" i="96"/>
  <c r="AG16" i="96" s="1"/>
  <c r="AP16" i="96" s="1"/>
  <c r="Z15" i="49"/>
  <c r="AG15" i="49" s="1"/>
  <c r="AP15" i="49" s="1"/>
  <c r="AE16" i="12"/>
  <c r="Z16" i="78"/>
  <c r="Z16" i="8"/>
  <c r="AF16" i="12"/>
  <c r="AO16" i="12" s="1"/>
  <c r="Z16" i="60"/>
  <c r="Z16" i="7"/>
  <c r="Z16" i="25"/>
  <c r="Z16" i="67"/>
  <c r="Z17" i="69"/>
  <c r="W18" i="69" s="1"/>
  <c r="AG17" i="73"/>
  <c r="AP17" i="73" s="1"/>
  <c r="AF17" i="73"/>
  <c r="AO17" i="73" s="1"/>
  <c r="W18" i="73"/>
  <c r="AE17" i="73"/>
  <c r="AF16" i="96"/>
  <c r="AO16" i="96" s="1"/>
  <c r="AE16" i="96"/>
  <c r="W16" i="49"/>
  <c r="AE15" i="49"/>
  <c r="AG17" i="89"/>
  <c r="AP17" i="89" s="1"/>
  <c r="AF17" i="89"/>
  <c r="AO17" i="89" s="1"/>
  <c r="AE17" i="89"/>
  <c r="W18" i="89"/>
  <c r="AF16" i="79"/>
  <c r="AO16" i="79" s="1"/>
  <c r="AE16" i="79"/>
  <c r="W17" i="79"/>
  <c r="AG16" i="79"/>
  <c r="AP16" i="79" s="1"/>
  <c r="AF17" i="69"/>
  <c r="AO17" i="69" s="1"/>
  <c r="AE17" i="69"/>
  <c r="AG17" i="69"/>
  <c r="AP17" i="69" s="1"/>
  <c r="W16" i="32"/>
  <c r="AE15" i="32"/>
  <c r="AG15" i="32"/>
  <c r="AP15" i="32" s="1"/>
  <c r="AF15" i="32"/>
  <c r="AO15" i="32" s="1"/>
  <c r="W16" i="74"/>
  <c r="AG15" i="74"/>
  <c r="AP15" i="74" s="1"/>
  <c r="AF15" i="74"/>
  <c r="AO15" i="74" s="1"/>
  <c r="AE15" i="74"/>
  <c r="AG16" i="78"/>
  <c r="AP16" i="78" s="1"/>
  <c r="AF16" i="78"/>
  <c r="AO16" i="78" s="1"/>
  <c r="AE16" i="78"/>
  <c r="W17" i="78"/>
  <c r="AF16" i="8"/>
  <c r="AO16" i="8" s="1"/>
  <c r="W17" i="8"/>
  <c r="AE16" i="8"/>
  <c r="AG16" i="8"/>
  <c r="AP16" i="8" s="1"/>
  <c r="W18" i="33"/>
  <c r="AG17" i="33"/>
  <c r="AP17" i="33" s="1"/>
  <c r="AF17" i="33"/>
  <c r="AO17" i="33" s="1"/>
  <c r="AE17" i="33"/>
  <c r="AG16" i="60"/>
  <c r="AP16" i="60" s="1"/>
  <c r="AF16" i="60"/>
  <c r="AO16" i="60" s="1"/>
  <c r="AE16" i="60"/>
  <c r="W17" i="60"/>
  <c r="AG16" i="7"/>
  <c r="AP16" i="7" s="1"/>
  <c r="AF16" i="7"/>
  <c r="AO16" i="7" s="1"/>
  <c r="W17" i="7"/>
  <c r="AE16" i="7"/>
  <c r="W17" i="25"/>
  <c r="AG16" i="25"/>
  <c r="AP16" i="25" s="1"/>
  <c r="AF16" i="25"/>
  <c r="AO16" i="25" s="1"/>
  <c r="AE16" i="25"/>
  <c r="AG16" i="67"/>
  <c r="AP16" i="67" s="1"/>
  <c r="AF16" i="67"/>
  <c r="AO16" i="67" s="1"/>
  <c r="W17" i="67"/>
  <c r="AE16" i="67"/>
  <c r="AH17" i="73"/>
  <c r="AQ17" i="73" s="1"/>
  <c r="AF16" i="5"/>
  <c r="AO16" i="5" s="1"/>
  <c r="W17" i="5"/>
  <c r="AE16" i="5"/>
  <c r="AG16" i="5"/>
  <c r="AP16" i="5" s="1"/>
  <c r="AR16" i="33"/>
  <c r="AR15" i="86"/>
  <c r="AI16" i="46"/>
  <c r="AN16" i="46"/>
  <c r="X16" i="93"/>
  <c r="Y16" i="93"/>
  <c r="AI16" i="21"/>
  <c r="AN16" i="21"/>
  <c r="X16" i="63"/>
  <c r="Z16" i="63" s="1"/>
  <c r="Y16" i="63"/>
  <c r="AR15" i="15"/>
  <c r="X16" i="9"/>
  <c r="Y16" i="9"/>
  <c r="AR15" i="94"/>
  <c r="AN16" i="19"/>
  <c r="AI16" i="19"/>
  <c r="Y17" i="92"/>
  <c r="X17" i="92"/>
  <c r="X16" i="30"/>
  <c r="Y16" i="30"/>
  <c r="W17" i="72"/>
  <c r="AG16" i="72"/>
  <c r="AP16" i="72" s="1"/>
  <c r="AF16" i="72"/>
  <c r="AO16" i="72" s="1"/>
  <c r="AE16" i="72"/>
  <c r="AR14" i="66"/>
  <c r="AR16" i="73"/>
  <c r="AG15" i="14"/>
  <c r="AP15" i="14" s="1"/>
  <c r="AF15" i="14"/>
  <c r="AO15" i="14" s="1"/>
  <c r="W16" i="14"/>
  <c r="AE15" i="14"/>
  <c r="Y15" i="88"/>
  <c r="X15" i="88"/>
  <c r="Z15" i="88" s="1"/>
  <c r="Y17" i="64"/>
  <c r="X17" i="64"/>
  <c r="AN16" i="62"/>
  <c r="AI16" i="62"/>
  <c r="AG16" i="15"/>
  <c r="AP16" i="15" s="1"/>
  <c r="AF16" i="15"/>
  <c r="AO16" i="15" s="1"/>
  <c r="W17" i="15"/>
  <c r="AE16" i="15"/>
  <c r="AG16" i="11"/>
  <c r="AP16" i="11" s="1"/>
  <c r="AF16" i="11"/>
  <c r="AO16" i="11" s="1"/>
  <c r="W17" i="11"/>
  <c r="AE16" i="11"/>
  <c r="AR15" i="67"/>
  <c r="AG16" i="1"/>
  <c r="AP16" i="1" s="1"/>
  <c r="AF16" i="1"/>
  <c r="AO16" i="1" s="1"/>
  <c r="W17" i="1"/>
  <c r="AE16" i="1"/>
  <c r="AH16" i="86"/>
  <c r="AQ16" i="86" s="1"/>
  <c r="AR14" i="49"/>
  <c r="AH16" i="44"/>
  <c r="AQ16" i="44" s="1"/>
  <c r="AI15" i="41"/>
  <c r="AN15" i="41"/>
  <c r="X17" i="27"/>
  <c r="Y17" i="27"/>
  <c r="AN16" i="55"/>
  <c r="AI16" i="55"/>
  <c r="AR15" i="68"/>
  <c r="Y16" i="81"/>
  <c r="X16" i="81"/>
  <c r="Z16" i="81" s="1"/>
  <c r="AR16" i="84"/>
  <c r="AR16" i="82"/>
  <c r="AH16" i="87"/>
  <c r="AQ16" i="87" s="1"/>
  <c r="AR15" i="47"/>
  <c r="AI14" i="54"/>
  <c r="AN14" i="54"/>
  <c r="AH16" i="90"/>
  <c r="AQ16" i="90" s="1"/>
  <c r="AH16" i="94"/>
  <c r="AQ16" i="94" s="1"/>
  <c r="AG16" i="95"/>
  <c r="AP16" i="95" s="1"/>
  <c r="W17" i="95"/>
  <c r="AF16" i="95"/>
  <c r="AO16" i="95" s="1"/>
  <c r="AE16" i="95"/>
  <c r="AR15" i="87"/>
  <c r="AH15" i="80"/>
  <c r="AQ15" i="80" s="1"/>
  <c r="X17" i="62"/>
  <c r="Y17" i="62"/>
  <c r="AR16" i="59"/>
  <c r="AH16" i="91"/>
  <c r="AQ16" i="91" s="1"/>
  <c r="AR15" i="1"/>
  <c r="AR15" i="77"/>
  <c r="AH15" i="48"/>
  <c r="AQ15" i="48" s="1"/>
  <c r="AG17" i="82"/>
  <c r="AP17" i="82" s="1"/>
  <c r="AF17" i="82"/>
  <c r="AO17" i="82" s="1"/>
  <c r="W18" i="82"/>
  <c r="AE17" i="82"/>
  <c r="AH16" i="34"/>
  <c r="AQ16" i="34" s="1"/>
  <c r="AR15" i="96"/>
  <c r="AH16" i="17"/>
  <c r="AQ16" i="17" s="1"/>
  <c r="X15" i="85"/>
  <c r="Y15" i="85"/>
  <c r="AI16" i="27"/>
  <c r="AN16" i="27"/>
  <c r="X17" i="45"/>
  <c r="Z17" i="45" s="1"/>
  <c r="Y17" i="45"/>
  <c r="AI15" i="29"/>
  <c r="AN15" i="29"/>
  <c r="Y17" i="21"/>
  <c r="X17" i="21"/>
  <c r="X17" i="19"/>
  <c r="Z17" i="19" s="1"/>
  <c r="Y17" i="19"/>
  <c r="AF16" i="26"/>
  <c r="AO16" i="26" s="1"/>
  <c r="AE16" i="26"/>
  <c r="AG16" i="26"/>
  <c r="AP16" i="26" s="1"/>
  <c r="W17" i="26"/>
  <c r="AR16" i="71"/>
  <c r="Y17" i="57"/>
  <c r="X17" i="57"/>
  <c r="Z17" i="57" s="1"/>
  <c r="X17" i="46"/>
  <c r="Y17" i="46"/>
  <c r="AI15" i="93"/>
  <c r="AN15" i="93"/>
  <c r="Y16" i="3"/>
  <c r="X16" i="3"/>
  <c r="AI16" i="16"/>
  <c r="AN16" i="16"/>
  <c r="AH15" i="66"/>
  <c r="AQ15" i="66" s="1"/>
  <c r="X17" i="20"/>
  <c r="Y17" i="20"/>
  <c r="AH16" i="4"/>
  <c r="AQ16" i="4" s="1"/>
  <c r="AI15" i="30"/>
  <c r="AN15" i="30"/>
  <c r="AR16" i="69"/>
  <c r="AR15" i="7"/>
  <c r="AF16" i="61"/>
  <c r="AO16" i="61" s="1"/>
  <c r="W17" i="61"/>
  <c r="AE16" i="61"/>
  <c r="AG16" i="61"/>
  <c r="AP16" i="61" s="1"/>
  <c r="AF17" i="50"/>
  <c r="AO17" i="50" s="1"/>
  <c r="W18" i="50"/>
  <c r="AE17" i="50"/>
  <c r="AG17" i="50"/>
  <c r="AP17" i="50" s="1"/>
  <c r="X15" i="54"/>
  <c r="Z15" i="54" s="1"/>
  <c r="Y15" i="54"/>
  <c r="AI16" i="18"/>
  <c r="AN16" i="18"/>
  <c r="Z16" i="90"/>
  <c r="AH17" i="84"/>
  <c r="AQ17" i="84" s="1"/>
  <c r="Z16" i="94"/>
  <c r="AF15" i="35"/>
  <c r="AO15" i="35" s="1"/>
  <c r="AE15" i="35"/>
  <c r="W16" i="35"/>
  <c r="AG15" i="35"/>
  <c r="AP15" i="35" s="1"/>
  <c r="AR15" i="91"/>
  <c r="AR15" i="34"/>
  <c r="AR15" i="44"/>
  <c r="AI16" i="10"/>
  <c r="AN16" i="10"/>
  <c r="AI15" i="24"/>
  <c r="AN15" i="24"/>
  <c r="AH16" i="40"/>
  <c r="AQ16" i="40" s="1"/>
  <c r="Z16" i="86"/>
  <c r="AH17" i="59"/>
  <c r="AQ17" i="59" s="1"/>
  <c r="Z16" i="44"/>
  <c r="Z16" i="17"/>
  <c r="AN15" i="6"/>
  <c r="AI15" i="6"/>
  <c r="X16" i="28"/>
  <c r="Y16" i="28"/>
  <c r="Z17" i="38"/>
  <c r="X17" i="38"/>
  <c r="Y17" i="38"/>
  <c r="Y16" i="37"/>
  <c r="X16" i="37"/>
  <c r="AI16" i="45"/>
  <c r="AN16" i="45"/>
  <c r="AI16" i="12"/>
  <c r="AN16" i="12"/>
  <c r="AH16" i="60"/>
  <c r="AQ16" i="60" s="1"/>
  <c r="AN15" i="3"/>
  <c r="AI15" i="3"/>
  <c r="AI16" i="20"/>
  <c r="AN16" i="20"/>
  <c r="AH17" i="89"/>
  <c r="AQ17" i="89" s="1"/>
  <c r="AH17" i="69"/>
  <c r="AQ17" i="69" s="1"/>
  <c r="AH15" i="74"/>
  <c r="AQ15" i="74" s="1"/>
  <c r="AH16" i="7"/>
  <c r="AQ16" i="7" s="1"/>
  <c r="AN16" i="57"/>
  <c r="AI16" i="57"/>
  <c r="AR15" i="90"/>
  <c r="AI15" i="56"/>
  <c r="AN15" i="56"/>
  <c r="X17" i="16"/>
  <c r="Y17" i="16"/>
  <c r="Z17" i="16" s="1"/>
  <c r="AR15" i="11"/>
  <c r="Z15" i="66"/>
  <c r="AR14" i="74"/>
  <c r="Z16" i="4"/>
  <c r="AH16" i="25"/>
  <c r="AQ16" i="25" s="1"/>
  <c r="Y18" i="75"/>
  <c r="X18" i="75"/>
  <c r="AH17" i="33"/>
  <c r="AQ17" i="33" s="1"/>
  <c r="AG16" i="76"/>
  <c r="AP16" i="76" s="1"/>
  <c r="AF16" i="76"/>
  <c r="AO16" i="76" s="1"/>
  <c r="AE16" i="76"/>
  <c r="W17" i="76"/>
  <c r="Z16" i="87"/>
  <c r="AF16" i="31"/>
  <c r="AO16" i="31" s="1"/>
  <c r="AE16" i="31"/>
  <c r="W17" i="31"/>
  <c r="AG16" i="31"/>
  <c r="AP16" i="31" s="1"/>
  <c r="Y17" i="18"/>
  <c r="X17" i="18"/>
  <c r="Z17" i="18" s="1"/>
  <c r="AR15" i="79"/>
  <c r="AR15" i="40"/>
  <c r="W16" i="36"/>
  <c r="AG15" i="36"/>
  <c r="AP15" i="36" s="1"/>
  <c r="AF15" i="36"/>
  <c r="AO15" i="36" s="1"/>
  <c r="AE15" i="36"/>
  <c r="AR14" i="80"/>
  <c r="Z17" i="84"/>
  <c r="AI14" i="88"/>
  <c r="AN14" i="88"/>
  <c r="AH15" i="32"/>
  <c r="AQ15" i="32" s="1"/>
  <c r="AH16" i="23"/>
  <c r="AQ16" i="23" s="1"/>
  <c r="AR15" i="78"/>
  <c r="AH16" i="68"/>
  <c r="AQ16" i="68" s="1"/>
  <c r="Z15" i="80"/>
  <c r="Y17" i="10"/>
  <c r="Z17" i="10" s="1"/>
  <c r="X17" i="10"/>
  <c r="Z16" i="91"/>
  <c r="Z15" i="48"/>
  <c r="Y16" i="24"/>
  <c r="X16" i="24"/>
  <c r="Z16" i="24" s="1"/>
  <c r="AH16" i="78"/>
  <c r="AQ16" i="78" s="1"/>
  <c r="AH16" i="79"/>
  <c r="AQ16" i="79" s="1"/>
  <c r="AR16" i="89"/>
  <c r="Z16" i="40"/>
  <c r="X16" i="39"/>
  <c r="Y16" i="39"/>
  <c r="Z16" i="34"/>
  <c r="AH16" i="47"/>
  <c r="AQ16" i="47" s="1"/>
  <c r="AI14" i="85"/>
  <c r="AN14" i="85"/>
  <c r="Y16" i="6"/>
  <c r="X16" i="6"/>
  <c r="AI15" i="28"/>
  <c r="AN15" i="28"/>
  <c r="X16" i="41"/>
  <c r="Z16" i="41" s="1"/>
  <c r="Y16" i="41"/>
  <c r="AI15" i="37"/>
  <c r="AN15" i="37"/>
  <c r="X17" i="12"/>
  <c r="Y17" i="12"/>
  <c r="AR15" i="25"/>
  <c r="Y16" i="56"/>
  <c r="Z16" i="56" s="1"/>
  <c r="X16" i="56"/>
  <c r="AR15" i="23"/>
  <c r="AN16" i="92"/>
  <c r="AI16" i="92"/>
  <c r="AR14" i="53"/>
  <c r="AH16" i="96"/>
  <c r="AQ16" i="96" s="1"/>
  <c r="AN15" i="22"/>
  <c r="AI15" i="22"/>
  <c r="AF16" i="83"/>
  <c r="AO16" i="83" s="1"/>
  <c r="AE16" i="83"/>
  <c r="W17" i="83"/>
  <c r="AG16" i="83"/>
  <c r="AP16" i="83" s="1"/>
  <c r="AN17" i="75"/>
  <c r="AI17" i="75"/>
  <c r="W16" i="42"/>
  <c r="AE15" i="42"/>
  <c r="AG15" i="42"/>
  <c r="AP15" i="42" s="1"/>
  <c r="AF15" i="42"/>
  <c r="AO15" i="42" s="1"/>
  <c r="AH15" i="53"/>
  <c r="AQ15" i="53" s="1"/>
  <c r="AH17" i="71"/>
  <c r="AQ17" i="71" s="1"/>
  <c r="W16" i="43"/>
  <c r="AG15" i="43"/>
  <c r="AP15" i="43" s="1"/>
  <c r="AF15" i="43"/>
  <c r="AO15" i="43" s="1"/>
  <c r="AE15" i="43"/>
  <c r="AN15" i="51"/>
  <c r="AI15" i="51"/>
  <c r="AR15" i="17"/>
  <c r="AN16" i="52"/>
  <c r="AI16" i="52"/>
  <c r="AH16" i="77"/>
  <c r="AQ16" i="77" s="1"/>
  <c r="AG16" i="70"/>
  <c r="AP16" i="70" s="1"/>
  <c r="AF16" i="70"/>
  <c r="AO16" i="70" s="1"/>
  <c r="W17" i="70"/>
  <c r="AE16" i="70"/>
  <c r="AH16" i="13"/>
  <c r="AQ16" i="13" s="1"/>
  <c r="AH16" i="11"/>
  <c r="AQ16" i="11" s="1"/>
  <c r="AH16" i="1"/>
  <c r="AQ16" i="1" s="1"/>
  <c r="AR14" i="48"/>
  <c r="Z17" i="59"/>
  <c r="AI16" i="38"/>
  <c r="AN16" i="38"/>
  <c r="AI16" i="2"/>
  <c r="AN16" i="2"/>
  <c r="Y16" i="29"/>
  <c r="X16" i="29"/>
  <c r="AN15" i="63"/>
  <c r="AI15" i="63"/>
  <c r="AI15" i="9"/>
  <c r="AN15" i="9"/>
  <c r="AR15" i="4"/>
  <c r="AR14" i="32"/>
  <c r="AH16" i="26"/>
  <c r="AQ16" i="26" s="1"/>
  <c r="Y16" i="22"/>
  <c r="Z16" i="22" s="1"/>
  <c r="X16" i="22"/>
  <c r="AI15" i="81"/>
  <c r="AN15" i="81"/>
  <c r="W17" i="58"/>
  <c r="AE16" i="58"/>
  <c r="AG16" i="58"/>
  <c r="AP16" i="58" s="1"/>
  <c r="AF16" i="58"/>
  <c r="AO16" i="58" s="1"/>
  <c r="Z15" i="53"/>
  <c r="Z17" i="71"/>
  <c r="AR15" i="60"/>
  <c r="AR15" i="26"/>
  <c r="W17" i="65"/>
  <c r="AE16" i="65"/>
  <c r="AG16" i="65"/>
  <c r="AP16" i="65" s="1"/>
  <c r="AF16" i="65"/>
  <c r="AO16" i="65" s="1"/>
  <c r="X16" i="51"/>
  <c r="Y16" i="51"/>
  <c r="AI16" i="64"/>
  <c r="AN16" i="64"/>
  <c r="Z16" i="23"/>
  <c r="X17" i="52"/>
  <c r="Y17" i="52"/>
  <c r="AH16" i="67"/>
  <c r="AQ16" i="67" s="1"/>
  <c r="Z16" i="68"/>
  <c r="Z16" i="77"/>
  <c r="AH15" i="49"/>
  <c r="AQ15" i="49" s="1"/>
  <c r="Z16" i="13"/>
  <c r="AR15" i="8"/>
  <c r="AH16" i="15"/>
  <c r="AQ16" i="15" s="1"/>
  <c r="AH16" i="8"/>
  <c r="AQ16" i="8" s="1"/>
  <c r="AI15" i="39"/>
  <c r="AN15" i="39"/>
  <c r="AH17" i="82"/>
  <c r="AQ17" i="82" s="1"/>
  <c r="AR15" i="13"/>
  <c r="AF16" i="47"/>
  <c r="AO16" i="47" s="1"/>
  <c r="W17" i="47"/>
  <c r="AE16" i="47"/>
  <c r="AG16" i="47"/>
  <c r="AP16" i="47" s="1"/>
  <c r="X17" i="2"/>
  <c r="Y17" i="2"/>
  <c r="X17" i="55"/>
  <c r="Y17" i="55"/>
  <c r="Z16" i="93" l="1"/>
  <c r="Z17" i="27"/>
  <c r="Z15" i="85"/>
  <c r="AF15" i="49"/>
  <c r="AO15" i="49" s="1"/>
  <c r="W17" i="96"/>
  <c r="Z17" i="55"/>
  <c r="Z16" i="3"/>
  <c r="Z17" i="92"/>
  <c r="Z16" i="28"/>
  <c r="Z17" i="46"/>
  <c r="AG17" i="46" s="1"/>
  <c r="AP17" i="46" s="1"/>
  <c r="Z18" i="75"/>
  <c r="AF18" i="75" s="1"/>
  <c r="AO18" i="75" s="1"/>
  <c r="Z17" i="21"/>
  <c r="Z17" i="62"/>
  <c r="AG17" i="62" s="1"/>
  <c r="AP17" i="62" s="1"/>
  <c r="Z16" i="30"/>
  <c r="AG16" i="30" s="1"/>
  <c r="AP16" i="30" s="1"/>
  <c r="AF17" i="46"/>
  <c r="AO17" i="46" s="1"/>
  <c r="AF17" i="21"/>
  <c r="AO17" i="21" s="1"/>
  <c r="W18" i="21"/>
  <c r="AE17" i="21"/>
  <c r="AG17" i="21"/>
  <c r="AP17" i="21" s="1"/>
  <c r="W18" i="62"/>
  <c r="AE17" i="62"/>
  <c r="AE16" i="30"/>
  <c r="W17" i="30"/>
  <c r="W18" i="10"/>
  <c r="AE17" i="10"/>
  <c r="AG17" i="10"/>
  <c r="AP17" i="10" s="1"/>
  <c r="AF17" i="10"/>
  <c r="AO17" i="10" s="1"/>
  <c r="AF17" i="16"/>
  <c r="AO17" i="16" s="1"/>
  <c r="W18" i="16"/>
  <c r="AE17" i="16"/>
  <c r="AG17" i="16"/>
  <c r="AP17" i="16" s="1"/>
  <c r="AG16" i="28"/>
  <c r="AP16" i="28" s="1"/>
  <c r="AF16" i="28"/>
  <c r="AO16" i="28" s="1"/>
  <c r="AE16" i="28"/>
  <c r="W17" i="28"/>
  <c r="AH16" i="29"/>
  <c r="AQ16" i="29" s="1"/>
  <c r="AR16" i="38"/>
  <c r="AR16" i="92"/>
  <c r="W17" i="56"/>
  <c r="AE16" i="56"/>
  <c r="AG16" i="56"/>
  <c r="AP16" i="56" s="1"/>
  <c r="AF16" i="56"/>
  <c r="AO16" i="56" s="1"/>
  <c r="AF16" i="24"/>
  <c r="AO16" i="24" s="1"/>
  <c r="W17" i="24"/>
  <c r="AE16" i="24"/>
  <c r="AG16" i="24"/>
  <c r="AP16" i="24" s="1"/>
  <c r="W16" i="80"/>
  <c r="AG15" i="80"/>
  <c r="AP15" i="80" s="1"/>
  <c r="AF15" i="80"/>
  <c r="AO15" i="80" s="1"/>
  <c r="AE15" i="80"/>
  <c r="W18" i="18"/>
  <c r="AE17" i="18"/>
  <c r="AG17" i="18"/>
  <c r="AP17" i="18" s="1"/>
  <c r="AF17" i="18"/>
  <c r="AO17" i="18" s="1"/>
  <c r="W17" i="87"/>
  <c r="AG16" i="87"/>
  <c r="AP16" i="87" s="1"/>
  <c r="AF16" i="87"/>
  <c r="AO16" i="87" s="1"/>
  <c r="AE16" i="87"/>
  <c r="AR16" i="45"/>
  <c r="AF17" i="38"/>
  <c r="AO17" i="38" s="1"/>
  <c r="AE17" i="38"/>
  <c r="W18" i="38"/>
  <c r="AG17" i="38"/>
  <c r="AP17" i="38" s="1"/>
  <c r="AG16" i="17"/>
  <c r="AP16" i="17" s="1"/>
  <c r="AF16" i="17"/>
  <c r="AO16" i="17" s="1"/>
  <c r="W17" i="17"/>
  <c r="AE16" i="17"/>
  <c r="W16" i="54"/>
  <c r="AE15" i="54"/>
  <c r="AG15" i="54"/>
  <c r="AP15" i="54" s="1"/>
  <c r="AF15" i="54"/>
  <c r="AO15" i="54" s="1"/>
  <c r="AI16" i="61"/>
  <c r="AN16" i="61"/>
  <c r="AR15" i="93"/>
  <c r="AG17" i="57"/>
  <c r="AP17" i="57" s="1"/>
  <c r="AF17" i="57"/>
  <c r="AO17" i="57" s="1"/>
  <c r="AE17" i="57"/>
  <c r="W18" i="57"/>
  <c r="AN16" i="26"/>
  <c r="AI16" i="26"/>
  <c r="AG17" i="45"/>
  <c r="AP17" i="45" s="1"/>
  <c r="AF17" i="45"/>
  <c r="AO17" i="45" s="1"/>
  <c r="AE17" i="45"/>
  <c r="W18" i="45"/>
  <c r="Y18" i="82"/>
  <c r="X18" i="82"/>
  <c r="AN16" i="95"/>
  <c r="AI16" i="95"/>
  <c r="AG17" i="27"/>
  <c r="AP17" i="27" s="1"/>
  <c r="AF17" i="27"/>
  <c r="AO17" i="27" s="1"/>
  <c r="AE17" i="27"/>
  <c r="W18" i="27"/>
  <c r="AE15" i="88"/>
  <c r="AF15" i="88"/>
  <c r="AO15" i="88" s="1"/>
  <c r="AG15" i="88"/>
  <c r="AP15" i="88" s="1"/>
  <c r="W16" i="88"/>
  <c r="Y17" i="72"/>
  <c r="X17" i="72"/>
  <c r="W18" i="92"/>
  <c r="AE17" i="92"/>
  <c r="AG17" i="92"/>
  <c r="AP17" i="92" s="1"/>
  <c r="AF17" i="92"/>
  <c r="AO17" i="92" s="1"/>
  <c r="AH16" i="9"/>
  <c r="AQ16" i="9" s="1"/>
  <c r="AG16" i="63"/>
  <c r="AP16" i="63" s="1"/>
  <c r="AF16" i="63"/>
  <c r="AO16" i="63" s="1"/>
  <c r="W17" i="63"/>
  <c r="AE16" i="63"/>
  <c r="AI16" i="7"/>
  <c r="AN16" i="7"/>
  <c r="Y18" i="33"/>
  <c r="X18" i="33"/>
  <c r="Y17" i="78"/>
  <c r="X17" i="78"/>
  <c r="AI15" i="49"/>
  <c r="AN15" i="49"/>
  <c r="AH17" i="2"/>
  <c r="AQ17" i="2" s="1"/>
  <c r="AR16" i="64"/>
  <c r="AF17" i="59"/>
  <c r="AO17" i="59" s="1"/>
  <c r="AE17" i="59"/>
  <c r="W18" i="59"/>
  <c r="AG17" i="59"/>
  <c r="AP17" i="59" s="1"/>
  <c r="AN16" i="70"/>
  <c r="AI16" i="70"/>
  <c r="X16" i="42"/>
  <c r="Y16" i="42"/>
  <c r="AI16" i="83"/>
  <c r="AN16" i="83"/>
  <c r="AR15" i="37"/>
  <c r="AH16" i="6"/>
  <c r="AQ16" i="6" s="1"/>
  <c r="AH16" i="39"/>
  <c r="AQ16" i="39" s="1"/>
  <c r="AG15" i="48"/>
  <c r="AP15" i="48" s="1"/>
  <c r="AF15" i="48"/>
  <c r="AO15" i="48" s="1"/>
  <c r="AE15" i="48"/>
  <c r="W16" i="48"/>
  <c r="AI15" i="36"/>
  <c r="AN15" i="36"/>
  <c r="Y17" i="76"/>
  <c r="Z17" i="76" s="1"/>
  <c r="X17" i="76"/>
  <c r="AG16" i="4"/>
  <c r="AP16" i="4" s="1"/>
  <c r="AF16" i="4"/>
  <c r="AO16" i="4" s="1"/>
  <c r="W17" i="4"/>
  <c r="AE16" i="4"/>
  <c r="AH16" i="37"/>
  <c r="AQ16" i="37" s="1"/>
  <c r="W17" i="44"/>
  <c r="AG16" i="44"/>
  <c r="AP16" i="44" s="1"/>
  <c r="AF16" i="44"/>
  <c r="AO16" i="44" s="1"/>
  <c r="AE16" i="44"/>
  <c r="AR16" i="10"/>
  <c r="AE16" i="94"/>
  <c r="W17" i="94"/>
  <c r="AF16" i="94"/>
  <c r="AO16" i="94" s="1"/>
  <c r="AG16" i="94"/>
  <c r="AP16" i="94" s="1"/>
  <c r="AE16" i="90"/>
  <c r="W17" i="90"/>
  <c r="AG16" i="90"/>
  <c r="AP16" i="90" s="1"/>
  <c r="AF16" i="90"/>
  <c r="AO16" i="90" s="1"/>
  <c r="Y17" i="61"/>
  <c r="X17" i="61"/>
  <c r="AH17" i="20"/>
  <c r="AQ17" i="20" s="1"/>
  <c r="AR16" i="16"/>
  <c r="AI16" i="15"/>
  <c r="AN16" i="15"/>
  <c r="AH17" i="64"/>
  <c r="AQ17" i="64" s="1"/>
  <c r="AN15" i="14"/>
  <c r="AI15" i="14"/>
  <c r="AR16" i="19"/>
  <c r="Z16" i="9"/>
  <c r="AR16" i="46"/>
  <c r="AI16" i="5"/>
  <c r="AN16" i="5"/>
  <c r="AI16" i="25"/>
  <c r="AN16" i="25"/>
  <c r="Z17" i="7"/>
  <c r="Y17" i="7"/>
  <c r="X17" i="7"/>
  <c r="AN16" i="78"/>
  <c r="AI16" i="78"/>
  <c r="Y16" i="32"/>
  <c r="X16" i="32"/>
  <c r="Z16" i="32" s="1"/>
  <c r="AN17" i="89"/>
  <c r="AI17" i="89"/>
  <c r="Y16" i="49"/>
  <c r="X16" i="49"/>
  <c r="AN17" i="73"/>
  <c r="AI17" i="73"/>
  <c r="AI16" i="65"/>
  <c r="AN16" i="65"/>
  <c r="AG17" i="71"/>
  <c r="AP17" i="71" s="1"/>
  <c r="AE17" i="71"/>
  <c r="W18" i="71"/>
  <c r="AF17" i="71"/>
  <c r="AO17" i="71" s="1"/>
  <c r="AR15" i="28"/>
  <c r="Z17" i="2"/>
  <c r="X17" i="65"/>
  <c r="Z17" i="65" s="1"/>
  <c r="Y17" i="65"/>
  <c r="AR15" i="81"/>
  <c r="AH17" i="52"/>
  <c r="AQ17" i="52" s="1"/>
  <c r="AH16" i="51"/>
  <c r="AQ16" i="51" s="1"/>
  <c r="AH16" i="22"/>
  <c r="AQ16" i="22" s="1"/>
  <c r="Z16" i="29"/>
  <c r="X17" i="70"/>
  <c r="Y17" i="70"/>
  <c r="Z17" i="70" s="1"/>
  <c r="AR15" i="51"/>
  <c r="X16" i="43"/>
  <c r="Y16" i="43"/>
  <c r="AR17" i="75"/>
  <c r="Z16" i="39"/>
  <c r="AE16" i="91"/>
  <c r="W17" i="91"/>
  <c r="AG16" i="91"/>
  <c r="AP16" i="91" s="1"/>
  <c r="AF16" i="91"/>
  <c r="AO16" i="91" s="1"/>
  <c r="AH17" i="16"/>
  <c r="AQ17" i="16" s="1"/>
  <c r="AR16" i="57"/>
  <c r="AH16" i="28"/>
  <c r="AQ16" i="28" s="1"/>
  <c r="AI17" i="50"/>
  <c r="AN17" i="50"/>
  <c r="AR15" i="30"/>
  <c r="Z17" i="20"/>
  <c r="AH16" i="3"/>
  <c r="AQ16" i="3" s="1"/>
  <c r="AH17" i="46"/>
  <c r="AQ17" i="46" s="1"/>
  <c r="AR16" i="27"/>
  <c r="AH17" i="62"/>
  <c r="AQ17" i="62" s="1"/>
  <c r="X17" i="95"/>
  <c r="Y17" i="95"/>
  <c r="AR16" i="55"/>
  <c r="AR15" i="41"/>
  <c r="Y17" i="15"/>
  <c r="Z17" i="15" s="1"/>
  <c r="X17" i="15"/>
  <c r="X16" i="14"/>
  <c r="Z16" i="14" s="1"/>
  <c r="Y16" i="14"/>
  <c r="AH16" i="30"/>
  <c r="AQ16" i="30" s="1"/>
  <c r="AR16" i="21"/>
  <c r="Y17" i="5"/>
  <c r="X17" i="5"/>
  <c r="AI17" i="33"/>
  <c r="AN17" i="33"/>
  <c r="AI16" i="8"/>
  <c r="AN16" i="8"/>
  <c r="Y16" i="74"/>
  <c r="X16" i="74"/>
  <c r="X17" i="79"/>
  <c r="Z17" i="79" s="1"/>
  <c r="Y17" i="79"/>
  <c r="AN16" i="96"/>
  <c r="AI16" i="96"/>
  <c r="Y18" i="73"/>
  <c r="X18" i="73"/>
  <c r="AF16" i="13"/>
  <c r="AO16" i="13" s="1"/>
  <c r="W17" i="13"/>
  <c r="AE16" i="13"/>
  <c r="AG16" i="13"/>
  <c r="AP16" i="13" s="1"/>
  <c r="X17" i="83"/>
  <c r="Y17" i="83"/>
  <c r="AG15" i="53"/>
  <c r="AP15" i="53" s="1"/>
  <c r="AF15" i="53"/>
  <c r="AO15" i="53" s="1"/>
  <c r="W16" i="53"/>
  <c r="AE15" i="53"/>
  <c r="AH17" i="55"/>
  <c r="AQ17" i="55" s="1"/>
  <c r="AI16" i="47"/>
  <c r="AN16" i="47"/>
  <c r="AR15" i="39"/>
  <c r="AG16" i="77"/>
  <c r="AP16" i="77" s="1"/>
  <c r="AF16" i="77"/>
  <c r="AO16" i="77" s="1"/>
  <c r="AE16" i="77"/>
  <c r="W17" i="77"/>
  <c r="Z17" i="52"/>
  <c r="Z16" i="51"/>
  <c r="AR15" i="9"/>
  <c r="AR15" i="22"/>
  <c r="AH16" i="41"/>
  <c r="AQ16" i="41" s="1"/>
  <c r="Z16" i="6"/>
  <c r="W17" i="40"/>
  <c r="AG16" i="40"/>
  <c r="AP16" i="40" s="1"/>
  <c r="AF16" i="40"/>
  <c r="AO16" i="40" s="1"/>
  <c r="AE16" i="40"/>
  <c r="AH17" i="10"/>
  <c r="AQ17" i="10" s="1"/>
  <c r="AR14" i="88"/>
  <c r="Y17" i="31"/>
  <c r="Z17" i="31" s="1"/>
  <c r="X17" i="31"/>
  <c r="AN16" i="76"/>
  <c r="AI16" i="76"/>
  <c r="AR16" i="20"/>
  <c r="Z16" i="37"/>
  <c r="AR16" i="18"/>
  <c r="X18" i="50"/>
  <c r="Y18" i="50"/>
  <c r="Y17" i="26"/>
  <c r="X17" i="26"/>
  <c r="Z17" i="26" s="1"/>
  <c r="AH17" i="19"/>
  <c r="AQ17" i="19" s="1"/>
  <c r="AR15" i="29"/>
  <c r="AR14" i="54"/>
  <c r="AH16" i="81"/>
  <c r="AQ16" i="81" s="1"/>
  <c r="AI16" i="1"/>
  <c r="AN16" i="1"/>
  <c r="AN16" i="11"/>
  <c r="AI16" i="11"/>
  <c r="Z17" i="64"/>
  <c r="AI16" i="72"/>
  <c r="AN16" i="72"/>
  <c r="AN16" i="67"/>
  <c r="AI16" i="67"/>
  <c r="X17" i="8"/>
  <c r="Z17" i="8" s="1"/>
  <c r="Y17" i="8"/>
  <c r="AI17" i="69"/>
  <c r="AN17" i="69"/>
  <c r="AI16" i="79"/>
  <c r="AN16" i="79"/>
  <c r="AE16" i="68"/>
  <c r="AG16" i="68"/>
  <c r="AP16" i="68" s="1"/>
  <c r="W17" i="68"/>
  <c r="AF16" i="68"/>
  <c r="AO16" i="68" s="1"/>
  <c r="AG16" i="23"/>
  <c r="AP16" i="23" s="1"/>
  <c r="AF16" i="23"/>
  <c r="AO16" i="23" s="1"/>
  <c r="W17" i="23"/>
  <c r="AE16" i="23"/>
  <c r="AN16" i="58"/>
  <c r="AI16" i="58"/>
  <c r="AG16" i="22"/>
  <c r="AP16" i="22" s="1"/>
  <c r="AF16" i="22"/>
  <c r="AO16" i="22" s="1"/>
  <c r="W17" i="22"/>
  <c r="AE16" i="22"/>
  <c r="AR15" i="63"/>
  <c r="AR16" i="2"/>
  <c r="AR16" i="52"/>
  <c r="AI15" i="43"/>
  <c r="AN15" i="43"/>
  <c r="AH16" i="56"/>
  <c r="AQ16" i="56" s="1"/>
  <c r="AH17" i="12"/>
  <c r="AQ17" i="12" s="1"/>
  <c r="AE16" i="41"/>
  <c r="AG16" i="41"/>
  <c r="AP16" i="41" s="1"/>
  <c r="AF16" i="41"/>
  <c r="AO16" i="41" s="1"/>
  <c r="W17" i="41"/>
  <c r="AH16" i="24"/>
  <c r="AQ16" i="24" s="1"/>
  <c r="AG17" i="84"/>
  <c r="AP17" i="84" s="1"/>
  <c r="W18" i="84"/>
  <c r="AF17" i="84"/>
  <c r="AO17" i="84" s="1"/>
  <c r="AE17" i="84"/>
  <c r="AH17" i="18"/>
  <c r="AQ17" i="18" s="1"/>
  <c r="AI16" i="31"/>
  <c r="AN16" i="31"/>
  <c r="AF15" i="66"/>
  <c r="AO15" i="66" s="1"/>
  <c r="W16" i="66"/>
  <c r="AE15" i="66"/>
  <c r="AG15" i="66"/>
  <c r="AP15" i="66" s="1"/>
  <c r="AR15" i="3"/>
  <c r="AR16" i="12"/>
  <c r="AR15" i="6"/>
  <c r="W17" i="86"/>
  <c r="AF16" i="86"/>
  <c r="AO16" i="86" s="1"/>
  <c r="AE16" i="86"/>
  <c r="AG16" i="86"/>
  <c r="AP16" i="86" s="1"/>
  <c r="Y16" i="35"/>
  <c r="X16" i="35"/>
  <c r="Z16" i="35" s="1"/>
  <c r="AG16" i="3"/>
  <c r="AP16" i="3" s="1"/>
  <c r="AF16" i="3"/>
  <c r="AO16" i="3" s="1"/>
  <c r="W17" i="3"/>
  <c r="AE16" i="3"/>
  <c r="AH17" i="57"/>
  <c r="AQ17" i="57" s="1"/>
  <c r="AG17" i="19"/>
  <c r="AP17" i="19" s="1"/>
  <c r="AF17" i="19"/>
  <c r="AO17" i="19" s="1"/>
  <c r="W18" i="19"/>
  <c r="AE17" i="19"/>
  <c r="AH15" i="85"/>
  <c r="AQ15" i="85" s="1"/>
  <c r="AN17" i="82"/>
  <c r="AI17" i="82"/>
  <c r="Y17" i="1"/>
  <c r="Z17" i="1" s="1"/>
  <c r="X17" i="1"/>
  <c r="X17" i="11"/>
  <c r="Y17" i="11"/>
  <c r="AH15" i="88"/>
  <c r="AQ15" i="88" s="1"/>
  <c r="AH17" i="92"/>
  <c r="AQ17" i="92" s="1"/>
  <c r="AH16" i="93"/>
  <c r="AQ16" i="93" s="1"/>
  <c r="Y17" i="67"/>
  <c r="X17" i="67"/>
  <c r="Z17" i="67" s="1"/>
  <c r="X17" i="60"/>
  <c r="Y17" i="60"/>
  <c r="AI15" i="74"/>
  <c r="AN15" i="74"/>
  <c r="X18" i="69"/>
  <c r="Y18" i="69"/>
  <c r="X17" i="96"/>
  <c r="Y17" i="96"/>
  <c r="AE17" i="55"/>
  <c r="W18" i="55"/>
  <c r="AG17" i="55"/>
  <c r="AP17" i="55" s="1"/>
  <c r="AF17" i="55"/>
  <c r="AO17" i="55" s="1"/>
  <c r="Y17" i="47"/>
  <c r="X17" i="47"/>
  <c r="Z17" i="47" s="1"/>
  <c r="Y17" i="58"/>
  <c r="X17" i="58"/>
  <c r="AI15" i="42"/>
  <c r="AN15" i="42"/>
  <c r="Z17" i="12"/>
  <c r="AR14" i="85"/>
  <c r="AG16" i="34"/>
  <c r="AP16" i="34" s="1"/>
  <c r="AF16" i="34"/>
  <c r="AO16" i="34" s="1"/>
  <c r="AE16" i="34"/>
  <c r="W17" i="34"/>
  <c r="Y16" i="36"/>
  <c r="X16" i="36"/>
  <c r="AH18" i="75"/>
  <c r="AQ18" i="75" s="1"/>
  <c r="AR15" i="56"/>
  <c r="AH17" i="38"/>
  <c r="AQ17" i="38" s="1"/>
  <c r="AR15" i="24"/>
  <c r="AI15" i="35"/>
  <c r="AN15" i="35"/>
  <c r="AH15" i="54"/>
  <c r="AQ15" i="54" s="1"/>
  <c r="AH17" i="21"/>
  <c r="AQ17" i="21" s="1"/>
  <c r="AH17" i="45"/>
  <c r="AQ17" i="45" s="1"/>
  <c r="AE15" i="85"/>
  <c r="W16" i="85"/>
  <c r="AG15" i="85"/>
  <c r="AP15" i="85" s="1"/>
  <c r="AF15" i="85"/>
  <c r="AO15" i="85" s="1"/>
  <c r="AG16" i="81"/>
  <c r="AP16" i="81" s="1"/>
  <c r="AF16" i="81"/>
  <c r="AO16" i="81" s="1"/>
  <c r="AE16" i="81"/>
  <c r="W17" i="81"/>
  <c r="AH17" i="27"/>
  <c r="AQ17" i="27" s="1"/>
  <c r="AR16" i="62"/>
  <c r="AH16" i="63"/>
  <c r="AQ16" i="63" s="1"/>
  <c r="AF16" i="93"/>
  <c r="AO16" i="93" s="1"/>
  <c r="AE16" i="93"/>
  <c r="W17" i="93"/>
  <c r="AG16" i="93"/>
  <c r="AP16" i="93" s="1"/>
  <c r="Y17" i="25"/>
  <c r="X17" i="25"/>
  <c r="AN16" i="60"/>
  <c r="AI16" i="60"/>
  <c r="AI15" i="32"/>
  <c r="AN15" i="32"/>
  <c r="X18" i="89"/>
  <c r="Z18" i="89" s="1"/>
  <c r="Y18" i="89"/>
  <c r="Z18" i="73" l="1"/>
  <c r="W18" i="46"/>
  <c r="AE17" i="46"/>
  <c r="Z17" i="60"/>
  <c r="Z17" i="11"/>
  <c r="Z18" i="50"/>
  <c r="AG18" i="75"/>
  <c r="AP18" i="75" s="1"/>
  <c r="Z17" i="58"/>
  <c r="Z18" i="69"/>
  <c r="AE18" i="69" s="1"/>
  <c r="Z18" i="33"/>
  <c r="Z17" i="72"/>
  <c r="W18" i="72" s="1"/>
  <c r="W19" i="75"/>
  <c r="Z17" i="25"/>
  <c r="Z17" i="83"/>
  <c r="Z16" i="74"/>
  <c r="Z17" i="95"/>
  <c r="AF17" i="95" s="1"/>
  <c r="AO17" i="95" s="1"/>
  <c r="Z16" i="49"/>
  <c r="AG16" i="49" s="1"/>
  <c r="AP16" i="49" s="1"/>
  <c r="AF16" i="30"/>
  <c r="AO16" i="30" s="1"/>
  <c r="AF17" i="62"/>
  <c r="AO17" i="62" s="1"/>
  <c r="AE18" i="75"/>
  <c r="AG17" i="72"/>
  <c r="AP17" i="72" s="1"/>
  <c r="AF17" i="72"/>
  <c r="AO17" i="72" s="1"/>
  <c r="AE17" i="72"/>
  <c r="AE17" i="25"/>
  <c r="W18" i="25"/>
  <c r="AG17" i="25"/>
  <c r="AP17" i="25" s="1"/>
  <c r="AF17" i="25"/>
  <c r="AO17" i="25" s="1"/>
  <c r="AF18" i="69"/>
  <c r="AO18" i="69" s="1"/>
  <c r="W19" i="69"/>
  <c r="AG16" i="35"/>
  <c r="AP16" i="35" s="1"/>
  <c r="AF16" i="35"/>
  <c r="AO16" i="35" s="1"/>
  <c r="AE16" i="35"/>
  <c r="W17" i="35"/>
  <c r="AG17" i="31"/>
  <c r="AP17" i="31" s="1"/>
  <c r="AF17" i="31"/>
  <c r="AO17" i="31" s="1"/>
  <c r="AE17" i="31"/>
  <c r="W18" i="31"/>
  <c r="AG17" i="79"/>
  <c r="AP17" i="79" s="1"/>
  <c r="AF17" i="79"/>
  <c r="AO17" i="79" s="1"/>
  <c r="W18" i="79"/>
  <c r="AE17" i="79"/>
  <c r="W19" i="73"/>
  <c r="AF18" i="73"/>
  <c r="AO18" i="73" s="1"/>
  <c r="AE18" i="73"/>
  <c r="AG18" i="73"/>
  <c r="AP18" i="73" s="1"/>
  <c r="W18" i="76"/>
  <c r="AG17" i="76"/>
  <c r="AP17" i="76" s="1"/>
  <c r="AF17" i="76"/>
  <c r="AO17" i="76" s="1"/>
  <c r="AE17" i="76"/>
  <c r="AG17" i="83"/>
  <c r="AP17" i="83" s="1"/>
  <c r="AF17" i="83"/>
  <c r="AO17" i="83" s="1"/>
  <c r="AE17" i="83"/>
  <c r="W18" i="83"/>
  <c r="AE16" i="74"/>
  <c r="W17" i="74"/>
  <c r="AG16" i="74"/>
  <c r="AP16" i="74" s="1"/>
  <c r="AF16" i="74"/>
  <c r="AO16" i="74" s="1"/>
  <c r="W18" i="95"/>
  <c r="AG17" i="95"/>
  <c r="AP17" i="95" s="1"/>
  <c r="AE17" i="95"/>
  <c r="W17" i="49"/>
  <c r="AE16" i="49"/>
  <c r="Y17" i="93"/>
  <c r="X17" i="93"/>
  <c r="X17" i="34"/>
  <c r="Y17" i="34"/>
  <c r="AG17" i="12"/>
  <c r="AP17" i="12" s="1"/>
  <c r="AF17" i="12"/>
  <c r="AO17" i="12" s="1"/>
  <c r="W18" i="12"/>
  <c r="AE17" i="12"/>
  <c r="AH17" i="47"/>
  <c r="AQ17" i="47" s="1"/>
  <c r="AI17" i="55"/>
  <c r="AN17" i="55"/>
  <c r="AH17" i="67"/>
  <c r="AQ17" i="67" s="1"/>
  <c r="AR17" i="82"/>
  <c r="Y17" i="86"/>
  <c r="X17" i="86"/>
  <c r="AR16" i="31"/>
  <c r="AN16" i="22"/>
  <c r="AI16" i="22"/>
  <c r="AI16" i="23"/>
  <c r="AN16" i="23"/>
  <c r="AR16" i="72"/>
  <c r="AH17" i="26"/>
  <c r="AQ17" i="26" s="1"/>
  <c r="Y17" i="40"/>
  <c r="X17" i="40"/>
  <c r="AG17" i="52"/>
  <c r="AP17" i="52" s="1"/>
  <c r="AF17" i="52"/>
  <c r="AO17" i="52" s="1"/>
  <c r="W18" i="52"/>
  <c r="AE17" i="52"/>
  <c r="AI15" i="53"/>
  <c r="AN15" i="53"/>
  <c r="AR17" i="50"/>
  <c r="AR16" i="78"/>
  <c r="AR16" i="25"/>
  <c r="AH16" i="42"/>
  <c r="AQ16" i="42" s="1"/>
  <c r="AI17" i="59"/>
  <c r="AN17" i="59"/>
  <c r="AH18" i="33"/>
  <c r="AQ18" i="33" s="1"/>
  <c r="X17" i="63"/>
  <c r="Y17" i="63"/>
  <c r="AN15" i="88"/>
  <c r="AI15" i="88"/>
  <c r="AR16" i="95"/>
  <c r="Y18" i="57"/>
  <c r="X18" i="57"/>
  <c r="AI16" i="17"/>
  <c r="AN16" i="17"/>
  <c r="X18" i="38"/>
  <c r="Y18" i="38"/>
  <c r="AI17" i="18"/>
  <c r="AN17" i="18"/>
  <c r="Y16" i="80"/>
  <c r="X16" i="80"/>
  <c r="AI17" i="16"/>
  <c r="AN17" i="16"/>
  <c r="Y18" i="10"/>
  <c r="X18" i="10"/>
  <c r="Z18" i="10" s="1"/>
  <c r="AN17" i="62"/>
  <c r="AI17" i="62"/>
  <c r="Y18" i="21"/>
  <c r="X18" i="21"/>
  <c r="Y19" i="75"/>
  <c r="X19" i="75"/>
  <c r="AG17" i="1"/>
  <c r="AP17" i="1" s="1"/>
  <c r="AF17" i="1"/>
  <c r="AO17" i="1" s="1"/>
  <c r="W18" i="1"/>
  <c r="AE17" i="1"/>
  <c r="AH18" i="89"/>
  <c r="AQ18" i="89" s="1"/>
  <c r="AH17" i="25"/>
  <c r="AQ17" i="25" s="1"/>
  <c r="AI16" i="93"/>
  <c r="AN16" i="93"/>
  <c r="AN16" i="34"/>
  <c r="AI16" i="34"/>
  <c r="AH17" i="11"/>
  <c r="AQ17" i="11" s="1"/>
  <c r="AN17" i="19"/>
  <c r="AI17" i="19"/>
  <c r="AN16" i="3"/>
  <c r="AI16" i="3"/>
  <c r="Y18" i="84"/>
  <c r="X18" i="84"/>
  <c r="Z18" i="84" s="1"/>
  <c r="Y17" i="41"/>
  <c r="X17" i="41"/>
  <c r="X17" i="22"/>
  <c r="Z17" i="22" s="1"/>
  <c r="Y17" i="22"/>
  <c r="X17" i="23"/>
  <c r="Y17" i="23"/>
  <c r="AI16" i="68"/>
  <c r="AN16" i="68"/>
  <c r="AH17" i="8"/>
  <c r="AQ17" i="8" s="1"/>
  <c r="AG17" i="64"/>
  <c r="AP17" i="64" s="1"/>
  <c r="AF17" i="64"/>
  <c r="AO17" i="64" s="1"/>
  <c r="W18" i="64"/>
  <c r="AE17" i="64"/>
  <c r="AH17" i="31"/>
  <c r="AQ17" i="31" s="1"/>
  <c r="AG16" i="6"/>
  <c r="AP16" i="6" s="1"/>
  <c r="AF16" i="6"/>
  <c r="AO16" i="6" s="1"/>
  <c r="W17" i="6"/>
  <c r="AE16" i="6"/>
  <c r="X17" i="77"/>
  <c r="Y17" i="77"/>
  <c r="X16" i="53"/>
  <c r="Y16" i="53"/>
  <c r="AH16" i="74"/>
  <c r="AQ16" i="74" s="1"/>
  <c r="AR17" i="33"/>
  <c r="AH16" i="14"/>
  <c r="AQ16" i="14" s="1"/>
  <c r="AH17" i="70"/>
  <c r="AQ17" i="70" s="1"/>
  <c r="AR16" i="65"/>
  <c r="AR17" i="89"/>
  <c r="Y17" i="94"/>
  <c r="X17" i="94"/>
  <c r="AH17" i="76"/>
  <c r="AQ17" i="76" s="1"/>
  <c r="Y16" i="48"/>
  <c r="X16" i="48"/>
  <c r="Z16" i="42"/>
  <c r="AN17" i="45"/>
  <c r="AI17" i="45"/>
  <c r="AN17" i="57"/>
  <c r="AI17" i="57"/>
  <c r="AR16" i="61"/>
  <c r="X17" i="17"/>
  <c r="Y17" i="17"/>
  <c r="AI17" i="38"/>
  <c r="AN17" i="38"/>
  <c r="X18" i="18"/>
  <c r="Y18" i="18"/>
  <c r="AI16" i="56"/>
  <c r="AN16" i="56"/>
  <c r="Y17" i="28"/>
  <c r="X17" i="28"/>
  <c r="X18" i="16"/>
  <c r="Y18" i="16"/>
  <c r="Z18" i="16" s="1"/>
  <c r="X18" i="62"/>
  <c r="Y18" i="62"/>
  <c r="Z18" i="62" s="1"/>
  <c r="X18" i="46"/>
  <c r="Z18" i="46" s="1"/>
  <c r="Y18" i="46"/>
  <c r="W19" i="89"/>
  <c r="AG18" i="89"/>
  <c r="AP18" i="89" s="1"/>
  <c r="AF18" i="89"/>
  <c r="AO18" i="89" s="1"/>
  <c r="AE18" i="89"/>
  <c r="X17" i="81"/>
  <c r="Y17" i="81"/>
  <c r="AH16" i="36"/>
  <c r="AQ16" i="36" s="1"/>
  <c r="AR15" i="42"/>
  <c r="AE17" i="47"/>
  <c r="W18" i="47"/>
  <c r="AG17" i="47"/>
  <c r="AP17" i="47" s="1"/>
  <c r="AF17" i="47"/>
  <c r="AO17" i="47" s="1"/>
  <c r="AH17" i="96"/>
  <c r="AQ17" i="96" s="1"/>
  <c r="AR15" i="74"/>
  <c r="AG17" i="67"/>
  <c r="AP17" i="67" s="1"/>
  <c r="AF17" i="67"/>
  <c r="AO17" i="67" s="1"/>
  <c r="W18" i="67"/>
  <c r="AE17" i="67"/>
  <c r="AG17" i="11"/>
  <c r="AP17" i="11" s="1"/>
  <c r="AF17" i="11"/>
  <c r="AO17" i="11" s="1"/>
  <c r="W18" i="11"/>
  <c r="AE17" i="11"/>
  <c r="X18" i="19"/>
  <c r="Y18" i="19"/>
  <c r="X17" i="3"/>
  <c r="Y17" i="3"/>
  <c r="AI15" i="66"/>
  <c r="AN15" i="66"/>
  <c r="AF17" i="8"/>
  <c r="AO17" i="8" s="1"/>
  <c r="W18" i="8"/>
  <c r="AE17" i="8"/>
  <c r="AG17" i="8"/>
  <c r="AP17" i="8" s="1"/>
  <c r="AR16" i="11"/>
  <c r="AG17" i="26"/>
  <c r="AP17" i="26" s="1"/>
  <c r="AF17" i="26"/>
  <c r="AO17" i="26" s="1"/>
  <c r="W18" i="26"/>
  <c r="AE17" i="26"/>
  <c r="AG16" i="37"/>
  <c r="AP16" i="37" s="1"/>
  <c r="AF16" i="37"/>
  <c r="AO16" i="37" s="1"/>
  <c r="AE16" i="37"/>
  <c r="W17" i="37"/>
  <c r="AI16" i="40"/>
  <c r="AN16" i="40"/>
  <c r="AI16" i="13"/>
  <c r="AN16" i="13"/>
  <c r="AR16" i="96"/>
  <c r="AH17" i="5"/>
  <c r="AQ17" i="5" s="1"/>
  <c r="AG16" i="14"/>
  <c r="AP16" i="14" s="1"/>
  <c r="AF16" i="14"/>
  <c r="AO16" i="14" s="1"/>
  <c r="W17" i="14"/>
  <c r="AE16" i="14"/>
  <c r="AG17" i="20"/>
  <c r="AP17" i="20" s="1"/>
  <c r="AF17" i="20"/>
  <c r="AO17" i="20" s="1"/>
  <c r="W18" i="20"/>
  <c r="AE17" i="20"/>
  <c r="Y17" i="91"/>
  <c r="X17" i="91"/>
  <c r="AH16" i="43"/>
  <c r="AQ16" i="43" s="1"/>
  <c r="AG17" i="70"/>
  <c r="AP17" i="70" s="1"/>
  <c r="AF17" i="70"/>
  <c r="AO17" i="70" s="1"/>
  <c r="W18" i="70"/>
  <c r="AE17" i="70"/>
  <c r="AR17" i="73"/>
  <c r="AH17" i="7"/>
  <c r="AQ17" i="7" s="1"/>
  <c r="AR16" i="5"/>
  <c r="AR15" i="14"/>
  <c r="AR16" i="15"/>
  <c r="AH17" i="61"/>
  <c r="AQ17" i="61" s="1"/>
  <c r="X17" i="90"/>
  <c r="Y17" i="90"/>
  <c r="AI16" i="94"/>
  <c r="AN16" i="94"/>
  <c r="AN15" i="48"/>
  <c r="AI15" i="48"/>
  <c r="AR16" i="70"/>
  <c r="AR15" i="49"/>
  <c r="AE18" i="33"/>
  <c r="W19" i="33"/>
  <c r="AG18" i="33"/>
  <c r="AP18" i="33" s="1"/>
  <c r="AF18" i="33"/>
  <c r="AO18" i="33" s="1"/>
  <c r="AI17" i="92"/>
  <c r="AN17" i="92"/>
  <c r="X16" i="88"/>
  <c r="Y16" i="88"/>
  <c r="X18" i="27"/>
  <c r="Y18" i="27"/>
  <c r="AH18" i="82"/>
  <c r="AQ18" i="82" s="1"/>
  <c r="AI15" i="80"/>
  <c r="AN15" i="80"/>
  <c r="AI16" i="24"/>
  <c r="AN16" i="24"/>
  <c r="Y17" i="56"/>
  <c r="X17" i="56"/>
  <c r="AN16" i="28"/>
  <c r="AI16" i="28"/>
  <c r="AI18" i="75"/>
  <c r="AN18" i="75"/>
  <c r="AN16" i="81"/>
  <c r="AI16" i="81"/>
  <c r="X16" i="85"/>
  <c r="Y16" i="85"/>
  <c r="AH17" i="58"/>
  <c r="AQ17" i="58" s="1"/>
  <c r="Z17" i="96"/>
  <c r="AH17" i="1"/>
  <c r="AQ17" i="1" s="1"/>
  <c r="AI16" i="86"/>
  <c r="AN16" i="86"/>
  <c r="Y16" i="66"/>
  <c r="Z16" i="66" s="1"/>
  <c r="X16" i="66"/>
  <c r="AR16" i="79"/>
  <c r="AR16" i="67"/>
  <c r="AN16" i="77"/>
  <c r="AI16" i="77"/>
  <c r="AR16" i="47"/>
  <c r="Y17" i="13"/>
  <c r="X17" i="13"/>
  <c r="Z17" i="13" s="1"/>
  <c r="AH17" i="15"/>
  <c r="AQ17" i="15" s="1"/>
  <c r="AI16" i="91"/>
  <c r="AN16" i="91"/>
  <c r="Z16" i="43"/>
  <c r="AE16" i="29"/>
  <c r="W17" i="29"/>
  <c r="AG16" i="29"/>
  <c r="AP16" i="29" s="1"/>
  <c r="AF16" i="29"/>
  <c r="AO16" i="29" s="1"/>
  <c r="AH17" i="65"/>
  <c r="AQ17" i="65" s="1"/>
  <c r="Y18" i="71"/>
  <c r="X18" i="71"/>
  <c r="AH16" i="32"/>
  <c r="AQ16" i="32" s="1"/>
  <c r="AI16" i="90"/>
  <c r="AN16" i="90"/>
  <c r="Y17" i="44"/>
  <c r="X17" i="44"/>
  <c r="AI16" i="4"/>
  <c r="AN16" i="4"/>
  <c r="AH17" i="78"/>
  <c r="AQ17" i="78" s="1"/>
  <c r="AN17" i="27"/>
  <c r="AI17" i="27"/>
  <c r="Y17" i="87"/>
  <c r="Z17" i="87" s="1"/>
  <c r="X17" i="87"/>
  <c r="X17" i="24"/>
  <c r="Y17" i="24"/>
  <c r="AN17" i="46"/>
  <c r="AI17" i="46"/>
  <c r="AR15" i="32"/>
  <c r="AI15" i="85"/>
  <c r="AN15" i="85"/>
  <c r="Z16" i="36"/>
  <c r="AH17" i="60"/>
  <c r="AQ17" i="60" s="1"/>
  <c r="AN16" i="41"/>
  <c r="AI16" i="41"/>
  <c r="AR16" i="58"/>
  <c r="AH18" i="50"/>
  <c r="AQ18" i="50" s="1"/>
  <c r="Z17" i="5"/>
  <c r="AE16" i="39"/>
  <c r="W17" i="39"/>
  <c r="AG16" i="39"/>
  <c r="AP16" i="39" s="1"/>
  <c r="AF16" i="39"/>
  <c r="AO16" i="39" s="1"/>
  <c r="W18" i="65"/>
  <c r="AE17" i="65"/>
  <c r="AG17" i="65"/>
  <c r="AP17" i="65" s="1"/>
  <c r="AF17" i="65"/>
  <c r="AO17" i="65" s="1"/>
  <c r="AN17" i="71"/>
  <c r="AI17" i="71"/>
  <c r="AH16" i="49"/>
  <c r="AQ16" i="49" s="1"/>
  <c r="AG17" i="7"/>
  <c r="AP17" i="7" s="1"/>
  <c r="AF17" i="7"/>
  <c r="AO17" i="7" s="1"/>
  <c r="W18" i="7"/>
  <c r="AE17" i="7"/>
  <c r="Z17" i="61"/>
  <c r="X17" i="4"/>
  <c r="Y17" i="4"/>
  <c r="AR16" i="83"/>
  <c r="AR16" i="7"/>
  <c r="X18" i="92"/>
  <c r="Y18" i="92"/>
  <c r="Z18" i="82"/>
  <c r="AR16" i="26"/>
  <c r="AI15" i="54"/>
  <c r="AN15" i="54"/>
  <c r="Y17" i="30"/>
  <c r="X17" i="30"/>
  <c r="AR16" i="60"/>
  <c r="AR15" i="35"/>
  <c r="W18" i="58"/>
  <c r="AE17" i="58"/>
  <c r="AF17" i="58"/>
  <c r="AO17" i="58" s="1"/>
  <c r="AG17" i="58"/>
  <c r="AP17" i="58" s="1"/>
  <c r="Y18" i="55"/>
  <c r="X18" i="55"/>
  <c r="Z18" i="55" s="1"/>
  <c r="AH18" i="69"/>
  <c r="AQ18" i="69" s="1"/>
  <c r="AG17" i="60"/>
  <c r="AP17" i="60" s="1"/>
  <c r="AF17" i="60"/>
  <c r="AO17" i="60" s="1"/>
  <c r="AE17" i="60"/>
  <c r="W18" i="60"/>
  <c r="AH16" i="35"/>
  <c r="AQ16" i="35" s="1"/>
  <c r="AN17" i="84"/>
  <c r="AI17" i="84"/>
  <c r="AR15" i="43"/>
  <c r="X17" i="68"/>
  <c r="Y17" i="68"/>
  <c r="AR17" i="69"/>
  <c r="AR16" i="1"/>
  <c r="AF18" i="50"/>
  <c r="AO18" i="50" s="1"/>
  <c r="W19" i="50"/>
  <c r="AE18" i="50"/>
  <c r="AG18" i="50"/>
  <c r="AP18" i="50" s="1"/>
  <c r="AR16" i="76"/>
  <c r="AG16" i="51"/>
  <c r="AP16" i="51" s="1"/>
  <c r="AF16" i="51"/>
  <c r="AO16" i="51" s="1"/>
  <c r="W17" i="51"/>
  <c r="AE16" i="51"/>
  <c r="AH17" i="83"/>
  <c r="AQ17" i="83" s="1"/>
  <c r="AH18" i="73"/>
  <c r="AQ18" i="73" s="1"/>
  <c r="AH17" i="79"/>
  <c r="AQ17" i="79" s="1"/>
  <c r="AR16" i="8"/>
  <c r="AG17" i="15"/>
  <c r="AP17" i="15" s="1"/>
  <c r="AF17" i="15"/>
  <c r="AO17" i="15" s="1"/>
  <c r="W18" i="15"/>
  <c r="AE17" i="15"/>
  <c r="AH17" i="95"/>
  <c r="AQ17" i="95" s="1"/>
  <c r="W18" i="2"/>
  <c r="AE17" i="2"/>
  <c r="AG17" i="2"/>
  <c r="AP17" i="2" s="1"/>
  <c r="AF17" i="2"/>
  <c r="AO17" i="2" s="1"/>
  <c r="AF16" i="32"/>
  <c r="AO16" i="32" s="1"/>
  <c r="AE16" i="32"/>
  <c r="W17" i="32"/>
  <c r="AG16" i="32"/>
  <c r="AP16" i="32" s="1"/>
  <c r="AG16" i="9"/>
  <c r="AP16" i="9" s="1"/>
  <c r="AF16" i="9"/>
  <c r="AO16" i="9" s="1"/>
  <c r="W17" i="9"/>
  <c r="AE16" i="9"/>
  <c r="AI16" i="44"/>
  <c r="AN16" i="44"/>
  <c r="AR15" i="36"/>
  <c r="Y18" i="59"/>
  <c r="X18" i="59"/>
  <c r="Z18" i="59" s="1"/>
  <c r="Z17" i="78"/>
  <c r="AN16" i="63"/>
  <c r="AI16" i="63"/>
  <c r="AH17" i="72"/>
  <c r="AQ17" i="72" s="1"/>
  <c r="X18" i="45"/>
  <c r="Y18" i="45"/>
  <c r="Y16" i="54"/>
  <c r="Z16" i="54" s="1"/>
  <c r="X16" i="54"/>
  <c r="AI16" i="87"/>
  <c r="AN16" i="87"/>
  <c r="AI17" i="10"/>
  <c r="AN17" i="10"/>
  <c r="AI16" i="30"/>
  <c r="AN16" i="30"/>
  <c r="AI17" i="21"/>
  <c r="AN17" i="21"/>
  <c r="Z17" i="34" l="1"/>
  <c r="Z18" i="18"/>
  <c r="Z17" i="68"/>
  <c r="Z17" i="77"/>
  <c r="Z17" i="94"/>
  <c r="AF17" i="94" s="1"/>
  <c r="AO17" i="94" s="1"/>
  <c r="AF16" i="49"/>
  <c r="AO16" i="49" s="1"/>
  <c r="AG18" i="69"/>
  <c r="AP18" i="69" s="1"/>
  <c r="Z18" i="92"/>
  <c r="Z17" i="56"/>
  <c r="Z17" i="91"/>
  <c r="Z17" i="40"/>
  <c r="AE17" i="40" s="1"/>
  <c r="Z17" i="44"/>
  <c r="AE17" i="44" s="1"/>
  <c r="Z18" i="21"/>
  <c r="AF18" i="21" s="1"/>
  <c r="AO18" i="21" s="1"/>
  <c r="AF17" i="13"/>
  <c r="AO17" i="13" s="1"/>
  <c r="W18" i="13"/>
  <c r="AE17" i="13"/>
  <c r="AG17" i="13"/>
  <c r="AP17" i="13" s="1"/>
  <c r="W19" i="21"/>
  <c r="AE18" i="21"/>
  <c r="AG18" i="21"/>
  <c r="AP18" i="21" s="1"/>
  <c r="W17" i="54"/>
  <c r="AE16" i="54"/>
  <c r="AG16" i="54"/>
  <c r="AP16" i="54" s="1"/>
  <c r="AF16" i="54"/>
  <c r="AO16" i="54" s="1"/>
  <c r="AG18" i="92"/>
  <c r="AP18" i="92" s="1"/>
  <c r="AF18" i="92"/>
  <c r="AO18" i="92" s="1"/>
  <c r="AE18" i="92"/>
  <c r="W19" i="92"/>
  <c r="AE17" i="87"/>
  <c r="W18" i="87"/>
  <c r="AG17" i="87"/>
  <c r="AP17" i="87" s="1"/>
  <c r="AF17" i="87"/>
  <c r="AO17" i="87" s="1"/>
  <c r="AF16" i="66"/>
  <c r="AO16" i="66" s="1"/>
  <c r="W17" i="66"/>
  <c r="AE16" i="66"/>
  <c r="AG16" i="66"/>
  <c r="AP16" i="66" s="1"/>
  <c r="AG17" i="94"/>
  <c r="AP17" i="94" s="1"/>
  <c r="W18" i="94"/>
  <c r="W18" i="34"/>
  <c r="AG17" i="34"/>
  <c r="AP17" i="34" s="1"/>
  <c r="AF17" i="34"/>
  <c r="AO17" i="34" s="1"/>
  <c r="AE17" i="34"/>
  <c r="AG17" i="44"/>
  <c r="AP17" i="44" s="1"/>
  <c r="AF17" i="44"/>
  <c r="AO17" i="44" s="1"/>
  <c r="W18" i="56"/>
  <c r="AE17" i="56"/>
  <c r="AG17" i="56"/>
  <c r="AP17" i="56" s="1"/>
  <c r="AF17" i="56"/>
  <c r="AO17" i="56" s="1"/>
  <c r="AR15" i="54"/>
  <c r="AH17" i="4"/>
  <c r="AQ17" i="4" s="1"/>
  <c r="X17" i="39"/>
  <c r="Z17" i="39" s="1"/>
  <c r="Y17" i="39"/>
  <c r="AE16" i="36"/>
  <c r="W17" i="36"/>
  <c r="AG16" i="36"/>
  <c r="AP16" i="36" s="1"/>
  <c r="AF16" i="36"/>
  <c r="AO16" i="36" s="1"/>
  <c r="AF16" i="43"/>
  <c r="AO16" i="43" s="1"/>
  <c r="AE16" i="43"/>
  <c r="W17" i="43"/>
  <c r="AG16" i="43"/>
  <c r="AP16" i="43" s="1"/>
  <c r="AH18" i="27"/>
  <c r="AQ18" i="27" s="1"/>
  <c r="AR17" i="92"/>
  <c r="AN17" i="70"/>
  <c r="AI17" i="70"/>
  <c r="AI17" i="20"/>
  <c r="AN17" i="20"/>
  <c r="Y17" i="37"/>
  <c r="X17" i="37"/>
  <c r="Y18" i="26"/>
  <c r="X18" i="26"/>
  <c r="AI17" i="8"/>
  <c r="AN17" i="8"/>
  <c r="AH17" i="3"/>
  <c r="AQ17" i="3" s="1"/>
  <c r="X18" i="11"/>
  <c r="Y18" i="11"/>
  <c r="AN17" i="47"/>
  <c r="AI17" i="47"/>
  <c r="W19" i="46"/>
  <c r="AF18" i="46"/>
  <c r="AO18" i="46" s="1"/>
  <c r="AE18" i="46"/>
  <c r="AG18" i="46"/>
  <c r="AP18" i="46" s="1"/>
  <c r="AF18" i="16"/>
  <c r="AO18" i="16" s="1"/>
  <c r="W19" i="16"/>
  <c r="AE18" i="16"/>
  <c r="AG18" i="16"/>
  <c r="AP18" i="16" s="1"/>
  <c r="AH17" i="17"/>
  <c r="AQ17" i="17" s="1"/>
  <c r="AR17" i="45"/>
  <c r="W18" i="77"/>
  <c r="AF17" i="77"/>
  <c r="AO17" i="77" s="1"/>
  <c r="AG17" i="77"/>
  <c r="AP17" i="77" s="1"/>
  <c r="AE17" i="77"/>
  <c r="AR16" i="68"/>
  <c r="AG17" i="22"/>
  <c r="AP17" i="22" s="1"/>
  <c r="AF17" i="22"/>
  <c r="AO17" i="22" s="1"/>
  <c r="W18" i="22"/>
  <c r="AE17" i="22"/>
  <c r="W19" i="84"/>
  <c r="AF18" i="84"/>
  <c r="AO18" i="84" s="1"/>
  <c r="AG18" i="84"/>
  <c r="AP18" i="84" s="1"/>
  <c r="AE18" i="84"/>
  <c r="W19" i="10"/>
  <c r="AE18" i="10"/>
  <c r="AG18" i="10"/>
  <c r="AP18" i="10" s="1"/>
  <c r="AF18" i="10"/>
  <c r="AO18" i="10" s="1"/>
  <c r="AR16" i="17"/>
  <c r="AR15" i="88"/>
  <c r="AR15" i="53"/>
  <c r="Y18" i="12"/>
  <c r="X18" i="12"/>
  <c r="AH17" i="93"/>
  <c r="AQ17" i="93" s="1"/>
  <c r="Y17" i="49"/>
  <c r="X17" i="49"/>
  <c r="AN18" i="69"/>
  <c r="AI18" i="69"/>
  <c r="Y18" i="25"/>
  <c r="X18" i="25"/>
  <c r="AR16" i="30"/>
  <c r="AF18" i="59"/>
  <c r="AO18" i="59" s="1"/>
  <c r="AE18" i="59"/>
  <c r="W19" i="59"/>
  <c r="AG18" i="59"/>
  <c r="AP18" i="59" s="1"/>
  <c r="X17" i="9"/>
  <c r="Z17" i="9" s="1"/>
  <c r="Y17" i="9"/>
  <c r="X18" i="15"/>
  <c r="Z18" i="15" s="1"/>
  <c r="Y18" i="15"/>
  <c r="AR16" i="63"/>
  <c r="AR17" i="10"/>
  <c r="AN16" i="51"/>
  <c r="AI16" i="51"/>
  <c r="Z17" i="4"/>
  <c r="AI17" i="65"/>
  <c r="AN17" i="65"/>
  <c r="AI16" i="39"/>
  <c r="AN16" i="39"/>
  <c r="AR16" i="41"/>
  <c r="AR17" i="27"/>
  <c r="Z18" i="27"/>
  <c r="AR16" i="94"/>
  <c r="Y18" i="70"/>
  <c r="X18" i="70"/>
  <c r="Z18" i="70" s="1"/>
  <c r="Z18" i="20"/>
  <c r="X18" i="20"/>
  <c r="Y18" i="20"/>
  <c r="AN16" i="37"/>
  <c r="AI16" i="37"/>
  <c r="X18" i="8"/>
  <c r="Y18" i="8"/>
  <c r="Z17" i="3"/>
  <c r="AH17" i="28"/>
  <c r="AQ17" i="28" s="1"/>
  <c r="AH18" i="18"/>
  <c r="AQ18" i="18" s="1"/>
  <c r="Z17" i="17"/>
  <c r="AN16" i="6"/>
  <c r="AI16" i="6"/>
  <c r="AH17" i="41"/>
  <c r="AQ17" i="41" s="1"/>
  <c r="AR16" i="3"/>
  <c r="AR17" i="18"/>
  <c r="AH18" i="57"/>
  <c r="AQ18" i="57" s="1"/>
  <c r="AN17" i="52"/>
  <c r="AI17" i="52"/>
  <c r="AI17" i="95"/>
  <c r="AN17" i="95"/>
  <c r="AN17" i="83"/>
  <c r="AI17" i="83"/>
  <c r="Y19" i="73"/>
  <c r="X19" i="73"/>
  <c r="Y17" i="35"/>
  <c r="Z17" i="35" s="1"/>
  <c r="X17" i="35"/>
  <c r="Y19" i="69"/>
  <c r="X19" i="69"/>
  <c r="Z19" i="69" s="1"/>
  <c r="AI17" i="25"/>
  <c r="AN17" i="25"/>
  <c r="AH18" i="45"/>
  <c r="AQ18" i="45" s="1"/>
  <c r="W18" i="78"/>
  <c r="AG17" i="78"/>
  <c r="AP17" i="78" s="1"/>
  <c r="AF17" i="78"/>
  <c r="AO17" i="78" s="1"/>
  <c r="AE17" i="78"/>
  <c r="Y17" i="51"/>
  <c r="X17" i="51"/>
  <c r="AI18" i="50"/>
  <c r="AN18" i="50"/>
  <c r="AR17" i="84"/>
  <c r="AN17" i="58"/>
  <c r="AI17" i="58"/>
  <c r="AH17" i="30"/>
  <c r="AQ17" i="30" s="1"/>
  <c r="AF17" i="61"/>
  <c r="AO17" i="61" s="1"/>
  <c r="W18" i="61"/>
  <c r="AE17" i="61"/>
  <c r="AG17" i="61"/>
  <c r="AP17" i="61" s="1"/>
  <c r="X18" i="65"/>
  <c r="Z18" i="65" s="1"/>
  <c r="Y18" i="65"/>
  <c r="AF17" i="5"/>
  <c r="AO17" i="5" s="1"/>
  <c r="W18" i="5"/>
  <c r="AE17" i="5"/>
  <c r="AG17" i="5"/>
  <c r="AP17" i="5" s="1"/>
  <c r="AR15" i="85"/>
  <c r="AH17" i="24"/>
  <c r="AQ17" i="24" s="1"/>
  <c r="AR16" i="90"/>
  <c r="AH18" i="71"/>
  <c r="AQ18" i="71" s="1"/>
  <c r="AR16" i="91"/>
  <c r="AR16" i="86"/>
  <c r="AR18" i="75"/>
  <c r="AR16" i="13"/>
  <c r="AG18" i="62"/>
  <c r="AP18" i="62" s="1"/>
  <c r="AF18" i="62"/>
  <c r="AO18" i="62" s="1"/>
  <c r="W19" i="62"/>
  <c r="AE18" i="62"/>
  <c r="W19" i="18"/>
  <c r="AE18" i="18"/>
  <c r="AG18" i="18"/>
  <c r="AP18" i="18" s="1"/>
  <c r="AF18" i="18"/>
  <c r="AO18" i="18" s="1"/>
  <c r="AE16" i="42"/>
  <c r="AG16" i="42"/>
  <c r="AP16" i="42" s="1"/>
  <c r="AF16" i="42"/>
  <c r="AO16" i="42" s="1"/>
  <c r="W17" i="42"/>
  <c r="AH16" i="53"/>
  <c r="AQ16" i="53" s="1"/>
  <c r="X17" i="6"/>
  <c r="Y17" i="6"/>
  <c r="AH17" i="23"/>
  <c r="AQ17" i="23" s="1"/>
  <c r="AR16" i="34"/>
  <c r="AH19" i="75"/>
  <c r="AQ19" i="75" s="1"/>
  <c r="AR17" i="62"/>
  <c r="AR17" i="16"/>
  <c r="X18" i="52"/>
  <c r="Y18" i="52"/>
  <c r="Z18" i="52" s="1"/>
  <c r="Z17" i="93"/>
  <c r="X18" i="76"/>
  <c r="Z18" i="76" s="1"/>
  <c r="Y18" i="76"/>
  <c r="X18" i="31"/>
  <c r="Y18" i="31"/>
  <c r="AN16" i="35"/>
  <c r="AI16" i="35"/>
  <c r="AI17" i="72"/>
  <c r="AN17" i="72"/>
  <c r="AR17" i="21"/>
  <c r="AR16" i="87"/>
  <c r="Z18" i="45"/>
  <c r="AH18" i="59"/>
  <c r="AQ18" i="59" s="1"/>
  <c r="AR16" i="44"/>
  <c r="X19" i="50"/>
  <c r="Y19" i="50"/>
  <c r="X18" i="60"/>
  <c r="Y18" i="60"/>
  <c r="Z18" i="60" s="1"/>
  <c r="AH18" i="55"/>
  <c r="AQ18" i="55" s="1"/>
  <c r="Y18" i="58"/>
  <c r="Z18" i="58" s="1"/>
  <c r="X18" i="58"/>
  <c r="W19" i="82"/>
  <c r="AG18" i="82"/>
  <c r="AP18" i="82" s="1"/>
  <c r="AF18" i="82"/>
  <c r="AO18" i="82" s="1"/>
  <c r="AE18" i="82"/>
  <c r="AI17" i="7"/>
  <c r="AN17" i="7"/>
  <c r="AR17" i="71"/>
  <c r="Z17" i="24"/>
  <c r="AR16" i="4"/>
  <c r="AH16" i="85"/>
  <c r="AQ16" i="85" s="1"/>
  <c r="AR16" i="28"/>
  <c r="AR16" i="24"/>
  <c r="AH16" i="88"/>
  <c r="AQ16" i="88" s="1"/>
  <c r="AH17" i="90"/>
  <c r="AQ17" i="90" s="1"/>
  <c r="AH17" i="91"/>
  <c r="AQ17" i="91" s="1"/>
  <c r="AH18" i="19"/>
  <c r="AQ18" i="19" s="1"/>
  <c r="AN17" i="67"/>
  <c r="AI17" i="67"/>
  <c r="AH17" i="81"/>
  <c r="AQ17" i="81" s="1"/>
  <c r="Y19" i="89"/>
  <c r="X19" i="89"/>
  <c r="AH18" i="62"/>
  <c r="AQ18" i="62" s="1"/>
  <c r="Z17" i="28"/>
  <c r="AH16" i="48"/>
  <c r="AQ16" i="48" s="1"/>
  <c r="Z16" i="53"/>
  <c r="Z17" i="23"/>
  <c r="Z17" i="41"/>
  <c r="AR17" i="19"/>
  <c r="AH16" i="80"/>
  <c r="AQ16" i="80" s="1"/>
  <c r="AH18" i="38"/>
  <c r="AQ18" i="38" s="1"/>
  <c r="Z18" i="57"/>
  <c r="AH17" i="63"/>
  <c r="AQ17" i="63" s="1"/>
  <c r="AH17" i="86"/>
  <c r="AQ17" i="86" s="1"/>
  <c r="Y17" i="74"/>
  <c r="X17" i="74"/>
  <c r="AN17" i="79"/>
  <c r="AI17" i="79"/>
  <c r="AN17" i="31"/>
  <c r="AI17" i="31"/>
  <c r="AI17" i="2"/>
  <c r="AN17" i="2"/>
  <c r="AH16" i="54"/>
  <c r="AQ16" i="54" s="1"/>
  <c r="AI16" i="9"/>
  <c r="AN16" i="9"/>
  <c r="Y17" i="32"/>
  <c r="X17" i="32"/>
  <c r="Y18" i="2"/>
  <c r="X18" i="2"/>
  <c r="AI17" i="15"/>
  <c r="AN17" i="15"/>
  <c r="AH17" i="68"/>
  <c r="AQ17" i="68" s="1"/>
  <c r="AN17" i="60"/>
  <c r="AI17" i="60"/>
  <c r="Z17" i="30"/>
  <c r="Y18" i="7"/>
  <c r="X18" i="7"/>
  <c r="AH17" i="87"/>
  <c r="AQ17" i="87" s="1"/>
  <c r="AH17" i="44"/>
  <c r="AQ17" i="44" s="1"/>
  <c r="Z18" i="71"/>
  <c r="X17" i="29"/>
  <c r="Y17" i="29"/>
  <c r="AR16" i="77"/>
  <c r="AH16" i="66"/>
  <c r="AQ16" i="66" s="1"/>
  <c r="Z16" i="85"/>
  <c r="Z16" i="88"/>
  <c r="Y19" i="33"/>
  <c r="X19" i="33"/>
  <c r="AR15" i="48"/>
  <c r="Z17" i="90"/>
  <c r="AN16" i="14"/>
  <c r="AI16" i="14"/>
  <c r="AR16" i="40"/>
  <c r="AR15" i="66"/>
  <c r="Z18" i="19"/>
  <c r="X18" i="67"/>
  <c r="Y18" i="67"/>
  <c r="X18" i="47"/>
  <c r="Y18" i="47"/>
  <c r="Z17" i="81"/>
  <c r="AR17" i="38"/>
  <c r="AR17" i="57"/>
  <c r="AI17" i="64"/>
  <c r="AN17" i="64"/>
  <c r="AH18" i="84"/>
  <c r="AQ18" i="84" s="1"/>
  <c r="AI17" i="1"/>
  <c r="AN17" i="1"/>
  <c r="Z19" i="75"/>
  <c r="AH18" i="10"/>
  <c r="AQ18" i="10" s="1"/>
  <c r="Z18" i="38"/>
  <c r="Z17" i="63"/>
  <c r="AR16" i="23"/>
  <c r="AH17" i="34"/>
  <c r="AQ17" i="34" s="1"/>
  <c r="Y18" i="95"/>
  <c r="X18" i="95"/>
  <c r="AI16" i="74"/>
  <c r="AN16" i="74"/>
  <c r="AI17" i="76"/>
  <c r="AN17" i="76"/>
  <c r="AI18" i="73"/>
  <c r="AN18" i="73"/>
  <c r="X18" i="79"/>
  <c r="Y18" i="79"/>
  <c r="AN16" i="32"/>
  <c r="AI16" i="32"/>
  <c r="AE17" i="68"/>
  <c r="AG17" i="68"/>
  <c r="AP17" i="68" s="1"/>
  <c r="W18" i="68"/>
  <c r="AF17" i="68"/>
  <c r="AO17" i="68" s="1"/>
  <c r="W19" i="55"/>
  <c r="AG18" i="55"/>
  <c r="AP18" i="55" s="1"/>
  <c r="AF18" i="55"/>
  <c r="AO18" i="55" s="1"/>
  <c r="AE18" i="55"/>
  <c r="AH18" i="92"/>
  <c r="AQ18" i="92" s="1"/>
  <c r="AR17" i="46"/>
  <c r="AI16" i="29"/>
  <c r="AN16" i="29"/>
  <c r="AH17" i="13"/>
  <c r="AQ17" i="13" s="1"/>
  <c r="AG17" i="96"/>
  <c r="AP17" i="96" s="1"/>
  <c r="W18" i="96"/>
  <c r="AF17" i="96"/>
  <c r="AO17" i="96" s="1"/>
  <c r="AE17" i="96"/>
  <c r="AR16" i="81"/>
  <c r="AH17" i="56"/>
  <c r="AQ17" i="56" s="1"/>
  <c r="AR15" i="80"/>
  <c r="AI18" i="33"/>
  <c r="AN18" i="33"/>
  <c r="AG17" i="91"/>
  <c r="AP17" i="91" s="1"/>
  <c r="AF17" i="91"/>
  <c r="AO17" i="91" s="1"/>
  <c r="AE17" i="91"/>
  <c r="W18" i="91"/>
  <c r="Y17" i="14"/>
  <c r="X17" i="14"/>
  <c r="AN17" i="26"/>
  <c r="AI17" i="26"/>
  <c r="AN17" i="11"/>
  <c r="AI17" i="11"/>
  <c r="AI18" i="89"/>
  <c r="AN18" i="89"/>
  <c r="AH18" i="46"/>
  <c r="AQ18" i="46" s="1"/>
  <c r="AH18" i="16"/>
  <c r="AQ18" i="16" s="1"/>
  <c r="AR16" i="56"/>
  <c r="Z16" i="48"/>
  <c r="AH17" i="94"/>
  <c r="AQ17" i="94" s="1"/>
  <c r="AH17" i="77"/>
  <c r="AQ17" i="77" s="1"/>
  <c r="Y18" i="64"/>
  <c r="X18" i="64"/>
  <c r="Z18" i="64" s="1"/>
  <c r="AH17" i="22"/>
  <c r="AQ17" i="22" s="1"/>
  <c r="AR16" i="93"/>
  <c r="Y18" i="1"/>
  <c r="X18" i="1"/>
  <c r="AH18" i="21"/>
  <c r="AQ18" i="21" s="1"/>
  <c r="Z16" i="80"/>
  <c r="AR17" i="59"/>
  <c r="AH17" i="40"/>
  <c r="AQ17" i="40" s="1"/>
  <c r="AR16" i="22"/>
  <c r="Z17" i="86"/>
  <c r="AR17" i="55"/>
  <c r="AI17" i="12"/>
  <c r="AN17" i="12"/>
  <c r="AI16" i="49"/>
  <c r="AN16" i="49"/>
  <c r="X18" i="83"/>
  <c r="Y18" i="83"/>
  <c r="Z18" i="83" s="1"/>
  <c r="Y18" i="72"/>
  <c r="X18" i="72"/>
  <c r="Z17" i="32" l="1"/>
  <c r="Z19" i="73"/>
  <c r="Z17" i="49"/>
  <c r="Z18" i="26"/>
  <c r="AF17" i="40"/>
  <c r="AO17" i="40" s="1"/>
  <c r="AG17" i="40"/>
  <c r="AP17" i="40" s="1"/>
  <c r="Z19" i="33"/>
  <c r="Z18" i="2"/>
  <c r="W18" i="44"/>
  <c r="AE17" i="94"/>
  <c r="W18" i="40"/>
  <c r="Z17" i="14"/>
  <c r="AG17" i="14" s="1"/>
  <c r="AP17" i="14" s="1"/>
  <c r="Z18" i="47"/>
  <c r="Z17" i="51"/>
  <c r="Z18" i="95"/>
  <c r="Z18" i="67"/>
  <c r="Z17" i="74"/>
  <c r="AG17" i="74" s="1"/>
  <c r="AP17" i="74" s="1"/>
  <c r="Z18" i="11"/>
  <c r="W19" i="11" s="1"/>
  <c r="AG19" i="33"/>
  <c r="AP19" i="33" s="1"/>
  <c r="AF19" i="33"/>
  <c r="AO19" i="33" s="1"/>
  <c r="AE19" i="33"/>
  <c r="W20" i="33"/>
  <c r="W19" i="2"/>
  <c r="AE18" i="2"/>
  <c r="AG18" i="2"/>
  <c r="AP18" i="2" s="1"/>
  <c r="AF18" i="2"/>
  <c r="AO18" i="2" s="1"/>
  <c r="W18" i="35"/>
  <c r="AG17" i="35"/>
  <c r="AP17" i="35" s="1"/>
  <c r="AF17" i="35"/>
  <c r="AO17" i="35" s="1"/>
  <c r="AE17" i="35"/>
  <c r="AG18" i="11"/>
  <c r="AP18" i="11" s="1"/>
  <c r="AF18" i="11"/>
  <c r="AO18" i="11" s="1"/>
  <c r="AE18" i="95"/>
  <c r="W19" i="95"/>
  <c r="AG18" i="95"/>
  <c r="AP18" i="95" s="1"/>
  <c r="AF18" i="95"/>
  <c r="AO18" i="95" s="1"/>
  <c r="W19" i="58"/>
  <c r="AE18" i="58"/>
  <c r="AG18" i="58"/>
  <c r="AP18" i="58" s="1"/>
  <c r="AF18" i="58"/>
  <c r="AO18" i="58" s="1"/>
  <c r="AE18" i="76"/>
  <c r="W19" i="76"/>
  <c r="AG18" i="76"/>
  <c r="AP18" i="76" s="1"/>
  <c r="AF18" i="76"/>
  <c r="AO18" i="76" s="1"/>
  <c r="AG18" i="67"/>
  <c r="AP18" i="67" s="1"/>
  <c r="AF18" i="67"/>
  <c r="AO18" i="67" s="1"/>
  <c r="W19" i="67"/>
  <c r="AE18" i="67"/>
  <c r="AE17" i="74"/>
  <c r="W18" i="74"/>
  <c r="AG18" i="60"/>
  <c r="AP18" i="60" s="1"/>
  <c r="AE18" i="60"/>
  <c r="W19" i="60"/>
  <c r="AF18" i="60"/>
  <c r="AO18" i="60" s="1"/>
  <c r="W18" i="49"/>
  <c r="AE17" i="49"/>
  <c r="AG17" i="49"/>
  <c r="AP17" i="49" s="1"/>
  <c r="AF17" i="49"/>
  <c r="AO17" i="49" s="1"/>
  <c r="W19" i="26"/>
  <c r="AG18" i="26"/>
  <c r="AP18" i="26" s="1"/>
  <c r="AF18" i="26"/>
  <c r="AO18" i="26" s="1"/>
  <c r="AE18" i="26"/>
  <c r="AR17" i="26"/>
  <c r="AR18" i="73"/>
  <c r="AH18" i="72"/>
  <c r="AQ18" i="72" s="1"/>
  <c r="AE17" i="86"/>
  <c r="AG17" i="86"/>
  <c r="AP17" i="86" s="1"/>
  <c r="W18" i="86"/>
  <c r="AF17" i="86"/>
  <c r="AO17" i="86" s="1"/>
  <c r="AN17" i="91"/>
  <c r="AI17" i="91"/>
  <c r="AN17" i="96"/>
  <c r="AI17" i="96"/>
  <c r="Y19" i="55"/>
  <c r="X19" i="55"/>
  <c r="AE19" i="75"/>
  <c r="W20" i="75"/>
  <c r="AG19" i="75"/>
  <c r="AP19" i="75" s="1"/>
  <c r="AF19" i="75"/>
  <c r="AO19" i="75" s="1"/>
  <c r="AH17" i="29"/>
  <c r="AQ17" i="29" s="1"/>
  <c r="AR16" i="9"/>
  <c r="Y19" i="82"/>
  <c r="X19" i="82"/>
  <c r="Y17" i="42"/>
  <c r="X17" i="42"/>
  <c r="AI17" i="5"/>
  <c r="AN17" i="5"/>
  <c r="AI17" i="78"/>
  <c r="AN17" i="78"/>
  <c r="AH19" i="69"/>
  <c r="AQ19" i="69" s="1"/>
  <c r="AH19" i="73"/>
  <c r="AQ19" i="73" s="1"/>
  <c r="AR17" i="95"/>
  <c r="AG17" i="3"/>
  <c r="AP17" i="3" s="1"/>
  <c r="AF17" i="3"/>
  <c r="AO17" i="3" s="1"/>
  <c r="W18" i="3"/>
  <c r="AE17" i="3"/>
  <c r="AR16" i="51"/>
  <c r="AH18" i="25"/>
  <c r="AQ18" i="25" s="1"/>
  <c r="AI18" i="10"/>
  <c r="AN18" i="10"/>
  <c r="Y19" i="84"/>
  <c r="X19" i="84"/>
  <c r="AI18" i="16"/>
  <c r="AN18" i="16"/>
  <c r="AR17" i="20"/>
  <c r="X17" i="43"/>
  <c r="Y17" i="43"/>
  <c r="Y17" i="36"/>
  <c r="X17" i="36"/>
  <c r="AI17" i="56"/>
  <c r="AN17" i="56"/>
  <c r="AI17" i="44"/>
  <c r="AN17" i="44"/>
  <c r="AN17" i="94"/>
  <c r="AI17" i="94"/>
  <c r="AI16" i="66"/>
  <c r="AN16" i="66"/>
  <c r="Y18" i="87"/>
  <c r="X18" i="87"/>
  <c r="X19" i="21"/>
  <c r="Y19" i="21"/>
  <c r="AR16" i="49"/>
  <c r="AH18" i="1"/>
  <c r="AQ18" i="1" s="1"/>
  <c r="AH17" i="14"/>
  <c r="AQ17" i="14" s="1"/>
  <c r="AR16" i="29"/>
  <c r="AR17" i="76"/>
  <c r="AH19" i="33"/>
  <c r="AQ19" i="33" s="1"/>
  <c r="Z17" i="29"/>
  <c r="AH18" i="7"/>
  <c r="AQ18" i="7" s="1"/>
  <c r="AR17" i="79"/>
  <c r="AG18" i="57"/>
  <c r="AP18" i="57" s="1"/>
  <c r="AF18" i="57"/>
  <c r="AO18" i="57" s="1"/>
  <c r="AE18" i="57"/>
  <c r="W19" i="57"/>
  <c r="AH19" i="89"/>
  <c r="AQ19" i="89" s="1"/>
  <c r="AR17" i="7"/>
  <c r="AH18" i="58"/>
  <c r="AQ18" i="58" s="1"/>
  <c r="AH18" i="60"/>
  <c r="AQ18" i="60" s="1"/>
  <c r="AG17" i="93"/>
  <c r="AP17" i="93" s="1"/>
  <c r="AF17" i="93"/>
  <c r="AO17" i="93" s="1"/>
  <c r="AE17" i="93"/>
  <c r="W18" i="93"/>
  <c r="AI18" i="18"/>
  <c r="AN18" i="18"/>
  <c r="X18" i="5"/>
  <c r="Y18" i="5"/>
  <c r="AI17" i="61"/>
  <c r="AN17" i="61"/>
  <c r="AR17" i="52"/>
  <c r="AH18" i="20"/>
  <c r="AQ18" i="20" s="1"/>
  <c r="AH18" i="15"/>
  <c r="AQ18" i="15" s="1"/>
  <c r="Y19" i="59"/>
  <c r="X19" i="59"/>
  <c r="Z18" i="25"/>
  <c r="AH18" i="12"/>
  <c r="AQ18" i="12" s="1"/>
  <c r="X19" i="10"/>
  <c r="Y19" i="10"/>
  <c r="AN17" i="22"/>
  <c r="AI17" i="22"/>
  <c r="AI17" i="77"/>
  <c r="AN17" i="77"/>
  <c r="X19" i="16"/>
  <c r="Y19" i="16"/>
  <c r="X19" i="46"/>
  <c r="Y19" i="46"/>
  <c r="AR17" i="70"/>
  <c r="AI16" i="43"/>
  <c r="AN16" i="43"/>
  <c r="AI16" i="36"/>
  <c r="AN16" i="36"/>
  <c r="X18" i="56"/>
  <c r="Y18" i="56"/>
  <c r="AI17" i="34"/>
  <c r="AN17" i="34"/>
  <c r="Y17" i="66"/>
  <c r="X17" i="66"/>
  <c r="AI17" i="87"/>
  <c r="AN17" i="87"/>
  <c r="W19" i="83"/>
  <c r="AG18" i="83"/>
  <c r="AP18" i="83" s="1"/>
  <c r="AF18" i="83"/>
  <c r="AO18" i="83" s="1"/>
  <c r="AE18" i="83"/>
  <c r="AR16" i="32"/>
  <c r="Z18" i="72"/>
  <c r="AH18" i="64"/>
  <c r="AQ18" i="64" s="1"/>
  <c r="AR18" i="89"/>
  <c r="X18" i="96"/>
  <c r="Y18" i="96"/>
  <c r="Z18" i="96" s="1"/>
  <c r="X18" i="68"/>
  <c r="Y18" i="68"/>
  <c r="AH18" i="79"/>
  <c r="AQ18" i="79" s="1"/>
  <c r="AG17" i="63"/>
  <c r="AP17" i="63" s="1"/>
  <c r="AF17" i="63"/>
  <c r="AO17" i="63" s="1"/>
  <c r="W18" i="63"/>
  <c r="AE17" i="63"/>
  <c r="AR17" i="1"/>
  <c r="W18" i="81"/>
  <c r="AG17" i="81"/>
  <c r="AP17" i="81" s="1"/>
  <c r="AE17" i="81"/>
  <c r="AF17" i="81"/>
  <c r="AO17" i="81" s="1"/>
  <c r="AH18" i="67"/>
  <c r="AQ18" i="67" s="1"/>
  <c r="AR16" i="14"/>
  <c r="AG18" i="71"/>
  <c r="AP18" i="71" s="1"/>
  <c r="AE18" i="71"/>
  <c r="W19" i="71"/>
  <c r="AF18" i="71"/>
  <c r="AO18" i="71" s="1"/>
  <c r="AH17" i="32"/>
  <c r="AQ17" i="32" s="1"/>
  <c r="AG17" i="41"/>
  <c r="AP17" i="41" s="1"/>
  <c r="AF17" i="41"/>
  <c r="AO17" i="41" s="1"/>
  <c r="W18" i="41"/>
  <c r="AE17" i="41"/>
  <c r="AI18" i="82"/>
  <c r="AN18" i="82"/>
  <c r="AH18" i="31"/>
  <c r="AQ18" i="31" s="1"/>
  <c r="AH17" i="6"/>
  <c r="AQ17" i="6" s="1"/>
  <c r="Y19" i="18"/>
  <c r="X19" i="18"/>
  <c r="X18" i="61"/>
  <c r="Y18" i="61"/>
  <c r="AR18" i="50"/>
  <c r="AF19" i="69"/>
  <c r="AO19" i="69" s="1"/>
  <c r="W20" i="69"/>
  <c r="AE19" i="69"/>
  <c r="AG19" i="69"/>
  <c r="AP19" i="69" s="1"/>
  <c r="AE19" i="73"/>
  <c r="AG19" i="73"/>
  <c r="AP19" i="73" s="1"/>
  <c r="AF19" i="73"/>
  <c r="AO19" i="73" s="1"/>
  <c r="W20" i="73"/>
  <c r="AR16" i="6"/>
  <c r="AH18" i="8"/>
  <c r="AQ18" i="8" s="1"/>
  <c r="AG18" i="20"/>
  <c r="AP18" i="20" s="1"/>
  <c r="AF18" i="20"/>
  <c r="AO18" i="20" s="1"/>
  <c r="W19" i="20"/>
  <c r="AE18" i="20"/>
  <c r="W19" i="27"/>
  <c r="AG18" i="27"/>
  <c r="AP18" i="27" s="1"/>
  <c r="AF18" i="27"/>
  <c r="AO18" i="27" s="1"/>
  <c r="AE18" i="27"/>
  <c r="AR16" i="39"/>
  <c r="AG18" i="15"/>
  <c r="AP18" i="15" s="1"/>
  <c r="AF18" i="15"/>
  <c r="AO18" i="15" s="1"/>
  <c r="W19" i="15"/>
  <c r="AE18" i="15"/>
  <c r="AI18" i="59"/>
  <c r="AN18" i="59"/>
  <c r="AI18" i="84"/>
  <c r="AN18" i="84"/>
  <c r="Y18" i="22"/>
  <c r="X18" i="22"/>
  <c r="AR17" i="47"/>
  <c r="AH17" i="37"/>
  <c r="AQ17" i="37" s="1"/>
  <c r="AI16" i="54"/>
  <c r="AN16" i="54"/>
  <c r="AR17" i="12"/>
  <c r="Z18" i="1"/>
  <c r="W17" i="48"/>
  <c r="AG16" i="48"/>
  <c r="AP16" i="48" s="1"/>
  <c r="AF16" i="48"/>
  <c r="AO16" i="48" s="1"/>
  <c r="AE16" i="48"/>
  <c r="AR17" i="11"/>
  <c r="AI18" i="55"/>
  <c r="AN18" i="55"/>
  <c r="Z18" i="79"/>
  <c r="AR16" i="74"/>
  <c r="AG18" i="38"/>
  <c r="AP18" i="38" s="1"/>
  <c r="AF18" i="38"/>
  <c r="AO18" i="38" s="1"/>
  <c r="AE18" i="38"/>
  <c r="W19" i="38"/>
  <c r="AR17" i="64"/>
  <c r="AG18" i="19"/>
  <c r="AP18" i="19" s="1"/>
  <c r="AF18" i="19"/>
  <c r="AO18" i="19" s="1"/>
  <c r="W19" i="19"/>
  <c r="AE18" i="19"/>
  <c r="Z18" i="7"/>
  <c r="AH17" i="74"/>
  <c r="AQ17" i="74" s="1"/>
  <c r="AG17" i="23"/>
  <c r="AP17" i="23" s="1"/>
  <c r="AF17" i="23"/>
  <c r="AO17" i="23" s="1"/>
  <c r="W18" i="23"/>
  <c r="AE17" i="23"/>
  <c r="Z19" i="89"/>
  <c r="AR17" i="67"/>
  <c r="AF17" i="24"/>
  <c r="AO17" i="24" s="1"/>
  <c r="W18" i="24"/>
  <c r="AE17" i="24"/>
  <c r="AG17" i="24"/>
  <c r="AP17" i="24" s="1"/>
  <c r="Z18" i="31"/>
  <c r="AH18" i="52"/>
  <c r="AQ18" i="52" s="1"/>
  <c r="Z17" i="6"/>
  <c r="AN18" i="62"/>
  <c r="AI18" i="62"/>
  <c r="AR17" i="58"/>
  <c r="AH17" i="51"/>
  <c r="AQ17" i="51" s="1"/>
  <c r="AH17" i="35"/>
  <c r="AQ17" i="35" s="1"/>
  <c r="AR17" i="83"/>
  <c r="Z18" i="8"/>
  <c r="AH18" i="70"/>
  <c r="AQ18" i="70" s="1"/>
  <c r="AR18" i="69"/>
  <c r="Z18" i="12"/>
  <c r="AH17" i="39"/>
  <c r="AQ17" i="39" s="1"/>
  <c r="X18" i="94"/>
  <c r="Y18" i="94"/>
  <c r="X19" i="92"/>
  <c r="Y19" i="92"/>
  <c r="X17" i="54"/>
  <c r="Y17" i="54"/>
  <c r="AI17" i="13"/>
  <c r="AN17" i="13"/>
  <c r="AH18" i="83"/>
  <c r="AQ18" i="83" s="1"/>
  <c r="AE16" i="80"/>
  <c r="W17" i="80"/>
  <c r="AG16" i="80"/>
  <c r="AP16" i="80" s="1"/>
  <c r="AF16" i="80"/>
  <c r="AO16" i="80" s="1"/>
  <c r="AG18" i="64"/>
  <c r="AP18" i="64" s="1"/>
  <c r="AF18" i="64"/>
  <c r="AO18" i="64" s="1"/>
  <c r="W19" i="64"/>
  <c r="AE18" i="64"/>
  <c r="X18" i="91"/>
  <c r="Y18" i="91"/>
  <c r="Z18" i="91" s="1"/>
  <c r="AR18" i="33"/>
  <c r="AI17" i="68"/>
  <c r="AN17" i="68"/>
  <c r="AH18" i="95"/>
  <c r="AQ18" i="95" s="1"/>
  <c r="AH18" i="47"/>
  <c r="AQ18" i="47" s="1"/>
  <c r="AG17" i="90"/>
  <c r="AP17" i="90" s="1"/>
  <c r="W18" i="90"/>
  <c r="AF17" i="90"/>
  <c r="AO17" i="90" s="1"/>
  <c r="AE17" i="90"/>
  <c r="AG16" i="88"/>
  <c r="AP16" i="88" s="1"/>
  <c r="AF16" i="88"/>
  <c r="AO16" i="88" s="1"/>
  <c r="AE16" i="88"/>
  <c r="W17" i="88"/>
  <c r="AG17" i="30"/>
  <c r="AP17" i="30" s="1"/>
  <c r="AF17" i="30"/>
  <c r="AO17" i="30" s="1"/>
  <c r="AE17" i="30"/>
  <c r="W18" i="30"/>
  <c r="AR17" i="15"/>
  <c r="AF17" i="32"/>
  <c r="AO17" i="32" s="1"/>
  <c r="AG17" i="32"/>
  <c r="AP17" i="32" s="1"/>
  <c r="W18" i="32"/>
  <c r="AE17" i="32"/>
  <c r="AR17" i="2"/>
  <c r="AG16" i="53"/>
  <c r="AP16" i="53" s="1"/>
  <c r="AF16" i="53"/>
  <c r="AO16" i="53" s="1"/>
  <c r="W17" i="53"/>
  <c r="AE16" i="53"/>
  <c r="W18" i="28"/>
  <c r="AG17" i="28"/>
  <c r="AP17" i="28" s="1"/>
  <c r="AF17" i="28"/>
  <c r="AO17" i="28" s="1"/>
  <c r="AE17" i="28"/>
  <c r="AH19" i="50"/>
  <c r="AQ19" i="50" s="1"/>
  <c r="W19" i="45"/>
  <c r="AG18" i="45"/>
  <c r="AP18" i="45" s="1"/>
  <c r="AF18" i="45"/>
  <c r="AO18" i="45" s="1"/>
  <c r="AE18" i="45"/>
  <c r="AR17" i="72"/>
  <c r="AG18" i="52"/>
  <c r="AP18" i="52" s="1"/>
  <c r="AF18" i="52"/>
  <c r="AO18" i="52" s="1"/>
  <c r="W19" i="52"/>
  <c r="AE18" i="52"/>
  <c r="AN16" i="42"/>
  <c r="AI16" i="42"/>
  <c r="X19" i="62"/>
  <c r="Y19" i="62"/>
  <c r="AH18" i="65"/>
  <c r="AQ18" i="65" s="1"/>
  <c r="X18" i="78"/>
  <c r="Y18" i="78"/>
  <c r="AG17" i="17"/>
  <c r="AP17" i="17" s="1"/>
  <c r="AF17" i="17"/>
  <c r="AO17" i="17" s="1"/>
  <c r="W18" i="17"/>
  <c r="AE17" i="17"/>
  <c r="AR16" i="37"/>
  <c r="AR17" i="65"/>
  <c r="AH17" i="9"/>
  <c r="AQ17" i="9" s="1"/>
  <c r="AI18" i="46"/>
  <c r="AN18" i="46"/>
  <c r="AR17" i="8"/>
  <c r="Z17" i="37"/>
  <c r="AG17" i="39"/>
  <c r="AP17" i="39" s="1"/>
  <c r="AF17" i="39"/>
  <c r="AO17" i="39" s="1"/>
  <c r="AE17" i="39"/>
  <c r="W18" i="39"/>
  <c r="AN18" i="92"/>
  <c r="AI18" i="92"/>
  <c r="Y18" i="40"/>
  <c r="X18" i="40"/>
  <c r="Y18" i="13"/>
  <c r="X18" i="13"/>
  <c r="AG18" i="47"/>
  <c r="AP18" i="47" s="1"/>
  <c r="AE18" i="47"/>
  <c r="W19" i="47"/>
  <c r="AF18" i="47"/>
  <c r="AO18" i="47" s="1"/>
  <c r="AG16" i="85"/>
  <c r="AP16" i="85" s="1"/>
  <c r="AF16" i="85"/>
  <c r="AO16" i="85" s="1"/>
  <c r="AE16" i="85"/>
  <c r="W17" i="85"/>
  <c r="AR17" i="60"/>
  <c r="AH18" i="2"/>
  <c r="AQ18" i="2" s="1"/>
  <c r="AR17" i="31"/>
  <c r="Z19" i="50"/>
  <c r="AR16" i="35"/>
  <c r="AH18" i="76"/>
  <c r="AQ18" i="76" s="1"/>
  <c r="W19" i="65"/>
  <c r="AE18" i="65"/>
  <c r="AG18" i="65"/>
  <c r="AP18" i="65" s="1"/>
  <c r="AF18" i="65"/>
  <c r="AO18" i="65" s="1"/>
  <c r="AG17" i="51"/>
  <c r="AP17" i="51" s="1"/>
  <c r="AF17" i="51"/>
  <c r="AO17" i="51" s="1"/>
  <c r="W18" i="51"/>
  <c r="AE17" i="51"/>
  <c r="AR17" i="25"/>
  <c r="AG18" i="70"/>
  <c r="AP18" i="70" s="1"/>
  <c r="AF18" i="70"/>
  <c r="AO18" i="70" s="1"/>
  <c r="W19" i="70"/>
  <c r="AE18" i="70"/>
  <c r="AG17" i="4"/>
  <c r="AP17" i="4" s="1"/>
  <c r="AF17" i="4"/>
  <c r="AO17" i="4" s="1"/>
  <c r="W18" i="4"/>
  <c r="AE17" i="4"/>
  <c r="AG17" i="9"/>
  <c r="AP17" i="9" s="1"/>
  <c r="AF17" i="9"/>
  <c r="AO17" i="9" s="1"/>
  <c r="W18" i="9"/>
  <c r="AE17" i="9"/>
  <c r="AH17" i="49"/>
  <c r="AQ17" i="49" s="1"/>
  <c r="X18" i="77"/>
  <c r="Y18" i="77"/>
  <c r="AH18" i="11"/>
  <c r="AQ18" i="11" s="1"/>
  <c r="AH18" i="26"/>
  <c r="AQ18" i="26" s="1"/>
  <c r="Y18" i="44"/>
  <c r="X18" i="44"/>
  <c r="X18" i="34"/>
  <c r="Y18" i="34"/>
  <c r="AI17" i="40"/>
  <c r="AN17" i="40"/>
  <c r="AI18" i="21"/>
  <c r="AN18" i="21"/>
  <c r="Z18" i="68" l="1"/>
  <c r="Z18" i="44"/>
  <c r="Z18" i="61"/>
  <c r="AE17" i="14"/>
  <c r="W18" i="14"/>
  <c r="Z17" i="42"/>
  <c r="W18" i="42" s="1"/>
  <c r="AF17" i="74"/>
  <c r="AO17" i="74" s="1"/>
  <c r="AE18" i="11"/>
  <c r="AF17" i="14"/>
  <c r="AO17" i="14" s="1"/>
  <c r="Z18" i="78"/>
  <c r="Z19" i="82"/>
  <c r="AF19" i="82" s="1"/>
  <c r="AO19" i="82" s="1"/>
  <c r="Z18" i="5"/>
  <c r="AE18" i="5" s="1"/>
  <c r="Z18" i="13"/>
  <c r="Z19" i="10"/>
  <c r="W20" i="10" s="1"/>
  <c r="Z19" i="21"/>
  <c r="W20" i="21" s="1"/>
  <c r="Z17" i="36"/>
  <c r="W18" i="36" s="1"/>
  <c r="AF18" i="5"/>
  <c r="AO18" i="5" s="1"/>
  <c r="W19" i="5"/>
  <c r="AF18" i="13"/>
  <c r="AO18" i="13" s="1"/>
  <c r="W19" i="13"/>
  <c r="AE18" i="13"/>
  <c r="AG18" i="13"/>
  <c r="AP18" i="13" s="1"/>
  <c r="AG19" i="10"/>
  <c r="AP19" i="10" s="1"/>
  <c r="AF19" i="10"/>
  <c r="AO19" i="10" s="1"/>
  <c r="AF19" i="21"/>
  <c r="AO19" i="21" s="1"/>
  <c r="AG19" i="21"/>
  <c r="AP19" i="21" s="1"/>
  <c r="AG17" i="36"/>
  <c r="AP17" i="36" s="1"/>
  <c r="AE18" i="68"/>
  <c r="AG18" i="68"/>
  <c r="AP18" i="68" s="1"/>
  <c r="W19" i="68"/>
  <c r="AF18" i="68"/>
  <c r="AO18" i="68" s="1"/>
  <c r="AG18" i="44"/>
  <c r="AP18" i="44" s="1"/>
  <c r="AF18" i="44"/>
  <c r="AO18" i="44" s="1"/>
  <c r="AE18" i="44"/>
  <c r="W19" i="44"/>
  <c r="AG17" i="42"/>
  <c r="AP17" i="42" s="1"/>
  <c r="AF17" i="42"/>
  <c r="AO17" i="42" s="1"/>
  <c r="AE17" i="42"/>
  <c r="AG19" i="82"/>
  <c r="AP19" i="82" s="1"/>
  <c r="W18" i="37"/>
  <c r="AG17" i="37"/>
  <c r="AP17" i="37" s="1"/>
  <c r="AF17" i="37"/>
  <c r="AO17" i="37" s="1"/>
  <c r="AE17" i="37"/>
  <c r="Y18" i="17"/>
  <c r="X18" i="17"/>
  <c r="X18" i="28"/>
  <c r="Y18" i="28"/>
  <c r="AI16" i="80"/>
  <c r="AN16" i="80"/>
  <c r="AH19" i="92"/>
  <c r="AQ19" i="92" s="1"/>
  <c r="AG17" i="6"/>
  <c r="AP17" i="6" s="1"/>
  <c r="AF17" i="6"/>
  <c r="AO17" i="6" s="1"/>
  <c r="W18" i="6"/>
  <c r="AE17" i="6"/>
  <c r="Y18" i="24"/>
  <c r="X18" i="24"/>
  <c r="Z18" i="23"/>
  <c r="X18" i="23"/>
  <c r="Y18" i="23"/>
  <c r="AR18" i="55"/>
  <c r="AR16" i="54"/>
  <c r="AR18" i="84"/>
  <c r="AH19" i="18"/>
  <c r="AQ19" i="18" s="1"/>
  <c r="AN18" i="71"/>
  <c r="AI18" i="71"/>
  <c r="AH17" i="66"/>
  <c r="AQ17" i="66" s="1"/>
  <c r="AH18" i="56"/>
  <c r="AQ18" i="56" s="1"/>
  <c r="AH19" i="16"/>
  <c r="AQ19" i="16" s="1"/>
  <c r="AH19" i="59"/>
  <c r="AQ19" i="59" s="1"/>
  <c r="AH18" i="87"/>
  <c r="AQ18" i="87" s="1"/>
  <c r="Y20" i="75"/>
  <c r="X20" i="75"/>
  <c r="Y19" i="26"/>
  <c r="X19" i="26"/>
  <c r="Z19" i="26" s="1"/>
  <c r="X19" i="60"/>
  <c r="Y19" i="60"/>
  <c r="AI17" i="35"/>
  <c r="AN17" i="35"/>
  <c r="AR17" i="40"/>
  <c r="Y18" i="4"/>
  <c r="Z18" i="4" s="1"/>
  <c r="X18" i="4"/>
  <c r="AF19" i="50"/>
  <c r="AO19" i="50" s="1"/>
  <c r="W20" i="50"/>
  <c r="AE19" i="50"/>
  <c r="AG19" i="50"/>
  <c r="AP19" i="50" s="1"/>
  <c r="AN17" i="90"/>
  <c r="AI17" i="90"/>
  <c r="AI17" i="9"/>
  <c r="AN17" i="9"/>
  <c r="Y19" i="47"/>
  <c r="X19" i="47"/>
  <c r="AN18" i="52"/>
  <c r="AI18" i="52"/>
  <c r="AI18" i="45"/>
  <c r="AN18" i="45"/>
  <c r="AI16" i="53"/>
  <c r="AN16" i="53"/>
  <c r="AN17" i="32"/>
  <c r="AI17" i="32"/>
  <c r="X17" i="88"/>
  <c r="Y17" i="88"/>
  <c r="AR17" i="13"/>
  <c r="Z19" i="92"/>
  <c r="Y17" i="48"/>
  <c r="X17" i="48"/>
  <c r="X19" i="27"/>
  <c r="Y19" i="27"/>
  <c r="Z19" i="27" s="1"/>
  <c r="AN17" i="41"/>
  <c r="AI17" i="41"/>
  <c r="AI17" i="81"/>
  <c r="AN17" i="81"/>
  <c r="AN17" i="63"/>
  <c r="AI17" i="63"/>
  <c r="Z18" i="56"/>
  <c r="Z19" i="16"/>
  <c r="AH19" i="10"/>
  <c r="AQ19" i="10" s="1"/>
  <c r="AH18" i="5"/>
  <c r="AQ18" i="5" s="1"/>
  <c r="AN17" i="93"/>
  <c r="AI17" i="93"/>
  <c r="AR18" i="10"/>
  <c r="AR17" i="5"/>
  <c r="AI19" i="75"/>
  <c r="AN19" i="75"/>
  <c r="AR17" i="91"/>
  <c r="AN17" i="86"/>
  <c r="AI17" i="86"/>
  <c r="AN18" i="60"/>
  <c r="AI18" i="60"/>
  <c r="AN18" i="58"/>
  <c r="AI18" i="58"/>
  <c r="AI18" i="95"/>
  <c r="AN18" i="95"/>
  <c r="AI18" i="2"/>
  <c r="AN18" i="2"/>
  <c r="Y18" i="9"/>
  <c r="Z18" i="9" s="1"/>
  <c r="X18" i="9"/>
  <c r="X17" i="85"/>
  <c r="Z17" i="85" s="1"/>
  <c r="Y17" i="85"/>
  <c r="AH18" i="40"/>
  <c r="AQ18" i="40" s="1"/>
  <c r="X18" i="39"/>
  <c r="Y18" i="39"/>
  <c r="X19" i="52"/>
  <c r="Y19" i="52"/>
  <c r="AI17" i="28"/>
  <c r="AN17" i="28"/>
  <c r="Y17" i="53"/>
  <c r="X17" i="53"/>
  <c r="AH18" i="91"/>
  <c r="AQ18" i="91" s="1"/>
  <c r="AG18" i="7"/>
  <c r="AP18" i="7" s="1"/>
  <c r="AF18" i="7"/>
  <c r="AO18" i="7" s="1"/>
  <c r="W19" i="7"/>
  <c r="AE18" i="7"/>
  <c r="AG18" i="1"/>
  <c r="AP18" i="1" s="1"/>
  <c r="AF18" i="1"/>
  <c r="AO18" i="1" s="1"/>
  <c r="W19" i="1"/>
  <c r="AE18" i="1"/>
  <c r="AH18" i="22"/>
  <c r="AQ18" i="22" s="1"/>
  <c r="AR18" i="59"/>
  <c r="AI18" i="20"/>
  <c r="AN18" i="20"/>
  <c r="AN19" i="73"/>
  <c r="AI19" i="73"/>
  <c r="Z19" i="18"/>
  <c r="Y18" i="41"/>
  <c r="Z18" i="41" s="1"/>
  <c r="X18" i="41"/>
  <c r="X18" i="63"/>
  <c r="Y18" i="63"/>
  <c r="AH18" i="96"/>
  <c r="AQ18" i="96" s="1"/>
  <c r="W19" i="72"/>
  <c r="AG18" i="72"/>
  <c r="AP18" i="72" s="1"/>
  <c r="AF18" i="72"/>
  <c r="AO18" i="72" s="1"/>
  <c r="AE18" i="72"/>
  <c r="Z17" i="66"/>
  <c r="Z19" i="59"/>
  <c r="Z18" i="87"/>
  <c r="AR17" i="44"/>
  <c r="AR18" i="16"/>
  <c r="AH17" i="42"/>
  <c r="AQ17" i="42" s="1"/>
  <c r="AH19" i="55"/>
  <c r="AQ19" i="55" s="1"/>
  <c r="AI18" i="26"/>
  <c r="AN18" i="26"/>
  <c r="AN18" i="67"/>
  <c r="AI18" i="67"/>
  <c r="X19" i="58"/>
  <c r="Y19" i="58"/>
  <c r="AN18" i="11"/>
  <c r="AI18" i="11"/>
  <c r="Y19" i="2"/>
  <c r="X19" i="2"/>
  <c r="AN17" i="14"/>
  <c r="AI17" i="14"/>
  <c r="AH18" i="34"/>
  <c r="AQ18" i="34" s="1"/>
  <c r="Z18" i="34"/>
  <c r="AH18" i="77"/>
  <c r="AQ18" i="77" s="1"/>
  <c r="AN18" i="70"/>
  <c r="AI18" i="70"/>
  <c r="AN17" i="51"/>
  <c r="AI17" i="51"/>
  <c r="AI18" i="65"/>
  <c r="AN18" i="65"/>
  <c r="AN16" i="85"/>
  <c r="AI16" i="85"/>
  <c r="AN18" i="47"/>
  <c r="AI18" i="47"/>
  <c r="AN17" i="39"/>
  <c r="AI17" i="39"/>
  <c r="AH19" i="62"/>
  <c r="AQ19" i="62" s="1"/>
  <c r="X18" i="32"/>
  <c r="Y18" i="32"/>
  <c r="Z18" i="32" s="1"/>
  <c r="X18" i="30"/>
  <c r="Y18" i="30"/>
  <c r="Z18" i="30" s="1"/>
  <c r="AN16" i="88"/>
  <c r="AI16" i="88"/>
  <c r="Y18" i="90"/>
  <c r="X18" i="90"/>
  <c r="W19" i="91"/>
  <c r="AE18" i="91"/>
  <c r="AF18" i="91"/>
  <c r="AO18" i="91" s="1"/>
  <c r="AG18" i="91"/>
  <c r="AP18" i="91" s="1"/>
  <c r="AH17" i="54"/>
  <c r="AQ17" i="54" s="1"/>
  <c r="AH18" i="94"/>
  <c r="AQ18" i="94" s="1"/>
  <c r="AF18" i="8"/>
  <c r="AO18" i="8" s="1"/>
  <c r="W19" i="8"/>
  <c r="AE18" i="8"/>
  <c r="AG18" i="8"/>
  <c r="AP18" i="8" s="1"/>
  <c r="W19" i="31"/>
  <c r="AG18" i="31"/>
  <c r="AP18" i="31" s="1"/>
  <c r="AF18" i="31"/>
  <c r="AO18" i="31" s="1"/>
  <c r="AE18" i="31"/>
  <c r="AN18" i="19"/>
  <c r="AI18" i="19"/>
  <c r="AI16" i="48"/>
  <c r="AN16" i="48"/>
  <c r="AI18" i="15"/>
  <c r="AN18" i="15"/>
  <c r="AI18" i="27"/>
  <c r="AN18" i="27"/>
  <c r="Y19" i="20"/>
  <c r="X19" i="20"/>
  <c r="Z19" i="20" s="1"/>
  <c r="W19" i="96"/>
  <c r="AF18" i="96"/>
  <c r="AO18" i="96" s="1"/>
  <c r="AG18" i="96"/>
  <c r="AP18" i="96" s="1"/>
  <c r="AE18" i="96"/>
  <c r="X19" i="83"/>
  <c r="Y19" i="83"/>
  <c r="Z19" i="83" s="1"/>
  <c r="AR16" i="36"/>
  <c r="AH19" i="46"/>
  <c r="AQ19" i="46" s="1"/>
  <c r="AR17" i="77"/>
  <c r="X19" i="57"/>
  <c r="Y19" i="57"/>
  <c r="AH17" i="43"/>
  <c r="AQ17" i="43" s="1"/>
  <c r="AH19" i="84"/>
  <c r="AQ19" i="84" s="1"/>
  <c r="AN17" i="3"/>
  <c r="AI17" i="3"/>
  <c r="AI17" i="49"/>
  <c r="AN17" i="49"/>
  <c r="Z19" i="67"/>
  <c r="X19" i="67"/>
  <c r="Y19" i="67"/>
  <c r="X19" i="76"/>
  <c r="Y19" i="76"/>
  <c r="X19" i="11"/>
  <c r="Y19" i="11"/>
  <c r="Y18" i="14"/>
  <c r="Z18" i="14" s="1"/>
  <c r="X18" i="14"/>
  <c r="AI17" i="4"/>
  <c r="AN17" i="4"/>
  <c r="AR18" i="21"/>
  <c r="AH18" i="44"/>
  <c r="AQ18" i="44" s="1"/>
  <c r="Z18" i="77"/>
  <c r="Y19" i="70"/>
  <c r="X19" i="70"/>
  <c r="X18" i="51"/>
  <c r="Y18" i="51"/>
  <c r="X19" i="65"/>
  <c r="Y19" i="65"/>
  <c r="Z18" i="40"/>
  <c r="AR18" i="46"/>
  <c r="AH18" i="78"/>
  <c r="AQ18" i="78" s="1"/>
  <c r="Z19" i="62"/>
  <c r="AN17" i="30"/>
  <c r="AI17" i="30"/>
  <c r="AR17" i="68"/>
  <c r="AI18" i="64"/>
  <c r="AN18" i="64"/>
  <c r="Z17" i="54"/>
  <c r="Z18" i="94"/>
  <c r="AG18" i="12"/>
  <c r="AP18" i="12" s="1"/>
  <c r="AF18" i="12"/>
  <c r="AO18" i="12" s="1"/>
  <c r="W19" i="12"/>
  <c r="AE18" i="12"/>
  <c r="AR18" i="62"/>
  <c r="AF19" i="89"/>
  <c r="AO19" i="89" s="1"/>
  <c r="AE19" i="89"/>
  <c r="W20" i="89"/>
  <c r="AG19" i="89"/>
  <c r="AP19" i="89" s="1"/>
  <c r="Y19" i="19"/>
  <c r="X19" i="19"/>
  <c r="X19" i="38"/>
  <c r="Y19" i="38"/>
  <c r="W19" i="79"/>
  <c r="AG18" i="79"/>
  <c r="AP18" i="79" s="1"/>
  <c r="AF18" i="79"/>
  <c r="AO18" i="79" s="1"/>
  <c r="AE18" i="79"/>
  <c r="Z18" i="22"/>
  <c r="X19" i="15"/>
  <c r="Z19" i="15" s="1"/>
  <c r="Y19" i="15"/>
  <c r="Y20" i="73"/>
  <c r="X20" i="73"/>
  <c r="AN19" i="69"/>
  <c r="AI19" i="69"/>
  <c r="AH18" i="61"/>
  <c r="AQ18" i="61" s="1"/>
  <c r="X18" i="81"/>
  <c r="Z18" i="81" s="1"/>
  <c r="Y18" i="81"/>
  <c r="AR17" i="34"/>
  <c r="Z19" i="46"/>
  <c r="AR17" i="22"/>
  <c r="AR18" i="18"/>
  <c r="AN18" i="57"/>
  <c r="AI18" i="57"/>
  <c r="AH19" i="21"/>
  <c r="AQ19" i="21" s="1"/>
  <c r="AR16" i="66"/>
  <c r="AR17" i="56"/>
  <c r="Z17" i="43"/>
  <c r="X18" i="3"/>
  <c r="Y18" i="3"/>
  <c r="Z19" i="55"/>
  <c r="Y18" i="86"/>
  <c r="X18" i="86"/>
  <c r="Y18" i="49"/>
  <c r="X18" i="49"/>
  <c r="Y18" i="74"/>
  <c r="X18" i="74"/>
  <c r="AI18" i="76"/>
  <c r="AN18" i="76"/>
  <c r="Y18" i="35"/>
  <c r="X18" i="35"/>
  <c r="Y20" i="33"/>
  <c r="X20" i="33"/>
  <c r="AH18" i="13"/>
  <c r="AQ18" i="13" s="1"/>
  <c r="AR18" i="92"/>
  <c r="AI17" i="17"/>
  <c r="AN17" i="17"/>
  <c r="AE18" i="78"/>
  <c r="W19" i="78"/>
  <c r="AG18" i="78"/>
  <c r="AP18" i="78" s="1"/>
  <c r="AF18" i="78"/>
  <c r="AO18" i="78" s="1"/>
  <c r="AR16" i="42"/>
  <c r="X19" i="45"/>
  <c r="Y19" i="45"/>
  <c r="Y19" i="64"/>
  <c r="X19" i="64"/>
  <c r="Z19" i="64" s="1"/>
  <c r="X17" i="80"/>
  <c r="Z17" i="80" s="1"/>
  <c r="Y17" i="80"/>
  <c r="AI17" i="24"/>
  <c r="AN17" i="24"/>
  <c r="AI17" i="23"/>
  <c r="AN17" i="23"/>
  <c r="AN18" i="38"/>
  <c r="AI18" i="38"/>
  <c r="Y20" i="69"/>
  <c r="X20" i="69"/>
  <c r="Z20" i="69" s="1"/>
  <c r="AF18" i="61"/>
  <c r="AO18" i="61" s="1"/>
  <c r="W19" i="61"/>
  <c r="AE18" i="61"/>
  <c r="AG18" i="61"/>
  <c r="AP18" i="61" s="1"/>
  <c r="AR18" i="82"/>
  <c r="X19" i="71"/>
  <c r="Y19" i="71"/>
  <c r="AH18" i="68"/>
  <c r="AQ18" i="68" s="1"/>
  <c r="AI18" i="83"/>
  <c r="AN18" i="83"/>
  <c r="AR17" i="87"/>
  <c r="AR16" i="43"/>
  <c r="AG18" i="25"/>
  <c r="AP18" i="25" s="1"/>
  <c r="AF18" i="25"/>
  <c r="AO18" i="25" s="1"/>
  <c r="AE18" i="25"/>
  <c r="W19" i="25"/>
  <c r="AR17" i="61"/>
  <c r="X18" i="93"/>
  <c r="Y18" i="93"/>
  <c r="AG17" i="29"/>
  <c r="AP17" i="29" s="1"/>
  <c r="AF17" i="29"/>
  <c r="AO17" i="29" s="1"/>
  <c r="AE17" i="29"/>
  <c r="W18" i="29"/>
  <c r="AR17" i="94"/>
  <c r="AH17" i="36"/>
  <c r="AQ17" i="36" s="1"/>
  <c r="Z19" i="84"/>
  <c r="AR17" i="78"/>
  <c r="AH19" i="82"/>
  <c r="AQ19" i="82" s="1"/>
  <c r="AR17" i="96"/>
  <c r="AN17" i="74"/>
  <c r="AI17" i="74"/>
  <c r="X19" i="95"/>
  <c r="Y19" i="95"/>
  <c r="AN19" i="33"/>
  <c r="AI19" i="33"/>
  <c r="Z18" i="3" l="1"/>
  <c r="W20" i="82"/>
  <c r="AE19" i="82"/>
  <c r="Z19" i="65"/>
  <c r="AE17" i="36"/>
  <c r="AG18" i="5"/>
  <c r="AP18" i="5" s="1"/>
  <c r="Z19" i="19"/>
  <c r="Z19" i="11"/>
  <c r="AF17" i="36"/>
  <c r="AO17" i="36" s="1"/>
  <c r="AE19" i="10"/>
  <c r="Z18" i="24"/>
  <c r="Z18" i="93"/>
  <c r="Z19" i="71"/>
  <c r="Z18" i="51"/>
  <c r="Z19" i="57"/>
  <c r="Z18" i="90"/>
  <c r="Z19" i="52"/>
  <c r="AE19" i="21"/>
  <c r="Z19" i="95"/>
  <c r="Z19" i="45"/>
  <c r="Z18" i="49"/>
  <c r="Z19" i="70"/>
  <c r="Z17" i="53"/>
  <c r="AG17" i="80"/>
  <c r="AP17" i="80" s="1"/>
  <c r="AF17" i="80"/>
  <c r="AO17" i="80" s="1"/>
  <c r="AE17" i="80"/>
  <c r="W18" i="80"/>
  <c r="AG19" i="15"/>
  <c r="AP19" i="15" s="1"/>
  <c r="AF19" i="15"/>
  <c r="AO19" i="15" s="1"/>
  <c r="W20" i="15"/>
  <c r="AE19" i="15"/>
  <c r="W20" i="65"/>
  <c r="AE19" i="65"/>
  <c r="AG19" i="65"/>
  <c r="AP19" i="65" s="1"/>
  <c r="AF19" i="65"/>
  <c r="AO19" i="65" s="1"/>
  <c r="AG18" i="14"/>
  <c r="AP18" i="14" s="1"/>
  <c r="AF18" i="14"/>
  <c r="AO18" i="14" s="1"/>
  <c r="W19" i="14"/>
  <c r="AE18" i="14"/>
  <c r="W19" i="30"/>
  <c r="AG18" i="30"/>
  <c r="AP18" i="30" s="1"/>
  <c r="AF18" i="30"/>
  <c r="AO18" i="30" s="1"/>
  <c r="AE18" i="30"/>
  <c r="AG18" i="4"/>
  <c r="AP18" i="4" s="1"/>
  <c r="AF18" i="4"/>
  <c r="AO18" i="4" s="1"/>
  <c r="W19" i="4"/>
  <c r="AE18" i="4"/>
  <c r="AG19" i="95"/>
  <c r="AP19" i="95" s="1"/>
  <c r="W20" i="95"/>
  <c r="AF19" i="95"/>
  <c r="AO19" i="95" s="1"/>
  <c r="AE19" i="95"/>
  <c r="AG19" i="64"/>
  <c r="AP19" i="64" s="1"/>
  <c r="AF19" i="64"/>
  <c r="AO19" i="64" s="1"/>
  <c r="W20" i="64"/>
  <c r="AE19" i="64"/>
  <c r="AG19" i="19"/>
  <c r="AP19" i="19" s="1"/>
  <c r="AF19" i="19"/>
  <c r="AO19" i="19" s="1"/>
  <c r="W20" i="19"/>
  <c r="AE19" i="19"/>
  <c r="AF19" i="83"/>
  <c r="AO19" i="83" s="1"/>
  <c r="AE19" i="83"/>
  <c r="W20" i="83"/>
  <c r="AG19" i="83"/>
  <c r="AP19" i="83" s="1"/>
  <c r="AG19" i="20"/>
  <c r="AP19" i="20" s="1"/>
  <c r="AF19" i="20"/>
  <c r="AO19" i="20" s="1"/>
  <c r="W20" i="20"/>
  <c r="AE19" i="20"/>
  <c r="W19" i="32"/>
  <c r="AE18" i="32"/>
  <c r="AG18" i="32"/>
  <c r="AP18" i="32" s="1"/>
  <c r="AF18" i="32"/>
  <c r="AO18" i="32" s="1"/>
  <c r="AF18" i="24"/>
  <c r="AO18" i="24" s="1"/>
  <c r="W19" i="24"/>
  <c r="AE18" i="24"/>
  <c r="AG18" i="24"/>
  <c r="AP18" i="24" s="1"/>
  <c r="AF20" i="69"/>
  <c r="AO20" i="69" s="1"/>
  <c r="W21" i="69"/>
  <c r="AE20" i="69"/>
  <c r="AG20" i="69"/>
  <c r="AP20" i="69" s="1"/>
  <c r="AG19" i="52"/>
  <c r="AP19" i="52" s="1"/>
  <c r="AF19" i="52"/>
  <c r="AO19" i="52" s="1"/>
  <c r="W20" i="52"/>
  <c r="AE19" i="52"/>
  <c r="AE19" i="27"/>
  <c r="W20" i="27"/>
  <c r="AG19" i="27"/>
  <c r="AP19" i="27" s="1"/>
  <c r="AF19" i="27"/>
  <c r="AO19" i="27" s="1"/>
  <c r="W19" i="93"/>
  <c r="AG18" i="93"/>
  <c r="AP18" i="93" s="1"/>
  <c r="AF18" i="93"/>
  <c r="AO18" i="93" s="1"/>
  <c r="AE18" i="93"/>
  <c r="AG18" i="3"/>
  <c r="AP18" i="3" s="1"/>
  <c r="AF18" i="3"/>
  <c r="AO18" i="3" s="1"/>
  <c r="W19" i="3"/>
  <c r="AE18" i="3"/>
  <c r="W19" i="90"/>
  <c r="AF18" i="90"/>
  <c r="AO18" i="90" s="1"/>
  <c r="AG18" i="90"/>
  <c r="AP18" i="90" s="1"/>
  <c r="AE18" i="90"/>
  <c r="AF19" i="45"/>
  <c r="AO19" i="45" s="1"/>
  <c r="AE19" i="45"/>
  <c r="W20" i="45"/>
  <c r="AG19" i="45"/>
  <c r="AP19" i="45" s="1"/>
  <c r="W19" i="49"/>
  <c r="AE18" i="49"/>
  <c r="AG18" i="49"/>
  <c r="AP18" i="49" s="1"/>
  <c r="AF18" i="49"/>
  <c r="AO18" i="49" s="1"/>
  <c r="AG19" i="70"/>
  <c r="AP19" i="70" s="1"/>
  <c r="AF19" i="70"/>
  <c r="AO19" i="70" s="1"/>
  <c r="W20" i="70"/>
  <c r="AE19" i="70"/>
  <c r="AG17" i="53"/>
  <c r="AP17" i="53" s="1"/>
  <c r="AF17" i="53"/>
  <c r="AO17" i="53" s="1"/>
  <c r="W18" i="53"/>
  <c r="AE17" i="53"/>
  <c r="AG19" i="71"/>
  <c r="AP19" i="71" s="1"/>
  <c r="AE19" i="71"/>
  <c r="W20" i="71"/>
  <c r="AF19" i="71"/>
  <c r="AO19" i="71" s="1"/>
  <c r="AG18" i="51"/>
  <c r="AP18" i="51" s="1"/>
  <c r="AF18" i="51"/>
  <c r="AO18" i="51" s="1"/>
  <c r="W19" i="51"/>
  <c r="AE18" i="51"/>
  <c r="AG19" i="57"/>
  <c r="AP19" i="57" s="1"/>
  <c r="AF19" i="57"/>
  <c r="AO19" i="57" s="1"/>
  <c r="AE19" i="57"/>
  <c r="W20" i="57"/>
  <c r="W19" i="41"/>
  <c r="AG18" i="41"/>
  <c r="AP18" i="41" s="1"/>
  <c r="AF18" i="41"/>
  <c r="AO18" i="41" s="1"/>
  <c r="AE18" i="41"/>
  <c r="AG18" i="9"/>
  <c r="AP18" i="9" s="1"/>
  <c r="AF18" i="9"/>
  <c r="AO18" i="9" s="1"/>
  <c r="W19" i="9"/>
  <c r="AE18" i="9"/>
  <c r="Y19" i="91"/>
  <c r="X19" i="91"/>
  <c r="AR16" i="85"/>
  <c r="AR18" i="70"/>
  <c r="AR18" i="11"/>
  <c r="W20" i="92"/>
  <c r="AG19" i="92"/>
  <c r="AP19" i="92" s="1"/>
  <c r="AF19" i="92"/>
  <c r="AO19" i="92" s="1"/>
  <c r="AE19" i="92"/>
  <c r="AR18" i="52"/>
  <c r="AF19" i="26"/>
  <c r="AO19" i="26" s="1"/>
  <c r="AE19" i="26"/>
  <c r="W20" i="26"/>
  <c r="AG19" i="26"/>
  <c r="AP19" i="26" s="1"/>
  <c r="AR18" i="71"/>
  <c r="AG18" i="23"/>
  <c r="AP18" i="23" s="1"/>
  <c r="AF18" i="23"/>
  <c r="AO18" i="23" s="1"/>
  <c r="W19" i="23"/>
  <c r="AE18" i="23"/>
  <c r="AH18" i="17"/>
  <c r="AQ18" i="17" s="1"/>
  <c r="X19" i="13"/>
  <c r="Y19" i="13"/>
  <c r="AE19" i="84"/>
  <c r="W20" i="84"/>
  <c r="AG19" i="84"/>
  <c r="AP19" i="84" s="1"/>
  <c r="AF19" i="84"/>
  <c r="AO19" i="84" s="1"/>
  <c r="AR17" i="24"/>
  <c r="AR17" i="17"/>
  <c r="AR18" i="76"/>
  <c r="AH18" i="3"/>
  <c r="AQ18" i="3" s="1"/>
  <c r="X19" i="79"/>
  <c r="Z19" i="79" s="1"/>
  <c r="Y19" i="79"/>
  <c r="W19" i="94"/>
  <c r="AF18" i="94"/>
  <c r="AO18" i="94" s="1"/>
  <c r="AE18" i="94"/>
  <c r="AG18" i="94"/>
  <c r="AP18" i="94" s="1"/>
  <c r="AR17" i="30"/>
  <c r="AH19" i="65"/>
  <c r="AQ19" i="65" s="1"/>
  <c r="AH18" i="14"/>
  <c r="AQ18" i="14" s="1"/>
  <c r="AR16" i="48"/>
  <c r="AH18" i="90"/>
  <c r="AQ18" i="90" s="1"/>
  <c r="AH18" i="30"/>
  <c r="AQ18" i="30" s="1"/>
  <c r="AE18" i="34"/>
  <c r="W19" i="34"/>
  <c r="AG18" i="34"/>
  <c r="AP18" i="34" s="1"/>
  <c r="AF18" i="34"/>
  <c r="AO18" i="34" s="1"/>
  <c r="AR17" i="14"/>
  <c r="AH18" i="9"/>
  <c r="AQ18" i="9" s="1"/>
  <c r="AR18" i="95"/>
  <c r="AH19" i="27"/>
  <c r="AQ19" i="27" s="1"/>
  <c r="AR17" i="90"/>
  <c r="AH18" i="4"/>
  <c r="AQ18" i="4" s="1"/>
  <c r="AR17" i="35"/>
  <c r="AH18" i="24"/>
  <c r="AQ18" i="24" s="1"/>
  <c r="Y18" i="37"/>
  <c r="X18" i="37"/>
  <c r="AN17" i="42"/>
  <c r="AI17" i="42"/>
  <c r="Y19" i="44"/>
  <c r="X19" i="44"/>
  <c r="AH19" i="95"/>
  <c r="AQ19" i="95" s="1"/>
  <c r="AH20" i="33"/>
  <c r="AQ20" i="33" s="1"/>
  <c r="AH19" i="15"/>
  <c r="AQ19" i="15" s="1"/>
  <c r="AR17" i="4"/>
  <c r="AG19" i="11"/>
  <c r="AP19" i="11" s="1"/>
  <c r="AF19" i="11"/>
  <c r="AO19" i="11" s="1"/>
  <c r="W20" i="11"/>
  <c r="AE19" i="11"/>
  <c r="AG19" i="67"/>
  <c r="AP19" i="67" s="1"/>
  <c r="AF19" i="67"/>
  <c r="AO19" i="67" s="1"/>
  <c r="W20" i="67"/>
  <c r="AE19" i="67"/>
  <c r="Y19" i="68"/>
  <c r="X19" i="68"/>
  <c r="AR17" i="74"/>
  <c r="Y19" i="25"/>
  <c r="X19" i="25"/>
  <c r="AI18" i="61"/>
  <c r="AN18" i="61"/>
  <c r="AR18" i="38"/>
  <c r="Z20" i="33"/>
  <c r="AH18" i="74"/>
  <c r="AQ18" i="74" s="1"/>
  <c r="AH18" i="86"/>
  <c r="AQ18" i="86" s="1"/>
  <c r="AH18" i="81"/>
  <c r="AQ18" i="81" s="1"/>
  <c r="AH20" i="73"/>
  <c r="AQ20" i="73" s="1"/>
  <c r="AG18" i="22"/>
  <c r="AP18" i="22" s="1"/>
  <c r="AF18" i="22"/>
  <c r="AO18" i="22" s="1"/>
  <c r="W19" i="22"/>
  <c r="AE18" i="22"/>
  <c r="W18" i="54"/>
  <c r="AE17" i="54"/>
  <c r="AG17" i="54"/>
  <c r="AP17" i="54" s="1"/>
  <c r="AF17" i="54"/>
  <c r="AO17" i="54" s="1"/>
  <c r="AH19" i="76"/>
  <c r="AQ19" i="76" s="1"/>
  <c r="AR17" i="49"/>
  <c r="AR18" i="19"/>
  <c r="X19" i="31"/>
  <c r="Y19" i="31"/>
  <c r="Z19" i="31" s="1"/>
  <c r="AR17" i="39"/>
  <c r="AR18" i="26"/>
  <c r="AG18" i="87"/>
  <c r="AP18" i="87" s="1"/>
  <c r="AF18" i="87"/>
  <c r="AO18" i="87" s="1"/>
  <c r="AE18" i="87"/>
  <c r="W19" i="87"/>
  <c r="X19" i="72"/>
  <c r="Y19" i="72"/>
  <c r="W20" i="18"/>
  <c r="AE19" i="18"/>
  <c r="AG19" i="18"/>
  <c r="AP19" i="18" s="1"/>
  <c r="AF19" i="18"/>
  <c r="AO19" i="18" s="1"/>
  <c r="AR18" i="58"/>
  <c r="AH19" i="47"/>
  <c r="AQ19" i="47" s="1"/>
  <c r="AH20" i="75"/>
  <c r="AQ20" i="75" s="1"/>
  <c r="AR16" i="80"/>
  <c r="Z18" i="17"/>
  <c r="Y20" i="82"/>
  <c r="X20" i="82"/>
  <c r="AN18" i="44"/>
  <c r="AI18" i="44"/>
  <c r="AI18" i="68"/>
  <c r="AN18" i="68"/>
  <c r="AI19" i="10"/>
  <c r="AN19" i="10"/>
  <c r="AH18" i="35"/>
  <c r="AQ18" i="35" s="1"/>
  <c r="AG17" i="43"/>
  <c r="AP17" i="43" s="1"/>
  <c r="AF17" i="43"/>
  <c r="AO17" i="43" s="1"/>
  <c r="AE17" i="43"/>
  <c r="W18" i="43"/>
  <c r="AE18" i="81"/>
  <c r="W19" i="81"/>
  <c r="AG18" i="81"/>
  <c r="AP18" i="81" s="1"/>
  <c r="AF18" i="81"/>
  <c r="AO18" i="81" s="1"/>
  <c r="AI18" i="79"/>
  <c r="AN18" i="79"/>
  <c r="AH19" i="38"/>
  <c r="AQ19" i="38" s="1"/>
  <c r="AI18" i="12"/>
  <c r="AN18" i="12"/>
  <c r="AG19" i="62"/>
  <c r="AP19" i="62" s="1"/>
  <c r="AF19" i="62"/>
  <c r="AO19" i="62" s="1"/>
  <c r="W20" i="62"/>
  <c r="AE19" i="62"/>
  <c r="AE18" i="77"/>
  <c r="AG18" i="77"/>
  <c r="AP18" i="77" s="1"/>
  <c r="AF18" i="77"/>
  <c r="AO18" i="77" s="1"/>
  <c r="W19" i="77"/>
  <c r="Z19" i="76"/>
  <c r="AR17" i="3"/>
  <c r="AR18" i="27"/>
  <c r="AR18" i="65"/>
  <c r="AH19" i="2"/>
  <c r="AQ19" i="2" s="1"/>
  <c r="AH19" i="58"/>
  <c r="AQ19" i="58" s="1"/>
  <c r="AF19" i="59"/>
  <c r="AO19" i="59" s="1"/>
  <c r="AE19" i="59"/>
  <c r="W20" i="59"/>
  <c r="AG19" i="59"/>
  <c r="AP19" i="59" s="1"/>
  <c r="AH18" i="63"/>
  <c r="AQ18" i="63" s="1"/>
  <c r="AR19" i="73"/>
  <c r="AI18" i="7"/>
  <c r="AN18" i="7"/>
  <c r="AH18" i="39"/>
  <c r="AQ18" i="39" s="1"/>
  <c r="AR17" i="81"/>
  <c r="AH17" i="48"/>
  <c r="AQ17" i="48" s="1"/>
  <c r="AR16" i="53"/>
  <c r="AH19" i="60"/>
  <c r="AQ19" i="60" s="1"/>
  <c r="Z20" i="75"/>
  <c r="AI17" i="37"/>
  <c r="AN17" i="37"/>
  <c r="Y18" i="42"/>
  <c r="X18" i="42"/>
  <c r="Z18" i="42" s="1"/>
  <c r="AI19" i="21"/>
  <c r="AN19" i="21"/>
  <c r="Y20" i="10"/>
  <c r="X20" i="10"/>
  <c r="Z20" i="10" s="1"/>
  <c r="AI18" i="5"/>
  <c r="AN18" i="5"/>
  <c r="AR19" i="69"/>
  <c r="AH19" i="70"/>
  <c r="AQ19" i="70" s="1"/>
  <c r="X18" i="29"/>
  <c r="Y18" i="29"/>
  <c r="Y19" i="78"/>
  <c r="X19" i="78"/>
  <c r="Z19" i="78" s="1"/>
  <c r="Z18" i="74"/>
  <c r="Z18" i="86"/>
  <c r="AR18" i="57"/>
  <c r="AE19" i="46"/>
  <c r="W20" i="46"/>
  <c r="AF19" i="46"/>
  <c r="AO19" i="46" s="1"/>
  <c r="AG19" i="46"/>
  <c r="AP19" i="46" s="1"/>
  <c r="Z20" i="73"/>
  <c r="Z19" i="38"/>
  <c r="Y20" i="89"/>
  <c r="X20" i="89"/>
  <c r="Y19" i="12"/>
  <c r="X19" i="12"/>
  <c r="AR18" i="64"/>
  <c r="AH19" i="57"/>
  <c r="AQ19" i="57" s="1"/>
  <c r="AH19" i="83"/>
  <c r="AQ19" i="83" s="1"/>
  <c r="X19" i="96"/>
  <c r="Y19" i="96"/>
  <c r="Z19" i="96" s="1"/>
  <c r="AI18" i="31"/>
  <c r="AN18" i="31"/>
  <c r="AI18" i="8"/>
  <c r="AN18" i="8"/>
  <c r="AI18" i="91"/>
  <c r="AN18" i="91"/>
  <c r="AR16" i="88"/>
  <c r="AH18" i="32"/>
  <c r="AQ18" i="32" s="1"/>
  <c r="AR18" i="47"/>
  <c r="AR17" i="51"/>
  <c r="Z19" i="58"/>
  <c r="AF17" i="66"/>
  <c r="AO17" i="66" s="1"/>
  <c r="W18" i="66"/>
  <c r="AE17" i="66"/>
  <c r="AG17" i="66"/>
  <c r="AP17" i="66" s="1"/>
  <c r="Z18" i="63"/>
  <c r="Y19" i="7"/>
  <c r="X19" i="7"/>
  <c r="Z19" i="7" s="1"/>
  <c r="AR17" i="28"/>
  <c r="Z18" i="39"/>
  <c r="AR18" i="60"/>
  <c r="AR17" i="93"/>
  <c r="AF19" i="16"/>
  <c r="AO19" i="16" s="1"/>
  <c r="W20" i="16"/>
  <c r="AE19" i="16"/>
  <c r="AG19" i="16"/>
  <c r="AP19" i="16" s="1"/>
  <c r="AR17" i="41"/>
  <c r="AH17" i="88"/>
  <c r="AQ17" i="88" s="1"/>
  <c r="Z19" i="47"/>
  <c r="AI19" i="50"/>
  <c r="AN19" i="50"/>
  <c r="Z19" i="60"/>
  <c r="AN17" i="6"/>
  <c r="AI17" i="6"/>
  <c r="AH18" i="28"/>
  <c r="AQ18" i="28" s="1"/>
  <c r="Y18" i="36"/>
  <c r="X18" i="36"/>
  <c r="Y20" i="21"/>
  <c r="X20" i="21"/>
  <c r="X19" i="5"/>
  <c r="Y19" i="5"/>
  <c r="AI18" i="96"/>
  <c r="AN18" i="96"/>
  <c r="AR18" i="20"/>
  <c r="Y19" i="1"/>
  <c r="X19" i="1"/>
  <c r="Z19" i="1" s="1"/>
  <c r="AH17" i="53"/>
  <c r="AQ17" i="53" s="1"/>
  <c r="AH19" i="52"/>
  <c r="AQ19" i="52" s="1"/>
  <c r="W18" i="85"/>
  <c r="AG17" i="85"/>
  <c r="AP17" i="85" s="1"/>
  <c r="AF17" i="85"/>
  <c r="AO17" i="85" s="1"/>
  <c r="AE17" i="85"/>
  <c r="AR17" i="86"/>
  <c r="AR17" i="63"/>
  <c r="AR17" i="32"/>
  <c r="AR17" i="9"/>
  <c r="AR19" i="33"/>
  <c r="AH18" i="93"/>
  <c r="AQ18" i="93" s="1"/>
  <c r="AN18" i="25"/>
  <c r="AI18" i="25"/>
  <c r="AH19" i="71"/>
  <c r="AQ19" i="71" s="1"/>
  <c r="Y19" i="61"/>
  <c r="X19" i="61"/>
  <c r="Z19" i="61" s="1"/>
  <c r="AH17" i="80"/>
  <c r="AQ17" i="80" s="1"/>
  <c r="AH19" i="45"/>
  <c r="AQ19" i="45" s="1"/>
  <c r="AN17" i="29"/>
  <c r="AI17" i="29"/>
  <c r="AR18" i="83"/>
  <c r="AH20" i="69"/>
  <c r="AQ20" i="69" s="1"/>
  <c r="AR17" i="23"/>
  <c r="AH19" i="64"/>
  <c r="AQ19" i="64" s="1"/>
  <c r="AI18" i="78"/>
  <c r="AN18" i="78"/>
  <c r="Z18" i="35"/>
  <c r="AH18" i="49"/>
  <c r="AQ18" i="49" s="1"/>
  <c r="W20" i="55"/>
  <c r="AG19" i="55"/>
  <c r="AP19" i="55" s="1"/>
  <c r="AF19" i="55"/>
  <c r="AO19" i="55" s="1"/>
  <c r="AE19" i="55"/>
  <c r="AH19" i="19"/>
  <c r="AQ19" i="19" s="1"/>
  <c r="AI19" i="89"/>
  <c r="AN19" i="89"/>
  <c r="AG18" i="40"/>
  <c r="AP18" i="40" s="1"/>
  <c r="AF18" i="40"/>
  <c r="AO18" i="40" s="1"/>
  <c r="AE18" i="40"/>
  <c r="W19" i="40"/>
  <c r="AH18" i="51"/>
  <c r="AQ18" i="51" s="1"/>
  <c r="AH19" i="11"/>
  <c r="AQ19" i="11" s="1"/>
  <c r="AH19" i="67"/>
  <c r="AQ19" i="67" s="1"/>
  <c r="AH19" i="20"/>
  <c r="AQ19" i="20" s="1"/>
  <c r="AR18" i="15"/>
  <c r="Y19" i="8"/>
  <c r="X19" i="8"/>
  <c r="Z19" i="2"/>
  <c r="AR18" i="67"/>
  <c r="AI18" i="72"/>
  <c r="AN18" i="72"/>
  <c r="AH18" i="41"/>
  <c r="AQ18" i="41" s="1"/>
  <c r="AI18" i="1"/>
  <c r="AN18" i="1"/>
  <c r="AH17" i="85"/>
  <c r="AQ17" i="85" s="1"/>
  <c r="AR18" i="2"/>
  <c r="AR19" i="75"/>
  <c r="W19" i="56"/>
  <c r="AE18" i="56"/>
  <c r="AG18" i="56"/>
  <c r="AP18" i="56" s="1"/>
  <c r="AF18" i="56"/>
  <c r="AO18" i="56" s="1"/>
  <c r="Z17" i="48"/>
  <c r="Z17" i="88"/>
  <c r="AR18" i="45"/>
  <c r="Y20" i="50"/>
  <c r="X20" i="50"/>
  <c r="AH19" i="26"/>
  <c r="AQ19" i="26" s="1"/>
  <c r="AH18" i="23"/>
  <c r="AQ18" i="23" s="1"/>
  <c r="Y18" i="6"/>
  <c r="X18" i="6"/>
  <c r="Z18" i="28"/>
  <c r="AI19" i="82"/>
  <c r="AN19" i="82"/>
  <c r="AN17" i="36"/>
  <c r="AI17" i="36"/>
  <c r="AI18" i="13"/>
  <c r="AN18" i="13"/>
  <c r="Z19" i="91" l="1"/>
  <c r="Z19" i="72"/>
  <c r="Z20" i="50"/>
  <c r="AF20" i="50" s="1"/>
  <c r="AO20" i="50" s="1"/>
  <c r="Z20" i="21"/>
  <c r="AE20" i="21" s="1"/>
  <c r="AF20" i="21"/>
  <c r="AO20" i="21" s="1"/>
  <c r="W21" i="21"/>
  <c r="W21" i="10"/>
  <c r="AE20" i="10"/>
  <c r="AG20" i="10"/>
  <c r="AP20" i="10" s="1"/>
  <c r="AF20" i="10"/>
  <c r="AO20" i="10" s="1"/>
  <c r="AF19" i="91"/>
  <c r="AO19" i="91" s="1"/>
  <c r="AE19" i="91"/>
  <c r="W20" i="91"/>
  <c r="AG19" i="91"/>
  <c r="AP19" i="91" s="1"/>
  <c r="W20" i="72"/>
  <c r="AG19" i="72"/>
  <c r="AP19" i="72" s="1"/>
  <c r="AF19" i="72"/>
  <c r="AO19" i="72" s="1"/>
  <c r="AE19" i="72"/>
  <c r="AE19" i="96"/>
  <c r="W20" i="96"/>
  <c r="AG19" i="96"/>
  <c r="AP19" i="96" s="1"/>
  <c r="AF19" i="96"/>
  <c r="AO19" i="96" s="1"/>
  <c r="AE20" i="50"/>
  <c r="AG20" i="50"/>
  <c r="AP20" i="50" s="1"/>
  <c r="AF19" i="61"/>
  <c r="AO19" i="61" s="1"/>
  <c r="W20" i="61"/>
  <c r="AE19" i="61"/>
  <c r="AG19" i="61"/>
  <c r="AP19" i="61" s="1"/>
  <c r="AF19" i="31"/>
  <c r="AO19" i="31" s="1"/>
  <c r="AE19" i="31"/>
  <c r="W20" i="31"/>
  <c r="AG19" i="31"/>
  <c r="AP19" i="31" s="1"/>
  <c r="AG19" i="60"/>
  <c r="AP19" i="60" s="1"/>
  <c r="W20" i="60"/>
  <c r="AF19" i="60"/>
  <c r="AO19" i="60" s="1"/>
  <c r="AE19" i="60"/>
  <c r="AG19" i="7"/>
  <c r="AP19" i="7" s="1"/>
  <c r="AF19" i="7"/>
  <c r="AO19" i="7" s="1"/>
  <c r="W20" i="7"/>
  <c r="AE19" i="7"/>
  <c r="AH19" i="12"/>
  <c r="AQ19" i="12" s="1"/>
  <c r="AN19" i="46"/>
  <c r="AI19" i="46"/>
  <c r="AR18" i="44"/>
  <c r="Y20" i="67"/>
  <c r="X20" i="67"/>
  <c r="AR17" i="42"/>
  <c r="AI18" i="94"/>
  <c r="AN18" i="94"/>
  <c r="AF19" i="79"/>
  <c r="AO19" i="79" s="1"/>
  <c r="AE19" i="79"/>
  <c r="W20" i="79"/>
  <c r="AG19" i="79"/>
  <c r="AP19" i="79" s="1"/>
  <c r="X20" i="92"/>
  <c r="Y20" i="92"/>
  <c r="X19" i="41"/>
  <c r="Z19" i="41" s="1"/>
  <c r="Y19" i="41"/>
  <c r="Y19" i="51"/>
  <c r="X19" i="51"/>
  <c r="Y20" i="70"/>
  <c r="X20" i="70"/>
  <c r="Y19" i="49"/>
  <c r="X19" i="49"/>
  <c r="AI18" i="90"/>
  <c r="AN18" i="90"/>
  <c r="X19" i="3"/>
  <c r="Y19" i="3"/>
  <c r="AI19" i="27"/>
  <c r="AN19" i="27"/>
  <c r="AI20" i="69"/>
  <c r="AN20" i="69"/>
  <c r="AI19" i="20"/>
  <c r="AN19" i="20"/>
  <c r="X20" i="83"/>
  <c r="Y20" i="83"/>
  <c r="Y19" i="30"/>
  <c r="X19" i="30"/>
  <c r="Z19" i="30" s="1"/>
  <c r="AF17" i="88"/>
  <c r="AO17" i="88" s="1"/>
  <c r="W18" i="88"/>
  <c r="AG17" i="88"/>
  <c r="AP17" i="88" s="1"/>
  <c r="AE17" i="88"/>
  <c r="W20" i="38"/>
  <c r="AG19" i="38"/>
  <c r="AP19" i="38" s="1"/>
  <c r="AF19" i="38"/>
  <c r="AO19" i="38" s="1"/>
  <c r="AE19" i="38"/>
  <c r="AG19" i="78"/>
  <c r="AP19" i="78" s="1"/>
  <c r="AF19" i="78"/>
  <c r="AO19" i="78" s="1"/>
  <c r="AE19" i="78"/>
  <c r="W20" i="78"/>
  <c r="AN17" i="43"/>
  <c r="AI17" i="43"/>
  <c r="AR19" i="82"/>
  <c r="AH20" i="50"/>
  <c r="AQ20" i="50" s="1"/>
  <c r="AE17" i="48"/>
  <c r="W18" i="48"/>
  <c r="AG17" i="48"/>
  <c r="AP17" i="48" s="1"/>
  <c r="AF17" i="48"/>
  <c r="AO17" i="48" s="1"/>
  <c r="AI19" i="55"/>
  <c r="AN19" i="55"/>
  <c r="AF18" i="35"/>
  <c r="AO18" i="35" s="1"/>
  <c r="AE18" i="35"/>
  <c r="W19" i="35"/>
  <c r="AG18" i="35"/>
  <c r="AP18" i="35" s="1"/>
  <c r="AH19" i="1"/>
  <c r="AQ19" i="1" s="1"/>
  <c r="AR18" i="96"/>
  <c r="X20" i="16"/>
  <c r="Y20" i="16"/>
  <c r="W19" i="39"/>
  <c r="AG18" i="39"/>
  <c r="AP18" i="39" s="1"/>
  <c r="AF18" i="39"/>
  <c r="AO18" i="39" s="1"/>
  <c r="AE18" i="39"/>
  <c r="AG18" i="63"/>
  <c r="AP18" i="63" s="1"/>
  <c r="AF18" i="63"/>
  <c r="AO18" i="63" s="1"/>
  <c r="W19" i="63"/>
  <c r="AE18" i="63"/>
  <c r="AR18" i="91"/>
  <c r="AH19" i="96"/>
  <c r="AQ19" i="96" s="1"/>
  <c r="AG20" i="73"/>
  <c r="AP20" i="73" s="1"/>
  <c r="AF20" i="73"/>
  <c r="AO20" i="73" s="1"/>
  <c r="W21" i="73"/>
  <c r="AE20" i="73"/>
  <c r="AH19" i="72"/>
  <c r="AQ19" i="72" s="1"/>
  <c r="AH19" i="31"/>
  <c r="AQ19" i="31" s="1"/>
  <c r="AI19" i="84"/>
  <c r="AN19" i="84"/>
  <c r="AI18" i="23"/>
  <c r="AN18" i="23"/>
  <c r="AH19" i="91"/>
  <c r="AQ19" i="91" s="1"/>
  <c r="Y20" i="57"/>
  <c r="X20" i="57"/>
  <c r="AI17" i="53"/>
  <c r="AN17" i="53"/>
  <c r="X19" i="93"/>
  <c r="Z19" i="93" s="1"/>
  <c r="Y19" i="93"/>
  <c r="AN19" i="52"/>
  <c r="AI19" i="52"/>
  <c r="Y21" i="69"/>
  <c r="X21" i="69"/>
  <c r="X20" i="20"/>
  <c r="Y20" i="20"/>
  <c r="AI19" i="83"/>
  <c r="AN19" i="83"/>
  <c r="AI19" i="64"/>
  <c r="AN19" i="64"/>
  <c r="Y20" i="95"/>
  <c r="Z20" i="95" s="1"/>
  <c r="X20" i="95"/>
  <c r="AN18" i="14"/>
  <c r="AI18" i="14"/>
  <c r="AI19" i="65"/>
  <c r="AN19" i="65"/>
  <c r="AF18" i="28"/>
  <c r="AO18" i="28" s="1"/>
  <c r="AE18" i="28"/>
  <c r="W19" i="28"/>
  <c r="AG18" i="28"/>
  <c r="AP18" i="28" s="1"/>
  <c r="W20" i="2"/>
  <c r="AE19" i="2"/>
  <c r="AG19" i="2"/>
  <c r="AP19" i="2" s="1"/>
  <c r="AF19" i="2"/>
  <c r="AO19" i="2" s="1"/>
  <c r="X18" i="85"/>
  <c r="Y18" i="85"/>
  <c r="Z18" i="85" s="1"/>
  <c r="AH18" i="36"/>
  <c r="AQ18" i="36" s="1"/>
  <c r="AR19" i="50"/>
  <c r="Z19" i="12"/>
  <c r="AR17" i="37"/>
  <c r="X19" i="81"/>
  <c r="Y19" i="81"/>
  <c r="AH20" i="82"/>
  <c r="AQ20" i="82" s="1"/>
  <c r="AI17" i="54"/>
  <c r="AN17" i="54"/>
  <c r="AR18" i="61"/>
  <c r="AH19" i="68"/>
  <c r="AQ19" i="68" s="1"/>
  <c r="AH18" i="37"/>
  <c r="AQ18" i="37" s="1"/>
  <c r="Y19" i="23"/>
  <c r="X19" i="23"/>
  <c r="AI19" i="92"/>
  <c r="AN19" i="92"/>
  <c r="AI18" i="41"/>
  <c r="AN18" i="41"/>
  <c r="AN19" i="57"/>
  <c r="AI19" i="57"/>
  <c r="X18" i="53"/>
  <c r="Y18" i="53"/>
  <c r="X20" i="52"/>
  <c r="Y20" i="52"/>
  <c r="Y20" i="64"/>
  <c r="X20" i="64"/>
  <c r="Z20" i="64" s="1"/>
  <c r="AI18" i="30"/>
  <c r="AN18" i="30"/>
  <c r="X19" i="14"/>
  <c r="Y19" i="14"/>
  <c r="X20" i="65"/>
  <c r="Y20" i="65"/>
  <c r="Y18" i="80"/>
  <c r="X18" i="80"/>
  <c r="AI19" i="16"/>
  <c r="AN19" i="16"/>
  <c r="AR18" i="13"/>
  <c r="AH19" i="8"/>
  <c r="AQ19" i="8" s="1"/>
  <c r="AR18" i="78"/>
  <c r="AG19" i="1"/>
  <c r="AP19" i="1" s="1"/>
  <c r="AF19" i="1"/>
  <c r="AO19" i="1" s="1"/>
  <c r="W20" i="1"/>
  <c r="AE19" i="1"/>
  <c r="AH19" i="5"/>
  <c r="AQ19" i="5" s="1"/>
  <c r="AF19" i="47"/>
  <c r="AO19" i="47" s="1"/>
  <c r="W20" i="47"/>
  <c r="AE19" i="47"/>
  <c r="AG19" i="47"/>
  <c r="AP19" i="47" s="1"/>
  <c r="AI17" i="66"/>
  <c r="AN17" i="66"/>
  <c r="AR18" i="8"/>
  <c r="AH20" i="89"/>
  <c r="AQ20" i="89" s="1"/>
  <c r="AG18" i="86"/>
  <c r="AP18" i="86" s="1"/>
  <c r="AF18" i="86"/>
  <c r="AO18" i="86" s="1"/>
  <c r="W19" i="86"/>
  <c r="AE18" i="86"/>
  <c r="AH18" i="29"/>
  <c r="AQ18" i="29" s="1"/>
  <c r="AR19" i="21"/>
  <c r="AG20" i="75"/>
  <c r="AP20" i="75" s="1"/>
  <c r="AF20" i="75"/>
  <c r="AO20" i="75" s="1"/>
  <c r="AE20" i="75"/>
  <c r="W21" i="75"/>
  <c r="AR18" i="7"/>
  <c r="Y20" i="59"/>
  <c r="X20" i="59"/>
  <c r="Z20" i="59" s="1"/>
  <c r="AI18" i="77"/>
  <c r="AN18" i="77"/>
  <c r="AR18" i="12"/>
  <c r="AI18" i="81"/>
  <c r="AN18" i="81"/>
  <c r="AR19" i="10"/>
  <c r="X18" i="54"/>
  <c r="Y18" i="54"/>
  <c r="AH19" i="25"/>
  <c r="AQ19" i="25" s="1"/>
  <c r="AN19" i="11"/>
  <c r="AI19" i="11"/>
  <c r="AH19" i="44"/>
  <c r="AQ19" i="44" s="1"/>
  <c r="X19" i="34"/>
  <c r="Y19" i="34"/>
  <c r="X19" i="94"/>
  <c r="Y19" i="94"/>
  <c r="AH19" i="13"/>
  <c r="AQ19" i="13" s="1"/>
  <c r="Y20" i="26"/>
  <c r="X20" i="26"/>
  <c r="X20" i="45"/>
  <c r="Y20" i="45"/>
  <c r="AI18" i="93"/>
  <c r="AN18" i="93"/>
  <c r="AI18" i="32"/>
  <c r="AN18" i="32"/>
  <c r="AN19" i="19"/>
  <c r="AI19" i="19"/>
  <c r="AI19" i="15"/>
  <c r="AN19" i="15"/>
  <c r="AN17" i="80"/>
  <c r="AI17" i="80"/>
  <c r="AH19" i="61"/>
  <c r="AQ19" i="61" s="1"/>
  <c r="AN18" i="56"/>
  <c r="AI18" i="56"/>
  <c r="AR18" i="1"/>
  <c r="AR19" i="89"/>
  <c r="X20" i="55"/>
  <c r="Y20" i="55"/>
  <c r="AI17" i="85"/>
  <c r="AN17" i="85"/>
  <c r="Z19" i="5"/>
  <c r="Z18" i="36"/>
  <c r="AR17" i="6"/>
  <c r="AH19" i="7"/>
  <c r="AQ19" i="7" s="1"/>
  <c r="Y18" i="66"/>
  <c r="X18" i="66"/>
  <c r="W19" i="74"/>
  <c r="AG18" i="74"/>
  <c r="AP18" i="74" s="1"/>
  <c r="AF18" i="74"/>
  <c r="AO18" i="74" s="1"/>
  <c r="AE18" i="74"/>
  <c r="Z18" i="29"/>
  <c r="AR18" i="5"/>
  <c r="AH18" i="42"/>
  <c r="AQ18" i="42" s="1"/>
  <c r="AI19" i="59"/>
  <c r="AN19" i="59"/>
  <c r="AG19" i="76"/>
  <c r="AP19" i="76" s="1"/>
  <c r="AF19" i="76"/>
  <c r="AO19" i="76" s="1"/>
  <c r="AE19" i="76"/>
  <c r="W20" i="76"/>
  <c r="AN19" i="62"/>
  <c r="AI19" i="62"/>
  <c r="AR18" i="79"/>
  <c r="Z18" i="43"/>
  <c r="X18" i="43"/>
  <c r="Y18" i="43"/>
  <c r="Z20" i="82"/>
  <c r="AI19" i="18"/>
  <c r="AN19" i="18"/>
  <c r="Z19" i="87"/>
  <c r="Y19" i="87"/>
  <c r="X19" i="87"/>
  <c r="AN18" i="22"/>
  <c r="AI18" i="22"/>
  <c r="W21" i="33"/>
  <c r="AG20" i="33"/>
  <c r="AP20" i="33" s="1"/>
  <c r="AF20" i="33"/>
  <c r="AO20" i="33" s="1"/>
  <c r="AE20" i="33"/>
  <c r="Z19" i="68"/>
  <c r="X20" i="11"/>
  <c r="Y20" i="11"/>
  <c r="Z18" i="37"/>
  <c r="AI18" i="34"/>
  <c r="AN18" i="34"/>
  <c r="Z19" i="13"/>
  <c r="AI19" i="26"/>
  <c r="AN19" i="26"/>
  <c r="AI18" i="9"/>
  <c r="AN18" i="9"/>
  <c r="X20" i="71"/>
  <c r="Y20" i="71"/>
  <c r="AI19" i="45"/>
  <c r="AN19" i="45"/>
  <c r="X19" i="90"/>
  <c r="Z19" i="90" s="1"/>
  <c r="Y19" i="90"/>
  <c r="AI18" i="24"/>
  <c r="AN18" i="24"/>
  <c r="Y20" i="19"/>
  <c r="X20" i="19"/>
  <c r="AI18" i="4"/>
  <c r="AN18" i="4"/>
  <c r="X20" i="15"/>
  <c r="Y20" i="15"/>
  <c r="AN18" i="40"/>
  <c r="AI18" i="40"/>
  <c r="AR17" i="29"/>
  <c r="W20" i="58"/>
  <c r="AE19" i="58"/>
  <c r="AG19" i="58"/>
  <c r="AP19" i="58" s="1"/>
  <c r="AF19" i="58"/>
  <c r="AO19" i="58" s="1"/>
  <c r="W19" i="42"/>
  <c r="AE18" i="42"/>
  <c r="AG18" i="42"/>
  <c r="AP18" i="42" s="1"/>
  <c r="AF18" i="42"/>
  <c r="AO18" i="42" s="1"/>
  <c r="AH18" i="6"/>
  <c r="AQ18" i="6" s="1"/>
  <c r="AR17" i="36"/>
  <c r="Z18" i="6"/>
  <c r="Y19" i="56"/>
  <c r="X19" i="56"/>
  <c r="AR18" i="72"/>
  <c r="Z19" i="8"/>
  <c r="Y19" i="40"/>
  <c r="X19" i="40"/>
  <c r="AR18" i="25"/>
  <c r="AH20" i="21"/>
  <c r="AQ20" i="21" s="1"/>
  <c r="AR18" i="31"/>
  <c r="Z20" i="89"/>
  <c r="Y20" i="46"/>
  <c r="X20" i="46"/>
  <c r="AH19" i="78"/>
  <c r="AQ19" i="78" s="1"/>
  <c r="AH20" i="10"/>
  <c r="AQ20" i="10" s="1"/>
  <c r="X19" i="77"/>
  <c r="Z19" i="77" s="1"/>
  <c r="Y19" i="77"/>
  <c r="X20" i="62"/>
  <c r="Y20" i="62"/>
  <c r="AR18" i="68"/>
  <c r="AG18" i="17"/>
  <c r="AP18" i="17" s="1"/>
  <c r="AF18" i="17"/>
  <c r="AO18" i="17" s="1"/>
  <c r="W19" i="17"/>
  <c r="AE18" i="17"/>
  <c r="Z20" i="18"/>
  <c r="Y20" i="18"/>
  <c r="X20" i="18"/>
  <c r="AN18" i="87"/>
  <c r="AI18" i="87"/>
  <c r="X19" i="22"/>
  <c r="Y19" i="22"/>
  <c r="Z19" i="25"/>
  <c r="AN19" i="67"/>
  <c r="AI19" i="67"/>
  <c r="Z19" i="44"/>
  <c r="AH19" i="79"/>
  <c r="AQ19" i="79" s="1"/>
  <c r="X20" i="84"/>
  <c r="Y20" i="84"/>
  <c r="X19" i="9"/>
  <c r="Y19" i="9"/>
  <c r="AN18" i="51"/>
  <c r="AI18" i="51"/>
  <c r="AN19" i="71"/>
  <c r="AI19" i="71"/>
  <c r="AN19" i="70"/>
  <c r="AI19" i="70"/>
  <c r="AI18" i="49"/>
  <c r="AN18" i="49"/>
  <c r="AN18" i="3"/>
  <c r="AI18" i="3"/>
  <c r="X20" i="27"/>
  <c r="Y20" i="27"/>
  <c r="Z20" i="27" s="1"/>
  <c r="X19" i="24"/>
  <c r="Y19" i="24"/>
  <c r="X19" i="32"/>
  <c r="Y19" i="32"/>
  <c r="AN19" i="95"/>
  <c r="AI19" i="95"/>
  <c r="Y19" i="4"/>
  <c r="X19" i="4"/>
  <c r="Z20" i="62" l="1"/>
  <c r="Z19" i="23"/>
  <c r="Z19" i="3"/>
  <c r="Z19" i="4"/>
  <c r="Z19" i="9"/>
  <c r="W20" i="9" s="1"/>
  <c r="W21" i="50"/>
  <c r="AG20" i="21"/>
  <c r="AP20" i="21" s="1"/>
  <c r="Z19" i="24"/>
  <c r="Z19" i="32"/>
  <c r="Z18" i="66"/>
  <c r="Z19" i="94"/>
  <c r="Z20" i="65"/>
  <c r="AG20" i="65" s="1"/>
  <c r="AP20" i="65" s="1"/>
  <c r="Z20" i="46"/>
  <c r="W21" i="46" s="1"/>
  <c r="Z20" i="19"/>
  <c r="Z20" i="45"/>
  <c r="Z20" i="52"/>
  <c r="AF20" i="52" s="1"/>
  <c r="AO20" i="52" s="1"/>
  <c r="Z20" i="70"/>
  <c r="AG20" i="70" s="1"/>
  <c r="AP20" i="70" s="1"/>
  <c r="Z20" i="15"/>
  <c r="AG20" i="15" s="1"/>
  <c r="AP20" i="15" s="1"/>
  <c r="AG20" i="19"/>
  <c r="AP20" i="19" s="1"/>
  <c r="AF20" i="19"/>
  <c r="AO20" i="19" s="1"/>
  <c r="W21" i="19"/>
  <c r="AE20" i="19"/>
  <c r="AG19" i="9"/>
  <c r="AP19" i="9" s="1"/>
  <c r="AF19" i="9"/>
  <c r="AO19" i="9" s="1"/>
  <c r="AF20" i="15"/>
  <c r="AO20" i="15" s="1"/>
  <c r="W21" i="15"/>
  <c r="AE20" i="15"/>
  <c r="AG19" i="4"/>
  <c r="AP19" i="4" s="1"/>
  <c r="AF19" i="4"/>
  <c r="AO19" i="4" s="1"/>
  <c r="W20" i="4"/>
  <c r="AE19" i="4"/>
  <c r="W21" i="65"/>
  <c r="AE20" i="65"/>
  <c r="AF20" i="95"/>
  <c r="AO20" i="95" s="1"/>
  <c r="W21" i="95"/>
  <c r="AG20" i="95"/>
  <c r="AP20" i="95" s="1"/>
  <c r="AE20" i="95"/>
  <c r="AF20" i="46"/>
  <c r="AO20" i="46" s="1"/>
  <c r="AF20" i="70"/>
  <c r="AO20" i="70" s="1"/>
  <c r="W21" i="70"/>
  <c r="AE20" i="70"/>
  <c r="AG19" i="23"/>
  <c r="AP19" i="23" s="1"/>
  <c r="AF19" i="23"/>
  <c r="AO19" i="23" s="1"/>
  <c r="W20" i="23"/>
  <c r="AE19" i="23"/>
  <c r="AE19" i="41"/>
  <c r="W20" i="41"/>
  <c r="AG19" i="41"/>
  <c r="AP19" i="41" s="1"/>
  <c r="AF19" i="41"/>
  <c r="AO19" i="41" s="1"/>
  <c r="AG20" i="45"/>
  <c r="AP20" i="45" s="1"/>
  <c r="AF20" i="45"/>
  <c r="AO20" i="45" s="1"/>
  <c r="AE20" i="45"/>
  <c r="W21" i="45"/>
  <c r="AE18" i="85"/>
  <c r="W19" i="85"/>
  <c r="AF18" i="85"/>
  <c r="AO18" i="85" s="1"/>
  <c r="AG18" i="85"/>
  <c r="AP18" i="85" s="1"/>
  <c r="AF19" i="32"/>
  <c r="AO19" i="32" s="1"/>
  <c r="AE19" i="32"/>
  <c r="W20" i="32"/>
  <c r="AG19" i="32"/>
  <c r="AP19" i="32" s="1"/>
  <c r="AG18" i="6"/>
  <c r="AP18" i="6" s="1"/>
  <c r="AF18" i="6"/>
  <c r="AO18" i="6" s="1"/>
  <c r="W19" i="6"/>
  <c r="AE18" i="6"/>
  <c r="AF19" i="5"/>
  <c r="AO19" i="5" s="1"/>
  <c r="W20" i="5"/>
  <c r="AE19" i="5"/>
  <c r="AG19" i="5"/>
  <c r="AP19" i="5" s="1"/>
  <c r="AR19" i="19"/>
  <c r="AH19" i="34"/>
  <c r="AQ19" i="34" s="1"/>
  <c r="AN18" i="86"/>
  <c r="AI18" i="86"/>
  <c r="AR19" i="84"/>
  <c r="AH20" i="16"/>
  <c r="AQ20" i="16" s="1"/>
  <c r="AR20" i="69"/>
  <c r="X20" i="79"/>
  <c r="Y20" i="79"/>
  <c r="Y20" i="7"/>
  <c r="X20" i="7"/>
  <c r="Z20" i="7" s="1"/>
  <c r="X21" i="50"/>
  <c r="Y21" i="50"/>
  <c r="AN19" i="96"/>
  <c r="AI19" i="96"/>
  <c r="Y20" i="91"/>
  <c r="X20" i="91"/>
  <c r="AI20" i="10"/>
  <c r="AN20" i="10"/>
  <c r="AR18" i="3"/>
  <c r="AR19" i="71"/>
  <c r="W20" i="25"/>
  <c r="AG19" i="25"/>
  <c r="AP19" i="25" s="1"/>
  <c r="AF19" i="25"/>
  <c r="AO19" i="25" s="1"/>
  <c r="AE19" i="25"/>
  <c r="AH20" i="18"/>
  <c r="AQ20" i="18" s="1"/>
  <c r="AI18" i="42"/>
  <c r="AN18" i="42"/>
  <c r="X20" i="58"/>
  <c r="Y20" i="58"/>
  <c r="AH20" i="15"/>
  <c r="AQ20" i="15" s="1"/>
  <c r="AR18" i="9"/>
  <c r="AF18" i="37"/>
  <c r="AO18" i="37" s="1"/>
  <c r="AE18" i="37"/>
  <c r="W19" i="37"/>
  <c r="AG18" i="37"/>
  <c r="AP18" i="37" s="1"/>
  <c r="AH19" i="87"/>
  <c r="AQ19" i="87" s="1"/>
  <c r="AH20" i="45"/>
  <c r="AQ20" i="45" s="1"/>
  <c r="Z19" i="34"/>
  <c r="AR19" i="11"/>
  <c r="AH20" i="59"/>
  <c r="AQ20" i="59" s="1"/>
  <c r="Y21" i="75"/>
  <c r="X21" i="75"/>
  <c r="Y19" i="86"/>
  <c r="X19" i="86"/>
  <c r="AR17" i="66"/>
  <c r="AH20" i="65"/>
  <c r="AQ20" i="65" s="1"/>
  <c r="AR18" i="30"/>
  <c r="AH19" i="81"/>
  <c r="AQ19" i="81" s="1"/>
  <c r="Y20" i="2"/>
  <c r="X20" i="2"/>
  <c r="AH20" i="20"/>
  <c r="AQ20" i="20" s="1"/>
  <c r="AH20" i="57"/>
  <c r="AQ20" i="57" s="1"/>
  <c r="Z20" i="16"/>
  <c r="Y20" i="78"/>
  <c r="X20" i="78"/>
  <c r="Y18" i="88"/>
  <c r="X18" i="88"/>
  <c r="AH20" i="83"/>
  <c r="AQ20" i="83" s="1"/>
  <c r="AR18" i="90"/>
  <c r="AR19" i="46"/>
  <c r="AI19" i="61"/>
  <c r="AN19" i="61"/>
  <c r="AI19" i="72"/>
  <c r="AN19" i="72"/>
  <c r="Y21" i="10"/>
  <c r="X21" i="10"/>
  <c r="Z21" i="10" s="1"/>
  <c r="AF19" i="8"/>
  <c r="AO19" i="8" s="1"/>
  <c r="W20" i="8"/>
  <c r="AE19" i="8"/>
  <c r="AG19" i="8"/>
  <c r="AP19" i="8" s="1"/>
  <c r="AI19" i="58"/>
  <c r="AN19" i="58"/>
  <c r="AE19" i="90"/>
  <c r="AF19" i="90"/>
  <c r="AO19" i="90" s="1"/>
  <c r="AG19" i="90"/>
  <c r="AP19" i="90" s="1"/>
  <c r="W20" i="90"/>
  <c r="AR18" i="34"/>
  <c r="AR18" i="77"/>
  <c r="AH20" i="52"/>
  <c r="AQ20" i="52" s="1"/>
  <c r="AI19" i="2"/>
  <c r="AN19" i="2"/>
  <c r="AR19" i="52"/>
  <c r="AR17" i="53"/>
  <c r="AI18" i="39"/>
  <c r="AN18" i="39"/>
  <c r="AR19" i="55"/>
  <c r="AH19" i="41"/>
  <c r="AQ19" i="41" s="1"/>
  <c r="AR19" i="95"/>
  <c r="AH19" i="24"/>
  <c r="AQ19" i="24" s="1"/>
  <c r="AH19" i="77"/>
  <c r="AQ19" i="77" s="1"/>
  <c r="AG20" i="89"/>
  <c r="AP20" i="89" s="1"/>
  <c r="AF20" i="89"/>
  <c r="AO20" i="89" s="1"/>
  <c r="AE20" i="89"/>
  <c r="W21" i="89"/>
  <c r="AR19" i="45"/>
  <c r="AH18" i="43"/>
  <c r="AQ18" i="43" s="1"/>
  <c r="AR19" i="59"/>
  <c r="AR17" i="85"/>
  <c r="AR17" i="80"/>
  <c r="AR18" i="81"/>
  <c r="AN20" i="75"/>
  <c r="AI20" i="75"/>
  <c r="AR19" i="16"/>
  <c r="AH20" i="64"/>
  <c r="AQ20" i="64" s="1"/>
  <c r="AR18" i="41"/>
  <c r="Z19" i="81"/>
  <c r="AH18" i="85"/>
  <c r="AQ18" i="85" s="1"/>
  <c r="AR19" i="65"/>
  <c r="Z20" i="20"/>
  <c r="AN20" i="73"/>
  <c r="AI20" i="73"/>
  <c r="AN18" i="63"/>
  <c r="AI18" i="63"/>
  <c r="Y19" i="35"/>
  <c r="X19" i="35"/>
  <c r="AN19" i="78"/>
  <c r="AI19" i="78"/>
  <c r="Z20" i="83"/>
  <c r="AR19" i="27"/>
  <c r="AH19" i="49"/>
  <c r="AQ19" i="49" s="1"/>
  <c r="AH19" i="51"/>
  <c r="AQ19" i="51" s="1"/>
  <c r="AN19" i="79"/>
  <c r="AI19" i="79"/>
  <c r="AH20" i="67"/>
  <c r="AQ20" i="67" s="1"/>
  <c r="Y20" i="61"/>
  <c r="X20" i="61"/>
  <c r="AN19" i="91"/>
  <c r="AI19" i="91"/>
  <c r="AG20" i="27"/>
  <c r="AP20" i="27" s="1"/>
  <c r="AF20" i="27"/>
  <c r="AO20" i="27" s="1"/>
  <c r="AE20" i="27"/>
  <c r="W21" i="27"/>
  <c r="AH19" i="9"/>
  <c r="AQ19" i="9" s="1"/>
  <c r="AG20" i="62"/>
  <c r="AP20" i="62" s="1"/>
  <c r="AF20" i="62"/>
  <c r="AO20" i="62" s="1"/>
  <c r="W21" i="62"/>
  <c r="AE20" i="62"/>
  <c r="AI20" i="33"/>
  <c r="AN20" i="33"/>
  <c r="AG20" i="82"/>
  <c r="AP20" i="82" s="1"/>
  <c r="AF20" i="82"/>
  <c r="AO20" i="82" s="1"/>
  <c r="W21" i="82"/>
  <c r="AE20" i="82"/>
  <c r="AR19" i="62"/>
  <c r="AF18" i="66"/>
  <c r="AO18" i="66" s="1"/>
  <c r="W19" i="66"/>
  <c r="AE18" i="66"/>
  <c r="AG18" i="66"/>
  <c r="AP18" i="66" s="1"/>
  <c r="AR17" i="54"/>
  <c r="AH20" i="84"/>
  <c r="AQ20" i="84" s="1"/>
  <c r="W21" i="18"/>
  <c r="AE20" i="18"/>
  <c r="AG20" i="18"/>
  <c r="AP20" i="18" s="1"/>
  <c r="AF20" i="18"/>
  <c r="AO20" i="18" s="1"/>
  <c r="AH19" i="40"/>
  <c r="AQ19" i="40" s="1"/>
  <c r="AH19" i="56"/>
  <c r="AQ19" i="56" s="1"/>
  <c r="Y19" i="42"/>
  <c r="X19" i="42"/>
  <c r="Z19" i="42" s="1"/>
  <c r="AR18" i="24"/>
  <c r="AR19" i="26"/>
  <c r="AH20" i="11"/>
  <c r="AQ20" i="11" s="1"/>
  <c r="W20" i="87"/>
  <c r="AG19" i="87"/>
  <c r="AP19" i="87" s="1"/>
  <c r="AF19" i="87"/>
  <c r="AO19" i="87" s="1"/>
  <c r="AE19" i="87"/>
  <c r="W19" i="43"/>
  <c r="AG18" i="43"/>
  <c r="AP18" i="43" s="1"/>
  <c r="AF18" i="43"/>
  <c r="AO18" i="43" s="1"/>
  <c r="AE18" i="43"/>
  <c r="X20" i="76"/>
  <c r="Y20" i="76"/>
  <c r="Y19" i="74"/>
  <c r="X19" i="74"/>
  <c r="AR18" i="32"/>
  <c r="AH20" i="26"/>
  <c r="AQ20" i="26" s="1"/>
  <c r="AH19" i="94"/>
  <c r="AQ19" i="94" s="1"/>
  <c r="AH18" i="54"/>
  <c r="AQ18" i="54" s="1"/>
  <c r="AF20" i="59"/>
  <c r="AO20" i="59" s="1"/>
  <c r="AE20" i="59"/>
  <c r="W21" i="59"/>
  <c r="AG20" i="59"/>
  <c r="AP20" i="59" s="1"/>
  <c r="AI19" i="47"/>
  <c r="AN19" i="47"/>
  <c r="AI19" i="1"/>
  <c r="AN19" i="1"/>
  <c r="AH18" i="80"/>
  <c r="AQ18" i="80" s="1"/>
  <c r="AH18" i="53"/>
  <c r="AQ18" i="53" s="1"/>
  <c r="AR18" i="14"/>
  <c r="AR19" i="64"/>
  <c r="AH21" i="69"/>
  <c r="AQ21" i="69" s="1"/>
  <c r="AH19" i="93"/>
  <c r="AQ19" i="93" s="1"/>
  <c r="Z20" i="57"/>
  <c r="Y21" i="73"/>
  <c r="X21" i="73"/>
  <c r="Z21" i="73" s="1"/>
  <c r="X19" i="63"/>
  <c r="Y19" i="63"/>
  <c r="AI18" i="35"/>
  <c r="AN18" i="35"/>
  <c r="Y20" i="38"/>
  <c r="X20" i="38"/>
  <c r="Z20" i="38" s="1"/>
  <c r="AH19" i="30"/>
  <c r="AQ19" i="30" s="1"/>
  <c r="AH20" i="92"/>
  <c r="AQ20" i="92" s="1"/>
  <c r="AN19" i="60"/>
  <c r="AI19" i="60"/>
  <c r="X20" i="31"/>
  <c r="Y20" i="31"/>
  <c r="AI20" i="21"/>
  <c r="AN20" i="21"/>
  <c r="Z20" i="84"/>
  <c r="AR18" i="40"/>
  <c r="AF19" i="13"/>
  <c r="AO19" i="13" s="1"/>
  <c r="W20" i="13"/>
  <c r="AE19" i="13"/>
  <c r="AG19" i="13"/>
  <c r="AP19" i="13" s="1"/>
  <c r="Z20" i="11"/>
  <c r="Y21" i="33"/>
  <c r="X21" i="33"/>
  <c r="Z21" i="33" s="1"/>
  <c r="W19" i="29"/>
  <c r="AG18" i="29"/>
  <c r="AP18" i="29" s="1"/>
  <c r="AF18" i="29"/>
  <c r="AO18" i="29" s="1"/>
  <c r="AE18" i="29"/>
  <c r="AH18" i="66"/>
  <c r="AQ18" i="66" s="1"/>
  <c r="AH20" i="55"/>
  <c r="AQ20" i="55" s="1"/>
  <c r="AR18" i="56"/>
  <c r="AE19" i="94"/>
  <c r="W20" i="94"/>
  <c r="AF19" i="94"/>
  <c r="AO19" i="94" s="1"/>
  <c r="AG19" i="94"/>
  <c r="AP19" i="94" s="1"/>
  <c r="Z18" i="54"/>
  <c r="Y20" i="1"/>
  <c r="X20" i="1"/>
  <c r="AH19" i="14"/>
  <c r="AQ19" i="14" s="1"/>
  <c r="AG20" i="64"/>
  <c r="AP20" i="64" s="1"/>
  <c r="AF20" i="64"/>
  <c r="AO20" i="64" s="1"/>
  <c r="W21" i="64"/>
  <c r="AE20" i="64"/>
  <c r="Z18" i="53"/>
  <c r="AR19" i="92"/>
  <c r="X19" i="28"/>
  <c r="Z19" i="28" s="1"/>
  <c r="Y19" i="28"/>
  <c r="AF19" i="93"/>
  <c r="AO19" i="93" s="1"/>
  <c r="AE19" i="93"/>
  <c r="W20" i="93"/>
  <c r="AG19" i="93"/>
  <c r="AP19" i="93" s="1"/>
  <c r="AR18" i="23"/>
  <c r="X19" i="39"/>
  <c r="Y19" i="39"/>
  <c r="Z19" i="39" s="1"/>
  <c r="Y18" i="48"/>
  <c r="X18" i="48"/>
  <c r="AR17" i="43"/>
  <c r="AI17" i="88"/>
  <c r="AN17" i="88"/>
  <c r="AR19" i="20"/>
  <c r="AH19" i="3"/>
  <c r="AQ19" i="3" s="1"/>
  <c r="Z19" i="49"/>
  <c r="Z19" i="51"/>
  <c r="Z20" i="92"/>
  <c r="Z20" i="67"/>
  <c r="AI19" i="31"/>
  <c r="AN19" i="31"/>
  <c r="X20" i="96"/>
  <c r="Y20" i="96"/>
  <c r="X20" i="72"/>
  <c r="Z20" i="72" s="1"/>
  <c r="Y20" i="72"/>
  <c r="X21" i="21"/>
  <c r="Y21" i="21"/>
  <c r="AF19" i="24"/>
  <c r="AO19" i="24" s="1"/>
  <c r="W20" i="24"/>
  <c r="AE19" i="24"/>
  <c r="AG19" i="24"/>
  <c r="AP19" i="24" s="1"/>
  <c r="AR18" i="51"/>
  <c r="AH19" i="22"/>
  <c r="AQ19" i="22" s="1"/>
  <c r="AG19" i="77"/>
  <c r="AP19" i="77" s="1"/>
  <c r="AF19" i="77"/>
  <c r="AO19" i="77" s="1"/>
  <c r="AE19" i="77"/>
  <c r="W20" i="77"/>
  <c r="AR18" i="49"/>
  <c r="W20" i="44"/>
  <c r="AG19" i="44"/>
  <c r="AP19" i="44" s="1"/>
  <c r="AF19" i="44"/>
  <c r="AO19" i="44" s="1"/>
  <c r="AE19" i="44"/>
  <c r="Z19" i="22"/>
  <c r="AI18" i="17"/>
  <c r="AN18" i="17"/>
  <c r="AR18" i="4"/>
  <c r="AH20" i="71"/>
  <c r="AQ20" i="71" s="1"/>
  <c r="AN19" i="76"/>
  <c r="AI19" i="76"/>
  <c r="AH19" i="4"/>
  <c r="AQ19" i="4" s="1"/>
  <c r="AH19" i="32"/>
  <c r="AQ19" i="32" s="1"/>
  <c r="AH20" i="27"/>
  <c r="AQ20" i="27" s="1"/>
  <c r="AR19" i="70"/>
  <c r="AR19" i="67"/>
  <c r="AR18" i="87"/>
  <c r="X19" i="17"/>
  <c r="Y19" i="17"/>
  <c r="AH20" i="62"/>
  <c r="AQ20" i="62" s="1"/>
  <c r="AH20" i="46"/>
  <c r="AQ20" i="46" s="1"/>
  <c r="Z19" i="40"/>
  <c r="Z19" i="56"/>
  <c r="AH20" i="19"/>
  <c r="AQ20" i="19" s="1"/>
  <c r="AH19" i="90"/>
  <c r="AQ19" i="90" s="1"/>
  <c r="Z20" i="71"/>
  <c r="AE19" i="68"/>
  <c r="AG19" i="68"/>
  <c r="AP19" i="68" s="1"/>
  <c r="W20" i="68"/>
  <c r="AF19" i="68"/>
  <c r="AO19" i="68" s="1"/>
  <c r="AR18" i="22"/>
  <c r="AR19" i="18"/>
  <c r="AI18" i="74"/>
  <c r="AN18" i="74"/>
  <c r="W19" i="36"/>
  <c r="AG18" i="36"/>
  <c r="AP18" i="36" s="1"/>
  <c r="AF18" i="36"/>
  <c r="AO18" i="36" s="1"/>
  <c r="AE18" i="36"/>
  <c r="Z20" i="55"/>
  <c r="AR19" i="15"/>
  <c r="AR18" i="93"/>
  <c r="Z20" i="26"/>
  <c r="X20" i="47"/>
  <c r="Y20" i="47"/>
  <c r="Z18" i="80"/>
  <c r="Z19" i="14"/>
  <c r="AR19" i="57"/>
  <c r="AH19" i="23"/>
  <c r="AQ19" i="23" s="1"/>
  <c r="AG19" i="12"/>
  <c r="AP19" i="12" s="1"/>
  <c r="AF19" i="12"/>
  <c r="AO19" i="12" s="1"/>
  <c r="W20" i="12"/>
  <c r="AE19" i="12"/>
  <c r="AI18" i="28"/>
  <c r="AN18" i="28"/>
  <c r="AH20" i="95"/>
  <c r="AQ20" i="95" s="1"/>
  <c r="AR19" i="83"/>
  <c r="Z21" i="69"/>
  <c r="AI17" i="48"/>
  <c r="AN17" i="48"/>
  <c r="AI19" i="38"/>
  <c r="AN19" i="38"/>
  <c r="AE19" i="30"/>
  <c r="W20" i="30"/>
  <c r="AG19" i="30"/>
  <c r="AP19" i="30" s="1"/>
  <c r="AF19" i="30"/>
  <c r="AO19" i="30" s="1"/>
  <c r="AG19" i="3"/>
  <c r="AP19" i="3" s="1"/>
  <c r="AF19" i="3"/>
  <c r="AO19" i="3" s="1"/>
  <c r="W20" i="3"/>
  <c r="AE19" i="3"/>
  <c r="AH20" i="70"/>
  <c r="AQ20" i="70" s="1"/>
  <c r="AR18" i="94"/>
  <c r="AI19" i="7"/>
  <c r="AN19" i="7"/>
  <c r="X20" i="60"/>
  <c r="Y20" i="60"/>
  <c r="AI20" i="50"/>
  <c r="AN20" i="50"/>
  <c r="Z20" i="2" l="1"/>
  <c r="Z21" i="21"/>
  <c r="Z20" i="31"/>
  <c r="Z19" i="74"/>
  <c r="AF20" i="65"/>
  <c r="AO20" i="65" s="1"/>
  <c r="AE19" i="9"/>
  <c r="Z20" i="96"/>
  <c r="Z20" i="1"/>
  <c r="AG20" i="46"/>
  <c r="AP20" i="46" s="1"/>
  <c r="AG20" i="52"/>
  <c r="AP20" i="52" s="1"/>
  <c r="Z20" i="76"/>
  <c r="AE20" i="46"/>
  <c r="AE20" i="52"/>
  <c r="W21" i="52"/>
  <c r="Z20" i="61"/>
  <c r="Z20" i="78"/>
  <c r="AF20" i="78" s="1"/>
  <c r="AO20" i="78" s="1"/>
  <c r="AE19" i="39"/>
  <c r="W20" i="39"/>
  <c r="AG19" i="39"/>
  <c r="AP19" i="39" s="1"/>
  <c r="AF19" i="39"/>
  <c r="AO19" i="39" s="1"/>
  <c r="AF20" i="61"/>
  <c r="AO20" i="61" s="1"/>
  <c r="W21" i="61"/>
  <c r="AE20" i="61"/>
  <c r="AG20" i="61"/>
  <c r="AP20" i="61" s="1"/>
  <c r="AE19" i="74"/>
  <c r="W20" i="74"/>
  <c r="AG19" i="74"/>
  <c r="AP19" i="74" s="1"/>
  <c r="AF19" i="74"/>
  <c r="AO19" i="74" s="1"/>
  <c r="AE21" i="33"/>
  <c r="W22" i="33"/>
  <c r="AG21" i="33"/>
  <c r="AP21" i="33" s="1"/>
  <c r="AF21" i="33"/>
  <c r="AO21" i="33" s="1"/>
  <c r="W22" i="73"/>
  <c r="AF21" i="73"/>
  <c r="AO21" i="73" s="1"/>
  <c r="AE21" i="73"/>
  <c r="AG21" i="73"/>
  <c r="AP21" i="73" s="1"/>
  <c r="W21" i="76"/>
  <c r="AG20" i="76"/>
  <c r="AP20" i="76" s="1"/>
  <c r="AF20" i="76"/>
  <c r="AO20" i="76" s="1"/>
  <c r="AE20" i="76"/>
  <c r="AE19" i="42"/>
  <c r="AG19" i="42"/>
  <c r="AP19" i="42" s="1"/>
  <c r="AF19" i="42"/>
  <c r="AO19" i="42" s="1"/>
  <c r="W20" i="42"/>
  <c r="AG20" i="7"/>
  <c r="AP20" i="7" s="1"/>
  <c r="AF20" i="7"/>
  <c r="AO20" i="7" s="1"/>
  <c r="W21" i="7"/>
  <c r="AE20" i="7"/>
  <c r="AN19" i="3"/>
  <c r="AI19" i="3"/>
  <c r="W20" i="40"/>
  <c r="AG19" i="40"/>
  <c r="AP19" i="40" s="1"/>
  <c r="AF19" i="40"/>
  <c r="AO19" i="40" s="1"/>
  <c r="AE19" i="40"/>
  <c r="AR18" i="17"/>
  <c r="X19" i="43"/>
  <c r="Y19" i="43"/>
  <c r="AI20" i="18"/>
  <c r="AN20" i="18"/>
  <c r="AR18" i="63"/>
  <c r="AH21" i="75"/>
  <c r="AQ21" i="75" s="1"/>
  <c r="AR19" i="96"/>
  <c r="AN18" i="6"/>
  <c r="AI18" i="6"/>
  <c r="X20" i="32"/>
  <c r="Y20" i="32"/>
  <c r="X19" i="85"/>
  <c r="Z19" i="85" s="1"/>
  <c r="Y19" i="85"/>
  <c r="AI19" i="23"/>
  <c r="AN19" i="23"/>
  <c r="AI19" i="9"/>
  <c r="AN19" i="9"/>
  <c r="X20" i="12"/>
  <c r="Y20" i="12"/>
  <c r="AI18" i="36"/>
  <c r="AN18" i="36"/>
  <c r="AR18" i="74"/>
  <c r="AN20" i="27"/>
  <c r="AI20" i="27"/>
  <c r="AG20" i="83"/>
  <c r="AP20" i="83" s="1"/>
  <c r="AF20" i="83"/>
  <c r="AO20" i="83" s="1"/>
  <c r="AE20" i="83"/>
  <c r="W21" i="83"/>
  <c r="AG19" i="81"/>
  <c r="AP19" i="81" s="1"/>
  <c r="AF19" i="81"/>
  <c r="AO19" i="81" s="1"/>
  <c r="AE19" i="81"/>
  <c r="W20" i="81"/>
  <c r="X21" i="89"/>
  <c r="Z21" i="89" s="1"/>
  <c r="Y21" i="89"/>
  <c r="W22" i="10"/>
  <c r="AE21" i="10"/>
  <c r="AG21" i="10"/>
  <c r="AP21" i="10" s="1"/>
  <c r="AF21" i="10"/>
  <c r="AO21" i="10" s="1"/>
  <c r="AR19" i="7"/>
  <c r="X20" i="3"/>
  <c r="Y20" i="3"/>
  <c r="X20" i="30"/>
  <c r="Y20" i="30"/>
  <c r="Z20" i="30" s="1"/>
  <c r="AF21" i="69"/>
  <c r="AO21" i="69" s="1"/>
  <c r="W22" i="69"/>
  <c r="AE21" i="69"/>
  <c r="AG21" i="69"/>
  <c r="AP21" i="69" s="1"/>
  <c r="AG19" i="14"/>
  <c r="AP19" i="14" s="1"/>
  <c r="AF19" i="14"/>
  <c r="AO19" i="14" s="1"/>
  <c r="W20" i="14"/>
  <c r="AE19" i="14"/>
  <c r="AG19" i="22"/>
  <c r="AP19" i="22" s="1"/>
  <c r="AF19" i="22"/>
  <c r="AO19" i="22" s="1"/>
  <c r="W20" i="22"/>
  <c r="AE19" i="22"/>
  <c r="AI19" i="24"/>
  <c r="AN19" i="24"/>
  <c r="AH19" i="39"/>
  <c r="AQ19" i="39" s="1"/>
  <c r="Y20" i="93"/>
  <c r="X20" i="93"/>
  <c r="Z20" i="93" s="1"/>
  <c r="W19" i="54"/>
  <c r="AE18" i="54"/>
  <c r="AG18" i="54"/>
  <c r="AP18" i="54" s="1"/>
  <c r="AF18" i="54"/>
  <c r="AO18" i="54" s="1"/>
  <c r="AI18" i="29"/>
  <c r="AN18" i="29"/>
  <c r="AR19" i="47"/>
  <c r="AI19" i="87"/>
  <c r="AN19" i="87"/>
  <c r="X21" i="18"/>
  <c r="Y21" i="18"/>
  <c r="AR19" i="78"/>
  <c r="AR20" i="75"/>
  <c r="AI19" i="8"/>
  <c r="AN19" i="8"/>
  <c r="AH20" i="2"/>
  <c r="AQ20" i="2" s="1"/>
  <c r="AG19" i="34"/>
  <c r="AP19" i="34" s="1"/>
  <c r="AF19" i="34"/>
  <c r="AO19" i="34" s="1"/>
  <c r="AE19" i="34"/>
  <c r="W20" i="34"/>
  <c r="AR18" i="42"/>
  <c r="Y19" i="6"/>
  <c r="Z19" i="6" s="1"/>
  <c r="X19" i="6"/>
  <c r="AN19" i="32"/>
  <c r="AI19" i="32"/>
  <c r="AI18" i="85"/>
  <c r="AN18" i="85"/>
  <c r="X20" i="23"/>
  <c r="Y20" i="23"/>
  <c r="Z20" i="23" s="1"/>
  <c r="AI20" i="95"/>
  <c r="AN20" i="95"/>
  <c r="X20" i="9"/>
  <c r="Y20" i="9"/>
  <c r="AR17" i="48"/>
  <c r="Y20" i="44"/>
  <c r="X20" i="44"/>
  <c r="AF21" i="21"/>
  <c r="AO21" i="21" s="1"/>
  <c r="W22" i="21"/>
  <c r="AE21" i="21"/>
  <c r="AG21" i="21"/>
  <c r="AP21" i="21" s="1"/>
  <c r="W20" i="49"/>
  <c r="AE19" i="49"/>
  <c r="AG19" i="49"/>
  <c r="AP19" i="49" s="1"/>
  <c r="AF19" i="49"/>
  <c r="AO19" i="49" s="1"/>
  <c r="AR17" i="88"/>
  <c r="AG19" i="28"/>
  <c r="AP19" i="28" s="1"/>
  <c r="AF19" i="28"/>
  <c r="AO19" i="28" s="1"/>
  <c r="AE19" i="28"/>
  <c r="W20" i="28"/>
  <c r="AR20" i="21"/>
  <c r="AR20" i="50"/>
  <c r="AI19" i="30"/>
  <c r="AN19" i="30"/>
  <c r="W19" i="80"/>
  <c r="AG18" i="80"/>
  <c r="AP18" i="80" s="1"/>
  <c r="AF18" i="80"/>
  <c r="AO18" i="80" s="1"/>
  <c r="AE18" i="80"/>
  <c r="AI19" i="68"/>
  <c r="AN19" i="68"/>
  <c r="AI19" i="44"/>
  <c r="AN19" i="44"/>
  <c r="Y20" i="24"/>
  <c r="X20" i="24"/>
  <c r="AH20" i="72"/>
  <c r="AQ20" i="72" s="1"/>
  <c r="AR19" i="31"/>
  <c r="AI19" i="93"/>
  <c r="AN19" i="93"/>
  <c r="AH20" i="31"/>
  <c r="AQ20" i="31" s="1"/>
  <c r="AR18" i="35"/>
  <c r="AH19" i="74"/>
  <c r="AQ19" i="74" s="1"/>
  <c r="AI18" i="43"/>
  <c r="AN18" i="43"/>
  <c r="AR20" i="73"/>
  <c r="AN20" i="89"/>
  <c r="AI20" i="89"/>
  <c r="X20" i="8"/>
  <c r="Y20" i="8"/>
  <c r="AR19" i="72"/>
  <c r="AH18" i="88"/>
  <c r="AQ18" i="88" s="1"/>
  <c r="AF20" i="16"/>
  <c r="AO20" i="16" s="1"/>
  <c r="W21" i="16"/>
  <c r="AE20" i="16"/>
  <c r="AG20" i="16"/>
  <c r="AP20" i="16" s="1"/>
  <c r="Z21" i="75"/>
  <c r="X19" i="37"/>
  <c r="Y19" i="37"/>
  <c r="Y20" i="25"/>
  <c r="X20" i="25"/>
  <c r="Z20" i="25" s="1"/>
  <c r="AR20" i="10"/>
  <c r="Y21" i="45"/>
  <c r="X21" i="45"/>
  <c r="AN20" i="46"/>
  <c r="AI20" i="46"/>
  <c r="AI20" i="65"/>
  <c r="AN20" i="65"/>
  <c r="AI20" i="15"/>
  <c r="AN20" i="15"/>
  <c r="AN20" i="19"/>
  <c r="AI20" i="19"/>
  <c r="AG20" i="26"/>
  <c r="AP20" i="26" s="1"/>
  <c r="AF20" i="26"/>
  <c r="AO20" i="26" s="1"/>
  <c r="W21" i="26"/>
  <c r="AE20" i="26"/>
  <c r="X20" i="68"/>
  <c r="Y20" i="68"/>
  <c r="AG20" i="1"/>
  <c r="AP20" i="1" s="1"/>
  <c r="AF20" i="1"/>
  <c r="AO20" i="1" s="1"/>
  <c r="W21" i="1"/>
  <c r="AE20" i="1"/>
  <c r="AI19" i="94"/>
  <c r="AN19" i="94"/>
  <c r="AH21" i="33"/>
  <c r="AQ21" i="33" s="1"/>
  <c r="Y20" i="13"/>
  <c r="X20" i="13"/>
  <c r="AF20" i="38"/>
  <c r="AO20" i="38" s="1"/>
  <c r="AE20" i="38"/>
  <c r="W21" i="38"/>
  <c r="AG20" i="38"/>
  <c r="AP20" i="38" s="1"/>
  <c r="AH19" i="42"/>
  <c r="AQ19" i="42" s="1"/>
  <c r="W21" i="72"/>
  <c r="AG20" i="72"/>
  <c r="AP20" i="72" s="1"/>
  <c r="AF20" i="72"/>
  <c r="AO20" i="72" s="1"/>
  <c r="AE20" i="72"/>
  <c r="AG20" i="67"/>
  <c r="AP20" i="67" s="1"/>
  <c r="AF20" i="67"/>
  <c r="AO20" i="67" s="1"/>
  <c r="W21" i="67"/>
  <c r="AE20" i="67"/>
  <c r="AH18" i="48"/>
  <c r="AQ18" i="48" s="1"/>
  <c r="AG18" i="53"/>
  <c r="AP18" i="53" s="1"/>
  <c r="AF18" i="53"/>
  <c r="AO18" i="53" s="1"/>
  <c r="W19" i="53"/>
  <c r="AE18" i="53"/>
  <c r="AG20" i="11"/>
  <c r="AP20" i="11" s="1"/>
  <c r="AF20" i="11"/>
  <c r="AO20" i="11" s="1"/>
  <c r="W21" i="11"/>
  <c r="AE20" i="11"/>
  <c r="AG20" i="31"/>
  <c r="AP20" i="31" s="1"/>
  <c r="AF20" i="31"/>
  <c r="AO20" i="31" s="1"/>
  <c r="AE20" i="31"/>
  <c r="W21" i="31"/>
  <c r="AG20" i="57"/>
  <c r="AP20" i="57" s="1"/>
  <c r="AF20" i="57"/>
  <c r="AO20" i="57" s="1"/>
  <c r="AE20" i="57"/>
  <c r="W21" i="57"/>
  <c r="Y21" i="59"/>
  <c r="X21" i="59"/>
  <c r="AN20" i="82"/>
  <c r="AI20" i="82"/>
  <c r="AR20" i="33"/>
  <c r="AR19" i="91"/>
  <c r="AH19" i="35"/>
  <c r="AQ19" i="35" s="1"/>
  <c r="AN19" i="90"/>
  <c r="AI19" i="90"/>
  <c r="W21" i="2"/>
  <c r="AE20" i="2"/>
  <c r="AG20" i="2"/>
  <c r="AP20" i="2" s="1"/>
  <c r="AF20" i="2"/>
  <c r="AO20" i="2" s="1"/>
  <c r="AH19" i="86"/>
  <c r="AQ19" i="86" s="1"/>
  <c r="AI18" i="37"/>
  <c r="AN18" i="37"/>
  <c r="AH20" i="91"/>
  <c r="AQ20" i="91" s="1"/>
  <c r="AH21" i="50"/>
  <c r="AQ21" i="50" s="1"/>
  <c r="AH20" i="79"/>
  <c r="AQ20" i="79" s="1"/>
  <c r="AI19" i="5"/>
  <c r="AN19" i="5"/>
  <c r="Y21" i="65"/>
  <c r="X21" i="65"/>
  <c r="Z21" i="65" s="1"/>
  <c r="Z21" i="15"/>
  <c r="Y21" i="15"/>
  <c r="X21" i="15"/>
  <c r="X21" i="19"/>
  <c r="Y21" i="19"/>
  <c r="AG20" i="96"/>
  <c r="AP20" i="96" s="1"/>
  <c r="AE20" i="96"/>
  <c r="W21" i="96"/>
  <c r="AF20" i="96"/>
  <c r="AO20" i="96" s="1"/>
  <c r="AH21" i="73"/>
  <c r="AQ21" i="73" s="1"/>
  <c r="AG20" i="71"/>
  <c r="AP20" i="71" s="1"/>
  <c r="AE20" i="71"/>
  <c r="W21" i="71"/>
  <c r="AF20" i="71"/>
  <c r="AO20" i="71" s="1"/>
  <c r="AR18" i="28"/>
  <c r="AH20" i="47"/>
  <c r="AQ20" i="47" s="1"/>
  <c r="X19" i="36"/>
  <c r="Y19" i="36"/>
  <c r="AE20" i="92"/>
  <c r="W21" i="92"/>
  <c r="AG20" i="92"/>
  <c r="AP20" i="92" s="1"/>
  <c r="AF20" i="92"/>
  <c r="AO20" i="92" s="1"/>
  <c r="AI20" i="64"/>
  <c r="AN20" i="64"/>
  <c r="AG20" i="84"/>
  <c r="AP20" i="84" s="1"/>
  <c r="W21" i="84"/>
  <c r="AF20" i="84"/>
  <c r="AO20" i="84" s="1"/>
  <c r="AE20" i="84"/>
  <c r="AR19" i="60"/>
  <c r="AH20" i="38"/>
  <c r="AQ20" i="38" s="1"/>
  <c r="AH19" i="63"/>
  <c r="AQ19" i="63" s="1"/>
  <c r="AI20" i="59"/>
  <c r="AN20" i="59"/>
  <c r="AI18" i="66"/>
  <c r="AN18" i="66"/>
  <c r="AN20" i="62"/>
  <c r="AI20" i="62"/>
  <c r="AR19" i="79"/>
  <c r="AG20" i="20"/>
  <c r="AP20" i="20" s="1"/>
  <c r="AF20" i="20"/>
  <c r="AO20" i="20" s="1"/>
  <c r="W21" i="20"/>
  <c r="AE20" i="20"/>
  <c r="AR18" i="39"/>
  <c r="AR19" i="2"/>
  <c r="AH21" i="10"/>
  <c r="AQ21" i="10" s="1"/>
  <c r="AR19" i="61"/>
  <c r="Z18" i="88"/>
  <c r="AH20" i="58"/>
  <c r="AQ20" i="58" s="1"/>
  <c r="AI19" i="25"/>
  <c r="AN19" i="25"/>
  <c r="Z21" i="50"/>
  <c r="Z20" i="79"/>
  <c r="Y20" i="5"/>
  <c r="X20" i="5"/>
  <c r="Z20" i="5" s="1"/>
  <c r="AN20" i="45"/>
  <c r="AI20" i="45"/>
  <c r="X20" i="41"/>
  <c r="Y20" i="41"/>
  <c r="AN20" i="70"/>
  <c r="AI20" i="70"/>
  <c r="Y21" i="95"/>
  <c r="X21" i="95"/>
  <c r="AI19" i="4"/>
  <c r="AN19" i="4"/>
  <c r="AN20" i="52"/>
  <c r="AI20" i="52"/>
  <c r="AH20" i="76"/>
  <c r="AQ20" i="76" s="1"/>
  <c r="AH19" i="17"/>
  <c r="AQ19" i="17" s="1"/>
  <c r="AH20" i="60"/>
  <c r="AQ20" i="60" s="1"/>
  <c r="AR19" i="38"/>
  <c r="Z19" i="17"/>
  <c r="X20" i="77"/>
  <c r="Y20" i="77"/>
  <c r="AH20" i="1"/>
  <c r="AQ20" i="1" s="1"/>
  <c r="Z20" i="60"/>
  <c r="AI19" i="12"/>
  <c r="AN19" i="12"/>
  <c r="Z20" i="47"/>
  <c r="W21" i="55"/>
  <c r="AG20" i="55"/>
  <c r="AP20" i="55" s="1"/>
  <c r="AF20" i="55"/>
  <c r="AO20" i="55" s="1"/>
  <c r="AE20" i="55"/>
  <c r="W20" i="56"/>
  <c r="AE19" i="56"/>
  <c r="AF19" i="56"/>
  <c r="AO19" i="56" s="1"/>
  <c r="AG19" i="56"/>
  <c r="AP19" i="56" s="1"/>
  <c r="AR19" i="76"/>
  <c r="AN19" i="77"/>
  <c r="AI19" i="77"/>
  <c r="AH21" i="21"/>
  <c r="AQ21" i="21" s="1"/>
  <c r="AH20" i="96"/>
  <c r="AQ20" i="96" s="1"/>
  <c r="AG19" i="51"/>
  <c r="AP19" i="51" s="1"/>
  <c r="AF19" i="51"/>
  <c r="AO19" i="51" s="1"/>
  <c r="W20" i="51"/>
  <c r="AE19" i="51"/>
  <c r="Z18" i="48"/>
  <c r="AH19" i="28"/>
  <c r="AQ19" i="28" s="1"/>
  <c r="Y21" i="64"/>
  <c r="X21" i="64"/>
  <c r="Y20" i="94"/>
  <c r="X20" i="94"/>
  <c r="X19" i="29"/>
  <c r="Y19" i="29"/>
  <c r="AI19" i="13"/>
  <c r="AN19" i="13"/>
  <c r="Z19" i="63"/>
  <c r="AR19" i="1"/>
  <c r="Y20" i="87"/>
  <c r="X20" i="87"/>
  <c r="X19" i="66"/>
  <c r="Y19" i="66"/>
  <c r="X21" i="82"/>
  <c r="Y21" i="82"/>
  <c r="Y21" i="62"/>
  <c r="Z21" i="62" s="1"/>
  <c r="X21" i="62"/>
  <c r="Y21" i="27"/>
  <c r="X21" i="27"/>
  <c r="Z21" i="27" s="1"/>
  <c r="AH20" i="61"/>
  <c r="AQ20" i="61" s="1"/>
  <c r="Z19" i="35"/>
  <c r="X20" i="90"/>
  <c r="Y20" i="90"/>
  <c r="AR19" i="58"/>
  <c r="AH20" i="78"/>
  <c r="AQ20" i="78" s="1"/>
  <c r="Z19" i="86"/>
  <c r="Z20" i="58"/>
  <c r="Z20" i="91"/>
  <c r="AH20" i="7"/>
  <c r="AQ20" i="7" s="1"/>
  <c r="AR18" i="86"/>
  <c r="AI19" i="41"/>
  <c r="AN19" i="41"/>
  <c r="X21" i="70"/>
  <c r="Y21" i="70"/>
  <c r="Y21" i="46"/>
  <c r="X21" i="46"/>
  <c r="X20" i="4"/>
  <c r="Y20" i="4"/>
  <c r="Z20" i="4" s="1"/>
  <c r="X21" i="52"/>
  <c r="Y21" i="52"/>
  <c r="Z20" i="13" l="1"/>
  <c r="Z20" i="44"/>
  <c r="Z20" i="8"/>
  <c r="AE20" i="78"/>
  <c r="Z19" i="66"/>
  <c r="W21" i="78"/>
  <c r="Z20" i="87"/>
  <c r="Z21" i="45"/>
  <c r="AG20" i="78"/>
  <c r="AP20" i="78" s="1"/>
  <c r="Z21" i="70"/>
  <c r="AG21" i="70" s="1"/>
  <c r="AP21" i="70" s="1"/>
  <c r="Z21" i="95"/>
  <c r="AG21" i="95" s="1"/>
  <c r="AP21" i="95" s="1"/>
  <c r="Z21" i="59"/>
  <c r="W22" i="59" s="1"/>
  <c r="AF21" i="59"/>
  <c r="AO21" i="59" s="1"/>
  <c r="AE21" i="59"/>
  <c r="W22" i="45"/>
  <c r="AG21" i="45"/>
  <c r="AP21" i="45" s="1"/>
  <c r="AF21" i="45"/>
  <c r="AO21" i="45" s="1"/>
  <c r="AE21" i="45"/>
  <c r="AG20" i="4"/>
  <c r="AP20" i="4" s="1"/>
  <c r="AF20" i="4"/>
  <c r="AO20" i="4" s="1"/>
  <c r="W21" i="4"/>
  <c r="AE20" i="4"/>
  <c r="AF20" i="13"/>
  <c r="AO20" i="13" s="1"/>
  <c r="W21" i="13"/>
  <c r="AE20" i="13"/>
  <c r="AG20" i="13"/>
  <c r="AP20" i="13" s="1"/>
  <c r="AG19" i="6"/>
  <c r="AP19" i="6" s="1"/>
  <c r="AF19" i="6"/>
  <c r="AO19" i="6" s="1"/>
  <c r="W20" i="6"/>
  <c r="AE19" i="6"/>
  <c r="AE20" i="87"/>
  <c r="W21" i="87"/>
  <c r="AG20" i="87"/>
  <c r="AP20" i="87" s="1"/>
  <c r="AF20" i="87"/>
  <c r="AO20" i="87" s="1"/>
  <c r="W22" i="27"/>
  <c r="AG21" i="27"/>
  <c r="AP21" i="27" s="1"/>
  <c r="AF21" i="27"/>
  <c r="AO21" i="27" s="1"/>
  <c r="AE21" i="27"/>
  <c r="W22" i="65"/>
  <c r="AE21" i="65"/>
  <c r="AG21" i="65"/>
  <c r="AP21" i="65" s="1"/>
  <c r="AF21" i="65"/>
  <c r="AO21" i="65" s="1"/>
  <c r="AG19" i="17"/>
  <c r="AP19" i="17" s="1"/>
  <c r="AF19" i="17"/>
  <c r="AO19" i="17" s="1"/>
  <c r="W20" i="17"/>
  <c r="AE19" i="17"/>
  <c r="AR20" i="45"/>
  <c r="AF21" i="50"/>
  <c r="AO21" i="50" s="1"/>
  <c r="W22" i="50"/>
  <c r="AE21" i="50"/>
  <c r="AG21" i="50"/>
  <c r="AP21" i="50" s="1"/>
  <c r="AH19" i="36"/>
  <c r="AQ19" i="36" s="1"/>
  <c r="AH21" i="19"/>
  <c r="AQ21" i="19" s="1"/>
  <c r="Y21" i="31"/>
  <c r="X21" i="31"/>
  <c r="Y21" i="67"/>
  <c r="X21" i="67"/>
  <c r="Y21" i="72"/>
  <c r="X21" i="72"/>
  <c r="Y21" i="26"/>
  <c r="X21" i="26"/>
  <c r="AR20" i="15"/>
  <c r="AE20" i="25"/>
  <c r="W21" i="25"/>
  <c r="AG20" i="25"/>
  <c r="AP20" i="25" s="1"/>
  <c r="AF20" i="25"/>
  <c r="AO20" i="25" s="1"/>
  <c r="AI20" i="16"/>
  <c r="AN20" i="16"/>
  <c r="AF20" i="8"/>
  <c r="AO20" i="8" s="1"/>
  <c r="W21" i="8"/>
  <c r="AE20" i="8"/>
  <c r="AG20" i="8"/>
  <c r="AP20" i="8" s="1"/>
  <c r="AR18" i="43"/>
  <c r="Y19" i="80"/>
  <c r="X19" i="80"/>
  <c r="AE20" i="44"/>
  <c r="W21" i="44"/>
  <c r="AG20" i="44"/>
  <c r="AP20" i="44" s="1"/>
  <c r="AF20" i="44"/>
  <c r="AO20" i="44" s="1"/>
  <c r="AR18" i="85"/>
  <c r="AG20" i="93"/>
  <c r="AP20" i="93" s="1"/>
  <c r="AF20" i="93"/>
  <c r="AO20" i="93" s="1"/>
  <c r="AE20" i="93"/>
  <c r="W21" i="93"/>
  <c r="AN19" i="14"/>
  <c r="AI19" i="14"/>
  <c r="Y22" i="69"/>
  <c r="X22" i="69"/>
  <c r="AH20" i="3"/>
  <c r="AQ20" i="3" s="1"/>
  <c r="AI21" i="10"/>
  <c r="AN21" i="10"/>
  <c r="X20" i="81"/>
  <c r="Y20" i="81"/>
  <c r="AN20" i="83"/>
  <c r="AI20" i="83"/>
  <c r="AG19" i="85"/>
  <c r="AP19" i="85" s="1"/>
  <c r="AF19" i="85"/>
  <c r="AO19" i="85" s="1"/>
  <c r="AE19" i="85"/>
  <c r="W20" i="85"/>
  <c r="AH19" i="43"/>
  <c r="AQ19" i="43" s="1"/>
  <c r="Y21" i="7"/>
  <c r="X21" i="7"/>
  <c r="X21" i="76"/>
  <c r="Y21" i="76"/>
  <c r="AH20" i="94"/>
  <c r="AQ20" i="94" s="1"/>
  <c r="AH20" i="90"/>
  <c r="AQ20" i="90" s="1"/>
  <c r="AH21" i="82"/>
  <c r="AQ21" i="82" s="1"/>
  <c r="AR19" i="13"/>
  <c r="Z20" i="94"/>
  <c r="AG20" i="60"/>
  <c r="AP20" i="60" s="1"/>
  <c r="W21" i="60"/>
  <c r="AF20" i="60"/>
  <c r="AO20" i="60" s="1"/>
  <c r="AE20" i="60"/>
  <c r="AH21" i="46"/>
  <c r="AQ21" i="46" s="1"/>
  <c r="AG20" i="91"/>
  <c r="AP20" i="91" s="1"/>
  <c r="W21" i="91"/>
  <c r="AE20" i="91"/>
  <c r="AF20" i="91"/>
  <c r="AO20" i="91" s="1"/>
  <c r="Z20" i="90"/>
  <c r="Z21" i="82"/>
  <c r="AH21" i="64"/>
  <c r="AQ21" i="64" s="1"/>
  <c r="AR20" i="70"/>
  <c r="AR20" i="59"/>
  <c r="Y21" i="84"/>
  <c r="X21" i="84"/>
  <c r="Z21" i="84" s="1"/>
  <c r="Z19" i="36"/>
  <c r="Y21" i="96"/>
  <c r="X21" i="96"/>
  <c r="Z21" i="19"/>
  <c r="AI20" i="2"/>
  <c r="AN20" i="2"/>
  <c r="Y21" i="57"/>
  <c r="X21" i="57"/>
  <c r="AN20" i="31"/>
  <c r="AI20" i="31"/>
  <c r="Y21" i="16"/>
  <c r="X21" i="16"/>
  <c r="Z21" i="16" s="1"/>
  <c r="AR20" i="89"/>
  <c r="AH20" i="24"/>
  <c r="AQ20" i="24" s="1"/>
  <c r="AR19" i="68"/>
  <c r="AI21" i="21"/>
  <c r="AN21" i="21"/>
  <c r="AR20" i="95"/>
  <c r="AR19" i="32"/>
  <c r="AR19" i="87"/>
  <c r="AR19" i="24"/>
  <c r="X20" i="14"/>
  <c r="Y20" i="14"/>
  <c r="Z20" i="14" s="1"/>
  <c r="Z20" i="3"/>
  <c r="Y22" i="10"/>
  <c r="X22" i="10"/>
  <c r="AN19" i="81"/>
  <c r="AI19" i="81"/>
  <c r="AR19" i="9"/>
  <c r="Z19" i="43"/>
  <c r="AN19" i="42"/>
  <c r="AI19" i="42"/>
  <c r="AN19" i="51"/>
  <c r="AI19" i="51"/>
  <c r="AH21" i="52"/>
  <c r="AQ21" i="52" s="1"/>
  <c r="W21" i="58"/>
  <c r="AE20" i="58"/>
  <c r="AG20" i="58"/>
  <c r="AP20" i="58" s="1"/>
  <c r="AF20" i="58"/>
  <c r="AO20" i="58" s="1"/>
  <c r="AG19" i="35"/>
  <c r="AP19" i="35" s="1"/>
  <c r="AF19" i="35"/>
  <c r="AO19" i="35" s="1"/>
  <c r="AE19" i="35"/>
  <c r="W20" i="35"/>
  <c r="AH21" i="62"/>
  <c r="AQ21" i="62" s="1"/>
  <c r="AH19" i="29"/>
  <c r="AQ19" i="29" s="1"/>
  <c r="X21" i="55"/>
  <c r="Y21" i="55"/>
  <c r="AH20" i="5"/>
  <c r="AQ20" i="5" s="1"/>
  <c r="AR19" i="25"/>
  <c r="AI20" i="20"/>
  <c r="AN20" i="20"/>
  <c r="AR20" i="62"/>
  <c r="AH21" i="15"/>
  <c r="AQ21" i="15" s="1"/>
  <c r="X21" i="2"/>
  <c r="Y21" i="2"/>
  <c r="AR20" i="82"/>
  <c r="AN20" i="57"/>
  <c r="AI20" i="57"/>
  <c r="AI18" i="53"/>
  <c r="AN18" i="53"/>
  <c r="Y21" i="38"/>
  <c r="X21" i="38"/>
  <c r="Z21" i="38" s="1"/>
  <c r="AR19" i="94"/>
  <c r="AH20" i="68"/>
  <c r="AQ20" i="68" s="1"/>
  <c r="AR20" i="65"/>
  <c r="AH19" i="37"/>
  <c r="AQ19" i="37" s="1"/>
  <c r="AR19" i="93"/>
  <c r="AI18" i="80"/>
  <c r="AN18" i="80"/>
  <c r="AR19" i="30"/>
  <c r="Y20" i="28"/>
  <c r="X20" i="28"/>
  <c r="Y22" i="21"/>
  <c r="X22" i="21"/>
  <c r="Z22" i="21" s="1"/>
  <c r="AI18" i="54"/>
  <c r="AN18" i="54"/>
  <c r="AN19" i="22"/>
  <c r="AI19" i="22"/>
  <c r="AR18" i="36"/>
  <c r="AH20" i="32"/>
  <c r="AQ20" i="32" s="1"/>
  <c r="Y20" i="40"/>
  <c r="X20" i="40"/>
  <c r="AI20" i="76"/>
  <c r="AN20" i="76"/>
  <c r="AI21" i="73"/>
  <c r="AN21" i="73"/>
  <c r="Y20" i="74"/>
  <c r="X20" i="74"/>
  <c r="Y21" i="78"/>
  <c r="X21" i="78"/>
  <c r="AR20" i="52"/>
  <c r="AR19" i="41"/>
  <c r="Z21" i="52"/>
  <c r="Z21" i="46"/>
  <c r="W20" i="86"/>
  <c r="AF19" i="86"/>
  <c r="AO19" i="86" s="1"/>
  <c r="AE19" i="86"/>
  <c r="AG19" i="86"/>
  <c r="AP19" i="86" s="1"/>
  <c r="AH19" i="66"/>
  <c r="AQ19" i="66" s="1"/>
  <c r="Z19" i="29"/>
  <c r="Z21" i="64"/>
  <c r="AG18" i="48"/>
  <c r="AP18" i="48" s="1"/>
  <c r="AF18" i="48"/>
  <c r="AO18" i="48" s="1"/>
  <c r="AE18" i="48"/>
  <c r="W19" i="48"/>
  <c r="AR19" i="77"/>
  <c r="AN19" i="56"/>
  <c r="AI19" i="56"/>
  <c r="AE20" i="47"/>
  <c r="W21" i="47"/>
  <c r="AG20" i="47"/>
  <c r="AP20" i="47" s="1"/>
  <c r="AF20" i="47"/>
  <c r="AO20" i="47" s="1"/>
  <c r="AR19" i="4"/>
  <c r="X21" i="20"/>
  <c r="Y21" i="20"/>
  <c r="X21" i="92"/>
  <c r="Y21" i="92"/>
  <c r="AN20" i="96"/>
  <c r="AI20" i="96"/>
  <c r="AR19" i="5"/>
  <c r="AR19" i="90"/>
  <c r="Y19" i="53"/>
  <c r="X19" i="53"/>
  <c r="AI20" i="72"/>
  <c r="AN20" i="72"/>
  <c r="AI20" i="38"/>
  <c r="AN20" i="38"/>
  <c r="AI20" i="1"/>
  <c r="AN20" i="1"/>
  <c r="Z20" i="68"/>
  <c r="AR20" i="19"/>
  <c r="AR20" i="46"/>
  <c r="Z19" i="37"/>
  <c r="Z20" i="24"/>
  <c r="AN19" i="28"/>
  <c r="AI19" i="28"/>
  <c r="AH20" i="23"/>
  <c r="AQ20" i="23" s="1"/>
  <c r="AH19" i="6"/>
  <c r="AQ19" i="6" s="1"/>
  <c r="X20" i="34"/>
  <c r="Y20" i="34"/>
  <c r="X19" i="54"/>
  <c r="Y19" i="54"/>
  <c r="Z19" i="54" s="1"/>
  <c r="X20" i="22"/>
  <c r="Y20" i="22"/>
  <c r="AH20" i="30"/>
  <c r="AQ20" i="30" s="1"/>
  <c r="AH21" i="89"/>
  <c r="AQ21" i="89" s="1"/>
  <c r="AR20" i="27"/>
  <c r="AR19" i="23"/>
  <c r="Z20" i="32"/>
  <c r="AR19" i="3"/>
  <c r="Y20" i="42"/>
  <c r="X20" i="42"/>
  <c r="Y22" i="33"/>
  <c r="X22" i="33"/>
  <c r="Z22" i="33" s="1"/>
  <c r="AI19" i="74"/>
  <c r="AN19" i="74"/>
  <c r="Y20" i="56"/>
  <c r="X20" i="56"/>
  <c r="AH20" i="77"/>
  <c r="AQ20" i="77" s="1"/>
  <c r="AH21" i="95"/>
  <c r="AQ21" i="95" s="1"/>
  <c r="AH20" i="41"/>
  <c r="AQ20" i="41" s="1"/>
  <c r="AF20" i="5"/>
  <c r="AO20" i="5" s="1"/>
  <c r="W21" i="5"/>
  <c r="AE20" i="5"/>
  <c r="AG20" i="5"/>
  <c r="AP20" i="5" s="1"/>
  <c r="AI20" i="92"/>
  <c r="AN20" i="92"/>
  <c r="Y21" i="71"/>
  <c r="X21" i="71"/>
  <c r="AG21" i="15"/>
  <c r="AP21" i="15" s="1"/>
  <c r="AF21" i="15"/>
  <c r="AO21" i="15" s="1"/>
  <c r="W22" i="15"/>
  <c r="AE21" i="15"/>
  <c r="AH21" i="59"/>
  <c r="AQ21" i="59" s="1"/>
  <c r="AN20" i="11"/>
  <c r="AI20" i="11"/>
  <c r="Y21" i="1"/>
  <c r="X21" i="1"/>
  <c r="AH20" i="25"/>
  <c r="AQ20" i="25" s="1"/>
  <c r="W22" i="75"/>
  <c r="AG21" i="75"/>
  <c r="AP21" i="75" s="1"/>
  <c r="AF21" i="75"/>
  <c r="AO21" i="75" s="1"/>
  <c r="AE21" i="75"/>
  <c r="AI19" i="49"/>
  <c r="AN19" i="49"/>
  <c r="AH20" i="44"/>
  <c r="AQ20" i="44" s="1"/>
  <c r="AH20" i="9"/>
  <c r="AQ20" i="9" s="1"/>
  <c r="AG20" i="23"/>
  <c r="AP20" i="23" s="1"/>
  <c r="AF20" i="23"/>
  <c r="AO20" i="23" s="1"/>
  <c r="W21" i="23"/>
  <c r="AE20" i="23"/>
  <c r="AN19" i="34"/>
  <c r="AI19" i="34"/>
  <c r="AR19" i="8"/>
  <c r="AH21" i="18"/>
  <c r="AQ21" i="18" s="1"/>
  <c r="AH20" i="93"/>
  <c r="AQ20" i="93" s="1"/>
  <c r="AG20" i="30"/>
  <c r="AP20" i="30" s="1"/>
  <c r="AF20" i="30"/>
  <c r="AO20" i="30" s="1"/>
  <c r="AE20" i="30"/>
  <c r="W21" i="30"/>
  <c r="W22" i="89"/>
  <c r="AG21" i="89"/>
  <c r="AP21" i="89" s="1"/>
  <c r="AF21" i="89"/>
  <c r="AO21" i="89" s="1"/>
  <c r="AE21" i="89"/>
  <c r="AH20" i="12"/>
  <c r="AQ20" i="12" s="1"/>
  <c r="AR18" i="6"/>
  <c r="AR20" i="18"/>
  <c r="AI19" i="40"/>
  <c r="AN19" i="40"/>
  <c r="AI21" i="33"/>
  <c r="AN21" i="33"/>
  <c r="AI20" i="78"/>
  <c r="AN20" i="78"/>
  <c r="AI20" i="61"/>
  <c r="AN20" i="61"/>
  <c r="X20" i="39"/>
  <c r="Y20" i="39"/>
  <c r="AG21" i="62"/>
  <c r="AP21" i="62" s="1"/>
  <c r="AF21" i="62"/>
  <c r="AO21" i="62" s="1"/>
  <c r="W22" i="62"/>
  <c r="AE21" i="62"/>
  <c r="AF19" i="66"/>
  <c r="AO19" i="66" s="1"/>
  <c r="W20" i="66"/>
  <c r="AE19" i="66"/>
  <c r="AG19" i="66"/>
  <c r="AP19" i="66" s="1"/>
  <c r="AG19" i="63"/>
  <c r="AP19" i="63" s="1"/>
  <c r="AF19" i="63"/>
  <c r="AO19" i="63" s="1"/>
  <c r="W20" i="63"/>
  <c r="AE19" i="63"/>
  <c r="AH20" i="4"/>
  <c r="AQ20" i="4" s="1"/>
  <c r="AH21" i="70"/>
  <c r="AQ21" i="70" s="1"/>
  <c r="AH21" i="27"/>
  <c r="AQ21" i="27" s="1"/>
  <c r="AH20" i="87"/>
  <c r="AQ20" i="87" s="1"/>
  <c r="X20" i="51"/>
  <c r="Y20" i="51"/>
  <c r="AN20" i="55"/>
  <c r="AI20" i="55"/>
  <c r="AR19" i="12"/>
  <c r="Z20" i="77"/>
  <c r="Z20" i="41"/>
  <c r="AG20" i="79"/>
  <c r="AP20" i="79" s="1"/>
  <c r="AF20" i="79"/>
  <c r="AO20" i="79" s="1"/>
  <c r="AE20" i="79"/>
  <c r="W21" i="79"/>
  <c r="AE18" i="88"/>
  <c r="W19" i="88"/>
  <c r="AG18" i="88"/>
  <c r="AP18" i="88" s="1"/>
  <c r="AF18" i="88"/>
  <c r="AO18" i="88" s="1"/>
  <c r="AR18" i="66"/>
  <c r="AN20" i="84"/>
  <c r="AI20" i="84"/>
  <c r="AR20" i="64"/>
  <c r="AN20" i="71"/>
  <c r="AI20" i="71"/>
  <c r="AH21" i="65"/>
  <c r="AQ21" i="65" s="1"/>
  <c r="AR18" i="37"/>
  <c r="X21" i="11"/>
  <c r="Z21" i="11" s="1"/>
  <c r="Y21" i="11"/>
  <c r="AN20" i="67"/>
  <c r="AI20" i="67"/>
  <c r="AH20" i="13"/>
  <c r="AQ20" i="13" s="1"/>
  <c r="AN20" i="26"/>
  <c r="AI20" i="26"/>
  <c r="AH21" i="45"/>
  <c r="AQ21" i="45" s="1"/>
  <c r="AH20" i="8"/>
  <c r="AQ20" i="8" s="1"/>
  <c r="AR19" i="44"/>
  <c r="Y20" i="49"/>
  <c r="X20" i="49"/>
  <c r="Z20" i="49" s="1"/>
  <c r="Z20" i="9"/>
  <c r="Z21" i="18"/>
  <c r="AR18" i="29"/>
  <c r="AN21" i="69"/>
  <c r="AI21" i="69"/>
  <c r="Y21" i="83"/>
  <c r="X21" i="83"/>
  <c r="Z20" i="12"/>
  <c r="AH19" i="85"/>
  <c r="AQ19" i="85" s="1"/>
  <c r="AI20" i="7"/>
  <c r="AN20" i="7"/>
  <c r="Y22" i="73"/>
  <c r="Z22" i="73" s="1"/>
  <c r="X22" i="73"/>
  <c r="Y21" i="61"/>
  <c r="X21" i="61"/>
  <c r="Z21" i="61" s="1"/>
  <c r="AI19" i="39"/>
  <c r="AN19" i="39"/>
  <c r="Z21" i="78" l="1"/>
  <c r="AF21" i="95"/>
  <c r="AO21" i="95" s="1"/>
  <c r="AE21" i="95"/>
  <c r="Z19" i="53"/>
  <c r="Z21" i="92"/>
  <c r="AG21" i="59"/>
  <c r="AP21" i="59" s="1"/>
  <c r="AE21" i="70"/>
  <c r="Z20" i="51"/>
  <c r="Z21" i="71"/>
  <c r="Z21" i="26"/>
  <c r="W22" i="26" s="1"/>
  <c r="W22" i="70"/>
  <c r="Z20" i="56"/>
  <c r="AE20" i="56" s="1"/>
  <c r="Z20" i="39"/>
  <c r="Z20" i="42"/>
  <c r="W22" i="95"/>
  <c r="AF21" i="70"/>
  <c r="AO21" i="70" s="1"/>
  <c r="Z21" i="83"/>
  <c r="Z19" i="80"/>
  <c r="Z21" i="67"/>
  <c r="W21" i="49"/>
  <c r="AE20" i="49"/>
  <c r="AG20" i="49"/>
  <c r="AP20" i="49" s="1"/>
  <c r="AF20" i="49"/>
  <c r="AO20" i="49" s="1"/>
  <c r="AE21" i="78"/>
  <c r="W22" i="78"/>
  <c r="AG21" i="78"/>
  <c r="AP21" i="78" s="1"/>
  <c r="AF21" i="78"/>
  <c r="AO21" i="78" s="1"/>
  <c r="W20" i="54"/>
  <c r="AE19" i="54"/>
  <c r="AG19" i="54"/>
  <c r="AP19" i="54" s="1"/>
  <c r="AF19" i="54"/>
  <c r="AO19" i="54" s="1"/>
  <c r="AG21" i="26"/>
  <c r="AP21" i="26" s="1"/>
  <c r="AF21" i="26"/>
  <c r="AO21" i="26" s="1"/>
  <c r="AE21" i="26"/>
  <c r="W21" i="56"/>
  <c r="AF20" i="56"/>
  <c r="AO20" i="56" s="1"/>
  <c r="AG20" i="14"/>
  <c r="AP20" i="14" s="1"/>
  <c r="AF20" i="14"/>
  <c r="AO20" i="14" s="1"/>
  <c r="W21" i="14"/>
  <c r="AE20" i="14"/>
  <c r="AF21" i="61"/>
  <c r="AO21" i="61" s="1"/>
  <c r="W22" i="61"/>
  <c r="AE21" i="61"/>
  <c r="AG21" i="61"/>
  <c r="AP21" i="61" s="1"/>
  <c r="AG20" i="51"/>
  <c r="AP20" i="51" s="1"/>
  <c r="AF20" i="51"/>
  <c r="AO20" i="51" s="1"/>
  <c r="W21" i="51"/>
  <c r="AE20" i="51"/>
  <c r="AG21" i="71"/>
  <c r="AP21" i="71" s="1"/>
  <c r="AE21" i="71"/>
  <c r="W22" i="71"/>
  <c r="AF21" i="71"/>
  <c r="AO21" i="71" s="1"/>
  <c r="AG20" i="39"/>
  <c r="AP20" i="39" s="1"/>
  <c r="AF20" i="39"/>
  <c r="AO20" i="39" s="1"/>
  <c r="AE20" i="39"/>
  <c r="W21" i="39"/>
  <c r="AG20" i="42"/>
  <c r="AP20" i="42" s="1"/>
  <c r="AF20" i="42"/>
  <c r="AO20" i="42" s="1"/>
  <c r="W21" i="42"/>
  <c r="AE20" i="42"/>
  <c r="AF22" i="21"/>
  <c r="AO22" i="21" s="1"/>
  <c r="W23" i="21"/>
  <c r="AE22" i="21"/>
  <c r="AG22" i="21"/>
  <c r="AP22" i="21" s="1"/>
  <c r="AG19" i="53"/>
  <c r="AP19" i="53" s="1"/>
  <c r="AF19" i="53"/>
  <c r="AO19" i="53" s="1"/>
  <c r="W20" i="53"/>
  <c r="AE19" i="53"/>
  <c r="W22" i="83"/>
  <c r="AG21" i="83"/>
  <c r="AP21" i="83" s="1"/>
  <c r="AF21" i="83"/>
  <c r="AO21" i="83" s="1"/>
  <c r="AE21" i="83"/>
  <c r="AG21" i="11"/>
  <c r="AP21" i="11" s="1"/>
  <c r="AF21" i="11"/>
  <c r="AO21" i="11" s="1"/>
  <c r="W22" i="11"/>
  <c r="AE21" i="11"/>
  <c r="AE19" i="80"/>
  <c r="W20" i="80"/>
  <c r="AG19" i="80"/>
  <c r="AP19" i="80" s="1"/>
  <c r="AF19" i="80"/>
  <c r="AO19" i="80" s="1"/>
  <c r="AG21" i="67"/>
  <c r="AP21" i="67" s="1"/>
  <c r="AF21" i="67"/>
  <c r="AO21" i="67" s="1"/>
  <c r="W22" i="67"/>
  <c r="AE21" i="67"/>
  <c r="X21" i="5"/>
  <c r="Z21" i="5" s="1"/>
  <c r="Y21" i="5"/>
  <c r="AG21" i="52"/>
  <c r="AP21" i="52" s="1"/>
  <c r="AF21" i="52"/>
  <c r="AO21" i="52" s="1"/>
  <c r="W22" i="52"/>
  <c r="AE21" i="52"/>
  <c r="W22" i="84"/>
  <c r="AF21" i="84"/>
  <c r="AO21" i="84" s="1"/>
  <c r="AG21" i="84"/>
  <c r="AP21" i="84" s="1"/>
  <c r="AE21" i="84"/>
  <c r="Y21" i="91"/>
  <c r="X21" i="91"/>
  <c r="Z21" i="91" s="1"/>
  <c r="AH21" i="76"/>
  <c r="AQ21" i="76" s="1"/>
  <c r="AI18" i="88"/>
  <c r="AN18" i="88"/>
  <c r="AF20" i="32"/>
  <c r="AO20" i="32" s="1"/>
  <c r="AG20" i="32"/>
  <c r="AP20" i="32" s="1"/>
  <c r="W21" i="32"/>
  <c r="AE20" i="32"/>
  <c r="AF20" i="24"/>
  <c r="AO20" i="24" s="1"/>
  <c r="W21" i="24"/>
  <c r="AE20" i="24"/>
  <c r="AG20" i="24"/>
  <c r="AP20" i="24" s="1"/>
  <c r="AR20" i="72"/>
  <c r="AG21" i="92"/>
  <c r="AP21" i="92" s="1"/>
  <c r="AF21" i="92"/>
  <c r="AO21" i="92" s="1"/>
  <c r="AE21" i="92"/>
  <c r="W22" i="92"/>
  <c r="AG21" i="38"/>
  <c r="AP21" i="38" s="1"/>
  <c r="AF21" i="38"/>
  <c r="AO21" i="38" s="1"/>
  <c r="AE21" i="38"/>
  <c r="W22" i="38"/>
  <c r="AR19" i="81"/>
  <c r="AR21" i="21"/>
  <c r="AH21" i="57"/>
  <c r="AQ21" i="57" s="1"/>
  <c r="AH21" i="96"/>
  <c r="AQ21" i="96" s="1"/>
  <c r="AN19" i="85"/>
  <c r="AI19" i="85"/>
  <c r="AH20" i="81"/>
  <c r="AQ20" i="81" s="1"/>
  <c r="AH22" i="69"/>
  <c r="AQ22" i="69" s="1"/>
  <c r="Y21" i="8"/>
  <c r="X21" i="8"/>
  <c r="AI19" i="17"/>
  <c r="AN19" i="17"/>
  <c r="AI21" i="65"/>
  <c r="AN21" i="65"/>
  <c r="X22" i="27"/>
  <c r="Y22" i="27"/>
  <c r="AN19" i="6"/>
  <c r="AI19" i="6"/>
  <c r="Y21" i="13"/>
  <c r="X21" i="13"/>
  <c r="AI21" i="45"/>
  <c r="AN21" i="45"/>
  <c r="Y22" i="59"/>
  <c r="X22" i="59"/>
  <c r="Z22" i="59" s="1"/>
  <c r="AR20" i="7"/>
  <c r="AG20" i="12"/>
  <c r="AP20" i="12" s="1"/>
  <c r="AF20" i="12"/>
  <c r="AO20" i="12" s="1"/>
  <c r="W21" i="12"/>
  <c r="AE20" i="12"/>
  <c r="X21" i="79"/>
  <c r="Y21" i="79"/>
  <c r="W21" i="77"/>
  <c r="AF20" i="77"/>
  <c r="AO20" i="77" s="1"/>
  <c r="AE20" i="77"/>
  <c r="AG20" i="77"/>
  <c r="AP20" i="77" s="1"/>
  <c r="AH20" i="51"/>
  <c r="AQ20" i="51" s="1"/>
  <c r="AN21" i="62"/>
  <c r="AI21" i="62"/>
  <c r="AR21" i="33"/>
  <c r="AI20" i="23"/>
  <c r="AN20" i="23"/>
  <c r="AR19" i="49"/>
  <c r="AI21" i="15"/>
  <c r="AN21" i="15"/>
  <c r="AH20" i="42"/>
  <c r="AQ20" i="42" s="1"/>
  <c r="AH19" i="54"/>
  <c r="AQ19" i="54" s="1"/>
  <c r="AG19" i="37"/>
  <c r="AP19" i="37" s="1"/>
  <c r="AF19" i="37"/>
  <c r="AO19" i="37" s="1"/>
  <c r="AE19" i="37"/>
  <c r="W20" i="37"/>
  <c r="AH19" i="53"/>
  <c r="AQ19" i="53" s="1"/>
  <c r="AI19" i="86"/>
  <c r="AN19" i="86"/>
  <c r="AR19" i="22"/>
  <c r="Y20" i="35"/>
  <c r="X20" i="35"/>
  <c r="AI20" i="58"/>
  <c r="AN20" i="58"/>
  <c r="AR19" i="42"/>
  <c r="AH20" i="14"/>
  <c r="AQ20" i="14" s="1"/>
  <c r="AH21" i="16"/>
  <c r="AQ21" i="16" s="1"/>
  <c r="W22" i="82"/>
  <c r="AG21" i="82"/>
  <c r="AP21" i="82" s="1"/>
  <c r="AF21" i="82"/>
  <c r="AO21" i="82" s="1"/>
  <c r="AE21" i="82"/>
  <c r="AN20" i="60"/>
  <c r="AI20" i="60"/>
  <c r="Z21" i="76"/>
  <c r="Z20" i="81"/>
  <c r="AN20" i="93"/>
  <c r="AI20" i="93"/>
  <c r="Y21" i="25"/>
  <c r="Z21" i="25" s="1"/>
  <c r="X21" i="25"/>
  <c r="AI21" i="50"/>
  <c r="AN21" i="50"/>
  <c r="X20" i="17"/>
  <c r="Y20" i="17"/>
  <c r="X22" i="65"/>
  <c r="Y22" i="65"/>
  <c r="Y20" i="6"/>
  <c r="X20" i="6"/>
  <c r="AI21" i="59"/>
  <c r="AN21" i="59"/>
  <c r="AN21" i="95"/>
  <c r="AI21" i="95"/>
  <c r="Y20" i="63"/>
  <c r="Z20" i="63" s="1"/>
  <c r="X20" i="63"/>
  <c r="AH21" i="1"/>
  <c r="AQ21" i="1" s="1"/>
  <c r="AR20" i="1"/>
  <c r="AR20" i="96"/>
  <c r="AH21" i="20"/>
  <c r="AQ21" i="20" s="1"/>
  <c r="AG21" i="64"/>
  <c r="AP21" i="64" s="1"/>
  <c r="AF21" i="64"/>
  <c r="AO21" i="64" s="1"/>
  <c r="W22" i="64"/>
  <c r="AE21" i="64"/>
  <c r="AH20" i="74"/>
  <c r="AQ20" i="74" s="1"/>
  <c r="AR20" i="76"/>
  <c r="AH20" i="28"/>
  <c r="AQ20" i="28" s="1"/>
  <c r="AR18" i="80"/>
  <c r="AR18" i="53"/>
  <c r="AH21" i="2"/>
  <c r="AQ21" i="2" s="1"/>
  <c r="AN19" i="35"/>
  <c r="AI19" i="35"/>
  <c r="X21" i="58"/>
  <c r="Y21" i="58"/>
  <c r="AH22" i="10"/>
  <c r="AQ22" i="10" s="1"/>
  <c r="Z21" i="57"/>
  <c r="Z21" i="96"/>
  <c r="AG20" i="90"/>
  <c r="AP20" i="90" s="1"/>
  <c r="AE20" i="90"/>
  <c r="W21" i="90"/>
  <c r="AF20" i="90"/>
  <c r="AO20" i="90" s="1"/>
  <c r="AH21" i="7"/>
  <c r="AQ21" i="7" s="1"/>
  <c r="Z22" i="69"/>
  <c r="AI20" i="25"/>
  <c r="AN20" i="25"/>
  <c r="AH21" i="72"/>
  <c r="AQ21" i="72" s="1"/>
  <c r="AH21" i="31"/>
  <c r="AQ21" i="31" s="1"/>
  <c r="Y22" i="50"/>
  <c r="X22" i="50"/>
  <c r="AI21" i="27"/>
  <c r="AN21" i="27"/>
  <c r="AI20" i="4"/>
  <c r="AN20" i="4"/>
  <c r="AN21" i="70"/>
  <c r="AI21" i="70"/>
  <c r="AG20" i="41"/>
  <c r="AP20" i="41" s="1"/>
  <c r="AF20" i="41"/>
  <c r="AO20" i="41" s="1"/>
  <c r="W21" i="41"/>
  <c r="AE20" i="41"/>
  <c r="AH20" i="39"/>
  <c r="AQ20" i="39" s="1"/>
  <c r="Y22" i="75"/>
  <c r="X22" i="75"/>
  <c r="Z22" i="75" s="1"/>
  <c r="AG22" i="33"/>
  <c r="AP22" i="33" s="1"/>
  <c r="AF22" i="33"/>
  <c r="AO22" i="33" s="1"/>
  <c r="AE22" i="33"/>
  <c r="W23" i="33"/>
  <c r="AI21" i="75"/>
  <c r="AN21" i="75"/>
  <c r="X22" i="15"/>
  <c r="Z22" i="15" s="1"/>
  <c r="Y22" i="15"/>
  <c r="AH22" i="73"/>
  <c r="AQ22" i="73" s="1"/>
  <c r="W22" i="18"/>
  <c r="AE21" i="18"/>
  <c r="AG21" i="18"/>
  <c r="AP21" i="18" s="1"/>
  <c r="AF21" i="18"/>
  <c r="AO21" i="18" s="1"/>
  <c r="AR20" i="67"/>
  <c r="AR20" i="61"/>
  <c r="AR19" i="40"/>
  <c r="AR20" i="11"/>
  <c r="AR20" i="92"/>
  <c r="AR19" i="74"/>
  <c r="Z21" i="20"/>
  <c r="Y21" i="47"/>
  <c r="X21" i="47"/>
  <c r="AE19" i="29"/>
  <c r="W20" i="29"/>
  <c r="AG19" i="29"/>
  <c r="AP19" i="29" s="1"/>
  <c r="AF19" i="29"/>
  <c r="AO19" i="29" s="1"/>
  <c r="Z20" i="74"/>
  <c r="AH20" i="40"/>
  <c r="AQ20" i="40" s="1"/>
  <c r="AR20" i="57"/>
  <c r="Z21" i="2"/>
  <c r="AR20" i="20"/>
  <c r="AH21" i="55"/>
  <c r="AQ21" i="55" s="1"/>
  <c r="AF19" i="43"/>
  <c r="AO19" i="43" s="1"/>
  <c r="AE19" i="43"/>
  <c r="W20" i="43"/>
  <c r="AG19" i="43"/>
  <c r="AP19" i="43" s="1"/>
  <c r="AF21" i="16"/>
  <c r="AO21" i="16" s="1"/>
  <c r="W22" i="16"/>
  <c r="AE21" i="16"/>
  <c r="AG21" i="16"/>
  <c r="AP21" i="16" s="1"/>
  <c r="AE19" i="36"/>
  <c r="W20" i="36"/>
  <c r="AG19" i="36"/>
  <c r="AP19" i="36" s="1"/>
  <c r="AF19" i="36"/>
  <c r="AO19" i="36" s="1"/>
  <c r="X21" i="60"/>
  <c r="Y21" i="60"/>
  <c r="AR20" i="83"/>
  <c r="AR21" i="10"/>
  <c r="AR19" i="14"/>
  <c r="Y21" i="44"/>
  <c r="X21" i="44"/>
  <c r="Z21" i="44" s="1"/>
  <c r="AR20" i="16"/>
  <c r="X21" i="4"/>
  <c r="Y21" i="4"/>
  <c r="Y22" i="95"/>
  <c r="X22" i="95"/>
  <c r="X22" i="70"/>
  <c r="Y22" i="70"/>
  <c r="AH21" i="61"/>
  <c r="AQ21" i="61" s="1"/>
  <c r="AR20" i="71"/>
  <c r="AE20" i="68"/>
  <c r="AG20" i="68"/>
  <c r="AP20" i="68" s="1"/>
  <c r="W21" i="68"/>
  <c r="AF20" i="68"/>
  <c r="AO20" i="68" s="1"/>
  <c r="AR21" i="73"/>
  <c r="Y22" i="62"/>
  <c r="X22" i="62"/>
  <c r="Y22" i="89"/>
  <c r="X22" i="89"/>
  <c r="Z22" i="89" s="1"/>
  <c r="AG20" i="9"/>
  <c r="AP20" i="9" s="1"/>
  <c r="AF20" i="9"/>
  <c r="AO20" i="9" s="1"/>
  <c r="W21" i="9"/>
  <c r="AE20" i="9"/>
  <c r="AR20" i="84"/>
  <c r="AR20" i="55"/>
  <c r="AI19" i="66"/>
  <c r="AN19" i="66"/>
  <c r="AI21" i="89"/>
  <c r="AN21" i="89"/>
  <c r="X21" i="30"/>
  <c r="Y21" i="30"/>
  <c r="AH22" i="33"/>
  <c r="AQ22" i="33" s="1"/>
  <c r="AH20" i="22"/>
  <c r="AQ20" i="22" s="1"/>
  <c r="AH20" i="34"/>
  <c r="AQ20" i="34" s="1"/>
  <c r="AR19" i="28"/>
  <c r="AR20" i="38"/>
  <c r="AN20" i="47"/>
  <c r="AI20" i="47"/>
  <c r="X19" i="48"/>
  <c r="Z19" i="48" s="1"/>
  <c r="Y19" i="48"/>
  <c r="Y20" i="86"/>
  <c r="X20" i="86"/>
  <c r="Z20" i="86" s="1"/>
  <c r="AR18" i="54"/>
  <c r="Z20" i="28"/>
  <c r="AH21" i="38"/>
  <c r="AQ21" i="38" s="1"/>
  <c r="Z21" i="55"/>
  <c r="Z22" i="10"/>
  <c r="AR20" i="31"/>
  <c r="AR20" i="2"/>
  <c r="AH21" i="84"/>
  <c r="AQ21" i="84" s="1"/>
  <c r="Z21" i="7"/>
  <c r="AI20" i="44"/>
  <c r="AN20" i="44"/>
  <c r="Z21" i="72"/>
  <c r="Z21" i="31"/>
  <c r="Y21" i="87"/>
  <c r="Z21" i="87" s="1"/>
  <c r="X21" i="87"/>
  <c r="X22" i="45"/>
  <c r="Y22" i="45"/>
  <c r="AH21" i="11"/>
  <c r="AQ21" i="11" s="1"/>
  <c r="AH21" i="83"/>
  <c r="AQ21" i="83" s="1"/>
  <c r="AN20" i="79"/>
  <c r="AI20" i="79"/>
  <c r="Y21" i="23"/>
  <c r="X21" i="23"/>
  <c r="Z21" i="23" s="1"/>
  <c r="Z21" i="1"/>
  <c r="AR19" i="39"/>
  <c r="AE22" i="73"/>
  <c r="AG22" i="73"/>
  <c r="AP22" i="73" s="1"/>
  <c r="AF22" i="73"/>
  <c r="AO22" i="73" s="1"/>
  <c r="W23" i="73"/>
  <c r="AR21" i="69"/>
  <c r="AH20" i="49"/>
  <c r="AQ20" i="49" s="1"/>
  <c r="AR20" i="26"/>
  <c r="X19" i="88"/>
  <c r="Y19" i="88"/>
  <c r="AN19" i="63"/>
  <c r="AI19" i="63"/>
  <c r="X20" i="66"/>
  <c r="Y20" i="66"/>
  <c r="AR20" i="78"/>
  <c r="AN20" i="30"/>
  <c r="AI20" i="30"/>
  <c r="AR19" i="34"/>
  <c r="AH21" i="71"/>
  <c r="AQ21" i="71" s="1"/>
  <c r="AI20" i="5"/>
  <c r="AN20" i="5"/>
  <c r="AH20" i="56"/>
  <c r="AQ20" i="56" s="1"/>
  <c r="Z20" i="22"/>
  <c r="Z20" i="34"/>
  <c r="AH21" i="92"/>
  <c r="AQ21" i="92" s="1"/>
  <c r="AR19" i="56"/>
  <c r="AN18" i="48"/>
  <c r="AI18" i="48"/>
  <c r="W22" i="46"/>
  <c r="AF21" i="46"/>
  <c r="AO21" i="46" s="1"/>
  <c r="AG21" i="46"/>
  <c r="AP21" i="46" s="1"/>
  <c r="AE21" i="46"/>
  <c r="AH21" i="78"/>
  <c r="AQ21" i="78" s="1"/>
  <c r="Z20" i="40"/>
  <c r="AH22" i="21"/>
  <c r="AQ22" i="21" s="1"/>
  <c r="AR19" i="51"/>
  <c r="AG20" i="3"/>
  <c r="AP20" i="3" s="1"/>
  <c r="AF20" i="3"/>
  <c r="AO20" i="3" s="1"/>
  <c r="W21" i="3"/>
  <c r="AE20" i="3"/>
  <c r="AG21" i="19"/>
  <c r="AP21" i="19" s="1"/>
  <c r="AF21" i="19"/>
  <c r="AO21" i="19" s="1"/>
  <c r="W22" i="19"/>
  <c r="AE21" i="19"/>
  <c r="AN20" i="91"/>
  <c r="AI20" i="91"/>
  <c r="AG20" i="94"/>
  <c r="AP20" i="94" s="1"/>
  <c r="AF20" i="94"/>
  <c r="AO20" i="94" s="1"/>
  <c r="W21" i="94"/>
  <c r="AE20" i="94"/>
  <c r="Y20" i="85"/>
  <c r="X20" i="85"/>
  <c r="Z20" i="85" s="1"/>
  <c r="Y21" i="93"/>
  <c r="X21" i="93"/>
  <c r="Z21" i="93" s="1"/>
  <c r="AH19" i="80"/>
  <c r="AQ19" i="80" s="1"/>
  <c r="AI20" i="8"/>
  <c r="AN20" i="8"/>
  <c r="AH21" i="26"/>
  <c r="AQ21" i="26" s="1"/>
  <c r="AH21" i="67"/>
  <c r="AQ21" i="67" s="1"/>
  <c r="AI20" i="87"/>
  <c r="AN20" i="87"/>
  <c r="AI20" i="13"/>
  <c r="AN20" i="13"/>
  <c r="Z21" i="30" l="1"/>
  <c r="Z21" i="60"/>
  <c r="Z22" i="45"/>
  <c r="Z22" i="95"/>
  <c r="AG22" i="95" s="1"/>
  <c r="AP22" i="95" s="1"/>
  <c r="Z21" i="8"/>
  <c r="AG20" i="56"/>
  <c r="AP20" i="56" s="1"/>
  <c r="Z22" i="62"/>
  <c r="Z21" i="13"/>
  <c r="Z22" i="65"/>
  <c r="AE22" i="65" s="1"/>
  <c r="AG20" i="63"/>
  <c r="AP20" i="63" s="1"/>
  <c r="AF20" i="63"/>
  <c r="AO20" i="63" s="1"/>
  <c r="W21" i="63"/>
  <c r="AE20" i="63"/>
  <c r="AF22" i="95"/>
  <c r="AO22" i="95" s="1"/>
  <c r="AE22" i="95"/>
  <c r="W23" i="95"/>
  <c r="W23" i="65"/>
  <c r="AF22" i="65"/>
  <c r="AO22" i="65" s="1"/>
  <c r="AG21" i="25"/>
  <c r="AP21" i="25" s="1"/>
  <c r="AF21" i="25"/>
  <c r="AO21" i="25" s="1"/>
  <c r="AE21" i="25"/>
  <c r="W22" i="25"/>
  <c r="AF22" i="59"/>
  <c r="AO22" i="59" s="1"/>
  <c r="AE22" i="59"/>
  <c r="W23" i="59"/>
  <c r="AG22" i="59"/>
  <c r="AP22" i="59" s="1"/>
  <c r="AG21" i="87"/>
  <c r="AP21" i="87" s="1"/>
  <c r="AF21" i="87"/>
  <c r="AO21" i="87" s="1"/>
  <c r="AE21" i="87"/>
  <c r="W22" i="87"/>
  <c r="AF22" i="89"/>
  <c r="AO22" i="89" s="1"/>
  <c r="AE22" i="89"/>
  <c r="W23" i="89"/>
  <c r="AG22" i="89"/>
  <c r="AP22" i="89" s="1"/>
  <c r="AG21" i="60"/>
  <c r="AP21" i="60" s="1"/>
  <c r="W22" i="60"/>
  <c r="AF21" i="60"/>
  <c r="AO21" i="60" s="1"/>
  <c r="AE21" i="60"/>
  <c r="X20" i="43"/>
  <c r="Y20" i="43"/>
  <c r="AG22" i="15"/>
  <c r="AP22" i="15" s="1"/>
  <c r="AF22" i="15"/>
  <c r="AO22" i="15" s="1"/>
  <c r="W23" i="15"/>
  <c r="AE22" i="15"/>
  <c r="AH20" i="35"/>
  <c r="AQ20" i="35" s="1"/>
  <c r="AR19" i="86"/>
  <c r="X21" i="39"/>
  <c r="Z21" i="39" s="1"/>
  <c r="Y21" i="39"/>
  <c r="Y22" i="78"/>
  <c r="X22" i="78"/>
  <c r="AR20" i="87"/>
  <c r="AH20" i="85"/>
  <c r="AQ20" i="85" s="1"/>
  <c r="W21" i="34"/>
  <c r="AG20" i="34"/>
  <c r="AP20" i="34" s="1"/>
  <c r="AF20" i="34"/>
  <c r="AO20" i="34" s="1"/>
  <c r="AE20" i="34"/>
  <c r="AH21" i="23"/>
  <c r="AQ21" i="23" s="1"/>
  <c r="W22" i="31"/>
  <c r="AG21" i="31"/>
  <c r="AP21" i="31" s="1"/>
  <c r="AF21" i="31"/>
  <c r="AO21" i="31" s="1"/>
  <c r="AE21" i="31"/>
  <c r="AH20" i="86"/>
  <c r="AQ20" i="86" s="1"/>
  <c r="AR20" i="47"/>
  <c r="AR19" i="66"/>
  <c r="X21" i="9"/>
  <c r="Y21" i="9"/>
  <c r="AH22" i="62"/>
  <c r="AQ22" i="62" s="1"/>
  <c r="Y21" i="68"/>
  <c r="X21" i="68"/>
  <c r="AH21" i="44"/>
  <c r="AQ21" i="44" s="1"/>
  <c r="AI21" i="16"/>
  <c r="AN21" i="16"/>
  <c r="AI19" i="43"/>
  <c r="AN19" i="43"/>
  <c r="W22" i="2"/>
  <c r="AE21" i="2"/>
  <c r="AG21" i="2"/>
  <c r="AP21" i="2" s="1"/>
  <c r="AF21" i="2"/>
  <c r="AO21" i="2" s="1"/>
  <c r="X20" i="29"/>
  <c r="Y20" i="29"/>
  <c r="Y21" i="90"/>
  <c r="X21" i="90"/>
  <c r="AH22" i="65"/>
  <c r="AQ22" i="65" s="1"/>
  <c r="AR21" i="50"/>
  <c r="W21" i="81"/>
  <c r="AG20" i="81"/>
  <c r="AP20" i="81" s="1"/>
  <c r="AF20" i="81"/>
  <c r="AO20" i="81" s="1"/>
  <c r="AE20" i="81"/>
  <c r="Y21" i="77"/>
  <c r="X21" i="77"/>
  <c r="AR19" i="6"/>
  <c r="AR21" i="65"/>
  <c r="AN20" i="32"/>
  <c r="AI20" i="32"/>
  <c r="AR18" i="88"/>
  <c r="AH21" i="91"/>
  <c r="AQ21" i="91" s="1"/>
  <c r="AN21" i="11"/>
  <c r="AI21" i="11"/>
  <c r="AN20" i="39"/>
  <c r="AI20" i="39"/>
  <c r="AI21" i="61"/>
  <c r="AN21" i="61"/>
  <c r="AI19" i="54"/>
  <c r="AN19" i="54"/>
  <c r="AI21" i="78"/>
  <c r="AN21" i="78"/>
  <c r="W22" i="93"/>
  <c r="AG21" i="93"/>
  <c r="AP21" i="93" s="1"/>
  <c r="AF21" i="93"/>
  <c r="AO21" i="93" s="1"/>
  <c r="AE21" i="93"/>
  <c r="Y21" i="41"/>
  <c r="X21" i="41"/>
  <c r="AR20" i="4"/>
  <c r="AG21" i="57"/>
  <c r="AP21" i="57" s="1"/>
  <c r="AF21" i="57"/>
  <c r="AO21" i="57" s="1"/>
  <c r="AE21" i="57"/>
  <c r="W22" i="57"/>
  <c r="AR19" i="35"/>
  <c r="AI19" i="80"/>
  <c r="AN19" i="80"/>
  <c r="AN20" i="42"/>
  <c r="AI20" i="42"/>
  <c r="AG20" i="22"/>
  <c r="AP20" i="22" s="1"/>
  <c r="AF20" i="22"/>
  <c r="AO20" i="22" s="1"/>
  <c r="W21" i="22"/>
  <c r="AE20" i="22"/>
  <c r="AH22" i="45"/>
  <c r="AQ22" i="45" s="1"/>
  <c r="W22" i="72"/>
  <c r="AG21" i="72"/>
  <c r="AP21" i="72" s="1"/>
  <c r="AF21" i="72"/>
  <c r="AO21" i="72" s="1"/>
  <c r="AE21" i="72"/>
  <c r="AH21" i="30"/>
  <c r="AQ21" i="30" s="1"/>
  <c r="X22" i="16"/>
  <c r="Y22" i="16"/>
  <c r="AI19" i="29"/>
  <c r="AN19" i="29"/>
  <c r="AR21" i="75"/>
  <c r="AH22" i="75"/>
  <c r="AQ22" i="75" s="1"/>
  <c r="AR21" i="27"/>
  <c r="AR20" i="25"/>
  <c r="AI21" i="64"/>
  <c r="AN21" i="64"/>
  <c r="AH20" i="63"/>
  <c r="AQ20" i="63" s="1"/>
  <c r="AR21" i="59"/>
  <c r="AH21" i="25"/>
  <c r="AQ21" i="25" s="1"/>
  <c r="AE21" i="76"/>
  <c r="W22" i="76"/>
  <c r="AG21" i="76"/>
  <c r="AP21" i="76" s="1"/>
  <c r="AF21" i="76"/>
  <c r="AO21" i="76" s="1"/>
  <c r="Z20" i="35"/>
  <c r="AR20" i="23"/>
  <c r="AR19" i="85"/>
  <c r="Y22" i="84"/>
  <c r="X22" i="84"/>
  <c r="AH21" i="5"/>
  <c r="AQ21" i="5" s="1"/>
  <c r="Y22" i="11"/>
  <c r="X22" i="11"/>
  <c r="X21" i="42"/>
  <c r="Y21" i="42"/>
  <c r="AN20" i="51"/>
  <c r="AI20" i="51"/>
  <c r="Y22" i="61"/>
  <c r="Z22" i="61" s="1"/>
  <c r="X22" i="61"/>
  <c r="Z20" i="54"/>
  <c r="X20" i="54"/>
  <c r="Y20" i="54"/>
  <c r="Y22" i="19"/>
  <c r="X22" i="19"/>
  <c r="Z22" i="19" s="1"/>
  <c r="AR20" i="5"/>
  <c r="AG21" i="1"/>
  <c r="AP21" i="1" s="1"/>
  <c r="AF21" i="1"/>
  <c r="AO21" i="1" s="1"/>
  <c r="W22" i="1"/>
  <c r="AE21" i="1"/>
  <c r="W20" i="48"/>
  <c r="AG19" i="48"/>
  <c r="AP19" i="48" s="1"/>
  <c r="AF19" i="48"/>
  <c r="AO19" i="48" s="1"/>
  <c r="AE19" i="48"/>
  <c r="AI20" i="9"/>
  <c r="AN20" i="9"/>
  <c r="AG21" i="20"/>
  <c r="AP21" i="20" s="1"/>
  <c r="AF21" i="20"/>
  <c r="AO21" i="20" s="1"/>
  <c r="W22" i="20"/>
  <c r="AE21" i="20"/>
  <c r="W21" i="85"/>
  <c r="AG20" i="85"/>
  <c r="AP20" i="85" s="1"/>
  <c r="AF20" i="85"/>
  <c r="AO20" i="85" s="1"/>
  <c r="AE20" i="85"/>
  <c r="AR20" i="91"/>
  <c r="AN20" i="3"/>
  <c r="AI20" i="3"/>
  <c r="X22" i="46"/>
  <c r="Y22" i="46"/>
  <c r="AH19" i="88"/>
  <c r="AQ19" i="88" s="1"/>
  <c r="AN22" i="73"/>
  <c r="AI22" i="73"/>
  <c r="AG21" i="23"/>
  <c r="AP21" i="23" s="1"/>
  <c r="AF21" i="23"/>
  <c r="AO21" i="23" s="1"/>
  <c r="W22" i="23"/>
  <c r="AE21" i="23"/>
  <c r="AF22" i="45"/>
  <c r="AO22" i="45" s="1"/>
  <c r="AE22" i="45"/>
  <c r="W23" i="45"/>
  <c r="AG22" i="45"/>
  <c r="AP22" i="45" s="1"/>
  <c r="W23" i="10"/>
  <c r="AE22" i="10"/>
  <c r="AG22" i="10"/>
  <c r="AP22" i="10" s="1"/>
  <c r="AF22" i="10"/>
  <c r="AO22" i="10" s="1"/>
  <c r="AE20" i="86"/>
  <c r="W21" i="86"/>
  <c r="AF20" i="86"/>
  <c r="AO20" i="86" s="1"/>
  <c r="AG20" i="86"/>
  <c r="AP20" i="86" s="1"/>
  <c r="W22" i="30"/>
  <c r="AG21" i="30"/>
  <c r="AP21" i="30" s="1"/>
  <c r="AF21" i="30"/>
  <c r="AO21" i="30" s="1"/>
  <c r="AE21" i="30"/>
  <c r="AG22" i="62"/>
  <c r="AP22" i="62" s="1"/>
  <c r="AF22" i="62"/>
  <c r="AO22" i="62" s="1"/>
  <c r="W23" i="62"/>
  <c r="AE22" i="62"/>
  <c r="AI20" i="68"/>
  <c r="AN20" i="68"/>
  <c r="AH22" i="70"/>
  <c r="AQ22" i="70" s="1"/>
  <c r="AH21" i="4"/>
  <c r="AQ21" i="4" s="1"/>
  <c r="AG21" i="44"/>
  <c r="AP21" i="44" s="1"/>
  <c r="AF21" i="44"/>
  <c r="AO21" i="44" s="1"/>
  <c r="AE21" i="44"/>
  <c r="W22" i="44"/>
  <c r="AG20" i="74"/>
  <c r="AP20" i="74" s="1"/>
  <c r="AF20" i="74"/>
  <c r="AO20" i="74" s="1"/>
  <c r="AE20" i="74"/>
  <c r="W21" i="74"/>
  <c r="AH21" i="47"/>
  <c r="AQ21" i="47" s="1"/>
  <c r="AI21" i="18"/>
  <c r="AN21" i="18"/>
  <c r="AR21" i="70"/>
  <c r="AH22" i="50"/>
  <c r="AQ22" i="50" s="1"/>
  <c r="AF22" i="69"/>
  <c r="AO22" i="69" s="1"/>
  <c r="W23" i="69"/>
  <c r="AE22" i="69"/>
  <c r="AG22" i="69"/>
  <c r="AP22" i="69" s="1"/>
  <c r="AN20" i="90"/>
  <c r="AI20" i="90"/>
  <c r="Y22" i="64"/>
  <c r="X22" i="64"/>
  <c r="Z22" i="64" s="1"/>
  <c r="AH20" i="6"/>
  <c r="AQ20" i="6" s="1"/>
  <c r="AR20" i="60"/>
  <c r="Y22" i="82"/>
  <c r="X22" i="82"/>
  <c r="AH21" i="79"/>
  <c r="AQ21" i="79" s="1"/>
  <c r="AR21" i="45"/>
  <c r="AR19" i="17"/>
  <c r="X22" i="92"/>
  <c r="Y22" i="92"/>
  <c r="X21" i="32"/>
  <c r="Y21" i="32"/>
  <c r="W22" i="91"/>
  <c r="AG21" i="91"/>
  <c r="AP21" i="91" s="1"/>
  <c r="AF21" i="91"/>
  <c r="AO21" i="91" s="1"/>
  <c r="AE21" i="91"/>
  <c r="AN21" i="52"/>
  <c r="AI21" i="52"/>
  <c r="AF21" i="5"/>
  <c r="AO21" i="5" s="1"/>
  <c r="W22" i="5"/>
  <c r="AE21" i="5"/>
  <c r="AG21" i="5"/>
  <c r="AP21" i="5" s="1"/>
  <c r="X22" i="83"/>
  <c r="Z22" i="83" s="1"/>
  <c r="Y22" i="83"/>
  <c r="AI22" i="21"/>
  <c r="AN22" i="21"/>
  <c r="X21" i="51"/>
  <c r="Y21" i="51"/>
  <c r="AR20" i="8"/>
  <c r="AH21" i="93"/>
  <c r="AQ21" i="93" s="1"/>
  <c r="AN20" i="94"/>
  <c r="AI20" i="94"/>
  <c r="X21" i="3"/>
  <c r="Y21" i="3"/>
  <c r="AR18" i="48"/>
  <c r="AH20" i="66"/>
  <c r="AQ20" i="66" s="1"/>
  <c r="Z19" i="88"/>
  <c r="AR20" i="79"/>
  <c r="AH21" i="87"/>
  <c r="AQ21" i="87" s="1"/>
  <c r="AR20" i="44"/>
  <c r="W22" i="55"/>
  <c r="AG21" i="55"/>
  <c r="AP21" i="55" s="1"/>
  <c r="AF21" i="55"/>
  <c r="AO21" i="55" s="1"/>
  <c r="AE21" i="55"/>
  <c r="W21" i="28"/>
  <c r="AG20" i="28"/>
  <c r="AP20" i="28" s="1"/>
  <c r="AF20" i="28"/>
  <c r="AO20" i="28" s="1"/>
  <c r="AE20" i="28"/>
  <c r="AH22" i="89"/>
  <c r="AQ22" i="89" s="1"/>
  <c r="Z22" i="70"/>
  <c r="Z21" i="4"/>
  <c r="X20" i="36"/>
  <c r="Y20" i="36"/>
  <c r="X22" i="18"/>
  <c r="Y22" i="18"/>
  <c r="X23" i="33"/>
  <c r="Z23" i="33" s="1"/>
  <c r="Y23" i="33"/>
  <c r="AE22" i="75"/>
  <c r="W23" i="75"/>
  <c r="AG22" i="75"/>
  <c r="AP22" i="75" s="1"/>
  <c r="AF22" i="75"/>
  <c r="AO22" i="75" s="1"/>
  <c r="AH21" i="58"/>
  <c r="AQ21" i="58" s="1"/>
  <c r="AH20" i="17"/>
  <c r="AQ20" i="17" s="1"/>
  <c r="Y20" i="37"/>
  <c r="X20" i="37"/>
  <c r="AR21" i="15"/>
  <c r="AI20" i="77"/>
  <c r="AN20" i="77"/>
  <c r="Z21" i="79"/>
  <c r="AH21" i="13"/>
  <c r="AQ21" i="13" s="1"/>
  <c r="AH22" i="27"/>
  <c r="AQ22" i="27" s="1"/>
  <c r="AH21" i="8"/>
  <c r="AQ21" i="8" s="1"/>
  <c r="Y22" i="38"/>
  <c r="X22" i="38"/>
  <c r="AN21" i="92"/>
  <c r="AI21" i="92"/>
  <c r="AI20" i="24"/>
  <c r="AN20" i="24"/>
  <c r="AI21" i="84"/>
  <c r="AN21" i="84"/>
  <c r="X22" i="52"/>
  <c r="Y22" i="52"/>
  <c r="AN21" i="67"/>
  <c r="AI21" i="67"/>
  <c r="AI19" i="53"/>
  <c r="AN19" i="53"/>
  <c r="X23" i="21"/>
  <c r="Y23" i="21"/>
  <c r="AN20" i="14"/>
  <c r="AI20" i="14"/>
  <c r="AN20" i="56"/>
  <c r="AI20" i="56"/>
  <c r="Y22" i="26"/>
  <c r="X22" i="26"/>
  <c r="AI20" i="49"/>
  <c r="AN20" i="49"/>
  <c r="AR19" i="63"/>
  <c r="X21" i="12"/>
  <c r="Y21" i="12"/>
  <c r="AF21" i="13"/>
  <c r="AO21" i="13" s="1"/>
  <c r="W22" i="13"/>
  <c r="AE21" i="13"/>
  <c r="AG21" i="13"/>
  <c r="AP21" i="13" s="1"/>
  <c r="AF21" i="8"/>
  <c r="AO21" i="8" s="1"/>
  <c r="W22" i="8"/>
  <c r="AE21" i="8"/>
  <c r="AG21" i="8"/>
  <c r="AP21" i="8" s="1"/>
  <c r="AN21" i="71"/>
  <c r="AI21" i="71"/>
  <c r="AI21" i="26"/>
  <c r="AN21" i="26"/>
  <c r="AR20" i="13"/>
  <c r="Y21" i="94"/>
  <c r="X21" i="94"/>
  <c r="Z21" i="94" s="1"/>
  <c r="AN21" i="19"/>
  <c r="AI21" i="19"/>
  <c r="AE20" i="40"/>
  <c r="W21" i="40"/>
  <c r="AG20" i="40"/>
  <c r="AP20" i="40" s="1"/>
  <c r="AF20" i="40"/>
  <c r="AO20" i="40" s="1"/>
  <c r="AI21" i="46"/>
  <c r="AN21" i="46"/>
  <c r="AR20" i="30"/>
  <c r="Z20" i="66"/>
  <c r="Y23" i="73"/>
  <c r="X23" i="73"/>
  <c r="AG21" i="7"/>
  <c r="AP21" i="7" s="1"/>
  <c r="AF21" i="7"/>
  <c r="AO21" i="7" s="1"/>
  <c r="W22" i="7"/>
  <c r="AE21" i="7"/>
  <c r="AH19" i="48"/>
  <c r="AQ19" i="48" s="1"/>
  <c r="AR21" i="89"/>
  <c r="AH22" i="95"/>
  <c r="AQ22" i="95" s="1"/>
  <c r="AH21" i="60"/>
  <c r="AQ21" i="60" s="1"/>
  <c r="AI19" i="36"/>
  <c r="AN19" i="36"/>
  <c r="Z21" i="47"/>
  <c r="AH22" i="15"/>
  <c r="AQ22" i="15" s="1"/>
  <c r="AN22" i="33"/>
  <c r="AI22" i="33"/>
  <c r="AN20" i="41"/>
  <c r="AI20" i="41"/>
  <c r="Z22" i="50"/>
  <c r="W22" i="96"/>
  <c r="AF21" i="96"/>
  <c r="AO21" i="96" s="1"/>
  <c r="AE21" i="96"/>
  <c r="AG21" i="96"/>
  <c r="AP21" i="96" s="1"/>
  <c r="Z21" i="58"/>
  <c r="AR21" i="95"/>
  <c r="Z20" i="6"/>
  <c r="Z20" i="17"/>
  <c r="AR20" i="93"/>
  <c r="AI21" i="82"/>
  <c r="AN21" i="82"/>
  <c r="AR20" i="58"/>
  <c r="AN19" i="37"/>
  <c r="AI19" i="37"/>
  <c r="AR21" i="62"/>
  <c r="AI20" i="12"/>
  <c r="AN20" i="12"/>
  <c r="AH22" i="59"/>
  <c r="AQ22" i="59" s="1"/>
  <c r="Z22" i="27"/>
  <c r="AN21" i="38"/>
  <c r="AI21" i="38"/>
  <c r="Y21" i="24"/>
  <c r="X21" i="24"/>
  <c r="X22" i="67"/>
  <c r="Y22" i="67"/>
  <c r="Y20" i="80"/>
  <c r="X20" i="80"/>
  <c r="Z20" i="80" s="1"/>
  <c r="AI21" i="83"/>
  <c r="AN21" i="83"/>
  <c r="Y20" i="53"/>
  <c r="X20" i="53"/>
  <c r="X22" i="71"/>
  <c r="Y22" i="71"/>
  <c r="X21" i="14"/>
  <c r="Y21" i="14"/>
  <c r="Y21" i="56"/>
  <c r="X21" i="56"/>
  <c r="Z21" i="56" s="1"/>
  <c r="X21" i="49"/>
  <c r="Y21" i="49"/>
  <c r="Z21" i="24" l="1"/>
  <c r="Z22" i="26"/>
  <c r="Z22" i="46"/>
  <c r="AG22" i="65"/>
  <c r="AP22" i="65" s="1"/>
  <c r="Z22" i="71"/>
  <c r="Z23" i="73"/>
  <c r="Z22" i="82"/>
  <c r="Z22" i="84"/>
  <c r="Z21" i="68"/>
  <c r="Z22" i="38"/>
  <c r="Z22" i="11"/>
  <c r="AG22" i="11" s="1"/>
  <c r="AP22" i="11" s="1"/>
  <c r="Z20" i="37"/>
  <c r="Z20" i="36"/>
  <c r="AG20" i="36" s="1"/>
  <c r="AP20" i="36" s="1"/>
  <c r="AF21" i="24"/>
  <c r="AO21" i="24" s="1"/>
  <c r="W22" i="24"/>
  <c r="AE21" i="24"/>
  <c r="AG21" i="24"/>
  <c r="AP21" i="24" s="1"/>
  <c r="AE22" i="84"/>
  <c r="AF22" i="84"/>
  <c r="AO22" i="84" s="1"/>
  <c r="AG22" i="84"/>
  <c r="AP22" i="84" s="1"/>
  <c r="W23" i="84"/>
  <c r="AE22" i="46"/>
  <c r="AG22" i="46"/>
  <c r="AP22" i="46" s="1"/>
  <c r="AF22" i="46"/>
  <c r="AO22" i="46" s="1"/>
  <c r="W23" i="46"/>
  <c r="W23" i="11"/>
  <c r="AE22" i="11"/>
  <c r="W24" i="33"/>
  <c r="AG23" i="33"/>
  <c r="AP23" i="33" s="1"/>
  <c r="AF23" i="33"/>
  <c r="AO23" i="33" s="1"/>
  <c r="AE23" i="33"/>
  <c r="AG20" i="80"/>
  <c r="AP20" i="80" s="1"/>
  <c r="AF20" i="80"/>
  <c r="AO20" i="80" s="1"/>
  <c r="AE20" i="80"/>
  <c r="W21" i="80"/>
  <c r="W23" i="38"/>
  <c r="AG22" i="38"/>
  <c r="AP22" i="38" s="1"/>
  <c r="AF22" i="38"/>
  <c r="AO22" i="38" s="1"/>
  <c r="AE22" i="38"/>
  <c r="W21" i="37"/>
  <c r="AG20" i="37"/>
  <c r="AP20" i="37" s="1"/>
  <c r="AF20" i="37"/>
  <c r="AO20" i="37" s="1"/>
  <c r="AE20" i="37"/>
  <c r="W21" i="36"/>
  <c r="AF22" i="82"/>
  <c r="AO22" i="82" s="1"/>
  <c r="AE22" i="82"/>
  <c r="AG22" i="82"/>
  <c r="AP22" i="82" s="1"/>
  <c r="W23" i="82"/>
  <c r="AH20" i="53"/>
  <c r="AQ20" i="53" s="1"/>
  <c r="AR20" i="41"/>
  <c r="AG21" i="47"/>
  <c r="AP21" i="47" s="1"/>
  <c r="W22" i="47"/>
  <c r="AF21" i="47"/>
  <c r="AO21" i="47" s="1"/>
  <c r="AE21" i="47"/>
  <c r="X22" i="7"/>
  <c r="Y22" i="7"/>
  <c r="Z22" i="7" s="1"/>
  <c r="AF20" i="66"/>
  <c r="AO20" i="66" s="1"/>
  <c r="W21" i="66"/>
  <c r="AE20" i="66"/>
  <c r="AG20" i="66"/>
  <c r="AP20" i="66" s="1"/>
  <c r="AH21" i="94"/>
  <c r="AQ21" i="94" s="1"/>
  <c r="AR21" i="26"/>
  <c r="AH21" i="12"/>
  <c r="AQ21" i="12" s="1"/>
  <c r="AH22" i="26"/>
  <c r="AQ22" i="26" s="1"/>
  <c r="AR21" i="67"/>
  <c r="AR21" i="84"/>
  <c r="Y21" i="28"/>
  <c r="X21" i="28"/>
  <c r="Z21" i="28" s="1"/>
  <c r="AH22" i="92"/>
  <c r="AQ22" i="92" s="1"/>
  <c r="AH22" i="64"/>
  <c r="AQ22" i="64" s="1"/>
  <c r="AN22" i="69"/>
  <c r="AI22" i="69"/>
  <c r="AN22" i="62"/>
  <c r="AI22" i="62"/>
  <c r="Y21" i="86"/>
  <c r="X21" i="86"/>
  <c r="X22" i="23"/>
  <c r="Y22" i="23"/>
  <c r="Z22" i="23" s="1"/>
  <c r="AR20" i="51"/>
  <c r="AH22" i="16"/>
  <c r="AQ22" i="16" s="1"/>
  <c r="AR21" i="11"/>
  <c r="AI20" i="81"/>
  <c r="AN20" i="81"/>
  <c r="X22" i="2"/>
  <c r="Y22" i="2"/>
  <c r="AE21" i="68"/>
  <c r="AG21" i="68"/>
  <c r="AP21" i="68" s="1"/>
  <c r="AF21" i="68"/>
  <c r="AO21" i="68" s="1"/>
  <c r="W22" i="68"/>
  <c r="Y23" i="15"/>
  <c r="X23" i="15"/>
  <c r="AN21" i="60"/>
  <c r="AI21" i="60"/>
  <c r="X23" i="89"/>
  <c r="Y23" i="89"/>
  <c r="AH21" i="14"/>
  <c r="AQ21" i="14" s="1"/>
  <c r="AG20" i="17"/>
  <c r="AP20" i="17" s="1"/>
  <c r="AF20" i="17"/>
  <c r="AO20" i="17" s="1"/>
  <c r="W21" i="17"/>
  <c r="AE20" i="17"/>
  <c r="AI21" i="96"/>
  <c r="AN21" i="96"/>
  <c r="AR21" i="71"/>
  <c r="Z21" i="12"/>
  <c r="AR20" i="77"/>
  <c r="AG21" i="4"/>
  <c r="AP21" i="4" s="1"/>
  <c r="AF21" i="4"/>
  <c r="AO21" i="4" s="1"/>
  <c r="W22" i="4"/>
  <c r="AE21" i="4"/>
  <c r="AN21" i="55"/>
  <c r="AI21" i="55"/>
  <c r="AH22" i="83"/>
  <c r="AQ22" i="83" s="1"/>
  <c r="AR21" i="52"/>
  <c r="Y22" i="91"/>
  <c r="X22" i="91"/>
  <c r="Z22" i="92"/>
  <c r="Z23" i="69"/>
  <c r="Y23" i="69"/>
  <c r="X23" i="69"/>
  <c r="Y23" i="62"/>
  <c r="X23" i="62"/>
  <c r="AN20" i="86"/>
  <c r="AI20" i="86"/>
  <c r="AR20" i="3"/>
  <c r="AH20" i="54"/>
  <c r="AQ20" i="54" s="1"/>
  <c r="Z22" i="16"/>
  <c r="AI21" i="72"/>
  <c r="AN21" i="72"/>
  <c r="AR19" i="54"/>
  <c r="AH20" i="29"/>
  <c r="AQ20" i="29" s="1"/>
  <c r="X22" i="31"/>
  <c r="Y22" i="31"/>
  <c r="Z22" i="31" s="1"/>
  <c r="AI22" i="89"/>
  <c r="AN22" i="89"/>
  <c r="Z22" i="25"/>
  <c r="Y22" i="25"/>
  <c r="X22" i="25"/>
  <c r="AI22" i="65"/>
  <c r="AN22" i="65"/>
  <c r="Y21" i="40"/>
  <c r="X21" i="40"/>
  <c r="W22" i="94"/>
  <c r="AF21" i="94"/>
  <c r="AO21" i="94" s="1"/>
  <c r="AG21" i="94"/>
  <c r="AP21" i="94" s="1"/>
  <c r="AE21" i="94"/>
  <c r="AI21" i="13"/>
  <c r="AN21" i="13"/>
  <c r="AF22" i="26"/>
  <c r="AO22" i="26" s="1"/>
  <c r="AE22" i="26"/>
  <c r="W23" i="26"/>
  <c r="AG22" i="26"/>
  <c r="AP22" i="26" s="1"/>
  <c r="AH23" i="21"/>
  <c r="AQ23" i="21" s="1"/>
  <c r="AQ25" i="21" s="1"/>
  <c r="AZ3" i="21"/>
  <c r="AX22" i="21" s="1"/>
  <c r="S22" i="21" s="1"/>
  <c r="AC22" i="21" s="1"/>
  <c r="AB23" i="21" s="1"/>
  <c r="AR20" i="24"/>
  <c r="Y23" i="75"/>
  <c r="X23" i="75"/>
  <c r="AH22" i="18"/>
  <c r="AQ22" i="18" s="1"/>
  <c r="AG22" i="70"/>
  <c r="AP22" i="70" s="1"/>
  <c r="AF22" i="70"/>
  <c r="AO22" i="70" s="1"/>
  <c r="W23" i="70"/>
  <c r="AE22" i="70"/>
  <c r="AI20" i="28"/>
  <c r="AN20" i="28"/>
  <c r="AG19" i="88"/>
  <c r="AP19" i="88" s="1"/>
  <c r="W20" i="88"/>
  <c r="AF19" i="88"/>
  <c r="AO19" i="88" s="1"/>
  <c r="AE19" i="88"/>
  <c r="AH21" i="3"/>
  <c r="AQ21" i="3" s="1"/>
  <c r="AH21" i="51"/>
  <c r="AQ21" i="51" s="1"/>
  <c r="AF22" i="83"/>
  <c r="AO22" i="83" s="1"/>
  <c r="AE22" i="83"/>
  <c r="W23" i="83"/>
  <c r="AG22" i="83"/>
  <c r="AP22" i="83" s="1"/>
  <c r="AG22" i="64"/>
  <c r="AP22" i="64" s="1"/>
  <c r="AF22" i="64"/>
  <c r="AO22" i="64" s="1"/>
  <c r="W23" i="64"/>
  <c r="AE22" i="64"/>
  <c r="AR21" i="18"/>
  <c r="Y22" i="44"/>
  <c r="X22" i="44"/>
  <c r="Z22" i="44" s="1"/>
  <c r="Y22" i="30"/>
  <c r="X22" i="30"/>
  <c r="X23" i="45"/>
  <c r="Y23" i="45"/>
  <c r="Y20" i="48"/>
  <c r="X20" i="48"/>
  <c r="W21" i="54"/>
  <c r="AE20" i="54"/>
  <c r="AG20" i="54"/>
  <c r="AP20" i="54" s="1"/>
  <c r="AF20" i="54"/>
  <c r="AO20" i="54" s="1"/>
  <c r="AR20" i="42"/>
  <c r="Y22" i="57"/>
  <c r="X22" i="57"/>
  <c r="Z22" i="57" s="1"/>
  <c r="AH21" i="41"/>
  <c r="AQ21" i="41" s="1"/>
  <c r="Z20" i="29"/>
  <c r="AR19" i="43"/>
  <c r="Y21" i="34"/>
  <c r="X21" i="34"/>
  <c r="AH21" i="39"/>
  <c r="AQ21" i="39" s="1"/>
  <c r="X22" i="60"/>
  <c r="Y22" i="60"/>
  <c r="AN21" i="25"/>
  <c r="AI21" i="25"/>
  <c r="Y23" i="65"/>
  <c r="X23" i="65"/>
  <c r="AN20" i="63"/>
  <c r="AI20" i="63"/>
  <c r="W22" i="56"/>
  <c r="AE21" i="56"/>
  <c r="AG21" i="56"/>
  <c r="AP21" i="56" s="1"/>
  <c r="AF21" i="56"/>
  <c r="AO21" i="56" s="1"/>
  <c r="AR19" i="37"/>
  <c r="AH21" i="49"/>
  <c r="AQ21" i="49" s="1"/>
  <c r="Z21" i="14"/>
  <c r="Z20" i="53"/>
  <c r="AR21" i="38"/>
  <c r="AR20" i="12"/>
  <c r="AG20" i="6"/>
  <c r="AP20" i="6" s="1"/>
  <c r="AF20" i="6"/>
  <c r="AO20" i="6" s="1"/>
  <c r="W21" i="6"/>
  <c r="AE20" i="6"/>
  <c r="AR22" i="33"/>
  <c r="AR19" i="36"/>
  <c r="AH21" i="56"/>
  <c r="AQ21" i="56" s="1"/>
  <c r="AH22" i="67"/>
  <c r="AQ22" i="67" s="1"/>
  <c r="AH23" i="73"/>
  <c r="AQ23" i="73" s="1"/>
  <c r="AI20" i="40"/>
  <c r="AN20" i="40"/>
  <c r="X22" i="13"/>
  <c r="Y22" i="13"/>
  <c r="AR20" i="56"/>
  <c r="Z23" i="21"/>
  <c r="AH22" i="52"/>
  <c r="AQ22" i="52" s="1"/>
  <c r="AR21" i="92"/>
  <c r="AI22" i="75"/>
  <c r="AN22" i="75"/>
  <c r="Z22" i="18"/>
  <c r="Z21" i="3"/>
  <c r="Z21" i="51"/>
  <c r="AI21" i="91"/>
  <c r="AN21" i="91"/>
  <c r="AH21" i="32"/>
  <c r="AQ21" i="32" s="1"/>
  <c r="AR20" i="90"/>
  <c r="Y21" i="74"/>
  <c r="X21" i="74"/>
  <c r="AN21" i="44"/>
  <c r="AI21" i="44"/>
  <c r="AI22" i="45"/>
  <c r="AN22" i="45"/>
  <c r="AR22" i="73"/>
  <c r="X21" i="85"/>
  <c r="Y21" i="85"/>
  <c r="Z21" i="85" s="1"/>
  <c r="AR20" i="9"/>
  <c r="AI21" i="1"/>
  <c r="AN21" i="1"/>
  <c r="AH22" i="19"/>
  <c r="AQ22" i="19" s="1"/>
  <c r="AH22" i="61"/>
  <c r="AQ22" i="61" s="1"/>
  <c r="AH21" i="42"/>
  <c r="AQ21" i="42" s="1"/>
  <c r="X22" i="76"/>
  <c r="Y22" i="76"/>
  <c r="AR21" i="64"/>
  <c r="AN21" i="57"/>
  <c r="AI21" i="57"/>
  <c r="X22" i="93"/>
  <c r="Y22" i="93"/>
  <c r="AR21" i="61"/>
  <c r="AR20" i="32"/>
  <c r="AH21" i="77"/>
  <c r="AQ21" i="77" s="1"/>
  <c r="AH21" i="90"/>
  <c r="AQ21" i="90" s="1"/>
  <c r="AI21" i="31"/>
  <c r="AN21" i="31"/>
  <c r="W22" i="39"/>
  <c r="AG21" i="39"/>
  <c r="AP21" i="39" s="1"/>
  <c r="AF21" i="39"/>
  <c r="AO21" i="39" s="1"/>
  <c r="AE21" i="39"/>
  <c r="Y23" i="59"/>
  <c r="X23" i="59"/>
  <c r="X23" i="95"/>
  <c r="Z23" i="95" s="1"/>
  <c r="Y23" i="95"/>
  <c r="X21" i="63"/>
  <c r="Y21" i="63"/>
  <c r="Z21" i="49"/>
  <c r="AH22" i="71"/>
  <c r="AQ22" i="71" s="1"/>
  <c r="AR21" i="83"/>
  <c r="Z22" i="67"/>
  <c r="AE22" i="27"/>
  <c r="W23" i="27"/>
  <c r="AG22" i="27"/>
  <c r="AP22" i="27" s="1"/>
  <c r="AF22" i="27"/>
  <c r="AO22" i="27" s="1"/>
  <c r="AR21" i="82"/>
  <c r="X22" i="96"/>
  <c r="Y22" i="96"/>
  <c r="AR21" i="46"/>
  <c r="AR21" i="19"/>
  <c r="AI21" i="8"/>
  <c r="AN21" i="8"/>
  <c r="Z22" i="52"/>
  <c r="AH20" i="37"/>
  <c r="AQ20" i="37" s="1"/>
  <c r="X22" i="55"/>
  <c r="Y22" i="55"/>
  <c r="Z22" i="55" s="1"/>
  <c r="AR20" i="94"/>
  <c r="AI21" i="5"/>
  <c r="AN21" i="5"/>
  <c r="Z21" i="32"/>
  <c r="AN20" i="74"/>
  <c r="AI20" i="74"/>
  <c r="AI21" i="30"/>
  <c r="AN21" i="30"/>
  <c r="AI22" i="10"/>
  <c r="AN22" i="10"/>
  <c r="AI21" i="20"/>
  <c r="AN21" i="20"/>
  <c r="AI19" i="48"/>
  <c r="AN19" i="48"/>
  <c r="Y22" i="1"/>
  <c r="X22" i="1"/>
  <c r="Z21" i="42"/>
  <c r="AH22" i="84"/>
  <c r="AQ22" i="84" s="1"/>
  <c r="AI21" i="76"/>
  <c r="AN21" i="76"/>
  <c r="AR19" i="29"/>
  <c r="Y22" i="72"/>
  <c r="X22" i="72"/>
  <c r="AN20" i="22"/>
  <c r="AI20" i="22"/>
  <c r="Z21" i="41"/>
  <c r="AR20" i="39"/>
  <c r="Y21" i="81"/>
  <c r="X21" i="81"/>
  <c r="AR21" i="16"/>
  <c r="AH21" i="68"/>
  <c r="AQ21" i="68" s="1"/>
  <c r="AH21" i="9"/>
  <c r="AQ21" i="9" s="1"/>
  <c r="AI20" i="34"/>
  <c r="AN20" i="34"/>
  <c r="AH22" i="78"/>
  <c r="AQ22" i="78" s="1"/>
  <c r="AH20" i="43"/>
  <c r="AQ20" i="43" s="1"/>
  <c r="X22" i="87"/>
  <c r="Y22" i="87"/>
  <c r="AI22" i="59"/>
  <c r="AN22" i="59"/>
  <c r="AG22" i="71"/>
  <c r="AP22" i="71" s="1"/>
  <c r="AE22" i="71"/>
  <c r="W23" i="71"/>
  <c r="AF22" i="71"/>
  <c r="AO22" i="71" s="1"/>
  <c r="AH20" i="80"/>
  <c r="AQ20" i="80" s="1"/>
  <c r="AH21" i="24"/>
  <c r="AQ21" i="24" s="1"/>
  <c r="W22" i="58"/>
  <c r="AE21" i="58"/>
  <c r="AG21" i="58"/>
  <c r="AP21" i="58" s="1"/>
  <c r="AF21" i="58"/>
  <c r="AO21" i="58" s="1"/>
  <c r="AF22" i="50"/>
  <c r="AO22" i="50" s="1"/>
  <c r="W23" i="50"/>
  <c r="AE22" i="50"/>
  <c r="AG22" i="50"/>
  <c r="AP22" i="50" s="1"/>
  <c r="AI21" i="7"/>
  <c r="AN21" i="7"/>
  <c r="AG23" i="73"/>
  <c r="AP23" i="73" s="1"/>
  <c r="AF23" i="73"/>
  <c r="AO23" i="73" s="1"/>
  <c r="W24" i="73"/>
  <c r="AE23" i="73"/>
  <c r="Y22" i="8"/>
  <c r="X22" i="8"/>
  <c r="AR20" i="49"/>
  <c r="AR20" i="14"/>
  <c r="AR19" i="53"/>
  <c r="AH22" i="38"/>
  <c r="AQ22" i="38" s="1"/>
  <c r="W22" i="79"/>
  <c r="AF21" i="79"/>
  <c r="AO21" i="79" s="1"/>
  <c r="AE21" i="79"/>
  <c r="AG21" i="79"/>
  <c r="AP21" i="79" s="1"/>
  <c r="AH23" i="33"/>
  <c r="AQ23" i="33" s="1"/>
  <c r="AH20" i="36"/>
  <c r="AQ20" i="36" s="1"/>
  <c r="AR22" i="21"/>
  <c r="Z22" i="5"/>
  <c r="Y22" i="5"/>
  <c r="X22" i="5"/>
  <c r="AH22" i="82"/>
  <c r="AQ22" i="82" s="1"/>
  <c r="AR20" i="68"/>
  <c r="X23" i="10"/>
  <c r="Y23" i="10"/>
  <c r="AI21" i="23"/>
  <c r="AN21" i="23"/>
  <c r="AH22" i="46"/>
  <c r="AQ22" i="46" s="1"/>
  <c r="AI20" i="85"/>
  <c r="AN20" i="85"/>
  <c r="X22" i="20"/>
  <c r="Y22" i="20"/>
  <c r="AG22" i="19"/>
  <c r="AP22" i="19" s="1"/>
  <c r="AF22" i="19"/>
  <c r="AO22" i="19" s="1"/>
  <c r="W23" i="19"/>
  <c r="AE22" i="19"/>
  <c r="AF22" i="61"/>
  <c r="AO22" i="61" s="1"/>
  <c r="W23" i="61"/>
  <c r="AE22" i="61"/>
  <c r="AG22" i="61"/>
  <c r="AP22" i="61" s="1"/>
  <c r="AH22" i="11"/>
  <c r="AQ22" i="11" s="1"/>
  <c r="W21" i="35"/>
  <c r="AG20" i="35"/>
  <c r="AP20" i="35" s="1"/>
  <c r="AF20" i="35"/>
  <c r="AO20" i="35" s="1"/>
  <c r="AE20" i="35"/>
  <c r="Y21" i="22"/>
  <c r="X21" i="22"/>
  <c r="AR19" i="80"/>
  <c r="AI21" i="93"/>
  <c r="AN21" i="93"/>
  <c r="AR21" i="78"/>
  <c r="Z21" i="77"/>
  <c r="Z21" i="90"/>
  <c r="AI21" i="2"/>
  <c r="AN21" i="2"/>
  <c r="Z21" i="9"/>
  <c r="Z22" i="78"/>
  <c r="AI22" i="15"/>
  <c r="AN22" i="15"/>
  <c r="Z20" i="43"/>
  <c r="AN21" i="87"/>
  <c r="AI21" i="87"/>
  <c r="AN22" i="95"/>
  <c r="AI22" i="95"/>
  <c r="Z22" i="60" l="1"/>
  <c r="AF22" i="11"/>
  <c r="AO22" i="11" s="1"/>
  <c r="Z22" i="72"/>
  <c r="Z23" i="62"/>
  <c r="Z22" i="1"/>
  <c r="W23" i="1" s="1"/>
  <c r="Z22" i="96"/>
  <c r="Z23" i="59"/>
  <c r="Z23" i="65"/>
  <c r="AE20" i="36"/>
  <c r="Z22" i="20"/>
  <c r="AF20" i="36"/>
  <c r="AO20" i="36" s="1"/>
  <c r="Z23" i="10"/>
  <c r="Z22" i="8"/>
  <c r="Z22" i="87"/>
  <c r="W23" i="72"/>
  <c r="AG22" i="72"/>
  <c r="AP22" i="72" s="1"/>
  <c r="AF22" i="72"/>
  <c r="AO22" i="72" s="1"/>
  <c r="AE22" i="72"/>
  <c r="AF23" i="59"/>
  <c r="AO23" i="59" s="1"/>
  <c r="AO25" i="59" s="1"/>
  <c r="AE23" i="59"/>
  <c r="AG23" i="59"/>
  <c r="AP23" i="59" s="1"/>
  <c r="AP25" i="59" s="1"/>
  <c r="AE21" i="85"/>
  <c r="W22" i="85"/>
  <c r="AG21" i="85"/>
  <c r="AP21" i="85" s="1"/>
  <c r="AF21" i="85"/>
  <c r="AO21" i="85" s="1"/>
  <c r="AE23" i="65"/>
  <c r="AG23" i="65"/>
  <c r="AP23" i="65" s="1"/>
  <c r="AP25" i="65" s="1"/>
  <c r="AF23" i="65"/>
  <c r="AO23" i="65" s="1"/>
  <c r="AO25" i="65" s="1"/>
  <c r="AG22" i="57"/>
  <c r="AP22" i="57" s="1"/>
  <c r="AF22" i="57"/>
  <c r="AO22" i="57" s="1"/>
  <c r="AE22" i="57"/>
  <c r="W23" i="57"/>
  <c r="AF21" i="28"/>
  <c r="AO21" i="28" s="1"/>
  <c r="AE21" i="28"/>
  <c r="W22" i="28"/>
  <c r="AG21" i="28"/>
  <c r="AP21" i="28" s="1"/>
  <c r="AG22" i="7"/>
  <c r="AP22" i="7" s="1"/>
  <c r="AF22" i="7"/>
  <c r="AO22" i="7" s="1"/>
  <c r="W23" i="7"/>
  <c r="AE22" i="7"/>
  <c r="AG22" i="1"/>
  <c r="AP22" i="1" s="1"/>
  <c r="AF22" i="1"/>
  <c r="AO22" i="1" s="1"/>
  <c r="AE22" i="96"/>
  <c r="AG22" i="96"/>
  <c r="AP22" i="96" s="1"/>
  <c r="W23" i="96"/>
  <c r="AF22" i="96"/>
  <c r="AO22" i="96" s="1"/>
  <c r="W23" i="44"/>
  <c r="AG22" i="44"/>
  <c r="AP22" i="44" s="1"/>
  <c r="AF22" i="44"/>
  <c r="AO22" i="44" s="1"/>
  <c r="AE22" i="44"/>
  <c r="AF22" i="31"/>
  <c r="AO22" i="31" s="1"/>
  <c r="AE22" i="31"/>
  <c r="W23" i="31"/>
  <c r="AG22" i="31"/>
  <c r="AP22" i="31" s="1"/>
  <c r="AG23" i="62"/>
  <c r="AP23" i="62" s="1"/>
  <c r="AP25" i="62" s="1"/>
  <c r="AF23" i="62"/>
  <c r="AO23" i="62" s="1"/>
  <c r="AO25" i="62" s="1"/>
  <c r="AE23" i="62"/>
  <c r="AG22" i="23"/>
  <c r="AP22" i="23" s="1"/>
  <c r="AF22" i="23"/>
  <c r="AO22" i="23" s="1"/>
  <c r="W23" i="23"/>
  <c r="AE22" i="23"/>
  <c r="AG22" i="20"/>
  <c r="AP22" i="20" s="1"/>
  <c r="AF22" i="20"/>
  <c r="AO22" i="20" s="1"/>
  <c r="W23" i="20"/>
  <c r="AE22" i="20"/>
  <c r="W23" i="87"/>
  <c r="AG22" i="87"/>
  <c r="AP22" i="87" s="1"/>
  <c r="AF22" i="87"/>
  <c r="AO22" i="87" s="1"/>
  <c r="AE22" i="87"/>
  <c r="AE23" i="10"/>
  <c r="AG23" i="10"/>
  <c r="AP23" i="10" s="1"/>
  <c r="AP25" i="10" s="1"/>
  <c r="AF23" i="10"/>
  <c r="AO23" i="10" s="1"/>
  <c r="AO25" i="10" s="1"/>
  <c r="AF22" i="8"/>
  <c r="AO22" i="8" s="1"/>
  <c r="W23" i="8"/>
  <c r="AE22" i="8"/>
  <c r="AG22" i="8"/>
  <c r="AP22" i="8" s="1"/>
  <c r="AF22" i="55"/>
  <c r="AO22" i="55" s="1"/>
  <c r="AE22" i="55"/>
  <c r="W23" i="55"/>
  <c r="AG22" i="55"/>
  <c r="AP22" i="55" s="1"/>
  <c r="AG22" i="78"/>
  <c r="AP22" i="78" s="1"/>
  <c r="AF22" i="78"/>
  <c r="AO22" i="78" s="1"/>
  <c r="AE22" i="78"/>
  <c r="W23" i="78"/>
  <c r="AH21" i="22"/>
  <c r="AQ21" i="22" s="1"/>
  <c r="AF23" i="21"/>
  <c r="AO23" i="21" s="1"/>
  <c r="AO25" i="21" s="1"/>
  <c r="AE23" i="21"/>
  <c r="AG23" i="21"/>
  <c r="AP23" i="21" s="1"/>
  <c r="AP25" i="21" s="1"/>
  <c r="AG22" i="60"/>
  <c r="AP22" i="60" s="1"/>
  <c r="AF22" i="60"/>
  <c r="AO22" i="60" s="1"/>
  <c r="AE22" i="60"/>
  <c r="W23" i="60"/>
  <c r="AH21" i="34"/>
  <c r="AQ21" i="34" s="1"/>
  <c r="AI20" i="54"/>
  <c r="AN20" i="54"/>
  <c r="AH23" i="45"/>
  <c r="AQ23" i="45" s="1"/>
  <c r="AN19" i="88"/>
  <c r="AI19" i="88"/>
  <c r="AN22" i="70"/>
  <c r="AI22" i="70"/>
  <c r="AH23" i="75"/>
  <c r="AQ23" i="75" s="1"/>
  <c r="AR22" i="65"/>
  <c r="AF22" i="16"/>
  <c r="AO22" i="16" s="1"/>
  <c r="W23" i="16"/>
  <c r="AE22" i="16"/>
  <c r="AG22" i="16"/>
  <c r="AP22" i="16" s="1"/>
  <c r="AF23" i="69"/>
  <c r="AO23" i="69" s="1"/>
  <c r="AO25" i="69" s="1"/>
  <c r="AE23" i="69"/>
  <c r="AG23" i="69"/>
  <c r="AP23" i="69" s="1"/>
  <c r="AP25" i="69" s="1"/>
  <c r="AR21" i="55"/>
  <c r="AR21" i="96"/>
  <c r="AH23" i="15"/>
  <c r="AQ23" i="15" s="1"/>
  <c r="AQ25" i="15" s="1"/>
  <c r="AZ3" i="15"/>
  <c r="AI21" i="68"/>
  <c r="AN21" i="68"/>
  <c r="AR22" i="62"/>
  <c r="Y22" i="47"/>
  <c r="X22" i="47"/>
  <c r="Z23" i="82"/>
  <c r="Y23" i="82"/>
  <c r="X23" i="82"/>
  <c r="X21" i="36"/>
  <c r="Y21" i="36"/>
  <c r="AN22" i="11"/>
  <c r="AI22" i="11"/>
  <c r="AR21" i="87"/>
  <c r="AG21" i="9"/>
  <c r="AP21" i="9" s="1"/>
  <c r="AF21" i="9"/>
  <c r="AO21" i="9" s="1"/>
  <c r="W22" i="9"/>
  <c r="AE21" i="9"/>
  <c r="Y21" i="35"/>
  <c r="X21" i="35"/>
  <c r="AH22" i="20"/>
  <c r="AQ22" i="20" s="1"/>
  <c r="AH23" i="10"/>
  <c r="AQ23" i="10" s="1"/>
  <c r="AQ25" i="10" s="1"/>
  <c r="AZ3" i="10"/>
  <c r="X23" i="71"/>
  <c r="Y23" i="71"/>
  <c r="AH22" i="87"/>
  <c r="AQ22" i="87" s="1"/>
  <c r="W22" i="32"/>
  <c r="AE21" i="32"/>
  <c r="AG21" i="32"/>
  <c r="AP21" i="32" s="1"/>
  <c r="AF21" i="32"/>
  <c r="AO21" i="32" s="1"/>
  <c r="AH22" i="55"/>
  <c r="AQ22" i="55" s="1"/>
  <c r="AG22" i="67"/>
  <c r="AP22" i="67" s="1"/>
  <c r="AF22" i="67"/>
  <c r="AO22" i="67" s="1"/>
  <c r="W23" i="67"/>
  <c r="AE22" i="67"/>
  <c r="AH23" i="59"/>
  <c r="AQ23" i="59" s="1"/>
  <c r="AQ25" i="59" s="1"/>
  <c r="AX22" i="59"/>
  <c r="S22" i="59" s="1"/>
  <c r="AC22" i="59" s="1"/>
  <c r="AB23" i="59" s="1"/>
  <c r="AZ3" i="59"/>
  <c r="AH21" i="85"/>
  <c r="AQ21" i="85" s="1"/>
  <c r="AR21" i="44"/>
  <c r="AR22" i="75"/>
  <c r="AR20" i="40"/>
  <c r="AI21" i="56"/>
  <c r="AN21" i="56"/>
  <c r="X21" i="54"/>
  <c r="Y21" i="54"/>
  <c r="Z23" i="45"/>
  <c r="X23" i="70"/>
  <c r="Y23" i="70"/>
  <c r="Z23" i="70" s="1"/>
  <c r="Z23" i="75"/>
  <c r="X22" i="94"/>
  <c r="Z22" i="94" s="1"/>
  <c r="Y22" i="94"/>
  <c r="AH22" i="25"/>
  <c r="AQ22" i="25" s="1"/>
  <c r="AH22" i="31"/>
  <c r="AQ22" i="31" s="1"/>
  <c r="AH23" i="62"/>
  <c r="AQ23" i="62" s="1"/>
  <c r="AQ25" i="62" s="1"/>
  <c r="AZ3" i="62"/>
  <c r="W23" i="92"/>
  <c r="AG22" i="92"/>
  <c r="AP22" i="92" s="1"/>
  <c r="AF22" i="92"/>
  <c r="AO22" i="92" s="1"/>
  <c r="AE22" i="92"/>
  <c r="AI20" i="17"/>
  <c r="AN20" i="17"/>
  <c r="AH22" i="23"/>
  <c r="AQ22" i="23" s="1"/>
  <c r="AH22" i="7"/>
  <c r="AQ22" i="7" s="1"/>
  <c r="AN20" i="36"/>
  <c r="AI20" i="36"/>
  <c r="Y23" i="38"/>
  <c r="Z23" i="38" s="1"/>
  <c r="X23" i="38"/>
  <c r="AI23" i="33"/>
  <c r="AN23" i="33"/>
  <c r="Y23" i="11"/>
  <c r="X23" i="11"/>
  <c r="AN22" i="84"/>
  <c r="AI22" i="84"/>
  <c r="AF22" i="5"/>
  <c r="AO22" i="5" s="1"/>
  <c r="W23" i="5"/>
  <c r="AE22" i="5"/>
  <c r="AG22" i="5"/>
  <c r="AP22" i="5" s="1"/>
  <c r="AI22" i="27"/>
  <c r="AN22" i="27"/>
  <c r="AF23" i="95"/>
  <c r="AO23" i="95" s="1"/>
  <c r="W24" i="95"/>
  <c r="AG23" i="95"/>
  <c r="AP23" i="95" s="1"/>
  <c r="AE23" i="95"/>
  <c r="AR22" i="45"/>
  <c r="Z21" i="22"/>
  <c r="AN22" i="19"/>
  <c r="AI22" i="19"/>
  <c r="AI21" i="79"/>
  <c r="AN21" i="79"/>
  <c r="AN23" i="73"/>
  <c r="AI23" i="73"/>
  <c r="AR21" i="7"/>
  <c r="AN22" i="71"/>
  <c r="AI22" i="71"/>
  <c r="AR20" i="34"/>
  <c r="W22" i="41"/>
  <c r="AG21" i="41"/>
  <c r="AP21" i="41" s="1"/>
  <c r="AF21" i="41"/>
  <c r="AO21" i="41" s="1"/>
  <c r="AE21" i="41"/>
  <c r="AR22" i="10"/>
  <c r="AG22" i="52"/>
  <c r="AP22" i="52" s="1"/>
  <c r="AF22" i="52"/>
  <c r="AO22" i="52" s="1"/>
  <c r="W23" i="52"/>
  <c r="AE22" i="52"/>
  <c r="AH21" i="63"/>
  <c r="AQ21" i="63" s="1"/>
  <c r="X22" i="39"/>
  <c r="Y22" i="39"/>
  <c r="AH22" i="93"/>
  <c r="AQ22" i="93" s="1"/>
  <c r="AR21" i="91"/>
  <c r="Y22" i="56"/>
  <c r="X22" i="56"/>
  <c r="AR21" i="25"/>
  <c r="Z21" i="34"/>
  <c r="AH20" i="48"/>
  <c r="AQ20" i="48" s="1"/>
  <c r="AH22" i="30"/>
  <c r="AQ22" i="30" s="1"/>
  <c r="X20" i="88"/>
  <c r="Y20" i="88"/>
  <c r="AR21" i="13"/>
  <c r="AH21" i="40"/>
  <c r="AQ21" i="40" s="1"/>
  <c r="AH22" i="91"/>
  <c r="AQ22" i="91" s="1"/>
  <c r="AI21" i="4"/>
  <c r="AN21" i="4"/>
  <c r="AG21" i="12"/>
  <c r="AP21" i="12" s="1"/>
  <c r="AF21" i="12"/>
  <c r="AO21" i="12" s="1"/>
  <c r="W22" i="12"/>
  <c r="AE21" i="12"/>
  <c r="X21" i="17"/>
  <c r="Y21" i="17"/>
  <c r="AH23" i="89"/>
  <c r="AQ23" i="89" s="1"/>
  <c r="Z23" i="15"/>
  <c r="AH22" i="2"/>
  <c r="AQ22" i="2" s="1"/>
  <c r="AR22" i="69"/>
  <c r="Y21" i="37"/>
  <c r="X21" i="37"/>
  <c r="AI22" i="46"/>
  <c r="AN22" i="46"/>
  <c r="W22" i="49"/>
  <c r="AE21" i="49"/>
  <c r="AG21" i="49"/>
  <c r="AP21" i="49" s="1"/>
  <c r="AF21" i="49"/>
  <c r="AO21" i="49" s="1"/>
  <c r="AH21" i="81"/>
  <c r="AQ21" i="81" s="1"/>
  <c r="AR20" i="22"/>
  <c r="AR21" i="5"/>
  <c r="Z21" i="63"/>
  <c r="Z22" i="93"/>
  <c r="AH22" i="76"/>
  <c r="AQ22" i="76" s="1"/>
  <c r="AR21" i="1"/>
  <c r="AH21" i="74"/>
  <c r="AQ21" i="74" s="1"/>
  <c r="AG21" i="51"/>
  <c r="AP21" i="51" s="1"/>
  <c r="AF21" i="51"/>
  <c r="AO21" i="51" s="1"/>
  <c r="W22" i="51"/>
  <c r="AE21" i="51"/>
  <c r="AN20" i="6"/>
  <c r="AI20" i="6"/>
  <c r="AR20" i="63"/>
  <c r="X23" i="83"/>
  <c r="Y23" i="83"/>
  <c r="X23" i="26"/>
  <c r="Z23" i="26" s="1"/>
  <c r="Y23" i="26"/>
  <c r="AI21" i="94"/>
  <c r="AN21" i="94"/>
  <c r="W23" i="25"/>
  <c r="AG22" i="25"/>
  <c r="AP22" i="25" s="1"/>
  <c r="AF22" i="25"/>
  <c r="AO22" i="25" s="1"/>
  <c r="AE22" i="25"/>
  <c r="X22" i="4"/>
  <c r="Y22" i="4"/>
  <c r="Z23" i="89"/>
  <c r="X22" i="68"/>
  <c r="Y22" i="68"/>
  <c r="Z22" i="2"/>
  <c r="AH21" i="86"/>
  <c r="AQ21" i="86" s="1"/>
  <c r="AI20" i="66"/>
  <c r="AN20" i="66"/>
  <c r="AI22" i="82"/>
  <c r="AN22" i="82"/>
  <c r="AI22" i="38"/>
  <c r="AN22" i="38"/>
  <c r="Y21" i="80"/>
  <c r="X21" i="80"/>
  <c r="Z21" i="80" s="1"/>
  <c r="X23" i="84"/>
  <c r="Y23" i="84"/>
  <c r="AI21" i="24"/>
  <c r="AN21" i="24"/>
  <c r="Y23" i="61"/>
  <c r="X23" i="61"/>
  <c r="AH22" i="1"/>
  <c r="AQ22" i="1" s="1"/>
  <c r="AG21" i="14"/>
  <c r="AP21" i="14" s="1"/>
  <c r="AF21" i="14"/>
  <c r="AO21" i="14" s="1"/>
  <c r="W22" i="14"/>
  <c r="AE21" i="14"/>
  <c r="AG20" i="43"/>
  <c r="AP20" i="43" s="1"/>
  <c r="AF20" i="43"/>
  <c r="AO20" i="43" s="1"/>
  <c r="AE20" i="43"/>
  <c r="W21" i="43"/>
  <c r="Y24" i="73"/>
  <c r="X24" i="73"/>
  <c r="Z24" i="73" s="1"/>
  <c r="AI21" i="58"/>
  <c r="AN21" i="58"/>
  <c r="W22" i="90"/>
  <c r="AF21" i="90"/>
  <c r="AO21" i="90" s="1"/>
  <c r="AE21" i="90"/>
  <c r="AG21" i="90"/>
  <c r="AP21" i="90" s="1"/>
  <c r="AI22" i="50"/>
  <c r="AN22" i="50"/>
  <c r="Y22" i="58"/>
  <c r="X22" i="58"/>
  <c r="AR19" i="48"/>
  <c r="AR21" i="30"/>
  <c r="AR21" i="8"/>
  <c r="AH22" i="96"/>
  <c r="AQ22" i="96" s="1"/>
  <c r="AI21" i="39"/>
  <c r="AN21" i="39"/>
  <c r="AR21" i="31"/>
  <c r="AR21" i="57"/>
  <c r="Z22" i="76"/>
  <c r="AG21" i="3"/>
  <c r="AP21" i="3" s="1"/>
  <c r="AF21" i="3"/>
  <c r="AO21" i="3" s="1"/>
  <c r="W22" i="3"/>
  <c r="AE21" i="3"/>
  <c r="AH22" i="13"/>
  <c r="AQ22" i="13" s="1"/>
  <c r="Y21" i="6"/>
  <c r="X21" i="6"/>
  <c r="Z20" i="48"/>
  <c r="Z22" i="30"/>
  <c r="AI22" i="64"/>
  <c r="AN22" i="64"/>
  <c r="Z21" i="40"/>
  <c r="AH23" i="69"/>
  <c r="AQ23" i="69" s="1"/>
  <c r="AQ25" i="69" s="1"/>
  <c r="AZ3" i="69"/>
  <c r="Z22" i="91"/>
  <c r="AR21" i="60"/>
  <c r="X21" i="66"/>
  <c r="Y21" i="66"/>
  <c r="AN21" i="47"/>
  <c r="AI21" i="47"/>
  <c r="AI20" i="37"/>
  <c r="AN20" i="37"/>
  <c r="AN20" i="80"/>
  <c r="AI20" i="80"/>
  <c r="X23" i="46"/>
  <c r="Z23" i="46" s="1"/>
  <c r="Y23" i="46"/>
  <c r="X22" i="24"/>
  <c r="Y22" i="24"/>
  <c r="AR21" i="20"/>
  <c r="AR21" i="2"/>
  <c r="AR21" i="93"/>
  <c r="AI20" i="35"/>
  <c r="AN20" i="35"/>
  <c r="Y23" i="19"/>
  <c r="X23" i="19"/>
  <c r="AR20" i="85"/>
  <c r="AH22" i="5"/>
  <c r="AQ22" i="5" s="1"/>
  <c r="AR22" i="95"/>
  <c r="AR22" i="15"/>
  <c r="AE21" i="77"/>
  <c r="AG21" i="77"/>
  <c r="AP21" i="77" s="1"/>
  <c r="AF21" i="77"/>
  <c r="AO21" i="77" s="1"/>
  <c r="W22" i="77"/>
  <c r="AI22" i="61"/>
  <c r="AN22" i="61"/>
  <c r="AR21" i="23"/>
  <c r="Y22" i="79"/>
  <c r="X22" i="79"/>
  <c r="AH22" i="8"/>
  <c r="AQ22" i="8" s="1"/>
  <c r="X23" i="50"/>
  <c r="Y23" i="50"/>
  <c r="AR22" i="59"/>
  <c r="Z21" i="81"/>
  <c r="AH22" i="72"/>
  <c r="AQ22" i="72" s="1"/>
  <c r="AR21" i="76"/>
  <c r="W22" i="42"/>
  <c r="AE21" i="42"/>
  <c r="AG21" i="42"/>
  <c r="AP21" i="42" s="1"/>
  <c r="AF21" i="42"/>
  <c r="AO21" i="42" s="1"/>
  <c r="AR20" i="74"/>
  <c r="X23" i="27"/>
  <c r="Y23" i="27"/>
  <c r="AH23" i="95"/>
  <c r="AQ23" i="95" s="1"/>
  <c r="Z21" i="74"/>
  <c r="W23" i="18"/>
  <c r="AE22" i="18"/>
  <c r="AG22" i="18"/>
  <c r="AP22" i="18" s="1"/>
  <c r="AF22" i="18"/>
  <c r="AO22" i="18" s="1"/>
  <c r="Z22" i="13"/>
  <c r="AG20" i="53"/>
  <c r="AP20" i="53" s="1"/>
  <c r="AF20" i="53"/>
  <c r="AO20" i="53" s="1"/>
  <c r="W21" i="53"/>
  <c r="AE20" i="53"/>
  <c r="AH23" i="65"/>
  <c r="AQ23" i="65" s="1"/>
  <c r="AQ25" i="65" s="1"/>
  <c r="AZ3" i="65"/>
  <c r="AH22" i="60"/>
  <c r="AQ22" i="60" s="1"/>
  <c r="AG20" i="29"/>
  <c r="AP20" i="29" s="1"/>
  <c r="AF20" i="29"/>
  <c r="AO20" i="29" s="1"/>
  <c r="AE20" i="29"/>
  <c r="W21" i="29"/>
  <c r="AH22" i="57"/>
  <c r="AQ22" i="57" s="1"/>
  <c r="AH22" i="44"/>
  <c r="AQ22" i="44" s="1"/>
  <c r="X23" i="64"/>
  <c r="Y23" i="64"/>
  <c r="AI22" i="83"/>
  <c r="AN22" i="83"/>
  <c r="AR20" i="28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N22" i="26"/>
  <c r="AI22" i="26"/>
  <c r="AR22" i="89"/>
  <c r="AR21" i="72"/>
  <c r="AR20" i="86"/>
  <c r="AR20" i="81"/>
  <c r="Z21" i="86"/>
  <c r="AH21" i="28"/>
  <c r="AQ21" i="28" s="1"/>
  <c r="Y24" i="33"/>
  <c r="X24" i="33"/>
  <c r="Z23" i="71" l="1"/>
  <c r="Z22" i="39"/>
  <c r="Z21" i="37"/>
  <c r="Z21" i="6"/>
  <c r="AE22" i="1"/>
  <c r="Z22" i="79"/>
  <c r="Z20" i="88"/>
  <c r="Z23" i="27"/>
  <c r="Z23" i="83"/>
  <c r="Z21" i="17"/>
  <c r="AG21" i="17" s="1"/>
  <c r="AP21" i="17" s="1"/>
  <c r="Z22" i="58"/>
  <c r="AG22" i="58" s="1"/>
  <c r="AP22" i="58" s="1"/>
  <c r="AF23" i="38"/>
  <c r="AO23" i="38" s="1"/>
  <c r="AE23" i="38"/>
  <c r="W24" i="38"/>
  <c r="AG23" i="38"/>
  <c r="AP23" i="38" s="1"/>
  <c r="AG23" i="70"/>
  <c r="AP23" i="70" s="1"/>
  <c r="AP25" i="70" s="1"/>
  <c r="AF23" i="70"/>
  <c r="AO23" i="70" s="1"/>
  <c r="AO25" i="70" s="1"/>
  <c r="AE23" i="70"/>
  <c r="AF20" i="88"/>
  <c r="AO20" i="88" s="1"/>
  <c r="W21" i="88"/>
  <c r="AG20" i="88"/>
  <c r="AP20" i="88" s="1"/>
  <c r="AE20" i="88"/>
  <c r="AG23" i="71"/>
  <c r="AP23" i="71" s="1"/>
  <c r="AP25" i="71" s="1"/>
  <c r="AE23" i="71"/>
  <c r="AF23" i="71"/>
  <c r="AO23" i="71" s="1"/>
  <c r="AO25" i="71" s="1"/>
  <c r="W25" i="73"/>
  <c r="AF24" i="73"/>
  <c r="AO24" i="73" s="1"/>
  <c r="AE24" i="73"/>
  <c r="AG24" i="73"/>
  <c r="AP24" i="73" s="1"/>
  <c r="AG23" i="27"/>
  <c r="AP23" i="27" s="1"/>
  <c r="AF23" i="27"/>
  <c r="AO23" i="27" s="1"/>
  <c r="AE23" i="27"/>
  <c r="W24" i="27"/>
  <c r="AF23" i="83"/>
  <c r="AO23" i="83" s="1"/>
  <c r="AE23" i="83"/>
  <c r="W24" i="83"/>
  <c r="AG23" i="83"/>
  <c r="AP23" i="83" s="1"/>
  <c r="W22" i="17"/>
  <c r="AE21" i="17"/>
  <c r="W23" i="58"/>
  <c r="AE22" i="58"/>
  <c r="AJ17" i="21"/>
  <c r="AK17" i="21"/>
  <c r="AT17" i="21" s="1"/>
  <c r="X21" i="29"/>
  <c r="Z21" i="29" s="1"/>
  <c r="Y21" i="29"/>
  <c r="AH23" i="50"/>
  <c r="AQ23" i="50" s="1"/>
  <c r="AQ25" i="50" s="1"/>
  <c r="AZ3" i="50"/>
  <c r="AH23" i="19"/>
  <c r="AQ23" i="19" s="1"/>
  <c r="AQ25" i="19" s="1"/>
  <c r="AZ3" i="19"/>
  <c r="AF22" i="91"/>
  <c r="AO22" i="91" s="1"/>
  <c r="AE22" i="91"/>
  <c r="W23" i="91"/>
  <c r="AG22" i="91"/>
  <c r="AP22" i="91" s="1"/>
  <c r="AR21" i="39"/>
  <c r="AH22" i="56"/>
  <c r="AQ22" i="56" s="1"/>
  <c r="AE22" i="39"/>
  <c r="W23" i="39"/>
  <c r="AG22" i="39"/>
  <c r="AP22" i="39" s="1"/>
  <c r="AF22" i="39"/>
  <c r="AO22" i="39" s="1"/>
  <c r="AR21" i="68"/>
  <c r="AI22" i="16"/>
  <c r="AN22" i="16"/>
  <c r="Y23" i="78"/>
  <c r="X23" i="78"/>
  <c r="AJ10" i="21"/>
  <c r="AK10" i="21"/>
  <c r="AT10" i="21" s="1"/>
  <c r="AF22" i="13"/>
  <c r="AO22" i="13" s="1"/>
  <c r="W23" i="13"/>
  <c r="AE22" i="13"/>
  <c r="AG22" i="13"/>
  <c r="AP22" i="13" s="1"/>
  <c r="Z23" i="50"/>
  <c r="AR20" i="80"/>
  <c r="AE22" i="30"/>
  <c r="W23" i="30"/>
  <c r="AG22" i="30"/>
  <c r="AP22" i="30" s="1"/>
  <c r="AF22" i="30"/>
  <c r="AO22" i="30" s="1"/>
  <c r="Y22" i="49"/>
  <c r="X22" i="49"/>
  <c r="Z22" i="49" s="1"/>
  <c r="AR21" i="4"/>
  <c r="X22" i="41"/>
  <c r="Y22" i="41"/>
  <c r="AI22" i="5"/>
  <c r="AN22" i="5"/>
  <c r="AG23" i="75"/>
  <c r="AP23" i="75" s="1"/>
  <c r="AF23" i="75"/>
  <c r="AO23" i="75" s="1"/>
  <c r="AE23" i="75"/>
  <c r="W24" i="75"/>
  <c r="AH21" i="54"/>
  <c r="AQ21" i="54" s="1"/>
  <c r="AN22" i="67"/>
  <c r="AI22" i="67"/>
  <c r="AH21" i="35"/>
  <c r="AQ21" i="35" s="1"/>
  <c r="AH21" i="36"/>
  <c r="AQ21" i="36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X23" i="16"/>
  <c r="Y23" i="16"/>
  <c r="AI23" i="21"/>
  <c r="AN23" i="21"/>
  <c r="AN25" i="21" s="1"/>
  <c r="AN22" i="78"/>
  <c r="AI22" i="78"/>
  <c r="Y23" i="87"/>
  <c r="X23" i="87"/>
  <c r="X23" i="23"/>
  <c r="Y23" i="23"/>
  <c r="X23" i="96"/>
  <c r="Y23" i="96"/>
  <c r="Z23" i="96" s="1"/>
  <c r="AH24" i="33"/>
  <c r="AQ24" i="33" s="1"/>
  <c r="AJ11" i="21"/>
  <c r="AK11" i="21"/>
  <c r="AT11" i="21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R22" i="64"/>
  <c r="AI21" i="90"/>
  <c r="AN21" i="90"/>
  <c r="W22" i="80"/>
  <c r="AG21" i="80"/>
  <c r="AP21" i="80" s="1"/>
  <c r="AF21" i="80"/>
  <c r="AO21" i="80" s="1"/>
  <c r="AE21" i="80"/>
  <c r="AH22" i="4"/>
  <c r="AQ22" i="4" s="1"/>
  <c r="AG21" i="63"/>
  <c r="AP21" i="63" s="1"/>
  <c r="AF21" i="63"/>
  <c r="AO21" i="63" s="1"/>
  <c r="W22" i="63"/>
  <c r="AE21" i="63"/>
  <c r="AR22" i="19"/>
  <c r="AH23" i="11"/>
  <c r="AQ23" i="11" s="1"/>
  <c r="AQ25" i="11" s="1"/>
  <c r="AZ3" i="11"/>
  <c r="AX22" i="11" s="1"/>
  <c r="S22" i="11" s="1"/>
  <c r="AC22" i="11" s="1"/>
  <c r="AB23" i="11" s="1"/>
  <c r="AH23" i="71"/>
  <c r="AQ23" i="71" s="1"/>
  <c r="AQ25" i="71" s="1"/>
  <c r="AZ3" i="71"/>
  <c r="AH22" i="47"/>
  <c r="AQ22" i="47" s="1"/>
  <c r="AR19" i="88"/>
  <c r="AN22" i="55"/>
  <c r="AI22" i="55"/>
  <c r="AI23" i="59"/>
  <c r="AN23" i="59"/>
  <c r="AN25" i="59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9" i="21"/>
  <c r="AK9" i="21"/>
  <c r="AT9" i="21" s="1"/>
  <c r="Z23" i="19"/>
  <c r="AH22" i="24"/>
  <c r="AQ22" i="24" s="1"/>
  <c r="AH21" i="66"/>
  <c r="AQ21" i="66" s="1"/>
  <c r="AX22" i="69"/>
  <c r="S22" i="69" s="1"/>
  <c r="AC22" i="69" s="1"/>
  <c r="AB23" i="69" s="1"/>
  <c r="AE20" i="48"/>
  <c r="W21" i="48"/>
  <c r="AG20" i="48"/>
  <c r="AP20" i="48" s="1"/>
  <c r="AF20" i="48"/>
  <c r="AO20" i="48" s="1"/>
  <c r="AN21" i="3"/>
  <c r="AI21" i="3"/>
  <c r="AN21" i="14"/>
  <c r="AI21" i="14"/>
  <c r="AH23" i="61"/>
  <c r="AQ23" i="61" s="1"/>
  <c r="AQ25" i="61" s="1"/>
  <c r="AZ3" i="61"/>
  <c r="AX22" i="61" s="1"/>
  <c r="S22" i="61" s="1"/>
  <c r="AC22" i="61" s="1"/>
  <c r="AB23" i="61" s="1"/>
  <c r="AH23" i="84"/>
  <c r="AQ23" i="84" s="1"/>
  <c r="AR22" i="38"/>
  <c r="AH22" i="68"/>
  <c r="AQ22" i="68" s="1"/>
  <c r="AI22" i="25"/>
  <c r="AN22" i="25"/>
  <c r="AR21" i="94"/>
  <c r="Y22" i="51"/>
  <c r="X22" i="51"/>
  <c r="AI21" i="12"/>
  <c r="AN21" i="12"/>
  <c r="Z22" i="56"/>
  <c r="AR23" i="73"/>
  <c r="AG21" i="22"/>
  <c r="AP21" i="22" s="1"/>
  <c r="AF21" i="22"/>
  <c r="AO21" i="22" s="1"/>
  <c r="W22" i="22"/>
  <c r="AE21" i="22"/>
  <c r="Y24" i="95"/>
  <c r="X24" i="95"/>
  <c r="Y23" i="5"/>
  <c r="X23" i="5"/>
  <c r="Z23" i="11"/>
  <c r="AR20" i="36"/>
  <c r="X23" i="92"/>
  <c r="Y23" i="92"/>
  <c r="Z21" i="54"/>
  <c r="Y23" i="67"/>
  <c r="X23" i="67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Z21" i="36"/>
  <c r="Z22" i="47"/>
  <c r="AX22" i="15"/>
  <c r="S22" i="15" s="1"/>
  <c r="AC22" i="15" s="1"/>
  <c r="AB23" i="15" s="1"/>
  <c r="AR20" i="54"/>
  <c r="Y23" i="60"/>
  <c r="X23" i="60"/>
  <c r="AI23" i="10"/>
  <c r="AN23" i="10"/>
  <c r="AN25" i="10" s="1"/>
  <c r="AI22" i="20"/>
  <c r="AN22" i="20"/>
  <c r="AI22" i="7"/>
  <c r="AN22" i="7"/>
  <c r="X22" i="28"/>
  <c r="Y22" i="28"/>
  <c r="AI22" i="72"/>
  <c r="AN22" i="72"/>
  <c r="AJ5" i="21"/>
  <c r="AK5" i="21"/>
  <c r="AT5" i="21" s="1"/>
  <c r="W22" i="74"/>
  <c r="AG21" i="74"/>
  <c r="AP21" i="74" s="1"/>
  <c r="AF21" i="74"/>
  <c r="AO21" i="74" s="1"/>
  <c r="AE21" i="74"/>
  <c r="AF22" i="79"/>
  <c r="AO22" i="79" s="1"/>
  <c r="AE22" i="79"/>
  <c r="AG22" i="79"/>
  <c r="AP22" i="79" s="1"/>
  <c r="W23" i="79"/>
  <c r="AH22" i="58"/>
  <c r="AQ22" i="58" s="1"/>
  <c r="AH24" i="73"/>
  <c r="AQ24" i="73" s="1"/>
  <c r="AR21" i="24"/>
  <c r="AR20" i="66"/>
  <c r="W23" i="2"/>
  <c r="AE22" i="2"/>
  <c r="AG22" i="2"/>
  <c r="AP22" i="2" s="1"/>
  <c r="AF22" i="2"/>
  <c r="AO22" i="2" s="1"/>
  <c r="Y23" i="25"/>
  <c r="Z23" i="25" s="1"/>
  <c r="X23" i="25"/>
  <c r="AI21" i="49"/>
  <c r="AN21" i="49"/>
  <c r="AF21" i="37"/>
  <c r="AO21" i="37" s="1"/>
  <c r="AE21" i="37"/>
  <c r="W22" i="37"/>
  <c r="AG21" i="37"/>
  <c r="AP21" i="37" s="1"/>
  <c r="AH21" i="17"/>
  <c r="AQ21" i="17" s="1"/>
  <c r="AE22" i="94"/>
  <c r="AF22" i="94"/>
  <c r="AO22" i="94" s="1"/>
  <c r="W23" i="94"/>
  <c r="AG22" i="94"/>
  <c r="AP22" i="94" s="1"/>
  <c r="AN22" i="57"/>
  <c r="AI22" i="57"/>
  <c r="AN21" i="51"/>
  <c r="AI21" i="51"/>
  <c r="AG21" i="86"/>
  <c r="AP21" i="86" s="1"/>
  <c r="AF21" i="86"/>
  <c r="AO21" i="86" s="1"/>
  <c r="AE21" i="86"/>
  <c r="W22" i="86"/>
  <c r="AJ21" i="21"/>
  <c r="AK21" i="21"/>
  <c r="AT21" i="21" s="1"/>
  <c r="AH23" i="64"/>
  <c r="AQ23" i="64" s="1"/>
  <c r="AQ25" i="64" s="1"/>
  <c r="AZ3" i="64"/>
  <c r="AX22" i="64" s="1"/>
  <c r="S22" i="64" s="1"/>
  <c r="AC22" i="64" s="1"/>
  <c r="AB23" i="64" s="1"/>
  <c r="AE21" i="81"/>
  <c r="W22" i="81"/>
  <c r="AG21" i="81"/>
  <c r="AP21" i="81" s="1"/>
  <c r="AF21" i="81"/>
  <c r="AO21" i="81" s="1"/>
  <c r="AJ20" i="21"/>
  <c r="AK20" i="21"/>
  <c r="AT20" i="21" s="1"/>
  <c r="AJ14" i="21"/>
  <c r="AK14" i="21"/>
  <c r="AT14" i="21" s="1"/>
  <c r="AJ8" i="21"/>
  <c r="AK8" i="21"/>
  <c r="AT8" i="21" s="1"/>
  <c r="Z23" i="64"/>
  <c r="AI20" i="53"/>
  <c r="AN20" i="53"/>
  <c r="X22" i="42"/>
  <c r="Y22" i="42"/>
  <c r="AN21" i="77"/>
  <c r="AI21" i="77"/>
  <c r="AK23" i="21"/>
  <c r="AT23" i="21" s="1"/>
  <c r="Z22" i="24"/>
  <c r="Z21" i="66"/>
  <c r="AH21" i="6"/>
  <c r="AQ21" i="6" s="1"/>
  <c r="Y22" i="3"/>
  <c r="X22" i="3"/>
  <c r="X22" i="90"/>
  <c r="Y22" i="90"/>
  <c r="X21" i="43"/>
  <c r="Z21" i="43" s="1"/>
  <c r="Y21" i="43"/>
  <c r="X22" i="14"/>
  <c r="Y22" i="14"/>
  <c r="Z23" i="84"/>
  <c r="Z22" i="68"/>
  <c r="AR22" i="46"/>
  <c r="X22" i="12"/>
  <c r="Y22" i="12"/>
  <c r="Z22" i="12" s="1"/>
  <c r="AH20" i="88"/>
  <c r="AQ20" i="88" s="1"/>
  <c r="AE21" i="34"/>
  <c r="W22" i="34"/>
  <c r="AG21" i="34"/>
  <c r="AP21" i="34" s="1"/>
  <c r="AF21" i="34"/>
  <c r="AO21" i="34" s="1"/>
  <c r="AN22" i="52"/>
  <c r="AI22" i="52"/>
  <c r="AI21" i="41"/>
  <c r="AN21" i="41"/>
  <c r="AR20" i="17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3" i="70"/>
  <c r="AQ23" i="70" s="1"/>
  <c r="AQ25" i="70" s="1"/>
  <c r="AX22" i="70"/>
  <c r="S22" i="70" s="1"/>
  <c r="AC22" i="70" s="1"/>
  <c r="AB23" i="70" s="1"/>
  <c r="AZ3" i="70"/>
  <c r="AI21" i="32"/>
  <c r="AN21" i="32"/>
  <c r="AX22" i="10"/>
  <c r="S22" i="10" s="1"/>
  <c r="AC22" i="10" s="1"/>
  <c r="AB23" i="10" s="1"/>
  <c r="Z21" i="35"/>
  <c r="AH23" i="82"/>
  <c r="AQ23" i="82" s="1"/>
  <c r="AI23" i="69"/>
  <c r="AN23" i="69"/>
  <c r="AN25" i="69" s="1"/>
  <c r="AN22" i="60"/>
  <c r="AI22" i="60"/>
  <c r="AI22" i="8"/>
  <c r="AN22" i="8"/>
  <c r="AI22" i="87"/>
  <c r="AN22" i="87"/>
  <c r="Y23" i="20"/>
  <c r="X23" i="20"/>
  <c r="X23" i="31"/>
  <c r="Z23" i="31" s="1"/>
  <c r="Y23" i="31"/>
  <c r="AN22" i="96"/>
  <c r="AI22" i="96"/>
  <c r="X23" i="7"/>
  <c r="Y23" i="7"/>
  <c r="AI21" i="28"/>
  <c r="AN21" i="28"/>
  <c r="X22" i="85"/>
  <c r="Y22" i="85"/>
  <c r="Z22" i="85" s="1"/>
  <c r="AJ3" i="21"/>
  <c r="AB4" i="21"/>
  <c r="AN20" i="29"/>
  <c r="AI20" i="29"/>
  <c r="AI21" i="42"/>
  <c r="AN21" i="42"/>
  <c r="Z22" i="4"/>
  <c r="AH23" i="83"/>
  <c r="AQ23" i="83" s="1"/>
  <c r="Z24" i="33"/>
  <c r="AJ15" i="21"/>
  <c r="AK15" i="21"/>
  <c r="AT15" i="21" s="1"/>
  <c r="AJ19" i="21"/>
  <c r="AK19" i="21"/>
  <c r="AT19" i="21" s="1"/>
  <c r="AJ13" i="21"/>
  <c r="AK13" i="21"/>
  <c r="AT13" i="21" s="1"/>
  <c r="AJ7" i="21"/>
  <c r="AK7" i="21"/>
  <c r="AT7" i="21" s="1"/>
  <c r="X21" i="53"/>
  <c r="Y21" i="53"/>
  <c r="Z21" i="53" s="1"/>
  <c r="AI22" i="18"/>
  <c r="AN22" i="18"/>
  <c r="AH22" i="79"/>
  <c r="AQ22" i="79" s="1"/>
  <c r="AR22" i="61"/>
  <c r="AR20" i="35"/>
  <c r="AR20" i="37"/>
  <c r="AG21" i="40"/>
  <c r="AP21" i="40" s="1"/>
  <c r="AF21" i="40"/>
  <c r="AO21" i="40" s="1"/>
  <c r="AE21" i="40"/>
  <c r="W22" i="40"/>
  <c r="AR22" i="50"/>
  <c r="Z23" i="61"/>
  <c r="AH21" i="80"/>
  <c r="AQ21" i="80" s="1"/>
  <c r="AR22" i="82"/>
  <c r="AG23" i="89"/>
  <c r="AP23" i="89" s="1"/>
  <c r="AF23" i="89"/>
  <c r="AO23" i="89" s="1"/>
  <c r="AE23" i="89"/>
  <c r="W24" i="89"/>
  <c r="AH23" i="26"/>
  <c r="AQ23" i="26" s="1"/>
  <c r="AH21" i="37"/>
  <c r="AQ21" i="37" s="1"/>
  <c r="X23" i="52"/>
  <c r="Y23" i="52"/>
  <c r="AR22" i="71"/>
  <c r="AR22" i="84"/>
  <c r="AR23" i="33"/>
  <c r="AI22" i="92"/>
  <c r="AN22" i="92"/>
  <c r="AX22" i="62"/>
  <c r="S22" i="62" s="1"/>
  <c r="AC22" i="62" s="1"/>
  <c r="AB23" i="62" s="1"/>
  <c r="AR21" i="56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I21" i="9"/>
  <c r="AN21" i="9"/>
  <c r="AR22" i="11"/>
  <c r="AR22" i="70"/>
  <c r="X23" i="8"/>
  <c r="Y23" i="8"/>
  <c r="Z23" i="8" s="1"/>
  <c r="AN23" i="62"/>
  <c r="AN25" i="62" s="1"/>
  <c r="AI23" i="62"/>
  <c r="AI22" i="31"/>
  <c r="AN22" i="31"/>
  <c r="Y23" i="44"/>
  <c r="X23" i="44"/>
  <c r="AI22" i="1"/>
  <c r="AN22" i="1"/>
  <c r="AI21" i="85"/>
  <c r="AN21" i="85"/>
  <c r="AR22" i="83"/>
  <c r="Y22" i="77"/>
  <c r="X22" i="77"/>
  <c r="AG23" i="46"/>
  <c r="AP23" i="46" s="1"/>
  <c r="W24" i="46"/>
  <c r="AF23" i="46"/>
  <c r="AO23" i="46" s="1"/>
  <c r="AE23" i="46"/>
  <c r="AG22" i="76"/>
  <c r="AP22" i="76" s="1"/>
  <c r="AF22" i="76"/>
  <c r="AO22" i="76" s="1"/>
  <c r="AE22" i="76"/>
  <c r="W23" i="76"/>
  <c r="AI22" i="23"/>
  <c r="AN22" i="23"/>
  <c r="AI22" i="44"/>
  <c r="AN22" i="44"/>
  <c r="AJ22" i="21"/>
  <c r="AK22" i="21"/>
  <c r="AT22" i="21" s="1"/>
  <c r="AJ16" i="21"/>
  <c r="AK16" i="21"/>
  <c r="AT16" i="21" s="1"/>
  <c r="AX22" i="65"/>
  <c r="S22" i="65" s="1"/>
  <c r="AC22" i="65" s="1"/>
  <c r="AB23" i="65" s="1"/>
  <c r="AH23" i="27"/>
  <c r="AQ23" i="27" s="1"/>
  <c r="AR22" i="26"/>
  <c r="AJ18" i="21"/>
  <c r="AK18" i="21"/>
  <c r="AT18" i="21" s="1"/>
  <c r="AJ12" i="21"/>
  <c r="AK12" i="21"/>
  <c r="AT12" i="21" s="1"/>
  <c r="AJ6" i="21"/>
  <c r="AK6" i="21"/>
  <c r="AT6" i="21" s="1"/>
  <c r="Y23" i="18"/>
  <c r="X23" i="18"/>
  <c r="AH23" i="46"/>
  <c r="AQ23" i="46" s="1"/>
  <c r="AR21" i="47"/>
  <c r="AG21" i="6"/>
  <c r="AP21" i="6" s="1"/>
  <c r="AF21" i="6"/>
  <c r="AO21" i="6" s="1"/>
  <c r="W22" i="6"/>
  <c r="AE21" i="6"/>
  <c r="AR21" i="58"/>
  <c r="AN20" i="43"/>
  <c r="AI20" i="43"/>
  <c r="AG23" i="26"/>
  <c r="AP23" i="26" s="1"/>
  <c r="AF23" i="26"/>
  <c r="AO23" i="26" s="1"/>
  <c r="W24" i="26"/>
  <c r="AE23" i="26"/>
  <c r="AR20" i="6"/>
  <c r="AF22" i="93"/>
  <c r="AO22" i="93" s="1"/>
  <c r="AE22" i="93"/>
  <c r="W23" i="93"/>
  <c r="AG22" i="93"/>
  <c r="AP22" i="93" s="1"/>
  <c r="AG23" i="15"/>
  <c r="AP23" i="15" s="1"/>
  <c r="AP25" i="15" s="1"/>
  <c r="AF23" i="15"/>
  <c r="AO23" i="15" s="1"/>
  <c r="AO25" i="15" s="1"/>
  <c r="AE23" i="15"/>
  <c r="AH22" i="39"/>
  <c r="AQ22" i="39" s="1"/>
  <c r="AR21" i="79"/>
  <c r="AI23" i="95"/>
  <c r="AN23" i="95"/>
  <c r="AR22" i="27"/>
  <c r="AH23" i="38"/>
  <c r="AQ23" i="38" s="1"/>
  <c r="AH22" i="94"/>
  <c r="AQ22" i="94" s="1"/>
  <c r="AG23" i="45"/>
  <c r="AP23" i="45" s="1"/>
  <c r="AF23" i="45"/>
  <c r="AO23" i="45" s="1"/>
  <c r="AE23" i="45"/>
  <c r="W24" i="45"/>
  <c r="AK23" i="59"/>
  <c r="AT23" i="59" s="1"/>
  <c r="X22" i="32"/>
  <c r="Y22" i="32"/>
  <c r="Z22" i="32" s="1"/>
  <c r="X22" i="9"/>
  <c r="Y22" i="9"/>
  <c r="AG23" i="82"/>
  <c r="AP23" i="82" s="1"/>
  <c r="AF23" i="82"/>
  <c r="AO23" i="82" s="1"/>
  <c r="W24" i="82"/>
  <c r="AE23" i="82"/>
  <c r="X23" i="55"/>
  <c r="Y23" i="55"/>
  <c r="Y23" i="1"/>
  <c r="X23" i="1"/>
  <c r="Y23" i="57"/>
  <c r="X23" i="57"/>
  <c r="AI23" i="65"/>
  <c r="AN23" i="65"/>
  <c r="AN25" i="65" s="1"/>
  <c r="X23" i="72"/>
  <c r="Y23" i="72"/>
  <c r="Z23" i="72" l="1"/>
  <c r="Z23" i="1"/>
  <c r="Z23" i="60"/>
  <c r="Z22" i="3"/>
  <c r="AF21" i="17"/>
  <c r="AO21" i="17" s="1"/>
  <c r="Z23" i="52"/>
  <c r="Z23" i="92"/>
  <c r="AF22" i="58"/>
  <c r="AO22" i="58" s="1"/>
  <c r="Z23" i="20"/>
  <c r="Z22" i="77"/>
  <c r="Z22" i="42"/>
  <c r="AE22" i="42" s="1"/>
  <c r="AG23" i="72"/>
  <c r="AP23" i="72" s="1"/>
  <c r="AP25" i="72" s="1"/>
  <c r="AF23" i="72"/>
  <c r="AO23" i="72" s="1"/>
  <c r="AO25" i="72" s="1"/>
  <c r="AE23" i="72"/>
  <c r="AG21" i="53"/>
  <c r="AP21" i="53" s="1"/>
  <c r="AF21" i="53"/>
  <c r="AO21" i="53" s="1"/>
  <c r="W22" i="53"/>
  <c r="AE21" i="53"/>
  <c r="AG22" i="12"/>
  <c r="AP22" i="12" s="1"/>
  <c r="AF22" i="12"/>
  <c r="AO22" i="12" s="1"/>
  <c r="W23" i="12"/>
  <c r="AE22" i="12"/>
  <c r="AE23" i="92"/>
  <c r="W24" i="92"/>
  <c r="AG23" i="92"/>
  <c r="AP23" i="92" s="1"/>
  <c r="AF23" i="92"/>
  <c r="AO23" i="92" s="1"/>
  <c r="AG23" i="96"/>
  <c r="AP23" i="96" s="1"/>
  <c r="W24" i="96"/>
  <c r="AE23" i="96"/>
  <c r="AF23" i="96"/>
  <c r="AO23" i="96" s="1"/>
  <c r="AF22" i="32"/>
  <c r="AO22" i="32" s="1"/>
  <c r="AE22" i="32"/>
  <c r="W23" i="32"/>
  <c r="AG22" i="32"/>
  <c r="AP22" i="32" s="1"/>
  <c r="AG22" i="85"/>
  <c r="AP22" i="85" s="1"/>
  <c r="AF22" i="85"/>
  <c r="AO22" i="85" s="1"/>
  <c r="AE22" i="85"/>
  <c r="W23" i="85"/>
  <c r="AG23" i="20"/>
  <c r="AP23" i="20" s="1"/>
  <c r="AP25" i="20" s="1"/>
  <c r="AF23" i="20"/>
  <c r="AO23" i="20" s="1"/>
  <c r="AO25" i="20" s="1"/>
  <c r="AE23" i="20"/>
  <c r="AE23" i="25"/>
  <c r="W24" i="25"/>
  <c r="AG23" i="25"/>
  <c r="AP23" i="25" s="1"/>
  <c r="AF23" i="25"/>
  <c r="AO23" i="25" s="1"/>
  <c r="AG22" i="77"/>
  <c r="AP22" i="77" s="1"/>
  <c r="AF22" i="77"/>
  <c r="AO22" i="77" s="1"/>
  <c r="W23" i="77"/>
  <c r="AE22" i="77"/>
  <c r="AG22" i="42"/>
  <c r="AP22" i="42" s="1"/>
  <c r="AF22" i="42"/>
  <c r="AO22" i="42" s="1"/>
  <c r="W23" i="42"/>
  <c r="AR23" i="65"/>
  <c r="AR25" i="65" s="1"/>
  <c r="Y24" i="82"/>
  <c r="X24" i="82"/>
  <c r="AF23" i="8"/>
  <c r="AO23" i="8" s="1"/>
  <c r="AO25" i="8" s="1"/>
  <c r="AE23" i="8"/>
  <c r="AG23" i="8"/>
  <c r="AP23" i="8" s="1"/>
  <c r="AP25" i="8" s="1"/>
  <c r="AR21" i="9"/>
  <c r="AJ5" i="59"/>
  <c r="AK5" i="59"/>
  <c r="AT5" i="59" s="1"/>
  <c r="AS13" i="21"/>
  <c r="AL13" i="21"/>
  <c r="AU13" i="21" s="1"/>
  <c r="AH23" i="7"/>
  <c r="AQ23" i="7" s="1"/>
  <c r="AQ25" i="7" s="1"/>
  <c r="AZ3" i="7"/>
  <c r="AG23" i="31"/>
  <c r="AP23" i="31" s="1"/>
  <c r="AF23" i="31"/>
  <c r="AO23" i="31" s="1"/>
  <c r="AE23" i="31"/>
  <c r="W24" i="31"/>
  <c r="AJ23" i="10"/>
  <c r="AS23" i="10" s="1"/>
  <c r="AK23" i="10"/>
  <c r="AT23" i="10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R22" i="52"/>
  <c r="AI21" i="34"/>
  <c r="AN21" i="34"/>
  <c r="AG23" i="84"/>
  <c r="AP23" i="84" s="1"/>
  <c r="AF23" i="84"/>
  <c r="AO23" i="84" s="1"/>
  <c r="AE23" i="84"/>
  <c r="W24" i="84"/>
  <c r="W22" i="43"/>
  <c r="AG21" i="43"/>
  <c r="AP21" i="43" s="1"/>
  <c r="AF21" i="43"/>
  <c r="AO21" i="43" s="1"/>
  <c r="AE21" i="43"/>
  <c r="AG22" i="3"/>
  <c r="AP22" i="3" s="1"/>
  <c r="AF22" i="3"/>
  <c r="AO22" i="3" s="1"/>
  <c r="W23" i="3"/>
  <c r="AE22" i="3"/>
  <c r="AR21" i="77"/>
  <c r="AR20" i="53"/>
  <c r="AI21" i="81"/>
  <c r="AN21" i="81"/>
  <c r="Y22" i="86"/>
  <c r="X22" i="86"/>
  <c r="Z22" i="37"/>
  <c r="X22" i="37"/>
  <c r="Y22" i="37"/>
  <c r="AR22" i="72"/>
  <c r="AG23" i="60"/>
  <c r="AP23" i="60" s="1"/>
  <c r="AP25" i="60" s="1"/>
  <c r="AF23" i="60"/>
  <c r="AO23" i="60" s="1"/>
  <c r="AO25" i="60" s="1"/>
  <c r="AE23" i="60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H23" i="5"/>
  <c r="AQ23" i="5" s="1"/>
  <c r="AQ25" i="5" s="1"/>
  <c r="AZ3" i="5"/>
  <c r="AX22" i="5" s="1"/>
  <c r="S22" i="5" s="1"/>
  <c r="AC22" i="5" s="1"/>
  <c r="AB23" i="5" s="1"/>
  <c r="AN21" i="22"/>
  <c r="AI21" i="22"/>
  <c r="W23" i="56"/>
  <c r="AE22" i="56"/>
  <c r="AG22" i="56"/>
  <c r="AP22" i="56" s="1"/>
  <c r="AF22" i="56"/>
  <c r="AO22" i="56" s="1"/>
  <c r="AR21" i="3"/>
  <c r="AI20" i="48"/>
  <c r="AN20" i="48"/>
  <c r="AG23" i="19"/>
  <c r="AP23" i="19" s="1"/>
  <c r="AP25" i="19" s="1"/>
  <c r="AF23" i="19"/>
  <c r="AO23" i="19" s="1"/>
  <c r="AO25" i="19" s="1"/>
  <c r="AE23" i="19"/>
  <c r="AJ19" i="69"/>
  <c r="AK19" i="69"/>
  <c r="AT19" i="69" s="1"/>
  <c r="AJ13" i="69"/>
  <c r="AK13" i="69"/>
  <c r="AT13" i="69" s="1"/>
  <c r="AJ7" i="69"/>
  <c r="AK7" i="69"/>
  <c r="AT7" i="69" s="1"/>
  <c r="AL23" i="59"/>
  <c r="AU23" i="59" s="1"/>
  <c r="AR23" i="59"/>
  <c r="AR25" i="59" s="1"/>
  <c r="AN21" i="63"/>
  <c r="AI21" i="63"/>
  <c r="AI21" i="80"/>
  <c r="AN21" i="80"/>
  <c r="AR21" i="90"/>
  <c r="AJ19" i="65"/>
  <c r="AK19" i="65"/>
  <c r="AT19" i="65" s="1"/>
  <c r="AJ13" i="65"/>
  <c r="AK13" i="65"/>
  <c r="AT13" i="65" s="1"/>
  <c r="AJ7" i="65"/>
  <c r="AK7" i="65"/>
  <c r="AT7" i="65" s="1"/>
  <c r="AS11" i="21"/>
  <c r="AL11" i="21"/>
  <c r="AU11" i="21" s="1"/>
  <c r="AH23" i="87"/>
  <c r="AQ23" i="87" s="1"/>
  <c r="AL23" i="21"/>
  <c r="AU23" i="21" s="1"/>
  <c r="AR23" i="21"/>
  <c r="AR25" i="21" s="1"/>
  <c r="AJ20" i="15"/>
  <c r="AK20" i="15"/>
  <c r="AT20" i="15" s="1"/>
  <c r="AJ14" i="15"/>
  <c r="AK14" i="15"/>
  <c r="AT14" i="15" s="1"/>
  <c r="AJ8" i="15"/>
  <c r="AK8" i="15"/>
  <c r="AT8" i="15" s="1"/>
  <c r="AF23" i="50"/>
  <c r="AO23" i="50" s="1"/>
  <c r="AO25" i="50" s="1"/>
  <c r="AE23" i="50"/>
  <c r="AG23" i="50"/>
  <c r="AP23" i="50" s="1"/>
  <c r="AP25" i="50" s="1"/>
  <c r="AS10" i="21"/>
  <c r="AL10" i="21"/>
  <c r="AU10" i="21" s="1"/>
  <c r="AI22" i="39"/>
  <c r="AN22" i="39"/>
  <c r="W22" i="29"/>
  <c r="AG21" i="29"/>
  <c r="AP21" i="29" s="1"/>
  <c r="AF21" i="29"/>
  <c r="AO21" i="29" s="1"/>
  <c r="AE21" i="29"/>
  <c r="Y23" i="58"/>
  <c r="Z23" i="58" s="1"/>
  <c r="X23" i="58"/>
  <c r="X24" i="83"/>
  <c r="Y24" i="83"/>
  <c r="AN23" i="27"/>
  <c r="AI23" i="27"/>
  <c r="AG23" i="1"/>
  <c r="AP23" i="1" s="1"/>
  <c r="AP25" i="1" s="1"/>
  <c r="AF23" i="1"/>
  <c r="AO23" i="1" s="1"/>
  <c r="AO25" i="1" s="1"/>
  <c r="AE23" i="1"/>
  <c r="AR21" i="85"/>
  <c r="AJ17" i="59"/>
  <c r="AK17" i="59"/>
  <c r="AT17" i="59" s="1"/>
  <c r="AJ11" i="59"/>
  <c r="AK11" i="59"/>
  <c r="AT11" i="59" s="1"/>
  <c r="AH23" i="57"/>
  <c r="AQ23" i="57" s="1"/>
  <c r="AQ25" i="57" s="1"/>
  <c r="AZ3" i="57"/>
  <c r="AH22" i="32"/>
  <c r="AQ22" i="32" s="1"/>
  <c r="AN23" i="45"/>
  <c r="AI23" i="45"/>
  <c r="AI23" i="15"/>
  <c r="AN23" i="15"/>
  <c r="AN25" i="15" s="1"/>
  <c r="AI22" i="93"/>
  <c r="AN22" i="93"/>
  <c r="AH23" i="18"/>
  <c r="AQ23" i="18" s="1"/>
  <c r="AQ25" i="18" s="1"/>
  <c r="AZ3" i="18"/>
  <c r="AS12" i="21"/>
  <c r="AL12" i="21"/>
  <c r="AU12" i="21" s="1"/>
  <c r="AS16" i="21"/>
  <c r="AL16" i="21"/>
  <c r="AU16" i="21" s="1"/>
  <c r="AR22" i="23"/>
  <c r="AR22" i="31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R22" i="92"/>
  <c r="X22" i="40"/>
  <c r="Y22" i="40"/>
  <c r="AH21" i="53"/>
  <c r="AQ21" i="53" s="1"/>
  <c r="AR21" i="42"/>
  <c r="AH22" i="85"/>
  <c r="AQ22" i="85" s="1"/>
  <c r="Z23" i="7"/>
  <c r="AH23" i="20"/>
  <c r="AQ23" i="20" s="1"/>
  <c r="AQ25" i="20" s="1"/>
  <c r="AZ3" i="20"/>
  <c r="AX22" i="20" s="1"/>
  <c r="S22" i="20" s="1"/>
  <c r="AC22" i="20" s="1"/>
  <c r="AB23" i="20" s="1"/>
  <c r="AR22" i="8"/>
  <c r="AJ21" i="62"/>
  <c r="AK21" i="62"/>
  <c r="AT21" i="62" s="1"/>
  <c r="AJ15" i="62"/>
  <c r="AK15" i="62"/>
  <c r="AT15" i="62" s="1"/>
  <c r="AJ9" i="62"/>
  <c r="AK9" i="62"/>
  <c r="AT9" i="62" s="1"/>
  <c r="AH22" i="12"/>
  <c r="AQ22" i="12" s="1"/>
  <c r="AG23" i="64"/>
  <c r="AP23" i="64" s="1"/>
  <c r="AP25" i="64" s="1"/>
  <c r="AF23" i="64"/>
  <c r="AO23" i="64" s="1"/>
  <c r="AO25" i="64" s="1"/>
  <c r="AE23" i="64"/>
  <c r="AS20" i="21"/>
  <c r="AL20" i="21"/>
  <c r="AU20" i="21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1" i="86"/>
  <c r="AI21" i="86"/>
  <c r="AR22" i="57"/>
  <c r="AN22" i="94"/>
  <c r="AI22" i="94"/>
  <c r="AI21" i="37"/>
  <c r="AN21" i="37"/>
  <c r="AR22" i="20"/>
  <c r="AJ21" i="10"/>
  <c r="AK21" i="10"/>
  <c r="AT21" i="10" s="1"/>
  <c r="AJ15" i="10"/>
  <c r="AK15" i="10"/>
  <c r="AT15" i="10" s="1"/>
  <c r="AJ9" i="10"/>
  <c r="AK9" i="10"/>
  <c r="AT9" i="10" s="1"/>
  <c r="AH23" i="92"/>
  <c r="AQ23" i="92" s="1"/>
  <c r="X22" i="22"/>
  <c r="Z22" i="22" s="1"/>
  <c r="Y22" i="22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J23" i="69"/>
  <c r="AS23" i="69" s="1"/>
  <c r="AK23" i="69"/>
  <c r="AT23" i="69" s="1"/>
  <c r="AJ18" i="69"/>
  <c r="AK18" i="69"/>
  <c r="AT18" i="69" s="1"/>
  <c r="AJ12" i="69"/>
  <c r="AK12" i="69"/>
  <c r="AT12" i="69" s="1"/>
  <c r="AJ6" i="69"/>
  <c r="AK6" i="69"/>
  <c r="AT6" i="69" s="1"/>
  <c r="AR22" i="55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X22" i="63"/>
  <c r="Y22" i="63"/>
  <c r="AJ18" i="65"/>
  <c r="AK18" i="65"/>
  <c r="AT18" i="65" s="1"/>
  <c r="AJ12" i="65"/>
  <c r="AK12" i="65"/>
  <c r="AT12" i="65" s="1"/>
  <c r="AJ6" i="65"/>
  <c r="AK6" i="65"/>
  <c r="AT6" i="65" s="1"/>
  <c r="AH23" i="96"/>
  <c r="AQ23" i="96" s="1"/>
  <c r="AJ19" i="15"/>
  <c r="AK19" i="15"/>
  <c r="AT19" i="15" s="1"/>
  <c r="AJ13" i="15"/>
  <c r="AK13" i="15"/>
  <c r="AT13" i="15" s="1"/>
  <c r="AJ7" i="15"/>
  <c r="AK7" i="15"/>
  <c r="AT7" i="15" s="1"/>
  <c r="AH23" i="78"/>
  <c r="AQ23" i="78" s="1"/>
  <c r="X23" i="91"/>
  <c r="Y23" i="9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I21" i="17"/>
  <c r="AN21" i="17"/>
  <c r="Y25" i="73"/>
  <c r="X25" i="73"/>
  <c r="AH23" i="55"/>
  <c r="AQ23" i="55" s="1"/>
  <c r="AQ25" i="55" s="1"/>
  <c r="AZ3" i="55"/>
  <c r="AN21" i="6"/>
  <c r="AI21" i="6"/>
  <c r="AN23" i="46"/>
  <c r="AI23" i="46"/>
  <c r="AR22" i="1"/>
  <c r="AR23" i="62"/>
  <c r="AR25" i="62" s="1"/>
  <c r="AJ21" i="59"/>
  <c r="AK21" i="59"/>
  <c r="AT21" i="59" s="1"/>
  <c r="AJ15" i="59"/>
  <c r="AK15" i="59"/>
  <c r="AT15" i="59" s="1"/>
  <c r="AJ9" i="59"/>
  <c r="AK9" i="59"/>
  <c r="AT9" i="59" s="1"/>
  <c r="AN21" i="40"/>
  <c r="AI21" i="40"/>
  <c r="AS19" i="21"/>
  <c r="AL19" i="21"/>
  <c r="AU19" i="21" s="1"/>
  <c r="AR20" i="29"/>
  <c r="AR22" i="96"/>
  <c r="AR22" i="60"/>
  <c r="AR21" i="32"/>
  <c r="AJ20" i="62"/>
  <c r="AK20" i="62"/>
  <c r="AT20" i="62" s="1"/>
  <c r="AJ14" i="62"/>
  <c r="AK14" i="62"/>
  <c r="AT14" i="62" s="1"/>
  <c r="AJ8" i="62"/>
  <c r="AK8" i="62"/>
  <c r="AT8" i="62" s="1"/>
  <c r="AH22" i="14"/>
  <c r="AQ22" i="14" s="1"/>
  <c r="AH22" i="90"/>
  <c r="AQ22" i="90" s="1"/>
  <c r="AJ23" i="64"/>
  <c r="AS23" i="64" s="1"/>
  <c r="AN22" i="79"/>
  <c r="AI22" i="79"/>
  <c r="Y22" i="74"/>
  <c r="X22" i="74"/>
  <c r="AH22" i="28"/>
  <c r="AQ22" i="28" s="1"/>
  <c r="AJ20" i="10"/>
  <c r="AK20" i="10"/>
  <c r="AT20" i="10" s="1"/>
  <c r="AJ14" i="10"/>
  <c r="AK14" i="10"/>
  <c r="AT14" i="10" s="1"/>
  <c r="AJ8" i="10"/>
  <c r="AK8" i="10"/>
  <c r="AT8" i="10" s="1"/>
  <c r="AH23" i="67"/>
  <c r="AQ23" i="67" s="1"/>
  <c r="AQ25" i="67" s="1"/>
  <c r="AZ3" i="67"/>
  <c r="Z23" i="5"/>
  <c r="AR21" i="12"/>
  <c r="AS9" i="21"/>
  <c r="AL9" i="21"/>
  <c r="AU9" i="21" s="1"/>
  <c r="AJ17" i="69"/>
  <c r="AK17" i="69"/>
  <c r="AT17" i="69" s="1"/>
  <c r="AJ11" i="69"/>
  <c r="AK11" i="69"/>
  <c r="AT11" i="69" s="1"/>
  <c r="AJ5" i="69"/>
  <c r="AK5" i="69"/>
  <c r="AT5" i="69" s="1"/>
  <c r="AJ23" i="11"/>
  <c r="AS23" i="11" s="1"/>
  <c r="AJ17" i="65"/>
  <c r="AK17" i="65"/>
  <c r="AT17" i="65" s="1"/>
  <c r="AJ11" i="65"/>
  <c r="AK11" i="65"/>
  <c r="AT11" i="65" s="1"/>
  <c r="AJ5" i="65"/>
  <c r="AK5" i="65"/>
  <c r="AT5" i="65" s="1"/>
  <c r="Z23" i="87"/>
  <c r="AH23" i="16"/>
  <c r="AQ23" i="16" s="1"/>
  <c r="AQ25" i="16" s="1"/>
  <c r="AX22" i="16"/>
  <c r="S22" i="16" s="1"/>
  <c r="AC22" i="16" s="1"/>
  <c r="AB23" i="16" s="1"/>
  <c r="AZ3" i="16"/>
  <c r="AJ18" i="15"/>
  <c r="AK18" i="15"/>
  <c r="AT18" i="15" s="1"/>
  <c r="AJ12" i="15"/>
  <c r="AK12" i="15"/>
  <c r="AT12" i="15" s="1"/>
  <c r="AJ6" i="15"/>
  <c r="AK6" i="15"/>
  <c r="AT6" i="15" s="1"/>
  <c r="AR22" i="5"/>
  <c r="AH22" i="49"/>
  <c r="AQ22" i="49" s="1"/>
  <c r="Y23" i="30"/>
  <c r="X23" i="30"/>
  <c r="Z23" i="30" s="1"/>
  <c r="AI22" i="13"/>
  <c r="AN22" i="13"/>
  <c r="AN22" i="91"/>
  <c r="AI22" i="91"/>
  <c r="AX22" i="50"/>
  <c r="S22" i="50" s="1"/>
  <c r="AC22" i="50" s="1"/>
  <c r="AB23" i="50" s="1"/>
  <c r="AS17" i="21"/>
  <c r="AL17" i="21"/>
  <c r="AU17" i="21" s="1"/>
  <c r="X22" i="17"/>
  <c r="Y22" i="17"/>
  <c r="AN23" i="83"/>
  <c r="AI23" i="83"/>
  <c r="Y21" i="88"/>
  <c r="X21" i="88"/>
  <c r="AH23" i="72"/>
  <c r="AQ23" i="72" s="1"/>
  <c r="AQ25" i="72" s="1"/>
  <c r="AZ3" i="72"/>
  <c r="Z23" i="57"/>
  <c r="Z23" i="55"/>
  <c r="X22" i="6"/>
  <c r="Y22" i="6"/>
  <c r="Z23" i="18"/>
  <c r="AS18" i="21"/>
  <c r="AL18" i="21"/>
  <c r="AU18" i="21" s="1"/>
  <c r="AS22" i="21"/>
  <c r="AL22" i="21"/>
  <c r="AU22" i="21" s="1"/>
  <c r="Y23" i="76"/>
  <c r="X23" i="76"/>
  <c r="AH23" i="44"/>
  <c r="AQ23" i="44" s="1"/>
  <c r="AJ20" i="59"/>
  <c r="AK20" i="59"/>
  <c r="AT20" i="59" s="1"/>
  <c r="AJ14" i="59"/>
  <c r="AK14" i="59"/>
  <c r="AT14" i="59" s="1"/>
  <c r="AJ8" i="59"/>
  <c r="AK8" i="59"/>
  <c r="AT8" i="59" s="1"/>
  <c r="AH23" i="52"/>
  <c r="AQ23" i="52" s="1"/>
  <c r="AQ25" i="52" s="1"/>
  <c r="AZ3" i="52"/>
  <c r="Z24" i="89"/>
  <c r="X24" i="89"/>
  <c r="Y24" i="89"/>
  <c r="AF23" i="61"/>
  <c r="AO23" i="61" s="1"/>
  <c r="AO25" i="61" s="1"/>
  <c r="AE23" i="61"/>
  <c r="AG23" i="61"/>
  <c r="AP23" i="61" s="1"/>
  <c r="AP25" i="61" s="1"/>
  <c r="AX23" i="70"/>
  <c r="S23" i="70" s="1"/>
  <c r="AC23" i="70" s="1"/>
  <c r="AJ23" i="70" s="1"/>
  <c r="AS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J19" i="62"/>
  <c r="AK19" i="62"/>
  <c r="AT19" i="62" s="1"/>
  <c r="AJ13" i="62"/>
  <c r="AK13" i="62"/>
  <c r="AT13" i="62" s="1"/>
  <c r="AJ7" i="62"/>
  <c r="AK7" i="62"/>
  <c r="AT7" i="62" s="1"/>
  <c r="Z22" i="14"/>
  <c r="Z22" i="90"/>
  <c r="AF21" i="66"/>
  <c r="AO21" i="66" s="1"/>
  <c r="W22" i="66"/>
  <c r="AE21" i="66"/>
  <c r="AG21" i="66"/>
  <c r="AP21" i="66" s="1"/>
  <c r="AH22" i="42"/>
  <c r="AQ22" i="42" s="1"/>
  <c r="AS8" i="21"/>
  <c r="AL8" i="21"/>
  <c r="AU8" i="21" s="1"/>
  <c r="Z22" i="28"/>
  <c r="AR23" i="10"/>
  <c r="AR25" i="10" s="1"/>
  <c r="AL23" i="10"/>
  <c r="AU23" i="10" s="1"/>
  <c r="AJ23" i="15"/>
  <c r="AS23" i="15" s="1"/>
  <c r="AK23" i="15"/>
  <c r="AT23" i="15" s="1"/>
  <c r="AJ19" i="10"/>
  <c r="AK19" i="10"/>
  <c r="AT19" i="10" s="1"/>
  <c r="AJ13" i="10"/>
  <c r="AK13" i="10"/>
  <c r="AT13" i="10" s="1"/>
  <c r="AJ7" i="10"/>
  <c r="AK7" i="10"/>
  <c r="AT7" i="10" s="1"/>
  <c r="AH24" i="95"/>
  <c r="AQ24" i="95" s="1"/>
  <c r="AH22" i="51"/>
  <c r="AQ22" i="51" s="1"/>
  <c r="AR22" i="25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R22" i="78"/>
  <c r="Z23" i="16"/>
  <c r="AJ17" i="15"/>
  <c r="AK17" i="15"/>
  <c r="AT17" i="15" s="1"/>
  <c r="AJ11" i="15"/>
  <c r="AK11" i="15"/>
  <c r="AT11" i="15" s="1"/>
  <c r="AJ5" i="15"/>
  <c r="AK5" i="15"/>
  <c r="AT5" i="15" s="1"/>
  <c r="Y24" i="75"/>
  <c r="X24" i="75"/>
  <c r="AI22" i="30"/>
  <c r="AN22" i="30"/>
  <c r="X23" i="13"/>
  <c r="Y23" i="13"/>
  <c r="Z23" i="78"/>
  <c r="AN23" i="71"/>
  <c r="AN25" i="71" s="1"/>
  <c r="AI23" i="71"/>
  <c r="Y24" i="38"/>
  <c r="X24" i="38"/>
  <c r="Y23" i="93"/>
  <c r="X23" i="93"/>
  <c r="AH23" i="1"/>
  <c r="AQ23" i="1" s="1"/>
  <c r="AQ25" i="1" s="1"/>
  <c r="AZ3" i="1"/>
  <c r="AX22" i="1" s="1"/>
  <c r="AH22" i="9"/>
  <c r="AQ22" i="9" s="1"/>
  <c r="Y24" i="46"/>
  <c r="X24" i="46"/>
  <c r="AJ19" i="59"/>
  <c r="AK19" i="59"/>
  <c r="AT19" i="59" s="1"/>
  <c r="AJ7" i="59"/>
  <c r="AK7" i="59"/>
  <c r="AT7" i="59" s="1"/>
  <c r="AS7" i="21"/>
  <c r="AL7" i="21"/>
  <c r="AU7" i="21" s="1"/>
  <c r="AS15" i="21"/>
  <c r="AL15" i="21"/>
  <c r="AU15" i="21" s="1"/>
  <c r="AJ4" i="21"/>
  <c r="AK4" i="21"/>
  <c r="AT4" i="21" s="1"/>
  <c r="AT25" i="21" s="1"/>
  <c r="AR21" i="28"/>
  <c r="AK23" i="70"/>
  <c r="AT23" i="70" s="1"/>
  <c r="AJ18" i="62"/>
  <c r="AK18" i="62"/>
  <c r="AT18" i="62" s="1"/>
  <c r="AJ12" i="62"/>
  <c r="AK12" i="62"/>
  <c r="AT12" i="62" s="1"/>
  <c r="AJ6" i="62"/>
  <c r="AK6" i="62"/>
  <c r="AT6" i="62" s="1"/>
  <c r="AH22" i="3"/>
  <c r="AQ22" i="3" s="1"/>
  <c r="AF22" i="24"/>
  <c r="AO22" i="24" s="1"/>
  <c r="W23" i="24"/>
  <c r="AE22" i="24"/>
  <c r="AG22" i="24"/>
  <c r="AP22" i="24" s="1"/>
  <c r="Y23" i="94"/>
  <c r="X23" i="94"/>
  <c r="AR21" i="49"/>
  <c r="AI22" i="2"/>
  <c r="AN22" i="2"/>
  <c r="AI21" i="74"/>
  <c r="AN21" i="74"/>
  <c r="AS5" i="21"/>
  <c r="AL5" i="21"/>
  <c r="AU5" i="21" s="1"/>
  <c r="AH23" i="60"/>
  <c r="AQ23" i="60" s="1"/>
  <c r="AQ25" i="60" s="1"/>
  <c r="AZ3" i="60"/>
  <c r="AX22" i="60" s="1"/>
  <c r="S22" i="60" s="1"/>
  <c r="AC22" i="60" s="1"/>
  <c r="AB23" i="60" s="1"/>
  <c r="AF22" i="47"/>
  <c r="AO22" i="47" s="1"/>
  <c r="W23" i="47"/>
  <c r="AG22" i="47"/>
  <c r="AP22" i="47" s="1"/>
  <c r="AE22" i="47"/>
  <c r="AJ18" i="10"/>
  <c r="AK18" i="10"/>
  <c r="AT18" i="10" s="1"/>
  <c r="AJ12" i="10"/>
  <c r="AK12" i="10"/>
  <c r="AT12" i="10" s="1"/>
  <c r="AJ6" i="10"/>
  <c r="AK6" i="10"/>
  <c r="AT6" i="10" s="1"/>
  <c r="Z23" i="67"/>
  <c r="AR21" i="14"/>
  <c r="AJ21" i="69"/>
  <c r="AK21" i="69"/>
  <c r="AT21" i="69" s="1"/>
  <c r="AJ15" i="69"/>
  <c r="AK15" i="69"/>
  <c r="AT15" i="69" s="1"/>
  <c r="AJ9" i="69"/>
  <c r="AK9" i="69"/>
  <c r="AT9" i="69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X22" i="80"/>
  <c r="Y22" i="80"/>
  <c r="AJ21" i="65"/>
  <c r="AK21" i="65"/>
  <c r="AT21" i="65" s="1"/>
  <c r="AJ15" i="65"/>
  <c r="AK15" i="65"/>
  <c r="AT15" i="65" s="1"/>
  <c r="AJ9" i="65"/>
  <c r="AK9" i="65"/>
  <c r="AT9" i="65" s="1"/>
  <c r="AH23" i="23"/>
  <c r="AQ23" i="23" s="1"/>
  <c r="AQ25" i="23" s="1"/>
  <c r="AZ3" i="23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R22" i="67"/>
  <c r="AN23" i="75"/>
  <c r="AI23" i="75"/>
  <c r="AH22" i="41"/>
  <c r="AQ22" i="41" s="1"/>
  <c r="W23" i="49"/>
  <c r="AE22" i="49"/>
  <c r="AG22" i="49"/>
  <c r="AP22" i="49" s="1"/>
  <c r="AF22" i="49"/>
  <c r="AO22" i="49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I24" i="73"/>
  <c r="AN24" i="73"/>
  <c r="AN23" i="70"/>
  <c r="AN25" i="70" s="1"/>
  <c r="AI23" i="70"/>
  <c r="AI23" i="38"/>
  <c r="AN23" i="38"/>
  <c r="Y24" i="26"/>
  <c r="X24" i="26"/>
  <c r="AH22" i="77"/>
  <c r="AQ22" i="77" s="1"/>
  <c r="AN23" i="82"/>
  <c r="AI23" i="82"/>
  <c r="AR20" i="43"/>
  <c r="AN22" i="76"/>
  <c r="AI22" i="76"/>
  <c r="AJ13" i="59"/>
  <c r="AK13" i="59"/>
  <c r="AT13" i="59" s="1"/>
  <c r="AG23" i="52"/>
  <c r="AP23" i="52" s="1"/>
  <c r="AP25" i="52" s="1"/>
  <c r="AF23" i="52"/>
  <c r="AO23" i="52" s="1"/>
  <c r="AO25" i="52" s="1"/>
  <c r="AE23" i="52"/>
  <c r="Z22" i="9"/>
  <c r="X24" i="45"/>
  <c r="Y24" i="45"/>
  <c r="AR23" i="95"/>
  <c r="AN23" i="26"/>
  <c r="AI23" i="26"/>
  <c r="AS6" i="21"/>
  <c r="AL6" i="21"/>
  <c r="AU6" i="21" s="1"/>
  <c r="AJ23" i="65"/>
  <c r="AS23" i="65" s="1"/>
  <c r="AK23" i="65"/>
  <c r="AT23" i="65" s="1"/>
  <c r="AR22" i="44"/>
  <c r="Z23" i="44"/>
  <c r="AH23" i="8"/>
  <c r="AQ23" i="8" s="1"/>
  <c r="AQ25" i="8" s="1"/>
  <c r="AZ3" i="8"/>
  <c r="AJ18" i="59"/>
  <c r="AK18" i="59"/>
  <c r="AT18" i="59" s="1"/>
  <c r="AJ12" i="59"/>
  <c r="AK12" i="59"/>
  <c r="AT12" i="59" s="1"/>
  <c r="AJ6" i="59"/>
  <c r="AK6" i="59"/>
  <c r="AT6" i="59" s="1"/>
  <c r="AJ23" i="62"/>
  <c r="AS23" i="62" s="1"/>
  <c r="AK23" i="62"/>
  <c r="AT23" i="62" s="1"/>
  <c r="AN23" i="89"/>
  <c r="AI23" i="89"/>
  <c r="AR22" i="18"/>
  <c r="AE24" i="33"/>
  <c r="W25" i="33"/>
  <c r="AG24" i="33"/>
  <c r="AP24" i="33" s="1"/>
  <c r="AF24" i="33"/>
  <c r="AO24" i="33" s="1"/>
  <c r="AG22" i="4"/>
  <c r="AP22" i="4" s="1"/>
  <c r="AF22" i="4"/>
  <c r="AO22" i="4" s="1"/>
  <c r="W23" i="4"/>
  <c r="AE22" i="4"/>
  <c r="AS3" i="21"/>
  <c r="AL3" i="21"/>
  <c r="AU3" i="21" s="1"/>
  <c r="AH23" i="31"/>
  <c r="AQ23" i="31" s="1"/>
  <c r="AR22" i="87"/>
  <c r="AL23" i="69"/>
  <c r="AU23" i="69" s="1"/>
  <c r="AR23" i="69"/>
  <c r="AR25" i="69" s="1"/>
  <c r="AF21" i="35"/>
  <c r="AO21" i="35" s="1"/>
  <c r="AE21" i="35"/>
  <c r="W22" i="35"/>
  <c r="AG21" i="35"/>
  <c r="AP21" i="35" s="1"/>
  <c r="AJ17" i="62"/>
  <c r="AK17" i="62"/>
  <c r="AT17" i="62" s="1"/>
  <c r="AJ11" i="62"/>
  <c r="AK11" i="62"/>
  <c r="AT11" i="62" s="1"/>
  <c r="AJ5" i="62"/>
  <c r="AK5" i="62"/>
  <c r="AT5" i="62" s="1"/>
  <c r="AR21" i="41"/>
  <c r="Y22" i="34"/>
  <c r="X22" i="34"/>
  <c r="Z22" i="34" s="1"/>
  <c r="AE22" i="68"/>
  <c r="AG22" i="68"/>
  <c r="AP22" i="68" s="1"/>
  <c r="W23" i="68"/>
  <c r="AF22" i="68"/>
  <c r="AO22" i="68" s="1"/>
  <c r="AH21" i="43"/>
  <c r="AQ21" i="43" s="1"/>
  <c r="AS14" i="21"/>
  <c r="AL14" i="21"/>
  <c r="AU14" i="21" s="1"/>
  <c r="X22" i="81"/>
  <c r="Z22" i="81" s="1"/>
  <c r="Y22" i="81"/>
  <c r="AS21" i="21"/>
  <c r="AL21" i="21"/>
  <c r="AU21" i="21" s="1"/>
  <c r="AR21" i="51"/>
  <c r="AH23" i="25"/>
  <c r="AQ23" i="25" s="1"/>
  <c r="Y23" i="2"/>
  <c r="X23" i="2"/>
  <c r="X23" i="79"/>
  <c r="Y23" i="79"/>
  <c r="AR22" i="7"/>
  <c r="W22" i="36"/>
  <c r="AG21" i="36"/>
  <c r="AP21" i="36" s="1"/>
  <c r="AF21" i="36"/>
  <c r="AO21" i="36" s="1"/>
  <c r="AE21" i="36"/>
  <c r="AJ17" i="10"/>
  <c r="AK17" i="10"/>
  <c r="AT17" i="10" s="1"/>
  <c r="AJ11" i="10"/>
  <c r="AK11" i="10"/>
  <c r="AT11" i="10" s="1"/>
  <c r="AJ5" i="10"/>
  <c r="AK5" i="10"/>
  <c r="AT5" i="10" s="1"/>
  <c r="W22" i="54"/>
  <c r="AE21" i="54"/>
  <c r="AG21" i="54"/>
  <c r="AP21" i="54" s="1"/>
  <c r="AF21" i="54"/>
  <c r="AO21" i="54" s="1"/>
  <c r="AG23" i="11"/>
  <c r="AP23" i="11" s="1"/>
  <c r="AP25" i="11" s="1"/>
  <c r="AF23" i="11"/>
  <c r="AO23" i="11" s="1"/>
  <c r="AO25" i="11" s="1"/>
  <c r="AE23" i="11"/>
  <c r="Z24" i="95"/>
  <c r="Z22" i="51"/>
  <c r="Y21" i="48"/>
  <c r="X21" i="48"/>
  <c r="AJ20" i="69"/>
  <c r="AK20" i="69"/>
  <c r="AT20" i="69" s="1"/>
  <c r="AJ14" i="69"/>
  <c r="AK14" i="69"/>
  <c r="AT14" i="69" s="1"/>
  <c r="AJ8" i="69"/>
  <c r="AK8" i="69"/>
  <c r="AT8" i="69" s="1"/>
  <c r="AX22" i="71"/>
  <c r="S22" i="71" s="1"/>
  <c r="AC22" i="71" s="1"/>
  <c r="AB23" i="71" s="1"/>
  <c r="AJ20" i="65"/>
  <c r="AK20" i="65"/>
  <c r="AT20" i="65" s="1"/>
  <c r="AJ14" i="65"/>
  <c r="AK14" i="65"/>
  <c r="AT14" i="65" s="1"/>
  <c r="AJ8" i="65"/>
  <c r="AK8" i="65"/>
  <c r="AT8" i="65" s="1"/>
  <c r="Z23" i="23"/>
  <c r="AJ21" i="15"/>
  <c r="AK21" i="15"/>
  <c r="AT21" i="15" s="1"/>
  <c r="AJ15" i="15"/>
  <c r="AK15" i="15"/>
  <c r="AT15" i="15" s="1"/>
  <c r="AJ9" i="15"/>
  <c r="AK9" i="15"/>
  <c r="AT9" i="15" s="1"/>
  <c r="Z22" i="41"/>
  <c r="AR22" i="16"/>
  <c r="X23" i="39"/>
  <c r="Z23" i="39" s="1"/>
  <c r="Y23" i="39"/>
  <c r="AX22" i="19"/>
  <c r="S22" i="19" s="1"/>
  <c r="AC22" i="19" s="1"/>
  <c r="AB23" i="19" s="1"/>
  <c r="AH21" i="29"/>
  <c r="AQ21" i="29" s="1"/>
  <c r="AN22" i="58"/>
  <c r="AI22" i="58"/>
  <c r="X24" i="27"/>
  <c r="Y24" i="27"/>
  <c r="AI20" i="88"/>
  <c r="AN20" i="88"/>
  <c r="Z24" i="26" l="1"/>
  <c r="Z23" i="93"/>
  <c r="Z24" i="38"/>
  <c r="AG24" i="38" s="1"/>
  <c r="AP24" i="38" s="1"/>
  <c r="Z22" i="40"/>
  <c r="Z21" i="48"/>
  <c r="AG21" i="48" s="1"/>
  <c r="AP21" i="48" s="1"/>
  <c r="Z23" i="2"/>
  <c r="Z24" i="75"/>
  <c r="Z22" i="74"/>
  <c r="Z23" i="91"/>
  <c r="Z22" i="80"/>
  <c r="AG22" i="80" s="1"/>
  <c r="AP22" i="80" s="1"/>
  <c r="AK23" i="64"/>
  <c r="AT23" i="64" s="1"/>
  <c r="AK23" i="61"/>
  <c r="AT23" i="61" s="1"/>
  <c r="AE24" i="38"/>
  <c r="W25" i="38"/>
  <c r="AE22" i="80"/>
  <c r="W23" i="80"/>
  <c r="AF21" i="48"/>
  <c r="AO21" i="48" s="1"/>
  <c r="AE21" i="48"/>
  <c r="W22" i="48"/>
  <c r="AI21" i="35"/>
  <c r="AN21" i="35"/>
  <c r="AR23" i="38"/>
  <c r="AJ9" i="19"/>
  <c r="AK9" i="19"/>
  <c r="AT9" i="19" s="1"/>
  <c r="AS21" i="65"/>
  <c r="AL21" i="65"/>
  <c r="AU21" i="65" s="1"/>
  <c r="AJ20" i="71"/>
  <c r="AK20" i="71"/>
  <c r="AT20" i="71" s="1"/>
  <c r="AJ8" i="71"/>
  <c r="AK8" i="71"/>
  <c r="AT8" i="71" s="1"/>
  <c r="AS12" i="10"/>
  <c r="AL12" i="10"/>
  <c r="AU12" i="10" s="1"/>
  <c r="Y23" i="47"/>
  <c r="X23" i="47"/>
  <c r="Y23" i="24"/>
  <c r="X23" i="24"/>
  <c r="AH24" i="46"/>
  <c r="AQ24" i="46" s="1"/>
  <c r="S22" i="1"/>
  <c r="AC21" i="1"/>
  <c r="AB22" i="1" s="1"/>
  <c r="AH23" i="13"/>
  <c r="AQ23" i="13" s="1"/>
  <c r="AQ25" i="13" s="1"/>
  <c r="AZ3" i="13"/>
  <c r="W25" i="75"/>
  <c r="AG24" i="75"/>
  <c r="AP24" i="75" s="1"/>
  <c r="AF24" i="75"/>
  <c r="AO24" i="75" s="1"/>
  <c r="AE24" i="75"/>
  <c r="AS17" i="15"/>
  <c r="AL17" i="15"/>
  <c r="AU17" i="15" s="1"/>
  <c r="AS3" i="69"/>
  <c r="AL3" i="69"/>
  <c r="AU3" i="69" s="1"/>
  <c r="AS7" i="10"/>
  <c r="AL7" i="10"/>
  <c r="AU7" i="10" s="1"/>
  <c r="AI21" i="66"/>
  <c r="AN21" i="66"/>
  <c r="AS7" i="62"/>
  <c r="AL7" i="62"/>
  <c r="AU7" i="62" s="1"/>
  <c r="AJ21" i="70"/>
  <c r="AK21" i="70"/>
  <c r="AT21" i="70" s="1"/>
  <c r="AJ15" i="70"/>
  <c r="AK15" i="70"/>
  <c r="AT15" i="70" s="1"/>
  <c r="AJ9" i="70"/>
  <c r="AK9" i="70"/>
  <c r="AT9" i="70" s="1"/>
  <c r="W25" i="89"/>
  <c r="AG24" i="89"/>
  <c r="AP24" i="89" s="1"/>
  <c r="AF24" i="89"/>
  <c r="AO24" i="89" s="1"/>
  <c r="AE24" i="89"/>
  <c r="AH22" i="6"/>
  <c r="AQ22" i="6" s="1"/>
  <c r="AR22" i="91"/>
  <c r="AG23" i="30"/>
  <c r="AP23" i="30" s="1"/>
  <c r="AF23" i="30"/>
  <c r="AO23" i="30" s="1"/>
  <c r="AE23" i="30"/>
  <c r="W24" i="30"/>
  <c r="AS6" i="15"/>
  <c r="AL6" i="15"/>
  <c r="AU6" i="15" s="1"/>
  <c r="AS11" i="65"/>
  <c r="AL11" i="65"/>
  <c r="AU11" i="65" s="1"/>
  <c r="AS5" i="69"/>
  <c r="AL5" i="69"/>
  <c r="AU5" i="69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14" i="10"/>
  <c r="AL14" i="10"/>
  <c r="AU14" i="10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8" i="50"/>
  <c r="AK18" i="50"/>
  <c r="AT18" i="50" s="1"/>
  <c r="AJ12" i="50"/>
  <c r="AK12" i="50"/>
  <c r="AT12" i="50" s="1"/>
  <c r="AJ6" i="50"/>
  <c r="AK6" i="50"/>
  <c r="AT6" i="50" s="1"/>
  <c r="AG23" i="91"/>
  <c r="AP23" i="91" s="1"/>
  <c r="AF23" i="91"/>
  <c r="AO23" i="91" s="1"/>
  <c r="W24" i="91"/>
  <c r="AE23" i="91"/>
  <c r="AS6" i="65"/>
  <c r="AL6" i="65"/>
  <c r="AU6" i="65" s="1"/>
  <c r="AH22" i="63"/>
  <c r="AQ22" i="63" s="1"/>
  <c r="AJ18" i="11"/>
  <c r="AK18" i="11"/>
  <c r="AT18" i="11" s="1"/>
  <c r="AJ12" i="11"/>
  <c r="AK12" i="11"/>
  <c r="AT12" i="11" s="1"/>
  <c r="AJ6" i="11"/>
  <c r="AK6" i="11"/>
  <c r="AT6" i="11" s="1"/>
  <c r="AJ18" i="61"/>
  <c r="AK18" i="61"/>
  <c r="AT18" i="61" s="1"/>
  <c r="AJ12" i="61"/>
  <c r="AK12" i="61"/>
  <c r="AT12" i="61" s="1"/>
  <c r="AJ6" i="61"/>
  <c r="AK6" i="61"/>
  <c r="AT6" i="61" s="1"/>
  <c r="AG22" i="22"/>
  <c r="AP22" i="22" s="1"/>
  <c r="AF22" i="22"/>
  <c r="AO22" i="22" s="1"/>
  <c r="W23" i="22"/>
  <c r="AE22" i="22"/>
  <c r="AJ20" i="64"/>
  <c r="AK20" i="64"/>
  <c r="AT20" i="64" s="1"/>
  <c r="AJ14" i="64"/>
  <c r="AK14" i="64"/>
  <c r="AT14" i="64" s="1"/>
  <c r="AJ8" i="64"/>
  <c r="AK8" i="64"/>
  <c r="AT8" i="64" s="1"/>
  <c r="AS21" i="62"/>
  <c r="AL21" i="62"/>
  <c r="AU21" i="62" s="1"/>
  <c r="AG23" i="7"/>
  <c r="AP23" i="7" s="1"/>
  <c r="AP25" i="7" s="1"/>
  <c r="AF23" i="7"/>
  <c r="AO23" i="7" s="1"/>
  <c r="AO25" i="7" s="1"/>
  <c r="AE23" i="7"/>
  <c r="W23" i="40"/>
  <c r="AG22" i="40"/>
  <c r="AP22" i="40" s="1"/>
  <c r="AE22" i="40"/>
  <c r="AF22" i="40"/>
  <c r="AO22" i="40" s="1"/>
  <c r="AS10" i="59"/>
  <c r="AL10" i="59"/>
  <c r="AU10" i="59" s="1"/>
  <c r="AI23" i="1"/>
  <c r="AN23" i="1"/>
  <c r="AN25" i="1" s="1"/>
  <c r="AH24" i="83"/>
  <c r="AQ24" i="83" s="1"/>
  <c r="AS8" i="15"/>
  <c r="AL8" i="15"/>
  <c r="AU8" i="15" s="1"/>
  <c r="AR21" i="63"/>
  <c r="AH22" i="86"/>
  <c r="AQ22" i="86" s="1"/>
  <c r="Y24" i="84"/>
  <c r="X24" i="84"/>
  <c r="Z24" i="84" s="1"/>
  <c r="AR21" i="34"/>
  <c r="AS10" i="62"/>
  <c r="AL10" i="62"/>
  <c r="AU10" i="62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5" i="59"/>
  <c r="AL5" i="59"/>
  <c r="AU5" i="59" s="1"/>
  <c r="AH24" i="82"/>
  <c r="AQ24" i="82" s="1"/>
  <c r="X23" i="77"/>
  <c r="Y23" i="77"/>
  <c r="Y24" i="25"/>
  <c r="Z24" i="25" s="1"/>
  <c r="X24" i="25"/>
  <c r="Y23" i="32"/>
  <c r="X23" i="32"/>
  <c r="X24" i="96"/>
  <c r="Y24" i="96"/>
  <c r="AI23" i="92"/>
  <c r="AN23" i="92"/>
  <c r="X22" i="53"/>
  <c r="Y22" i="53"/>
  <c r="Z22" i="53" s="1"/>
  <c r="AH23" i="79"/>
  <c r="AQ23" i="79" s="1"/>
  <c r="AE22" i="41"/>
  <c r="W23" i="41"/>
  <c r="AG22" i="41"/>
  <c r="AP22" i="41" s="1"/>
  <c r="AF22" i="41"/>
  <c r="AO22" i="41" s="1"/>
  <c r="AS14" i="69"/>
  <c r="AL14" i="69"/>
  <c r="AU14" i="69" s="1"/>
  <c r="AG22" i="51"/>
  <c r="AP22" i="51" s="1"/>
  <c r="AF22" i="51"/>
  <c r="AO22" i="51" s="1"/>
  <c r="W23" i="51"/>
  <c r="AE22" i="51"/>
  <c r="AS11" i="10"/>
  <c r="AL11" i="10"/>
  <c r="AU11" i="10" s="1"/>
  <c r="X23" i="68"/>
  <c r="Y23" i="68"/>
  <c r="AI22" i="4"/>
  <c r="AN22" i="4"/>
  <c r="AS12" i="59"/>
  <c r="AL12" i="59"/>
  <c r="AU12" i="59" s="1"/>
  <c r="AE23" i="44"/>
  <c r="W24" i="44"/>
  <c r="AG23" i="44"/>
  <c r="AP23" i="44" s="1"/>
  <c r="AF23" i="44"/>
  <c r="AO23" i="44" s="1"/>
  <c r="AH24" i="45"/>
  <c r="AQ24" i="45" s="1"/>
  <c r="AR23" i="82"/>
  <c r="AL23" i="70"/>
  <c r="AU23" i="70" s="1"/>
  <c r="AR23" i="70"/>
  <c r="AR25" i="70" s="1"/>
  <c r="AJ20" i="19"/>
  <c r="AK20" i="19"/>
  <c r="AT20" i="19" s="1"/>
  <c r="AJ14" i="19"/>
  <c r="AK14" i="19"/>
  <c r="AT14" i="19" s="1"/>
  <c r="AJ8" i="19"/>
  <c r="AK8" i="19"/>
  <c r="AT8" i="19" s="1"/>
  <c r="AS16" i="15"/>
  <c r="AL16" i="15"/>
  <c r="AU16" i="15" s="1"/>
  <c r="AJ19" i="71"/>
  <c r="AK19" i="71"/>
  <c r="AT19" i="71" s="1"/>
  <c r="AJ13" i="71"/>
  <c r="AK13" i="71"/>
  <c r="AT13" i="71" s="1"/>
  <c r="AJ7" i="71"/>
  <c r="AK7" i="71"/>
  <c r="AT7" i="71" s="1"/>
  <c r="AS9" i="69"/>
  <c r="AL9" i="69"/>
  <c r="AU9" i="69" s="1"/>
  <c r="AH23" i="94"/>
  <c r="AQ23" i="94" s="1"/>
  <c r="AS12" i="62"/>
  <c r="AL12" i="62"/>
  <c r="AU12" i="62" s="1"/>
  <c r="Z23" i="13"/>
  <c r="AF23" i="16"/>
  <c r="AO23" i="16" s="1"/>
  <c r="AO25" i="16" s="1"/>
  <c r="AE23" i="16"/>
  <c r="AG23" i="16"/>
  <c r="AP23" i="16" s="1"/>
  <c r="AP25" i="16" s="1"/>
  <c r="AS10" i="65"/>
  <c r="AL10" i="65"/>
  <c r="AU10" i="65" s="1"/>
  <c r="AJ4" i="69"/>
  <c r="AK4" i="69"/>
  <c r="AT4" i="69" s="1"/>
  <c r="AT25" i="69" s="1"/>
  <c r="AS22" i="69"/>
  <c r="AL22" i="69"/>
  <c r="AU22" i="69" s="1"/>
  <c r="X22" i="66"/>
  <c r="Y22" i="66"/>
  <c r="AJ20" i="70"/>
  <c r="AK20" i="70"/>
  <c r="AT20" i="70" s="1"/>
  <c r="AJ14" i="70"/>
  <c r="AK14" i="70"/>
  <c r="AT14" i="70" s="1"/>
  <c r="AJ8" i="70"/>
  <c r="AK8" i="70"/>
  <c r="AT8" i="70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4" i="59"/>
  <c r="AL14" i="59"/>
  <c r="AU14" i="59" s="1"/>
  <c r="Z22" i="6"/>
  <c r="AH21" i="88"/>
  <c r="AQ21" i="88" s="1"/>
  <c r="AH22" i="17"/>
  <c r="AQ22" i="17" s="1"/>
  <c r="AX22" i="67"/>
  <c r="S22" i="67" s="1"/>
  <c r="AC22" i="67" s="1"/>
  <c r="AB23" i="67" s="1"/>
  <c r="AS14" i="62"/>
  <c r="AL14" i="62"/>
  <c r="AU14" i="62" s="1"/>
  <c r="AS15" i="59"/>
  <c r="AL15" i="59"/>
  <c r="AU15" i="59" s="1"/>
  <c r="AX22" i="55"/>
  <c r="S22" i="55" s="1"/>
  <c r="AC22" i="55" s="1"/>
  <c r="AB23" i="55" s="1"/>
  <c r="AR21" i="17"/>
  <c r="AJ17" i="50"/>
  <c r="AK17" i="50"/>
  <c r="AT17" i="50" s="1"/>
  <c r="AJ11" i="50"/>
  <c r="AK11" i="50"/>
  <c r="AT11" i="50" s="1"/>
  <c r="AJ5" i="50"/>
  <c r="AK5" i="50"/>
  <c r="AT5" i="50" s="1"/>
  <c r="AS7" i="15"/>
  <c r="AL7" i="15"/>
  <c r="AU7" i="15" s="1"/>
  <c r="Z22" i="63"/>
  <c r="AJ17" i="11"/>
  <c r="AK17" i="11"/>
  <c r="AT17" i="11" s="1"/>
  <c r="AJ11" i="11"/>
  <c r="AK11" i="11"/>
  <c r="AT11" i="11" s="1"/>
  <c r="AJ5" i="11"/>
  <c r="AK5" i="11"/>
  <c r="AT5" i="11" s="1"/>
  <c r="AS6" i="69"/>
  <c r="AL6" i="69"/>
  <c r="AU6" i="69" s="1"/>
  <c r="AJ17" i="61"/>
  <c r="AK17" i="61"/>
  <c r="AT17" i="61" s="1"/>
  <c r="AJ11" i="61"/>
  <c r="AK11" i="61"/>
  <c r="AT11" i="61" s="1"/>
  <c r="AJ5" i="61"/>
  <c r="AK5" i="61"/>
  <c r="AT5" i="61" s="1"/>
  <c r="AS9" i="10"/>
  <c r="AL9" i="10"/>
  <c r="AU9" i="10" s="1"/>
  <c r="AJ19" i="64"/>
  <c r="AK19" i="64"/>
  <c r="AT19" i="64" s="1"/>
  <c r="AJ13" i="64"/>
  <c r="AK13" i="64"/>
  <c r="AT13" i="64" s="1"/>
  <c r="AJ7" i="64"/>
  <c r="AK7" i="64"/>
  <c r="AT7" i="64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L23" i="15"/>
  <c r="AU23" i="15" s="1"/>
  <c r="AR23" i="15"/>
  <c r="AR25" i="15" s="1"/>
  <c r="AS11" i="59"/>
  <c r="AL11" i="59"/>
  <c r="AU11" i="59" s="1"/>
  <c r="Z24" i="83"/>
  <c r="AS19" i="65"/>
  <c r="AL19" i="65"/>
  <c r="AU19" i="65" s="1"/>
  <c r="AS13" i="69"/>
  <c r="AL13" i="69"/>
  <c r="AU13" i="69" s="1"/>
  <c r="AI22" i="56"/>
  <c r="AN22" i="56"/>
  <c r="AS16" i="10"/>
  <c r="AL16" i="10"/>
  <c r="AU16" i="10" s="1"/>
  <c r="AI21" i="43"/>
  <c r="AN21" i="43"/>
  <c r="AX22" i="7"/>
  <c r="S22" i="7" s="1"/>
  <c r="AC22" i="7" s="1"/>
  <c r="AB23" i="7" s="1"/>
  <c r="AI23" i="25"/>
  <c r="AN23" i="25"/>
  <c r="AN22" i="85"/>
  <c r="AI22" i="85"/>
  <c r="AN22" i="32"/>
  <c r="AI22" i="32"/>
  <c r="AI22" i="12"/>
  <c r="AN22" i="12"/>
  <c r="AR23" i="89"/>
  <c r="AJ15" i="19"/>
  <c r="AK15" i="19"/>
  <c r="AT15" i="19" s="1"/>
  <c r="AJ14" i="71"/>
  <c r="AK14" i="71"/>
  <c r="AT14" i="71" s="1"/>
  <c r="AJ23" i="19"/>
  <c r="AS23" i="19" s="1"/>
  <c r="AK23" i="19"/>
  <c r="AT23" i="19" s="1"/>
  <c r="AS21" i="15"/>
  <c r="AL21" i="15"/>
  <c r="AU21" i="15" s="1"/>
  <c r="Z23" i="79"/>
  <c r="AR20" i="88"/>
  <c r="AG23" i="23"/>
  <c r="AP23" i="23" s="1"/>
  <c r="AP25" i="23" s="1"/>
  <c r="AF23" i="23"/>
  <c r="AO23" i="23" s="1"/>
  <c r="AO25" i="23" s="1"/>
  <c r="AE23" i="23"/>
  <c r="AS20" i="65"/>
  <c r="AL20" i="65"/>
  <c r="AU20" i="65" s="1"/>
  <c r="AE24" i="95"/>
  <c r="W25" i="95"/>
  <c r="AG24" i="95"/>
  <c r="AP24" i="95" s="1"/>
  <c r="AF24" i="95"/>
  <c r="AO24" i="95" s="1"/>
  <c r="AI21" i="54"/>
  <c r="AN21" i="54"/>
  <c r="Y22" i="36"/>
  <c r="X22" i="36"/>
  <c r="AH23" i="2"/>
  <c r="AQ23" i="2" s="1"/>
  <c r="AQ25" i="2" s="1"/>
  <c r="AZ3" i="2"/>
  <c r="AX22" i="2" s="1"/>
  <c r="S22" i="2" s="1"/>
  <c r="AC22" i="2" s="1"/>
  <c r="AB23" i="2" s="1"/>
  <c r="AS17" i="62"/>
  <c r="AL17" i="62"/>
  <c r="AU17" i="62" s="1"/>
  <c r="Y23" i="4"/>
  <c r="X23" i="4"/>
  <c r="Y25" i="33"/>
  <c r="X25" i="33"/>
  <c r="AR23" i="26"/>
  <c r="Z24" i="45"/>
  <c r="AS13" i="59"/>
  <c r="AL13" i="59"/>
  <c r="AU13" i="59" s="1"/>
  <c r="AH24" i="26"/>
  <c r="AQ24" i="26" s="1"/>
  <c r="AJ19" i="19"/>
  <c r="AK19" i="19"/>
  <c r="AT19" i="19" s="1"/>
  <c r="AJ13" i="19"/>
  <c r="AK13" i="19"/>
  <c r="AT13" i="19" s="1"/>
  <c r="AJ7" i="19"/>
  <c r="AK7" i="19"/>
  <c r="AT7" i="19" s="1"/>
  <c r="AJ4" i="15"/>
  <c r="AK4" i="15"/>
  <c r="AT4" i="15" s="1"/>
  <c r="AT25" i="15" s="1"/>
  <c r="AS9" i="65"/>
  <c r="AL9" i="65"/>
  <c r="AU9" i="65" s="1"/>
  <c r="AH22" i="80"/>
  <c r="AQ22" i="80" s="1"/>
  <c r="AJ18" i="71"/>
  <c r="AK18" i="71"/>
  <c r="AT18" i="71" s="1"/>
  <c r="AJ12" i="71"/>
  <c r="AK12" i="71"/>
  <c r="AT12" i="71" s="1"/>
  <c r="AJ6" i="71"/>
  <c r="AK6" i="71"/>
  <c r="AT6" i="71" s="1"/>
  <c r="AG23" i="67"/>
  <c r="AP23" i="67" s="1"/>
  <c r="AP25" i="67" s="1"/>
  <c r="AF23" i="67"/>
  <c r="AO23" i="67" s="1"/>
  <c r="AO25" i="67" s="1"/>
  <c r="AE23" i="67"/>
  <c r="AS18" i="10"/>
  <c r="AL18" i="10"/>
  <c r="AU18" i="10" s="1"/>
  <c r="AX23" i="60"/>
  <c r="S23" i="60" s="1"/>
  <c r="AC23" i="60" s="1"/>
  <c r="AJ23" i="60" s="1"/>
  <c r="AS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R21" i="74"/>
  <c r="Z24" i="46"/>
  <c r="AH23" i="93"/>
  <c r="AQ23" i="93" s="1"/>
  <c r="AR23" i="71"/>
  <c r="AR25" i="71" s="1"/>
  <c r="AS5" i="15"/>
  <c r="AL5" i="15"/>
  <c r="AU5" i="15" s="1"/>
  <c r="AS13" i="10"/>
  <c r="AL13" i="10"/>
  <c r="AU13" i="10" s="1"/>
  <c r="AS13" i="62"/>
  <c r="AL13" i="62"/>
  <c r="AU13" i="62" s="1"/>
  <c r="AJ19" i="70"/>
  <c r="AK19" i="70"/>
  <c r="AT19" i="70" s="1"/>
  <c r="AJ13" i="70"/>
  <c r="AK13" i="70"/>
  <c r="AT13" i="70" s="1"/>
  <c r="AK7" i="70"/>
  <c r="AT7" i="70" s="1"/>
  <c r="AJ7" i="70"/>
  <c r="AI23" i="61"/>
  <c r="AN23" i="61"/>
  <c r="AN25" i="61" s="1"/>
  <c r="AX22" i="52"/>
  <c r="S22" i="52" s="1"/>
  <c r="AC22" i="52" s="1"/>
  <c r="AB23" i="52" s="1"/>
  <c r="AE23" i="55"/>
  <c r="AG23" i="55"/>
  <c r="AP23" i="55" s="1"/>
  <c r="AP25" i="55" s="1"/>
  <c r="AF23" i="55"/>
  <c r="AO23" i="55" s="1"/>
  <c r="AO25" i="55" s="1"/>
  <c r="Z22" i="17"/>
  <c r="AS12" i="15"/>
  <c r="AL12" i="15"/>
  <c r="AU12" i="15" s="1"/>
  <c r="AE23" i="87"/>
  <c r="W24" i="87"/>
  <c r="AG23" i="87"/>
  <c r="AP23" i="87" s="1"/>
  <c r="AF23" i="87"/>
  <c r="AO23" i="87" s="1"/>
  <c r="AS17" i="65"/>
  <c r="AL17" i="65"/>
  <c r="AU17" i="65" s="1"/>
  <c r="AS11" i="69"/>
  <c r="AL11" i="69"/>
  <c r="AU11" i="69" s="1"/>
  <c r="AS20" i="10"/>
  <c r="AL20" i="10"/>
  <c r="AU20" i="10" s="1"/>
  <c r="AH22" i="74"/>
  <c r="AQ22" i="74" s="1"/>
  <c r="AR21" i="40"/>
  <c r="AR23" i="46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12" i="65"/>
  <c r="AL12" i="65"/>
  <c r="AU12" i="65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R21" i="86"/>
  <c r="AJ18" i="64"/>
  <c r="AK18" i="64"/>
  <c r="AT18" i="64" s="1"/>
  <c r="AJ12" i="64"/>
  <c r="AK12" i="64"/>
  <c r="AT12" i="64" s="1"/>
  <c r="AJ6" i="64"/>
  <c r="AK6" i="64"/>
  <c r="AT6" i="64" s="1"/>
  <c r="AI23" i="64"/>
  <c r="AN23" i="64"/>
  <c r="AN25" i="64" s="1"/>
  <c r="AS9" i="62"/>
  <c r="AL9" i="62"/>
  <c r="AU9" i="62" s="1"/>
  <c r="AS16" i="59"/>
  <c r="AL16" i="59"/>
  <c r="AU16" i="59" s="1"/>
  <c r="AX22" i="18"/>
  <c r="S22" i="18" s="1"/>
  <c r="AC22" i="18" s="1"/>
  <c r="AB23" i="18" s="1"/>
  <c r="AR23" i="45"/>
  <c r="AH23" i="58"/>
  <c r="AQ23" i="58" s="1"/>
  <c r="AQ25" i="58" s="1"/>
  <c r="AZ3" i="58"/>
  <c r="AS14" i="15"/>
  <c r="AL14" i="15"/>
  <c r="AU14" i="15" s="1"/>
  <c r="AR20" i="48"/>
  <c r="Y23" i="56"/>
  <c r="Z23" i="56" s="1"/>
  <c r="X23" i="56"/>
  <c r="AJ4" i="10"/>
  <c r="AK4" i="10"/>
  <c r="AT4" i="10" s="1"/>
  <c r="AT25" i="10" s="1"/>
  <c r="Z22" i="86"/>
  <c r="AN23" i="84"/>
  <c r="AI23" i="84"/>
  <c r="AS16" i="62"/>
  <c r="AL16" i="62"/>
  <c r="AU16" i="62" s="1"/>
  <c r="X24" i="31"/>
  <c r="Y24" i="31"/>
  <c r="Z24" i="82"/>
  <c r="AI23" i="20"/>
  <c r="AN23" i="20"/>
  <c r="AN25" i="20" s="1"/>
  <c r="Y23" i="12"/>
  <c r="X23" i="12"/>
  <c r="AH23" i="39"/>
  <c r="AQ23" i="39" s="1"/>
  <c r="AS9" i="15"/>
  <c r="AL9" i="15"/>
  <c r="AU9" i="15" s="1"/>
  <c r="AJ23" i="71"/>
  <c r="AS23" i="71" s="1"/>
  <c r="AK23" i="71"/>
  <c r="AT23" i="71" s="1"/>
  <c r="AS20" i="69"/>
  <c r="AL20" i="69"/>
  <c r="AU20" i="69" s="1"/>
  <c r="AN23" i="11"/>
  <c r="AN25" i="11" s="1"/>
  <c r="AI23" i="11"/>
  <c r="Y22" i="54"/>
  <c r="X22" i="54"/>
  <c r="AS17" i="10"/>
  <c r="AL17" i="10"/>
  <c r="AU17" i="10" s="1"/>
  <c r="AH22" i="81"/>
  <c r="AQ22" i="81" s="1"/>
  <c r="AI22" i="68"/>
  <c r="AN22" i="68"/>
  <c r="AI24" i="33"/>
  <c r="AN24" i="33"/>
  <c r="AS18" i="59"/>
  <c r="AL18" i="59"/>
  <c r="AU18" i="59" s="1"/>
  <c r="AG22" i="9"/>
  <c r="AP22" i="9" s="1"/>
  <c r="AF22" i="9"/>
  <c r="AO22" i="9" s="1"/>
  <c r="W23" i="9"/>
  <c r="AE22" i="9"/>
  <c r="AR22" i="76"/>
  <c r="AJ18" i="19"/>
  <c r="AK18" i="19"/>
  <c r="AT18" i="19" s="1"/>
  <c r="AJ12" i="19"/>
  <c r="AK12" i="19"/>
  <c r="AT12" i="19" s="1"/>
  <c r="AJ6" i="19"/>
  <c r="AK6" i="19"/>
  <c r="AT6" i="19" s="1"/>
  <c r="AI22" i="49"/>
  <c r="AN22" i="49"/>
  <c r="AS3" i="15"/>
  <c r="AL3" i="15"/>
  <c r="AU3" i="15" s="1"/>
  <c r="AS22" i="15"/>
  <c r="AL22" i="15"/>
  <c r="AU22" i="15" s="1"/>
  <c r="AJ17" i="71"/>
  <c r="AK17" i="71"/>
  <c r="AT17" i="71" s="1"/>
  <c r="AJ11" i="71"/>
  <c r="AK11" i="71"/>
  <c r="AT11" i="71" s="1"/>
  <c r="AJ5" i="71"/>
  <c r="AK5" i="71"/>
  <c r="AT5" i="71" s="1"/>
  <c r="AS15" i="69"/>
  <c r="AL15" i="69"/>
  <c r="AU15" i="69" s="1"/>
  <c r="AI22" i="47"/>
  <c r="AN22" i="47"/>
  <c r="AK23" i="60"/>
  <c r="AT23" i="60" s="1"/>
  <c r="Z23" i="94"/>
  <c r="AS18" i="62"/>
  <c r="AL18" i="62"/>
  <c r="AU18" i="62" s="1"/>
  <c r="AS4" i="21"/>
  <c r="AL4" i="21"/>
  <c r="AU4" i="21" s="1"/>
  <c r="AS7" i="59"/>
  <c r="AL7" i="59"/>
  <c r="AU7" i="59" s="1"/>
  <c r="AR22" i="30"/>
  <c r="AS16" i="65"/>
  <c r="AL16" i="65"/>
  <c r="AU16" i="65" s="1"/>
  <c r="AS10" i="69"/>
  <c r="AL10" i="69"/>
  <c r="AU10" i="69" s="1"/>
  <c r="AG22" i="28"/>
  <c r="AP22" i="28" s="1"/>
  <c r="AF22" i="28"/>
  <c r="AO22" i="28" s="1"/>
  <c r="AE22" i="28"/>
  <c r="W23" i="28"/>
  <c r="AE22" i="90"/>
  <c r="W23" i="90"/>
  <c r="AG22" i="90"/>
  <c r="AP22" i="90" s="1"/>
  <c r="AF22" i="90"/>
  <c r="AO22" i="90" s="1"/>
  <c r="AJ18" i="70"/>
  <c r="AK18" i="70"/>
  <c r="AT18" i="70" s="1"/>
  <c r="AJ12" i="70"/>
  <c r="AK12" i="70"/>
  <c r="AT12" i="70" s="1"/>
  <c r="AK6" i="70"/>
  <c r="AT6" i="70" s="1"/>
  <c r="AJ6" i="70"/>
  <c r="AS20" i="59"/>
  <c r="AL20" i="59"/>
  <c r="AU20" i="59" s="1"/>
  <c r="AH23" i="76"/>
  <c r="AQ23" i="76" s="1"/>
  <c r="AG23" i="57"/>
  <c r="AP23" i="57" s="1"/>
  <c r="AP25" i="57" s="1"/>
  <c r="AF23" i="57"/>
  <c r="AO23" i="57" s="1"/>
  <c r="AO25" i="57" s="1"/>
  <c r="AE23" i="57"/>
  <c r="Z21" i="88"/>
  <c r="AR22" i="13"/>
  <c r="AK23" i="11"/>
  <c r="AT23" i="11" s="1"/>
  <c r="AS20" i="62"/>
  <c r="AL20" i="62"/>
  <c r="AU20" i="62" s="1"/>
  <c r="AS21" i="59"/>
  <c r="AL21" i="59"/>
  <c r="AU21" i="59" s="1"/>
  <c r="AH25" i="73"/>
  <c r="AQ25" i="73" s="1"/>
  <c r="AJ21" i="50"/>
  <c r="AK21" i="50"/>
  <c r="AT21" i="50" s="1"/>
  <c r="AJ15" i="50"/>
  <c r="AK15" i="50"/>
  <c r="AT15" i="50" s="1"/>
  <c r="AJ9" i="50"/>
  <c r="AK9" i="50"/>
  <c r="AT9" i="50" s="1"/>
  <c r="AS13" i="15"/>
  <c r="AL13" i="15"/>
  <c r="AU13" i="15" s="1"/>
  <c r="AJ21" i="11"/>
  <c r="AK21" i="11"/>
  <c r="AT21" i="11" s="1"/>
  <c r="AJ15" i="11"/>
  <c r="AK15" i="11"/>
  <c r="AT15" i="11" s="1"/>
  <c r="AJ9" i="11"/>
  <c r="AK9" i="11"/>
  <c r="AT9" i="11" s="1"/>
  <c r="AS12" i="69"/>
  <c r="AL12" i="69"/>
  <c r="AU12" i="69" s="1"/>
  <c r="AJ21" i="61"/>
  <c r="AK21" i="61"/>
  <c r="AT21" i="61" s="1"/>
  <c r="AJ15" i="61"/>
  <c r="AK15" i="61"/>
  <c r="AT15" i="61" s="1"/>
  <c r="AJ9" i="61"/>
  <c r="AK9" i="61"/>
  <c r="AT9" i="61" s="1"/>
  <c r="AS15" i="10"/>
  <c r="AL15" i="10"/>
  <c r="AU15" i="10" s="1"/>
  <c r="AR21" i="37"/>
  <c r="AJ17" i="64"/>
  <c r="AK17" i="64"/>
  <c r="AT17" i="64" s="1"/>
  <c r="AJ11" i="64"/>
  <c r="AK11" i="64"/>
  <c r="AT11" i="64" s="1"/>
  <c r="AJ5" i="64"/>
  <c r="AK5" i="64"/>
  <c r="AT5" i="64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3" i="59"/>
  <c r="AL3" i="59"/>
  <c r="AU3" i="59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7" i="59"/>
  <c r="AL17" i="59"/>
  <c r="AU17" i="59" s="1"/>
  <c r="AR23" i="27"/>
  <c r="Y22" i="29"/>
  <c r="X22" i="29"/>
  <c r="AI23" i="50"/>
  <c r="AN23" i="50"/>
  <c r="AN25" i="50" s="1"/>
  <c r="AS7" i="65"/>
  <c r="AL7" i="65"/>
  <c r="AU7" i="65" s="1"/>
  <c r="AS19" i="69"/>
  <c r="AL19" i="69"/>
  <c r="AU19" i="69" s="1"/>
  <c r="AR21" i="22"/>
  <c r="AS3" i="10"/>
  <c r="AL3" i="10"/>
  <c r="AU3" i="10" s="1"/>
  <c r="AS22" i="10"/>
  <c r="AL22" i="10"/>
  <c r="AU22" i="10" s="1"/>
  <c r="AN22" i="3"/>
  <c r="AI22" i="3"/>
  <c r="AJ4" i="62"/>
  <c r="AK4" i="62"/>
  <c r="AT4" i="62" s="1"/>
  <c r="AT25" i="62" s="1"/>
  <c r="AN23" i="31"/>
  <c r="AI23" i="31"/>
  <c r="AL23" i="65"/>
  <c r="AU23" i="65" s="1"/>
  <c r="AN22" i="42"/>
  <c r="AI22" i="42"/>
  <c r="AI23" i="72"/>
  <c r="AN23" i="72"/>
  <c r="AN25" i="72" s="1"/>
  <c r="AS14" i="65"/>
  <c r="AL14" i="65"/>
  <c r="AU14" i="65" s="1"/>
  <c r="AG22" i="34"/>
  <c r="AP22" i="34" s="1"/>
  <c r="AF22" i="34"/>
  <c r="AO22" i="34" s="1"/>
  <c r="AE22" i="34"/>
  <c r="W23" i="34"/>
  <c r="AS8" i="65"/>
  <c r="AL8" i="65"/>
  <c r="AU8" i="65" s="1"/>
  <c r="AH21" i="48"/>
  <c r="AQ21" i="48" s="1"/>
  <c r="AE23" i="2"/>
  <c r="AG23" i="2"/>
  <c r="AP23" i="2" s="1"/>
  <c r="AP25" i="2" s="1"/>
  <c r="AF23" i="2"/>
  <c r="AO23" i="2" s="1"/>
  <c r="AO25" i="2" s="1"/>
  <c r="AH22" i="34"/>
  <c r="AQ22" i="34" s="1"/>
  <c r="AS5" i="62"/>
  <c r="AL5" i="62"/>
  <c r="AU5" i="62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N23" i="52"/>
  <c r="AN25" i="52" s="1"/>
  <c r="AI23" i="52"/>
  <c r="W25" i="26"/>
  <c r="AF24" i="26"/>
  <c r="AO24" i="26" s="1"/>
  <c r="AE24" i="26"/>
  <c r="AG24" i="26"/>
  <c r="AP24" i="26" s="1"/>
  <c r="AR24" i="73"/>
  <c r="AJ17" i="19"/>
  <c r="AK17" i="19"/>
  <c r="AT17" i="19" s="1"/>
  <c r="AJ5" i="19"/>
  <c r="AK5" i="19"/>
  <c r="AT5" i="19" s="1"/>
  <c r="Y23" i="49"/>
  <c r="X23" i="49"/>
  <c r="Z23" i="49" s="1"/>
  <c r="AR23" i="75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15" i="65"/>
  <c r="AL15" i="65"/>
  <c r="AU15" i="65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6" i="10"/>
  <c r="AL6" i="10"/>
  <c r="AU6" i="10" s="1"/>
  <c r="AR22" i="2"/>
  <c r="AG23" i="93"/>
  <c r="AP23" i="93" s="1"/>
  <c r="AF23" i="93"/>
  <c r="AO23" i="93" s="1"/>
  <c r="AE23" i="93"/>
  <c r="W24" i="93"/>
  <c r="W24" i="78"/>
  <c r="AG23" i="78"/>
  <c r="AP23" i="78" s="1"/>
  <c r="AF23" i="78"/>
  <c r="AO23" i="78" s="1"/>
  <c r="AE23" i="78"/>
  <c r="AH24" i="75"/>
  <c r="AQ24" i="75" s="1"/>
  <c r="AS11" i="15"/>
  <c r="AL11" i="15"/>
  <c r="AU11" i="15" s="1"/>
  <c r="AJ4" i="65"/>
  <c r="AK4" i="65"/>
  <c r="AT4" i="65" s="1"/>
  <c r="AT25" i="65" s="1"/>
  <c r="AS19" i="10"/>
  <c r="AL19" i="10"/>
  <c r="AU19" i="10" s="1"/>
  <c r="AG22" i="14"/>
  <c r="AP22" i="14" s="1"/>
  <c r="AF22" i="14"/>
  <c r="AO22" i="14" s="1"/>
  <c r="W23" i="14"/>
  <c r="AE22" i="14"/>
  <c r="AS19" i="62"/>
  <c r="AL19" i="62"/>
  <c r="AU19" i="62" s="1"/>
  <c r="AJ17" i="70"/>
  <c r="AK17" i="70"/>
  <c r="AT17" i="70" s="1"/>
  <c r="AJ11" i="70"/>
  <c r="AK11" i="70"/>
  <c r="AT11" i="70" s="1"/>
  <c r="AJ5" i="70"/>
  <c r="AK5" i="70"/>
  <c r="AT5" i="70" s="1"/>
  <c r="AE23" i="18"/>
  <c r="AG23" i="18"/>
  <c r="AP23" i="18" s="1"/>
  <c r="AP25" i="18" s="1"/>
  <c r="AF23" i="18"/>
  <c r="AO23" i="18" s="1"/>
  <c r="AO25" i="18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3" i="83"/>
  <c r="AH23" i="30"/>
  <c r="AQ23" i="30" s="1"/>
  <c r="AS18" i="15"/>
  <c r="AL18" i="15"/>
  <c r="AU18" i="15" s="1"/>
  <c r="AS5" i="65"/>
  <c r="AL5" i="65"/>
  <c r="AU5" i="65" s="1"/>
  <c r="AS17" i="69"/>
  <c r="AL17" i="69"/>
  <c r="AU17" i="69" s="1"/>
  <c r="AS8" i="10"/>
  <c r="AL8" i="10"/>
  <c r="AU8" i="10" s="1"/>
  <c r="AE22" i="74"/>
  <c r="W23" i="74"/>
  <c r="AF22" i="74"/>
  <c r="AO22" i="74" s="1"/>
  <c r="AG22" i="74"/>
  <c r="AP22" i="74" s="1"/>
  <c r="AR21" i="6"/>
  <c r="AJ20" i="50"/>
  <c r="AK20" i="50"/>
  <c r="AT20" i="50" s="1"/>
  <c r="AJ14" i="50"/>
  <c r="AK14" i="50"/>
  <c r="AT14" i="50" s="1"/>
  <c r="AJ8" i="50"/>
  <c r="AK8" i="50"/>
  <c r="AT8" i="50" s="1"/>
  <c r="AS18" i="65"/>
  <c r="AL18" i="65"/>
  <c r="AU18" i="65" s="1"/>
  <c r="AJ20" i="11"/>
  <c r="AK20" i="11"/>
  <c r="AT20" i="11" s="1"/>
  <c r="AJ14" i="11"/>
  <c r="AK14" i="11"/>
  <c r="AT14" i="11" s="1"/>
  <c r="AJ8" i="11"/>
  <c r="AK8" i="11"/>
  <c r="AT8" i="11" s="1"/>
  <c r="AJ20" i="61"/>
  <c r="AK20" i="61"/>
  <c r="AT20" i="61" s="1"/>
  <c r="AJ14" i="61"/>
  <c r="AK14" i="61"/>
  <c r="AT14" i="61" s="1"/>
  <c r="AJ8" i="61"/>
  <c r="AK8" i="61"/>
  <c r="AT8" i="61" s="1"/>
  <c r="AR22" i="94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S15" i="62"/>
  <c r="AL15" i="62"/>
  <c r="AU15" i="62" s="1"/>
  <c r="AJ23" i="20"/>
  <c r="AS23" i="20" s="1"/>
  <c r="AK23" i="20"/>
  <c r="AT23" i="20" s="1"/>
  <c r="AJ4" i="59"/>
  <c r="AK4" i="59"/>
  <c r="AT4" i="59" s="1"/>
  <c r="AT25" i="59" s="1"/>
  <c r="AS22" i="59"/>
  <c r="AL22" i="59"/>
  <c r="AU22" i="59" s="1"/>
  <c r="AX22" i="57"/>
  <c r="S22" i="57" s="1"/>
  <c r="AC22" i="57" s="1"/>
  <c r="AB23" i="57" s="1"/>
  <c r="AE23" i="58"/>
  <c r="AF23" i="58"/>
  <c r="AO23" i="58" s="1"/>
  <c r="AO25" i="58" s="1"/>
  <c r="AG23" i="58"/>
  <c r="AP23" i="58" s="1"/>
  <c r="AP25" i="58" s="1"/>
  <c r="AS20" i="15"/>
  <c r="AL20" i="15"/>
  <c r="AU20" i="15" s="1"/>
  <c r="AN23" i="19"/>
  <c r="AN25" i="19" s="1"/>
  <c r="AI23" i="19"/>
  <c r="AN23" i="60"/>
  <c r="AN25" i="60" s="1"/>
  <c r="AI23" i="60"/>
  <c r="AH22" i="37"/>
  <c r="AQ22" i="37" s="1"/>
  <c r="AR21" i="81"/>
  <c r="Y23" i="3"/>
  <c r="X23" i="3"/>
  <c r="AS3" i="62"/>
  <c r="AL3" i="62"/>
  <c r="AU3" i="62" s="1"/>
  <c r="AS22" i="62"/>
  <c r="AL22" i="62"/>
  <c r="AU22" i="62" s="1"/>
  <c r="AI23" i="8"/>
  <c r="AN23" i="8"/>
  <c r="AN25" i="8" s="1"/>
  <c r="AN22" i="77"/>
  <c r="AI22" i="77"/>
  <c r="AN23" i="96"/>
  <c r="AI23" i="96"/>
  <c r="AR22" i="58"/>
  <c r="AS11" i="62"/>
  <c r="AL11" i="62"/>
  <c r="AU11" i="62" s="1"/>
  <c r="AS25" i="21"/>
  <c r="AJ21" i="19"/>
  <c r="AK21" i="19"/>
  <c r="AT21" i="19" s="1"/>
  <c r="AH24" i="27"/>
  <c r="AQ24" i="27" s="1"/>
  <c r="AG23" i="39"/>
  <c r="AP23" i="39" s="1"/>
  <c r="AF23" i="39"/>
  <c r="AO23" i="39" s="1"/>
  <c r="AE23" i="39"/>
  <c r="W24" i="39"/>
  <c r="AI21" i="36"/>
  <c r="AN21" i="36"/>
  <c r="AG22" i="81"/>
  <c r="AP22" i="81" s="1"/>
  <c r="AF22" i="81"/>
  <c r="AO22" i="81" s="1"/>
  <c r="AE22" i="81"/>
  <c r="W23" i="81"/>
  <c r="AJ11" i="19"/>
  <c r="AK11" i="19"/>
  <c r="AT11" i="19" s="1"/>
  <c r="Z24" i="27"/>
  <c r="AS15" i="15"/>
  <c r="AL15" i="15"/>
  <c r="AU15" i="15" s="1"/>
  <c r="AS8" i="69"/>
  <c r="AL8" i="69"/>
  <c r="AU8" i="69" s="1"/>
  <c r="AS5" i="10"/>
  <c r="AL5" i="10"/>
  <c r="AU5" i="10" s="1"/>
  <c r="Y22" i="35"/>
  <c r="X22" i="35"/>
  <c r="AU25" i="21"/>
  <c r="C11" i="21" s="1"/>
  <c r="AS6" i="59"/>
  <c r="AL6" i="59"/>
  <c r="AU6" i="59" s="1"/>
  <c r="AX22" i="8"/>
  <c r="S22" i="8" s="1"/>
  <c r="AC22" i="8" s="1"/>
  <c r="AB23" i="8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S10" i="15"/>
  <c r="AL10" i="15"/>
  <c r="AU10" i="15" s="1"/>
  <c r="AX22" i="23"/>
  <c r="S22" i="23" s="1"/>
  <c r="AC22" i="23" s="1"/>
  <c r="AB23" i="23" s="1"/>
  <c r="AJ21" i="71"/>
  <c r="AK21" i="71"/>
  <c r="AT21" i="71" s="1"/>
  <c r="AJ15" i="71"/>
  <c r="AK15" i="71"/>
  <c r="AT15" i="71" s="1"/>
  <c r="AJ9" i="71"/>
  <c r="AK9" i="71"/>
  <c r="AT9" i="71" s="1"/>
  <c r="AS21" i="69"/>
  <c r="AL21" i="69"/>
  <c r="AU21" i="69" s="1"/>
  <c r="AI22" i="24"/>
  <c r="AN22" i="24"/>
  <c r="AS6" i="62"/>
  <c r="AL6" i="62"/>
  <c r="AU6" i="62" s="1"/>
  <c r="AS19" i="59"/>
  <c r="AL19" i="59"/>
  <c r="AU19" i="59" s="1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H24" i="38"/>
  <c r="AQ24" i="38" s="1"/>
  <c r="AS3" i="65"/>
  <c r="AL3" i="65"/>
  <c r="AU3" i="65" s="1"/>
  <c r="AS22" i="65"/>
  <c r="AL22" i="65"/>
  <c r="AU22" i="65" s="1"/>
  <c r="AS16" i="69"/>
  <c r="AL16" i="69"/>
  <c r="AU16" i="69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4" i="89"/>
  <c r="AQ24" i="89" s="1"/>
  <c r="AS8" i="59"/>
  <c r="AL8" i="59"/>
  <c r="AU8" i="59" s="1"/>
  <c r="Z23" i="76"/>
  <c r="AX22" i="72"/>
  <c r="S22" i="72" s="1"/>
  <c r="AC22" i="72" s="1"/>
  <c r="AB23" i="72" s="1"/>
  <c r="AJ23" i="50"/>
  <c r="AS23" i="50" s="1"/>
  <c r="AK23" i="50"/>
  <c r="AT23" i="50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F23" i="5"/>
  <c r="AO23" i="5" s="1"/>
  <c r="AO25" i="5" s="1"/>
  <c r="AE23" i="5"/>
  <c r="AG23" i="5"/>
  <c r="AP23" i="5" s="1"/>
  <c r="AP25" i="5" s="1"/>
  <c r="AR22" i="79"/>
  <c r="AS8" i="62"/>
  <c r="AL8" i="62"/>
  <c r="AU8" i="62" s="1"/>
  <c r="AS9" i="59"/>
  <c r="AL9" i="59"/>
  <c r="AU9" i="59" s="1"/>
  <c r="AL23" i="62"/>
  <c r="AU23" i="62" s="1"/>
  <c r="Z25" i="73"/>
  <c r="AJ19" i="50"/>
  <c r="AK19" i="50"/>
  <c r="AT19" i="50" s="1"/>
  <c r="AJ13" i="50"/>
  <c r="AK13" i="50"/>
  <c r="AT13" i="50" s="1"/>
  <c r="AJ7" i="50"/>
  <c r="AK7" i="50"/>
  <c r="AT7" i="50" s="1"/>
  <c r="AH23" i="91"/>
  <c r="AQ23" i="91" s="1"/>
  <c r="AS19" i="15"/>
  <c r="AL19" i="15"/>
  <c r="AU19" i="15" s="1"/>
  <c r="AJ19" i="11"/>
  <c r="AK19" i="11"/>
  <c r="AT19" i="11" s="1"/>
  <c r="AJ13" i="11"/>
  <c r="AK13" i="11"/>
  <c r="AT13" i="11" s="1"/>
  <c r="AJ7" i="11"/>
  <c r="AK7" i="11"/>
  <c r="AT7" i="11" s="1"/>
  <c r="AS18" i="69"/>
  <c r="AL18" i="69"/>
  <c r="AU18" i="69" s="1"/>
  <c r="AJ19" i="61"/>
  <c r="AK19" i="61"/>
  <c r="AT19" i="61" s="1"/>
  <c r="AJ13" i="61"/>
  <c r="AK13" i="61"/>
  <c r="AT13" i="61" s="1"/>
  <c r="AJ7" i="61"/>
  <c r="AK7" i="61"/>
  <c r="AT7" i="61" s="1"/>
  <c r="AH22" i="22"/>
  <c r="AQ22" i="22" s="1"/>
  <c r="AS21" i="10"/>
  <c r="AL21" i="10"/>
  <c r="AU21" i="10" s="1"/>
  <c r="AJ21" i="64"/>
  <c r="AK21" i="64"/>
  <c r="AT21" i="64" s="1"/>
  <c r="AJ15" i="64"/>
  <c r="AK15" i="64"/>
  <c r="AT15" i="64" s="1"/>
  <c r="AJ9" i="64"/>
  <c r="AK9" i="64"/>
  <c r="AT9" i="64" s="1"/>
  <c r="AH22" i="40"/>
  <c r="AQ22" i="40" s="1"/>
  <c r="AR22" i="93"/>
  <c r="AI21" i="29"/>
  <c r="AN21" i="29"/>
  <c r="AR22" i="39"/>
  <c r="AS13" i="65"/>
  <c r="AL13" i="65"/>
  <c r="AU13" i="65" s="1"/>
  <c r="AR21" i="80"/>
  <c r="AS7" i="69"/>
  <c r="AL7" i="69"/>
  <c r="AU7" i="69" s="1"/>
  <c r="AX23" i="5"/>
  <c r="S23" i="5" s="1"/>
  <c r="AC23" i="5" s="1"/>
  <c r="AJ23" i="5" s="1"/>
  <c r="AS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0" i="10"/>
  <c r="AL10" i="10"/>
  <c r="AU10" i="10" s="1"/>
  <c r="AG22" i="37"/>
  <c r="AP22" i="37" s="1"/>
  <c r="AF22" i="37"/>
  <c r="AO22" i="37" s="1"/>
  <c r="AE22" i="37"/>
  <c r="W23" i="37"/>
  <c r="X22" i="43"/>
  <c r="Y22" i="43"/>
  <c r="Z22" i="43" s="1"/>
  <c r="Y23" i="42"/>
  <c r="X23" i="42"/>
  <c r="X23" i="85"/>
  <c r="Y23" i="85"/>
  <c r="Z23" i="85" s="1"/>
  <c r="X24" i="92"/>
  <c r="Y24" i="92"/>
  <c r="AI21" i="53"/>
  <c r="AN21" i="53"/>
  <c r="Z22" i="36" l="1"/>
  <c r="Z22" i="35"/>
  <c r="Z23" i="77"/>
  <c r="W24" i="77" s="1"/>
  <c r="Z25" i="33"/>
  <c r="AE25" i="33" s="1"/>
  <c r="Z23" i="47"/>
  <c r="AF22" i="80"/>
  <c r="AO22" i="80" s="1"/>
  <c r="AF24" i="38"/>
  <c r="AO24" i="38" s="1"/>
  <c r="Z23" i="4"/>
  <c r="Z22" i="54"/>
  <c r="AG22" i="54" s="1"/>
  <c r="AP22" i="54" s="1"/>
  <c r="AK23" i="5"/>
  <c r="AT23" i="5" s="1"/>
  <c r="AG25" i="33"/>
  <c r="AP25" i="33" s="1"/>
  <c r="AF25" i="33"/>
  <c r="AO25" i="33" s="1"/>
  <c r="W24" i="85"/>
  <c r="AG23" i="85"/>
  <c r="AP23" i="85" s="1"/>
  <c r="AF23" i="85"/>
  <c r="AO23" i="85" s="1"/>
  <c r="AE23" i="85"/>
  <c r="AF23" i="77"/>
  <c r="AO23" i="77" s="1"/>
  <c r="AG23" i="77"/>
  <c r="AP23" i="77" s="1"/>
  <c r="AE23" i="77"/>
  <c r="W23" i="54"/>
  <c r="AE22" i="54"/>
  <c r="AF22" i="54"/>
  <c r="AO22" i="54" s="1"/>
  <c r="AF22" i="43"/>
  <c r="AO22" i="43" s="1"/>
  <c r="AE22" i="43"/>
  <c r="W23" i="43"/>
  <c r="AG22" i="43"/>
  <c r="AP22" i="43" s="1"/>
  <c r="AE23" i="56"/>
  <c r="AG23" i="56"/>
  <c r="AP23" i="56" s="1"/>
  <c r="AP25" i="56" s="1"/>
  <c r="AF23" i="56"/>
  <c r="AO23" i="56" s="1"/>
  <c r="AO25" i="56" s="1"/>
  <c r="AJ14" i="5"/>
  <c r="AK14" i="5"/>
  <c r="AT14" i="5" s="1"/>
  <c r="AJ9" i="16"/>
  <c r="AK9" i="16"/>
  <c r="AT9" i="16" s="1"/>
  <c r="AC9" i="1"/>
  <c r="AB10" i="1" s="1"/>
  <c r="S10" i="1"/>
  <c r="AS9" i="71"/>
  <c r="AL9" i="71"/>
  <c r="AU9" i="71" s="1"/>
  <c r="AH23" i="3"/>
  <c r="AQ23" i="3" s="1"/>
  <c r="AQ25" i="3" s="1"/>
  <c r="AZ3" i="3"/>
  <c r="AX22" i="3" s="1"/>
  <c r="S22" i="3" s="1"/>
  <c r="AC22" i="3" s="1"/>
  <c r="AB23" i="3" s="1"/>
  <c r="AJ12" i="72"/>
  <c r="AK12" i="72"/>
  <c r="AT12" i="72" s="1"/>
  <c r="X24" i="93"/>
  <c r="Y24" i="93"/>
  <c r="AJ16" i="23"/>
  <c r="AK16" i="23"/>
  <c r="AT16" i="23" s="1"/>
  <c r="AJ10" i="23"/>
  <c r="AK10" i="23"/>
  <c r="AT10" i="23" s="1"/>
  <c r="AJ3" i="23"/>
  <c r="AB4" i="23"/>
  <c r="AE23" i="49"/>
  <c r="AG23" i="49"/>
  <c r="AP23" i="49" s="1"/>
  <c r="AP25" i="49" s="1"/>
  <c r="AF23" i="49"/>
  <c r="AO23" i="49" s="1"/>
  <c r="AO25" i="49" s="1"/>
  <c r="AJ18" i="8"/>
  <c r="AK18" i="8"/>
  <c r="AT18" i="8" s="1"/>
  <c r="AJ12" i="8"/>
  <c r="AK12" i="8"/>
  <c r="AT12" i="8" s="1"/>
  <c r="AJ6" i="8"/>
  <c r="AK6" i="8"/>
  <c r="AT6" i="8" s="1"/>
  <c r="AR22" i="42"/>
  <c r="AS4" i="62"/>
  <c r="AL4" i="62"/>
  <c r="AU4" i="62" s="1"/>
  <c r="AJ20" i="57"/>
  <c r="AK20" i="57"/>
  <c r="AT20" i="57" s="1"/>
  <c r="AJ14" i="57"/>
  <c r="AK14" i="57"/>
  <c r="AT14" i="57" s="1"/>
  <c r="AJ8" i="57"/>
  <c r="AK8" i="57"/>
  <c r="AT8" i="57" s="1"/>
  <c r="AJ18" i="20"/>
  <c r="AK18" i="20"/>
  <c r="AT18" i="20" s="1"/>
  <c r="AJ12" i="20"/>
  <c r="AK12" i="20"/>
  <c r="AT12" i="20" s="1"/>
  <c r="AJ6" i="20"/>
  <c r="AK6" i="20"/>
  <c r="AT6" i="20" s="1"/>
  <c r="AE21" i="88"/>
  <c r="W22" i="88"/>
  <c r="AG21" i="88"/>
  <c r="AP21" i="88" s="1"/>
  <c r="AF21" i="88"/>
  <c r="AO21" i="88" s="1"/>
  <c r="AN22" i="28"/>
  <c r="AI22" i="28"/>
  <c r="AI22" i="9"/>
  <c r="AN22" i="9"/>
  <c r="AS4" i="10"/>
  <c r="AS25" i="10" s="1"/>
  <c r="AL4" i="10"/>
  <c r="AU4" i="10" s="1"/>
  <c r="AJ4" i="11"/>
  <c r="AK4" i="11"/>
  <c r="AT4" i="11" s="1"/>
  <c r="AT25" i="11" s="1"/>
  <c r="Y24" i="87"/>
  <c r="X24" i="87"/>
  <c r="Z24" i="87" s="1"/>
  <c r="AL23" i="71"/>
  <c r="AU23" i="71" s="1"/>
  <c r="W25" i="46"/>
  <c r="AF24" i="46"/>
  <c r="AO24" i="46" s="1"/>
  <c r="AG24" i="46"/>
  <c r="AP24" i="46" s="1"/>
  <c r="AE24" i="46"/>
  <c r="AJ19" i="60"/>
  <c r="AK19" i="60"/>
  <c r="AT19" i="60" s="1"/>
  <c r="AJ13" i="60"/>
  <c r="AK13" i="60"/>
  <c r="AT13" i="60" s="1"/>
  <c r="AJ7" i="60"/>
  <c r="AK7" i="60"/>
  <c r="AT7" i="60" s="1"/>
  <c r="AS4" i="15"/>
  <c r="AL4" i="15"/>
  <c r="AU4" i="15" s="1"/>
  <c r="AU25" i="15" s="1"/>
  <c r="C11" i="15" s="1"/>
  <c r="AS19" i="19"/>
  <c r="AL19" i="19"/>
  <c r="AU19" i="19" s="1"/>
  <c r="AE22" i="36"/>
  <c r="W23" i="36"/>
  <c r="AG22" i="36"/>
  <c r="AP22" i="36" s="1"/>
  <c r="AF22" i="36"/>
  <c r="AO22" i="36" s="1"/>
  <c r="Y25" i="95"/>
  <c r="X25" i="95"/>
  <c r="Z25" i="95" s="1"/>
  <c r="AR22" i="85"/>
  <c r="AR21" i="43"/>
  <c r="AJ18" i="18"/>
  <c r="AK18" i="18"/>
  <c r="AT18" i="18" s="1"/>
  <c r="AJ12" i="18"/>
  <c r="AK12" i="18"/>
  <c r="AT12" i="18" s="1"/>
  <c r="AJ6" i="18"/>
  <c r="AK6" i="18"/>
  <c r="AT6" i="18" s="1"/>
  <c r="AS5" i="50"/>
  <c r="AL5" i="50"/>
  <c r="AU5" i="50" s="1"/>
  <c r="AJ23" i="67"/>
  <c r="AS23" i="67" s="1"/>
  <c r="AK23" i="67"/>
  <c r="AT23" i="67" s="1"/>
  <c r="AJ21" i="52"/>
  <c r="AK21" i="52"/>
  <c r="AT21" i="52" s="1"/>
  <c r="AJ15" i="52"/>
  <c r="AK15" i="52"/>
  <c r="AT15" i="52" s="1"/>
  <c r="AJ9" i="52"/>
  <c r="AK9" i="52"/>
  <c r="AT9" i="52" s="1"/>
  <c r="AS20" i="70"/>
  <c r="AL20" i="70"/>
  <c r="AU20" i="70" s="1"/>
  <c r="AS7" i="71"/>
  <c r="AL7" i="71"/>
  <c r="AU7" i="71" s="1"/>
  <c r="AS20" i="19"/>
  <c r="AL20" i="19"/>
  <c r="AU20" i="19" s="1"/>
  <c r="AR22" i="4"/>
  <c r="AN22" i="51"/>
  <c r="AI22" i="51"/>
  <c r="AG22" i="53"/>
  <c r="AP22" i="53" s="1"/>
  <c r="AF22" i="53"/>
  <c r="AO22" i="53" s="1"/>
  <c r="W23" i="53"/>
  <c r="AE22" i="53"/>
  <c r="AH23" i="32"/>
  <c r="AQ23" i="32" s="1"/>
  <c r="AJ20" i="7"/>
  <c r="AK20" i="7"/>
  <c r="AT20" i="7" s="1"/>
  <c r="AJ14" i="7"/>
  <c r="AK14" i="7"/>
  <c r="AT14" i="7" s="1"/>
  <c r="AJ8" i="7"/>
  <c r="AK8" i="7"/>
  <c r="AT8" i="7" s="1"/>
  <c r="W25" i="84"/>
  <c r="AF24" i="84"/>
  <c r="AO24" i="84" s="1"/>
  <c r="AG24" i="84"/>
  <c r="AP24" i="84" s="1"/>
  <c r="AE24" i="84"/>
  <c r="AR23" i="1"/>
  <c r="AR25" i="1" s="1"/>
  <c r="AS20" i="64"/>
  <c r="AL20" i="64"/>
  <c r="AU20" i="64" s="1"/>
  <c r="AS6" i="61"/>
  <c r="AL6" i="61"/>
  <c r="AU6" i="61" s="1"/>
  <c r="AS6" i="11"/>
  <c r="AL6" i="11"/>
  <c r="AU6" i="11" s="1"/>
  <c r="AJ18" i="55"/>
  <c r="AK18" i="55"/>
  <c r="AT18" i="55" s="1"/>
  <c r="AJ12" i="55"/>
  <c r="AK12" i="55"/>
  <c r="AT12" i="55" s="1"/>
  <c r="AJ6" i="55"/>
  <c r="AK6" i="55"/>
  <c r="AT6" i="55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K23" i="16"/>
  <c r="AT23" i="16" s="1"/>
  <c r="AN23" i="30"/>
  <c r="AI23" i="30"/>
  <c r="AK22" i="1"/>
  <c r="AT22" i="1" s="1"/>
  <c r="AE23" i="47"/>
  <c r="AG23" i="47"/>
  <c r="AP23" i="47" s="1"/>
  <c r="AF23" i="47"/>
  <c r="AO23" i="47" s="1"/>
  <c r="W24" i="47"/>
  <c r="AS20" i="71"/>
  <c r="AL20" i="71"/>
  <c r="AU20" i="71" s="1"/>
  <c r="AI22" i="80"/>
  <c r="AN22" i="80"/>
  <c r="AJ20" i="5"/>
  <c r="AK20" i="5"/>
  <c r="AT20" i="5" s="1"/>
  <c r="AJ8" i="5"/>
  <c r="AK8" i="5"/>
  <c r="AT8" i="5" s="1"/>
  <c r="AS9" i="64"/>
  <c r="AL9" i="64"/>
  <c r="AU9" i="64" s="1"/>
  <c r="AS13" i="61"/>
  <c r="AL13" i="61"/>
  <c r="AU13" i="61" s="1"/>
  <c r="AS7" i="11"/>
  <c r="AL7" i="11"/>
  <c r="AU7" i="11" s="1"/>
  <c r="AE25" i="73"/>
  <c r="AG25" i="73"/>
  <c r="AP25" i="73" s="1"/>
  <c r="AF25" i="73"/>
  <c r="AO25" i="73" s="1"/>
  <c r="W26" i="73"/>
  <c r="AJ21" i="16"/>
  <c r="AK21" i="16"/>
  <c r="AT21" i="16" s="1"/>
  <c r="AJ15" i="16"/>
  <c r="AK15" i="16"/>
  <c r="AT15" i="16" s="1"/>
  <c r="AJ4" i="70"/>
  <c r="AK4" i="70"/>
  <c r="AT4" i="70" s="1"/>
  <c r="AT25" i="70" s="1"/>
  <c r="S16" i="1"/>
  <c r="AC15" i="1"/>
  <c r="AB16" i="1" s="1"/>
  <c r="AC3" i="1"/>
  <c r="S4" i="1"/>
  <c r="AL23" i="19"/>
  <c r="AU23" i="19" s="1"/>
  <c r="AR23" i="19"/>
  <c r="AR25" i="19" s="1"/>
  <c r="AN23" i="58"/>
  <c r="AN25" i="58" s="1"/>
  <c r="AI23" i="58"/>
  <c r="AJ18" i="72"/>
  <c r="AK18" i="72"/>
  <c r="AT18" i="72" s="1"/>
  <c r="AJ6" i="72"/>
  <c r="AK6" i="72"/>
  <c r="AT6" i="72" s="1"/>
  <c r="AI23" i="18"/>
  <c r="AN23" i="18"/>
  <c r="AN25" i="18" s="1"/>
  <c r="AS17" i="70"/>
  <c r="AL17" i="70"/>
  <c r="AU17" i="70" s="1"/>
  <c r="AI23" i="78"/>
  <c r="AN23" i="78"/>
  <c r="AJ22" i="23"/>
  <c r="AK22" i="23"/>
  <c r="AT22" i="23" s="1"/>
  <c r="AR23" i="52"/>
  <c r="AR25" i="52" s="1"/>
  <c r="AH23" i="85"/>
  <c r="AQ23" i="85" s="1"/>
  <c r="AH22" i="43"/>
  <c r="AQ22" i="43" s="1"/>
  <c r="AJ19" i="5"/>
  <c r="AK19" i="5"/>
  <c r="AT19" i="5" s="1"/>
  <c r="AJ13" i="5"/>
  <c r="AK13" i="5"/>
  <c r="AT13" i="5" s="1"/>
  <c r="AJ7" i="5"/>
  <c r="AK7" i="5"/>
  <c r="AT7" i="5" s="1"/>
  <c r="AS7" i="50"/>
  <c r="AL7" i="50"/>
  <c r="AU7" i="50" s="1"/>
  <c r="AJ20" i="16"/>
  <c r="AK20" i="16"/>
  <c r="AT20" i="16" s="1"/>
  <c r="AJ14" i="16"/>
  <c r="AK14" i="16"/>
  <c r="AT14" i="16" s="1"/>
  <c r="AJ8" i="16"/>
  <c r="AK8" i="16"/>
  <c r="AT8" i="16" s="1"/>
  <c r="AS3" i="70"/>
  <c r="AL3" i="70"/>
  <c r="AU3" i="70" s="1"/>
  <c r="AS22" i="70"/>
  <c r="AL22" i="70"/>
  <c r="AU22" i="70" s="1"/>
  <c r="S21" i="1"/>
  <c r="AC20" i="1"/>
  <c r="AB21" i="1" s="1"/>
  <c r="S15" i="1"/>
  <c r="AC14" i="1"/>
  <c r="AB15" i="1" s="1"/>
  <c r="AC8" i="1"/>
  <c r="AB9" i="1" s="1"/>
  <c r="S9" i="1"/>
  <c r="AS16" i="19"/>
  <c r="AL16" i="19"/>
  <c r="AU16" i="19" s="1"/>
  <c r="AS11" i="19"/>
  <c r="AL11" i="19"/>
  <c r="AU11" i="19" s="1"/>
  <c r="AR23" i="8"/>
  <c r="AR25" i="8" s="1"/>
  <c r="AJ23" i="57"/>
  <c r="AS23" i="57" s="1"/>
  <c r="AK23" i="57"/>
  <c r="AT23" i="57" s="1"/>
  <c r="AS10" i="64"/>
  <c r="AL10" i="64"/>
  <c r="AU10" i="64" s="1"/>
  <c r="AS20" i="61"/>
  <c r="AL20" i="61"/>
  <c r="AU20" i="61" s="1"/>
  <c r="AS20" i="11"/>
  <c r="AL20" i="11"/>
  <c r="AU20" i="11" s="1"/>
  <c r="AS14" i="50"/>
  <c r="AL14" i="50"/>
  <c r="AU14" i="50" s="1"/>
  <c r="AJ17" i="72"/>
  <c r="AK17" i="72"/>
  <c r="AT17" i="72" s="1"/>
  <c r="AJ11" i="72"/>
  <c r="AK11" i="72"/>
  <c r="AT11" i="72" s="1"/>
  <c r="AJ5" i="72"/>
  <c r="AK5" i="72"/>
  <c r="AT5" i="72" s="1"/>
  <c r="AN23" i="93"/>
  <c r="AI23" i="93"/>
  <c r="AS16" i="71"/>
  <c r="AL16" i="71"/>
  <c r="AU16" i="71" s="1"/>
  <c r="AJ21" i="23"/>
  <c r="AK21" i="23"/>
  <c r="AT21" i="23" s="1"/>
  <c r="AJ15" i="23"/>
  <c r="AK15" i="23"/>
  <c r="AT15" i="23" s="1"/>
  <c r="AJ9" i="23"/>
  <c r="AK9" i="23"/>
  <c r="AT9" i="23" s="1"/>
  <c r="AJ17" i="8"/>
  <c r="AK17" i="8"/>
  <c r="AT17" i="8" s="1"/>
  <c r="AJ11" i="8"/>
  <c r="AK11" i="8"/>
  <c r="AT11" i="8" s="1"/>
  <c r="AJ5" i="8"/>
  <c r="AK5" i="8"/>
  <c r="AT5" i="8" s="1"/>
  <c r="AI23" i="2"/>
  <c r="AN23" i="2"/>
  <c r="AN25" i="2" s="1"/>
  <c r="AR22" i="3"/>
  <c r="AJ19" i="57"/>
  <c r="AK19" i="57"/>
  <c r="AT19" i="57" s="1"/>
  <c r="AJ13" i="57"/>
  <c r="AK13" i="57"/>
  <c r="AT13" i="57" s="1"/>
  <c r="AJ7" i="57"/>
  <c r="AK7" i="57"/>
  <c r="AT7" i="57" s="1"/>
  <c r="AJ17" i="20"/>
  <c r="AK17" i="20"/>
  <c r="AT17" i="20" s="1"/>
  <c r="AJ11" i="20"/>
  <c r="AK11" i="20"/>
  <c r="AT11" i="20" s="1"/>
  <c r="AJ5" i="20"/>
  <c r="AK5" i="20"/>
  <c r="AT5" i="20" s="1"/>
  <c r="AS11" i="64"/>
  <c r="AL11" i="64"/>
  <c r="AU11" i="64" s="1"/>
  <c r="AS21" i="61"/>
  <c r="AL21" i="61"/>
  <c r="AU21" i="61" s="1"/>
  <c r="AS15" i="11"/>
  <c r="AL15" i="11"/>
  <c r="AU15" i="11" s="1"/>
  <c r="AS9" i="50"/>
  <c r="AL9" i="50"/>
  <c r="AU9" i="50" s="1"/>
  <c r="AN23" i="57"/>
  <c r="AN25" i="57" s="1"/>
  <c r="AI23" i="57"/>
  <c r="AR22" i="47"/>
  <c r="AS11" i="71"/>
  <c r="AL11" i="71"/>
  <c r="AU11" i="71" s="1"/>
  <c r="AS25" i="15"/>
  <c r="AS12" i="19"/>
  <c r="AL12" i="19"/>
  <c r="AU12" i="19" s="1"/>
  <c r="X23" i="9"/>
  <c r="Y23" i="9"/>
  <c r="AR24" i="33"/>
  <c r="AL23" i="20"/>
  <c r="AU23" i="20" s="1"/>
  <c r="AR23" i="20"/>
  <c r="AR25" i="20" s="1"/>
  <c r="AH23" i="56"/>
  <c r="AQ23" i="56" s="1"/>
  <c r="AQ25" i="56" s="1"/>
  <c r="AZ3" i="56"/>
  <c r="AJ23" i="18"/>
  <c r="AS23" i="18" s="1"/>
  <c r="AK23" i="18"/>
  <c r="AT23" i="18" s="1"/>
  <c r="AL23" i="64"/>
  <c r="AU23" i="64" s="1"/>
  <c r="AR23" i="64"/>
  <c r="AR25" i="64" s="1"/>
  <c r="AS18" i="64"/>
  <c r="AL18" i="64"/>
  <c r="AU18" i="64" s="1"/>
  <c r="AS10" i="61"/>
  <c r="AL10" i="61"/>
  <c r="AU10" i="61" s="1"/>
  <c r="AS3" i="11"/>
  <c r="AL3" i="11"/>
  <c r="AU3" i="11" s="1"/>
  <c r="AS22" i="11"/>
  <c r="AL22" i="11"/>
  <c r="AU22" i="11" s="1"/>
  <c r="AS10" i="50"/>
  <c r="AL10" i="50"/>
  <c r="AU10" i="50" s="1"/>
  <c r="AI23" i="87"/>
  <c r="AN23" i="87"/>
  <c r="AI23" i="55"/>
  <c r="AN23" i="55"/>
  <c r="AN25" i="55" s="1"/>
  <c r="AJ18" i="60"/>
  <c r="AK18" i="60"/>
  <c r="AT18" i="60" s="1"/>
  <c r="AJ12" i="60"/>
  <c r="AK12" i="60"/>
  <c r="AT12" i="60" s="1"/>
  <c r="AJ6" i="60"/>
  <c r="AK6" i="60"/>
  <c r="AT6" i="60" s="1"/>
  <c r="AN23" i="67"/>
  <c r="AN25" i="67" s="1"/>
  <c r="AI23" i="67"/>
  <c r="AS12" i="71"/>
  <c r="AL12" i="71"/>
  <c r="AU12" i="71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4" i="95"/>
  <c r="AN24" i="95"/>
  <c r="AJ17" i="18"/>
  <c r="AK17" i="18"/>
  <c r="AT17" i="18" s="1"/>
  <c r="AJ11" i="18"/>
  <c r="AK11" i="18"/>
  <c r="AT11" i="18" s="1"/>
  <c r="AJ5" i="18"/>
  <c r="AK5" i="18"/>
  <c r="AT5" i="18" s="1"/>
  <c r="AS13" i="64"/>
  <c r="AL13" i="64"/>
  <c r="AU13" i="64" s="1"/>
  <c r="AS5" i="61"/>
  <c r="AL5" i="61"/>
  <c r="AU5" i="61" s="1"/>
  <c r="AS17" i="11"/>
  <c r="AL17" i="11"/>
  <c r="AU17" i="11" s="1"/>
  <c r="AJ23" i="55"/>
  <c r="AS23" i="55" s="1"/>
  <c r="AK23" i="55"/>
  <c r="AT23" i="55" s="1"/>
  <c r="AJ20" i="52"/>
  <c r="AK20" i="52"/>
  <c r="AT20" i="52" s="1"/>
  <c r="AJ14" i="52"/>
  <c r="AK14" i="52"/>
  <c r="AT14" i="52" s="1"/>
  <c r="AJ8" i="52"/>
  <c r="AK8" i="52"/>
  <c r="AT8" i="52" s="1"/>
  <c r="AS4" i="69"/>
  <c r="AS25" i="69" s="1"/>
  <c r="AL4" i="69"/>
  <c r="AU4" i="69" s="1"/>
  <c r="AU25" i="69" s="1"/>
  <c r="C11" i="69" s="1"/>
  <c r="F22" i="97" s="1"/>
  <c r="AF23" i="13"/>
  <c r="AO23" i="13" s="1"/>
  <c r="AO25" i="13" s="1"/>
  <c r="AE23" i="13"/>
  <c r="AG23" i="13"/>
  <c r="AP23" i="13" s="1"/>
  <c r="AP25" i="13" s="1"/>
  <c r="Y24" i="44"/>
  <c r="X24" i="44"/>
  <c r="X23" i="51"/>
  <c r="Y23" i="51"/>
  <c r="Z23" i="51" s="1"/>
  <c r="AH23" i="77"/>
  <c r="AQ23" i="77" s="1"/>
  <c r="AJ19" i="7"/>
  <c r="AK19" i="7"/>
  <c r="AT19" i="7" s="1"/>
  <c r="AJ13" i="7"/>
  <c r="AK13" i="7"/>
  <c r="AT13" i="7" s="1"/>
  <c r="AJ7" i="7"/>
  <c r="AK7" i="7"/>
  <c r="AT7" i="7" s="1"/>
  <c r="Y23" i="40"/>
  <c r="X23" i="40"/>
  <c r="AN22" i="22"/>
  <c r="AI22" i="22"/>
  <c r="AS18" i="50"/>
  <c r="AL18" i="50"/>
  <c r="AU18" i="50" s="1"/>
  <c r="AJ17" i="55"/>
  <c r="AK17" i="55"/>
  <c r="AT17" i="55" s="1"/>
  <c r="AJ11" i="55"/>
  <c r="AK11" i="55"/>
  <c r="AT11" i="55" s="1"/>
  <c r="AJ5" i="55"/>
  <c r="AK5" i="55"/>
  <c r="AT5" i="55" s="1"/>
  <c r="AJ21" i="67"/>
  <c r="AK21" i="67"/>
  <c r="AT21" i="67" s="1"/>
  <c r="AJ15" i="67"/>
  <c r="AK15" i="67"/>
  <c r="AT15" i="67" s="1"/>
  <c r="AJ9" i="67"/>
  <c r="AK9" i="67"/>
  <c r="AT9" i="67" s="1"/>
  <c r="AI24" i="89"/>
  <c r="AN24" i="89"/>
  <c r="AS9" i="70"/>
  <c r="AL9" i="70"/>
  <c r="AU9" i="70" s="1"/>
  <c r="AH23" i="24"/>
  <c r="AQ23" i="24" s="1"/>
  <c r="AQ25" i="24" s="1"/>
  <c r="AZ3" i="24"/>
  <c r="AR21" i="53"/>
  <c r="AJ18" i="5"/>
  <c r="AK18" i="5"/>
  <c r="AT18" i="5" s="1"/>
  <c r="AJ12" i="5"/>
  <c r="AK12" i="5"/>
  <c r="AT12" i="5" s="1"/>
  <c r="AJ6" i="5"/>
  <c r="AK6" i="5"/>
  <c r="AT6" i="5" s="1"/>
  <c r="AS15" i="64"/>
  <c r="AL15" i="64"/>
  <c r="AU15" i="64" s="1"/>
  <c r="AS19" i="61"/>
  <c r="AL19" i="61"/>
  <c r="AU19" i="61" s="1"/>
  <c r="AS13" i="11"/>
  <c r="AL13" i="11"/>
  <c r="AU13" i="11" s="1"/>
  <c r="AJ19" i="16"/>
  <c r="AK19" i="16"/>
  <c r="AT19" i="16" s="1"/>
  <c r="AJ13" i="16"/>
  <c r="AK13" i="16"/>
  <c r="AT13" i="16" s="1"/>
  <c r="AJ7" i="16"/>
  <c r="AK7" i="16"/>
  <c r="AT7" i="1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R22" i="24"/>
  <c r="AS15" i="71"/>
  <c r="AL15" i="71"/>
  <c r="AU15" i="71" s="1"/>
  <c r="AJ4" i="19"/>
  <c r="AK4" i="19"/>
  <c r="AT4" i="19" s="1"/>
  <c r="AT25" i="19" s="1"/>
  <c r="AH22" i="35"/>
  <c r="AQ22" i="35" s="1"/>
  <c r="X23" i="81"/>
  <c r="Y23" i="81"/>
  <c r="Z23" i="81" s="1"/>
  <c r="AR21" i="36"/>
  <c r="AS21" i="19"/>
  <c r="AL21" i="19"/>
  <c r="AU21" i="19" s="1"/>
  <c r="AR23" i="96"/>
  <c r="Z23" i="3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S5" i="70"/>
  <c r="AL5" i="70"/>
  <c r="AU5" i="70" s="1"/>
  <c r="AJ4" i="71"/>
  <c r="AK4" i="71"/>
  <c r="AT4" i="71" s="1"/>
  <c r="AT25" i="71" s="1"/>
  <c r="AJ20" i="23"/>
  <c r="AK20" i="23"/>
  <c r="AT20" i="23" s="1"/>
  <c r="AJ14" i="23"/>
  <c r="AK14" i="23"/>
  <c r="AT14" i="23" s="1"/>
  <c r="AJ8" i="23"/>
  <c r="AK8" i="23"/>
  <c r="AT8" i="23" s="1"/>
  <c r="AS5" i="19"/>
  <c r="AL5" i="19"/>
  <c r="AU5" i="19" s="1"/>
  <c r="AI24" i="26"/>
  <c r="AN24" i="26"/>
  <c r="AJ22" i="8"/>
  <c r="AK22" i="8"/>
  <c r="AT22" i="8" s="1"/>
  <c r="AJ16" i="8"/>
  <c r="AK16" i="8"/>
  <c r="AT16" i="8" s="1"/>
  <c r="AJ10" i="8"/>
  <c r="AK10" i="8"/>
  <c r="AT10" i="8" s="1"/>
  <c r="AB4" i="8"/>
  <c r="AJ3" i="8"/>
  <c r="AL23" i="50"/>
  <c r="AU23" i="50" s="1"/>
  <c r="AR23" i="50"/>
  <c r="AR25" i="50" s="1"/>
  <c r="AJ18" i="57"/>
  <c r="AK18" i="57"/>
  <c r="AT18" i="57" s="1"/>
  <c r="AJ12" i="57"/>
  <c r="AK12" i="57"/>
  <c r="AT12" i="57" s="1"/>
  <c r="AJ6" i="57"/>
  <c r="AK6" i="57"/>
  <c r="AT6" i="57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S12" i="70"/>
  <c r="AL12" i="70"/>
  <c r="AU12" i="70" s="1"/>
  <c r="X23" i="90"/>
  <c r="Z23" i="90" s="1"/>
  <c r="Y23" i="90"/>
  <c r="AL23" i="11"/>
  <c r="AU23" i="11" s="1"/>
  <c r="AR23" i="11"/>
  <c r="AR25" i="11" s="1"/>
  <c r="W25" i="82"/>
  <c r="AG24" i="82"/>
  <c r="AP24" i="82" s="1"/>
  <c r="AF24" i="82"/>
  <c r="AO24" i="82" s="1"/>
  <c r="AE24" i="82"/>
  <c r="AR23" i="84"/>
  <c r="AX3" i="58"/>
  <c r="S3" i="58" s="1"/>
  <c r="AC3" i="58" s="1"/>
  <c r="AX23" i="58"/>
  <c r="S23" i="58" s="1"/>
  <c r="AC2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J23" i="52"/>
  <c r="AS23" i="52" s="1"/>
  <c r="AK23" i="52"/>
  <c r="AT23" i="52" s="1"/>
  <c r="AS13" i="70"/>
  <c r="AL13" i="70"/>
  <c r="AU13" i="70" s="1"/>
  <c r="AJ17" i="60"/>
  <c r="AK17" i="60"/>
  <c r="AT17" i="60" s="1"/>
  <c r="AJ11" i="60"/>
  <c r="AK11" i="60"/>
  <c r="AT11" i="60" s="1"/>
  <c r="AJ5" i="60"/>
  <c r="AK5" i="60"/>
  <c r="AT5" i="60" s="1"/>
  <c r="AS7" i="19"/>
  <c r="AL7" i="19"/>
  <c r="AU7" i="19" s="1"/>
  <c r="W25" i="45"/>
  <c r="AG24" i="45"/>
  <c r="AP24" i="45" s="1"/>
  <c r="AF24" i="45"/>
  <c r="AO24" i="45" s="1"/>
  <c r="AE24" i="45"/>
  <c r="AH23" i="4"/>
  <c r="AQ23" i="4" s="1"/>
  <c r="AQ25" i="4" s="1"/>
  <c r="AZ3" i="4"/>
  <c r="AJ23" i="2"/>
  <c r="AS23" i="2" s="1"/>
  <c r="AK23" i="2"/>
  <c r="AT23" i="2" s="1"/>
  <c r="AR21" i="54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G22" i="63"/>
  <c r="AP22" i="63" s="1"/>
  <c r="AF22" i="63"/>
  <c r="AO22" i="63" s="1"/>
  <c r="W23" i="63"/>
  <c r="AE22" i="63"/>
  <c r="AS11" i="50"/>
  <c r="AL11" i="50"/>
  <c r="AU11" i="50" s="1"/>
  <c r="AG22" i="6"/>
  <c r="AP22" i="6" s="1"/>
  <c r="AF22" i="6"/>
  <c r="AO22" i="6" s="1"/>
  <c r="W23" i="6"/>
  <c r="AE22" i="6"/>
  <c r="AJ19" i="52"/>
  <c r="AK19" i="52"/>
  <c r="AT19" i="52" s="1"/>
  <c r="AJ13" i="52"/>
  <c r="AK13" i="52"/>
  <c r="AT13" i="52" s="1"/>
  <c r="AJ7" i="52"/>
  <c r="AK7" i="52"/>
  <c r="AT7" i="52" s="1"/>
  <c r="AS8" i="70"/>
  <c r="AL8" i="70"/>
  <c r="AU8" i="70" s="1"/>
  <c r="AH22" i="66"/>
  <c r="AQ22" i="66" s="1"/>
  <c r="AS13" i="71"/>
  <c r="AL13" i="71"/>
  <c r="AU13" i="71" s="1"/>
  <c r="AS8" i="19"/>
  <c r="AL8" i="19"/>
  <c r="AU8" i="19" s="1"/>
  <c r="AI23" i="44"/>
  <c r="AN23" i="44"/>
  <c r="AH23" i="68"/>
  <c r="AQ23" i="68" s="1"/>
  <c r="AQ25" i="68" s="1"/>
  <c r="AZ3" i="68"/>
  <c r="AX22" i="68" s="1"/>
  <c r="S22" i="68" s="1"/>
  <c r="AC22" i="68" s="1"/>
  <c r="AB23" i="68" s="1"/>
  <c r="AR23" i="92"/>
  <c r="Z23" i="32"/>
  <c r="AJ18" i="7"/>
  <c r="AK18" i="7"/>
  <c r="AT18" i="7" s="1"/>
  <c r="AJ12" i="7"/>
  <c r="AK12" i="7"/>
  <c r="AT12" i="7" s="1"/>
  <c r="AJ6" i="7"/>
  <c r="AK6" i="7"/>
  <c r="AT6" i="7" s="1"/>
  <c r="AI23" i="7"/>
  <c r="AN23" i="7"/>
  <c r="AN25" i="7" s="1"/>
  <c r="AS8" i="64"/>
  <c r="AL8" i="64"/>
  <c r="AU8" i="64" s="1"/>
  <c r="X23" i="22"/>
  <c r="Y23" i="22"/>
  <c r="AS12" i="61"/>
  <c r="AL12" i="61"/>
  <c r="AU12" i="61" s="1"/>
  <c r="AS12" i="11"/>
  <c r="AL12" i="11"/>
  <c r="AU12" i="11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J20" i="67"/>
  <c r="AK20" i="67"/>
  <c r="AT20" i="67" s="1"/>
  <c r="AJ14" i="67"/>
  <c r="AK14" i="67"/>
  <c r="AT14" i="67" s="1"/>
  <c r="AJ8" i="67"/>
  <c r="AK8" i="67"/>
  <c r="AT8" i="67" s="1"/>
  <c r="Y25" i="75"/>
  <c r="X25" i="75"/>
  <c r="AR21" i="35"/>
  <c r="Y25" i="38"/>
  <c r="Z25" i="38" s="1"/>
  <c r="X25" i="38"/>
  <c r="AH23" i="42"/>
  <c r="AQ23" i="42" s="1"/>
  <c r="AJ17" i="5"/>
  <c r="AK17" i="5"/>
  <c r="AT17" i="5" s="1"/>
  <c r="AJ11" i="5"/>
  <c r="AK11" i="5"/>
  <c r="AT11" i="5" s="1"/>
  <c r="AJ5" i="5"/>
  <c r="AK5" i="5"/>
  <c r="AT5" i="5" s="1"/>
  <c r="AR21" i="29"/>
  <c r="AS13" i="50"/>
  <c r="AL13" i="50"/>
  <c r="AU13" i="50" s="1"/>
  <c r="AI23" i="5"/>
  <c r="AN23" i="5"/>
  <c r="AN25" i="5" s="1"/>
  <c r="AJ18" i="16"/>
  <c r="AK18" i="16"/>
  <c r="AT18" i="16" s="1"/>
  <c r="AJ12" i="16"/>
  <c r="AK12" i="16"/>
  <c r="AT12" i="16" s="1"/>
  <c r="AJ6" i="16"/>
  <c r="AK6" i="16"/>
  <c r="AT6" i="16" s="1"/>
  <c r="AJ23" i="72"/>
  <c r="AS23" i="72" s="1"/>
  <c r="AK23" i="72"/>
  <c r="AT23" i="72" s="1"/>
  <c r="AS10" i="70"/>
  <c r="AL10" i="70"/>
  <c r="AU10" i="70" s="1"/>
  <c r="S19" i="1"/>
  <c r="AC18" i="1"/>
  <c r="AB19" i="1" s="1"/>
  <c r="S13" i="1"/>
  <c r="AC12" i="1"/>
  <c r="AB13" i="1" s="1"/>
  <c r="AC6" i="1"/>
  <c r="AB7" i="1" s="1"/>
  <c r="S7" i="1"/>
  <c r="AS3" i="19"/>
  <c r="AL3" i="19"/>
  <c r="AU3" i="19" s="1"/>
  <c r="AS22" i="19"/>
  <c r="AL22" i="19"/>
  <c r="AU22" i="19" s="1"/>
  <c r="AS16" i="64"/>
  <c r="AL16" i="64"/>
  <c r="AU16" i="64" s="1"/>
  <c r="AS8" i="61"/>
  <c r="AL8" i="61"/>
  <c r="AU8" i="61" s="1"/>
  <c r="AS8" i="11"/>
  <c r="AL8" i="11"/>
  <c r="AU8" i="11" s="1"/>
  <c r="AS20" i="50"/>
  <c r="AL20" i="50"/>
  <c r="AU20" i="50" s="1"/>
  <c r="Y23" i="74"/>
  <c r="Z23" i="74" s="1"/>
  <c r="X23" i="74"/>
  <c r="AJ21" i="72"/>
  <c r="AK21" i="72"/>
  <c r="AT21" i="72" s="1"/>
  <c r="AJ15" i="72"/>
  <c r="AK15" i="72"/>
  <c r="AT15" i="72" s="1"/>
  <c r="AJ9" i="72"/>
  <c r="AK9" i="72"/>
  <c r="AT9" i="72" s="1"/>
  <c r="AN22" i="14"/>
  <c r="AI22" i="14"/>
  <c r="AS3" i="71"/>
  <c r="AL3" i="71"/>
  <c r="AU3" i="71" s="1"/>
  <c r="AS22" i="71"/>
  <c r="AL22" i="71"/>
  <c r="AU22" i="71" s="1"/>
  <c r="AJ19" i="23"/>
  <c r="AK19" i="23"/>
  <c r="AT19" i="23" s="1"/>
  <c r="AJ13" i="23"/>
  <c r="AK13" i="23"/>
  <c r="AT13" i="23" s="1"/>
  <c r="AJ7" i="23"/>
  <c r="AK7" i="23"/>
  <c r="AT7" i="23" s="1"/>
  <c r="AJ21" i="8"/>
  <c r="AK21" i="8"/>
  <c r="AT21" i="8" s="1"/>
  <c r="AJ15" i="8"/>
  <c r="AK15" i="8"/>
  <c r="AT15" i="8" s="1"/>
  <c r="AJ9" i="8"/>
  <c r="AK9" i="8"/>
  <c r="AT9" i="8" s="1"/>
  <c r="AR23" i="31"/>
  <c r="AH22" i="29"/>
  <c r="AQ22" i="29" s="1"/>
  <c r="AJ17" i="57"/>
  <c r="AK17" i="57"/>
  <c r="AT17" i="57" s="1"/>
  <c r="AJ11" i="57"/>
  <c r="AK11" i="57"/>
  <c r="AT11" i="57" s="1"/>
  <c r="AJ5" i="57"/>
  <c r="AK5" i="57"/>
  <c r="AT5" i="57" s="1"/>
  <c r="AJ21" i="20"/>
  <c r="AK21" i="20"/>
  <c r="AT21" i="20" s="1"/>
  <c r="AJ15" i="20"/>
  <c r="AK15" i="20"/>
  <c r="AT15" i="20" s="1"/>
  <c r="AJ9" i="20"/>
  <c r="AK9" i="20"/>
  <c r="AT9" i="20" s="1"/>
  <c r="AS17" i="64"/>
  <c r="AL17" i="64"/>
  <c r="AU17" i="64" s="1"/>
  <c r="AS9" i="61"/>
  <c r="AL9" i="61"/>
  <c r="AU9" i="61" s="1"/>
  <c r="AS21" i="11"/>
  <c r="AL21" i="11"/>
  <c r="AU21" i="11" s="1"/>
  <c r="AS15" i="50"/>
  <c r="AL15" i="50"/>
  <c r="AU15" i="50" s="1"/>
  <c r="AI22" i="90"/>
  <c r="AN22" i="90"/>
  <c r="AG23" i="94"/>
  <c r="AP23" i="94" s="1"/>
  <c r="AF23" i="94"/>
  <c r="AO23" i="94" s="1"/>
  <c r="AE23" i="94"/>
  <c r="W24" i="94"/>
  <c r="AS17" i="71"/>
  <c r="AL17" i="71"/>
  <c r="AU17" i="71" s="1"/>
  <c r="AR22" i="49"/>
  <c r="AS18" i="19"/>
  <c r="AL18" i="19"/>
  <c r="AU18" i="19" s="1"/>
  <c r="AR22" i="68"/>
  <c r="AH23" i="12"/>
  <c r="AQ23" i="12" s="1"/>
  <c r="AQ25" i="12" s="1"/>
  <c r="AZ3" i="12"/>
  <c r="AX22" i="58"/>
  <c r="S22" i="58" s="1"/>
  <c r="AC22" i="58" s="1"/>
  <c r="AB23" i="58" s="1"/>
  <c r="AS6" i="64"/>
  <c r="AL6" i="64"/>
  <c r="AU6" i="64" s="1"/>
  <c r="AS16" i="61"/>
  <c r="AL16" i="61"/>
  <c r="AU16" i="61" s="1"/>
  <c r="AS10" i="11"/>
  <c r="AL10" i="11"/>
  <c r="AU10" i="11" s="1"/>
  <c r="AS16" i="50"/>
  <c r="AL16" i="50"/>
  <c r="AU16" i="50" s="1"/>
  <c r="AJ22" i="60"/>
  <c r="AK22" i="60"/>
  <c r="AT22" i="60" s="1"/>
  <c r="AJ16" i="60"/>
  <c r="AK16" i="60"/>
  <c r="AT16" i="60" s="1"/>
  <c r="AJ10" i="60"/>
  <c r="AK10" i="60"/>
  <c r="AT10" i="60" s="1"/>
  <c r="AJ3" i="60"/>
  <c r="AB4" i="60"/>
  <c r="AS18" i="71"/>
  <c r="AL18" i="71"/>
  <c r="AU18" i="71" s="1"/>
  <c r="AG23" i="79"/>
  <c r="AP23" i="79" s="1"/>
  <c r="AF23" i="79"/>
  <c r="AO23" i="79" s="1"/>
  <c r="W24" i="79"/>
  <c r="AE23" i="79"/>
  <c r="AS14" i="71"/>
  <c r="AL14" i="71"/>
  <c r="AU14" i="71" s="1"/>
  <c r="AR22" i="12"/>
  <c r="AR23" i="25"/>
  <c r="AG24" i="83"/>
  <c r="AP24" i="83" s="1"/>
  <c r="W25" i="83"/>
  <c r="AE24" i="83"/>
  <c r="AF24" i="83"/>
  <c r="AO24" i="83" s="1"/>
  <c r="AJ21" i="18"/>
  <c r="AK21" i="18"/>
  <c r="AT21" i="18" s="1"/>
  <c r="AJ15" i="18"/>
  <c r="AK15" i="18"/>
  <c r="AT15" i="18" s="1"/>
  <c r="AJ9" i="18"/>
  <c r="AK9" i="18"/>
  <c r="AT9" i="18" s="1"/>
  <c r="AS19" i="64"/>
  <c r="AL19" i="64"/>
  <c r="AU19" i="64" s="1"/>
  <c r="AS11" i="61"/>
  <c r="AL11" i="61"/>
  <c r="AU11" i="61" s="1"/>
  <c r="AS5" i="11"/>
  <c r="AL5" i="11"/>
  <c r="AU5" i="11" s="1"/>
  <c r="AJ18" i="52"/>
  <c r="AK18" i="52"/>
  <c r="AT18" i="52" s="1"/>
  <c r="AJ12" i="52"/>
  <c r="AK12" i="52"/>
  <c r="AT12" i="52" s="1"/>
  <c r="AJ6" i="52"/>
  <c r="AK6" i="52"/>
  <c r="AT6" i="52" s="1"/>
  <c r="Z22" i="66"/>
  <c r="Z23" i="68"/>
  <c r="Y23" i="41"/>
  <c r="X23" i="41"/>
  <c r="AH24" i="25"/>
  <c r="AQ24" i="25" s="1"/>
  <c r="AJ17" i="7"/>
  <c r="AK17" i="7"/>
  <c r="AT17" i="7" s="1"/>
  <c r="AJ11" i="7"/>
  <c r="AK11" i="7"/>
  <c r="AT11" i="7" s="1"/>
  <c r="AJ5" i="7"/>
  <c r="AK5" i="7"/>
  <c r="AT5" i="7" s="1"/>
  <c r="AN23" i="91"/>
  <c r="AI23" i="91"/>
  <c r="AS6" i="50"/>
  <c r="AL6" i="50"/>
  <c r="AU6" i="50" s="1"/>
  <c r="AJ21" i="55"/>
  <c r="AK21" i="55"/>
  <c r="AT21" i="55" s="1"/>
  <c r="AJ15" i="55"/>
  <c r="AK15" i="55"/>
  <c r="AT15" i="55" s="1"/>
  <c r="AJ9" i="55"/>
  <c r="AK9" i="55"/>
  <c r="AT9" i="55" s="1"/>
  <c r="AJ19" i="67"/>
  <c r="AK19" i="67"/>
  <c r="AT19" i="67" s="1"/>
  <c r="AJ13" i="67"/>
  <c r="AK13" i="67"/>
  <c r="AT13" i="67" s="1"/>
  <c r="AJ7" i="67"/>
  <c r="AK7" i="67"/>
  <c r="AT7" i="67" s="1"/>
  <c r="AS15" i="70"/>
  <c r="AL15" i="70"/>
  <c r="AU15" i="70" s="1"/>
  <c r="AR21" i="66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Z23" i="24"/>
  <c r="AN24" i="38"/>
  <c r="AI24" i="38"/>
  <c r="AJ22" i="5"/>
  <c r="AK22" i="5"/>
  <c r="AT22" i="5" s="1"/>
  <c r="AJ10" i="5"/>
  <c r="AK10" i="5"/>
  <c r="AT10" i="5" s="1"/>
  <c r="AJ11" i="16"/>
  <c r="AK11" i="16"/>
  <c r="AT11" i="16" s="1"/>
  <c r="S18" i="1"/>
  <c r="AC17" i="1"/>
  <c r="AB18" i="1" s="1"/>
  <c r="S12" i="1"/>
  <c r="AC11" i="1"/>
  <c r="AB12" i="1" s="1"/>
  <c r="AJ23" i="8"/>
  <c r="AS23" i="8" s="1"/>
  <c r="AK23" i="8"/>
  <c r="AT23" i="8" s="1"/>
  <c r="AG22" i="35"/>
  <c r="AP22" i="35" s="1"/>
  <c r="AF22" i="35"/>
  <c r="AO22" i="35" s="1"/>
  <c r="AE22" i="35"/>
  <c r="W23" i="35"/>
  <c r="AN22" i="81"/>
  <c r="AI22" i="81"/>
  <c r="X24" i="39"/>
  <c r="Y24" i="39"/>
  <c r="AR22" i="77"/>
  <c r="AU25" i="62"/>
  <c r="C11" i="62" s="1"/>
  <c r="F15" i="97" s="1"/>
  <c r="AL23" i="60"/>
  <c r="AU23" i="60" s="1"/>
  <c r="AR23" i="60"/>
  <c r="AR25" i="60" s="1"/>
  <c r="AJ4" i="64"/>
  <c r="AK4" i="64"/>
  <c r="AT4" i="64" s="1"/>
  <c r="AT25" i="64" s="1"/>
  <c r="AI22" i="74"/>
  <c r="AN22" i="74"/>
  <c r="AJ20" i="72"/>
  <c r="AK20" i="72"/>
  <c r="AT20" i="72" s="1"/>
  <c r="AJ14" i="72"/>
  <c r="AK14" i="72"/>
  <c r="AT14" i="72" s="1"/>
  <c r="AJ8" i="72"/>
  <c r="AK8" i="72"/>
  <c r="AT8" i="72" s="1"/>
  <c r="AS11" i="70"/>
  <c r="AL11" i="70"/>
  <c r="AU11" i="70" s="1"/>
  <c r="Y23" i="14"/>
  <c r="X23" i="14"/>
  <c r="AS4" i="65"/>
  <c r="AS25" i="65" s="1"/>
  <c r="AL4" i="65"/>
  <c r="AU4" i="65" s="1"/>
  <c r="AU25" i="65" s="1"/>
  <c r="C11" i="65" s="1"/>
  <c r="F18" i="97" s="1"/>
  <c r="Z24" i="78"/>
  <c r="Y24" i="78"/>
  <c r="X24" i="78"/>
  <c r="AJ18" i="23"/>
  <c r="AK18" i="23"/>
  <c r="AT18" i="23" s="1"/>
  <c r="AJ12" i="23"/>
  <c r="AK12" i="23"/>
  <c r="AT12" i="23" s="1"/>
  <c r="AJ6" i="23"/>
  <c r="AK6" i="23"/>
  <c r="AT6" i="23" s="1"/>
  <c r="AH23" i="49"/>
  <c r="AQ23" i="49" s="1"/>
  <c r="AQ25" i="49" s="1"/>
  <c r="AZ3" i="49"/>
  <c r="AS17" i="19"/>
  <c r="AL17" i="19"/>
  <c r="AU17" i="19" s="1"/>
  <c r="AJ20" i="8"/>
  <c r="AK20" i="8"/>
  <c r="AT20" i="8" s="1"/>
  <c r="AJ14" i="8"/>
  <c r="AK14" i="8"/>
  <c r="AT14" i="8" s="1"/>
  <c r="AJ8" i="8"/>
  <c r="AK8" i="8"/>
  <c r="AT8" i="8" s="1"/>
  <c r="X23" i="34"/>
  <c r="Y23" i="34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J20" i="20"/>
  <c r="AK20" i="20"/>
  <c r="AT20" i="20" s="1"/>
  <c r="AJ14" i="20"/>
  <c r="AK14" i="20"/>
  <c r="AT14" i="20" s="1"/>
  <c r="AJ8" i="20"/>
  <c r="AK8" i="20"/>
  <c r="AT8" i="20" s="1"/>
  <c r="AS18" i="70"/>
  <c r="AL18" i="70"/>
  <c r="AU18" i="70" s="1"/>
  <c r="AH24" i="31"/>
  <c r="AQ24" i="31" s="1"/>
  <c r="W23" i="86"/>
  <c r="AG22" i="86"/>
  <c r="AP22" i="86" s="1"/>
  <c r="AF22" i="86"/>
  <c r="AO22" i="86" s="1"/>
  <c r="AE22" i="86"/>
  <c r="AS3" i="61"/>
  <c r="AL3" i="61"/>
  <c r="AU3" i="61" s="1"/>
  <c r="AS3" i="50"/>
  <c r="AL3" i="50"/>
  <c r="AU3" i="50" s="1"/>
  <c r="AG22" i="17"/>
  <c r="AP22" i="17" s="1"/>
  <c r="AF22" i="17"/>
  <c r="AO22" i="17" s="1"/>
  <c r="W23" i="17"/>
  <c r="AE22" i="17"/>
  <c r="AL23" i="61"/>
  <c r="AU23" i="61" s="1"/>
  <c r="AR23" i="61"/>
  <c r="AR25" i="61" s="1"/>
  <c r="AS19" i="70"/>
  <c r="AL19" i="70"/>
  <c r="AU19" i="70" s="1"/>
  <c r="AJ21" i="60"/>
  <c r="AK21" i="60"/>
  <c r="AT21" i="60" s="1"/>
  <c r="AJ15" i="60"/>
  <c r="AK15" i="60"/>
  <c r="AT15" i="60" s="1"/>
  <c r="AJ9" i="60"/>
  <c r="AK9" i="60"/>
  <c r="AT9" i="60" s="1"/>
  <c r="AS13" i="19"/>
  <c r="AL13" i="19"/>
  <c r="AU13" i="19" s="1"/>
  <c r="AG23" i="4"/>
  <c r="AP23" i="4" s="1"/>
  <c r="AP25" i="4" s="1"/>
  <c r="AF23" i="4"/>
  <c r="AO23" i="4" s="1"/>
  <c r="AO25" i="4" s="1"/>
  <c r="AE23" i="4"/>
  <c r="AH22" i="36"/>
  <c r="AQ22" i="36" s="1"/>
  <c r="AI23" i="23"/>
  <c r="AN23" i="23"/>
  <c r="AN25" i="23" s="1"/>
  <c r="AR22" i="32"/>
  <c r="AJ23" i="7"/>
  <c r="AS23" i="7" s="1"/>
  <c r="AK23" i="7"/>
  <c r="AT23" i="7" s="1"/>
  <c r="AR22" i="56"/>
  <c r="AJ20" i="18"/>
  <c r="AK20" i="18"/>
  <c r="AT20" i="18" s="1"/>
  <c r="AJ14" i="18"/>
  <c r="AK14" i="18"/>
  <c r="AT14" i="18" s="1"/>
  <c r="AJ8" i="18"/>
  <c r="AK8" i="18"/>
  <c r="AT8" i="18" s="1"/>
  <c r="AS17" i="50"/>
  <c r="AL17" i="50"/>
  <c r="AU17" i="50" s="1"/>
  <c r="AJ17" i="52"/>
  <c r="AK17" i="52"/>
  <c r="AT17" i="52" s="1"/>
  <c r="AJ11" i="52"/>
  <c r="AK11" i="52"/>
  <c r="AT11" i="52" s="1"/>
  <c r="AJ5" i="52"/>
  <c r="AK5" i="52"/>
  <c r="AT5" i="52" s="1"/>
  <c r="AS14" i="70"/>
  <c r="AL14" i="70"/>
  <c r="AU14" i="70" s="1"/>
  <c r="AS19" i="71"/>
  <c r="AL19" i="71"/>
  <c r="AU19" i="71" s="1"/>
  <c r="AS14" i="19"/>
  <c r="AL14" i="19"/>
  <c r="AU14" i="19" s="1"/>
  <c r="AI22" i="41"/>
  <c r="AN22" i="41"/>
  <c r="AH24" i="96"/>
  <c r="AQ24" i="96" s="1"/>
  <c r="AG24" i="25"/>
  <c r="AP24" i="25" s="1"/>
  <c r="AF24" i="25"/>
  <c r="AO24" i="25" s="1"/>
  <c r="AE24" i="25"/>
  <c r="W25" i="25"/>
  <c r="AJ22" i="7"/>
  <c r="AK22" i="7"/>
  <c r="AT22" i="7" s="1"/>
  <c r="AJ16" i="7"/>
  <c r="AK16" i="7"/>
  <c r="AT16" i="7" s="1"/>
  <c r="AJ10" i="7"/>
  <c r="AK10" i="7"/>
  <c r="AT10" i="7" s="1"/>
  <c r="AJ3" i="7"/>
  <c r="AB4" i="7"/>
  <c r="AH24" i="84"/>
  <c r="AQ24" i="84" s="1"/>
  <c r="AI22" i="40"/>
  <c r="AN22" i="40"/>
  <c r="AS14" i="64"/>
  <c r="AL14" i="64"/>
  <c r="AU14" i="64" s="1"/>
  <c r="AS18" i="61"/>
  <c r="AL18" i="61"/>
  <c r="AU18" i="61" s="1"/>
  <c r="AS18" i="11"/>
  <c r="AL18" i="11"/>
  <c r="AU18" i="11" s="1"/>
  <c r="AJ20" i="55"/>
  <c r="AK20" i="55"/>
  <c r="AT20" i="55" s="1"/>
  <c r="AJ14" i="55"/>
  <c r="AK14" i="55"/>
  <c r="AT14" i="55" s="1"/>
  <c r="AJ8" i="55"/>
  <c r="AK8" i="55"/>
  <c r="AT8" i="55" s="1"/>
  <c r="AJ18" i="67"/>
  <c r="AK18" i="67"/>
  <c r="AT18" i="67" s="1"/>
  <c r="AJ12" i="67"/>
  <c r="AK12" i="67"/>
  <c r="AT12" i="67" s="1"/>
  <c r="AJ6" i="67"/>
  <c r="AK6" i="67"/>
  <c r="AT6" i="67" s="1"/>
  <c r="AI24" i="75"/>
  <c r="AN24" i="75"/>
  <c r="AX22" i="13"/>
  <c r="S22" i="13" s="1"/>
  <c r="AC22" i="13" s="1"/>
  <c r="AB23" i="13" s="1"/>
  <c r="AH23" i="47"/>
  <c r="AQ23" i="47" s="1"/>
  <c r="AS8" i="71"/>
  <c r="AL8" i="71"/>
  <c r="AU8" i="71" s="1"/>
  <c r="AS9" i="19"/>
  <c r="AL9" i="19"/>
  <c r="AU9" i="19" s="1"/>
  <c r="Y22" i="48"/>
  <c r="X22" i="48"/>
  <c r="AH24" i="92"/>
  <c r="AQ24" i="92" s="1"/>
  <c r="Y23" i="37"/>
  <c r="X23" i="37"/>
  <c r="AJ16" i="5"/>
  <c r="AK16" i="5"/>
  <c r="AT16" i="5" s="1"/>
  <c r="AJ3" i="5"/>
  <c r="AB4" i="5"/>
  <c r="AS21" i="64"/>
  <c r="AL21" i="64"/>
  <c r="AU21" i="64" s="1"/>
  <c r="AS7" i="61"/>
  <c r="AL7" i="61"/>
  <c r="AU7" i="61" s="1"/>
  <c r="AS19" i="11"/>
  <c r="AL19" i="11"/>
  <c r="AU19" i="11" s="1"/>
  <c r="AJ17" i="16"/>
  <c r="AK17" i="16"/>
  <c r="AT17" i="16" s="1"/>
  <c r="AJ5" i="16"/>
  <c r="AK5" i="16"/>
  <c r="AT5" i="16" s="1"/>
  <c r="W24" i="76"/>
  <c r="AG23" i="76"/>
  <c r="AP23" i="76" s="1"/>
  <c r="AF23" i="76"/>
  <c r="AO23" i="76" s="1"/>
  <c r="AE23" i="76"/>
  <c r="AC5" i="1"/>
  <c r="AB6" i="1" s="1"/>
  <c r="S6" i="1"/>
  <c r="AS21" i="71"/>
  <c r="AL21" i="71"/>
  <c r="AU21" i="71" s="1"/>
  <c r="Z24" i="92"/>
  <c r="Z23" i="42"/>
  <c r="AN22" i="37"/>
  <c r="AI22" i="37"/>
  <c r="AJ21" i="5"/>
  <c r="AK21" i="5"/>
  <c r="AT21" i="5" s="1"/>
  <c r="AJ15" i="5"/>
  <c r="AK15" i="5"/>
  <c r="AT15" i="5" s="1"/>
  <c r="AJ9" i="5"/>
  <c r="AK9" i="5"/>
  <c r="AT9" i="5" s="1"/>
  <c r="AS19" i="50"/>
  <c r="AL19" i="50"/>
  <c r="AU19" i="50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S16" i="70"/>
  <c r="AL16" i="70"/>
  <c r="AU16" i="70" s="1"/>
  <c r="S17" i="1"/>
  <c r="AC16" i="1"/>
  <c r="AB17" i="1" s="1"/>
  <c r="AC10" i="1"/>
  <c r="AB11" i="1" s="1"/>
  <c r="S11" i="1"/>
  <c r="AC4" i="1"/>
  <c r="AB5" i="1" s="1"/>
  <c r="S5" i="1"/>
  <c r="AJ23" i="23"/>
  <c r="AS23" i="23" s="1"/>
  <c r="AK23" i="23"/>
  <c r="AT23" i="23" s="1"/>
  <c r="AS10" i="19"/>
  <c r="AL10" i="19"/>
  <c r="AU10" i="19" s="1"/>
  <c r="W25" i="27"/>
  <c r="AG24" i="27"/>
  <c r="AP24" i="27" s="1"/>
  <c r="AF24" i="27"/>
  <c r="AO24" i="27" s="1"/>
  <c r="AE24" i="27"/>
  <c r="AN23" i="39"/>
  <c r="AI23" i="39"/>
  <c r="AS25" i="62"/>
  <c r="AS4" i="59"/>
  <c r="AS25" i="59" s="1"/>
  <c r="AL4" i="59"/>
  <c r="AU4" i="59" s="1"/>
  <c r="AU25" i="59" s="1"/>
  <c r="C11" i="59" s="1"/>
  <c r="F12" i="97" s="1"/>
  <c r="AS3" i="64"/>
  <c r="AL3" i="64"/>
  <c r="AU3" i="64" s="1"/>
  <c r="AS22" i="64"/>
  <c r="AL22" i="64"/>
  <c r="AU22" i="64" s="1"/>
  <c r="AS14" i="61"/>
  <c r="AL14" i="61"/>
  <c r="AU14" i="61" s="1"/>
  <c r="AS14" i="11"/>
  <c r="AL14" i="11"/>
  <c r="AU14" i="11" s="1"/>
  <c r="AS8" i="50"/>
  <c r="AL8" i="50"/>
  <c r="AU8" i="50" s="1"/>
  <c r="AJ19" i="72"/>
  <c r="AK19" i="72"/>
  <c r="AT19" i="72" s="1"/>
  <c r="AJ13" i="72"/>
  <c r="AK13" i="72"/>
  <c r="AT13" i="72" s="1"/>
  <c r="AJ7" i="72"/>
  <c r="AK7" i="72"/>
  <c r="AT7" i="72" s="1"/>
  <c r="AS10" i="71"/>
  <c r="AL10" i="71"/>
  <c r="AU10" i="71" s="1"/>
  <c r="AJ17" i="23"/>
  <c r="AK17" i="23"/>
  <c r="AT17" i="23" s="1"/>
  <c r="AJ11" i="23"/>
  <c r="AK11" i="23"/>
  <c r="AT11" i="23" s="1"/>
  <c r="AJ5" i="23"/>
  <c r="AK5" i="23"/>
  <c r="AT5" i="23" s="1"/>
  <c r="Y25" i="26"/>
  <c r="X25" i="26"/>
  <c r="AJ19" i="8"/>
  <c r="AK19" i="8"/>
  <c r="AT19" i="8" s="1"/>
  <c r="AJ13" i="8"/>
  <c r="AK13" i="8"/>
  <c r="AT13" i="8" s="1"/>
  <c r="AJ7" i="8"/>
  <c r="AK7" i="8"/>
  <c r="AT7" i="8" s="1"/>
  <c r="AN22" i="34"/>
  <c r="AI22" i="34"/>
  <c r="AR23" i="72"/>
  <c r="AR25" i="72" s="1"/>
  <c r="AL23" i="72"/>
  <c r="AU23" i="72" s="1"/>
  <c r="AU25" i="10"/>
  <c r="C11" i="10" s="1"/>
  <c r="Z22" i="29"/>
  <c r="AJ21" i="57"/>
  <c r="AK21" i="57"/>
  <c r="AT21" i="57" s="1"/>
  <c r="AJ15" i="57"/>
  <c r="AK15" i="57"/>
  <c r="AT15" i="57" s="1"/>
  <c r="AJ9" i="57"/>
  <c r="AK9" i="57"/>
  <c r="AT9" i="57" s="1"/>
  <c r="AJ19" i="20"/>
  <c r="AK19" i="20"/>
  <c r="AT19" i="20" s="1"/>
  <c r="AJ13" i="20"/>
  <c r="AK13" i="20"/>
  <c r="AT13" i="20" s="1"/>
  <c r="AJ7" i="20"/>
  <c r="AK7" i="20"/>
  <c r="AT7" i="20" s="1"/>
  <c r="AS5" i="64"/>
  <c r="AL5" i="64"/>
  <c r="AU5" i="64" s="1"/>
  <c r="AS15" i="61"/>
  <c r="AL15" i="61"/>
  <c r="AU15" i="61" s="1"/>
  <c r="AS9" i="11"/>
  <c r="AL9" i="11"/>
  <c r="AU9" i="11" s="1"/>
  <c r="AS21" i="50"/>
  <c r="AL21" i="50"/>
  <c r="AU21" i="50" s="1"/>
  <c r="AS6" i="70"/>
  <c r="AL6" i="70"/>
  <c r="AU6" i="70" s="1"/>
  <c r="Y23" i="28"/>
  <c r="Z23" i="28" s="1"/>
  <c r="X23" i="28"/>
  <c r="AS5" i="71"/>
  <c r="AL5" i="71"/>
  <c r="AU5" i="71" s="1"/>
  <c r="AS6" i="19"/>
  <c r="AL6" i="19"/>
  <c r="AU6" i="19" s="1"/>
  <c r="AH22" i="54"/>
  <c r="AQ22" i="54" s="1"/>
  <c r="Z23" i="12"/>
  <c r="Z24" i="31"/>
  <c r="AS12" i="64"/>
  <c r="AL12" i="64"/>
  <c r="AU12" i="64" s="1"/>
  <c r="AJ4" i="61"/>
  <c r="AK4" i="61"/>
  <c r="AT4" i="61" s="1"/>
  <c r="AT25" i="61" s="1"/>
  <c r="AS22" i="61"/>
  <c r="AL22" i="61"/>
  <c r="AU22" i="61" s="1"/>
  <c r="AS16" i="11"/>
  <c r="AL16" i="11"/>
  <c r="AU16" i="11" s="1"/>
  <c r="AJ4" i="50"/>
  <c r="AK4" i="50"/>
  <c r="AT4" i="50" s="1"/>
  <c r="AT25" i="50" s="1"/>
  <c r="AS22" i="50"/>
  <c r="AL22" i="50"/>
  <c r="AU22" i="50" s="1"/>
  <c r="AS7" i="70"/>
  <c r="AL7" i="70"/>
  <c r="AU7" i="70" s="1"/>
  <c r="AJ20" i="60"/>
  <c r="AK20" i="60"/>
  <c r="AT20" i="60" s="1"/>
  <c r="AJ14" i="60"/>
  <c r="AK14" i="60"/>
  <c r="AT14" i="60" s="1"/>
  <c r="AJ8" i="60"/>
  <c r="AK8" i="60"/>
  <c r="AT8" i="60" s="1"/>
  <c r="AS6" i="71"/>
  <c r="AL6" i="71"/>
  <c r="AU6" i="71" s="1"/>
  <c r="AH25" i="33"/>
  <c r="AQ25" i="33" s="1"/>
  <c r="AS15" i="19"/>
  <c r="AL15" i="19"/>
  <c r="AU15" i="19" s="1"/>
  <c r="AJ19" i="18"/>
  <c r="AK19" i="18"/>
  <c r="AT19" i="18" s="1"/>
  <c r="AJ13" i="18"/>
  <c r="AK13" i="18"/>
  <c r="AT13" i="18" s="1"/>
  <c r="AJ7" i="18"/>
  <c r="AK7" i="18"/>
  <c r="AT7" i="18" s="1"/>
  <c r="AS7" i="64"/>
  <c r="AL7" i="64"/>
  <c r="AU7" i="64" s="1"/>
  <c r="AS17" i="61"/>
  <c r="AL17" i="61"/>
  <c r="AU17" i="61" s="1"/>
  <c r="AS11" i="11"/>
  <c r="AL11" i="11"/>
  <c r="AU11" i="11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I23" i="16"/>
  <c r="AN23" i="16"/>
  <c r="AN25" i="16" s="1"/>
  <c r="AH22" i="53"/>
  <c r="AQ22" i="53" s="1"/>
  <c r="Z24" i="96"/>
  <c r="AJ21" i="7"/>
  <c r="AK21" i="7"/>
  <c r="AT21" i="7" s="1"/>
  <c r="AJ15" i="7"/>
  <c r="AK15" i="7"/>
  <c r="AT15" i="7" s="1"/>
  <c r="AJ9" i="7"/>
  <c r="AK9" i="7"/>
  <c r="AT9" i="7" s="1"/>
  <c r="X24" i="91"/>
  <c r="Y24" i="91"/>
  <c r="AS12" i="50"/>
  <c r="AL12" i="50"/>
  <c r="AU12" i="50" s="1"/>
  <c r="AJ19" i="55"/>
  <c r="AK19" i="55"/>
  <c r="AT19" i="55" s="1"/>
  <c r="AJ13" i="55"/>
  <c r="AK13" i="55"/>
  <c r="AT13" i="55" s="1"/>
  <c r="AJ7" i="55"/>
  <c r="AK7" i="55"/>
  <c r="AT7" i="55" s="1"/>
  <c r="AJ17" i="67"/>
  <c r="AK17" i="67"/>
  <c r="AT17" i="67" s="1"/>
  <c r="AJ11" i="67"/>
  <c r="AK11" i="67"/>
  <c r="AT11" i="67" s="1"/>
  <c r="AJ5" i="67"/>
  <c r="AK5" i="67"/>
  <c r="AT5" i="67" s="1"/>
  <c r="Y24" i="30"/>
  <c r="X24" i="30"/>
  <c r="Y25" i="89"/>
  <c r="Z25" i="89" s="1"/>
  <c r="X25" i="89"/>
  <c r="AS21" i="70"/>
  <c r="AL21" i="70"/>
  <c r="AU21" i="70" s="1"/>
  <c r="AN21" i="48"/>
  <c r="AI21" i="48"/>
  <c r="Z23" i="80"/>
  <c r="X23" i="80"/>
  <c r="Y23" i="80"/>
  <c r="Z22" i="48" l="1"/>
  <c r="W26" i="33"/>
  <c r="Z23" i="34"/>
  <c r="W24" i="34" s="1"/>
  <c r="Z24" i="39"/>
  <c r="AF24" i="39" s="1"/>
  <c r="AO24" i="39" s="1"/>
  <c r="Z23" i="9"/>
  <c r="AL23" i="8"/>
  <c r="AU23" i="8" s="1"/>
  <c r="W24" i="28"/>
  <c r="AG23" i="28"/>
  <c r="AP23" i="28" s="1"/>
  <c r="AF23" i="28"/>
  <c r="AO23" i="28" s="1"/>
  <c r="AE23" i="28"/>
  <c r="AG23" i="74"/>
  <c r="AP23" i="74" s="1"/>
  <c r="AF23" i="74"/>
  <c r="AO23" i="74" s="1"/>
  <c r="AE23" i="74"/>
  <c r="W24" i="74"/>
  <c r="W24" i="81"/>
  <c r="AG23" i="81"/>
  <c r="AP23" i="81" s="1"/>
  <c r="AF23" i="81"/>
  <c r="AO23" i="81" s="1"/>
  <c r="AE23" i="81"/>
  <c r="AF23" i="34"/>
  <c r="AO23" i="34" s="1"/>
  <c r="AE23" i="34"/>
  <c r="W25" i="39"/>
  <c r="AG24" i="39"/>
  <c r="AP24" i="39" s="1"/>
  <c r="AG23" i="9"/>
  <c r="AP23" i="9" s="1"/>
  <c r="AP25" i="9" s="1"/>
  <c r="AF23" i="9"/>
  <c r="AO23" i="9" s="1"/>
  <c r="AO25" i="9" s="1"/>
  <c r="AE23" i="9"/>
  <c r="AH25" i="26"/>
  <c r="AQ25" i="26" s="1"/>
  <c r="X25" i="27"/>
  <c r="Y25" i="27"/>
  <c r="AN24" i="25"/>
  <c r="AI24" i="25"/>
  <c r="AE24" i="78"/>
  <c r="W25" i="78"/>
  <c r="AG24" i="78"/>
  <c r="AP24" i="78" s="1"/>
  <c r="AF24" i="78"/>
  <c r="AO24" i="78" s="1"/>
  <c r="AS10" i="5"/>
  <c r="AL10" i="5"/>
  <c r="AU10" i="5" s="1"/>
  <c r="AR22" i="90"/>
  <c r="AS11" i="57"/>
  <c r="AL11" i="57"/>
  <c r="AU11" i="57" s="1"/>
  <c r="AL23" i="5"/>
  <c r="AU23" i="5" s="1"/>
  <c r="AR23" i="5"/>
  <c r="AR25" i="5" s="1"/>
  <c r="AI24" i="45"/>
  <c r="AN24" i="45"/>
  <c r="AS6" i="57"/>
  <c r="AL6" i="57"/>
  <c r="AU6" i="57" s="1"/>
  <c r="AJ11" i="2"/>
  <c r="AK11" i="2"/>
  <c r="AT11" i="2" s="1"/>
  <c r="AS18" i="60"/>
  <c r="AL18" i="60"/>
  <c r="AU18" i="60" s="1"/>
  <c r="AS11" i="8"/>
  <c r="AL11" i="8"/>
  <c r="AU11" i="8" s="1"/>
  <c r="AJ9" i="1"/>
  <c r="AK9" i="1"/>
  <c r="AT9" i="1" s="1"/>
  <c r="AR23" i="58"/>
  <c r="AR25" i="58" s="1"/>
  <c r="AJ16" i="1"/>
  <c r="AK16" i="1"/>
  <c r="AT16" i="1" s="1"/>
  <c r="AR23" i="30"/>
  <c r="AS10" i="67"/>
  <c r="AL10" i="67"/>
  <c r="AU10" i="67" s="1"/>
  <c r="AS6" i="55"/>
  <c r="AL6" i="55"/>
  <c r="AU6" i="55" s="1"/>
  <c r="Y23" i="53"/>
  <c r="X23" i="53"/>
  <c r="AS21" i="52"/>
  <c r="AL21" i="52"/>
  <c r="AU21" i="52" s="1"/>
  <c r="AS6" i="18"/>
  <c r="AL6" i="18"/>
  <c r="AU6" i="18" s="1"/>
  <c r="AS13" i="60"/>
  <c r="AL13" i="60"/>
  <c r="AU13" i="60" s="1"/>
  <c r="AS14" i="57"/>
  <c r="AL14" i="57"/>
  <c r="AU14" i="57" s="1"/>
  <c r="AH24" i="93"/>
  <c r="AQ24" i="93" s="1"/>
  <c r="AH24" i="30"/>
  <c r="AQ24" i="30" s="1"/>
  <c r="AS11" i="67"/>
  <c r="AL11" i="67"/>
  <c r="AU11" i="67" s="1"/>
  <c r="AS13" i="55"/>
  <c r="AL13" i="55"/>
  <c r="AU13" i="55" s="1"/>
  <c r="AH24" i="91"/>
  <c r="AQ24" i="91" s="1"/>
  <c r="AL23" i="16"/>
  <c r="AU23" i="16" s="1"/>
  <c r="AR23" i="16"/>
  <c r="AR25" i="16" s="1"/>
  <c r="AS16" i="52"/>
  <c r="AL16" i="52"/>
  <c r="AU16" i="52" s="1"/>
  <c r="AS13" i="18"/>
  <c r="AL13" i="18"/>
  <c r="AU13" i="18" s="1"/>
  <c r="AS7" i="20"/>
  <c r="AL7" i="20"/>
  <c r="AU7" i="20" s="1"/>
  <c r="AS9" i="57"/>
  <c r="AL9" i="57"/>
  <c r="AU9" i="57" s="1"/>
  <c r="AS7" i="8"/>
  <c r="AL7" i="8"/>
  <c r="AU7" i="8" s="1"/>
  <c r="AS3" i="16"/>
  <c r="AL3" i="16"/>
  <c r="AU3" i="16" s="1"/>
  <c r="AG23" i="42"/>
  <c r="AP23" i="42" s="1"/>
  <c r="AF23" i="42"/>
  <c r="AO23" i="42" s="1"/>
  <c r="W24" i="42"/>
  <c r="AE23" i="42"/>
  <c r="AI23" i="76"/>
  <c r="AN23" i="76"/>
  <c r="AS5" i="16"/>
  <c r="AL5" i="16"/>
  <c r="AU5" i="16" s="1"/>
  <c r="AS16" i="5"/>
  <c r="AL16" i="5"/>
  <c r="AU16" i="5" s="1"/>
  <c r="AS16" i="7"/>
  <c r="AL16" i="7"/>
  <c r="AU16" i="7" s="1"/>
  <c r="AS11" i="52"/>
  <c r="AL11" i="52"/>
  <c r="AU11" i="52" s="1"/>
  <c r="AS8" i="18"/>
  <c r="AL8" i="18"/>
  <c r="AU8" i="18" s="1"/>
  <c r="AL23" i="23"/>
  <c r="AU23" i="23" s="1"/>
  <c r="AR23" i="23"/>
  <c r="AR25" i="23" s="1"/>
  <c r="AI23" i="4"/>
  <c r="AN23" i="4"/>
  <c r="AN25" i="4" s="1"/>
  <c r="AS9" i="60"/>
  <c r="AL9" i="60"/>
  <c r="AU9" i="60" s="1"/>
  <c r="AS8" i="20"/>
  <c r="AL8" i="20"/>
  <c r="AU8" i="20" s="1"/>
  <c r="AJ4" i="57"/>
  <c r="AK4" i="57"/>
  <c r="AT4" i="57" s="1"/>
  <c r="AT25" i="57" s="1"/>
  <c r="AS22" i="57"/>
  <c r="AL22" i="57"/>
  <c r="AU22" i="5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12" i="23"/>
  <c r="AL12" i="23"/>
  <c r="AU12" i="23" s="1"/>
  <c r="AS20" i="72"/>
  <c r="AL20" i="72"/>
  <c r="AU20" i="72" s="1"/>
  <c r="AJ18" i="1"/>
  <c r="AK18" i="1"/>
  <c r="AT18" i="1" s="1"/>
  <c r="AJ21" i="13"/>
  <c r="AK21" i="13"/>
  <c r="AT21" i="13" s="1"/>
  <c r="AJ15" i="13"/>
  <c r="AK15" i="13"/>
  <c r="AT15" i="13" s="1"/>
  <c r="AJ9" i="13"/>
  <c r="AK9" i="13"/>
  <c r="AT9" i="13" s="1"/>
  <c r="AS7" i="67"/>
  <c r="AL7" i="67"/>
  <c r="AU7" i="67" s="1"/>
  <c r="AS9" i="55"/>
  <c r="AL9" i="55"/>
  <c r="AU9" i="55" s="1"/>
  <c r="AS11" i="7"/>
  <c r="AL11" i="7"/>
  <c r="AU11" i="7" s="1"/>
  <c r="AF22" i="66"/>
  <c r="AO22" i="66" s="1"/>
  <c r="W23" i="66"/>
  <c r="AE22" i="66"/>
  <c r="AG22" i="66"/>
  <c r="AP22" i="66" s="1"/>
  <c r="AS18" i="52"/>
  <c r="AL18" i="52"/>
  <c r="AU18" i="52" s="1"/>
  <c r="AS21" i="18"/>
  <c r="AL21" i="18"/>
  <c r="AU21" i="18" s="1"/>
  <c r="AS16" i="60"/>
  <c r="AL16" i="60"/>
  <c r="AU16" i="60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3" i="94"/>
  <c r="AI23" i="94"/>
  <c r="AS15" i="8"/>
  <c r="AL15" i="8"/>
  <c r="AU15" i="8" s="1"/>
  <c r="AS13" i="23"/>
  <c r="AL13" i="23"/>
  <c r="AU13" i="23" s="1"/>
  <c r="AS15" i="72"/>
  <c r="AL15" i="72"/>
  <c r="AU15" i="72" s="1"/>
  <c r="AS8" i="67"/>
  <c r="AL8" i="67"/>
  <c r="AU8" i="67" s="1"/>
  <c r="AJ4" i="55"/>
  <c r="AK4" i="55"/>
  <c r="AT4" i="55" s="1"/>
  <c r="AT25" i="55" s="1"/>
  <c r="AS22" i="55"/>
  <c r="AL22" i="55"/>
  <c r="AU22" i="55" s="1"/>
  <c r="AH23" i="22"/>
  <c r="AQ23" i="22" s="1"/>
  <c r="AQ25" i="22" s="1"/>
  <c r="AZ3" i="22"/>
  <c r="AX22" i="22" s="1"/>
  <c r="S22" i="22" s="1"/>
  <c r="AC22" i="22" s="1"/>
  <c r="AB23" i="22" s="1"/>
  <c r="AF23" i="32"/>
  <c r="AO23" i="32" s="1"/>
  <c r="AG23" i="32"/>
  <c r="AP23" i="32" s="1"/>
  <c r="W24" i="32"/>
  <c r="AE23" i="32"/>
  <c r="AJ20" i="58"/>
  <c r="AK20" i="58"/>
  <c r="AT20" i="58" s="1"/>
  <c r="AJ14" i="58"/>
  <c r="AK14" i="58"/>
  <c r="AT14" i="58" s="1"/>
  <c r="AJ8" i="58"/>
  <c r="AK8" i="58"/>
  <c r="AT8" i="58" s="1"/>
  <c r="X25" i="82"/>
  <c r="Y25" i="82"/>
  <c r="Z25" i="82" s="1"/>
  <c r="AS3" i="8"/>
  <c r="AL3" i="8"/>
  <c r="AU3" i="8" s="1"/>
  <c r="AG23" i="3"/>
  <c r="AP23" i="3" s="1"/>
  <c r="AP25" i="3" s="1"/>
  <c r="AF23" i="3"/>
  <c r="AO23" i="3" s="1"/>
  <c r="AO25" i="3" s="1"/>
  <c r="AE23" i="3"/>
  <c r="AJ8" i="1"/>
  <c r="AK8" i="1"/>
  <c r="AT8" i="1" s="1"/>
  <c r="AS7" i="16"/>
  <c r="AL7" i="16"/>
  <c r="AU7" i="16" s="1"/>
  <c r="AS6" i="5"/>
  <c r="AL6" i="5"/>
  <c r="AU6" i="5" s="1"/>
  <c r="AS15" i="67"/>
  <c r="AL15" i="67"/>
  <c r="AU15" i="67" s="1"/>
  <c r="AS11" i="55"/>
  <c r="AL11" i="55"/>
  <c r="AU11" i="55" s="1"/>
  <c r="AH24" i="44"/>
  <c r="AQ24" i="44" s="1"/>
  <c r="AJ22" i="2"/>
  <c r="AK22" i="2"/>
  <c r="AT22" i="2" s="1"/>
  <c r="AJ16" i="2"/>
  <c r="AK16" i="2"/>
  <c r="AT16" i="2" s="1"/>
  <c r="AJ10" i="2"/>
  <c r="AK10" i="2"/>
  <c r="AT10" i="2" s="1"/>
  <c r="AJ3" i="2"/>
  <c r="AB4" i="2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1" i="20"/>
  <c r="AL11" i="20"/>
  <c r="AU11" i="20" s="1"/>
  <c r="AJ15" i="1"/>
  <c r="AK15" i="1"/>
  <c r="AT15" i="1" s="1"/>
  <c r="AS14" i="16"/>
  <c r="AL14" i="16"/>
  <c r="AU14" i="16" s="1"/>
  <c r="AS7" i="5"/>
  <c r="AL7" i="5"/>
  <c r="AU7" i="5" s="1"/>
  <c r="AS22" i="23"/>
  <c r="AL22" i="23"/>
  <c r="AU22" i="23" s="1"/>
  <c r="AR23" i="18"/>
  <c r="AR25" i="18" s="1"/>
  <c r="AL23" i="18"/>
  <c r="AU23" i="18" s="1"/>
  <c r="AN25" i="73"/>
  <c r="AI25" i="73"/>
  <c r="AR22" i="80"/>
  <c r="AI24" i="84"/>
  <c r="AN24" i="84"/>
  <c r="AS8" i="7"/>
  <c r="AL8" i="7"/>
  <c r="AU8" i="7" s="1"/>
  <c r="Y25" i="46"/>
  <c r="X25" i="46"/>
  <c r="AS4" i="11"/>
  <c r="AL4" i="11"/>
  <c r="AU4" i="11" s="1"/>
  <c r="AR22" i="28"/>
  <c r="AI21" i="88"/>
  <c r="AN21" i="88"/>
  <c r="AS18" i="20"/>
  <c r="AL18" i="20"/>
  <c r="AU18" i="20" s="1"/>
  <c r="AS18" i="8"/>
  <c r="AL18" i="8"/>
  <c r="AU18" i="8" s="1"/>
  <c r="Z24" i="93"/>
  <c r="AI22" i="54"/>
  <c r="AN22" i="54"/>
  <c r="X24" i="77"/>
  <c r="Y24" i="77"/>
  <c r="AF25" i="89"/>
  <c r="AO25" i="89" s="1"/>
  <c r="AE25" i="89"/>
  <c r="W26" i="89"/>
  <c r="AG25" i="89"/>
  <c r="AP25" i="89" s="1"/>
  <c r="AS4" i="50"/>
  <c r="AS25" i="50" s="1"/>
  <c r="AL4" i="50"/>
  <c r="AU4" i="50" s="1"/>
  <c r="AJ5" i="1"/>
  <c r="AK5" i="1"/>
  <c r="AT5" i="1" s="1"/>
  <c r="AS20" i="55"/>
  <c r="AL20" i="55"/>
  <c r="AU20" i="55" s="1"/>
  <c r="AJ22" i="13"/>
  <c r="AK22" i="13"/>
  <c r="AT22" i="13" s="1"/>
  <c r="AS5" i="5"/>
  <c r="AL5" i="5"/>
  <c r="AU5" i="5" s="1"/>
  <c r="AJ15" i="58"/>
  <c r="AK15" i="58"/>
  <c r="AT15" i="58" s="1"/>
  <c r="AJ5" i="2"/>
  <c r="AK5" i="2"/>
  <c r="AT5" i="2" s="1"/>
  <c r="AL23" i="57"/>
  <c r="AU23" i="57" s="1"/>
  <c r="AR23" i="57"/>
  <c r="AR25" i="57" s="1"/>
  <c r="AS15" i="23"/>
  <c r="AL15" i="23"/>
  <c r="AU15" i="23" s="1"/>
  <c r="AS17" i="72"/>
  <c r="AL17" i="72"/>
  <c r="AU17" i="72" s="1"/>
  <c r="AS15" i="16"/>
  <c r="AL15" i="16"/>
  <c r="AU15" i="16" s="1"/>
  <c r="AS3" i="23"/>
  <c r="AL3" i="23"/>
  <c r="AU3" i="23" s="1"/>
  <c r="AS9" i="16"/>
  <c r="AL9" i="16"/>
  <c r="AU9" i="16" s="1"/>
  <c r="Z24" i="91"/>
  <c r="AS21" i="7"/>
  <c r="AL21" i="7"/>
  <c r="AU21" i="7" s="1"/>
  <c r="AJ4" i="52"/>
  <c r="AK4" i="52"/>
  <c r="AT4" i="52" s="1"/>
  <c r="AT25" i="52" s="1"/>
  <c r="AS8" i="60"/>
  <c r="AL8" i="60"/>
  <c r="AU8" i="60" s="1"/>
  <c r="Z25" i="26"/>
  <c r="AS17" i="23"/>
  <c r="AL17" i="23"/>
  <c r="AU17" i="23" s="1"/>
  <c r="AS13" i="72"/>
  <c r="AL13" i="72"/>
  <c r="AU13" i="72" s="1"/>
  <c r="AI24" i="27"/>
  <c r="AN24" i="27"/>
  <c r="AJ11" i="1"/>
  <c r="AK11" i="1"/>
  <c r="AT11" i="1" s="1"/>
  <c r="AJ4" i="16"/>
  <c r="AK4" i="16"/>
  <c r="AT4" i="16" s="1"/>
  <c r="AT25" i="16" s="1"/>
  <c r="AS22" i="16"/>
  <c r="AL22" i="16"/>
  <c r="AU22" i="16" s="1"/>
  <c r="AS15" i="5"/>
  <c r="AL15" i="5"/>
  <c r="AU15" i="5" s="1"/>
  <c r="AG24" i="92"/>
  <c r="AP24" i="92" s="1"/>
  <c r="AF24" i="92"/>
  <c r="AO24" i="92" s="1"/>
  <c r="AE24" i="92"/>
  <c r="W25" i="92"/>
  <c r="AH23" i="37"/>
  <c r="AQ23" i="37" s="1"/>
  <c r="AS6" i="67"/>
  <c r="AL6" i="67"/>
  <c r="AU6" i="67" s="1"/>
  <c r="AS8" i="55"/>
  <c r="AL8" i="55"/>
  <c r="AU8" i="55" s="1"/>
  <c r="AR22" i="40"/>
  <c r="AJ4" i="7"/>
  <c r="AK4" i="7"/>
  <c r="AT4" i="7" s="1"/>
  <c r="AT25" i="7" s="1"/>
  <c r="AU25" i="50"/>
  <c r="C11" i="50" s="1"/>
  <c r="F3" i="97" s="1"/>
  <c r="AS14" i="8"/>
  <c r="AL14" i="8"/>
  <c r="AU14" i="8" s="1"/>
  <c r="AX22" i="49"/>
  <c r="AR22" i="81"/>
  <c r="AS22" i="5"/>
  <c r="AL22" i="5"/>
  <c r="AU22" i="5" s="1"/>
  <c r="AJ20" i="13"/>
  <c r="AK20" i="13"/>
  <c r="AT20" i="13" s="1"/>
  <c r="AJ14" i="13"/>
  <c r="AK14" i="13"/>
  <c r="AT14" i="13" s="1"/>
  <c r="AJ8" i="13"/>
  <c r="AK8" i="13"/>
  <c r="AT8" i="13" s="1"/>
  <c r="AR23" i="91"/>
  <c r="AN23" i="79"/>
  <c r="AI23" i="79"/>
  <c r="AJ4" i="60"/>
  <c r="AK4" i="60"/>
  <c r="AT4" i="60" s="1"/>
  <c r="AT25" i="60" s="1"/>
  <c r="AX22" i="12"/>
  <c r="S22" i="12" s="1"/>
  <c r="AC22" i="12" s="1"/>
  <c r="AB23" i="12" s="1"/>
  <c r="AS21" i="20"/>
  <c r="AL21" i="20"/>
  <c r="AU21" i="20" s="1"/>
  <c r="AS17" i="57"/>
  <c r="AL17" i="57"/>
  <c r="AU17" i="57" s="1"/>
  <c r="AR22" i="14"/>
  <c r="AJ7" i="1"/>
  <c r="AK7" i="1"/>
  <c r="AT7" i="1" s="1"/>
  <c r="AS12" i="16"/>
  <c r="AL12" i="16"/>
  <c r="AU12" i="16" s="1"/>
  <c r="AS11" i="5"/>
  <c r="AL11" i="5"/>
  <c r="AU11" i="5" s="1"/>
  <c r="Z23" i="22"/>
  <c r="AS6" i="7"/>
  <c r="AL6" i="7"/>
  <c r="AU6" i="7" s="1"/>
  <c r="AR23" i="44"/>
  <c r="AS13" i="52"/>
  <c r="AL13" i="52"/>
  <c r="AU13" i="52" s="1"/>
  <c r="AS16" i="18"/>
  <c r="AL16" i="18"/>
  <c r="AU16" i="18" s="1"/>
  <c r="AS5" i="60"/>
  <c r="AL5" i="60"/>
  <c r="AU5" i="60" s="1"/>
  <c r="AJ19" i="58"/>
  <c r="AK19" i="58"/>
  <c r="AT19" i="58" s="1"/>
  <c r="AJ13" i="58"/>
  <c r="AK13" i="58"/>
  <c r="AT13" i="58" s="1"/>
  <c r="AJ7" i="58"/>
  <c r="AK7" i="58"/>
  <c r="AT7" i="58" s="1"/>
  <c r="AS16" i="20"/>
  <c r="AL16" i="20"/>
  <c r="AU16" i="20" s="1"/>
  <c r="AS12" i="57"/>
  <c r="AL12" i="57"/>
  <c r="AU12" i="57" s="1"/>
  <c r="AJ4" i="8"/>
  <c r="AK4" i="8"/>
  <c r="AT4" i="8" s="1"/>
  <c r="AT25" i="8" s="1"/>
  <c r="AS22" i="8"/>
  <c r="AL22" i="8"/>
  <c r="AU22" i="8" s="1"/>
  <c r="AS8" i="23"/>
  <c r="AL8" i="23"/>
  <c r="AU8" i="23" s="1"/>
  <c r="AS4" i="71"/>
  <c r="AS25" i="71" s="1"/>
  <c r="AL4" i="71"/>
  <c r="AU4" i="71" s="1"/>
  <c r="AU25" i="71" s="1"/>
  <c r="C11" i="71" s="1"/>
  <c r="F24" i="97" s="1"/>
  <c r="AS10" i="72"/>
  <c r="AL10" i="72"/>
  <c r="AU10" i="72" s="1"/>
  <c r="AJ14" i="1"/>
  <c r="AK14" i="1"/>
  <c r="AT14" i="1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3" i="40"/>
  <c r="AQ23" i="40" s="1"/>
  <c r="AS13" i="7"/>
  <c r="AL13" i="7"/>
  <c r="AU13" i="7" s="1"/>
  <c r="AS20" i="52"/>
  <c r="AL20" i="52"/>
  <c r="AU20" i="52" s="1"/>
  <c r="AS11" i="18"/>
  <c r="AL11" i="18"/>
  <c r="AU11" i="18" s="1"/>
  <c r="AJ21" i="2"/>
  <c r="AK21" i="2"/>
  <c r="AT21" i="2" s="1"/>
  <c r="AJ15" i="2"/>
  <c r="AK15" i="2"/>
  <c r="AT15" i="2" s="1"/>
  <c r="AJ9" i="2"/>
  <c r="AK9" i="2"/>
  <c r="AT9" i="2" s="1"/>
  <c r="AS6" i="60"/>
  <c r="AL6" i="60"/>
  <c r="AU6" i="60" s="1"/>
  <c r="AL23" i="55"/>
  <c r="AU23" i="55" s="1"/>
  <c r="AR23" i="55"/>
  <c r="AR25" i="55" s="1"/>
  <c r="AX22" i="56"/>
  <c r="S22" i="56" s="1"/>
  <c r="AC22" i="56" s="1"/>
  <c r="AB23" i="56" s="1"/>
  <c r="AS13" i="57"/>
  <c r="AL13" i="57"/>
  <c r="AU13" i="57" s="1"/>
  <c r="AR23" i="2"/>
  <c r="AR25" i="2" s="1"/>
  <c r="AL23" i="2"/>
  <c r="AU23" i="2" s="1"/>
  <c r="AS17" i="8"/>
  <c r="AL17" i="8"/>
  <c r="AU17" i="8" s="1"/>
  <c r="AS21" i="23"/>
  <c r="AL21" i="23"/>
  <c r="AU21" i="23" s="1"/>
  <c r="AS5" i="72"/>
  <c r="AL5" i="72"/>
  <c r="AU5" i="72" s="1"/>
  <c r="AS21" i="16"/>
  <c r="AL21" i="16"/>
  <c r="AU21" i="16" s="1"/>
  <c r="AI23" i="47"/>
  <c r="AN23" i="47"/>
  <c r="AS16" i="67"/>
  <c r="AL16" i="67"/>
  <c r="AU16" i="67" s="1"/>
  <c r="AS12" i="55"/>
  <c r="AL12" i="55"/>
  <c r="AU12" i="55" s="1"/>
  <c r="AS9" i="52"/>
  <c r="AL9" i="52"/>
  <c r="AU9" i="52" s="1"/>
  <c r="AS12" i="18"/>
  <c r="AL12" i="18"/>
  <c r="AU12" i="18" s="1"/>
  <c r="AS19" i="60"/>
  <c r="AL19" i="60"/>
  <c r="AU19" i="60" s="1"/>
  <c r="AS20" i="57"/>
  <c r="AL20" i="57"/>
  <c r="AU20" i="57" s="1"/>
  <c r="AS10" i="23"/>
  <c r="AL10" i="23"/>
  <c r="AU10" i="23" s="1"/>
  <c r="AS14" i="5"/>
  <c r="AL14" i="5"/>
  <c r="AU14" i="5" s="1"/>
  <c r="X23" i="43"/>
  <c r="Z23" i="43" s="1"/>
  <c r="Y23" i="43"/>
  <c r="X23" i="54"/>
  <c r="Y23" i="54"/>
  <c r="AI23" i="85"/>
  <c r="AN23" i="85"/>
  <c r="Y26" i="33"/>
  <c r="X26" i="33"/>
  <c r="AS4" i="61"/>
  <c r="AL4" i="61"/>
  <c r="AU4" i="61" s="1"/>
  <c r="AE22" i="29"/>
  <c r="W23" i="29"/>
  <c r="AG22" i="29"/>
  <c r="AP22" i="29" s="1"/>
  <c r="AF22" i="29"/>
  <c r="AO22" i="29" s="1"/>
  <c r="AS11" i="23"/>
  <c r="AL11" i="23"/>
  <c r="AU11" i="23" s="1"/>
  <c r="AR23" i="39"/>
  <c r="AS16" i="16"/>
  <c r="AL16" i="16"/>
  <c r="AU16" i="16" s="1"/>
  <c r="AS3" i="57"/>
  <c r="AL3" i="57"/>
  <c r="AU3" i="57" s="1"/>
  <c r="AN22" i="35"/>
  <c r="AI22" i="35"/>
  <c r="AJ10" i="13"/>
  <c r="AK10" i="13"/>
  <c r="AT10" i="13" s="1"/>
  <c r="AE23" i="68"/>
  <c r="AG23" i="68"/>
  <c r="AP23" i="68" s="1"/>
  <c r="AP25" i="68" s="1"/>
  <c r="AF23" i="68"/>
  <c r="AO23" i="68" s="1"/>
  <c r="AO25" i="68" s="1"/>
  <c r="X24" i="94"/>
  <c r="Y24" i="94"/>
  <c r="W26" i="38"/>
  <c r="AG25" i="38"/>
  <c r="AP25" i="38" s="1"/>
  <c r="AF25" i="38"/>
  <c r="AO25" i="38" s="1"/>
  <c r="AE25" i="38"/>
  <c r="X23" i="63"/>
  <c r="Y23" i="63"/>
  <c r="AJ21" i="58"/>
  <c r="AK21" i="58"/>
  <c r="AT21" i="58" s="1"/>
  <c r="AG23" i="90"/>
  <c r="AP23" i="90" s="1"/>
  <c r="AE23" i="90"/>
  <c r="AF23" i="90"/>
  <c r="AO23" i="90" s="1"/>
  <c r="W24" i="90"/>
  <c r="AJ17" i="2"/>
  <c r="AK17" i="2"/>
  <c r="AT17" i="2" s="1"/>
  <c r="AS7" i="57"/>
  <c r="AL7" i="57"/>
  <c r="AU7" i="57" s="1"/>
  <c r="X24" i="85"/>
  <c r="Y24" i="85"/>
  <c r="Z24" i="30"/>
  <c r="AS17" i="67"/>
  <c r="AL17" i="67"/>
  <c r="AU17" i="67" s="1"/>
  <c r="AS19" i="55"/>
  <c r="AL19" i="55"/>
  <c r="AU19" i="55" s="1"/>
  <c r="W25" i="96"/>
  <c r="AF24" i="96"/>
  <c r="AO24" i="96" s="1"/>
  <c r="AE24" i="96"/>
  <c r="AG24" i="96"/>
  <c r="AP24" i="96" s="1"/>
  <c r="AS3" i="52"/>
  <c r="AL3" i="52"/>
  <c r="AU3" i="52" s="1"/>
  <c r="AS22" i="52"/>
  <c r="AL22" i="52"/>
  <c r="AU22" i="52" s="1"/>
  <c r="AS19" i="18"/>
  <c r="AL19" i="18"/>
  <c r="AU19" i="18" s="1"/>
  <c r="W25" i="31"/>
  <c r="AG24" i="31"/>
  <c r="AP24" i="31" s="1"/>
  <c r="AF24" i="31"/>
  <c r="AO24" i="31" s="1"/>
  <c r="AE24" i="31"/>
  <c r="AS13" i="20"/>
  <c r="AL13" i="20"/>
  <c r="AU13" i="20" s="1"/>
  <c r="AS15" i="57"/>
  <c r="AL15" i="57"/>
  <c r="AU15" i="57" s="1"/>
  <c r="AS13" i="8"/>
  <c r="AL13" i="8"/>
  <c r="AU13" i="8" s="1"/>
  <c r="AJ17" i="1"/>
  <c r="AK17" i="1"/>
  <c r="AT17" i="1" s="1"/>
  <c r="AS17" i="16"/>
  <c r="AL17" i="16"/>
  <c r="AU17" i="16" s="1"/>
  <c r="AS3" i="7"/>
  <c r="AL3" i="7"/>
  <c r="AU3" i="7" s="1"/>
  <c r="AS22" i="7"/>
  <c r="AL22" i="7"/>
  <c r="AU22" i="7" s="1"/>
  <c r="AR22" i="41"/>
  <c r="AS17" i="52"/>
  <c r="AL17" i="52"/>
  <c r="AU17" i="52" s="1"/>
  <c r="AS14" i="18"/>
  <c r="AL14" i="18"/>
  <c r="AU14" i="18" s="1"/>
  <c r="AS15" i="60"/>
  <c r="AL15" i="60"/>
  <c r="AU15" i="60" s="1"/>
  <c r="AS14" i="20"/>
  <c r="AL14" i="20"/>
  <c r="AU14" i="20" s="1"/>
  <c r="AS10" i="57"/>
  <c r="AL10" i="57"/>
  <c r="AU10" i="57" s="1"/>
  <c r="AH23" i="34"/>
  <c r="AQ23" i="34" s="1"/>
  <c r="AS18" i="23"/>
  <c r="AL18" i="23"/>
  <c r="AU18" i="23" s="1"/>
  <c r="AH23" i="14"/>
  <c r="AQ23" i="14" s="1"/>
  <c r="AQ25" i="14" s="1"/>
  <c r="AZ3" i="14"/>
  <c r="AS8" i="72"/>
  <c r="AL8" i="72"/>
  <c r="AU8" i="72" s="1"/>
  <c r="AR22" i="74"/>
  <c r="AR24" i="38"/>
  <c r="AJ19" i="13"/>
  <c r="AK19" i="13"/>
  <c r="AT19" i="13" s="1"/>
  <c r="AJ13" i="13"/>
  <c r="AK13" i="13"/>
  <c r="AT13" i="13" s="1"/>
  <c r="AJ7" i="13"/>
  <c r="AK7" i="13"/>
  <c r="AT7" i="13" s="1"/>
  <c r="AS13" i="67"/>
  <c r="AL13" i="67"/>
  <c r="AU13" i="67" s="1"/>
  <c r="AS15" i="55"/>
  <c r="AL15" i="55"/>
  <c r="AU15" i="55" s="1"/>
  <c r="AS17" i="7"/>
  <c r="AL17" i="7"/>
  <c r="AU17" i="7" s="1"/>
  <c r="AH23" i="41"/>
  <c r="AQ23" i="41" s="1"/>
  <c r="AS6" i="52"/>
  <c r="AL6" i="52"/>
  <c r="AU6" i="52" s="1"/>
  <c r="AS9" i="18"/>
  <c r="AL9" i="18"/>
  <c r="AU9" i="18" s="1"/>
  <c r="X24" i="79"/>
  <c r="Y24" i="79"/>
  <c r="AS3" i="60"/>
  <c r="AL3" i="60"/>
  <c r="AU3" i="60" s="1"/>
  <c r="AS22" i="60"/>
  <c r="AL22" i="60"/>
  <c r="AU22" i="60" s="1"/>
  <c r="AS21" i="8"/>
  <c r="AL21" i="8"/>
  <c r="AU21" i="8" s="1"/>
  <c r="AS19" i="23"/>
  <c r="AL19" i="23"/>
  <c r="AU19" i="23" s="1"/>
  <c r="AS21" i="72"/>
  <c r="AL21" i="72"/>
  <c r="AU21" i="72" s="1"/>
  <c r="AJ13" i="1"/>
  <c r="AK13" i="1"/>
  <c r="AT13" i="1" s="1"/>
  <c r="AH25" i="75"/>
  <c r="AQ25" i="75" s="1"/>
  <c r="AS14" i="67"/>
  <c r="AL14" i="67"/>
  <c r="AU14" i="67" s="1"/>
  <c r="AS10" i="55"/>
  <c r="AL10" i="55"/>
  <c r="AU10" i="55" s="1"/>
  <c r="AJ4" i="18"/>
  <c r="AK4" i="18"/>
  <c r="AT4" i="18" s="1"/>
  <c r="AT25" i="18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J18" i="58"/>
  <c r="AK18" i="58"/>
  <c r="AT18" i="58" s="1"/>
  <c r="AJ12" i="58"/>
  <c r="AK12" i="58"/>
  <c r="AT12" i="58" s="1"/>
  <c r="AJ6" i="58"/>
  <c r="AK6" i="58"/>
  <c r="AT6" i="58" s="1"/>
  <c r="AI24" i="82"/>
  <c r="AN24" i="82"/>
  <c r="AJ4" i="20"/>
  <c r="AK4" i="20"/>
  <c r="AT4" i="20" s="1"/>
  <c r="AT25" i="20" s="1"/>
  <c r="AH23" i="81"/>
  <c r="AQ23" i="81" s="1"/>
  <c r="AS13" i="16"/>
  <c r="AL13" i="16"/>
  <c r="AU13" i="16" s="1"/>
  <c r="AS12" i="5"/>
  <c r="AL12" i="5"/>
  <c r="AU12" i="5" s="1"/>
  <c r="AX22" i="24"/>
  <c r="S22" i="24" s="1"/>
  <c r="AC22" i="24" s="1"/>
  <c r="AB23" i="24" s="1"/>
  <c r="AR24" i="89"/>
  <c r="AS21" i="67"/>
  <c r="AL21" i="67"/>
  <c r="AU21" i="67" s="1"/>
  <c r="AS17" i="55"/>
  <c r="AL17" i="55"/>
  <c r="AU17" i="55" s="1"/>
  <c r="Z24" i="44"/>
  <c r="AJ20" i="2"/>
  <c r="AK20" i="2"/>
  <c r="AT20" i="2" s="1"/>
  <c r="AJ14" i="2"/>
  <c r="AK14" i="2"/>
  <c r="AT14" i="2" s="1"/>
  <c r="AJ8" i="2"/>
  <c r="AK8" i="2"/>
  <c r="AT8" i="2" s="1"/>
  <c r="AU25" i="11"/>
  <c r="C11" i="11" s="1"/>
  <c r="AH23" i="9"/>
  <c r="AQ23" i="9" s="1"/>
  <c r="AQ25" i="9" s="1"/>
  <c r="AZ3" i="9"/>
  <c r="AS17" i="20"/>
  <c r="AL17" i="20"/>
  <c r="AU17" i="20" s="1"/>
  <c r="AJ21" i="1"/>
  <c r="AK21" i="1"/>
  <c r="AT21" i="1" s="1"/>
  <c r="AS20" i="16"/>
  <c r="AL20" i="16"/>
  <c r="AU20" i="16" s="1"/>
  <c r="AS13" i="5"/>
  <c r="AL13" i="5"/>
  <c r="AU13" i="5" s="1"/>
  <c r="AR23" i="78"/>
  <c r="AS6" i="72"/>
  <c r="AL6" i="72"/>
  <c r="AU6" i="72" s="1"/>
  <c r="Y26" i="73"/>
  <c r="X26" i="73"/>
  <c r="AS8" i="5"/>
  <c r="AL8" i="5"/>
  <c r="AU8" i="5" s="1"/>
  <c r="AJ4" i="67"/>
  <c r="AK4" i="67"/>
  <c r="AT4" i="67" s="1"/>
  <c r="AT25" i="67" s="1"/>
  <c r="AS14" i="7"/>
  <c r="AL14" i="7"/>
  <c r="AU14" i="7" s="1"/>
  <c r="AR22" i="51"/>
  <c r="AH25" i="95"/>
  <c r="AQ25" i="95" s="1"/>
  <c r="Y23" i="36"/>
  <c r="X23" i="36"/>
  <c r="AI24" i="46"/>
  <c r="AN24" i="46"/>
  <c r="AH24" i="87"/>
  <c r="AQ24" i="87" s="1"/>
  <c r="AS6" i="20"/>
  <c r="AL6" i="20"/>
  <c r="AU6" i="20" s="1"/>
  <c r="AS6" i="8"/>
  <c r="AL6" i="8"/>
  <c r="AU6" i="8" s="1"/>
  <c r="AS12" i="72"/>
  <c r="AL12" i="72"/>
  <c r="AU12" i="72" s="1"/>
  <c r="AI22" i="43"/>
  <c r="AN22" i="43"/>
  <c r="AI23" i="77"/>
  <c r="AN23" i="77"/>
  <c r="AN25" i="33"/>
  <c r="AI25" i="33"/>
  <c r="AR21" i="48"/>
  <c r="W23" i="48"/>
  <c r="AG22" i="48"/>
  <c r="AP22" i="48" s="1"/>
  <c r="AF22" i="48"/>
  <c r="AO22" i="48" s="1"/>
  <c r="AE22" i="48"/>
  <c r="AR24" i="75"/>
  <c r="AI22" i="86"/>
  <c r="AN22" i="86"/>
  <c r="AS8" i="8"/>
  <c r="AL8" i="8"/>
  <c r="AU8" i="8" s="1"/>
  <c r="AJ16" i="13"/>
  <c r="AK16" i="13"/>
  <c r="AT16" i="13" s="1"/>
  <c r="AJ23" i="58"/>
  <c r="AS23" i="58" s="1"/>
  <c r="AK23" i="58"/>
  <c r="AT23" i="58" s="1"/>
  <c r="AS3" i="55"/>
  <c r="AL3" i="55"/>
  <c r="AU3" i="55" s="1"/>
  <c r="AL23" i="7"/>
  <c r="AU23" i="7" s="1"/>
  <c r="AR23" i="7"/>
  <c r="AR25" i="7" s="1"/>
  <c r="AS7" i="52"/>
  <c r="AL7" i="52"/>
  <c r="AU7" i="52" s="1"/>
  <c r="AS10" i="18"/>
  <c r="AL10" i="18"/>
  <c r="AU10" i="18" s="1"/>
  <c r="AJ3" i="58"/>
  <c r="AB4" i="58"/>
  <c r="AS20" i="23"/>
  <c r="AL20" i="23"/>
  <c r="AU20" i="23" s="1"/>
  <c r="AS7" i="7"/>
  <c r="AL7" i="7"/>
  <c r="AU7" i="7" s="1"/>
  <c r="AG23" i="51"/>
  <c r="AP23" i="51" s="1"/>
  <c r="AP25" i="51" s="1"/>
  <c r="AF23" i="51"/>
  <c r="AO23" i="51" s="1"/>
  <c r="AO25" i="51" s="1"/>
  <c r="AE23" i="51"/>
  <c r="AS14" i="52"/>
  <c r="AL14" i="52"/>
  <c r="AU14" i="52" s="1"/>
  <c r="AR24" i="95"/>
  <c r="AH23" i="80"/>
  <c r="AQ23" i="80" s="1"/>
  <c r="AH25" i="89"/>
  <c r="AQ25" i="89" s="1"/>
  <c r="AS9" i="7"/>
  <c r="AL9" i="7"/>
  <c r="AU9" i="7" s="1"/>
  <c r="AS14" i="60"/>
  <c r="AL14" i="60"/>
  <c r="AU14" i="60" s="1"/>
  <c r="AG23" i="12"/>
  <c r="AP23" i="12" s="1"/>
  <c r="AP25" i="12" s="1"/>
  <c r="AF23" i="12"/>
  <c r="AO23" i="12" s="1"/>
  <c r="AO25" i="12" s="1"/>
  <c r="AE23" i="12"/>
  <c r="AR22" i="34"/>
  <c r="AS5" i="23"/>
  <c r="AL5" i="23"/>
  <c r="AU5" i="23" s="1"/>
  <c r="AS19" i="72"/>
  <c r="AL19" i="72"/>
  <c r="AU19" i="72" s="1"/>
  <c r="AS10" i="16"/>
  <c r="AL10" i="16"/>
  <c r="AU10" i="16" s="1"/>
  <c r="AS21" i="5"/>
  <c r="AL21" i="5"/>
  <c r="AU21" i="5" s="1"/>
  <c r="AJ4" i="5"/>
  <c r="AK4" i="5"/>
  <c r="AT4" i="5" s="1"/>
  <c r="AT25" i="5" s="1"/>
  <c r="Z23" i="37"/>
  <c r="AH22" i="48"/>
  <c r="AQ22" i="48" s="1"/>
  <c r="AJ23" i="13"/>
  <c r="AS23" i="13" s="1"/>
  <c r="AK23" i="13"/>
  <c r="AT23" i="13" s="1"/>
  <c r="AS12" i="67"/>
  <c r="AL12" i="67"/>
  <c r="AU12" i="67" s="1"/>
  <c r="AS14" i="55"/>
  <c r="AL14" i="55"/>
  <c r="AU14" i="55" s="1"/>
  <c r="AI22" i="17"/>
  <c r="AN22" i="17"/>
  <c r="AU25" i="61"/>
  <c r="C11" i="61" s="1"/>
  <c r="F14" i="97" s="1"/>
  <c r="Y23" i="86"/>
  <c r="X23" i="86"/>
  <c r="AS20" i="8"/>
  <c r="AL20" i="8"/>
  <c r="AU20" i="8" s="1"/>
  <c r="AH24" i="78"/>
  <c r="AQ24" i="78" s="1"/>
  <c r="AS11" i="16"/>
  <c r="AL11" i="16"/>
  <c r="AU11" i="16" s="1"/>
  <c r="AJ18" i="13"/>
  <c r="AK18" i="13"/>
  <c r="AT18" i="13" s="1"/>
  <c r="AJ12" i="13"/>
  <c r="AK12" i="13"/>
  <c r="AT12" i="13" s="1"/>
  <c r="AJ6" i="13"/>
  <c r="AK6" i="13"/>
  <c r="AT6" i="13" s="1"/>
  <c r="AN24" i="83"/>
  <c r="AI24" i="83"/>
  <c r="AS9" i="20"/>
  <c r="AL9" i="20"/>
  <c r="AU9" i="20" s="1"/>
  <c r="AS5" i="57"/>
  <c r="AL5" i="57"/>
  <c r="AU5" i="57" s="1"/>
  <c r="AH23" i="74"/>
  <c r="AQ23" i="74" s="1"/>
  <c r="AS18" i="16"/>
  <c r="AL18" i="16"/>
  <c r="AU18" i="16" s="1"/>
  <c r="AS17" i="5"/>
  <c r="AL17" i="5"/>
  <c r="AU17" i="5" s="1"/>
  <c r="AH25" i="38"/>
  <c r="AQ25" i="38" s="1"/>
  <c r="AS12" i="7"/>
  <c r="AL12" i="7"/>
  <c r="AU12" i="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9" i="52"/>
  <c r="AL19" i="52"/>
  <c r="AU19" i="52" s="1"/>
  <c r="AS3" i="18"/>
  <c r="AL3" i="18"/>
  <c r="AU3" i="18" s="1"/>
  <c r="AS22" i="18"/>
  <c r="AL22" i="18"/>
  <c r="AU22" i="18" s="1"/>
  <c r="AX22" i="4"/>
  <c r="S22" i="4" s="1"/>
  <c r="AC22" i="4" s="1"/>
  <c r="AB23" i="4" s="1"/>
  <c r="X25" i="45"/>
  <c r="Y25" i="45"/>
  <c r="AS11" i="60"/>
  <c r="AL11" i="60"/>
  <c r="AU11" i="60" s="1"/>
  <c r="AJ17" i="58"/>
  <c r="AK17" i="58"/>
  <c r="AT17" i="58" s="1"/>
  <c r="AJ11" i="58"/>
  <c r="AK11" i="58"/>
  <c r="AT11" i="58" s="1"/>
  <c r="AJ5" i="58"/>
  <c r="AK5" i="58"/>
  <c r="AT5" i="58" s="1"/>
  <c r="AS3" i="20"/>
  <c r="AL3" i="20"/>
  <c r="AU3" i="20" s="1"/>
  <c r="AS22" i="20"/>
  <c r="AL22" i="20"/>
  <c r="AU22" i="20" s="1"/>
  <c r="AS18" i="57"/>
  <c r="AL18" i="57"/>
  <c r="AU18" i="57" s="1"/>
  <c r="AS10" i="8"/>
  <c r="AL10" i="8"/>
  <c r="AU10" i="8" s="1"/>
  <c r="AR24" i="26"/>
  <c r="AS14" i="23"/>
  <c r="AL14" i="23"/>
  <c r="AU14" i="23" s="1"/>
  <c r="AS16" i="72"/>
  <c r="AL16" i="72"/>
  <c r="AU16" i="72" s="1"/>
  <c r="AJ23" i="1"/>
  <c r="AK23" i="1"/>
  <c r="AT23" i="1" s="1"/>
  <c r="AJ20" i="1"/>
  <c r="AK20" i="1"/>
  <c r="AT20" i="1" s="1"/>
  <c r="Z23" i="40"/>
  <c r="AS19" i="7"/>
  <c r="AL19" i="7"/>
  <c r="AU19" i="7" s="1"/>
  <c r="AS8" i="52"/>
  <c r="AL8" i="52"/>
  <c r="AU8" i="52" s="1"/>
  <c r="AS17" i="18"/>
  <c r="AL17" i="18"/>
  <c r="AU17" i="18" s="1"/>
  <c r="AJ19" i="2"/>
  <c r="AK19" i="2"/>
  <c r="AT19" i="2" s="1"/>
  <c r="AJ13" i="2"/>
  <c r="AK13" i="2"/>
  <c r="AT13" i="2" s="1"/>
  <c r="AJ7" i="2"/>
  <c r="AK7" i="2"/>
  <c r="AT7" i="2" s="1"/>
  <c r="AS12" i="60"/>
  <c r="AL12" i="60"/>
  <c r="AU12" i="60" s="1"/>
  <c r="AR23" i="87"/>
  <c r="AS25" i="11"/>
  <c r="AS19" i="57"/>
  <c r="AL19" i="57"/>
  <c r="AU19" i="57" s="1"/>
  <c r="AS5" i="8"/>
  <c r="AL5" i="8"/>
  <c r="AU5" i="8" s="1"/>
  <c r="AS9" i="23"/>
  <c r="AL9" i="23"/>
  <c r="AU9" i="23" s="1"/>
  <c r="AS11" i="72"/>
  <c r="AL11" i="72"/>
  <c r="AU11" i="72" s="1"/>
  <c r="AS4" i="70"/>
  <c r="AS25" i="70" s="1"/>
  <c r="AL4" i="70"/>
  <c r="AU4" i="70" s="1"/>
  <c r="AU25" i="70" s="1"/>
  <c r="C11" i="70" s="1"/>
  <c r="F23" i="97" s="1"/>
  <c r="AJ22" i="1"/>
  <c r="AS3" i="67"/>
  <c r="AL3" i="67"/>
  <c r="AU3" i="67" s="1"/>
  <c r="AS22" i="67"/>
  <c r="AL22" i="67"/>
  <c r="AU22" i="67" s="1"/>
  <c r="AS18" i="55"/>
  <c r="AL18" i="55"/>
  <c r="AU18" i="55" s="1"/>
  <c r="AS15" i="52"/>
  <c r="AL15" i="52"/>
  <c r="AU15" i="52" s="1"/>
  <c r="AS18" i="18"/>
  <c r="AL18" i="18"/>
  <c r="AU18" i="18" s="1"/>
  <c r="AI22" i="36"/>
  <c r="AN22" i="36"/>
  <c r="AS7" i="60"/>
  <c r="AL7" i="60"/>
  <c r="AU7" i="60" s="1"/>
  <c r="AS8" i="57"/>
  <c r="AL8" i="57"/>
  <c r="AU8" i="57" s="1"/>
  <c r="AI23" i="49"/>
  <c r="AN23" i="49"/>
  <c r="AN25" i="49" s="1"/>
  <c r="AS16" i="23"/>
  <c r="AL16" i="23"/>
  <c r="AU16" i="23" s="1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10" i="1"/>
  <c r="AK10" i="1"/>
  <c r="AT10" i="1" s="1"/>
  <c r="AS15" i="7"/>
  <c r="AL15" i="7"/>
  <c r="AU15" i="7" s="1"/>
  <c r="AS20" i="60"/>
  <c r="AL20" i="60"/>
  <c r="AU20" i="60" s="1"/>
  <c r="AS7" i="72"/>
  <c r="AL7" i="72"/>
  <c r="AU7" i="72" s="1"/>
  <c r="AS9" i="5"/>
  <c r="AL9" i="5"/>
  <c r="AU9" i="5" s="1"/>
  <c r="AJ6" i="1"/>
  <c r="AK6" i="1"/>
  <c r="AT6" i="1" s="1"/>
  <c r="AS18" i="67"/>
  <c r="AL18" i="67"/>
  <c r="AU18" i="67" s="1"/>
  <c r="AH24" i="39"/>
  <c r="AQ24" i="39" s="1"/>
  <c r="AJ3" i="13"/>
  <c r="AB4" i="13"/>
  <c r="AS15" i="20"/>
  <c r="AL15" i="20"/>
  <c r="AU15" i="20" s="1"/>
  <c r="AS6" i="16"/>
  <c r="AL6" i="16"/>
  <c r="AU6" i="16" s="1"/>
  <c r="AS18" i="7"/>
  <c r="AL18" i="7"/>
  <c r="AU18" i="7" s="1"/>
  <c r="X23" i="6"/>
  <c r="Y23" i="6"/>
  <c r="AS17" i="60"/>
  <c r="AL17" i="60"/>
  <c r="AU17" i="60" s="1"/>
  <c r="AJ9" i="58"/>
  <c r="AK9" i="58"/>
  <c r="AT9" i="58" s="1"/>
  <c r="AS10" i="20"/>
  <c r="AL10" i="20"/>
  <c r="AU10" i="20" s="1"/>
  <c r="AS16" i="8"/>
  <c r="AL16" i="8"/>
  <c r="AU16" i="8" s="1"/>
  <c r="AJ4" i="72"/>
  <c r="AK4" i="72"/>
  <c r="AT4" i="72" s="1"/>
  <c r="AT25" i="72" s="1"/>
  <c r="AS22" i="72"/>
  <c r="AL22" i="72"/>
  <c r="AU22" i="72" s="1"/>
  <c r="AR22" i="22"/>
  <c r="AS5" i="18"/>
  <c r="AL5" i="18"/>
  <c r="AU5" i="18" s="1"/>
  <c r="AG23" i="80"/>
  <c r="AP23" i="80" s="1"/>
  <c r="AF23" i="80"/>
  <c r="AO23" i="80" s="1"/>
  <c r="AE23" i="80"/>
  <c r="W24" i="80"/>
  <c r="AS5" i="67"/>
  <c r="AL5" i="67"/>
  <c r="AU5" i="67" s="1"/>
  <c r="AS7" i="55"/>
  <c r="AL7" i="55"/>
  <c r="AU7" i="55" s="1"/>
  <c r="AS10" i="52"/>
  <c r="AL10" i="52"/>
  <c r="AU10" i="52" s="1"/>
  <c r="AS7" i="18"/>
  <c r="AL7" i="18"/>
  <c r="AU7" i="18" s="1"/>
  <c r="AH23" i="28"/>
  <c r="AQ23" i="28" s="1"/>
  <c r="AS19" i="20"/>
  <c r="AL19" i="20"/>
  <c r="AU19" i="20" s="1"/>
  <c r="AS21" i="57"/>
  <c r="AL21" i="57"/>
  <c r="AU21" i="57" s="1"/>
  <c r="AS19" i="8"/>
  <c r="AL19" i="8"/>
  <c r="AU19" i="8" s="1"/>
  <c r="AR22" i="37"/>
  <c r="X24" i="76"/>
  <c r="Y24" i="76"/>
  <c r="AS3" i="5"/>
  <c r="AL3" i="5"/>
  <c r="AU3" i="5" s="1"/>
  <c r="AS10" i="7"/>
  <c r="AL10" i="7"/>
  <c r="AU10" i="7" s="1"/>
  <c r="Y25" i="25"/>
  <c r="X25" i="25"/>
  <c r="AS5" i="52"/>
  <c r="AL5" i="52"/>
  <c r="AU5" i="52" s="1"/>
  <c r="AS20" i="18"/>
  <c r="AL20" i="18"/>
  <c r="AU20" i="18" s="1"/>
  <c r="AS21" i="60"/>
  <c r="AL21" i="60"/>
  <c r="AU21" i="60" s="1"/>
  <c r="Y23" i="17"/>
  <c r="X23" i="17"/>
  <c r="AS25" i="61"/>
  <c r="AS20" i="20"/>
  <c r="AL20" i="20"/>
  <c r="AU20" i="20" s="1"/>
  <c r="AS16" i="57"/>
  <c r="AL16" i="57"/>
  <c r="AU16" i="57" s="1"/>
  <c r="AS6" i="23"/>
  <c r="AL6" i="23"/>
  <c r="AU6" i="23" s="1"/>
  <c r="Z23" i="14"/>
  <c r="AS14" i="72"/>
  <c r="AL14" i="72"/>
  <c r="AU14" i="72" s="1"/>
  <c r="AS4" i="64"/>
  <c r="AS25" i="64" s="1"/>
  <c r="AL4" i="64"/>
  <c r="AU4" i="64" s="1"/>
  <c r="AU25" i="64" s="1"/>
  <c r="C11" i="64" s="1"/>
  <c r="F17" i="97" s="1"/>
  <c r="Y23" i="35"/>
  <c r="X23" i="35"/>
  <c r="AJ12" i="1"/>
  <c r="AK12" i="1"/>
  <c r="AT12" i="1" s="1"/>
  <c r="AF23" i="24"/>
  <c r="AO23" i="24" s="1"/>
  <c r="AO25" i="24" s="1"/>
  <c r="AE23" i="24"/>
  <c r="AG23" i="24"/>
  <c r="AP23" i="24" s="1"/>
  <c r="AP25" i="24" s="1"/>
  <c r="AJ17" i="13"/>
  <c r="AK17" i="13"/>
  <c r="AT17" i="13" s="1"/>
  <c r="AJ11" i="13"/>
  <c r="AK11" i="13"/>
  <c r="AT11" i="13" s="1"/>
  <c r="AJ5" i="13"/>
  <c r="AK5" i="13"/>
  <c r="AT5" i="13" s="1"/>
  <c r="AS19" i="67"/>
  <c r="AL19" i="67"/>
  <c r="AU19" i="67" s="1"/>
  <c r="AS21" i="55"/>
  <c r="AL21" i="55"/>
  <c r="AU21" i="55" s="1"/>
  <c r="AS5" i="7"/>
  <c r="AL5" i="7"/>
  <c r="AU5" i="7" s="1"/>
  <c r="Z23" i="41"/>
  <c r="AS12" i="52"/>
  <c r="AL12" i="52"/>
  <c r="AU12" i="52" s="1"/>
  <c r="AS15" i="18"/>
  <c r="AL15" i="18"/>
  <c r="AU15" i="18" s="1"/>
  <c r="X25" i="83"/>
  <c r="Y25" i="83"/>
  <c r="Z25" i="83" s="1"/>
  <c r="AS10" i="60"/>
  <c r="AL10" i="60"/>
  <c r="AU10" i="60" s="1"/>
  <c r="AS9" i="8"/>
  <c r="AL9" i="8"/>
  <c r="AU9" i="8" s="1"/>
  <c r="AS7" i="23"/>
  <c r="AL7" i="23"/>
  <c r="AU7" i="23" s="1"/>
  <c r="AS9" i="72"/>
  <c r="AL9" i="72"/>
  <c r="AU9" i="72" s="1"/>
  <c r="AJ19" i="1"/>
  <c r="AK19" i="1"/>
  <c r="AT19" i="1" s="1"/>
  <c r="Z25" i="75"/>
  <c r="AS20" i="67"/>
  <c r="AL20" i="67"/>
  <c r="AU20" i="67" s="1"/>
  <c r="AS16" i="55"/>
  <c r="AL16" i="55"/>
  <c r="AU16" i="55" s="1"/>
  <c r="AK23" i="68"/>
  <c r="AT23" i="68" s="1"/>
  <c r="AN22" i="6"/>
  <c r="AI22" i="6"/>
  <c r="AN22" i="63"/>
  <c r="AI22" i="63"/>
  <c r="AJ22" i="58"/>
  <c r="AK22" i="58"/>
  <c r="AT22" i="58" s="1"/>
  <c r="AJ16" i="58"/>
  <c r="AK16" i="58"/>
  <c r="AT16" i="58" s="1"/>
  <c r="AJ10" i="58"/>
  <c r="AK10" i="58"/>
  <c r="AT10" i="58" s="1"/>
  <c r="AH23" i="90"/>
  <c r="AQ23" i="90" s="1"/>
  <c r="AS3" i="72"/>
  <c r="AL3" i="72"/>
  <c r="AU3" i="72" s="1"/>
  <c r="AS4" i="19"/>
  <c r="AS25" i="19" s="1"/>
  <c r="AL4" i="19"/>
  <c r="AU4" i="19" s="1"/>
  <c r="AU25" i="19" s="1"/>
  <c r="C11" i="19" s="1"/>
  <c r="AS19" i="16"/>
  <c r="AL19" i="16"/>
  <c r="AU19" i="16" s="1"/>
  <c r="AS18" i="5"/>
  <c r="AL18" i="5"/>
  <c r="AU18" i="5" s="1"/>
  <c r="AS9" i="67"/>
  <c r="AL9" i="67"/>
  <c r="AU9" i="67" s="1"/>
  <c r="AS5" i="55"/>
  <c r="AL5" i="55"/>
  <c r="AU5" i="55" s="1"/>
  <c r="AH23" i="51"/>
  <c r="AQ23" i="51" s="1"/>
  <c r="AQ25" i="51" s="1"/>
  <c r="AZ3" i="51"/>
  <c r="AI23" i="13"/>
  <c r="AN23" i="13"/>
  <c r="AN25" i="13" s="1"/>
  <c r="AJ18" i="2"/>
  <c r="AK18" i="2"/>
  <c r="AT18" i="2" s="1"/>
  <c r="AJ12" i="2"/>
  <c r="AK12" i="2"/>
  <c r="AT12" i="2" s="1"/>
  <c r="AJ6" i="2"/>
  <c r="AK6" i="2"/>
  <c r="AT6" i="2" s="1"/>
  <c r="AL23" i="67"/>
  <c r="AU23" i="67" s="1"/>
  <c r="AR23" i="67"/>
  <c r="AR25" i="67" s="1"/>
  <c r="AS5" i="20"/>
  <c r="AL5" i="20"/>
  <c r="AU5" i="20" s="1"/>
  <c r="AR23" i="93"/>
  <c r="AS8" i="16"/>
  <c r="AL8" i="16"/>
  <c r="AU8" i="16" s="1"/>
  <c r="AS19" i="5"/>
  <c r="AL19" i="5"/>
  <c r="AU19" i="5" s="1"/>
  <c r="AL23" i="52"/>
  <c r="AU23" i="52" s="1"/>
  <c r="AS18" i="72"/>
  <c r="AL18" i="72"/>
  <c r="AU18" i="72" s="1"/>
  <c r="AJ3" i="1"/>
  <c r="AB4" i="1"/>
  <c r="AS20" i="5"/>
  <c r="AL20" i="5"/>
  <c r="AU20" i="5" s="1"/>
  <c r="X24" i="47"/>
  <c r="Y24" i="47"/>
  <c r="X25" i="84"/>
  <c r="Y25" i="84"/>
  <c r="AS20" i="7"/>
  <c r="AL20" i="7"/>
  <c r="AU20" i="7" s="1"/>
  <c r="AI22" i="53"/>
  <c r="AN22" i="53"/>
  <c r="W26" i="95"/>
  <c r="AG25" i="95"/>
  <c r="AP25" i="95" s="1"/>
  <c r="AF25" i="95"/>
  <c r="AO25" i="95" s="1"/>
  <c r="AE25" i="95"/>
  <c r="AG24" i="87"/>
  <c r="AP24" i="87" s="1"/>
  <c r="AF24" i="87"/>
  <c r="AO24" i="87" s="1"/>
  <c r="AE24" i="87"/>
  <c r="W25" i="87"/>
  <c r="AR22" i="9"/>
  <c r="X22" i="88"/>
  <c r="Y22" i="88"/>
  <c r="AS12" i="20"/>
  <c r="AL12" i="20"/>
  <c r="AU12" i="20" s="1"/>
  <c r="AS12" i="8"/>
  <c r="AL12" i="8"/>
  <c r="AU12" i="8" s="1"/>
  <c r="AJ4" i="23"/>
  <c r="AK4" i="23"/>
  <c r="AT4" i="23" s="1"/>
  <c r="AT25" i="23" s="1"/>
  <c r="AK23" i="3"/>
  <c r="AT23" i="3" s="1"/>
  <c r="AI23" i="56"/>
  <c r="AN23" i="56"/>
  <c r="AN25" i="56" s="1"/>
  <c r="Z23" i="35" l="1"/>
  <c r="Z23" i="17"/>
  <c r="Z25" i="46"/>
  <c r="AE24" i="39"/>
  <c r="AG23" i="34"/>
  <c r="AP23" i="34" s="1"/>
  <c r="Z25" i="45"/>
  <c r="Z23" i="36"/>
  <c r="Z25" i="25"/>
  <c r="Z24" i="79"/>
  <c r="Z24" i="85"/>
  <c r="AE24" i="85" s="1"/>
  <c r="AF25" i="82"/>
  <c r="AO25" i="82" s="1"/>
  <c r="AE25" i="82"/>
  <c r="AG25" i="82"/>
  <c r="AP25" i="82" s="1"/>
  <c r="W26" i="82"/>
  <c r="W25" i="79"/>
  <c r="AG24" i="79"/>
  <c r="AP24" i="79" s="1"/>
  <c r="AF24" i="79"/>
  <c r="AO24" i="79" s="1"/>
  <c r="AE24" i="79"/>
  <c r="W24" i="35"/>
  <c r="AG23" i="35"/>
  <c r="AP23" i="35" s="1"/>
  <c r="AF23" i="35"/>
  <c r="AO23" i="35" s="1"/>
  <c r="AE23" i="35"/>
  <c r="AG23" i="36"/>
  <c r="AP23" i="36" s="1"/>
  <c r="AF23" i="36"/>
  <c r="AO23" i="36" s="1"/>
  <c r="AE23" i="36"/>
  <c r="W24" i="36"/>
  <c r="W26" i="25"/>
  <c r="AG25" i="25"/>
  <c r="AP25" i="25" s="1"/>
  <c r="AF25" i="25"/>
  <c r="AO25" i="25" s="1"/>
  <c r="AE25" i="25"/>
  <c r="AS9" i="58"/>
  <c r="AL9" i="58"/>
  <c r="AU9" i="58" s="1"/>
  <c r="AN23" i="51"/>
  <c r="AN25" i="51" s="1"/>
  <c r="AI23" i="51"/>
  <c r="AR22" i="86"/>
  <c r="AS4" i="67"/>
  <c r="AS25" i="67" s="1"/>
  <c r="AL4" i="67"/>
  <c r="AU4" i="67" s="1"/>
  <c r="AS8" i="2"/>
  <c r="AL8" i="2"/>
  <c r="AU8" i="2" s="1"/>
  <c r="AJ23" i="24"/>
  <c r="AS23" i="24" s="1"/>
  <c r="AK23" i="24"/>
  <c r="AT23" i="24" s="1"/>
  <c r="AJ18" i="4"/>
  <c r="AK18" i="4"/>
  <c r="AT18" i="4" s="1"/>
  <c r="AJ12" i="4"/>
  <c r="AK12" i="4"/>
  <c r="AT12" i="4" s="1"/>
  <c r="AJ6" i="4"/>
  <c r="AK6" i="4"/>
  <c r="AT6" i="4" s="1"/>
  <c r="AS13" i="13"/>
  <c r="AL13" i="13"/>
  <c r="AU13" i="13" s="1"/>
  <c r="W25" i="30"/>
  <c r="AG24" i="30"/>
  <c r="AP24" i="30" s="1"/>
  <c r="AF24" i="30"/>
  <c r="AO24" i="30" s="1"/>
  <c r="AE24" i="30"/>
  <c r="AI25" i="38"/>
  <c r="AN25" i="38"/>
  <c r="AH24" i="94"/>
  <c r="AQ24" i="94" s="1"/>
  <c r="AS10" i="13"/>
  <c r="AL10" i="13"/>
  <c r="AU10" i="13" s="1"/>
  <c r="AH26" i="33"/>
  <c r="AQ26" i="33" s="1"/>
  <c r="AH23" i="54"/>
  <c r="AQ23" i="54" s="1"/>
  <c r="AQ25" i="54" s="1"/>
  <c r="AZ3" i="54"/>
  <c r="AX22" i="54" s="1"/>
  <c r="S22" i="54" s="1"/>
  <c r="AC22" i="54" s="1"/>
  <c r="AB23" i="54" s="1"/>
  <c r="AJ23" i="56"/>
  <c r="AS23" i="56" s="1"/>
  <c r="AK23" i="56"/>
  <c r="AT23" i="56" s="1"/>
  <c r="AS9" i="2"/>
  <c r="AL9" i="2"/>
  <c r="AU9" i="2" s="1"/>
  <c r="AJ20" i="24"/>
  <c r="AK20" i="24"/>
  <c r="AT20" i="24" s="1"/>
  <c r="AJ14" i="24"/>
  <c r="AK14" i="24"/>
  <c r="AT14" i="24" s="1"/>
  <c r="AJ8" i="24"/>
  <c r="AK8" i="24"/>
  <c r="AT8" i="24" s="1"/>
  <c r="AR23" i="79"/>
  <c r="AS5" i="2"/>
  <c r="AL5" i="2"/>
  <c r="AU5" i="2" s="1"/>
  <c r="AS22" i="13"/>
  <c r="AL22" i="13"/>
  <c r="AU22" i="13" s="1"/>
  <c r="AE25" i="46"/>
  <c r="AF25" i="46"/>
  <c r="AO25" i="46" s="1"/>
  <c r="W26" i="46"/>
  <c r="AG25" i="46"/>
  <c r="AP25" i="46" s="1"/>
  <c r="AS15" i="1"/>
  <c r="AL15" i="1"/>
  <c r="AU15" i="1" s="1"/>
  <c r="AJ19" i="56"/>
  <c r="AK19" i="56"/>
  <c r="AT19" i="56" s="1"/>
  <c r="AJ13" i="56"/>
  <c r="AK13" i="56"/>
  <c r="AT13" i="56" s="1"/>
  <c r="AJ7" i="56"/>
  <c r="AK7" i="56"/>
  <c r="AT7" i="56" s="1"/>
  <c r="AS3" i="2"/>
  <c r="AL3" i="2"/>
  <c r="AU3" i="2" s="1"/>
  <c r="AS22" i="2"/>
  <c r="AL22" i="2"/>
  <c r="AU22" i="2" s="1"/>
  <c r="AN23" i="32"/>
  <c r="AI23" i="32"/>
  <c r="AJ21" i="12"/>
  <c r="AK21" i="12"/>
  <c r="AT21" i="12" s="1"/>
  <c r="AJ15" i="12"/>
  <c r="AK15" i="12"/>
  <c r="AT15" i="12" s="1"/>
  <c r="AJ9" i="12"/>
  <c r="AK9" i="12"/>
  <c r="AT9" i="12" s="1"/>
  <c r="AS9" i="13"/>
  <c r="AL9" i="13"/>
  <c r="AU9" i="13" s="1"/>
  <c r="AS18" i="1"/>
  <c r="AL18" i="1"/>
  <c r="AU18" i="1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R23" i="76"/>
  <c r="AH23" i="53"/>
  <c r="AQ23" i="53" s="1"/>
  <c r="AQ25" i="53" s="1"/>
  <c r="AX22" i="53"/>
  <c r="S22" i="53" s="1"/>
  <c r="AC22" i="53" s="1"/>
  <c r="AB23" i="53" s="1"/>
  <c r="AZ3" i="53"/>
  <c r="AR24" i="45"/>
  <c r="AS18" i="2"/>
  <c r="AL18" i="2"/>
  <c r="AU18" i="2" s="1"/>
  <c r="AH24" i="76"/>
  <c r="AQ24" i="76" s="1"/>
  <c r="Z24" i="80"/>
  <c r="Y24" i="80"/>
  <c r="X24" i="80"/>
  <c r="AS3" i="13"/>
  <c r="AL3" i="13"/>
  <c r="AU3" i="13" s="1"/>
  <c r="AJ18" i="3"/>
  <c r="AK18" i="3"/>
  <c r="AT18" i="3" s="1"/>
  <c r="AJ6" i="3"/>
  <c r="AK6" i="3"/>
  <c r="AT6" i="3" s="1"/>
  <c r="AS22" i="1"/>
  <c r="AL22" i="1"/>
  <c r="AU22" i="1" s="1"/>
  <c r="AS20" i="1"/>
  <c r="AL20" i="1"/>
  <c r="AU20" i="1" s="1"/>
  <c r="AS5" i="58"/>
  <c r="AL5" i="58"/>
  <c r="AU5" i="58" s="1"/>
  <c r="AJ21" i="68"/>
  <c r="AK21" i="68"/>
  <c r="AT21" i="68" s="1"/>
  <c r="AJ15" i="68"/>
  <c r="AK15" i="68"/>
  <c r="AT15" i="68" s="1"/>
  <c r="AJ9" i="68"/>
  <c r="AK9" i="68"/>
  <c r="AT9" i="68" s="1"/>
  <c r="AS6" i="13"/>
  <c r="AL6" i="13"/>
  <c r="AU6" i="13" s="1"/>
  <c r="AJ4" i="58"/>
  <c r="AK4" i="58"/>
  <c r="AT4" i="58" s="1"/>
  <c r="AT25" i="58" s="1"/>
  <c r="Z23" i="48"/>
  <c r="Y23" i="48"/>
  <c r="X23" i="48"/>
  <c r="AR23" i="77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4" i="82"/>
  <c r="AS18" i="58"/>
  <c r="AL18" i="58"/>
  <c r="AU18" i="58" s="1"/>
  <c r="AJ17" i="4"/>
  <c r="AK17" i="4"/>
  <c r="AT17" i="4" s="1"/>
  <c r="AJ11" i="4"/>
  <c r="AK11" i="4"/>
  <c r="AT11" i="4" s="1"/>
  <c r="AJ5" i="4"/>
  <c r="AK5" i="4"/>
  <c r="AT5" i="4" s="1"/>
  <c r="Y25" i="96"/>
  <c r="X25" i="96"/>
  <c r="AS17" i="2"/>
  <c r="AL17" i="2"/>
  <c r="AU17" i="2" s="1"/>
  <c r="Z24" i="94"/>
  <c r="AR22" i="35"/>
  <c r="Z23" i="54"/>
  <c r="AJ19" i="24"/>
  <c r="AK19" i="24"/>
  <c r="AT19" i="24" s="1"/>
  <c r="AJ13" i="24"/>
  <c r="AK13" i="24"/>
  <c r="AT13" i="24" s="1"/>
  <c r="AJ7" i="24"/>
  <c r="AK7" i="24"/>
  <c r="AT7" i="24" s="1"/>
  <c r="AS14" i="1"/>
  <c r="AL14" i="1"/>
  <c r="AU14" i="1" s="1"/>
  <c r="AS13" i="58"/>
  <c r="AL13" i="58"/>
  <c r="AU13" i="58" s="1"/>
  <c r="AS14" i="13"/>
  <c r="AL14" i="13"/>
  <c r="AU14" i="13" s="1"/>
  <c r="AS4" i="7"/>
  <c r="AL4" i="7"/>
  <c r="AU4" i="7" s="1"/>
  <c r="AS11" i="1"/>
  <c r="AL11" i="1"/>
  <c r="AU11" i="1" s="1"/>
  <c r="AS4" i="52"/>
  <c r="AS25" i="52" s="1"/>
  <c r="AL4" i="52"/>
  <c r="AU4" i="52" s="1"/>
  <c r="AU25" i="52" s="1"/>
  <c r="C11" i="52" s="1"/>
  <c r="F5" i="97" s="1"/>
  <c r="AH24" i="77"/>
  <c r="AQ24" i="77" s="1"/>
  <c r="AR25" i="73"/>
  <c r="AJ18" i="56"/>
  <c r="AK18" i="56"/>
  <c r="AT18" i="56" s="1"/>
  <c r="AJ12" i="56"/>
  <c r="AK12" i="56"/>
  <c r="AT12" i="56" s="1"/>
  <c r="AJ6" i="56"/>
  <c r="AK6" i="56"/>
  <c r="AT6" i="56" s="1"/>
  <c r="AS8" i="58"/>
  <c r="AL8" i="58"/>
  <c r="AU8" i="58" s="1"/>
  <c r="AJ20" i="12"/>
  <c r="AK20" i="12"/>
  <c r="AT20" i="12" s="1"/>
  <c r="AJ14" i="12"/>
  <c r="AK14" i="12"/>
  <c r="AT14" i="12" s="1"/>
  <c r="AJ8" i="12"/>
  <c r="AK8" i="12"/>
  <c r="AT8" i="12" s="1"/>
  <c r="AC18" i="49"/>
  <c r="AB19" i="49" s="1"/>
  <c r="S19" i="49"/>
  <c r="AC12" i="49"/>
  <c r="AB13" i="49" s="1"/>
  <c r="S13" i="49"/>
  <c r="S7" i="49"/>
  <c r="AC6" i="49"/>
  <c r="AB7" i="49" s="1"/>
  <c r="AN23" i="42"/>
  <c r="AI23" i="42"/>
  <c r="AH25" i="27"/>
  <c r="AQ25" i="27" s="1"/>
  <c r="X24" i="81"/>
  <c r="Y24" i="81"/>
  <c r="AI23" i="28"/>
  <c r="AN23" i="28"/>
  <c r="AR22" i="53"/>
  <c r="AR22" i="63"/>
  <c r="AJ4" i="13"/>
  <c r="AK4" i="13"/>
  <c r="AT4" i="13" s="1"/>
  <c r="AT25" i="13" s="1"/>
  <c r="AJ7" i="3"/>
  <c r="AK7" i="3"/>
  <c r="AT7" i="3" s="1"/>
  <c r="AS7" i="2"/>
  <c r="AL7" i="2"/>
  <c r="AU7" i="2" s="1"/>
  <c r="AJ22" i="68"/>
  <c r="AK22" i="68"/>
  <c r="AT22" i="68" s="1"/>
  <c r="AJ3" i="68"/>
  <c r="AB4" i="68"/>
  <c r="AH24" i="47"/>
  <c r="AQ24" i="47" s="1"/>
  <c r="AS10" i="58"/>
  <c r="AL10" i="58"/>
  <c r="AU10" i="58" s="1"/>
  <c r="AS5" i="13"/>
  <c r="AL5" i="13"/>
  <c r="AU5" i="13" s="1"/>
  <c r="AI23" i="24"/>
  <c r="AN23" i="24"/>
  <c r="AN25" i="24" s="1"/>
  <c r="AJ12" i="3"/>
  <c r="AK12" i="3"/>
  <c r="AT12" i="3" s="1"/>
  <c r="X25" i="87"/>
  <c r="Y25" i="87"/>
  <c r="Z24" i="47"/>
  <c r="AR22" i="6"/>
  <c r="AH23" i="17"/>
  <c r="AQ23" i="17" s="1"/>
  <c r="AQ25" i="17" s="1"/>
  <c r="AZ3" i="17"/>
  <c r="Z24" i="76"/>
  <c r="AN23" i="80"/>
  <c r="AI23" i="80"/>
  <c r="AS10" i="1"/>
  <c r="AL10" i="1"/>
  <c r="AU10" i="1" s="1"/>
  <c r="AJ17" i="3"/>
  <c r="AK17" i="3"/>
  <c r="AT17" i="3" s="1"/>
  <c r="AJ11" i="3"/>
  <c r="AK11" i="3"/>
  <c r="AT11" i="3" s="1"/>
  <c r="AJ5" i="3"/>
  <c r="AK5" i="3"/>
  <c r="AT5" i="3" s="1"/>
  <c r="AR23" i="49"/>
  <c r="AR25" i="49" s="1"/>
  <c r="AR22" i="36"/>
  <c r="AS13" i="2"/>
  <c r="AL13" i="2"/>
  <c r="AU13" i="2" s="1"/>
  <c r="AJ20" i="68"/>
  <c r="AK20" i="68"/>
  <c r="AT20" i="68" s="1"/>
  <c r="AJ14" i="68"/>
  <c r="AK14" i="68"/>
  <c r="AT14" i="68" s="1"/>
  <c r="AJ8" i="68"/>
  <c r="AK8" i="68"/>
  <c r="AT8" i="68" s="1"/>
  <c r="AR22" i="17"/>
  <c r="W24" i="37"/>
  <c r="AG23" i="37"/>
  <c r="AP23" i="37" s="1"/>
  <c r="AF23" i="37"/>
  <c r="AO23" i="37" s="1"/>
  <c r="AE23" i="37"/>
  <c r="AS3" i="58"/>
  <c r="AL3" i="58"/>
  <c r="AU3" i="58" s="1"/>
  <c r="AS16" i="13"/>
  <c r="AL16" i="13"/>
  <c r="AU16" i="13" s="1"/>
  <c r="AX22" i="9"/>
  <c r="S22" i="9" s="1"/>
  <c r="AC22" i="9" s="1"/>
  <c r="AB23" i="9" s="1"/>
  <c r="AS14" i="2"/>
  <c r="AL14" i="2"/>
  <c r="AU14" i="2" s="1"/>
  <c r="AJ22" i="4"/>
  <c r="AK22" i="4"/>
  <c r="AT22" i="4" s="1"/>
  <c r="AJ16" i="4"/>
  <c r="AK16" i="4"/>
  <c r="AT16" i="4" s="1"/>
  <c r="AJ10" i="4"/>
  <c r="AK10" i="4"/>
  <c r="AT10" i="4" s="1"/>
  <c r="AJ3" i="4"/>
  <c r="AB4" i="4"/>
  <c r="AS19" i="13"/>
  <c r="AL19" i="13"/>
  <c r="AU19" i="13" s="1"/>
  <c r="X25" i="31"/>
  <c r="Y25" i="31"/>
  <c r="AH24" i="85"/>
  <c r="AQ24" i="85" s="1"/>
  <c r="Y24" i="90"/>
  <c r="X24" i="90"/>
  <c r="AS21" i="58"/>
  <c r="AL21" i="58"/>
  <c r="AU21" i="58" s="1"/>
  <c r="X23" i="29"/>
  <c r="Y23" i="29"/>
  <c r="Z26" i="33"/>
  <c r="AS15" i="2"/>
  <c r="AL15" i="2"/>
  <c r="AU15" i="2" s="1"/>
  <c r="AJ18" i="24"/>
  <c r="AK18" i="24"/>
  <c r="AT18" i="24" s="1"/>
  <c r="AJ12" i="24"/>
  <c r="AK12" i="24"/>
  <c r="AT12" i="24" s="1"/>
  <c r="AJ6" i="24"/>
  <c r="AK6" i="24"/>
  <c r="AT6" i="24" s="1"/>
  <c r="AG23" i="22"/>
  <c r="AP23" i="22" s="1"/>
  <c r="AP25" i="22" s="1"/>
  <c r="AF23" i="22"/>
  <c r="AO23" i="22" s="1"/>
  <c r="AO25" i="22" s="1"/>
  <c r="AE23" i="22"/>
  <c r="AS7" i="1"/>
  <c r="AL7" i="1"/>
  <c r="AU7" i="1" s="1"/>
  <c r="AC21" i="49"/>
  <c r="AB22" i="49" s="1"/>
  <c r="S22" i="49"/>
  <c r="Y25" i="92"/>
  <c r="X25" i="92"/>
  <c r="AS15" i="58"/>
  <c r="AL15" i="58"/>
  <c r="AU15" i="58" s="1"/>
  <c r="Z24" i="77"/>
  <c r="AJ17" i="56"/>
  <c r="AK17" i="56"/>
  <c r="AT17" i="56" s="1"/>
  <c r="AJ11" i="56"/>
  <c r="AK11" i="56"/>
  <c r="AT11" i="56" s="1"/>
  <c r="AJ5" i="56"/>
  <c r="AK5" i="56"/>
  <c r="AT5" i="56" s="1"/>
  <c r="AS10" i="2"/>
  <c r="AL10" i="2"/>
  <c r="AU10" i="2" s="1"/>
  <c r="X24" i="32"/>
  <c r="Y24" i="32"/>
  <c r="AJ19" i="12"/>
  <c r="AK19" i="12"/>
  <c r="AT19" i="12" s="1"/>
  <c r="AJ13" i="12"/>
  <c r="AK13" i="12"/>
  <c r="AT13" i="12" s="1"/>
  <c r="AJ7" i="12"/>
  <c r="AK7" i="12"/>
  <c r="AT7" i="12" s="1"/>
  <c r="AI22" i="66"/>
  <c r="AN22" i="66"/>
  <c r="AS15" i="13"/>
  <c r="AL15" i="13"/>
  <c r="AU15" i="13" s="1"/>
  <c r="AC17" i="49"/>
  <c r="AB18" i="49" s="1"/>
  <c r="S18" i="49"/>
  <c r="AC11" i="49"/>
  <c r="AB12" i="49" s="1"/>
  <c r="S12" i="49"/>
  <c r="S6" i="49"/>
  <c r="AC5" i="49"/>
  <c r="AB6" i="49" s="1"/>
  <c r="Z23" i="53"/>
  <c r="AS9" i="1"/>
  <c r="AL9" i="1"/>
  <c r="AU9" i="1" s="1"/>
  <c r="AS11" i="2"/>
  <c r="AL11" i="2"/>
  <c r="AU11" i="2" s="1"/>
  <c r="Y25" i="78"/>
  <c r="X25" i="78"/>
  <c r="Z25" i="27"/>
  <c r="AI23" i="9"/>
  <c r="AN23" i="9"/>
  <c r="AN25" i="9" s="1"/>
  <c r="X24" i="34"/>
  <c r="Z24" i="34" s="1"/>
  <c r="Y24" i="34"/>
  <c r="AS4" i="23"/>
  <c r="AS25" i="23" s="1"/>
  <c r="AL4" i="23"/>
  <c r="AU4" i="23" s="1"/>
  <c r="AU25" i="23" s="1"/>
  <c r="C11" i="23" s="1"/>
  <c r="AH22" i="88"/>
  <c r="AQ22" i="88" s="1"/>
  <c r="AN24" i="87"/>
  <c r="AI24" i="87"/>
  <c r="AS6" i="2"/>
  <c r="AL6" i="2"/>
  <c r="AU6" i="2" s="1"/>
  <c r="AL23" i="13"/>
  <c r="AU23" i="13" s="1"/>
  <c r="AR23" i="13"/>
  <c r="AR25" i="13" s="1"/>
  <c r="AS16" i="58"/>
  <c r="AL16" i="58"/>
  <c r="AU16" i="58" s="1"/>
  <c r="AS11" i="13"/>
  <c r="AL11" i="13"/>
  <c r="AU11" i="13" s="1"/>
  <c r="AJ22" i="3"/>
  <c r="AK22" i="3"/>
  <c r="AT22" i="3" s="1"/>
  <c r="AJ16" i="3"/>
  <c r="AK16" i="3"/>
  <c r="AT16" i="3" s="1"/>
  <c r="AJ10" i="3"/>
  <c r="AK10" i="3"/>
  <c r="AT10" i="3" s="1"/>
  <c r="AJ3" i="3"/>
  <c r="AB4" i="3"/>
  <c r="AS23" i="1"/>
  <c r="AL23" i="1"/>
  <c r="AU23" i="1" s="1"/>
  <c r="AS11" i="58"/>
  <c r="AL11" i="58"/>
  <c r="AU11" i="58" s="1"/>
  <c r="AH25" i="45"/>
  <c r="AQ25" i="45" s="1"/>
  <c r="AJ19" i="68"/>
  <c r="AK19" i="68"/>
  <c r="AT19" i="68" s="1"/>
  <c r="AJ13" i="68"/>
  <c r="AK13" i="68"/>
  <c r="AT13" i="68" s="1"/>
  <c r="AJ7" i="68"/>
  <c r="AK7" i="68"/>
  <c r="AT7" i="68" s="1"/>
  <c r="AS12" i="13"/>
  <c r="AL12" i="13"/>
  <c r="AU12" i="13" s="1"/>
  <c r="AH23" i="86"/>
  <c r="AQ23" i="86" s="1"/>
  <c r="AI23" i="12"/>
  <c r="AN23" i="12"/>
  <c r="AN25" i="12" s="1"/>
  <c r="AI22" i="48"/>
  <c r="AN22" i="48"/>
  <c r="AR22" i="43"/>
  <c r="AH26" i="73"/>
  <c r="AQ26" i="73" s="1"/>
  <c r="AS6" i="58"/>
  <c r="AL6" i="58"/>
  <c r="AU6" i="58" s="1"/>
  <c r="AJ21" i="4"/>
  <c r="AK21" i="4"/>
  <c r="AT21" i="4" s="1"/>
  <c r="AJ15" i="4"/>
  <c r="AK15" i="4"/>
  <c r="AT15" i="4" s="1"/>
  <c r="AJ9" i="4"/>
  <c r="AK9" i="4"/>
  <c r="AT9" i="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17" i="1"/>
  <c r="AL17" i="1"/>
  <c r="AU17" i="1" s="1"/>
  <c r="AI22" i="29"/>
  <c r="AN22" i="29"/>
  <c r="AH23" i="43"/>
  <c r="AQ23" i="43" s="1"/>
  <c r="AJ17" i="24"/>
  <c r="AK17" i="24"/>
  <c r="AT17" i="24" s="1"/>
  <c r="AJ11" i="24"/>
  <c r="AK11" i="24"/>
  <c r="AT11" i="24" s="1"/>
  <c r="AJ5" i="24"/>
  <c r="AK5" i="24"/>
  <c r="AT5" i="24" s="1"/>
  <c r="AS19" i="58"/>
  <c r="AL19" i="58"/>
  <c r="AU19" i="58" s="1"/>
  <c r="AJ23" i="12"/>
  <c r="AS23" i="12" s="1"/>
  <c r="AK23" i="12"/>
  <c r="AT23" i="12" s="1"/>
  <c r="AS20" i="13"/>
  <c r="AL20" i="13"/>
  <c r="AU20" i="13" s="1"/>
  <c r="AN24" i="92"/>
  <c r="AI24" i="92"/>
  <c r="AR24" i="27"/>
  <c r="AF25" i="26"/>
  <c r="AO25" i="26" s="1"/>
  <c r="AE25" i="26"/>
  <c r="AG25" i="26"/>
  <c r="AP25" i="26" s="1"/>
  <c r="W26" i="26"/>
  <c r="X26" i="89"/>
  <c r="Y26" i="89"/>
  <c r="AJ22" i="56"/>
  <c r="AK22" i="56"/>
  <c r="AT22" i="56" s="1"/>
  <c r="AJ16" i="56"/>
  <c r="AK16" i="56"/>
  <c r="AT16" i="56" s="1"/>
  <c r="AJ10" i="56"/>
  <c r="AK10" i="56"/>
  <c r="AT10" i="56" s="1"/>
  <c r="AB4" i="56"/>
  <c r="AJ3" i="56"/>
  <c r="AS8" i="1"/>
  <c r="AL8" i="1"/>
  <c r="AU8" i="1" s="1"/>
  <c r="AS14" i="58"/>
  <c r="AL14" i="58"/>
  <c r="AU14" i="58" s="1"/>
  <c r="AR23" i="94"/>
  <c r="AJ18" i="12"/>
  <c r="AK18" i="12"/>
  <c r="AT18" i="12" s="1"/>
  <c r="AJ12" i="12"/>
  <c r="AK12" i="12"/>
  <c r="AT12" i="12" s="1"/>
  <c r="AJ6" i="12"/>
  <c r="AK6" i="12"/>
  <c r="AT6" i="12" s="1"/>
  <c r="Y23" i="66"/>
  <c r="X23" i="66"/>
  <c r="AC16" i="49"/>
  <c r="AB17" i="49" s="1"/>
  <c r="S17" i="49"/>
  <c r="AC10" i="49"/>
  <c r="AB11" i="49" s="1"/>
  <c r="S11" i="49"/>
  <c r="S5" i="49"/>
  <c r="AC4" i="49"/>
  <c r="AB5" i="49" s="1"/>
  <c r="Y24" i="42"/>
  <c r="X24" i="42"/>
  <c r="Z24" i="42" s="1"/>
  <c r="AI24" i="78"/>
  <c r="AN24" i="78"/>
  <c r="X25" i="39"/>
  <c r="Y25" i="39"/>
  <c r="AI23" i="81"/>
  <c r="AN23" i="81"/>
  <c r="Y24" i="74"/>
  <c r="X24" i="74"/>
  <c r="AS3" i="1"/>
  <c r="AL3" i="1"/>
  <c r="AU3" i="1" s="1"/>
  <c r="AS19" i="1"/>
  <c r="AL19" i="1"/>
  <c r="AU19" i="1" s="1"/>
  <c r="AG23" i="14"/>
  <c r="AP23" i="14" s="1"/>
  <c r="AP25" i="14" s="1"/>
  <c r="AF23" i="14"/>
  <c r="AO23" i="14" s="1"/>
  <c r="AO25" i="14" s="1"/>
  <c r="AE23" i="14"/>
  <c r="AJ13" i="3"/>
  <c r="AK13" i="3"/>
  <c r="AT13" i="3" s="1"/>
  <c r="AJ16" i="68"/>
  <c r="AK16" i="68"/>
  <c r="AT16" i="68" s="1"/>
  <c r="X26" i="95"/>
  <c r="Y26" i="95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12" i="1"/>
  <c r="AL12" i="1"/>
  <c r="AU12" i="1" s="1"/>
  <c r="AH23" i="6"/>
  <c r="AQ23" i="6" s="1"/>
  <c r="AQ25" i="6" s="1"/>
  <c r="AX22" i="6"/>
  <c r="S22" i="6" s="1"/>
  <c r="AC22" i="6" s="1"/>
  <c r="AB23" i="6" s="1"/>
  <c r="AZ3" i="6"/>
  <c r="AS6" i="1"/>
  <c r="AL6" i="1"/>
  <c r="AU6" i="1" s="1"/>
  <c r="AJ21" i="3"/>
  <c r="AK21" i="3"/>
  <c r="AT21" i="3" s="1"/>
  <c r="AJ15" i="3"/>
  <c r="AK15" i="3"/>
  <c r="AT15" i="3" s="1"/>
  <c r="AS19" i="2"/>
  <c r="AL19" i="2"/>
  <c r="AU19" i="2" s="1"/>
  <c r="AF25" i="45"/>
  <c r="AO25" i="45" s="1"/>
  <c r="AE25" i="45"/>
  <c r="W26" i="45"/>
  <c r="AG25" i="45"/>
  <c r="AP25" i="45" s="1"/>
  <c r="AJ18" i="68"/>
  <c r="AK18" i="68"/>
  <c r="AT18" i="68" s="1"/>
  <c r="AJ12" i="68"/>
  <c r="AK12" i="68"/>
  <c r="AT12" i="68" s="1"/>
  <c r="AJ6" i="68"/>
  <c r="AK6" i="68"/>
  <c r="AT6" i="68" s="1"/>
  <c r="AR24" i="83"/>
  <c r="AS4" i="5"/>
  <c r="AL4" i="5"/>
  <c r="AU4" i="5" s="1"/>
  <c r="AU25" i="5" s="1"/>
  <c r="C11" i="5" s="1"/>
  <c r="AR25" i="33"/>
  <c r="AR24" i="46"/>
  <c r="AS21" i="1"/>
  <c r="AL21" i="1"/>
  <c r="AU21" i="1" s="1"/>
  <c r="AS20" i="2"/>
  <c r="AL20" i="2"/>
  <c r="AU20" i="2" s="1"/>
  <c r="AJ20" i="4"/>
  <c r="AK20" i="4"/>
  <c r="AT20" i="4" s="1"/>
  <c r="AJ14" i="4"/>
  <c r="AK14" i="4"/>
  <c r="AT14" i="4" s="1"/>
  <c r="AJ8" i="4"/>
  <c r="AK8" i="4"/>
  <c r="AT8" i="4" s="1"/>
  <c r="AS13" i="1"/>
  <c r="AL13" i="1"/>
  <c r="AU13" i="1" s="1"/>
  <c r="AS7" i="13"/>
  <c r="AL7" i="13"/>
  <c r="AU7" i="13" s="1"/>
  <c r="AX22" i="14"/>
  <c r="S22" i="14" s="1"/>
  <c r="AC22" i="14" s="1"/>
  <c r="AB23" i="14" s="1"/>
  <c r="AU25" i="7"/>
  <c r="C11" i="7" s="1"/>
  <c r="AI24" i="31"/>
  <c r="AN24" i="31"/>
  <c r="AI24" i="96"/>
  <c r="AN24" i="96"/>
  <c r="AH23" i="63"/>
  <c r="AQ23" i="63" s="1"/>
  <c r="AQ25" i="63" s="1"/>
  <c r="AZ3" i="63"/>
  <c r="AX22" i="63" s="1"/>
  <c r="S22" i="63" s="1"/>
  <c r="AC22" i="63" s="1"/>
  <c r="AB23" i="63" s="1"/>
  <c r="X26" i="38"/>
  <c r="Z26" i="38" s="1"/>
  <c r="Y26" i="38"/>
  <c r="AI23" i="68"/>
  <c r="AN23" i="68"/>
  <c r="AN25" i="68" s="1"/>
  <c r="AS25" i="57"/>
  <c r="AR23" i="85"/>
  <c r="AG23" i="43"/>
  <c r="AP23" i="43" s="1"/>
  <c r="AF23" i="43"/>
  <c r="AO23" i="43" s="1"/>
  <c r="AE23" i="43"/>
  <c r="W24" i="43"/>
  <c r="AR23" i="47"/>
  <c r="AS21" i="2"/>
  <c r="AL21" i="2"/>
  <c r="AU21" i="2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W25" i="91"/>
  <c r="AE24" i="91"/>
  <c r="AF24" i="91"/>
  <c r="AO24" i="91" s="1"/>
  <c r="AG24" i="91"/>
  <c r="AP24" i="91" s="1"/>
  <c r="AS5" i="1"/>
  <c r="AL5" i="1"/>
  <c r="AU5" i="1" s="1"/>
  <c r="AI25" i="89"/>
  <c r="AN25" i="89"/>
  <c r="AR22" i="54"/>
  <c r="AH25" i="46"/>
  <c r="AQ25" i="46" s="1"/>
  <c r="AR24" i="84"/>
  <c r="AJ21" i="56"/>
  <c r="AK21" i="56"/>
  <c r="AT21" i="56" s="1"/>
  <c r="AJ15" i="56"/>
  <c r="AK15" i="56"/>
  <c r="AT15" i="56" s="1"/>
  <c r="AJ9" i="56"/>
  <c r="AK9" i="56"/>
  <c r="AT9" i="56" s="1"/>
  <c r="AS16" i="2"/>
  <c r="AL16" i="2"/>
  <c r="AU16" i="2" s="1"/>
  <c r="AN23" i="3"/>
  <c r="AN25" i="3" s="1"/>
  <c r="AI23" i="3"/>
  <c r="AH25" i="82"/>
  <c r="AQ25" i="82" s="1"/>
  <c r="AJ17" i="12"/>
  <c r="AK17" i="12"/>
  <c r="AT17" i="12" s="1"/>
  <c r="AJ11" i="12"/>
  <c r="AK11" i="12"/>
  <c r="AT11" i="12" s="1"/>
  <c r="AJ5" i="12"/>
  <c r="AK5" i="12"/>
  <c r="AT5" i="12" s="1"/>
  <c r="AS21" i="13"/>
  <c r="AL21" i="13"/>
  <c r="AU21" i="13" s="1"/>
  <c r="AC15" i="49"/>
  <c r="AB16" i="49" s="1"/>
  <c r="S16" i="49"/>
  <c r="AC9" i="49"/>
  <c r="AB10" i="49" s="1"/>
  <c r="S10" i="49"/>
  <c r="S4" i="49"/>
  <c r="AC3" i="49"/>
  <c r="AS4" i="57"/>
  <c r="AL4" i="57"/>
  <c r="AU4" i="57" s="1"/>
  <c r="AU25" i="57" s="1"/>
  <c r="C11" i="57" s="1"/>
  <c r="F10" i="97" s="1"/>
  <c r="AR23" i="4"/>
  <c r="AR25" i="4" s="1"/>
  <c r="AS16" i="1"/>
  <c r="AL16" i="1"/>
  <c r="AU16" i="1" s="1"/>
  <c r="AR24" i="25"/>
  <c r="AI23" i="34"/>
  <c r="AN23" i="34"/>
  <c r="AN23" i="74"/>
  <c r="AI23" i="74"/>
  <c r="AI25" i="95"/>
  <c r="AN25" i="95"/>
  <c r="W26" i="83"/>
  <c r="AG25" i="83"/>
  <c r="AP25" i="83" s="1"/>
  <c r="AF25" i="83"/>
  <c r="AO25" i="83" s="1"/>
  <c r="AE25" i="83"/>
  <c r="AS4" i="72"/>
  <c r="AS25" i="72" s="1"/>
  <c r="AL4" i="72"/>
  <c r="AU4" i="72" s="1"/>
  <c r="AU25" i="72" s="1"/>
  <c r="C11" i="72" s="1"/>
  <c r="F25" i="97" s="1"/>
  <c r="AJ19" i="3"/>
  <c r="AK19" i="3"/>
  <c r="AT19" i="3" s="1"/>
  <c r="AJ10" i="68"/>
  <c r="AK10" i="68"/>
  <c r="AT10" i="68" s="1"/>
  <c r="Z22" i="88"/>
  <c r="AH25" i="84"/>
  <c r="AQ25" i="84" s="1"/>
  <c r="AE25" i="75"/>
  <c r="W26" i="75"/>
  <c r="AF25" i="75"/>
  <c r="AO25" i="75" s="1"/>
  <c r="AG25" i="75"/>
  <c r="AP25" i="75" s="1"/>
  <c r="AG23" i="17"/>
  <c r="AP23" i="17" s="1"/>
  <c r="AP25" i="17" s="1"/>
  <c r="AF23" i="17"/>
  <c r="AO23" i="17" s="1"/>
  <c r="AO25" i="17" s="1"/>
  <c r="AE23" i="17"/>
  <c r="AJ9" i="3"/>
  <c r="AK9" i="3"/>
  <c r="AT9" i="3" s="1"/>
  <c r="AR23" i="56"/>
  <c r="AR25" i="56" s="1"/>
  <c r="AL23" i="56"/>
  <c r="AU23" i="56" s="1"/>
  <c r="Z25" i="84"/>
  <c r="AJ4" i="1"/>
  <c r="AK4" i="1"/>
  <c r="AT4" i="1" s="1"/>
  <c r="AT25" i="1" s="1"/>
  <c r="AS12" i="2"/>
  <c r="AL12" i="2"/>
  <c r="AU12" i="2" s="1"/>
  <c r="AX22" i="51"/>
  <c r="S22" i="51" s="1"/>
  <c r="AC22" i="51" s="1"/>
  <c r="AB23" i="51" s="1"/>
  <c r="AS22" i="58"/>
  <c r="AL22" i="58"/>
  <c r="AU22" i="58" s="1"/>
  <c r="AH25" i="83"/>
  <c r="AQ25" i="83" s="1"/>
  <c r="AG23" i="41"/>
  <c r="AP23" i="41" s="1"/>
  <c r="AF23" i="41"/>
  <c r="AO23" i="41" s="1"/>
  <c r="W24" i="41"/>
  <c r="AE23" i="41"/>
  <c r="AS17" i="13"/>
  <c r="AL17" i="13"/>
  <c r="AU17" i="13" s="1"/>
  <c r="AH23" i="35"/>
  <c r="AQ23" i="35" s="1"/>
  <c r="AH25" i="25"/>
  <c r="AQ25" i="25" s="1"/>
  <c r="AS25" i="5"/>
  <c r="Z23" i="6"/>
  <c r="AJ20" i="3"/>
  <c r="AK20" i="3"/>
  <c r="AT20" i="3" s="1"/>
  <c r="AJ14" i="3"/>
  <c r="AK14" i="3"/>
  <c r="AT14" i="3" s="1"/>
  <c r="AJ8" i="3"/>
  <c r="AK8" i="3"/>
  <c r="AT8" i="3" s="1"/>
  <c r="AU25" i="67"/>
  <c r="C11" i="67" s="1"/>
  <c r="F20" i="97" s="1"/>
  <c r="AE23" i="40"/>
  <c r="W24" i="40"/>
  <c r="AF23" i="40"/>
  <c r="AO23" i="40" s="1"/>
  <c r="AG23" i="40"/>
  <c r="AP23" i="40" s="1"/>
  <c r="AS17" i="58"/>
  <c r="AL17" i="58"/>
  <c r="AU17" i="58" s="1"/>
  <c r="AJ23" i="4"/>
  <c r="AS23" i="4" s="1"/>
  <c r="AK23" i="4"/>
  <c r="AT23" i="4" s="1"/>
  <c r="AJ17" i="68"/>
  <c r="AK17" i="68"/>
  <c r="AT17" i="68" s="1"/>
  <c r="AJ11" i="68"/>
  <c r="AK11" i="68"/>
  <c r="AT11" i="68" s="1"/>
  <c r="AJ5" i="68"/>
  <c r="AK5" i="68"/>
  <c r="AT5" i="68" s="1"/>
  <c r="AS18" i="13"/>
  <c r="AL18" i="13"/>
  <c r="AU18" i="13" s="1"/>
  <c r="Z23" i="86"/>
  <c r="AH23" i="36"/>
  <c r="AQ23" i="36" s="1"/>
  <c r="Z26" i="73"/>
  <c r="AG24" i="44"/>
  <c r="AP24" i="44" s="1"/>
  <c r="AF24" i="44"/>
  <c r="AO24" i="44" s="1"/>
  <c r="AE24" i="44"/>
  <c r="W25" i="44"/>
  <c r="AS4" i="20"/>
  <c r="AS25" i="20" s="1"/>
  <c r="AL4" i="20"/>
  <c r="AU4" i="20" s="1"/>
  <c r="AU25" i="20" s="1"/>
  <c r="C11" i="20" s="1"/>
  <c r="AS12" i="58"/>
  <c r="AL12" i="58"/>
  <c r="AU12" i="58" s="1"/>
  <c r="AJ19" i="4"/>
  <c r="AK19" i="4"/>
  <c r="AT19" i="4" s="1"/>
  <c r="AJ13" i="4"/>
  <c r="AK13" i="4"/>
  <c r="AT13" i="4" s="1"/>
  <c r="AJ7" i="4"/>
  <c r="AK7" i="4"/>
  <c r="AT7" i="4" s="1"/>
  <c r="AS4" i="18"/>
  <c r="AS25" i="18" s="1"/>
  <c r="AL4" i="18"/>
  <c r="AU4" i="18" s="1"/>
  <c r="AU25" i="18" s="1"/>
  <c r="C11" i="18" s="1"/>
  <c r="AH24" i="79"/>
  <c r="AQ24" i="79" s="1"/>
  <c r="AS25" i="7"/>
  <c r="AN23" i="90"/>
  <c r="AI23" i="90"/>
  <c r="Z23" i="63"/>
  <c r="AJ21" i="24"/>
  <c r="AK21" i="24"/>
  <c r="AT21" i="24" s="1"/>
  <c r="AJ15" i="24"/>
  <c r="AK15" i="24"/>
  <c r="AT15" i="24" s="1"/>
  <c r="AJ9" i="24"/>
  <c r="AK9" i="24"/>
  <c r="AT9" i="24" s="1"/>
  <c r="AS4" i="8"/>
  <c r="AS25" i="8" s="1"/>
  <c r="AL4" i="8"/>
  <c r="AU4" i="8" s="1"/>
  <c r="AU25" i="8" s="1"/>
  <c r="C11" i="8" s="1"/>
  <c r="AS7" i="58"/>
  <c r="AL7" i="58"/>
  <c r="AU7" i="58" s="1"/>
  <c r="AS4" i="60"/>
  <c r="AS25" i="60" s="1"/>
  <c r="AL4" i="60"/>
  <c r="AU4" i="60" s="1"/>
  <c r="AU25" i="60" s="1"/>
  <c r="C11" i="60" s="1"/>
  <c r="F13" i="97" s="1"/>
  <c r="AS8" i="13"/>
  <c r="AL8" i="13"/>
  <c r="AU8" i="13" s="1"/>
  <c r="AS4" i="16"/>
  <c r="AS25" i="16" s="1"/>
  <c r="AL4" i="16"/>
  <c r="AU4" i="16" s="1"/>
  <c r="AU25" i="16" s="1"/>
  <c r="C11" i="16" s="1"/>
  <c r="W25" i="93"/>
  <c r="AG24" i="93"/>
  <c r="AP24" i="93" s="1"/>
  <c r="AF24" i="93"/>
  <c r="AO24" i="93" s="1"/>
  <c r="AE24" i="93"/>
  <c r="AR21" i="88"/>
  <c r="AJ20" i="56"/>
  <c r="AK20" i="56"/>
  <c r="AT20" i="56" s="1"/>
  <c r="AJ14" i="56"/>
  <c r="AK14" i="56"/>
  <c r="AT14" i="56" s="1"/>
  <c r="AJ8" i="56"/>
  <c r="AK8" i="56"/>
  <c r="AT8" i="56" s="1"/>
  <c r="AJ4" i="2"/>
  <c r="AK4" i="2"/>
  <c r="AT4" i="2" s="1"/>
  <c r="AT25" i="2" s="1"/>
  <c r="AS20" i="58"/>
  <c r="AL20" i="58"/>
  <c r="AU20" i="58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4" i="55"/>
  <c r="AS25" i="55" s="1"/>
  <c r="AL4" i="55"/>
  <c r="AU4" i="55" s="1"/>
  <c r="AU25" i="55" s="1"/>
  <c r="C11" i="55" s="1"/>
  <c r="F8" i="9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0" i="49"/>
  <c r="AB21" i="49" s="1"/>
  <c r="S21" i="49"/>
  <c r="AC14" i="49"/>
  <c r="AB15" i="49" s="1"/>
  <c r="S15" i="49"/>
  <c r="AC8" i="49"/>
  <c r="AB9" i="49" s="1"/>
  <c r="S9" i="49"/>
  <c r="AL23" i="58"/>
  <c r="AU23" i="58" s="1"/>
  <c r="AI24" i="39"/>
  <c r="AN24" i="39"/>
  <c r="Y24" i="28"/>
  <c r="X24" i="28"/>
  <c r="Z25" i="31" l="1"/>
  <c r="Z23" i="66"/>
  <c r="Z24" i="32"/>
  <c r="AF24" i="85"/>
  <c r="AO24" i="85" s="1"/>
  <c r="Z24" i="28"/>
  <c r="AF24" i="28" s="1"/>
  <c r="AO24" i="28" s="1"/>
  <c r="AG24" i="85"/>
  <c r="AP24" i="85" s="1"/>
  <c r="W25" i="85"/>
  <c r="AG24" i="28"/>
  <c r="AP24" i="28" s="1"/>
  <c r="W25" i="42"/>
  <c r="AE24" i="42"/>
  <c r="AG24" i="42"/>
  <c r="AP24" i="42" s="1"/>
  <c r="AF24" i="42"/>
  <c r="AO24" i="42" s="1"/>
  <c r="AJ7" i="22"/>
  <c r="AK7" i="22"/>
  <c r="AT7" i="22" s="1"/>
  <c r="AS19" i="4"/>
  <c r="AL19" i="4"/>
  <c r="AU19" i="4" s="1"/>
  <c r="AG23" i="6"/>
  <c r="AP23" i="6" s="1"/>
  <c r="AP25" i="6" s="1"/>
  <c r="AF23" i="6"/>
  <c r="AO23" i="6" s="1"/>
  <c r="AO25" i="6" s="1"/>
  <c r="AE23" i="6"/>
  <c r="AS9" i="3"/>
  <c r="AL9" i="3"/>
  <c r="AU9" i="3" s="1"/>
  <c r="AS19" i="3"/>
  <c r="AL19" i="3"/>
  <c r="AU19" i="3" s="1"/>
  <c r="AH26" i="95"/>
  <c r="AQ26" i="95" s="1"/>
  <c r="AS6" i="12"/>
  <c r="AL6" i="12"/>
  <c r="AU6" i="12" s="1"/>
  <c r="AJ15" i="14"/>
  <c r="AK15" i="14"/>
  <c r="AT15" i="14" s="1"/>
  <c r="AS21" i="4"/>
  <c r="AL21" i="4"/>
  <c r="AU21" i="4" s="1"/>
  <c r="AS11" i="3"/>
  <c r="AL11" i="3"/>
  <c r="AU11" i="3" s="1"/>
  <c r="AJ4" i="68"/>
  <c r="AK4" i="68"/>
  <c r="AT4" i="68" s="1"/>
  <c r="AT25" i="68" s="1"/>
  <c r="AH24" i="81"/>
  <c r="AQ24" i="81" s="1"/>
  <c r="AJ13" i="49"/>
  <c r="AK13" i="49"/>
  <c r="AT13" i="49" s="1"/>
  <c r="AS17" i="4"/>
  <c r="AL17" i="4"/>
  <c r="AU17" i="4" s="1"/>
  <c r="AJ9" i="9"/>
  <c r="AK9" i="9"/>
  <c r="AT9" i="9" s="1"/>
  <c r="W25" i="80"/>
  <c r="AG24" i="80"/>
  <c r="AP24" i="80" s="1"/>
  <c r="AF24" i="80"/>
  <c r="AO24" i="80" s="1"/>
  <c r="AE24" i="80"/>
  <c r="AJ8" i="49"/>
  <c r="AK8" i="49"/>
  <c r="AT8" i="49" s="1"/>
  <c r="AN25" i="46"/>
  <c r="AI25" i="46"/>
  <c r="AS20" i="24"/>
  <c r="AL20" i="24"/>
  <c r="AU20" i="24" s="1"/>
  <c r="AI25" i="25"/>
  <c r="AN25" i="25"/>
  <c r="AJ18" i="22"/>
  <c r="AK18" i="22"/>
  <c r="AT18" i="22" s="1"/>
  <c r="AJ12" i="22"/>
  <c r="AK12" i="22"/>
  <c r="AT12" i="22" s="1"/>
  <c r="AJ6" i="22"/>
  <c r="AK6" i="22"/>
  <c r="AT6" i="22" s="1"/>
  <c r="AS21" i="24"/>
  <c r="AL21" i="24"/>
  <c r="AU21" i="24" s="1"/>
  <c r="AN24" i="44"/>
  <c r="AI24" i="44"/>
  <c r="AS8" i="3"/>
  <c r="AL8" i="3"/>
  <c r="AU8" i="3" s="1"/>
  <c r="AS4" i="1"/>
  <c r="AL4" i="1"/>
  <c r="AU4" i="1" s="1"/>
  <c r="AI23" i="17"/>
  <c r="AN23" i="17"/>
  <c r="AN25" i="17" s="1"/>
  <c r="Y26" i="75"/>
  <c r="X26" i="75"/>
  <c r="Z26" i="75" s="1"/>
  <c r="Y26" i="83"/>
  <c r="X26" i="83"/>
  <c r="Z26" i="83" s="1"/>
  <c r="AS15" i="56"/>
  <c r="AL15" i="56"/>
  <c r="AU15" i="56" s="1"/>
  <c r="AI24" i="91"/>
  <c r="AN24" i="91"/>
  <c r="AS10" i="24"/>
  <c r="AL10" i="24"/>
  <c r="AU10" i="24" s="1"/>
  <c r="AL23" i="68"/>
  <c r="AU23" i="68" s="1"/>
  <c r="AR23" i="68"/>
  <c r="AR25" i="68" s="1"/>
  <c r="AJ23" i="14"/>
  <c r="AS23" i="14" s="1"/>
  <c r="AK23" i="14"/>
  <c r="AT23" i="14" s="1"/>
  <c r="AS8" i="4"/>
  <c r="AL8" i="4"/>
  <c r="AU8" i="4" s="1"/>
  <c r="AJ18" i="51"/>
  <c r="AK18" i="51"/>
  <c r="AT18" i="51" s="1"/>
  <c r="AJ12" i="51"/>
  <c r="AK12" i="51"/>
  <c r="AT12" i="51" s="1"/>
  <c r="AJ6" i="51"/>
  <c r="AK6" i="51"/>
  <c r="AT6" i="51" s="1"/>
  <c r="Z26" i="95"/>
  <c r="AH24" i="74"/>
  <c r="AQ24" i="74" s="1"/>
  <c r="AH25" i="39"/>
  <c r="AQ25" i="39" s="1"/>
  <c r="AJ17" i="49"/>
  <c r="AK17" i="49"/>
  <c r="AT17" i="49" s="1"/>
  <c r="AN25" i="26"/>
  <c r="AI25" i="26"/>
  <c r="AR22" i="29"/>
  <c r="AJ20" i="14"/>
  <c r="AK20" i="14"/>
  <c r="AT20" i="14" s="1"/>
  <c r="AJ14" i="14"/>
  <c r="AK14" i="14"/>
  <c r="AT14" i="14" s="1"/>
  <c r="AJ8" i="14"/>
  <c r="AK8" i="14"/>
  <c r="AT8" i="14" s="1"/>
  <c r="AS13" i="68"/>
  <c r="AL13" i="68"/>
  <c r="AU13" i="68" s="1"/>
  <c r="AS16" i="3"/>
  <c r="AL16" i="3"/>
  <c r="AU16" i="3" s="1"/>
  <c r="AR23" i="9"/>
  <c r="AR25" i="9" s="1"/>
  <c r="AH25" i="92"/>
  <c r="AQ25" i="92" s="1"/>
  <c r="W27" i="33"/>
  <c r="AG26" i="33"/>
  <c r="AP26" i="33" s="1"/>
  <c r="AF26" i="33"/>
  <c r="AO26" i="33" s="1"/>
  <c r="AE26" i="33"/>
  <c r="AH24" i="90"/>
  <c r="AQ24" i="90" s="1"/>
  <c r="AS10" i="4"/>
  <c r="AL10" i="4"/>
  <c r="AU10" i="4" s="1"/>
  <c r="AI23" i="37"/>
  <c r="AN23" i="37"/>
  <c r="AS20" i="68"/>
  <c r="AL20" i="68"/>
  <c r="AU20" i="68" s="1"/>
  <c r="AE24" i="76"/>
  <c r="W25" i="76"/>
  <c r="AF24" i="76"/>
  <c r="AO24" i="76" s="1"/>
  <c r="AG24" i="76"/>
  <c r="AP24" i="76" s="1"/>
  <c r="AG24" i="47"/>
  <c r="AP24" i="47" s="1"/>
  <c r="AE24" i="47"/>
  <c r="AF24" i="47"/>
  <c r="AO24" i="47" s="1"/>
  <c r="W25" i="47"/>
  <c r="AS3" i="68"/>
  <c r="AL3" i="68"/>
  <c r="AU3" i="68" s="1"/>
  <c r="AS7" i="3"/>
  <c r="AL7" i="3"/>
  <c r="AU7" i="3" s="1"/>
  <c r="AR23" i="42"/>
  <c r="AS6" i="56"/>
  <c r="AL6" i="56"/>
  <c r="AU6" i="56" s="1"/>
  <c r="AS19" i="24"/>
  <c r="AL19" i="24"/>
  <c r="AU19" i="24" s="1"/>
  <c r="AJ20" i="9"/>
  <c r="AK20" i="9"/>
  <c r="AT20" i="9" s="1"/>
  <c r="AJ14" i="9"/>
  <c r="AK14" i="9"/>
  <c r="AT14" i="9" s="1"/>
  <c r="AJ8" i="9"/>
  <c r="AK8" i="9"/>
  <c r="AT8" i="9" s="1"/>
  <c r="AS4" i="58"/>
  <c r="AL4" i="58"/>
  <c r="AU4" i="58" s="1"/>
  <c r="AS15" i="68"/>
  <c r="AL15" i="68"/>
  <c r="AU15" i="68" s="1"/>
  <c r="AS18" i="3"/>
  <c r="AL18" i="3"/>
  <c r="AU18" i="3" s="1"/>
  <c r="AS15" i="12"/>
  <c r="AL15" i="12"/>
  <c r="AU15" i="12" s="1"/>
  <c r="AS7" i="56"/>
  <c r="AL7" i="56"/>
  <c r="AU7" i="56" s="1"/>
  <c r="AR23" i="51"/>
  <c r="AR25" i="51" s="1"/>
  <c r="AN23" i="36"/>
  <c r="AI23" i="36"/>
  <c r="AI24" i="85"/>
  <c r="AN24" i="85"/>
  <c r="Y26" i="82"/>
  <c r="X26" i="82"/>
  <c r="AS3" i="12"/>
  <c r="AL3" i="12"/>
  <c r="AU3" i="12" s="1"/>
  <c r="AJ13" i="51"/>
  <c r="AK13" i="51"/>
  <c r="AT13" i="51" s="1"/>
  <c r="AS13" i="12"/>
  <c r="AL13" i="12"/>
  <c r="AU13" i="12" s="1"/>
  <c r="AS11" i="56"/>
  <c r="AL11" i="56"/>
  <c r="AU11" i="56" s="1"/>
  <c r="AS6" i="24"/>
  <c r="AL6" i="24"/>
  <c r="AU6" i="24" s="1"/>
  <c r="AF25" i="31"/>
  <c r="AO25" i="31" s="1"/>
  <c r="AE25" i="31"/>
  <c r="W26" i="31"/>
  <c r="AG25" i="31"/>
  <c r="AP25" i="31" s="1"/>
  <c r="AS12" i="3"/>
  <c r="AL12" i="3"/>
  <c r="AU12" i="3" s="1"/>
  <c r="AS14" i="12"/>
  <c r="AL14" i="12"/>
  <c r="AU14" i="12" s="1"/>
  <c r="AJ15" i="9"/>
  <c r="AK15" i="9"/>
  <c r="AT15" i="9" s="1"/>
  <c r="AR23" i="32"/>
  <c r="AS6" i="4"/>
  <c r="AL6" i="4"/>
  <c r="AU6" i="4" s="1"/>
  <c r="Y24" i="36"/>
  <c r="X24" i="36"/>
  <c r="AJ15" i="49"/>
  <c r="AK15" i="49"/>
  <c r="AT15" i="49" s="1"/>
  <c r="AS10" i="12"/>
  <c r="AL10" i="12"/>
  <c r="AU10" i="12" s="1"/>
  <c r="AJ17" i="22"/>
  <c r="AK17" i="22"/>
  <c r="AT17" i="22" s="1"/>
  <c r="AJ11" i="22"/>
  <c r="AK11" i="22"/>
  <c r="AT11" i="22" s="1"/>
  <c r="AJ5" i="22"/>
  <c r="AK5" i="22"/>
  <c r="AT5" i="22" s="1"/>
  <c r="AS4" i="2"/>
  <c r="AL4" i="2"/>
  <c r="AU4" i="2" s="1"/>
  <c r="AS20" i="56"/>
  <c r="AL20" i="56"/>
  <c r="AU20" i="56" s="1"/>
  <c r="AG23" i="63"/>
  <c r="AP23" i="63" s="1"/>
  <c r="AP25" i="63" s="1"/>
  <c r="AF23" i="63"/>
  <c r="AO23" i="63" s="1"/>
  <c r="AO25" i="63" s="1"/>
  <c r="AE23" i="63"/>
  <c r="AS7" i="4"/>
  <c r="AL7" i="4"/>
  <c r="AU7" i="4" s="1"/>
  <c r="AS5" i="68"/>
  <c r="AL5" i="68"/>
  <c r="AU5" i="68" s="1"/>
  <c r="AN23" i="41"/>
  <c r="AI23" i="41"/>
  <c r="AE25" i="84"/>
  <c r="W26" i="84"/>
  <c r="AG25" i="84"/>
  <c r="AP25" i="84" s="1"/>
  <c r="AF25" i="84"/>
  <c r="AO25" i="84" s="1"/>
  <c r="AI25" i="75"/>
  <c r="AN25" i="75"/>
  <c r="AG22" i="88"/>
  <c r="AP22" i="88" s="1"/>
  <c r="W23" i="88"/>
  <c r="AF22" i="88"/>
  <c r="AO22" i="88" s="1"/>
  <c r="AE22" i="88"/>
  <c r="AR23" i="34"/>
  <c r="AL23" i="4"/>
  <c r="AU23" i="4" s="1"/>
  <c r="AJ10" i="49"/>
  <c r="AK10" i="49"/>
  <c r="AT10" i="49" s="1"/>
  <c r="AS5" i="12"/>
  <c r="AL5" i="12"/>
  <c r="AU5" i="12" s="1"/>
  <c r="AR25" i="89"/>
  <c r="AS6" i="68"/>
  <c r="AL6" i="68"/>
  <c r="AU6" i="68" s="1"/>
  <c r="AJ17" i="51"/>
  <c r="AK17" i="51"/>
  <c r="AT17" i="51" s="1"/>
  <c r="AJ11" i="51"/>
  <c r="AK11" i="51"/>
  <c r="AT11" i="51" s="1"/>
  <c r="AJ5" i="51"/>
  <c r="AK5" i="51"/>
  <c r="AT5" i="51" s="1"/>
  <c r="Z25" i="39"/>
  <c r="AJ5" i="49"/>
  <c r="AK5" i="49"/>
  <c r="AT5" i="49" s="1"/>
  <c r="AH23" i="66"/>
  <c r="AQ23" i="66" s="1"/>
  <c r="AQ25" i="66" s="1"/>
  <c r="AZ3" i="66"/>
  <c r="AX22" i="66" s="1"/>
  <c r="S22" i="66" s="1"/>
  <c r="AC22" i="66" s="1"/>
  <c r="AB23" i="66" s="1"/>
  <c r="AS12" i="12"/>
  <c r="AL12" i="12"/>
  <c r="AU12" i="12" s="1"/>
  <c r="AS10" i="56"/>
  <c r="AL10" i="56"/>
  <c r="AU10" i="56" s="1"/>
  <c r="AH26" i="89"/>
  <c r="AQ26" i="89" s="1"/>
  <c r="AS5" i="24"/>
  <c r="AL5" i="24"/>
  <c r="AU5" i="24" s="1"/>
  <c r="AJ19" i="14"/>
  <c r="AK19" i="14"/>
  <c r="AT19" i="14" s="1"/>
  <c r="AJ13" i="14"/>
  <c r="AK13" i="14"/>
  <c r="AT13" i="14" s="1"/>
  <c r="AJ7" i="14"/>
  <c r="AK7" i="14"/>
  <c r="AT7" i="14" s="1"/>
  <c r="AS9" i="4"/>
  <c r="AL9" i="4"/>
  <c r="AU9" i="4" s="1"/>
  <c r="AL23" i="12"/>
  <c r="AU23" i="12" s="1"/>
  <c r="AR23" i="12"/>
  <c r="AR25" i="12" s="1"/>
  <c r="AJ4" i="3"/>
  <c r="AK4" i="3"/>
  <c r="AT4" i="3" s="1"/>
  <c r="AT25" i="3" s="1"/>
  <c r="AE25" i="27"/>
  <c r="W26" i="27"/>
  <c r="AG25" i="27"/>
  <c r="AP25" i="27" s="1"/>
  <c r="AF25" i="27"/>
  <c r="AO25" i="27" s="1"/>
  <c r="AJ12" i="49"/>
  <c r="AK12" i="49"/>
  <c r="AT12" i="49" s="1"/>
  <c r="AR22" i="66"/>
  <c r="AS19" i="12"/>
  <c r="AL19" i="12"/>
  <c r="AU19" i="12" s="1"/>
  <c r="AS17" i="56"/>
  <c r="AL17" i="56"/>
  <c r="AU17" i="56" s="1"/>
  <c r="AN23" i="22"/>
  <c r="AN25" i="22" s="1"/>
  <c r="AI23" i="22"/>
  <c r="AS12" i="24"/>
  <c r="AL12" i="24"/>
  <c r="AU12" i="24" s="1"/>
  <c r="AJ23" i="9"/>
  <c r="AS23" i="9" s="1"/>
  <c r="AK23" i="9"/>
  <c r="AT23" i="9" s="1"/>
  <c r="AS17" i="3"/>
  <c r="AL17" i="3"/>
  <c r="AU17" i="3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L23" i="24"/>
  <c r="AU23" i="24" s="1"/>
  <c r="AR23" i="24"/>
  <c r="AR25" i="24" s="1"/>
  <c r="AJ19" i="49"/>
  <c r="AK19" i="49"/>
  <c r="AT19" i="49" s="1"/>
  <c r="AS20" i="12"/>
  <c r="AL20" i="12"/>
  <c r="AU20" i="12" s="1"/>
  <c r="AE23" i="54"/>
  <c r="AG23" i="54"/>
  <c r="AP23" i="54" s="1"/>
  <c r="AP25" i="54" s="1"/>
  <c r="AF23" i="54"/>
  <c r="AO23" i="54" s="1"/>
  <c r="AO25" i="54" s="1"/>
  <c r="AH25" i="96"/>
  <c r="AQ25" i="96" s="1"/>
  <c r="AS5" i="4"/>
  <c r="AL5" i="4"/>
  <c r="AU5" i="4" s="1"/>
  <c r="AJ19" i="9"/>
  <c r="AK19" i="9"/>
  <c r="AT19" i="9" s="1"/>
  <c r="AJ13" i="9"/>
  <c r="AK13" i="9"/>
  <c r="AT13" i="9" s="1"/>
  <c r="AJ7" i="9"/>
  <c r="AK7" i="9"/>
  <c r="AT7" i="9" s="1"/>
  <c r="AS8" i="24"/>
  <c r="AL8" i="24"/>
  <c r="AU8" i="24" s="1"/>
  <c r="X25" i="30"/>
  <c r="Y25" i="30"/>
  <c r="AS12" i="4"/>
  <c r="AL12" i="4"/>
  <c r="AU12" i="4" s="1"/>
  <c r="Y24" i="35"/>
  <c r="X24" i="35"/>
  <c r="AI24" i="79"/>
  <c r="AN24" i="79"/>
  <c r="AS22" i="12"/>
  <c r="AL22" i="12"/>
  <c r="AU22" i="12" s="1"/>
  <c r="AS17" i="12"/>
  <c r="AL17" i="12"/>
  <c r="AU17" i="12" s="1"/>
  <c r="AJ19" i="51"/>
  <c r="AK19" i="51"/>
  <c r="AT19" i="51" s="1"/>
  <c r="AN23" i="14"/>
  <c r="AN25" i="14" s="1"/>
  <c r="AI23" i="14"/>
  <c r="AS22" i="56"/>
  <c r="AL22" i="56"/>
  <c r="AU22" i="56" s="1"/>
  <c r="AS17" i="24"/>
  <c r="AL17" i="24"/>
  <c r="AU17" i="24" s="1"/>
  <c r="X25" i="79"/>
  <c r="Y25" i="79"/>
  <c r="AR24" i="39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X25" i="93"/>
  <c r="Y25" i="93"/>
  <c r="Z25" i="93" s="1"/>
  <c r="AS9" i="24"/>
  <c r="AL9" i="24"/>
  <c r="AU9" i="24" s="1"/>
  <c r="AR23" i="90"/>
  <c r="Y24" i="40"/>
  <c r="Z24" i="40" s="1"/>
  <c r="X24" i="40"/>
  <c r="AS14" i="3"/>
  <c r="AL14" i="3"/>
  <c r="AU14" i="3" s="1"/>
  <c r="AJ23" i="51"/>
  <c r="AS23" i="51" s="1"/>
  <c r="AK23" i="51"/>
  <c r="AT23" i="51" s="1"/>
  <c r="AI25" i="83"/>
  <c r="AN25" i="83"/>
  <c r="AS21" i="56"/>
  <c r="AL21" i="56"/>
  <c r="AU21" i="56" s="1"/>
  <c r="X25" i="91"/>
  <c r="Y25" i="91"/>
  <c r="Z25" i="91" s="1"/>
  <c r="AS16" i="24"/>
  <c r="AL16" i="24"/>
  <c r="AU16" i="24" s="1"/>
  <c r="AH26" i="38"/>
  <c r="AQ26" i="38" s="1"/>
  <c r="AR24" i="96"/>
  <c r="AS14" i="4"/>
  <c r="AL14" i="4"/>
  <c r="AU14" i="4" s="1"/>
  <c r="Y26" i="45"/>
  <c r="X26" i="45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16" i="68"/>
  <c r="AL16" i="68"/>
  <c r="AU16" i="68" s="1"/>
  <c r="Z24" i="74"/>
  <c r="Z26" i="89"/>
  <c r="AJ18" i="14"/>
  <c r="AK18" i="14"/>
  <c r="AT18" i="14" s="1"/>
  <c r="AJ12" i="14"/>
  <c r="AK12" i="14"/>
  <c r="AT12" i="14" s="1"/>
  <c r="AJ6" i="14"/>
  <c r="AK6" i="14"/>
  <c r="AT6" i="14" s="1"/>
  <c r="AS19" i="68"/>
  <c r="AL19" i="68"/>
  <c r="AU19" i="68" s="1"/>
  <c r="AS3" i="3"/>
  <c r="AL3" i="3"/>
  <c r="AU3" i="3" s="1"/>
  <c r="AS22" i="3"/>
  <c r="AL22" i="3"/>
  <c r="AU22" i="3" s="1"/>
  <c r="AH25" i="78"/>
  <c r="AQ25" i="78" s="1"/>
  <c r="AE24" i="77"/>
  <c r="AF24" i="77"/>
  <c r="AO24" i="77" s="1"/>
  <c r="W25" i="77"/>
  <c r="AG24" i="77"/>
  <c r="AP24" i="77" s="1"/>
  <c r="Z25" i="92"/>
  <c r="AH23" i="29"/>
  <c r="AQ23" i="29" s="1"/>
  <c r="Z24" i="90"/>
  <c r="AS16" i="4"/>
  <c r="AL16" i="4"/>
  <c r="AU16" i="4" s="1"/>
  <c r="AS8" i="68"/>
  <c r="AL8" i="68"/>
  <c r="AU8" i="68" s="1"/>
  <c r="AX22" i="17"/>
  <c r="S22" i="17" s="1"/>
  <c r="AC22" i="17" s="1"/>
  <c r="AB23" i="17" s="1"/>
  <c r="AH25" i="87"/>
  <c r="AQ25" i="87" s="1"/>
  <c r="AS22" i="68"/>
  <c r="AL22" i="68"/>
  <c r="AU22" i="68" s="1"/>
  <c r="AS4" i="13"/>
  <c r="AS25" i="13" s="1"/>
  <c r="AL4" i="13"/>
  <c r="AU4" i="13" s="1"/>
  <c r="AU25" i="13" s="1"/>
  <c r="C11" i="13" s="1"/>
  <c r="AR23" i="28"/>
  <c r="AJ7" i="49"/>
  <c r="AK7" i="49"/>
  <c r="AT7" i="49" s="1"/>
  <c r="AS12" i="56"/>
  <c r="AL12" i="56"/>
  <c r="AU12" i="56" s="1"/>
  <c r="AS7" i="24"/>
  <c r="AL7" i="24"/>
  <c r="AU7" i="24" s="1"/>
  <c r="AJ18" i="9"/>
  <c r="AK18" i="9"/>
  <c r="AT18" i="9" s="1"/>
  <c r="AJ12" i="9"/>
  <c r="AK12" i="9"/>
  <c r="AT12" i="9" s="1"/>
  <c r="AJ6" i="9"/>
  <c r="AK6" i="9"/>
  <c r="AT6" i="9" s="1"/>
  <c r="AH23" i="48"/>
  <c r="AQ23" i="48" s="1"/>
  <c r="AS21" i="68"/>
  <c r="AL21" i="68"/>
  <c r="AU21" i="68" s="1"/>
  <c r="AJ14" i="49"/>
  <c r="AK14" i="49"/>
  <c r="AT14" i="49" s="1"/>
  <c r="AS21" i="12"/>
  <c r="AL21" i="12"/>
  <c r="AU21" i="12" s="1"/>
  <c r="AS13" i="56"/>
  <c r="AL13" i="56"/>
  <c r="AU13" i="56" s="1"/>
  <c r="AR25" i="38"/>
  <c r="AJ19" i="22"/>
  <c r="AK19" i="22"/>
  <c r="AT19" i="22" s="1"/>
  <c r="AL23" i="3"/>
  <c r="AU23" i="3" s="1"/>
  <c r="AR23" i="3"/>
  <c r="AR25" i="3" s="1"/>
  <c r="AS18" i="68"/>
  <c r="AL18" i="68"/>
  <c r="AU18" i="68" s="1"/>
  <c r="AS21" i="3"/>
  <c r="AL21" i="3"/>
  <c r="AU21" i="3" s="1"/>
  <c r="AS25" i="1"/>
  <c r="AJ21" i="14"/>
  <c r="AK21" i="14"/>
  <c r="AT21" i="14" s="1"/>
  <c r="AR24" i="87"/>
  <c r="AS25" i="58"/>
  <c r="X25" i="85"/>
  <c r="Y25" i="85"/>
  <c r="AJ21" i="49"/>
  <c r="AK21" i="49"/>
  <c r="AT21" i="49" s="1"/>
  <c r="AS16" i="12"/>
  <c r="AL16" i="12"/>
  <c r="AU16" i="12" s="1"/>
  <c r="AJ21" i="22"/>
  <c r="AK21" i="22"/>
  <c r="AT21" i="22" s="1"/>
  <c r="AJ15" i="22"/>
  <c r="AK15" i="22"/>
  <c r="AT15" i="22" s="1"/>
  <c r="AJ9" i="22"/>
  <c r="AK9" i="22"/>
  <c r="AT9" i="22" s="1"/>
  <c r="AS8" i="56"/>
  <c r="AL8" i="56"/>
  <c r="AU8" i="56" s="1"/>
  <c r="AS13" i="4"/>
  <c r="AL13" i="4"/>
  <c r="AU13" i="4" s="1"/>
  <c r="AG26" i="73"/>
  <c r="AP26" i="73" s="1"/>
  <c r="AF26" i="73"/>
  <c r="AO26" i="73" s="1"/>
  <c r="AE26" i="73"/>
  <c r="W27" i="73"/>
  <c r="AE23" i="86"/>
  <c r="W24" i="86"/>
  <c r="AG23" i="86"/>
  <c r="AP23" i="86" s="1"/>
  <c r="AF23" i="86"/>
  <c r="AO23" i="86" s="1"/>
  <c r="AS11" i="68"/>
  <c r="AL11" i="68"/>
  <c r="AU11" i="68" s="1"/>
  <c r="AI23" i="40"/>
  <c r="AN23" i="40"/>
  <c r="X24" i="41"/>
  <c r="Y24" i="41"/>
  <c r="AS10" i="68"/>
  <c r="AL10" i="68"/>
  <c r="AU10" i="68" s="1"/>
  <c r="AR25" i="95"/>
  <c r="AJ16" i="49"/>
  <c r="AK16" i="49"/>
  <c r="AT16" i="49" s="1"/>
  <c r="AS11" i="12"/>
  <c r="AL11" i="12"/>
  <c r="AU11" i="12" s="1"/>
  <c r="AS3" i="24"/>
  <c r="AL3" i="24"/>
  <c r="AU3" i="24" s="1"/>
  <c r="AF26" i="38"/>
  <c r="AO26" i="38" s="1"/>
  <c r="AE26" i="38"/>
  <c r="W27" i="38"/>
  <c r="AG26" i="38"/>
  <c r="AP26" i="38" s="1"/>
  <c r="AS12" i="68"/>
  <c r="AL12" i="68"/>
  <c r="AU12" i="68" s="1"/>
  <c r="AI25" i="45"/>
  <c r="AN25" i="45"/>
  <c r="AS15" i="3"/>
  <c r="AL15" i="3"/>
  <c r="AU15" i="3" s="1"/>
  <c r="AJ23" i="6"/>
  <c r="AS23" i="6" s="1"/>
  <c r="AK23" i="6"/>
  <c r="AT23" i="6" s="1"/>
  <c r="AJ21" i="51"/>
  <c r="AK21" i="51"/>
  <c r="AT21" i="51" s="1"/>
  <c r="AJ15" i="51"/>
  <c r="AK15" i="51"/>
  <c r="AT15" i="51" s="1"/>
  <c r="AJ9" i="51"/>
  <c r="AK9" i="51"/>
  <c r="AT9" i="51" s="1"/>
  <c r="AR24" i="78"/>
  <c r="AF23" i="66"/>
  <c r="AO23" i="66" s="1"/>
  <c r="AO25" i="66" s="1"/>
  <c r="AE23" i="66"/>
  <c r="AG23" i="66"/>
  <c r="AP23" i="66" s="1"/>
  <c r="AP25" i="66" s="1"/>
  <c r="AS18" i="12"/>
  <c r="AL18" i="12"/>
  <c r="AU18" i="12" s="1"/>
  <c r="AS16" i="56"/>
  <c r="AL16" i="56"/>
  <c r="AU16" i="56" s="1"/>
  <c r="Y26" i="26"/>
  <c r="X26" i="26"/>
  <c r="AS11" i="24"/>
  <c r="AL11" i="24"/>
  <c r="AU11" i="24" s="1"/>
  <c r="AJ17" i="14"/>
  <c r="AK17" i="14"/>
  <c r="AT17" i="14" s="1"/>
  <c r="AJ11" i="14"/>
  <c r="AK11" i="14"/>
  <c r="AT11" i="14" s="1"/>
  <c r="AJ5" i="14"/>
  <c r="AK5" i="14"/>
  <c r="AT5" i="14" s="1"/>
  <c r="AS15" i="4"/>
  <c r="AL15" i="4"/>
  <c r="AU15" i="4" s="1"/>
  <c r="AH24" i="34"/>
  <c r="AQ24" i="34" s="1"/>
  <c r="Z25" i="78"/>
  <c r="AG23" i="53"/>
  <c r="AP23" i="53" s="1"/>
  <c r="AP25" i="53" s="1"/>
  <c r="AF23" i="53"/>
  <c r="AO23" i="53" s="1"/>
  <c r="AO25" i="53" s="1"/>
  <c r="AE23" i="53"/>
  <c r="AJ18" i="49"/>
  <c r="AK18" i="49"/>
  <c r="AT18" i="49" s="1"/>
  <c r="AS7" i="12"/>
  <c r="AL7" i="12"/>
  <c r="AU7" i="12" s="1"/>
  <c r="AH24" i="32"/>
  <c r="AQ24" i="32" s="1"/>
  <c r="AS5" i="56"/>
  <c r="AL5" i="56"/>
  <c r="AU5" i="56" s="1"/>
  <c r="AS18" i="24"/>
  <c r="AL18" i="24"/>
  <c r="AU18" i="24" s="1"/>
  <c r="Z23" i="29"/>
  <c r="AJ4" i="4"/>
  <c r="AK4" i="4"/>
  <c r="AT4" i="4" s="1"/>
  <c r="AT25" i="4" s="1"/>
  <c r="AS5" i="3"/>
  <c r="AL5" i="3"/>
  <c r="AU5" i="3" s="1"/>
  <c r="Z25" i="87"/>
  <c r="AS8" i="12"/>
  <c r="AL8" i="12"/>
  <c r="AU8" i="12" s="1"/>
  <c r="Z25" i="96"/>
  <c r="AS11" i="4"/>
  <c r="AL11" i="4"/>
  <c r="AU11" i="4" s="1"/>
  <c r="AJ17" i="9"/>
  <c r="AK17" i="9"/>
  <c r="AT17" i="9" s="1"/>
  <c r="AJ11" i="9"/>
  <c r="AK11" i="9"/>
  <c r="AT11" i="9" s="1"/>
  <c r="AJ5" i="9"/>
  <c r="AK5" i="9"/>
  <c r="AT5" i="9" s="1"/>
  <c r="AH24" i="80"/>
  <c r="AQ24" i="80" s="1"/>
  <c r="AX23" i="53"/>
  <c r="S23" i="53" s="1"/>
  <c r="AC23" i="53" s="1"/>
  <c r="AJ23" i="53" s="1"/>
  <c r="AS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K23" i="22"/>
  <c r="AT23" i="22" s="1"/>
  <c r="AU25" i="2"/>
  <c r="C11" i="2" s="1"/>
  <c r="Y26" i="46"/>
  <c r="X26" i="46"/>
  <c r="AS14" i="24"/>
  <c r="AL14" i="24"/>
  <c r="AU14" i="24" s="1"/>
  <c r="AI24" i="30"/>
  <c r="AN24" i="30"/>
  <c r="AS18" i="4"/>
  <c r="AL18" i="4"/>
  <c r="AU18" i="4" s="1"/>
  <c r="Y26" i="25"/>
  <c r="X26" i="25"/>
  <c r="AI23" i="35"/>
  <c r="AN23" i="35"/>
  <c r="AI25" i="82"/>
  <c r="AN25" i="82"/>
  <c r="AJ9" i="49"/>
  <c r="AK9" i="49"/>
  <c r="AT9" i="49" s="1"/>
  <c r="AJ13" i="22"/>
  <c r="AK13" i="22"/>
  <c r="AT13" i="22" s="1"/>
  <c r="AS14" i="56"/>
  <c r="AL14" i="56"/>
  <c r="AU14" i="56" s="1"/>
  <c r="Y25" i="44"/>
  <c r="X25" i="44"/>
  <c r="AS17" i="68"/>
  <c r="AL17" i="68"/>
  <c r="AU17" i="68" s="1"/>
  <c r="AN23" i="43"/>
  <c r="AI23" i="43"/>
  <c r="AJ7" i="51"/>
  <c r="AK7" i="51"/>
  <c r="AT7" i="51" s="1"/>
  <c r="AJ4" i="56"/>
  <c r="AK4" i="56"/>
  <c r="AT4" i="56" s="1"/>
  <c r="AT25" i="56" s="1"/>
  <c r="AJ9" i="14"/>
  <c r="AK9" i="14"/>
  <c r="AT9" i="14" s="1"/>
  <c r="AJ21" i="9"/>
  <c r="AK21" i="9"/>
  <c r="AT21" i="9" s="1"/>
  <c r="AH24" i="28"/>
  <c r="AQ24" i="28" s="1"/>
  <c r="AJ4" i="12"/>
  <c r="AK4" i="12"/>
  <c r="AT4" i="12" s="1"/>
  <c r="AT25" i="12" s="1"/>
  <c r="AJ20" i="22"/>
  <c r="AK20" i="22"/>
  <c r="AT20" i="22" s="1"/>
  <c r="AJ14" i="22"/>
  <c r="AK14" i="22"/>
  <c r="AT14" i="22" s="1"/>
  <c r="AJ8" i="22"/>
  <c r="AK8" i="22"/>
  <c r="AT8" i="22" s="1"/>
  <c r="AI24" i="93"/>
  <c r="AN24" i="93"/>
  <c r="AS15" i="24"/>
  <c r="AL15" i="24"/>
  <c r="AU15" i="24" s="1"/>
  <c r="AS20" i="3"/>
  <c r="AL20" i="3"/>
  <c r="AU20" i="3" s="1"/>
  <c r="AR23" i="74"/>
  <c r="AB4" i="49"/>
  <c r="AJ3" i="49"/>
  <c r="AS9" i="56"/>
  <c r="AL9" i="56"/>
  <c r="AU9" i="56" s="1"/>
  <c r="AJ4" i="24"/>
  <c r="AK4" i="24"/>
  <c r="AT4" i="24" s="1"/>
  <c r="AT25" i="24" s="1"/>
  <c r="AS22" i="24"/>
  <c r="AL22" i="24"/>
  <c r="AU22" i="24" s="1"/>
  <c r="X24" i="43"/>
  <c r="Y24" i="43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31"/>
  <c r="AS20" i="4"/>
  <c r="AL20" i="4"/>
  <c r="AU20" i="4" s="1"/>
  <c r="AJ20" i="51"/>
  <c r="AK20" i="51"/>
  <c r="AT20" i="51" s="1"/>
  <c r="AJ14" i="51"/>
  <c r="AK14" i="51"/>
  <c r="AT14" i="51" s="1"/>
  <c r="AJ8" i="51"/>
  <c r="AK8" i="51"/>
  <c r="AT8" i="51" s="1"/>
  <c r="AS13" i="3"/>
  <c r="AL13" i="3"/>
  <c r="AU13" i="3" s="1"/>
  <c r="AU25" i="1"/>
  <c r="C11" i="1" s="1"/>
  <c r="AR23" i="81"/>
  <c r="AH24" i="42"/>
  <c r="AQ24" i="42" s="1"/>
  <c r="AJ11" i="49"/>
  <c r="AK11" i="49"/>
  <c r="AT11" i="49" s="1"/>
  <c r="AS3" i="56"/>
  <c r="AL3" i="56"/>
  <c r="AU3" i="56" s="1"/>
  <c r="AR24" i="92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AR22" i="48"/>
  <c r="AS7" i="68"/>
  <c r="AL7" i="68"/>
  <c r="AU7" i="68" s="1"/>
  <c r="AS10" i="3"/>
  <c r="AL10" i="3"/>
  <c r="AU10" i="3" s="1"/>
  <c r="AE24" i="34"/>
  <c r="W25" i="34"/>
  <c r="AG24" i="34"/>
  <c r="AP24" i="34" s="1"/>
  <c r="AF24" i="34"/>
  <c r="AO24" i="34" s="1"/>
  <c r="AJ6" i="49"/>
  <c r="AK6" i="49"/>
  <c r="AT6" i="49" s="1"/>
  <c r="W25" i="32"/>
  <c r="AE24" i="32"/>
  <c r="AG24" i="32"/>
  <c r="AP24" i="32" s="1"/>
  <c r="AF24" i="32"/>
  <c r="AO24" i="32" s="1"/>
  <c r="AJ22" i="49"/>
  <c r="AK22" i="49"/>
  <c r="AT22" i="49" s="1"/>
  <c r="AH25" i="31"/>
  <c r="AQ25" i="31" s="1"/>
  <c r="AS3" i="4"/>
  <c r="AL3" i="4"/>
  <c r="AU3" i="4" s="1"/>
  <c r="AS22" i="4"/>
  <c r="AL22" i="4"/>
  <c r="AU22" i="4" s="1"/>
  <c r="AU25" i="58"/>
  <c r="C11" i="58" s="1"/>
  <c r="F11" i="97" s="1"/>
  <c r="Y24" i="37"/>
  <c r="X24" i="37"/>
  <c r="AS14" i="68"/>
  <c r="AL14" i="68"/>
  <c r="AU14" i="68" s="1"/>
  <c r="AR23" i="80"/>
  <c r="Z24" i="81"/>
  <c r="AS18" i="56"/>
  <c r="AL18" i="56"/>
  <c r="AU18" i="56" s="1"/>
  <c r="AS13" i="24"/>
  <c r="AL13" i="24"/>
  <c r="AU13" i="24" s="1"/>
  <c r="W25" i="94"/>
  <c r="AF24" i="94"/>
  <c r="AO24" i="94" s="1"/>
  <c r="AE24" i="94"/>
  <c r="AG24" i="94"/>
  <c r="AP24" i="94" s="1"/>
  <c r="AJ22" i="9"/>
  <c r="AK22" i="9"/>
  <c r="AT22" i="9" s="1"/>
  <c r="AJ16" i="9"/>
  <c r="AK16" i="9"/>
  <c r="AT16" i="9" s="1"/>
  <c r="AJ10" i="9"/>
  <c r="AK10" i="9"/>
  <c r="AT10" i="9" s="1"/>
  <c r="AJ3" i="9"/>
  <c r="AB4" i="9"/>
  <c r="AE23" i="48"/>
  <c r="W24" i="48"/>
  <c r="AG23" i="48"/>
  <c r="AP23" i="48" s="1"/>
  <c r="AF23" i="48"/>
  <c r="AO23" i="48" s="1"/>
  <c r="AS9" i="68"/>
  <c r="AL9" i="68"/>
  <c r="AU9" i="68" s="1"/>
  <c r="AS6" i="3"/>
  <c r="AL6" i="3"/>
  <c r="AU6" i="3" s="1"/>
  <c r="AK23" i="53"/>
  <c r="AT23" i="53" s="1"/>
  <c r="AJ23" i="49"/>
  <c r="AK23" i="49"/>
  <c r="AT23" i="49" s="1"/>
  <c r="AJ20" i="49"/>
  <c r="AK20" i="49"/>
  <c r="AT20" i="49" s="1"/>
  <c r="AS9" i="12"/>
  <c r="AL9" i="12"/>
  <c r="AU9" i="12" s="1"/>
  <c r="AS25" i="2"/>
  <c r="AS19" i="56"/>
  <c r="AL19" i="56"/>
  <c r="AU19" i="56" s="1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Z24" i="36" l="1"/>
  <c r="Z26" i="26"/>
  <c r="Z25" i="85"/>
  <c r="W25" i="28"/>
  <c r="AE24" i="28"/>
  <c r="Z26" i="45"/>
  <c r="AF26" i="45" s="1"/>
  <c r="AO26" i="45" s="1"/>
  <c r="Z25" i="44"/>
  <c r="Z24" i="37"/>
  <c r="AE24" i="37" s="1"/>
  <c r="Z26" i="82"/>
  <c r="AG26" i="82" s="1"/>
  <c r="AP26" i="82" s="1"/>
  <c r="AK23" i="63"/>
  <c r="AT23" i="63" s="1"/>
  <c r="AL23" i="9"/>
  <c r="AU23" i="9" s="1"/>
  <c r="AF24" i="37"/>
  <c r="AO24" i="37" s="1"/>
  <c r="AG24" i="37"/>
  <c r="AP24" i="37" s="1"/>
  <c r="W25" i="36"/>
  <c r="AG24" i="36"/>
  <c r="AP24" i="36" s="1"/>
  <c r="AF24" i="36"/>
  <c r="AO24" i="36" s="1"/>
  <c r="AE24" i="36"/>
  <c r="W27" i="82"/>
  <c r="AE26" i="82"/>
  <c r="AF25" i="93"/>
  <c r="AO25" i="93" s="1"/>
  <c r="AE25" i="93"/>
  <c r="W26" i="93"/>
  <c r="AG25" i="93"/>
  <c r="AP25" i="93" s="1"/>
  <c r="W26" i="44"/>
  <c r="AG25" i="44"/>
  <c r="AP25" i="44" s="1"/>
  <c r="AF25" i="44"/>
  <c r="AO25" i="44" s="1"/>
  <c r="AE25" i="44"/>
  <c r="AG26" i="45"/>
  <c r="AP26" i="45" s="1"/>
  <c r="W27" i="45"/>
  <c r="AG24" i="40"/>
  <c r="AP24" i="40" s="1"/>
  <c r="AF24" i="40"/>
  <c r="AO24" i="40" s="1"/>
  <c r="AE24" i="40"/>
  <c r="W25" i="40"/>
  <c r="AF25" i="91"/>
  <c r="AO25" i="91" s="1"/>
  <c r="AE25" i="91"/>
  <c r="W26" i="91"/>
  <c r="AG25" i="91"/>
  <c r="AP25" i="91" s="1"/>
  <c r="AJ8" i="54"/>
  <c r="AK8" i="54"/>
  <c r="AT8" i="54" s="1"/>
  <c r="AS20" i="49"/>
  <c r="AL20" i="49"/>
  <c r="AU20" i="49" s="1"/>
  <c r="Y24" i="48"/>
  <c r="X24" i="48"/>
  <c r="AJ11" i="63"/>
  <c r="AK11" i="63"/>
  <c r="AT11" i="63" s="1"/>
  <c r="AJ18" i="53"/>
  <c r="AK18" i="53"/>
  <c r="AT18" i="53" s="1"/>
  <c r="AS7" i="49"/>
  <c r="AL7" i="49"/>
  <c r="AU7" i="49" s="1"/>
  <c r="AJ8" i="6"/>
  <c r="AK8" i="6"/>
  <c r="AT8" i="6" s="1"/>
  <c r="AS3" i="22"/>
  <c r="AL3" i="22"/>
  <c r="AU3" i="22" s="1"/>
  <c r="AJ21" i="17"/>
  <c r="AK21" i="17"/>
  <c r="AT21" i="17" s="1"/>
  <c r="AS11" i="51"/>
  <c r="AL11" i="51"/>
  <c r="AU11" i="51" s="1"/>
  <c r="Y26" i="84"/>
  <c r="X26" i="84"/>
  <c r="AS11" i="22"/>
  <c r="AL11" i="22"/>
  <c r="AU11" i="22" s="1"/>
  <c r="X25" i="76"/>
  <c r="Y25" i="76"/>
  <c r="AF26" i="83"/>
  <c r="AO26" i="83" s="1"/>
  <c r="AE26" i="83"/>
  <c r="W27" i="83"/>
  <c r="AG26" i="83"/>
  <c r="AP26" i="83" s="1"/>
  <c r="X25" i="42"/>
  <c r="Y25" i="42"/>
  <c r="AJ19" i="54"/>
  <c r="AK19" i="54"/>
  <c r="AT19" i="54" s="1"/>
  <c r="AJ13" i="54"/>
  <c r="AK13" i="54"/>
  <c r="AT13" i="54" s="1"/>
  <c r="AJ7" i="54"/>
  <c r="AK7" i="54"/>
  <c r="AT7" i="54" s="1"/>
  <c r="AI23" i="48"/>
  <c r="AN23" i="48"/>
  <c r="AS16" i="9"/>
  <c r="AL16" i="9"/>
  <c r="AU16" i="9" s="1"/>
  <c r="AE24" i="81"/>
  <c r="W25" i="81"/>
  <c r="AG24" i="81"/>
  <c r="AP24" i="81" s="1"/>
  <c r="AF24" i="81"/>
  <c r="AO24" i="81" s="1"/>
  <c r="X25" i="32"/>
  <c r="Y25" i="32"/>
  <c r="Y25" i="34"/>
  <c r="X25" i="34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4" i="49"/>
  <c r="AK4" i="49"/>
  <c r="AT4" i="49" s="1"/>
  <c r="AT25" i="49" s="1"/>
  <c r="AS14" i="22"/>
  <c r="AL14" i="22"/>
  <c r="AU14" i="22" s="1"/>
  <c r="AR23" i="43"/>
  <c r="AS9" i="49"/>
  <c r="AL9" i="49"/>
  <c r="AU9" i="49" s="1"/>
  <c r="AJ17" i="53"/>
  <c r="AK17" i="53"/>
  <c r="AT17" i="53" s="1"/>
  <c r="AJ11" i="53"/>
  <c r="AK11" i="53"/>
  <c r="AT11" i="53" s="1"/>
  <c r="AJ5" i="53"/>
  <c r="AK5" i="53"/>
  <c r="AT5" i="53" s="1"/>
  <c r="AG23" i="29"/>
  <c r="AP23" i="29" s="1"/>
  <c r="AF23" i="29"/>
  <c r="AO23" i="29" s="1"/>
  <c r="AE23" i="29"/>
  <c r="W24" i="29"/>
  <c r="AS17" i="14"/>
  <c r="AL17" i="14"/>
  <c r="AU17" i="14" s="1"/>
  <c r="AS15" i="51"/>
  <c r="AL15" i="51"/>
  <c r="AU15" i="51" s="1"/>
  <c r="AR23" i="40"/>
  <c r="Y24" i="86"/>
  <c r="X24" i="86"/>
  <c r="AS9" i="22"/>
  <c r="AL9" i="22"/>
  <c r="AU9" i="22" s="1"/>
  <c r="AS12" i="14"/>
  <c r="AL12" i="14"/>
  <c r="AU12" i="14" s="1"/>
  <c r="AS16" i="51"/>
  <c r="AL16" i="51"/>
  <c r="AU16" i="51" s="1"/>
  <c r="AJ19" i="6"/>
  <c r="AK19" i="6"/>
  <c r="AT19" i="6" s="1"/>
  <c r="AJ13" i="6"/>
  <c r="AK13" i="6"/>
  <c r="AT13" i="6" s="1"/>
  <c r="AJ7" i="6"/>
  <c r="AK7" i="6"/>
  <c r="AT7" i="6" s="1"/>
  <c r="AH24" i="40"/>
  <c r="AQ24" i="40" s="1"/>
  <c r="AS19" i="51"/>
  <c r="AL19" i="51"/>
  <c r="AU19" i="51" s="1"/>
  <c r="AR24" i="79"/>
  <c r="AJ20" i="17"/>
  <c r="AK20" i="17"/>
  <c r="AT20" i="17" s="1"/>
  <c r="AJ14" i="17"/>
  <c r="AK14" i="17"/>
  <c r="AT14" i="17" s="1"/>
  <c r="AJ8" i="17"/>
  <c r="AK8" i="17"/>
  <c r="AT8" i="17" s="1"/>
  <c r="AL23" i="22"/>
  <c r="AU23" i="22" s="1"/>
  <c r="AR23" i="22"/>
  <c r="AR25" i="22" s="1"/>
  <c r="AS13" i="14"/>
  <c r="AL13" i="14"/>
  <c r="AU13" i="14" s="1"/>
  <c r="AS5" i="49"/>
  <c r="AL5" i="49"/>
  <c r="AU5" i="49" s="1"/>
  <c r="AI25" i="84"/>
  <c r="AN25" i="84"/>
  <c r="AH24" i="36"/>
  <c r="AQ24" i="36" s="1"/>
  <c r="AL23" i="51"/>
  <c r="AU23" i="51" s="1"/>
  <c r="AS8" i="9"/>
  <c r="AL8" i="9"/>
  <c r="AU8" i="9" s="1"/>
  <c r="AN24" i="47"/>
  <c r="AI24" i="47"/>
  <c r="AI24" i="76"/>
  <c r="AN24" i="76"/>
  <c r="AI26" i="33"/>
  <c r="AN26" i="33"/>
  <c r="AR25" i="26"/>
  <c r="AS12" i="51"/>
  <c r="AL12" i="51"/>
  <c r="AU12" i="51" s="1"/>
  <c r="AR24" i="91"/>
  <c r="AH26" i="75"/>
  <c r="AQ26" i="75" s="1"/>
  <c r="AS18" i="22"/>
  <c r="AL18" i="22"/>
  <c r="AU18" i="22" s="1"/>
  <c r="AN23" i="6"/>
  <c r="AN25" i="6" s="1"/>
  <c r="AI23" i="6"/>
  <c r="AS7" i="22"/>
  <c r="AL7" i="22"/>
  <c r="AU7" i="22" s="1"/>
  <c r="AH26" i="25"/>
  <c r="AQ26" i="25" s="1"/>
  <c r="AS4" i="4"/>
  <c r="AS25" i="4" s="1"/>
  <c r="AL4" i="4"/>
  <c r="AU4" i="4" s="1"/>
  <c r="AU25" i="4" s="1"/>
  <c r="C11" i="4" s="1"/>
  <c r="AJ23" i="17"/>
  <c r="AS23" i="17" s="1"/>
  <c r="AK23" i="17"/>
  <c r="AT23" i="17" s="1"/>
  <c r="AI24" i="80"/>
  <c r="AN24" i="80"/>
  <c r="AJ18" i="54"/>
  <c r="AK18" i="54"/>
  <c r="AT18" i="54" s="1"/>
  <c r="AJ12" i="54"/>
  <c r="AK12" i="54"/>
  <c r="AT12" i="54" s="1"/>
  <c r="AJ6" i="54"/>
  <c r="AK6" i="54"/>
  <c r="AT6" i="54" s="1"/>
  <c r="AS23" i="49"/>
  <c r="AL23" i="49"/>
  <c r="AU23" i="49" s="1"/>
  <c r="AJ4" i="9"/>
  <c r="AK4" i="9"/>
  <c r="AT4" i="9" s="1"/>
  <c r="AT25" i="9" s="1"/>
  <c r="Y25" i="94"/>
  <c r="X25" i="94"/>
  <c r="AS22" i="49"/>
  <c r="AL22" i="49"/>
  <c r="AU22" i="49" s="1"/>
  <c r="AI24" i="34"/>
  <c r="AN24" i="34"/>
  <c r="AS16" i="14"/>
  <c r="AL16" i="14"/>
  <c r="AU16" i="14" s="1"/>
  <c r="AS20" i="51"/>
  <c r="AL20" i="51"/>
  <c r="AU20" i="51" s="1"/>
  <c r="AJ21" i="63"/>
  <c r="AK21" i="63"/>
  <c r="AT21" i="63" s="1"/>
  <c r="AJ15" i="63"/>
  <c r="AK15" i="63"/>
  <c r="AT15" i="63" s="1"/>
  <c r="AJ9" i="63"/>
  <c r="AK9" i="63"/>
  <c r="AT9" i="63" s="1"/>
  <c r="AS9" i="14"/>
  <c r="AL9" i="14"/>
  <c r="AU9" i="14" s="1"/>
  <c r="Z26" i="25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AS17" i="9"/>
  <c r="AL17" i="9"/>
  <c r="AU17" i="9" s="1"/>
  <c r="W26" i="87"/>
  <c r="AG25" i="87"/>
  <c r="AP25" i="87" s="1"/>
  <c r="AF25" i="87"/>
  <c r="AO25" i="87" s="1"/>
  <c r="AE25" i="87"/>
  <c r="AS18" i="49"/>
  <c r="AL18" i="49"/>
  <c r="AU18" i="49" s="1"/>
  <c r="X27" i="38"/>
  <c r="Z27" i="38" s="1"/>
  <c r="Y27" i="38"/>
  <c r="AI23" i="86"/>
  <c r="AN23" i="86"/>
  <c r="AS19" i="22"/>
  <c r="AL19" i="22"/>
  <c r="AU19" i="22" s="1"/>
  <c r="AS6" i="9"/>
  <c r="AL6" i="9"/>
  <c r="AU6" i="9" s="1"/>
  <c r="X25" i="77"/>
  <c r="Y25" i="77"/>
  <c r="AJ4" i="51"/>
  <c r="AK4" i="51"/>
  <c r="AT4" i="51" s="1"/>
  <c r="AT25" i="51" s="1"/>
  <c r="AJ18" i="6"/>
  <c r="AK18" i="6"/>
  <c r="AT18" i="6" s="1"/>
  <c r="AJ12" i="6"/>
  <c r="AK12" i="6"/>
  <c r="AT12" i="6" s="1"/>
  <c r="AJ6" i="6"/>
  <c r="AK6" i="6"/>
  <c r="AT6" i="6" s="1"/>
  <c r="AR25" i="83"/>
  <c r="AS10" i="22"/>
  <c r="AL10" i="22"/>
  <c r="AU10" i="22" s="1"/>
  <c r="AH24" i="35"/>
  <c r="AQ24" i="35" s="1"/>
  <c r="AH25" i="30"/>
  <c r="AQ25" i="30" s="1"/>
  <c r="AS7" i="9"/>
  <c r="AL7" i="9"/>
  <c r="AU7" i="9" s="1"/>
  <c r="AS19" i="49"/>
  <c r="AL19" i="49"/>
  <c r="AU19" i="49" s="1"/>
  <c r="AJ19" i="17"/>
  <c r="AK19" i="17"/>
  <c r="AT19" i="17" s="1"/>
  <c r="AJ13" i="17"/>
  <c r="AK13" i="17"/>
  <c r="AT13" i="17" s="1"/>
  <c r="AJ7" i="17"/>
  <c r="AK7" i="17"/>
  <c r="AT7" i="17" s="1"/>
  <c r="X26" i="27"/>
  <c r="Y26" i="27"/>
  <c r="AE25" i="39"/>
  <c r="W26" i="39"/>
  <c r="AG25" i="39"/>
  <c r="AP25" i="39" s="1"/>
  <c r="AF25" i="39"/>
  <c r="AO25" i="39" s="1"/>
  <c r="AS17" i="51"/>
  <c r="AL17" i="51"/>
  <c r="AU17" i="51" s="1"/>
  <c r="AN22" i="88"/>
  <c r="AI22" i="88"/>
  <c r="AR25" i="75"/>
  <c r="AR23" i="41"/>
  <c r="AN23" i="63"/>
  <c r="AN25" i="63" s="1"/>
  <c r="AI23" i="63"/>
  <c r="AS17" i="22"/>
  <c r="AL17" i="22"/>
  <c r="AU17" i="22" s="1"/>
  <c r="AS13" i="51"/>
  <c r="AL13" i="51"/>
  <c r="AU13" i="51" s="1"/>
  <c r="AS14" i="14"/>
  <c r="AL14" i="14"/>
  <c r="AU14" i="14" s="1"/>
  <c r="AG26" i="75"/>
  <c r="AP26" i="75" s="1"/>
  <c r="AF26" i="75"/>
  <c r="AO26" i="75" s="1"/>
  <c r="AE26" i="75"/>
  <c r="W27" i="75"/>
  <c r="AR25" i="46"/>
  <c r="AJ20" i="54"/>
  <c r="AK20" i="54"/>
  <c r="AT20" i="54" s="1"/>
  <c r="AS14" i="51"/>
  <c r="AL14" i="51"/>
  <c r="AU14" i="51" s="1"/>
  <c r="AS21" i="9"/>
  <c r="AL21" i="9"/>
  <c r="AU21" i="9" s="1"/>
  <c r="AI23" i="66"/>
  <c r="AN23" i="66"/>
  <c r="AN25" i="66" s="1"/>
  <c r="AS18" i="9"/>
  <c r="AL18" i="9"/>
  <c r="AU18" i="9" s="1"/>
  <c r="AS9" i="9"/>
  <c r="AL9" i="9"/>
  <c r="AU9" i="9" s="1"/>
  <c r="AJ17" i="54"/>
  <c r="AK17" i="54"/>
  <c r="AT17" i="54" s="1"/>
  <c r="AJ11" i="54"/>
  <c r="AK11" i="54"/>
  <c r="AT11" i="54" s="1"/>
  <c r="AJ5" i="54"/>
  <c r="AK5" i="54"/>
  <c r="AT5" i="54" s="1"/>
  <c r="AS3" i="9"/>
  <c r="AL3" i="9"/>
  <c r="AU3" i="9" s="1"/>
  <c r="AS22" i="9"/>
  <c r="AL22" i="9"/>
  <c r="AU22" i="9" s="1"/>
  <c r="AS6" i="49"/>
  <c r="AL6" i="49"/>
  <c r="AU6" i="49" s="1"/>
  <c r="AJ4" i="14"/>
  <c r="AK4" i="14"/>
  <c r="AT4" i="14" s="1"/>
  <c r="AT25" i="14" s="1"/>
  <c r="AJ20" i="63"/>
  <c r="AK20" i="63"/>
  <c r="AT20" i="63" s="1"/>
  <c r="AJ14" i="63"/>
  <c r="AK14" i="63"/>
  <c r="AT14" i="63" s="1"/>
  <c r="AJ8" i="63"/>
  <c r="AK8" i="63"/>
  <c r="AT8" i="63" s="1"/>
  <c r="AS4" i="24"/>
  <c r="AS25" i="24" s="1"/>
  <c r="AL4" i="24"/>
  <c r="AU4" i="24" s="1"/>
  <c r="AR24" i="93"/>
  <c r="AS20" i="22"/>
  <c r="AL20" i="22"/>
  <c r="AU20" i="22" s="1"/>
  <c r="AR25" i="82"/>
  <c r="AH26" i="46"/>
  <c r="AQ26" i="46" s="1"/>
  <c r="AJ21" i="53"/>
  <c r="AK21" i="53"/>
  <c r="AT21" i="53" s="1"/>
  <c r="AJ15" i="53"/>
  <c r="AK15" i="53"/>
  <c r="AT15" i="53" s="1"/>
  <c r="AJ9" i="53"/>
  <c r="AK9" i="53"/>
  <c r="AT9" i="53" s="1"/>
  <c r="AI23" i="53"/>
  <c r="AN23" i="53"/>
  <c r="AN25" i="53" s="1"/>
  <c r="AS5" i="14"/>
  <c r="AL5" i="14"/>
  <c r="AU5" i="14" s="1"/>
  <c r="AS21" i="51"/>
  <c r="AL21" i="51"/>
  <c r="AU21" i="51" s="1"/>
  <c r="AR25" i="45"/>
  <c r="AI26" i="38"/>
  <c r="AN26" i="38"/>
  <c r="Y27" i="73"/>
  <c r="X27" i="73"/>
  <c r="AS15" i="22"/>
  <c r="AL15" i="22"/>
  <c r="AU15" i="22" s="1"/>
  <c r="AS21" i="49"/>
  <c r="AL21" i="49"/>
  <c r="AU21" i="49" s="1"/>
  <c r="AS18" i="14"/>
  <c r="AL18" i="14"/>
  <c r="AU18" i="14" s="1"/>
  <c r="AS3" i="51"/>
  <c r="AL3" i="51"/>
  <c r="AU3" i="51" s="1"/>
  <c r="AS22" i="51"/>
  <c r="AL22" i="51"/>
  <c r="AU22" i="51" s="1"/>
  <c r="AJ17" i="6"/>
  <c r="AK17" i="6"/>
  <c r="AT17" i="6" s="1"/>
  <c r="AJ11" i="6"/>
  <c r="AK11" i="6"/>
  <c r="AT11" i="6" s="1"/>
  <c r="AJ5" i="6"/>
  <c r="AK5" i="6"/>
  <c r="AT5" i="6" s="1"/>
  <c r="AH25" i="91"/>
  <c r="AQ25" i="91" s="1"/>
  <c r="AH25" i="93"/>
  <c r="AQ25" i="93" s="1"/>
  <c r="Z25" i="30"/>
  <c r="AJ18" i="17"/>
  <c r="AK18" i="17"/>
  <c r="AT18" i="17" s="1"/>
  <c r="AJ12" i="17"/>
  <c r="AK12" i="17"/>
  <c r="AT12" i="17" s="1"/>
  <c r="AJ6" i="17"/>
  <c r="AK6" i="17"/>
  <c r="AT6" i="17" s="1"/>
  <c r="AI25" i="27"/>
  <c r="AN25" i="27"/>
  <c r="AS19" i="14"/>
  <c r="AL19" i="14"/>
  <c r="AU19" i="14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S15" i="9"/>
  <c r="AL15" i="9"/>
  <c r="AU15" i="9" s="1"/>
  <c r="AR24" i="85"/>
  <c r="AS14" i="9"/>
  <c r="AL14" i="9"/>
  <c r="AU14" i="9" s="1"/>
  <c r="AF26" i="95"/>
  <c r="AO26" i="95" s="1"/>
  <c r="AE26" i="95"/>
  <c r="W27" i="95"/>
  <c r="AG26" i="95"/>
  <c r="AP26" i="95" s="1"/>
  <c r="AS18" i="51"/>
  <c r="AL18" i="51"/>
  <c r="AU18" i="51" s="1"/>
  <c r="AS6" i="22"/>
  <c r="AL6" i="22"/>
  <c r="AU6" i="22" s="1"/>
  <c r="AR25" i="25"/>
  <c r="X25" i="28"/>
  <c r="Y25" i="28"/>
  <c r="AJ14" i="54"/>
  <c r="AK14" i="54"/>
  <c r="AT14" i="54" s="1"/>
  <c r="AH24" i="37"/>
  <c r="AQ24" i="37" s="1"/>
  <c r="AS10" i="14"/>
  <c r="AL10" i="14"/>
  <c r="AU10" i="14" s="1"/>
  <c r="AJ17" i="63"/>
  <c r="AK17" i="63"/>
  <c r="AT17" i="63" s="1"/>
  <c r="AS3" i="49"/>
  <c r="AL3" i="49"/>
  <c r="AU3" i="49" s="1"/>
  <c r="AJ6" i="53"/>
  <c r="AK6" i="53"/>
  <c r="AT6" i="53" s="1"/>
  <c r="AS11" i="9"/>
  <c r="AL11" i="9"/>
  <c r="AU11" i="9" s="1"/>
  <c r="AG26" i="26"/>
  <c r="AP26" i="26" s="1"/>
  <c r="AF26" i="26"/>
  <c r="AO26" i="26" s="1"/>
  <c r="AE26" i="26"/>
  <c r="W27" i="26"/>
  <c r="AG25" i="85"/>
  <c r="AP25" i="85" s="1"/>
  <c r="AF25" i="85"/>
  <c r="AO25" i="85" s="1"/>
  <c r="AE25" i="85"/>
  <c r="W26" i="85"/>
  <c r="AJ14" i="6"/>
  <c r="AK14" i="6"/>
  <c r="AT14" i="6" s="1"/>
  <c r="AS22" i="22"/>
  <c r="AL22" i="22"/>
  <c r="AU22" i="22" s="1"/>
  <c r="AS19" i="9"/>
  <c r="AL19" i="9"/>
  <c r="AU19" i="9" s="1"/>
  <c r="AJ15" i="17"/>
  <c r="AK15" i="17"/>
  <c r="AT15" i="17" s="1"/>
  <c r="AS15" i="49"/>
  <c r="AL15" i="49"/>
  <c r="AU15" i="49" s="1"/>
  <c r="AJ22" i="54"/>
  <c r="AK22" i="54"/>
  <c r="AT22" i="54" s="1"/>
  <c r="AJ10" i="54"/>
  <c r="AK10" i="54"/>
  <c r="AT10" i="54" s="1"/>
  <c r="AS22" i="14"/>
  <c r="AL22" i="14"/>
  <c r="AU22" i="14" s="1"/>
  <c r="AS11" i="49"/>
  <c r="AL11" i="49"/>
  <c r="AU11" i="49" s="1"/>
  <c r="AS8" i="51"/>
  <c r="AL8" i="51"/>
  <c r="AU8" i="51" s="1"/>
  <c r="AJ19" i="63"/>
  <c r="AK19" i="63"/>
  <c r="AT19" i="63" s="1"/>
  <c r="AJ13" i="63"/>
  <c r="AK13" i="63"/>
  <c r="AT13" i="63" s="1"/>
  <c r="AJ7" i="63"/>
  <c r="AK7" i="63"/>
  <c r="AT7" i="63" s="1"/>
  <c r="AH24" i="43"/>
  <c r="AQ24" i="43" s="1"/>
  <c r="AS4" i="56"/>
  <c r="AS25" i="56" s="1"/>
  <c r="AL4" i="56"/>
  <c r="AU4" i="56" s="1"/>
  <c r="AU25" i="56" s="1"/>
  <c r="C11" i="56" s="1"/>
  <c r="F9" i="97" s="1"/>
  <c r="AJ20" i="53"/>
  <c r="AK20" i="53"/>
  <c r="AT20" i="53" s="1"/>
  <c r="AJ14" i="53"/>
  <c r="AK14" i="53"/>
  <c r="AT14" i="53" s="1"/>
  <c r="AJ8" i="53"/>
  <c r="AK8" i="53"/>
  <c r="AT8" i="53" s="1"/>
  <c r="AS5" i="9"/>
  <c r="AL5" i="9"/>
  <c r="AU5" i="9" s="1"/>
  <c r="AH26" i="26"/>
  <c r="AQ26" i="26" s="1"/>
  <c r="AS16" i="49"/>
  <c r="AL16" i="49"/>
  <c r="AU16" i="49" s="1"/>
  <c r="AH24" i="41"/>
  <c r="AQ24" i="41" s="1"/>
  <c r="AN26" i="73"/>
  <c r="AI26" i="73"/>
  <c r="AS14" i="49"/>
  <c r="AL14" i="49"/>
  <c r="AU14" i="49" s="1"/>
  <c r="AS12" i="9"/>
  <c r="AL12" i="9"/>
  <c r="AU12" i="9" s="1"/>
  <c r="AN24" i="77"/>
  <c r="AI24" i="77"/>
  <c r="AG26" i="89"/>
  <c r="AP26" i="89" s="1"/>
  <c r="AF26" i="89"/>
  <c r="AO26" i="89" s="1"/>
  <c r="AE26" i="89"/>
  <c r="W27" i="89"/>
  <c r="AJ22" i="6"/>
  <c r="AK22" i="6"/>
  <c r="AT22" i="6" s="1"/>
  <c r="AJ16" i="6"/>
  <c r="AK16" i="6"/>
  <c r="AT16" i="6" s="1"/>
  <c r="AJ10" i="6"/>
  <c r="AK10" i="6"/>
  <c r="AT10" i="6" s="1"/>
  <c r="AJ3" i="6"/>
  <c r="AB4" i="6"/>
  <c r="AS16" i="22"/>
  <c r="AL16" i="22"/>
  <c r="AU16" i="22" s="1"/>
  <c r="AH25" i="79"/>
  <c r="AQ25" i="79" s="1"/>
  <c r="AL23" i="14"/>
  <c r="AU23" i="14" s="1"/>
  <c r="AR23" i="14"/>
  <c r="AR25" i="14" s="1"/>
  <c r="Z24" i="35"/>
  <c r="AS13" i="9"/>
  <c r="AL13" i="9"/>
  <c r="AU13" i="9" s="1"/>
  <c r="AI23" i="54"/>
  <c r="AN23" i="54"/>
  <c r="AN25" i="54" s="1"/>
  <c r="AJ17" i="17"/>
  <c r="AK17" i="17"/>
  <c r="AT17" i="17" s="1"/>
  <c r="AJ11" i="17"/>
  <c r="AK11" i="17"/>
  <c r="AT11" i="17" s="1"/>
  <c r="AJ5" i="17"/>
  <c r="AK5" i="17"/>
  <c r="AT5" i="17" s="1"/>
  <c r="AS12" i="49"/>
  <c r="AL12" i="49"/>
  <c r="AU12" i="49" s="1"/>
  <c r="AJ23" i="66"/>
  <c r="AS23" i="66" s="1"/>
  <c r="AK23" i="66"/>
  <c r="AT23" i="66" s="1"/>
  <c r="AS5" i="51"/>
  <c r="AL5" i="51"/>
  <c r="AU5" i="51" s="1"/>
  <c r="AS10" i="49"/>
  <c r="AL10" i="49"/>
  <c r="AU10" i="49" s="1"/>
  <c r="Y23" i="88"/>
  <c r="X23" i="88"/>
  <c r="AS5" i="22"/>
  <c r="AL5" i="22"/>
  <c r="AU5" i="22" s="1"/>
  <c r="Z26" i="31"/>
  <c r="X26" i="31"/>
  <c r="Y26" i="31"/>
  <c r="AR23" i="36"/>
  <c r="AS20" i="14"/>
  <c r="AL20" i="14"/>
  <c r="AU20" i="14" s="1"/>
  <c r="AS17" i="49"/>
  <c r="AL17" i="49"/>
  <c r="AU17" i="49" s="1"/>
  <c r="AH26" i="83"/>
  <c r="AQ26" i="83" s="1"/>
  <c r="AR24" i="44"/>
  <c r="AK23" i="54"/>
  <c r="AT23" i="54" s="1"/>
  <c r="X25" i="80"/>
  <c r="Z25" i="80" s="1"/>
  <c r="Y25" i="80"/>
  <c r="AS13" i="49"/>
  <c r="AL13" i="49"/>
  <c r="AU13" i="49" s="1"/>
  <c r="AI24" i="42"/>
  <c r="AN24" i="42"/>
  <c r="AI24" i="28"/>
  <c r="AN24" i="28"/>
  <c r="AJ5" i="63"/>
  <c r="AK5" i="63"/>
  <c r="AT5" i="63" s="1"/>
  <c r="AS7" i="51"/>
  <c r="AL7" i="51"/>
  <c r="AU7" i="51" s="1"/>
  <c r="AR24" i="30"/>
  <c r="AJ12" i="53"/>
  <c r="AK12" i="53"/>
  <c r="AT12" i="53" s="1"/>
  <c r="AG25" i="78"/>
  <c r="AP25" i="78" s="1"/>
  <c r="AF25" i="78"/>
  <c r="AO25" i="78" s="1"/>
  <c r="AE25" i="78"/>
  <c r="W26" i="78"/>
  <c r="AJ20" i="6"/>
  <c r="AK20" i="6"/>
  <c r="AT20" i="6" s="1"/>
  <c r="AH26" i="45"/>
  <c r="AQ26" i="45" s="1"/>
  <c r="AJ9" i="17"/>
  <c r="AK9" i="17"/>
  <c r="AT9" i="17" s="1"/>
  <c r="AS8" i="14"/>
  <c r="AL8" i="14"/>
  <c r="AU8" i="14" s="1"/>
  <c r="AJ16" i="54"/>
  <c r="AK16" i="54"/>
  <c r="AT16" i="54" s="1"/>
  <c r="AJ3" i="54"/>
  <c r="AB4" i="54"/>
  <c r="AS3" i="14"/>
  <c r="AL3" i="14"/>
  <c r="AU3" i="14" s="1"/>
  <c r="AJ21" i="54"/>
  <c r="AK21" i="54"/>
  <c r="AT21" i="54" s="1"/>
  <c r="AJ15" i="54"/>
  <c r="AK15" i="54"/>
  <c r="AT15" i="54" s="1"/>
  <c r="AJ9" i="54"/>
  <c r="AK9" i="54"/>
  <c r="AT9" i="54" s="1"/>
  <c r="AS10" i="9"/>
  <c r="AL10" i="9"/>
  <c r="AU10" i="9" s="1"/>
  <c r="AI24" i="94"/>
  <c r="AN24" i="94"/>
  <c r="AI24" i="32"/>
  <c r="AN24" i="32"/>
  <c r="AJ18" i="63"/>
  <c r="AK18" i="63"/>
  <c r="AT18" i="63" s="1"/>
  <c r="AJ12" i="63"/>
  <c r="AK12" i="63"/>
  <c r="AT12" i="63" s="1"/>
  <c r="AJ6" i="63"/>
  <c r="AK6" i="63"/>
  <c r="AT6" i="63" s="1"/>
  <c r="Z24" i="43"/>
  <c r="AS8" i="22"/>
  <c r="AL8" i="22"/>
  <c r="AU8" i="22" s="1"/>
  <c r="AS4" i="12"/>
  <c r="AS25" i="12" s="1"/>
  <c r="AL4" i="12"/>
  <c r="AU4" i="12" s="1"/>
  <c r="AU25" i="12" s="1"/>
  <c r="C11" i="12" s="1"/>
  <c r="AH25" i="44"/>
  <c r="AQ25" i="44" s="1"/>
  <c r="AS13" i="22"/>
  <c r="AL13" i="22"/>
  <c r="AU13" i="22" s="1"/>
  <c r="AR23" i="35"/>
  <c r="Z26" i="46"/>
  <c r="AJ19" i="53"/>
  <c r="AK19" i="53"/>
  <c r="AT19" i="53" s="1"/>
  <c r="AJ13" i="53"/>
  <c r="AK13" i="53"/>
  <c r="AT13" i="53" s="1"/>
  <c r="AJ7" i="53"/>
  <c r="AK7" i="53"/>
  <c r="AT7" i="53" s="1"/>
  <c r="AE25" i="96"/>
  <c r="AG25" i="96"/>
  <c r="AP25" i="96" s="1"/>
  <c r="W26" i="96"/>
  <c r="AF25" i="96"/>
  <c r="AO25" i="96" s="1"/>
  <c r="AS11" i="14"/>
  <c r="AL11" i="14"/>
  <c r="AU11" i="14" s="1"/>
  <c r="AS9" i="51"/>
  <c r="AL9" i="51"/>
  <c r="AU9" i="51" s="1"/>
  <c r="AU25" i="24"/>
  <c r="C11" i="24" s="1"/>
  <c r="Z24" i="41"/>
  <c r="AS21" i="22"/>
  <c r="AL21" i="22"/>
  <c r="AU21" i="22" s="1"/>
  <c r="AH25" i="85"/>
  <c r="AQ25" i="85" s="1"/>
  <c r="AS21" i="14"/>
  <c r="AL21" i="14"/>
  <c r="AU21" i="14" s="1"/>
  <c r="W25" i="90"/>
  <c r="AG24" i="90"/>
  <c r="AP24" i="90" s="1"/>
  <c r="AF24" i="90"/>
  <c r="AO24" i="90" s="1"/>
  <c r="AE24" i="90"/>
  <c r="W26" i="92"/>
  <c r="AG25" i="92"/>
  <c r="AP25" i="92" s="1"/>
  <c r="AF25" i="92"/>
  <c r="AO25" i="92" s="1"/>
  <c r="AE25" i="92"/>
  <c r="AS6" i="14"/>
  <c r="AL6" i="14"/>
  <c r="AU6" i="14" s="1"/>
  <c r="W25" i="74"/>
  <c r="AG24" i="74"/>
  <c r="AP24" i="74" s="1"/>
  <c r="AF24" i="74"/>
  <c r="AO24" i="74" s="1"/>
  <c r="AE24" i="74"/>
  <c r="AS10" i="51"/>
  <c r="AL10" i="51"/>
  <c r="AU10" i="51" s="1"/>
  <c r="AJ21" i="6"/>
  <c r="AK21" i="6"/>
  <c r="AT21" i="6" s="1"/>
  <c r="AJ15" i="6"/>
  <c r="AK15" i="6"/>
  <c r="AT15" i="6" s="1"/>
  <c r="AJ9" i="6"/>
  <c r="AK9" i="6"/>
  <c r="AT9" i="6" s="1"/>
  <c r="AJ4" i="22"/>
  <c r="AK4" i="22"/>
  <c r="AT4" i="22" s="1"/>
  <c r="AT25" i="22" s="1"/>
  <c r="Z25" i="79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4" i="3"/>
  <c r="AS25" i="3" s="1"/>
  <c r="AL4" i="3"/>
  <c r="AU4" i="3" s="1"/>
  <c r="AU25" i="3" s="1"/>
  <c r="C11" i="3" s="1"/>
  <c r="AS7" i="14"/>
  <c r="AL7" i="14"/>
  <c r="AU7" i="14" s="1"/>
  <c r="AI25" i="31"/>
  <c r="AN25" i="31"/>
  <c r="AH26" i="82"/>
  <c r="AQ26" i="82" s="1"/>
  <c r="AS20" i="9"/>
  <c r="AL20" i="9"/>
  <c r="AU20" i="9" s="1"/>
  <c r="Y25" i="47"/>
  <c r="X25" i="47"/>
  <c r="AR23" i="37"/>
  <c r="Y27" i="33"/>
  <c r="X27" i="33"/>
  <c r="AS6" i="51"/>
  <c r="AL6" i="51"/>
  <c r="AU6" i="51" s="1"/>
  <c r="AL23" i="17"/>
  <c r="AU23" i="17" s="1"/>
  <c r="AR23" i="17"/>
  <c r="AR25" i="17" s="1"/>
  <c r="AS12" i="22"/>
  <c r="AL12" i="22"/>
  <c r="AU12" i="22" s="1"/>
  <c r="AS8" i="49"/>
  <c r="AL8" i="49"/>
  <c r="AU8" i="49" s="1"/>
  <c r="AS4" i="68"/>
  <c r="AS25" i="68" s="1"/>
  <c r="AL4" i="68"/>
  <c r="AU4" i="68" s="1"/>
  <c r="AU25" i="68" s="1"/>
  <c r="C11" i="68" s="1"/>
  <c r="F21" i="97" s="1"/>
  <c r="AS15" i="14"/>
  <c r="AL15" i="14"/>
  <c r="AU15" i="14" s="1"/>
  <c r="Z25" i="28" l="1"/>
  <c r="AE26" i="45"/>
  <c r="Z25" i="76"/>
  <c r="AF26" i="82"/>
  <c r="AO26" i="82" s="1"/>
  <c r="W25" i="37"/>
  <c r="Z23" i="88"/>
  <c r="AF23" i="88" s="1"/>
  <c r="AO23" i="88" s="1"/>
  <c r="Z27" i="33"/>
  <c r="Z27" i="73"/>
  <c r="AG27" i="73" s="1"/>
  <c r="AP27" i="73" s="1"/>
  <c r="AG25" i="76"/>
  <c r="AP25" i="76" s="1"/>
  <c r="AF25" i="76"/>
  <c r="AO25" i="76" s="1"/>
  <c r="AE25" i="76"/>
  <c r="W26" i="76"/>
  <c r="AE27" i="33"/>
  <c r="W28" i="33"/>
  <c r="AG27" i="33"/>
  <c r="AP27" i="33" s="1"/>
  <c r="AF27" i="33"/>
  <c r="AO27" i="33" s="1"/>
  <c r="W28" i="73"/>
  <c r="AF27" i="73"/>
  <c r="AO27" i="73" s="1"/>
  <c r="AE27" i="73"/>
  <c r="AR24" i="94"/>
  <c r="AG26" i="31"/>
  <c r="AP26" i="31" s="1"/>
  <c r="AF26" i="31"/>
  <c r="AO26" i="31" s="1"/>
  <c r="AE26" i="31"/>
  <c r="W27" i="31"/>
  <c r="AF24" i="35"/>
  <c r="AO24" i="35" s="1"/>
  <c r="AE24" i="35"/>
  <c r="W25" i="35"/>
  <c r="AG24" i="35"/>
  <c r="AP24" i="35" s="1"/>
  <c r="AS14" i="53"/>
  <c r="AL14" i="53"/>
  <c r="AU14" i="53" s="1"/>
  <c r="AS17" i="63"/>
  <c r="AL17" i="63"/>
  <c r="AU17" i="63" s="1"/>
  <c r="AG25" i="28"/>
  <c r="AP25" i="28" s="1"/>
  <c r="AF25" i="28"/>
  <c r="AO25" i="28" s="1"/>
  <c r="AE25" i="28"/>
  <c r="W26" i="28"/>
  <c r="AJ18" i="66"/>
  <c r="AK18" i="66"/>
  <c r="AT18" i="66" s="1"/>
  <c r="AJ12" i="66"/>
  <c r="AK12" i="66"/>
  <c r="AT12" i="66" s="1"/>
  <c r="AJ6" i="66"/>
  <c r="AK6" i="66"/>
  <c r="AT6" i="66" s="1"/>
  <c r="AS17" i="6"/>
  <c r="AL17" i="6"/>
  <c r="AU17" i="6" s="1"/>
  <c r="AS20" i="63"/>
  <c r="AL20" i="63"/>
  <c r="AU20" i="63" s="1"/>
  <c r="AS11" i="54"/>
  <c r="AL11" i="54"/>
  <c r="AU11" i="54" s="1"/>
  <c r="X27" i="75"/>
  <c r="Y27" i="75"/>
  <c r="X26" i="39"/>
  <c r="Y26" i="39"/>
  <c r="AS7" i="17"/>
  <c r="AL7" i="17"/>
  <c r="AU7" i="17" s="1"/>
  <c r="AS6" i="6"/>
  <c r="AL6" i="6"/>
  <c r="AU6" i="6" s="1"/>
  <c r="AS4" i="51"/>
  <c r="AL4" i="51"/>
  <c r="AU4" i="51" s="1"/>
  <c r="AG27" i="38"/>
  <c r="AP27" i="38" s="1"/>
  <c r="AF27" i="38"/>
  <c r="AO27" i="38" s="1"/>
  <c r="AE27" i="38"/>
  <c r="W28" i="38"/>
  <c r="AE26" i="25"/>
  <c r="W27" i="25"/>
  <c r="AG26" i="25"/>
  <c r="AP26" i="25" s="1"/>
  <c r="AF26" i="25"/>
  <c r="AO26" i="25" s="1"/>
  <c r="AS15" i="63"/>
  <c r="AL15" i="63"/>
  <c r="AU15" i="63" s="1"/>
  <c r="AH25" i="94"/>
  <c r="AQ25" i="94" s="1"/>
  <c r="AS18" i="54"/>
  <c r="AL18" i="54"/>
  <c r="AU18" i="54" s="1"/>
  <c r="AR26" i="33"/>
  <c r="AS14" i="17"/>
  <c r="AL14" i="17"/>
  <c r="AU14" i="17" s="1"/>
  <c r="AN23" i="29"/>
  <c r="AI23" i="29"/>
  <c r="AS11" i="53"/>
  <c r="AL11" i="53"/>
  <c r="AU11" i="53" s="1"/>
  <c r="AS3" i="63"/>
  <c r="AL3" i="63"/>
  <c r="AU3" i="63" s="1"/>
  <c r="AS22" i="63"/>
  <c r="AL22" i="63"/>
  <c r="AU22" i="63" s="1"/>
  <c r="AH25" i="32"/>
  <c r="AQ25" i="32" s="1"/>
  <c r="X25" i="81"/>
  <c r="Y25" i="81"/>
  <c r="Z25" i="81" s="1"/>
  <c r="AN26" i="83"/>
  <c r="AI26" i="83"/>
  <c r="Y27" i="45"/>
  <c r="Z27" i="45" s="1"/>
  <c r="X27" i="45"/>
  <c r="Y26" i="93"/>
  <c r="X26" i="93"/>
  <c r="Y25" i="36"/>
  <c r="Z25" i="36" s="1"/>
  <c r="X25" i="36"/>
  <c r="AS15" i="6"/>
  <c r="AL15" i="6"/>
  <c r="AU15" i="6" s="1"/>
  <c r="AS17" i="17"/>
  <c r="AL17" i="17"/>
  <c r="AU17" i="17" s="1"/>
  <c r="AS10" i="6"/>
  <c r="AL10" i="6"/>
  <c r="AU10" i="6" s="1"/>
  <c r="AS13" i="63"/>
  <c r="AL13" i="63"/>
  <c r="AU13" i="63" s="1"/>
  <c r="AS22" i="54"/>
  <c r="AL22" i="54"/>
  <c r="AU22" i="54" s="1"/>
  <c r="Y26" i="85"/>
  <c r="X26" i="85"/>
  <c r="X27" i="26"/>
  <c r="Y27" i="26"/>
  <c r="AJ17" i="66"/>
  <c r="AK17" i="66"/>
  <c r="AT17" i="66" s="1"/>
  <c r="AJ11" i="66"/>
  <c r="AK11" i="66"/>
  <c r="AT11" i="66" s="1"/>
  <c r="AJ5" i="66"/>
  <c r="AK5" i="66"/>
  <c r="AT5" i="66" s="1"/>
  <c r="AR25" i="27"/>
  <c r="AS18" i="17"/>
  <c r="AL18" i="17"/>
  <c r="AU18" i="17" s="1"/>
  <c r="AS9" i="53"/>
  <c r="AL9" i="53"/>
  <c r="AU9" i="53" s="1"/>
  <c r="AN26" i="75"/>
  <c r="AI26" i="75"/>
  <c r="AI25" i="39"/>
  <c r="AN25" i="39"/>
  <c r="Y26" i="87"/>
  <c r="X26" i="87"/>
  <c r="AS10" i="53"/>
  <c r="AL10" i="53"/>
  <c r="AU10" i="53" s="1"/>
  <c r="AS7" i="6"/>
  <c r="AL7" i="6"/>
  <c r="AU7" i="6" s="1"/>
  <c r="AH24" i="86"/>
  <c r="AQ24" i="86" s="1"/>
  <c r="Z25" i="32"/>
  <c r="AI24" i="81"/>
  <c r="AN24" i="81"/>
  <c r="AS7" i="54"/>
  <c r="AL7" i="54"/>
  <c r="AU7" i="54" s="1"/>
  <c r="AH25" i="42"/>
  <c r="AQ25" i="42" s="1"/>
  <c r="AH26" i="84"/>
  <c r="AQ26" i="84" s="1"/>
  <c r="AS21" i="17"/>
  <c r="AL21" i="17"/>
  <c r="AU21" i="17" s="1"/>
  <c r="AH24" i="48"/>
  <c r="AQ24" i="48" s="1"/>
  <c r="AS8" i="54"/>
  <c r="AL8" i="54"/>
  <c r="AU8" i="54" s="1"/>
  <c r="AI25" i="93"/>
  <c r="AN25" i="93"/>
  <c r="AH25" i="47"/>
  <c r="AQ25" i="47" s="1"/>
  <c r="AI25" i="92"/>
  <c r="AN25" i="92"/>
  <c r="AG26" i="46"/>
  <c r="AP26" i="46" s="1"/>
  <c r="AE26" i="46"/>
  <c r="AF26" i="46"/>
  <c r="AO26" i="46" s="1"/>
  <c r="W27" i="46"/>
  <c r="AS15" i="54"/>
  <c r="AL15" i="54"/>
  <c r="AU15" i="54" s="1"/>
  <c r="W25" i="43"/>
  <c r="AG24" i="43"/>
  <c r="AP24" i="43" s="1"/>
  <c r="AF24" i="43"/>
  <c r="AO24" i="43" s="1"/>
  <c r="AE24" i="43"/>
  <c r="AS18" i="63"/>
  <c r="AL18" i="63"/>
  <c r="AU18" i="63" s="1"/>
  <c r="AS21" i="54"/>
  <c r="AL21" i="54"/>
  <c r="AU21" i="54" s="1"/>
  <c r="AS16" i="54"/>
  <c r="AL16" i="54"/>
  <c r="AU16" i="54" s="1"/>
  <c r="AN26" i="89"/>
  <c r="AI26" i="89"/>
  <c r="AS20" i="53"/>
  <c r="AL20" i="53"/>
  <c r="AU20" i="53" s="1"/>
  <c r="AN25" i="85"/>
  <c r="AI25" i="85"/>
  <c r="AN26" i="26"/>
  <c r="AI26" i="26"/>
  <c r="AS6" i="53"/>
  <c r="AL6" i="53"/>
  <c r="AU6" i="53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E25" i="30"/>
  <c r="W26" i="30"/>
  <c r="AG25" i="30"/>
  <c r="AP25" i="30" s="1"/>
  <c r="AF25" i="30"/>
  <c r="AO25" i="30" s="1"/>
  <c r="AS5" i="6"/>
  <c r="AL5" i="6"/>
  <c r="AU5" i="6" s="1"/>
  <c r="AS8" i="63"/>
  <c r="AL8" i="63"/>
  <c r="AU8" i="63" s="1"/>
  <c r="AS4" i="14"/>
  <c r="AL4" i="14"/>
  <c r="AU4" i="14" s="1"/>
  <c r="AU25" i="14" s="1"/>
  <c r="C11" i="14" s="1"/>
  <c r="AS17" i="54"/>
  <c r="AL17" i="54"/>
  <c r="AU17" i="54" s="1"/>
  <c r="AL23" i="66"/>
  <c r="AU23" i="66" s="1"/>
  <c r="AR23" i="66"/>
  <c r="AR25" i="66" s="1"/>
  <c r="AS20" i="54"/>
  <c r="AL20" i="54"/>
  <c r="AU20" i="54" s="1"/>
  <c r="AS13" i="17"/>
  <c r="AL13" i="17"/>
  <c r="AU13" i="17" s="1"/>
  <c r="AS12" i="6"/>
  <c r="AL12" i="6"/>
  <c r="AU12" i="6" s="1"/>
  <c r="AH25" i="77"/>
  <c r="AQ25" i="77" s="1"/>
  <c r="AS21" i="63"/>
  <c r="AL21" i="63"/>
  <c r="AU21" i="63" s="1"/>
  <c r="Z25" i="94"/>
  <c r="AS6" i="54"/>
  <c r="AL6" i="54"/>
  <c r="AU6" i="54" s="1"/>
  <c r="AR24" i="80"/>
  <c r="AL23" i="6"/>
  <c r="AU23" i="6" s="1"/>
  <c r="AR23" i="6"/>
  <c r="AR25" i="6" s="1"/>
  <c r="AR24" i="76"/>
  <c r="AR25" i="84"/>
  <c r="AS20" i="17"/>
  <c r="AL20" i="17"/>
  <c r="AU20" i="17" s="1"/>
  <c r="AS17" i="53"/>
  <c r="AL17" i="53"/>
  <c r="AU17" i="53" s="1"/>
  <c r="AS10" i="63"/>
  <c r="AL10" i="63"/>
  <c r="AU10" i="63" s="1"/>
  <c r="AH25" i="34"/>
  <c r="AQ25" i="34" s="1"/>
  <c r="Z25" i="42"/>
  <c r="Y25" i="40"/>
  <c r="X25" i="40"/>
  <c r="AN26" i="45"/>
  <c r="AI26" i="45"/>
  <c r="AI24" i="36"/>
  <c r="AN24" i="36"/>
  <c r="AS12" i="63"/>
  <c r="AL12" i="63"/>
  <c r="AU12" i="63" s="1"/>
  <c r="AR24" i="42"/>
  <c r="Y27" i="89"/>
  <c r="X27" i="89"/>
  <c r="Z27" i="89" s="1"/>
  <c r="Z25" i="47"/>
  <c r="AS16" i="17"/>
  <c r="AL16" i="17"/>
  <c r="AU16" i="17" s="1"/>
  <c r="Y25" i="74"/>
  <c r="X25" i="74"/>
  <c r="Z25" i="74" s="1"/>
  <c r="X25" i="90"/>
  <c r="Y25" i="90"/>
  <c r="Z26" i="96"/>
  <c r="X26" i="96"/>
  <c r="Y26" i="96"/>
  <c r="AS13" i="53"/>
  <c r="AL13" i="53"/>
  <c r="AU13" i="53" s="1"/>
  <c r="AS12" i="53"/>
  <c r="AL12" i="53"/>
  <c r="AU12" i="53" s="1"/>
  <c r="AS5" i="63"/>
  <c r="AL5" i="63"/>
  <c r="AU5" i="63" s="1"/>
  <c r="AH23" i="88"/>
  <c r="AQ23" i="88" s="1"/>
  <c r="AS5" i="17"/>
  <c r="AL5" i="17"/>
  <c r="AU5" i="17" s="1"/>
  <c r="AR23" i="54"/>
  <c r="AR25" i="54" s="1"/>
  <c r="AL23" i="54"/>
  <c r="AU23" i="54" s="1"/>
  <c r="AS16" i="6"/>
  <c r="AL16" i="6"/>
  <c r="AU16" i="6" s="1"/>
  <c r="AS19" i="63"/>
  <c r="AL19" i="63"/>
  <c r="AU19" i="63" s="1"/>
  <c r="AS14" i="54"/>
  <c r="AL14" i="54"/>
  <c r="AU14" i="54" s="1"/>
  <c r="X27" i="95"/>
  <c r="Y27" i="95"/>
  <c r="Z27" i="95" s="1"/>
  <c r="AJ21" i="66"/>
  <c r="AK21" i="66"/>
  <c r="AT21" i="66" s="1"/>
  <c r="AJ15" i="66"/>
  <c r="AK15" i="66"/>
  <c r="AT15" i="66" s="1"/>
  <c r="AJ9" i="66"/>
  <c r="AK9" i="66"/>
  <c r="AT9" i="66" s="1"/>
  <c r="AS6" i="17"/>
  <c r="AL6" i="17"/>
  <c r="AU6" i="17" s="1"/>
  <c r="AU25" i="51"/>
  <c r="C11" i="51" s="1"/>
  <c r="F4" i="97" s="1"/>
  <c r="AR26" i="38"/>
  <c r="AS15" i="53"/>
  <c r="AL15" i="53"/>
  <c r="AU15" i="53" s="1"/>
  <c r="AH26" i="27"/>
  <c r="AQ26" i="27" s="1"/>
  <c r="Z25" i="77"/>
  <c r="AR23" i="86"/>
  <c r="AI25" i="87"/>
  <c r="AN25" i="87"/>
  <c r="AS16" i="53"/>
  <c r="AL16" i="53"/>
  <c r="AU16" i="53" s="1"/>
  <c r="AR24" i="34"/>
  <c r="AR24" i="47"/>
  <c r="AS13" i="6"/>
  <c r="AL13" i="6"/>
  <c r="AU13" i="6" s="1"/>
  <c r="Z24" i="86"/>
  <c r="AS13" i="54"/>
  <c r="AL13" i="54"/>
  <c r="AU13" i="54" s="1"/>
  <c r="AH25" i="76"/>
  <c r="AQ25" i="76" s="1"/>
  <c r="Z26" i="84"/>
  <c r="AS18" i="53"/>
  <c r="AL18" i="53"/>
  <c r="AU18" i="53" s="1"/>
  <c r="Z24" i="48"/>
  <c r="AN24" i="40"/>
  <c r="AI24" i="40"/>
  <c r="Y26" i="44"/>
  <c r="X26" i="44"/>
  <c r="AN26" i="82"/>
  <c r="AI26" i="82"/>
  <c r="X25" i="37"/>
  <c r="Y25" i="37"/>
  <c r="Z25" i="37" s="1"/>
  <c r="AF25" i="79"/>
  <c r="AO25" i="79" s="1"/>
  <c r="AE25" i="79"/>
  <c r="W26" i="79"/>
  <c r="AG25" i="79"/>
  <c r="AP25" i="79" s="1"/>
  <c r="AS9" i="17"/>
  <c r="AL9" i="17"/>
  <c r="AU9" i="17" s="1"/>
  <c r="AS4" i="22"/>
  <c r="AS25" i="22" s="1"/>
  <c r="AL4" i="22"/>
  <c r="AU4" i="22" s="1"/>
  <c r="AU25" i="22" s="1"/>
  <c r="C11" i="22" s="1"/>
  <c r="AS21" i="6"/>
  <c r="AL21" i="6"/>
  <c r="AU21" i="6" s="1"/>
  <c r="AJ4" i="17"/>
  <c r="AK4" i="17"/>
  <c r="AT4" i="17" s="1"/>
  <c r="AT25" i="17" s="1"/>
  <c r="AS9" i="6"/>
  <c r="AL9" i="6"/>
  <c r="AU9" i="6" s="1"/>
  <c r="X26" i="92"/>
  <c r="Y26" i="92"/>
  <c r="Z26" i="92" s="1"/>
  <c r="AS6" i="63"/>
  <c r="AL6" i="63"/>
  <c r="AU6" i="63" s="1"/>
  <c r="AR24" i="32"/>
  <c r="AS9" i="54"/>
  <c r="AL9" i="54"/>
  <c r="AU9" i="54" s="1"/>
  <c r="AS25" i="14"/>
  <c r="Y26" i="78"/>
  <c r="X26" i="78"/>
  <c r="AJ4" i="6"/>
  <c r="AK4" i="6"/>
  <c r="AT4" i="6" s="1"/>
  <c r="AT25" i="6" s="1"/>
  <c r="AS8" i="53"/>
  <c r="AL8" i="53"/>
  <c r="AU8" i="53" s="1"/>
  <c r="AI26" i="95"/>
  <c r="AN26" i="95"/>
  <c r="AJ20" i="66"/>
  <c r="AK20" i="66"/>
  <c r="AT20" i="66" s="1"/>
  <c r="AJ14" i="66"/>
  <c r="AK14" i="66"/>
  <c r="AT14" i="66" s="1"/>
  <c r="AJ8" i="66"/>
  <c r="AK8" i="66"/>
  <c r="AT8" i="66" s="1"/>
  <c r="AS11" i="6"/>
  <c r="AL11" i="6"/>
  <c r="AU11" i="6" s="1"/>
  <c r="AS25" i="51"/>
  <c r="AS14" i="63"/>
  <c r="AL14" i="63"/>
  <c r="AU14" i="63" s="1"/>
  <c r="AS5" i="54"/>
  <c r="AL5" i="54"/>
  <c r="AU5" i="54" s="1"/>
  <c r="Z26" i="27"/>
  <c r="AS19" i="17"/>
  <c r="AL19" i="17"/>
  <c r="AU19" i="17" s="1"/>
  <c r="AS18" i="6"/>
  <c r="AL18" i="6"/>
  <c r="AU18" i="6" s="1"/>
  <c r="AJ4" i="53"/>
  <c r="AK4" i="53"/>
  <c r="AT4" i="53" s="1"/>
  <c r="AT25" i="53" s="1"/>
  <c r="AS9" i="63"/>
  <c r="AL9" i="63"/>
  <c r="AU9" i="63" s="1"/>
  <c r="AS4" i="9"/>
  <c r="AS25" i="9" s="1"/>
  <c r="AL4" i="9"/>
  <c r="AU4" i="9" s="1"/>
  <c r="AU25" i="9" s="1"/>
  <c r="C11" i="9" s="1"/>
  <c r="AS12" i="54"/>
  <c r="AL12" i="54"/>
  <c r="AU12" i="54" s="1"/>
  <c r="AS8" i="17"/>
  <c r="AL8" i="17"/>
  <c r="AU8" i="17" s="1"/>
  <c r="AS5" i="53"/>
  <c r="AL5" i="53"/>
  <c r="AU5" i="53" s="1"/>
  <c r="AS4" i="49"/>
  <c r="AS25" i="49" s="1"/>
  <c r="AL4" i="49"/>
  <c r="AU4" i="49" s="1"/>
  <c r="AU25" i="49" s="1"/>
  <c r="C11" i="49" s="1"/>
  <c r="F2" i="97" s="1"/>
  <c r="AS16" i="63"/>
  <c r="AL16" i="63"/>
  <c r="AU16" i="63" s="1"/>
  <c r="Z25" i="34"/>
  <c r="Y26" i="91"/>
  <c r="X26" i="91"/>
  <c r="AI24" i="37"/>
  <c r="AN24" i="37"/>
  <c r="AS3" i="54"/>
  <c r="AL3" i="54"/>
  <c r="AU3" i="54" s="1"/>
  <c r="AE25" i="80"/>
  <c r="W26" i="80"/>
  <c r="AG25" i="80"/>
  <c r="AP25" i="80" s="1"/>
  <c r="AF25" i="80"/>
  <c r="AO25" i="80" s="1"/>
  <c r="AH27" i="33"/>
  <c r="AQ27" i="33" s="1"/>
  <c r="AS10" i="17"/>
  <c r="AL10" i="17"/>
  <c r="AU10" i="17" s="1"/>
  <c r="W25" i="41"/>
  <c r="AG24" i="41"/>
  <c r="AP24" i="41" s="1"/>
  <c r="AF24" i="41"/>
  <c r="AO24" i="41" s="1"/>
  <c r="AE24" i="41"/>
  <c r="AS7" i="53"/>
  <c r="AL7" i="53"/>
  <c r="AU7" i="53" s="1"/>
  <c r="AS20" i="6"/>
  <c r="AL20" i="6"/>
  <c r="AU20" i="6" s="1"/>
  <c r="AR25" i="31"/>
  <c r="AS3" i="17"/>
  <c r="AL3" i="17"/>
  <c r="AU3" i="17" s="1"/>
  <c r="AS22" i="17"/>
  <c r="AL22" i="17"/>
  <c r="AU22" i="17" s="1"/>
  <c r="AI24" i="74"/>
  <c r="AN24" i="74"/>
  <c r="AI24" i="90"/>
  <c r="AN24" i="90"/>
  <c r="AN25" i="96"/>
  <c r="AI25" i="96"/>
  <c r="AS19" i="53"/>
  <c r="AL19" i="53"/>
  <c r="AU19" i="53" s="1"/>
  <c r="AJ4" i="54"/>
  <c r="AK4" i="54"/>
  <c r="AT4" i="54" s="1"/>
  <c r="AT25" i="54" s="1"/>
  <c r="AN25" i="78"/>
  <c r="AI25" i="78"/>
  <c r="AR24" i="28"/>
  <c r="AH25" i="80"/>
  <c r="AQ25" i="80" s="1"/>
  <c r="AH26" i="31"/>
  <c r="AQ26" i="31" s="1"/>
  <c r="AS11" i="17"/>
  <c r="AL11" i="17"/>
  <c r="AU11" i="17" s="1"/>
  <c r="AS3" i="6"/>
  <c r="AL3" i="6"/>
  <c r="AU3" i="6" s="1"/>
  <c r="AS22" i="6"/>
  <c r="AL22" i="6"/>
  <c r="AU22" i="6" s="1"/>
  <c r="AR24" i="77"/>
  <c r="AR26" i="73"/>
  <c r="AS7" i="63"/>
  <c r="AL7" i="63"/>
  <c r="AU7" i="63" s="1"/>
  <c r="AS10" i="54"/>
  <c r="AL10" i="54"/>
  <c r="AU10" i="54" s="1"/>
  <c r="AS15" i="17"/>
  <c r="AL15" i="17"/>
  <c r="AU15" i="17" s="1"/>
  <c r="AS14" i="6"/>
  <c r="AL14" i="6"/>
  <c r="AU14" i="6" s="1"/>
  <c r="AH25" i="28"/>
  <c r="AQ25" i="28" s="1"/>
  <c r="AJ19" i="66"/>
  <c r="AK19" i="66"/>
  <c r="AT19" i="66" s="1"/>
  <c r="AJ13" i="66"/>
  <c r="AK13" i="66"/>
  <c r="AT13" i="66" s="1"/>
  <c r="AJ7" i="66"/>
  <c r="AK7" i="66"/>
  <c r="AT7" i="66" s="1"/>
  <c r="AS12" i="17"/>
  <c r="AL12" i="17"/>
  <c r="AU12" i="17" s="1"/>
  <c r="AH27" i="73"/>
  <c r="AQ27" i="73" s="1"/>
  <c r="AL23" i="53"/>
  <c r="AU23" i="53" s="1"/>
  <c r="AR23" i="53"/>
  <c r="AR25" i="53" s="1"/>
  <c r="AS21" i="53"/>
  <c r="AL21" i="53"/>
  <c r="AU21" i="53" s="1"/>
  <c r="AL23" i="63"/>
  <c r="AU23" i="63" s="1"/>
  <c r="AR23" i="63"/>
  <c r="AR25" i="63" s="1"/>
  <c r="AR22" i="88"/>
  <c r="AH27" i="38"/>
  <c r="AQ27" i="38" s="1"/>
  <c r="AS3" i="53"/>
  <c r="AL3" i="53"/>
  <c r="AU3" i="53" s="1"/>
  <c r="AS22" i="53"/>
  <c r="AL22" i="53"/>
  <c r="AU22" i="53" s="1"/>
  <c r="AS19" i="6"/>
  <c r="AL19" i="6"/>
  <c r="AU19" i="6" s="1"/>
  <c r="X24" i="29"/>
  <c r="Y24" i="29"/>
  <c r="Z24" i="29" s="1"/>
  <c r="AJ4" i="63"/>
  <c r="AK4" i="63"/>
  <c r="AT4" i="63" s="1"/>
  <c r="AT25" i="63" s="1"/>
  <c r="AR23" i="48"/>
  <c r="AS19" i="54"/>
  <c r="AL19" i="54"/>
  <c r="AU19" i="54" s="1"/>
  <c r="X27" i="83"/>
  <c r="Y27" i="83"/>
  <c r="AS8" i="6"/>
  <c r="AL8" i="6"/>
  <c r="AU8" i="6" s="1"/>
  <c r="AS11" i="63"/>
  <c r="AL11" i="63"/>
  <c r="AU11" i="63" s="1"/>
  <c r="AN25" i="91"/>
  <c r="AI25" i="91"/>
  <c r="AI25" i="44"/>
  <c r="AN25" i="44"/>
  <c r="Y27" i="82"/>
  <c r="X27" i="82"/>
  <c r="Z27" i="75" l="1"/>
  <c r="AG23" i="88"/>
  <c r="AP23" i="88" s="1"/>
  <c r="Z25" i="40"/>
  <c r="AE23" i="88"/>
  <c r="W24" i="88"/>
  <c r="Z26" i="78"/>
  <c r="Z26" i="87"/>
  <c r="Z26" i="85"/>
  <c r="Z26" i="91"/>
  <c r="AG26" i="91" s="1"/>
  <c r="AP26" i="91" s="1"/>
  <c r="AG27" i="95"/>
  <c r="AP27" i="95" s="1"/>
  <c r="AF27" i="95"/>
  <c r="AO27" i="95" s="1"/>
  <c r="AE27" i="95"/>
  <c r="W28" i="95"/>
  <c r="AF26" i="91"/>
  <c r="AO26" i="91" s="1"/>
  <c r="W27" i="91"/>
  <c r="AE26" i="91"/>
  <c r="AE26" i="87"/>
  <c r="W27" i="87"/>
  <c r="AG26" i="87"/>
  <c r="AP26" i="87" s="1"/>
  <c r="AF26" i="87"/>
  <c r="AO26" i="87" s="1"/>
  <c r="AG25" i="37"/>
  <c r="AP25" i="37" s="1"/>
  <c r="AF25" i="37"/>
  <c r="AO25" i="37" s="1"/>
  <c r="AE25" i="37"/>
  <c r="W26" i="37"/>
  <c r="W28" i="45"/>
  <c r="AG27" i="45"/>
  <c r="AP27" i="45" s="1"/>
  <c r="AF27" i="45"/>
  <c r="AO27" i="45" s="1"/>
  <c r="AE27" i="45"/>
  <c r="W25" i="29"/>
  <c r="AG24" i="29"/>
  <c r="AP24" i="29" s="1"/>
  <c r="AF24" i="29"/>
  <c r="AO24" i="29" s="1"/>
  <c r="AE24" i="29"/>
  <c r="AF26" i="92"/>
  <c r="AO26" i="92" s="1"/>
  <c r="AE26" i="92"/>
  <c r="W27" i="92"/>
  <c r="AG26" i="92"/>
  <c r="AP26" i="92" s="1"/>
  <c r="AE25" i="36"/>
  <c r="W26" i="36"/>
  <c r="AG25" i="36"/>
  <c r="AP25" i="36" s="1"/>
  <c r="AF25" i="36"/>
  <c r="AO25" i="36" s="1"/>
  <c r="AG24" i="86"/>
  <c r="AP24" i="86" s="1"/>
  <c r="AE24" i="86"/>
  <c r="AF24" i="86"/>
  <c r="AO24" i="86" s="1"/>
  <c r="W25" i="86"/>
  <c r="X25" i="35"/>
  <c r="Y25" i="35"/>
  <c r="AG26" i="27"/>
  <c r="AP26" i="27" s="1"/>
  <c r="AF26" i="27"/>
  <c r="AO26" i="27" s="1"/>
  <c r="AE26" i="27"/>
  <c r="W27" i="27"/>
  <c r="AH26" i="44"/>
  <c r="AQ26" i="44" s="1"/>
  <c r="AG25" i="77"/>
  <c r="AP25" i="77" s="1"/>
  <c r="AF25" i="77"/>
  <c r="AO25" i="77" s="1"/>
  <c r="W26" i="77"/>
  <c r="AE25" i="77"/>
  <c r="AS21" i="66"/>
  <c r="AL21" i="66"/>
  <c r="AU21" i="66" s="1"/>
  <c r="AR26" i="45"/>
  <c r="AE25" i="42"/>
  <c r="AG25" i="42"/>
  <c r="AP25" i="42" s="1"/>
  <c r="AF25" i="42"/>
  <c r="AO25" i="42" s="1"/>
  <c r="W26" i="42"/>
  <c r="AR25" i="93"/>
  <c r="AF25" i="32"/>
  <c r="AO25" i="32" s="1"/>
  <c r="AE25" i="32"/>
  <c r="W26" i="32"/>
  <c r="AG25" i="32"/>
  <c r="AP25" i="32" s="1"/>
  <c r="AI26" i="25"/>
  <c r="AN26" i="25"/>
  <c r="AI24" i="35"/>
  <c r="AN24" i="35"/>
  <c r="AI27" i="33"/>
  <c r="AN27" i="33"/>
  <c r="X26" i="76"/>
  <c r="Y26" i="76"/>
  <c r="Z26" i="76" s="1"/>
  <c r="AH25" i="90"/>
  <c r="AQ25" i="90" s="1"/>
  <c r="AS10" i="66"/>
  <c r="AL10" i="66"/>
  <c r="AU10" i="66" s="1"/>
  <c r="AS5" i="66"/>
  <c r="AL5" i="66"/>
  <c r="AU5" i="66" s="1"/>
  <c r="AH27" i="26"/>
  <c r="AQ27" i="26" s="1"/>
  <c r="AH26" i="93"/>
  <c r="AQ26" i="93" s="1"/>
  <c r="AR26" i="83"/>
  <c r="AH26" i="39"/>
  <c r="AQ26" i="39" s="1"/>
  <c r="AS6" i="66"/>
  <c r="AL6" i="66"/>
  <c r="AU6" i="66" s="1"/>
  <c r="Y26" i="28"/>
  <c r="Z26" i="28" s="1"/>
  <c r="X26" i="28"/>
  <c r="Y28" i="73"/>
  <c r="X28" i="73"/>
  <c r="AH27" i="82"/>
  <c r="AQ27" i="82" s="1"/>
  <c r="AH27" i="83"/>
  <c r="AQ27" i="83" s="1"/>
  <c r="AS19" i="66"/>
  <c r="AL19" i="66"/>
  <c r="AU19" i="66" s="1"/>
  <c r="AG26" i="96"/>
  <c r="AP26" i="96" s="1"/>
  <c r="W27" i="96"/>
  <c r="AE26" i="96"/>
  <c r="AF26" i="96"/>
  <c r="AO26" i="96" s="1"/>
  <c r="Y27" i="46"/>
  <c r="Z27" i="46" s="1"/>
  <c r="X27" i="46"/>
  <c r="AR25" i="92"/>
  <c r="AI25" i="80"/>
  <c r="AN25" i="80"/>
  <c r="AS4" i="53"/>
  <c r="AL4" i="53"/>
  <c r="AU4" i="53" s="1"/>
  <c r="AU25" i="53" s="1"/>
  <c r="C11" i="53" s="1"/>
  <c r="F6" i="97" s="1"/>
  <c r="AS4" i="17"/>
  <c r="AS25" i="17" s="1"/>
  <c r="AL4" i="17"/>
  <c r="AU4" i="17" s="1"/>
  <c r="AH24" i="29"/>
  <c r="AQ24" i="29" s="1"/>
  <c r="AS4" i="54"/>
  <c r="AL4" i="54"/>
  <c r="AU4" i="54" s="1"/>
  <c r="AU25" i="54" s="1"/>
  <c r="C11" i="54" s="1"/>
  <c r="F7" i="97" s="1"/>
  <c r="AR24" i="90"/>
  <c r="AS4" i="6"/>
  <c r="AS25" i="6" s="1"/>
  <c r="AL4" i="6"/>
  <c r="AU4" i="6" s="1"/>
  <c r="AU25" i="6" s="1"/>
  <c r="C11" i="6" s="1"/>
  <c r="AH26" i="92"/>
  <c r="AQ26" i="92" s="1"/>
  <c r="AH25" i="37"/>
  <c r="AQ25" i="37" s="1"/>
  <c r="Z26" i="44"/>
  <c r="AS9" i="66"/>
  <c r="AL9" i="66"/>
  <c r="AU9" i="66" s="1"/>
  <c r="AH27" i="95"/>
  <c r="AQ27" i="95" s="1"/>
  <c r="Z25" i="90"/>
  <c r="AF25" i="47"/>
  <c r="AO25" i="47" s="1"/>
  <c r="W26" i="47"/>
  <c r="AE25" i="47"/>
  <c r="AG25" i="47"/>
  <c r="AP25" i="47" s="1"/>
  <c r="AH25" i="40"/>
  <c r="AQ25" i="40" s="1"/>
  <c r="Y26" i="30"/>
  <c r="X26" i="30"/>
  <c r="Z26" i="30" s="1"/>
  <c r="AR26" i="26"/>
  <c r="AR26" i="89"/>
  <c r="X25" i="43"/>
  <c r="Y25" i="43"/>
  <c r="AN26" i="46"/>
  <c r="AI26" i="46"/>
  <c r="AR25" i="39"/>
  <c r="Z27" i="26"/>
  <c r="Y28" i="38"/>
  <c r="X28" i="38"/>
  <c r="Z26" i="39"/>
  <c r="AN25" i="28"/>
  <c r="AI25" i="28"/>
  <c r="AI23" i="88"/>
  <c r="AN23" i="88"/>
  <c r="AN25" i="76"/>
  <c r="AI25" i="76"/>
  <c r="AR25" i="96"/>
  <c r="AE25" i="74"/>
  <c r="W26" i="74"/>
  <c r="AG25" i="74"/>
  <c r="AP25" i="74" s="1"/>
  <c r="AF25" i="74"/>
  <c r="AO25" i="74" s="1"/>
  <c r="AR24" i="36"/>
  <c r="AJ4" i="66"/>
  <c r="AK4" i="66"/>
  <c r="AT4" i="66" s="1"/>
  <c r="AT25" i="66" s="1"/>
  <c r="AR24" i="81"/>
  <c r="W27" i="85"/>
  <c r="AG26" i="85"/>
  <c r="AP26" i="85" s="1"/>
  <c r="AF26" i="85"/>
  <c r="AO26" i="85" s="1"/>
  <c r="AE26" i="85"/>
  <c r="Y27" i="25"/>
  <c r="X27" i="25"/>
  <c r="W28" i="75"/>
  <c r="AG27" i="75"/>
  <c r="AP27" i="75" s="1"/>
  <c r="AF27" i="75"/>
  <c r="AO27" i="75" s="1"/>
  <c r="AE27" i="75"/>
  <c r="AS18" i="66"/>
  <c r="AL18" i="66"/>
  <c r="AU18" i="66" s="1"/>
  <c r="AS4" i="63"/>
  <c r="AS25" i="63" s="1"/>
  <c r="AL4" i="63"/>
  <c r="AU4" i="63" s="1"/>
  <c r="AU25" i="63" s="1"/>
  <c r="C11" i="63" s="1"/>
  <c r="F16" i="97" s="1"/>
  <c r="AH26" i="91"/>
  <c r="AQ26" i="91" s="1"/>
  <c r="AS7" i="66"/>
  <c r="AL7" i="66"/>
  <c r="AU7" i="66" s="1"/>
  <c r="AU25" i="17"/>
  <c r="C11" i="17" s="1"/>
  <c r="X25" i="41"/>
  <c r="Y25" i="41"/>
  <c r="AR25" i="44"/>
  <c r="AS25" i="53"/>
  <c r="AS13" i="66"/>
  <c r="AL13" i="66"/>
  <c r="AU13" i="66" s="1"/>
  <c r="AI24" i="41"/>
  <c r="AN24" i="41"/>
  <c r="AS25" i="54"/>
  <c r="AG25" i="34"/>
  <c r="AP25" i="34" s="1"/>
  <c r="AF25" i="34"/>
  <c r="AO25" i="34" s="1"/>
  <c r="AE25" i="34"/>
  <c r="W26" i="34"/>
  <c r="AS8" i="66"/>
  <c r="AL8" i="66"/>
  <c r="AU8" i="66" s="1"/>
  <c r="AR26" i="95"/>
  <c r="AH26" i="78"/>
  <c r="AQ26" i="78" s="1"/>
  <c r="AR24" i="40"/>
  <c r="AG26" i="84"/>
  <c r="AP26" i="84" s="1"/>
  <c r="W27" i="84"/>
  <c r="AF26" i="84"/>
  <c r="AO26" i="84" s="1"/>
  <c r="AE26" i="84"/>
  <c r="AR25" i="87"/>
  <c r="AH25" i="74"/>
  <c r="AQ25" i="74" s="1"/>
  <c r="AH27" i="89"/>
  <c r="AQ27" i="89" s="1"/>
  <c r="AI25" i="30"/>
  <c r="AN25" i="30"/>
  <c r="AS16" i="66"/>
  <c r="AL16" i="66"/>
  <c r="AU16" i="66" s="1"/>
  <c r="AR26" i="75"/>
  <c r="AS11" i="66"/>
  <c r="AL11" i="66"/>
  <c r="AU11" i="66" s="1"/>
  <c r="AH26" i="85"/>
  <c r="AQ26" i="85" s="1"/>
  <c r="Z26" i="93"/>
  <c r="AN27" i="38"/>
  <c r="AI27" i="38"/>
  <c r="AS12" i="66"/>
  <c r="AL12" i="66"/>
  <c r="AU12" i="66" s="1"/>
  <c r="Y27" i="31"/>
  <c r="X27" i="31"/>
  <c r="Z27" i="31" s="1"/>
  <c r="AR25" i="78"/>
  <c r="AR24" i="37"/>
  <c r="AS14" i="66"/>
  <c r="AL14" i="66"/>
  <c r="AU14" i="66" s="1"/>
  <c r="W27" i="78"/>
  <c r="AG26" i="78"/>
  <c r="AP26" i="78" s="1"/>
  <c r="AF26" i="78"/>
  <c r="AO26" i="78" s="1"/>
  <c r="AE26" i="78"/>
  <c r="AI25" i="79"/>
  <c r="AN25" i="79"/>
  <c r="AG24" i="48"/>
  <c r="AP24" i="48" s="1"/>
  <c r="AF24" i="48"/>
  <c r="AO24" i="48" s="1"/>
  <c r="AE24" i="48"/>
  <c r="W25" i="48"/>
  <c r="W28" i="89"/>
  <c r="AG27" i="89"/>
  <c r="AP27" i="89" s="1"/>
  <c r="AF27" i="89"/>
  <c r="AO27" i="89" s="1"/>
  <c r="AE27" i="89"/>
  <c r="AS22" i="66"/>
  <c r="AL22" i="66"/>
  <c r="AU22" i="66" s="1"/>
  <c r="AS17" i="66"/>
  <c r="AL17" i="66"/>
  <c r="AU17" i="66" s="1"/>
  <c r="AG25" i="81"/>
  <c r="AP25" i="81" s="1"/>
  <c r="AF25" i="81"/>
  <c r="AO25" i="81" s="1"/>
  <c r="AE25" i="81"/>
  <c r="W26" i="81"/>
  <c r="AR23" i="29"/>
  <c r="Y28" i="33"/>
  <c r="X28" i="33"/>
  <c r="Z27" i="83"/>
  <c r="Y26" i="80"/>
  <c r="X26" i="80"/>
  <c r="Z27" i="82"/>
  <c r="AS20" i="66"/>
  <c r="AL20" i="66"/>
  <c r="AU20" i="66" s="1"/>
  <c r="AR25" i="91"/>
  <c r="AR24" i="74"/>
  <c r="X26" i="79"/>
  <c r="Y26" i="79"/>
  <c r="AR26" i="82"/>
  <c r="AS15" i="66"/>
  <c r="AL15" i="66"/>
  <c r="AU15" i="66" s="1"/>
  <c r="AH26" i="96"/>
  <c r="AQ26" i="96" s="1"/>
  <c r="W26" i="40"/>
  <c r="AG25" i="40"/>
  <c r="AP25" i="40" s="1"/>
  <c r="AF25" i="40"/>
  <c r="AO25" i="40" s="1"/>
  <c r="AE25" i="40"/>
  <c r="W26" i="94"/>
  <c r="AE25" i="94"/>
  <c r="AG25" i="94"/>
  <c r="AP25" i="94" s="1"/>
  <c r="AF25" i="94"/>
  <c r="AO25" i="94" s="1"/>
  <c r="AS3" i="66"/>
  <c r="AL3" i="66"/>
  <c r="AU3" i="66" s="1"/>
  <c r="AR25" i="85"/>
  <c r="AI24" i="43"/>
  <c r="AN24" i="43"/>
  <c r="AH26" i="87"/>
  <c r="AQ26" i="87" s="1"/>
  <c r="AH25" i="36"/>
  <c r="AQ25" i="36" s="1"/>
  <c r="AH27" i="45"/>
  <c r="AQ27" i="45" s="1"/>
  <c r="AH25" i="81"/>
  <c r="AQ25" i="81" s="1"/>
  <c r="AH27" i="75"/>
  <c r="AQ27" i="75" s="1"/>
  <c r="AN26" i="31"/>
  <c r="AI26" i="31"/>
  <c r="AI27" i="73"/>
  <c r="AN27" i="73"/>
  <c r="Y24" i="88"/>
  <c r="X24" i="88"/>
  <c r="Z24" i="88" s="1"/>
  <c r="Z26" i="80" l="1"/>
  <c r="Z25" i="35"/>
  <c r="Z28" i="33"/>
  <c r="Z25" i="41"/>
  <c r="Z28" i="38"/>
  <c r="AF28" i="38" s="1"/>
  <c r="AO28" i="38" s="1"/>
  <c r="Z25" i="43"/>
  <c r="AF25" i="43" s="1"/>
  <c r="AO25" i="43" s="1"/>
  <c r="AG26" i="30"/>
  <c r="AP26" i="30" s="1"/>
  <c r="AF26" i="30"/>
  <c r="AO26" i="30" s="1"/>
  <c r="AE26" i="30"/>
  <c r="W27" i="30"/>
  <c r="AE24" i="88"/>
  <c r="AF24" i="88"/>
  <c r="AO24" i="88" s="1"/>
  <c r="W25" i="88"/>
  <c r="AG24" i="88"/>
  <c r="AP24" i="88" s="1"/>
  <c r="AE25" i="43"/>
  <c r="AG25" i="43"/>
  <c r="AP25" i="43" s="1"/>
  <c r="W28" i="46"/>
  <c r="AF27" i="46"/>
  <c r="AO27" i="46" s="1"/>
  <c r="AE27" i="46"/>
  <c r="AG27" i="46"/>
  <c r="AP27" i="46" s="1"/>
  <c r="W27" i="76"/>
  <c r="AG26" i="76"/>
  <c r="AP26" i="76" s="1"/>
  <c r="AF26" i="76"/>
  <c r="AO26" i="76" s="1"/>
  <c r="AE26" i="76"/>
  <c r="AG28" i="33"/>
  <c r="AP28" i="33" s="1"/>
  <c r="AF28" i="33"/>
  <c r="AO28" i="33" s="1"/>
  <c r="AE28" i="33"/>
  <c r="W29" i="33"/>
  <c r="AN25" i="94"/>
  <c r="AI25" i="94"/>
  <c r="AI25" i="40"/>
  <c r="AN25" i="40"/>
  <c r="AH26" i="80"/>
  <c r="AQ26" i="80" s="1"/>
  <c r="AI27" i="89"/>
  <c r="AN27" i="89"/>
  <c r="Y25" i="48"/>
  <c r="X25" i="48"/>
  <c r="AI26" i="78"/>
  <c r="AN26" i="78"/>
  <c r="AG26" i="93"/>
  <c r="AP26" i="93" s="1"/>
  <c r="AF26" i="93"/>
  <c r="AO26" i="93" s="1"/>
  <c r="AE26" i="93"/>
  <c r="W27" i="93"/>
  <c r="AI26" i="85"/>
  <c r="AN26" i="85"/>
  <c r="AR25" i="76"/>
  <c r="AG26" i="39"/>
  <c r="AP26" i="39" s="1"/>
  <c r="AF26" i="39"/>
  <c r="AO26" i="39" s="1"/>
  <c r="AE26" i="39"/>
  <c r="W27" i="39"/>
  <c r="AE25" i="90"/>
  <c r="W26" i="90"/>
  <c r="AF25" i="90"/>
  <c r="AO25" i="90" s="1"/>
  <c r="AG25" i="90"/>
  <c r="AP25" i="90" s="1"/>
  <c r="AH26" i="28"/>
  <c r="AQ26" i="28" s="1"/>
  <c r="AR27" i="33"/>
  <c r="Y26" i="42"/>
  <c r="X26" i="42"/>
  <c r="AN24" i="86"/>
  <c r="AI24" i="86"/>
  <c r="AI25" i="36"/>
  <c r="AN25" i="36"/>
  <c r="AI24" i="29"/>
  <c r="AN24" i="29"/>
  <c r="AN25" i="37"/>
  <c r="AI25" i="37"/>
  <c r="Y27" i="87"/>
  <c r="X27" i="87"/>
  <c r="Z27" i="87" s="1"/>
  <c r="AR26" i="31"/>
  <c r="AN24" i="48"/>
  <c r="AI24" i="48"/>
  <c r="W28" i="31"/>
  <c r="AG27" i="31"/>
  <c r="AP27" i="31" s="1"/>
  <c r="AF27" i="31"/>
  <c r="AO27" i="31" s="1"/>
  <c r="AE27" i="31"/>
  <c r="AR25" i="30"/>
  <c r="X26" i="34"/>
  <c r="Z26" i="34" s="1"/>
  <c r="Y26" i="34"/>
  <c r="AR24" i="41"/>
  <c r="AH28" i="38"/>
  <c r="AQ28" i="38" s="1"/>
  <c r="AH27" i="46"/>
  <c r="AQ27" i="46" s="1"/>
  <c r="X27" i="96"/>
  <c r="Y27" i="96"/>
  <c r="Y26" i="32"/>
  <c r="X26" i="32"/>
  <c r="Z26" i="32" s="1"/>
  <c r="AH25" i="35"/>
  <c r="AQ25" i="35" s="1"/>
  <c r="AI26" i="87"/>
  <c r="AN26" i="87"/>
  <c r="Y28" i="95"/>
  <c r="X28" i="95"/>
  <c r="AR24" i="43"/>
  <c r="AG26" i="80"/>
  <c r="AP26" i="80" s="1"/>
  <c r="AF26" i="80"/>
  <c r="AO26" i="80" s="1"/>
  <c r="AE26" i="80"/>
  <c r="W27" i="80"/>
  <c r="AN25" i="34"/>
  <c r="AI25" i="34"/>
  <c r="AH25" i="41"/>
  <c r="AQ25" i="41" s="1"/>
  <c r="Y28" i="75"/>
  <c r="X28" i="75"/>
  <c r="Z28" i="75" s="1"/>
  <c r="AS4" i="66"/>
  <c r="AS25" i="66" s="1"/>
  <c r="AL4" i="66"/>
  <c r="AU4" i="66" s="1"/>
  <c r="Y26" i="74"/>
  <c r="X26" i="74"/>
  <c r="AR26" i="46"/>
  <c r="AI25" i="47"/>
  <c r="AN25" i="47"/>
  <c r="AE26" i="44"/>
  <c r="W27" i="44"/>
  <c r="AG26" i="44"/>
  <c r="AP26" i="44" s="1"/>
  <c r="AF26" i="44"/>
  <c r="AO26" i="44" s="1"/>
  <c r="W27" i="28"/>
  <c r="AG26" i="28"/>
  <c r="AP26" i="28" s="1"/>
  <c r="AF26" i="28"/>
  <c r="AO26" i="28" s="1"/>
  <c r="AE26" i="28"/>
  <c r="AR24" i="35"/>
  <c r="AN25" i="32"/>
  <c r="AI25" i="32"/>
  <c r="Y27" i="27"/>
  <c r="X27" i="27"/>
  <c r="AG25" i="35"/>
  <c r="AP25" i="35" s="1"/>
  <c r="AF25" i="35"/>
  <c r="AO25" i="35" s="1"/>
  <c r="AE25" i="35"/>
  <c r="W26" i="35"/>
  <c r="AN26" i="91"/>
  <c r="AI26" i="91"/>
  <c r="AR27" i="73"/>
  <c r="AH26" i="79"/>
  <c r="AQ26" i="79" s="1"/>
  <c r="AG27" i="83"/>
  <c r="AP27" i="83" s="1"/>
  <c r="AF27" i="83"/>
  <c r="AO27" i="83" s="1"/>
  <c r="W28" i="83"/>
  <c r="AE27" i="83"/>
  <c r="AN26" i="84"/>
  <c r="AI26" i="84"/>
  <c r="AE25" i="41"/>
  <c r="W26" i="41"/>
  <c r="AG25" i="41"/>
  <c r="AP25" i="41" s="1"/>
  <c r="AF25" i="41"/>
  <c r="AO25" i="41" s="1"/>
  <c r="AH27" i="25"/>
  <c r="AQ27" i="25" s="1"/>
  <c r="AI25" i="74"/>
  <c r="AN25" i="74"/>
  <c r="AR23" i="88"/>
  <c r="AR25" i="80"/>
  <c r="AH28" i="73"/>
  <c r="AQ28" i="73" s="1"/>
  <c r="AH26" i="76"/>
  <c r="AQ26" i="76" s="1"/>
  <c r="AN25" i="77"/>
  <c r="AI25" i="77"/>
  <c r="AN26" i="27"/>
  <c r="AI26" i="27"/>
  <c r="Y25" i="86"/>
  <c r="X25" i="86"/>
  <c r="X27" i="92"/>
  <c r="Y27" i="92"/>
  <c r="X28" i="45"/>
  <c r="Y28" i="45"/>
  <c r="AN27" i="95"/>
  <c r="AI27" i="95"/>
  <c r="Z26" i="79"/>
  <c r="AH28" i="33"/>
  <c r="AQ28" i="33" s="1"/>
  <c r="X26" i="81"/>
  <c r="Y26" i="81"/>
  <c r="Y28" i="89"/>
  <c r="X28" i="89"/>
  <c r="Z28" i="89" s="1"/>
  <c r="Y27" i="78"/>
  <c r="X27" i="78"/>
  <c r="Z27" i="78" s="1"/>
  <c r="AR27" i="38"/>
  <c r="AI27" i="75"/>
  <c r="AN27" i="75"/>
  <c r="Z27" i="25"/>
  <c r="X27" i="85"/>
  <c r="Y27" i="85"/>
  <c r="AR25" i="28"/>
  <c r="Y26" i="47"/>
  <c r="X26" i="47"/>
  <c r="AR26" i="25"/>
  <c r="AN25" i="42"/>
  <c r="AI25" i="42"/>
  <c r="AN26" i="92"/>
  <c r="AI26" i="92"/>
  <c r="X25" i="29"/>
  <c r="Y25" i="29"/>
  <c r="Y27" i="91"/>
  <c r="X27" i="91"/>
  <c r="Y26" i="40"/>
  <c r="X26" i="40"/>
  <c r="AH24" i="88"/>
  <c r="AQ24" i="88" s="1"/>
  <c r="AU25" i="66"/>
  <c r="C11" i="66" s="1"/>
  <c r="F19" i="97" s="1"/>
  <c r="Y26" i="94"/>
  <c r="X26" i="94"/>
  <c r="W28" i="82"/>
  <c r="AG27" i="82"/>
  <c r="AP27" i="82" s="1"/>
  <c r="AF27" i="82"/>
  <c r="AO27" i="82" s="1"/>
  <c r="AE27" i="82"/>
  <c r="AN25" i="81"/>
  <c r="AI25" i="81"/>
  <c r="AR25" i="79"/>
  <c r="AH27" i="31"/>
  <c r="AQ27" i="31" s="1"/>
  <c r="X27" i="84"/>
  <c r="Y27" i="84"/>
  <c r="W28" i="26"/>
  <c r="AE27" i="26"/>
  <c r="AG27" i="26"/>
  <c r="AP27" i="26" s="1"/>
  <c r="AF27" i="26"/>
  <c r="AO27" i="26" s="1"/>
  <c r="AH25" i="43"/>
  <c r="AQ25" i="43" s="1"/>
  <c r="AH26" i="30"/>
  <c r="AQ26" i="30" s="1"/>
  <c r="AN26" i="96"/>
  <c r="AI26" i="96"/>
  <c r="Z28" i="73"/>
  <c r="X26" i="77"/>
  <c r="Y26" i="77"/>
  <c r="X26" i="36"/>
  <c r="Y26" i="36"/>
  <c r="AI27" i="45"/>
  <c r="AN27" i="45"/>
  <c r="Y26" i="37"/>
  <c r="X26" i="37"/>
  <c r="Z26" i="81" l="1"/>
  <c r="AE28" i="38"/>
  <c r="Z26" i="36"/>
  <c r="AE26" i="36" s="1"/>
  <c r="Z27" i="85"/>
  <c r="Z27" i="92"/>
  <c r="AG27" i="92" s="1"/>
  <c r="AP27" i="92" s="1"/>
  <c r="AG28" i="38"/>
  <c r="AP28" i="38" s="1"/>
  <c r="Z27" i="84"/>
  <c r="Z25" i="29"/>
  <c r="W26" i="43"/>
  <c r="W29" i="38"/>
  <c r="Z26" i="77"/>
  <c r="W27" i="77" s="1"/>
  <c r="Z28" i="95"/>
  <c r="Z25" i="48"/>
  <c r="Z26" i="37"/>
  <c r="AE28" i="75"/>
  <c r="W29" i="75"/>
  <c r="AG28" i="75"/>
  <c r="AP28" i="75" s="1"/>
  <c r="AF28" i="75"/>
  <c r="AO28" i="75" s="1"/>
  <c r="W28" i="84"/>
  <c r="AF27" i="84"/>
  <c r="AO27" i="84" s="1"/>
  <c r="AG27" i="84"/>
  <c r="AP27" i="84" s="1"/>
  <c r="AE27" i="84"/>
  <c r="AG26" i="36"/>
  <c r="AP26" i="36" s="1"/>
  <c r="AF26" i="36"/>
  <c r="AO26" i="36" s="1"/>
  <c r="W27" i="36"/>
  <c r="W27" i="81"/>
  <c r="AG26" i="81"/>
  <c r="AP26" i="81" s="1"/>
  <c r="AE26" i="81"/>
  <c r="AF26" i="81"/>
  <c r="AO26" i="81" s="1"/>
  <c r="AE27" i="78"/>
  <c r="W28" i="78"/>
  <c r="AG27" i="78"/>
  <c r="AP27" i="78" s="1"/>
  <c r="AF27" i="78"/>
  <c r="AO27" i="78" s="1"/>
  <c r="AE25" i="29"/>
  <c r="W26" i="29"/>
  <c r="AG25" i="29"/>
  <c r="AP25" i="29" s="1"/>
  <c r="AF25" i="29"/>
  <c r="AO25" i="29" s="1"/>
  <c r="W27" i="37"/>
  <c r="AG26" i="37"/>
  <c r="AP26" i="37" s="1"/>
  <c r="AF26" i="37"/>
  <c r="AO26" i="37" s="1"/>
  <c r="AE26" i="37"/>
  <c r="AH26" i="40"/>
  <c r="AQ26" i="40" s="1"/>
  <c r="AG26" i="79"/>
  <c r="AP26" i="79" s="1"/>
  <c r="AF26" i="79"/>
  <c r="AO26" i="79" s="1"/>
  <c r="W27" i="79"/>
  <c r="AE26" i="79"/>
  <c r="AR26" i="27"/>
  <c r="AR26" i="84"/>
  <c r="AN25" i="35"/>
  <c r="AI25" i="35"/>
  <c r="AR25" i="32"/>
  <c r="Y27" i="44"/>
  <c r="X27" i="44"/>
  <c r="AH26" i="74"/>
  <c r="AQ26" i="74" s="1"/>
  <c r="W29" i="95"/>
  <c r="AG28" i="95"/>
  <c r="AP28" i="95" s="1"/>
  <c r="AF28" i="95"/>
  <c r="AO28" i="95" s="1"/>
  <c r="AE28" i="95"/>
  <c r="AH27" i="96"/>
  <c r="AQ27" i="96" s="1"/>
  <c r="AR24" i="48"/>
  <c r="AG27" i="87"/>
  <c r="AP27" i="87" s="1"/>
  <c r="AF27" i="87"/>
  <c r="AO27" i="87" s="1"/>
  <c r="AE27" i="87"/>
  <c r="W28" i="87"/>
  <c r="AR25" i="36"/>
  <c r="W26" i="48"/>
  <c r="AG25" i="48"/>
  <c r="AP25" i="48" s="1"/>
  <c r="AF25" i="48"/>
  <c r="AO25" i="48" s="1"/>
  <c r="AE25" i="48"/>
  <c r="AI26" i="76"/>
  <c r="AN26" i="76"/>
  <c r="AI27" i="46"/>
  <c r="AN27" i="46"/>
  <c r="X26" i="43"/>
  <c r="Y26" i="43"/>
  <c r="AN24" i="88"/>
  <c r="AI24" i="88"/>
  <c r="AI27" i="26"/>
  <c r="AN27" i="26"/>
  <c r="AH25" i="29"/>
  <c r="AQ25" i="29" s="1"/>
  <c r="AR27" i="75"/>
  <c r="AH28" i="89"/>
  <c r="AQ28" i="89" s="1"/>
  <c r="AR27" i="95"/>
  <c r="AH27" i="92"/>
  <c r="AQ27" i="92" s="1"/>
  <c r="AR25" i="74"/>
  <c r="AI26" i="44"/>
  <c r="AN26" i="44"/>
  <c r="Z26" i="74"/>
  <c r="AR25" i="34"/>
  <c r="Z27" i="96"/>
  <c r="AI27" i="31"/>
  <c r="AN27" i="31"/>
  <c r="AR25" i="37"/>
  <c r="AR24" i="86"/>
  <c r="X27" i="39"/>
  <c r="Y27" i="39"/>
  <c r="Z27" i="39" s="1"/>
  <c r="AI25" i="43"/>
  <c r="AN25" i="43"/>
  <c r="Y29" i="38"/>
  <c r="X29" i="38"/>
  <c r="Z29" i="38" s="1"/>
  <c r="AH26" i="77"/>
  <c r="AQ26" i="77" s="1"/>
  <c r="AR25" i="81"/>
  <c r="Z28" i="82"/>
  <c r="Y28" i="82"/>
  <c r="X28" i="82"/>
  <c r="Z26" i="40"/>
  <c r="AR25" i="77"/>
  <c r="AR26" i="91"/>
  <c r="Z27" i="28"/>
  <c r="Y27" i="28"/>
  <c r="X27" i="28"/>
  <c r="AR26" i="87"/>
  <c r="AH26" i="32"/>
  <c r="AQ26" i="32" s="1"/>
  <c r="AN26" i="39"/>
  <c r="AI26" i="39"/>
  <c r="AR26" i="85"/>
  <c r="AR27" i="89"/>
  <c r="X29" i="33"/>
  <c r="Y29" i="33"/>
  <c r="X27" i="30"/>
  <c r="Y27" i="30"/>
  <c r="X28" i="26"/>
  <c r="Z28" i="26" s="1"/>
  <c r="Y28" i="26"/>
  <c r="AH26" i="94"/>
  <c r="AQ26" i="94" s="1"/>
  <c r="AH27" i="91"/>
  <c r="AQ27" i="91" s="1"/>
  <c r="AR26" i="92"/>
  <c r="AH26" i="47"/>
  <c r="AQ26" i="47" s="1"/>
  <c r="AH27" i="85"/>
  <c r="AQ27" i="85" s="1"/>
  <c r="AF28" i="89"/>
  <c r="AO28" i="89" s="1"/>
  <c r="AE28" i="89"/>
  <c r="W29" i="89"/>
  <c r="AG28" i="89"/>
  <c r="AP28" i="89" s="1"/>
  <c r="AH25" i="86"/>
  <c r="AQ25" i="86" s="1"/>
  <c r="Y26" i="41"/>
  <c r="Z26" i="41" s="1"/>
  <c r="X26" i="41"/>
  <c r="AN27" i="83"/>
  <c r="AI27" i="83"/>
  <c r="AH27" i="27"/>
  <c r="AQ27" i="27" s="1"/>
  <c r="AR25" i="47"/>
  <c r="AH26" i="34"/>
  <c r="AQ26" i="34" s="1"/>
  <c r="AH26" i="42"/>
  <c r="AQ26" i="42" s="1"/>
  <c r="Y27" i="93"/>
  <c r="X27" i="93"/>
  <c r="AR26" i="78"/>
  <c r="AR25" i="40"/>
  <c r="AN28" i="33"/>
  <c r="AI28" i="33"/>
  <c r="X28" i="46"/>
  <c r="Y28" i="46"/>
  <c r="AI28" i="38"/>
  <c r="AN28" i="38"/>
  <c r="X25" i="88"/>
  <c r="Y25" i="88"/>
  <c r="AN26" i="30"/>
  <c r="AI26" i="30"/>
  <c r="AE28" i="73"/>
  <c r="AG28" i="73"/>
  <c r="AP28" i="73" s="1"/>
  <c r="AF28" i="73"/>
  <c r="AO28" i="73" s="1"/>
  <c r="W29" i="73"/>
  <c r="AE27" i="85"/>
  <c r="W28" i="85"/>
  <c r="AF27" i="85"/>
  <c r="AO27" i="85" s="1"/>
  <c r="AG27" i="85"/>
  <c r="AP27" i="85" s="1"/>
  <c r="AH28" i="45"/>
  <c r="AQ28" i="45" s="1"/>
  <c r="X28" i="83"/>
  <c r="Y28" i="83"/>
  <c r="AI26" i="28"/>
  <c r="AN26" i="28"/>
  <c r="Y27" i="80"/>
  <c r="X27" i="80"/>
  <c r="AH28" i="95"/>
  <c r="AQ28" i="95" s="1"/>
  <c r="AF26" i="32"/>
  <c r="AO26" i="32" s="1"/>
  <c r="AG26" i="32"/>
  <c r="AP26" i="32" s="1"/>
  <c r="W27" i="32"/>
  <c r="AE26" i="32"/>
  <c r="W27" i="34"/>
  <c r="AG26" i="34"/>
  <c r="AP26" i="34" s="1"/>
  <c r="AF26" i="34"/>
  <c r="AO26" i="34" s="1"/>
  <c r="AE26" i="34"/>
  <c r="AH27" i="87"/>
  <c r="AQ27" i="87" s="1"/>
  <c r="AR24" i="29"/>
  <c r="X26" i="90"/>
  <c r="Y26" i="90"/>
  <c r="AH25" i="48"/>
  <c r="AQ25" i="48" s="1"/>
  <c r="Y27" i="76"/>
  <c r="X27" i="76"/>
  <c r="AR27" i="45"/>
  <c r="AI27" i="82"/>
  <c r="AN27" i="82"/>
  <c r="AH27" i="78"/>
  <c r="AQ27" i="78" s="1"/>
  <c r="AH26" i="37"/>
  <c r="AQ26" i="37" s="1"/>
  <c r="AH26" i="36"/>
  <c r="AQ26" i="36" s="1"/>
  <c r="AR26" i="96"/>
  <c r="AH27" i="84"/>
  <c r="AQ27" i="84" s="1"/>
  <c r="Z26" i="94"/>
  <c r="Z27" i="91"/>
  <c r="AR25" i="42"/>
  <c r="Z26" i="47"/>
  <c r="AG27" i="25"/>
  <c r="AP27" i="25" s="1"/>
  <c r="AF27" i="25"/>
  <c r="AO27" i="25" s="1"/>
  <c r="AE27" i="25"/>
  <c r="W28" i="25"/>
  <c r="AH26" i="81"/>
  <c r="AQ26" i="81" s="1"/>
  <c r="Z28" i="45"/>
  <c r="Z25" i="86"/>
  <c r="AN25" i="41"/>
  <c r="AI25" i="41"/>
  <c r="Y26" i="35"/>
  <c r="X26" i="35"/>
  <c r="Z27" i="27"/>
  <c r="AH28" i="75"/>
  <c r="AQ28" i="75" s="1"/>
  <c r="AN26" i="80"/>
  <c r="AI26" i="80"/>
  <c r="Y28" i="31"/>
  <c r="X28" i="31"/>
  <c r="Z26" i="42"/>
  <c r="AI25" i="90"/>
  <c r="AN25" i="90"/>
  <c r="AN26" i="93"/>
  <c r="AI26" i="93"/>
  <c r="AR25" i="94"/>
  <c r="AE27" i="92" l="1"/>
  <c r="W28" i="92"/>
  <c r="AF27" i="92"/>
  <c r="AO27" i="92" s="1"/>
  <c r="AG26" i="77"/>
  <c r="AP26" i="77" s="1"/>
  <c r="Z29" i="33"/>
  <c r="W30" i="33" s="1"/>
  <c r="AF26" i="77"/>
  <c r="AO26" i="77" s="1"/>
  <c r="AE26" i="77"/>
  <c r="Z28" i="46"/>
  <c r="Z27" i="80"/>
  <c r="AG27" i="80" s="1"/>
  <c r="AP27" i="80" s="1"/>
  <c r="Z27" i="44"/>
  <c r="AF27" i="44" s="1"/>
  <c r="AO27" i="44" s="1"/>
  <c r="Z27" i="30"/>
  <c r="AG27" i="30" s="1"/>
  <c r="AP27" i="30" s="1"/>
  <c r="W28" i="39"/>
  <c r="AG27" i="39"/>
  <c r="AP27" i="39" s="1"/>
  <c r="AF27" i="39"/>
  <c r="AO27" i="39" s="1"/>
  <c r="AE27" i="39"/>
  <c r="AG26" i="41"/>
  <c r="AP26" i="41" s="1"/>
  <c r="AF26" i="41"/>
  <c r="AO26" i="41" s="1"/>
  <c r="W27" i="41"/>
  <c r="AE26" i="41"/>
  <c r="AI26" i="77"/>
  <c r="AN26" i="77"/>
  <c r="W28" i="80"/>
  <c r="AE27" i="80"/>
  <c r="AH25" i="88"/>
  <c r="AQ25" i="88" s="1"/>
  <c r="AE28" i="46"/>
  <c r="W29" i="46"/>
  <c r="AG28" i="46"/>
  <c r="AP28" i="46" s="1"/>
  <c r="AF28" i="46"/>
  <c r="AO28" i="46" s="1"/>
  <c r="AF28" i="26"/>
  <c r="AO28" i="26" s="1"/>
  <c r="AE28" i="26"/>
  <c r="W29" i="26"/>
  <c r="AG28" i="26"/>
  <c r="AP28" i="26" s="1"/>
  <c r="AF29" i="33"/>
  <c r="AO29" i="33" s="1"/>
  <c r="AE29" i="33"/>
  <c r="AF28" i="82"/>
  <c r="AO28" i="82" s="1"/>
  <c r="AE28" i="82"/>
  <c r="W29" i="82"/>
  <c r="AG28" i="82"/>
  <c r="AP28" i="82" s="1"/>
  <c r="AR25" i="43"/>
  <c r="AH26" i="43"/>
  <c r="AQ26" i="43" s="1"/>
  <c r="AI25" i="48"/>
  <c r="AN25" i="48"/>
  <c r="X27" i="79"/>
  <c r="Y27" i="79"/>
  <c r="Y27" i="37"/>
  <c r="X27" i="37"/>
  <c r="X28" i="84"/>
  <c r="Z28" i="84" s="1"/>
  <c r="Y28" i="84"/>
  <c r="AH27" i="76"/>
  <c r="AQ27" i="76" s="1"/>
  <c r="AI26" i="34"/>
  <c r="AN26" i="34"/>
  <c r="Z25" i="88"/>
  <c r="AR28" i="33"/>
  <c r="AH27" i="93"/>
  <c r="AQ27" i="93" s="1"/>
  <c r="AG26" i="74"/>
  <c r="AP26" i="74" s="1"/>
  <c r="AF26" i="74"/>
  <c r="AO26" i="74" s="1"/>
  <c r="AE26" i="74"/>
  <c r="W27" i="74"/>
  <c r="Z26" i="43"/>
  <c r="AI28" i="95"/>
  <c r="AN28" i="95"/>
  <c r="AH26" i="35"/>
  <c r="AQ26" i="35" s="1"/>
  <c r="Y27" i="32"/>
  <c r="X27" i="32"/>
  <c r="AR26" i="28"/>
  <c r="X28" i="85"/>
  <c r="Z28" i="85" s="1"/>
  <c r="Y28" i="85"/>
  <c r="AN28" i="73"/>
  <c r="AI28" i="73"/>
  <c r="AH27" i="30"/>
  <c r="AQ27" i="30" s="1"/>
  <c r="AH27" i="28"/>
  <c r="AQ27" i="28" s="1"/>
  <c r="AH29" i="38"/>
  <c r="AQ29" i="38" s="1"/>
  <c r="AH27" i="39"/>
  <c r="AQ27" i="39" s="1"/>
  <c r="AR27" i="26"/>
  <c r="Y28" i="87"/>
  <c r="X28" i="87"/>
  <c r="AI26" i="37"/>
  <c r="AN26" i="37"/>
  <c r="AN27" i="92"/>
  <c r="AI27" i="92"/>
  <c r="Y28" i="78"/>
  <c r="X28" i="78"/>
  <c r="X27" i="81"/>
  <c r="Y27" i="81"/>
  <c r="AI27" i="84"/>
  <c r="AN27" i="84"/>
  <c r="AR26" i="80"/>
  <c r="W28" i="27"/>
  <c r="AG27" i="27"/>
  <c r="AP27" i="27" s="1"/>
  <c r="AF27" i="27"/>
  <c r="AO27" i="27" s="1"/>
  <c r="AE27" i="27"/>
  <c r="AE26" i="47"/>
  <c r="W27" i="47"/>
  <c r="AG26" i="47"/>
  <c r="AP26" i="47" s="1"/>
  <c r="AF26" i="47"/>
  <c r="AO26" i="47" s="1"/>
  <c r="AH28" i="31"/>
  <c r="AQ28" i="31" s="1"/>
  <c r="Y28" i="25"/>
  <c r="Z28" i="25" s="1"/>
  <c r="X28" i="25"/>
  <c r="Z27" i="76"/>
  <c r="AI27" i="85"/>
  <c r="AN27" i="85"/>
  <c r="AR26" i="30"/>
  <c r="AR28" i="38"/>
  <c r="Z27" i="93"/>
  <c r="AR27" i="83"/>
  <c r="Y29" i="89"/>
  <c r="X29" i="89"/>
  <c r="Z29" i="89" s="1"/>
  <c r="AE26" i="40"/>
  <c r="W27" i="40"/>
  <c r="AG26" i="40"/>
  <c r="AP26" i="40" s="1"/>
  <c r="AF26" i="40"/>
  <c r="AO26" i="40" s="1"/>
  <c r="AR27" i="31"/>
  <c r="AR26" i="44"/>
  <c r="AR24" i="88"/>
  <c r="AR27" i="46"/>
  <c r="AN27" i="87"/>
  <c r="AI27" i="87"/>
  <c r="X28" i="92"/>
  <c r="Y28" i="92"/>
  <c r="X26" i="29"/>
  <c r="Y26" i="29"/>
  <c r="AI27" i="78"/>
  <c r="AN27" i="78"/>
  <c r="AN26" i="32"/>
  <c r="AI26" i="32"/>
  <c r="AF28" i="45"/>
  <c r="AO28" i="45" s="1"/>
  <c r="AE28" i="45"/>
  <c r="W29" i="45"/>
  <c r="AG28" i="45"/>
  <c r="AP28" i="45" s="1"/>
  <c r="AR26" i="93"/>
  <c r="AN27" i="25"/>
  <c r="AI27" i="25"/>
  <c r="W28" i="91"/>
  <c r="AE27" i="91"/>
  <c r="AF27" i="91"/>
  <c r="AO27" i="91" s="1"/>
  <c r="AG27" i="91"/>
  <c r="AP27" i="91" s="1"/>
  <c r="X27" i="77"/>
  <c r="Y27" i="77"/>
  <c r="AH26" i="90"/>
  <c r="AQ26" i="90" s="1"/>
  <c r="AH27" i="80"/>
  <c r="AQ27" i="80" s="1"/>
  <c r="AH28" i="83"/>
  <c r="AQ28" i="83" s="1"/>
  <c r="Y29" i="73"/>
  <c r="X29" i="73"/>
  <c r="Z29" i="73" s="1"/>
  <c r="AI28" i="89"/>
  <c r="AN28" i="89"/>
  <c r="AF27" i="28"/>
  <c r="AO27" i="28" s="1"/>
  <c r="AE27" i="28"/>
  <c r="W28" i="28"/>
  <c r="AG27" i="28"/>
  <c r="AP27" i="28" s="1"/>
  <c r="AH28" i="82"/>
  <c r="AQ28" i="82" s="1"/>
  <c r="AF29" i="38"/>
  <c r="AO29" i="38" s="1"/>
  <c r="AE29" i="38"/>
  <c r="W30" i="38"/>
  <c r="AG29" i="38"/>
  <c r="AP29" i="38" s="1"/>
  <c r="W28" i="96"/>
  <c r="AF27" i="96"/>
  <c r="AO27" i="96" s="1"/>
  <c r="AE27" i="96"/>
  <c r="AG27" i="96"/>
  <c r="AP27" i="96" s="1"/>
  <c r="Y26" i="48"/>
  <c r="X26" i="48"/>
  <c r="AR25" i="35"/>
  <c r="AI25" i="29"/>
  <c r="AN25" i="29"/>
  <c r="Y27" i="36"/>
  <c r="X27" i="36"/>
  <c r="Y29" i="75"/>
  <c r="X29" i="75"/>
  <c r="Z29" i="75" s="1"/>
  <c r="AR25" i="90"/>
  <c r="W26" i="86"/>
  <c r="AF25" i="86"/>
  <c r="AO25" i="86" s="1"/>
  <c r="AE25" i="86"/>
  <c r="AG25" i="86"/>
  <c r="AP25" i="86" s="1"/>
  <c r="AG26" i="42"/>
  <c r="AP26" i="42" s="1"/>
  <c r="AF26" i="42"/>
  <c r="AO26" i="42" s="1"/>
  <c r="W27" i="42"/>
  <c r="AE26" i="42"/>
  <c r="Z26" i="35"/>
  <c r="Z28" i="31"/>
  <c r="AR25" i="41"/>
  <c r="AE26" i="94"/>
  <c r="W27" i="94"/>
  <c r="AG26" i="94"/>
  <c r="AP26" i="94" s="1"/>
  <c r="AF26" i="94"/>
  <c r="AO26" i="94" s="1"/>
  <c r="AR27" i="82"/>
  <c r="Z26" i="90"/>
  <c r="Y27" i="34"/>
  <c r="X27" i="34"/>
  <c r="Z28" i="83"/>
  <c r="AH28" i="46"/>
  <c r="AQ28" i="46" s="1"/>
  <c r="AH26" i="41"/>
  <c r="AQ26" i="41" s="1"/>
  <c r="AH28" i="26"/>
  <c r="AQ28" i="26" s="1"/>
  <c r="AH29" i="33"/>
  <c r="AQ29" i="33" s="1"/>
  <c r="AR26" i="39"/>
  <c r="AR26" i="76"/>
  <c r="X29" i="95"/>
  <c r="Y29" i="95"/>
  <c r="AH27" i="44"/>
  <c r="AQ27" i="44" s="1"/>
  <c r="AN26" i="79"/>
  <c r="AI26" i="79"/>
  <c r="AI26" i="81"/>
  <c r="AN26" i="81"/>
  <c r="AN26" i="36"/>
  <c r="AI26" i="36"/>
  <c r="AI28" i="75"/>
  <c r="AN28" i="75"/>
  <c r="Z27" i="77" l="1"/>
  <c r="Z27" i="81"/>
  <c r="AG27" i="44"/>
  <c r="AP27" i="44" s="1"/>
  <c r="W28" i="30"/>
  <c r="Z28" i="92"/>
  <c r="Z28" i="87"/>
  <c r="W29" i="87" s="1"/>
  <c r="Z27" i="37"/>
  <c r="W28" i="44"/>
  <c r="AE27" i="30"/>
  <c r="AG29" i="33"/>
  <c r="AP29" i="33" s="1"/>
  <c r="AF27" i="80"/>
  <c r="AO27" i="80" s="1"/>
  <c r="AE27" i="44"/>
  <c r="AF27" i="30"/>
  <c r="AO27" i="30" s="1"/>
  <c r="Z29" i="95"/>
  <c r="Z27" i="34"/>
  <c r="Z27" i="79"/>
  <c r="Z27" i="36"/>
  <c r="W28" i="36" s="1"/>
  <c r="AE27" i="34"/>
  <c r="W28" i="34"/>
  <c r="AG27" i="34"/>
  <c r="AP27" i="34" s="1"/>
  <c r="AF27" i="34"/>
  <c r="AO27" i="34" s="1"/>
  <c r="AE27" i="81"/>
  <c r="W28" i="81"/>
  <c r="AG27" i="81"/>
  <c r="AP27" i="81" s="1"/>
  <c r="AF27" i="81"/>
  <c r="AO27" i="81" s="1"/>
  <c r="AF27" i="37"/>
  <c r="AO27" i="37" s="1"/>
  <c r="AE27" i="37"/>
  <c r="W28" i="37"/>
  <c r="AG27" i="37"/>
  <c r="AP27" i="37" s="1"/>
  <c r="W29" i="25"/>
  <c r="AG28" i="25"/>
  <c r="AP28" i="25" s="1"/>
  <c r="AF28" i="25"/>
  <c r="AO28" i="25" s="1"/>
  <c r="AE28" i="25"/>
  <c r="AF28" i="87"/>
  <c r="AO28" i="87" s="1"/>
  <c r="AE28" i="87"/>
  <c r="Y27" i="40"/>
  <c r="X27" i="40"/>
  <c r="AF28" i="31"/>
  <c r="AO28" i="31" s="1"/>
  <c r="AE28" i="31"/>
  <c r="W29" i="31"/>
  <c r="AG28" i="31"/>
  <c r="AP28" i="31" s="1"/>
  <c r="AH26" i="48"/>
  <c r="AQ26" i="48" s="1"/>
  <c r="X27" i="47"/>
  <c r="Y27" i="47"/>
  <c r="AR27" i="92"/>
  <c r="AH27" i="32"/>
  <c r="AQ27" i="32" s="1"/>
  <c r="Y27" i="74"/>
  <c r="X27" i="74"/>
  <c r="Z27" i="74" s="1"/>
  <c r="AI29" i="33"/>
  <c r="AN29" i="33"/>
  <c r="X28" i="80"/>
  <c r="Y28" i="80"/>
  <c r="AI27" i="30"/>
  <c r="AN27" i="30"/>
  <c r="AR26" i="81"/>
  <c r="AH26" i="29"/>
  <c r="AQ26" i="29" s="1"/>
  <c r="AR27" i="84"/>
  <c r="AG25" i="88"/>
  <c r="AP25" i="88" s="1"/>
  <c r="AF25" i="88"/>
  <c r="AO25" i="88" s="1"/>
  <c r="AE25" i="88"/>
  <c r="W26" i="88"/>
  <c r="X28" i="39"/>
  <c r="Z28" i="39" s="1"/>
  <c r="Y28" i="39"/>
  <c r="AR26" i="79"/>
  <c r="AR28" i="89"/>
  <c r="AI27" i="91"/>
  <c r="AN27" i="91"/>
  <c r="AR26" i="32"/>
  <c r="Z26" i="29"/>
  <c r="AI26" i="40"/>
  <c r="AN26" i="40"/>
  <c r="W28" i="93"/>
  <c r="AG27" i="93"/>
  <c r="AP27" i="93" s="1"/>
  <c r="AF27" i="93"/>
  <c r="AO27" i="93" s="1"/>
  <c r="AE27" i="93"/>
  <c r="AR27" i="85"/>
  <c r="AR28" i="75"/>
  <c r="W27" i="35"/>
  <c r="AG26" i="35"/>
  <c r="AP26" i="35" s="1"/>
  <c r="AF26" i="35"/>
  <c r="AO26" i="35" s="1"/>
  <c r="AE26" i="35"/>
  <c r="Y28" i="96"/>
  <c r="X28" i="96"/>
  <c r="AH29" i="73"/>
  <c r="AQ29" i="73" s="1"/>
  <c r="AH29" i="89"/>
  <c r="AQ29" i="89" s="1"/>
  <c r="AE27" i="76"/>
  <c r="W28" i="76"/>
  <c r="AG27" i="76"/>
  <c r="AP27" i="76" s="1"/>
  <c r="AF27" i="76"/>
  <c r="AO27" i="76" s="1"/>
  <c r="Y28" i="27"/>
  <c r="X28" i="27"/>
  <c r="AH27" i="81"/>
  <c r="AQ27" i="81" s="1"/>
  <c r="AN26" i="74"/>
  <c r="AI26" i="74"/>
  <c r="AR26" i="34"/>
  <c r="Y29" i="26"/>
  <c r="X29" i="26"/>
  <c r="X29" i="46"/>
  <c r="Y29" i="46"/>
  <c r="AI27" i="39"/>
  <c r="AN27" i="39"/>
  <c r="AR26" i="36"/>
  <c r="AH29" i="95"/>
  <c r="AQ29" i="95" s="1"/>
  <c r="AG26" i="90"/>
  <c r="AP26" i="90" s="1"/>
  <c r="AF26" i="90"/>
  <c r="AO26" i="90" s="1"/>
  <c r="AE26" i="90"/>
  <c r="W27" i="90"/>
  <c r="Y27" i="94"/>
  <c r="X27" i="94"/>
  <c r="AN26" i="42"/>
  <c r="AI26" i="42"/>
  <c r="AI25" i="86"/>
  <c r="AN25" i="86"/>
  <c r="AH29" i="75"/>
  <c r="AQ29" i="75" s="1"/>
  <c r="Z26" i="48"/>
  <c r="X28" i="28"/>
  <c r="Y28" i="28"/>
  <c r="AH27" i="77"/>
  <c r="AQ27" i="77" s="1"/>
  <c r="Y28" i="91"/>
  <c r="X28" i="91"/>
  <c r="AH28" i="92"/>
  <c r="AQ28" i="92" s="1"/>
  <c r="AH28" i="25"/>
  <c r="AQ28" i="25" s="1"/>
  <c r="AN26" i="47"/>
  <c r="AI26" i="47"/>
  <c r="AH28" i="85"/>
  <c r="AQ28" i="85" s="1"/>
  <c r="Z27" i="32"/>
  <c r="AH28" i="84"/>
  <c r="AQ28" i="84" s="1"/>
  <c r="AH27" i="79"/>
  <c r="AQ27" i="79" s="1"/>
  <c r="AN28" i="26"/>
  <c r="AI28" i="26"/>
  <c r="AN28" i="46"/>
  <c r="AI28" i="46"/>
  <c r="AI27" i="80"/>
  <c r="AN27" i="80"/>
  <c r="AR26" i="77"/>
  <c r="AN26" i="41"/>
  <c r="AI26" i="41"/>
  <c r="AN26" i="94"/>
  <c r="AI26" i="94"/>
  <c r="AG29" i="75"/>
  <c r="AP29" i="75" s="1"/>
  <c r="AF29" i="75"/>
  <c r="AO29" i="75" s="1"/>
  <c r="AE29" i="75"/>
  <c r="W30" i="75"/>
  <c r="AR25" i="29"/>
  <c r="AI27" i="28"/>
  <c r="AN27" i="28"/>
  <c r="AG29" i="73"/>
  <c r="AP29" i="73" s="1"/>
  <c r="AF29" i="73"/>
  <c r="AO29" i="73" s="1"/>
  <c r="W30" i="73"/>
  <c r="AE29" i="73"/>
  <c r="AE27" i="77"/>
  <c r="W28" i="77"/>
  <c r="AG27" i="77"/>
  <c r="AP27" i="77" s="1"/>
  <c r="AF27" i="77"/>
  <c r="AO27" i="77" s="1"/>
  <c r="AR27" i="25"/>
  <c r="X29" i="45"/>
  <c r="Y29" i="45"/>
  <c r="AR27" i="78"/>
  <c r="W29" i="92"/>
  <c r="AG28" i="92"/>
  <c r="AP28" i="92" s="1"/>
  <c r="AF28" i="92"/>
  <c r="AO28" i="92" s="1"/>
  <c r="AE28" i="92"/>
  <c r="AG29" i="89"/>
  <c r="AP29" i="89" s="1"/>
  <c r="AF29" i="89"/>
  <c r="AO29" i="89" s="1"/>
  <c r="AE29" i="89"/>
  <c r="W30" i="89"/>
  <c r="AI27" i="27"/>
  <c r="AN27" i="27"/>
  <c r="AH28" i="78"/>
  <c r="AQ28" i="78" s="1"/>
  <c r="AR26" i="37"/>
  <c r="AG28" i="85"/>
  <c r="AP28" i="85" s="1"/>
  <c r="AF28" i="85"/>
  <c r="AO28" i="85" s="1"/>
  <c r="AE28" i="85"/>
  <c r="W29" i="85"/>
  <c r="AR28" i="95"/>
  <c r="AE28" i="84"/>
  <c r="W29" i="84"/>
  <c r="AG28" i="84"/>
  <c r="AP28" i="84" s="1"/>
  <c r="AF28" i="84"/>
  <c r="AO28" i="84" s="1"/>
  <c r="W28" i="79"/>
  <c r="AG27" i="79"/>
  <c r="AP27" i="79" s="1"/>
  <c r="AF27" i="79"/>
  <c r="AO27" i="79" s="1"/>
  <c r="AE27" i="79"/>
  <c r="X29" i="82"/>
  <c r="Z29" i="82" s="1"/>
  <c r="Y29" i="82"/>
  <c r="AH27" i="34"/>
  <c r="AQ27" i="34" s="1"/>
  <c r="Y26" i="86"/>
  <c r="X26" i="86"/>
  <c r="AH27" i="36"/>
  <c r="AQ27" i="36" s="1"/>
  <c r="AI29" i="38"/>
  <c r="AN29" i="38"/>
  <c r="AR28" i="73"/>
  <c r="AR25" i="48"/>
  <c r="AN27" i="44"/>
  <c r="AI27" i="44"/>
  <c r="AF29" i="95"/>
  <c r="AO29" i="95" s="1"/>
  <c r="AE29" i="95"/>
  <c r="W30" i="95"/>
  <c r="AG29" i="95"/>
  <c r="AP29" i="95" s="1"/>
  <c r="W29" i="83"/>
  <c r="AG28" i="83"/>
  <c r="AP28" i="83" s="1"/>
  <c r="AF28" i="83"/>
  <c r="AO28" i="83" s="1"/>
  <c r="AE28" i="83"/>
  <c r="X27" i="42"/>
  <c r="Y27" i="42"/>
  <c r="AI27" i="96"/>
  <c r="AN27" i="96"/>
  <c r="X30" i="38"/>
  <c r="Y30" i="38"/>
  <c r="Z30" i="38" s="1"/>
  <c r="AI28" i="45"/>
  <c r="AN28" i="45"/>
  <c r="AR27" i="87"/>
  <c r="Z28" i="78"/>
  <c r="AH28" i="87"/>
  <c r="AQ28" i="87" s="1"/>
  <c r="AG26" i="43"/>
  <c r="AP26" i="43" s="1"/>
  <c r="AF26" i="43"/>
  <c r="AO26" i="43" s="1"/>
  <c r="AE26" i="43"/>
  <c r="W27" i="43"/>
  <c r="AH27" i="37"/>
  <c r="AQ27" i="37" s="1"/>
  <c r="AI28" i="82"/>
  <c r="AN28" i="82"/>
  <c r="Y30" i="33"/>
  <c r="X30" i="33"/>
  <c r="Y28" i="44"/>
  <c r="X28" i="44"/>
  <c r="Y27" i="41"/>
  <c r="X27" i="41"/>
  <c r="Z27" i="41" s="1"/>
  <c r="X28" i="30"/>
  <c r="Y28" i="30"/>
  <c r="Z27" i="94" l="1"/>
  <c r="Z29" i="26"/>
  <c r="AG27" i="36"/>
  <c r="AP27" i="36" s="1"/>
  <c r="Z28" i="80"/>
  <c r="W29" i="80" s="1"/>
  <c r="AG28" i="87"/>
  <c r="AP28" i="87" s="1"/>
  <c r="AE27" i="36"/>
  <c r="Z26" i="86"/>
  <c r="AF26" i="86" s="1"/>
  <c r="AO26" i="86" s="1"/>
  <c r="Z27" i="47"/>
  <c r="AF27" i="36"/>
  <c r="AO27" i="36" s="1"/>
  <c r="Z30" i="33"/>
  <c r="AE30" i="33" s="1"/>
  <c r="Z27" i="40"/>
  <c r="AF27" i="40" s="1"/>
  <c r="AO27" i="40" s="1"/>
  <c r="AE26" i="86"/>
  <c r="AG26" i="86"/>
  <c r="AP26" i="86" s="1"/>
  <c r="W27" i="86"/>
  <c r="W28" i="41"/>
  <c r="AG27" i="41"/>
  <c r="AP27" i="41" s="1"/>
  <c r="AF27" i="41"/>
  <c r="AO27" i="41" s="1"/>
  <c r="AE27" i="41"/>
  <c r="AF29" i="26"/>
  <c r="AO29" i="26" s="1"/>
  <c r="AG29" i="26"/>
  <c r="AP29" i="26" s="1"/>
  <c r="W30" i="26"/>
  <c r="AE29" i="26"/>
  <c r="AE28" i="80"/>
  <c r="AF28" i="80"/>
  <c r="AO28" i="80" s="1"/>
  <c r="AG27" i="47"/>
  <c r="AP27" i="47" s="1"/>
  <c r="AE27" i="47"/>
  <c r="W28" i="47"/>
  <c r="AF27" i="47"/>
  <c r="AO27" i="47" s="1"/>
  <c r="W31" i="33"/>
  <c r="AG30" i="33"/>
  <c r="AP30" i="33" s="1"/>
  <c r="AF30" i="33"/>
  <c r="AO30" i="33" s="1"/>
  <c r="AG27" i="40"/>
  <c r="AP27" i="40" s="1"/>
  <c r="W28" i="40"/>
  <c r="AR28" i="45"/>
  <c r="AG29" i="82"/>
  <c r="AP29" i="82" s="1"/>
  <c r="AF29" i="82"/>
  <c r="AO29" i="82" s="1"/>
  <c r="AE29" i="82"/>
  <c r="W30" i="82"/>
  <c r="X29" i="92"/>
  <c r="Y29" i="92"/>
  <c r="AN27" i="77"/>
  <c r="AI27" i="77"/>
  <c r="AN29" i="75"/>
  <c r="AI29" i="75"/>
  <c r="AE26" i="48"/>
  <c r="W27" i="48"/>
  <c r="AG26" i="48"/>
  <c r="AP26" i="48" s="1"/>
  <c r="AF26" i="48"/>
  <c r="AO26" i="48" s="1"/>
  <c r="AR26" i="40"/>
  <c r="W28" i="74"/>
  <c r="AG27" i="74"/>
  <c r="AP27" i="74" s="1"/>
  <c r="AF27" i="74"/>
  <c r="AO27" i="74" s="1"/>
  <c r="AE27" i="74"/>
  <c r="X28" i="81"/>
  <c r="Y28" i="81"/>
  <c r="AH27" i="42"/>
  <c r="AQ27" i="42" s="1"/>
  <c r="X29" i="83"/>
  <c r="Y29" i="83"/>
  <c r="AR27" i="44"/>
  <c r="AI27" i="79"/>
  <c r="AN27" i="79"/>
  <c r="AN29" i="73"/>
  <c r="AI29" i="73"/>
  <c r="AR27" i="28"/>
  <c r="AR28" i="26"/>
  <c r="W28" i="32"/>
  <c r="AE27" i="32"/>
  <c r="AG27" i="32"/>
  <c r="AP27" i="32" s="1"/>
  <c r="AF27" i="32"/>
  <c r="AO27" i="32" s="1"/>
  <c r="AR26" i="47"/>
  <c r="AH28" i="91"/>
  <c r="AQ28" i="91" s="1"/>
  <c r="AR25" i="86"/>
  <c r="AI27" i="76"/>
  <c r="AN27" i="76"/>
  <c r="Y27" i="35"/>
  <c r="X27" i="35"/>
  <c r="AG26" i="29"/>
  <c r="AP26" i="29" s="1"/>
  <c r="AF26" i="29"/>
  <c r="AO26" i="29" s="1"/>
  <c r="AE26" i="29"/>
  <c r="W27" i="29"/>
  <c r="X26" i="88"/>
  <c r="Y26" i="88"/>
  <c r="AI28" i="31"/>
  <c r="AN28" i="31"/>
  <c r="AI27" i="37"/>
  <c r="AN27" i="37"/>
  <c r="AI27" i="81"/>
  <c r="AN27" i="81"/>
  <c r="AI27" i="36"/>
  <c r="AN27" i="36"/>
  <c r="AN26" i="43"/>
  <c r="AI26" i="43"/>
  <c r="AH28" i="27"/>
  <c r="AQ28" i="27" s="1"/>
  <c r="AH28" i="96"/>
  <c r="AQ28" i="96" s="1"/>
  <c r="AI27" i="93"/>
  <c r="AN27" i="93"/>
  <c r="AE28" i="39"/>
  <c r="W29" i="39"/>
  <c r="AG28" i="39"/>
  <c r="AP28" i="39" s="1"/>
  <c r="AF28" i="39"/>
  <c r="AO28" i="39" s="1"/>
  <c r="AH28" i="80"/>
  <c r="AQ28" i="80" s="1"/>
  <c r="Y29" i="31"/>
  <c r="X29" i="31"/>
  <c r="AI28" i="87"/>
  <c r="AN28" i="87"/>
  <c r="X28" i="37"/>
  <c r="Y28" i="37"/>
  <c r="AI27" i="34"/>
  <c r="AN27" i="34"/>
  <c r="AG28" i="78"/>
  <c r="AP28" i="78" s="1"/>
  <c r="AF28" i="78"/>
  <c r="AO28" i="78" s="1"/>
  <c r="AE28" i="78"/>
  <c r="W29" i="78"/>
  <c r="AH30" i="38"/>
  <c r="AQ30" i="38" s="1"/>
  <c r="Z27" i="42"/>
  <c r="AR29" i="38"/>
  <c r="AH26" i="86"/>
  <c r="AQ26" i="86" s="1"/>
  <c r="X29" i="84"/>
  <c r="Y29" i="84"/>
  <c r="Z29" i="84" s="1"/>
  <c r="X29" i="85"/>
  <c r="Z29" i="85" s="1"/>
  <c r="Y29" i="85"/>
  <c r="AR27" i="27"/>
  <c r="AI28" i="92"/>
  <c r="AN28" i="92"/>
  <c r="Y30" i="73"/>
  <c r="X30" i="73"/>
  <c r="AR26" i="42"/>
  <c r="Y27" i="90"/>
  <c r="X27" i="90"/>
  <c r="AR27" i="39"/>
  <c r="Z28" i="27"/>
  <c r="Z28" i="96"/>
  <c r="AG27" i="94"/>
  <c r="AP27" i="94" s="1"/>
  <c r="AE27" i="94"/>
  <c r="W28" i="94"/>
  <c r="AF27" i="94"/>
  <c r="AO27" i="94" s="1"/>
  <c r="AG30" i="38"/>
  <c r="AP30" i="38" s="1"/>
  <c r="AF30" i="38"/>
  <c r="AO30" i="38" s="1"/>
  <c r="AE30" i="38"/>
  <c r="W31" i="38"/>
  <c r="AI28" i="83"/>
  <c r="AN28" i="83"/>
  <c r="AN28" i="85"/>
  <c r="AI28" i="85"/>
  <c r="AR26" i="94"/>
  <c r="Z28" i="91"/>
  <c r="AN26" i="90"/>
  <c r="AI26" i="90"/>
  <c r="AI26" i="35"/>
  <c r="AN26" i="35"/>
  <c r="AN25" i="88"/>
  <c r="AI25" i="88"/>
  <c r="AR29" i="33"/>
  <c r="AH27" i="47"/>
  <c r="AQ27" i="47" s="1"/>
  <c r="AH27" i="40"/>
  <c r="AQ27" i="40" s="1"/>
  <c r="Y29" i="25"/>
  <c r="X29" i="25"/>
  <c r="AH27" i="41"/>
  <c r="AQ27" i="41" s="1"/>
  <c r="AH29" i="26"/>
  <c r="AQ29" i="26" s="1"/>
  <c r="AH28" i="30"/>
  <c r="AQ28" i="30" s="1"/>
  <c r="AR28" i="82"/>
  <c r="Y27" i="43"/>
  <c r="X27" i="43"/>
  <c r="Y30" i="95"/>
  <c r="X30" i="95"/>
  <c r="AI28" i="84"/>
  <c r="AN28" i="84"/>
  <c r="X30" i="89"/>
  <c r="Z30" i="89" s="1"/>
  <c r="Y30" i="89"/>
  <c r="AH29" i="45"/>
  <c r="AQ29" i="45" s="1"/>
  <c r="AR27" i="80"/>
  <c r="AH28" i="28"/>
  <c r="AQ28" i="28" s="1"/>
  <c r="AH27" i="94"/>
  <c r="AQ27" i="94" s="1"/>
  <c r="AH29" i="46"/>
  <c r="AQ29" i="46" s="1"/>
  <c r="X28" i="93"/>
  <c r="Y28" i="93"/>
  <c r="Z28" i="93" s="1"/>
  <c r="AR27" i="30"/>
  <c r="AH27" i="74"/>
  <c r="AQ27" i="74" s="1"/>
  <c r="Y29" i="87"/>
  <c r="X29" i="87"/>
  <c r="AH30" i="33"/>
  <c r="AQ30" i="33" s="1"/>
  <c r="X28" i="76"/>
  <c r="Y28" i="76"/>
  <c r="Z28" i="76" s="1"/>
  <c r="AH28" i="44"/>
  <c r="AQ28" i="44" s="1"/>
  <c r="Z28" i="30"/>
  <c r="Z28" i="44"/>
  <c r="AR27" i="96"/>
  <c r="AI29" i="95"/>
  <c r="AN29" i="95"/>
  <c r="AH29" i="82"/>
  <c r="AQ29" i="82" s="1"/>
  <c r="X28" i="79"/>
  <c r="Y28" i="79"/>
  <c r="AN29" i="89"/>
  <c r="AI29" i="89"/>
  <c r="Z29" i="45"/>
  <c r="X28" i="77"/>
  <c r="Z28" i="77" s="1"/>
  <c r="Y28" i="77"/>
  <c r="Y30" i="75"/>
  <c r="X30" i="75"/>
  <c r="AR26" i="41"/>
  <c r="AR28" i="46"/>
  <c r="Z28" i="28"/>
  <c r="Z29" i="46"/>
  <c r="AR26" i="74"/>
  <c r="AR27" i="91"/>
  <c r="AH28" i="39"/>
  <c r="AQ28" i="39" s="1"/>
  <c r="AI28" i="25"/>
  <c r="AN28" i="25"/>
  <c r="Y28" i="34"/>
  <c r="X28" i="34"/>
  <c r="X28" i="36"/>
  <c r="Y28" i="36"/>
  <c r="Z28" i="34" l="1"/>
  <c r="Z30" i="73"/>
  <c r="Z27" i="90"/>
  <c r="W28" i="90" s="1"/>
  <c r="AE27" i="40"/>
  <c r="AG28" i="80"/>
  <c r="AP28" i="80" s="1"/>
  <c r="Z29" i="87"/>
  <c r="AF29" i="87" s="1"/>
  <c r="AO29" i="87" s="1"/>
  <c r="Z29" i="25"/>
  <c r="Z28" i="81"/>
  <c r="Z30" i="95"/>
  <c r="W31" i="95" s="1"/>
  <c r="AG30" i="95"/>
  <c r="AP30" i="95" s="1"/>
  <c r="AF30" i="95"/>
  <c r="AO30" i="95" s="1"/>
  <c r="AE30" i="95"/>
  <c r="AG27" i="90"/>
  <c r="AP27" i="90" s="1"/>
  <c r="AF27" i="90"/>
  <c r="AO27" i="90" s="1"/>
  <c r="AE27" i="90"/>
  <c r="AG28" i="34"/>
  <c r="AP28" i="34" s="1"/>
  <c r="AF28" i="34"/>
  <c r="AO28" i="34" s="1"/>
  <c r="AE28" i="34"/>
  <c r="W29" i="34"/>
  <c r="AE29" i="87"/>
  <c r="W30" i="87"/>
  <c r="AG29" i="87"/>
  <c r="AP29" i="87" s="1"/>
  <c r="AG28" i="81"/>
  <c r="AP28" i="81" s="1"/>
  <c r="AF28" i="81"/>
  <c r="AO28" i="81" s="1"/>
  <c r="AE28" i="81"/>
  <c r="W29" i="81"/>
  <c r="AF28" i="93"/>
  <c r="AO28" i="93" s="1"/>
  <c r="AE28" i="93"/>
  <c r="W29" i="93"/>
  <c r="AG28" i="93"/>
  <c r="AP28" i="93" s="1"/>
  <c r="AE29" i="25"/>
  <c r="W30" i="25"/>
  <c r="AG29" i="25"/>
  <c r="AP29" i="25" s="1"/>
  <c r="AF29" i="25"/>
  <c r="AO29" i="25" s="1"/>
  <c r="AG28" i="77"/>
  <c r="AP28" i="77" s="1"/>
  <c r="AF28" i="77"/>
  <c r="AO28" i="77" s="1"/>
  <c r="W29" i="77"/>
  <c r="AE28" i="77"/>
  <c r="W30" i="85"/>
  <c r="AG29" i="85"/>
  <c r="AP29" i="85" s="1"/>
  <c r="AF29" i="85"/>
  <c r="AO29" i="85" s="1"/>
  <c r="AE29" i="85"/>
  <c r="AG28" i="76"/>
  <c r="AP28" i="76" s="1"/>
  <c r="AF28" i="76"/>
  <c r="AO28" i="76" s="1"/>
  <c r="AE28" i="76"/>
  <c r="W29" i="76"/>
  <c r="AH28" i="79"/>
  <c r="AQ28" i="79" s="1"/>
  <c r="AE28" i="30"/>
  <c r="W29" i="30"/>
  <c r="AG28" i="30"/>
  <c r="AP28" i="30" s="1"/>
  <c r="AF28" i="30"/>
  <c r="AO28" i="30" s="1"/>
  <c r="AI28" i="39"/>
  <c r="AN28" i="39"/>
  <c r="AH26" i="88"/>
  <c r="AQ26" i="88" s="1"/>
  <c r="Y30" i="82"/>
  <c r="X30" i="82"/>
  <c r="Y28" i="47"/>
  <c r="X28" i="47"/>
  <c r="X28" i="41"/>
  <c r="Y28" i="41"/>
  <c r="Z28" i="79"/>
  <c r="AH28" i="76"/>
  <c r="AQ28" i="76" s="1"/>
  <c r="AH28" i="93"/>
  <c r="AQ28" i="93" s="1"/>
  <c r="AE28" i="96"/>
  <c r="W29" i="96"/>
  <c r="AG28" i="96"/>
  <c r="AP28" i="96" s="1"/>
  <c r="AF28" i="96"/>
  <c r="AO28" i="96" s="1"/>
  <c r="Y29" i="78"/>
  <c r="X29" i="78"/>
  <c r="AR26" i="43"/>
  <c r="Z26" i="88"/>
  <c r="AH27" i="35"/>
  <c r="AQ27" i="35" s="1"/>
  <c r="X28" i="32"/>
  <c r="Y28" i="32"/>
  <c r="AH29" i="83"/>
  <c r="AQ29" i="83" s="1"/>
  <c r="AR27" i="77"/>
  <c r="X29" i="80"/>
  <c r="Z29" i="80" s="1"/>
  <c r="Y29" i="80"/>
  <c r="AR27" i="34"/>
  <c r="AH29" i="31"/>
  <c r="AQ29" i="31" s="1"/>
  <c r="AG29" i="46"/>
  <c r="AP29" i="46" s="1"/>
  <c r="AE29" i="46"/>
  <c r="W30" i="46"/>
  <c r="AF29" i="46"/>
  <c r="AO29" i="46" s="1"/>
  <c r="AH30" i="75"/>
  <c r="AQ30" i="75" s="1"/>
  <c r="AG29" i="45"/>
  <c r="AP29" i="45" s="1"/>
  <c r="AF29" i="45"/>
  <c r="AO29" i="45" s="1"/>
  <c r="AE29" i="45"/>
  <c r="W30" i="45"/>
  <c r="AR29" i="95"/>
  <c r="AH29" i="87"/>
  <c r="AQ29" i="87" s="1"/>
  <c r="AH30" i="89"/>
  <c r="AQ30" i="89" s="1"/>
  <c r="AR25" i="88"/>
  <c r="AF28" i="91"/>
  <c r="AO28" i="91" s="1"/>
  <c r="AE28" i="91"/>
  <c r="W29" i="91"/>
  <c r="AG28" i="91"/>
  <c r="AP28" i="91" s="1"/>
  <c r="AR28" i="83"/>
  <c r="AE28" i="27"/>
  <c r="W29" i="27"/>
  <c r="AG28" i="27"/>
  <c r="AP28" i="27" s="1"/>
  <c r="AF28" i="27"/>
  <c r="AO28" i="27" s="1"/>
  <c r="AR28" i="92"/>
  <c r="AN28" i="78"/>
  <c r="AI28" i="78"/>
  <c r="AH28" i="37"/>
  <c r="AQ28" i="37" s="1"/>
  <c r="Z29" i="31"/>
  <c r="AR27" i="93"/>
  <c r="AR27" i="37"/>
  <c r="Z29" i="83"/>
  <c r="AN29" i="82"/>
  <c r="AI29" i="82"/>
  <c r="Y28" i="40"/>
  <c r="X28" i="40"/>
  <c r="AN27" i="47"/>
  <c r="AI27" i="47"/>
  <c r="AI28" i="80"/>
  <c r="AN28" i="80"/>
  <c r="AI27" i="41"/>
  <c r="AN27" i="41"/>
  <c r="Y27" i="86"/>
  <c r="X27" i="86"/>
  <c r="W31" i="89"/>
  <c r="AG30" i="89"/>
  <c r="AP30" i="89" s="1"/>
  <c r="AF30" i="89"/>
  <c r="AO30" i="89" s="1"/>
  <c r="AE30" i="89"/>
  <c r="AH27" i="43"/>
  <c r="AQ27" i="43" s="1"/>
  <c r="AH29" i="84"/>
  <c r="AQ29" i="84" s="1"/>
  <c r="Z28" i="37"/>
  <c r="Y27" i="29"/>
  <c r="X27" i="29"/>
  <c r="Z27" i="35"/>
  <c r="AR27" i="79"/>
  <c r="AH28" i="81"/>
  <c r="AQ28" i="81" s="1"/>
  <c r="Y28" i="74"/>
  <c r="X28" i="74"/>
  <c r="Y27" i="48"/>
  <c r="X27" i="48"/>
  <c r="AN27" i="40"/>
  <c r="AI27" i="40"/>
  <c r="Y31" i="33"/>
  <c r="X31" i="33"/>
  <c r="AN29" i="26"/>
  <c r="AI29" i="26"/>
  <c r="AH28" i="77"/>
  <c r="AQ28" i="77" s="1"/>
  <c r="AR26" i="90"/>
  <c r="AR29" i="73"/>
  <c r="X31" i="38"/>
  <c r="Y31" i="38"/>
  <c r="Y28" i="94"/>
  <c r="X28" i="94"/>
  <c r="AH30" i="73"/>
  <c r="AQ30" i="73" s="1"/>
  <c r="AG29" i="84"/>
  <c r="AP29" i="84" s="1"/>
  <c r="W30" i="84"/>
  <c r="AF29" i="84"/>
  <c r="AO29" i="84" s="1"/>
  <c r="AE29" i="84"/>
  <c r="AR27" i="36"/>
  <c r="AR28" i="31"/>
  <c r="AN26" i="29"/>
  <c r="AI26" i="29"/>
  <c r="AI26" i="48"/>
  <c r="AN26" i="48"/>
  <c r="AH29" i="92"/>
  <c r="AQ29" i="92" s="1"/>
  <c r="AI30" i="33"/>
  <c r="AN30" i="33"/>
  <c r="AH28" i="34"/>
  <c r="AQ28" i="34" s="1"/>
  <c r="AH30" i="95"/>
  <c r="AQ30" i="95" s="1"/>
  <c r="W31" i="73"/>
  <c r="AF30" i="73"/>
  <c r="AO30" i="73" s="1"/>
  <c r="AE30" i="73"/>
  <c r="AG30" i="73"/>
  <c r="AP30" i="73" s="1"/>
  <c r="AH29" i="85"/>
  <c r="AQ29" i="85" s="1"/>
  <c r="W28" i="42"/>
  <c r="AE27" i="42"/>
  <c r="AG27" i="42"/>
  <c r="AP27" i="42" s="1"/>
  <c r="AF27" i="42"/>
  <c r="AO27" i="42" s="1"/>
  <c r="AR27" i="81"/>
  <c r="AG28" i="28"/>
  <c r="AP28" i="28" s="1"/>
  <c r="AF28" i="28"/>
  <c r="AO28" i="28" s="1"/>
  <c r="AE28" i="28"/>
  <c r="W29" i="28"/>
  <c r="AR29" i="89"/>
  <c r="AH28" i="36"/>
  <c r="AQ28" i="36" s="1"/>
  <c r="AR28" i="25"/>
  <c r="Z30" i="75"/>
  <c r="Z28" i="36"/>
  <c r="W29" i="44"/>
  <c r="AG28" i="44"/>
  <c r="AP28" i="44" s="1"/>
  <c r="AF28" i="44"/>
  <c r="AO28" i="44" s="1"/>
  <c r="AE28" i="44"/>
  <c r="AR28" i="84"/>
  <c r="Z27" i="43"/>
  <c r="AH29" i="25"/>
  <c r="AQ29" i="25" s="1"/>
  <c r="AR26" i="35"/>
  <c r="AR28" i="85"/>
  <c r="AN30" i="38"/>
  <c r="AI30" i="38"/>
  <c r="AN27" i="94"/>
  <c r="AI27" i="94"/>
  <c r="AH27" i="90"/>
  <c r="AQ27" i="90" s="1"/>
  <c r="AR28" i="87"/>
  <c r="X29" i="39"/>
  <c r="Y29" i="39"/>
  <c r="AR27" i="76"/>
  <c r="AI27" i="32"/>
  <c r="AN27" i="32"/>
  <c r="AI27" i="74"/>
  <c r="AN27" i="74"/>
  <c r="AR29" i="75"/>
  <c r="Z29" i="92"/>
  <c r="X30" i="26"/>
  <c r="Y30" i="26"/>
  <c r="AN26" i="86"/>
  <c r="AI26" i="86"/>
  <c r="Z27" i="29" l="1"/>
  <c r="Z28" i="47"/>
  <c r="Z28" i="94"/>
  <c r="Z27" i="86"/>
  <c r="W28" i="86" s="1"/>
  <c r="Z28" i="74"/>
  <c r="AE28" i="74" s="1"/>
  <c r="AF28" i="47"/>
  <c r="AO28" i="47" s="1"/>
  <c r="W29" i="47"/>
  <c r="AE28" i="47"/>
  <c r="AG28" i="47"/>
  <c r="AP28" i="47" s="1"/>
  <c r="AG27" i="86"/>
  <c r="AP27" i="86" s="1"/>
  <c r="AF27" i="86"/>
  <c r="AO27" i="86" s="1"/>
  <c r="AE27" i="86"/>
  <c r="AN28" i="76"/>
  <c r="AI28" i="76"/>
  <c r="X29" i="27"/>
  <c r="Z29" i="27" s="1"/>
  <c r="Y29" i="27"/>
  <c r="X29" i="91"/>
  <c r="Y29" i="91"/>
  <c r="AN29" i="46"/>
  <c r="AI29" i="46"/>
  <c r="AH29" i="78"/>
  <c r="AQ29" i="78" s="1"/>
  <c r="X29" i="96"/>
  <c r="Y29" i="96"/>
  <c r="AF28" i="79"/>
  <c r="AO28" i="79" s="1"/>
  <c r="AE28" i="79"/>
  <c r="W29" i="79"/>
  <c r="AG28" i="79"/>
  <c r="AP28" i="79" s="1"/>
  <c r="X30" i="85"/>
  <c r="Y30" i="85"/>
  <c r="AN28" i="81"/>
  <c r="AI28" i="81"/>
  <c r="Y30" i="87"/>
  <c r="X30" i="87"/>
  <c r="X31" i="95"/>
  <c r="Y31" i="95"/>
  <c r="X28" i="90"/>
  <c r="Y28" i="90"/>
  <c r="AR30" i="38"/>
  <c r="AI30" i="73"/>
  <c r="AN30" i="73"/>
  <c r="AG28" i="37"/>
  <c r="AP28" i="37" s="1"/>
  <c r="AF28" i="37"/>
  <c r="AO28" i="37" s="1"/>
  <c r="AE28" i="37"/>
  <c r="W29" i="37"/>
  <c r="AH30" i="26"/>
  <c r="AQ30" i="26" s="1"/>
  <c r="AR27" i="74"/>
  <c r="AH29" i="39"/>
  <c r="AQ29" i="39" s="1"/>
  <c r="Y29" i="28"/>
  <c r="X29" i="28"/>
  <c r="Y30" i="84"/>
  <c r="X30" i="84"/>
  <c r="AH31" i="38"/>
  <c r="AQ31" i="38" s="1"/>
  <c r="AH27" i="48"/>
  <c r="AQ27" i="48" s="1"/>
  <c r="AH28" i="40"/>
  <c r="AQ28" i="40" s="1"/>
  <c r="AI28" i="27"/>
  <c r="AN28" i="27"/>
  <c r="AN28" i="91"/>
  <c r="AI28" i="91"/>
  <c r="AN29" i="45"/>
  <c r="AI29" i="45"/>
  <c r="AN28" i="96"/>
  <c r="AI28" i="96"/>
  <c r="AH30" i="82"/>
  <c r="AQ30" i="82" s="1"/>
  <c r="AN28" i="77"/>
  <c r="AI28" i="77"/>
  <c r="X29" i="93"/>
  <c r="Y29" i="93"/>
  <c r="AI29" i="87"/>
  <c r="AN29" i="87"/>
  <c r="AI27" i="90"/>
  <c r="AN27" i="90"/>
  <c r="AR27" i="47"/>
  <c r="X30" i="45"/>
  <c r="Y30" i="45"/>
  <c r="Y29" i="44"/>
  <c r="X29" i="44"/>
  <c r="AR29" i="26"/>
  <c r="AI28" i="44"/>
  <c r="AN28" i="44"/>
  <c r="AN28" i="28"/>
  <c r="AI28" i="28"/>
  <c r="Z31" i="38"/>
  <c r="AH31" i="33"/>
  <c r="AQ31" i="33" s="1"/>
  <c r="AF27" i="35"/>
  <c r="AO27" i="35" s="1"/>
  <c r="AE27" i="35"/>
  <c r="W28" i="35"/>
  <c r="AG27" i="35"/>
  <c r="AP27" i="35" s="1"/>
  <c r="AR27" i="41"/>
  <c r="AH28" i="32"/>
  <c r="AQ28" i="32" s="1"/>
  <c r="Z29" i="78"/>
  <c r="AH28" i="41"/>
  <c r="AQ28" i="41" s="1"/>
  <c r="Y29" i="30"/>
  <c r="X29" i="30"/>
  <c r="AI29" i="85"/>
  <c r="AN29" i="85"/>
  <c r="AI28" i="93"/>
  <c r="AN28" i="93"/>
  <c r="AN30" i="95"/>
  <c r="AI30" i="95"/>
  <c r="W28" i="43"/>
  <c r="AG27" i="43"/>
  <c r="AP27" i="43" s="1"/>
  <c r="AF27" i="43"/>
  <c r="AO27" i="43" s="1"/>
  <c r="AE27" i="43"/>
  <c r="AR26" i="29"/>
  <c r="W29" i="94"/>
  <c r="AG28" i="94"/>
  <c r="AP28" i="94" s="1"/>
  <c r="AF28" i="94"/>
  <c r="AO28" i="94" s="1"/>
  <c r="AE28" i="94"/>
  <c r="AR27" i="40"/>
  <c r="AI30" i="89"/>
  <c r="AN30" i="89"/>
  <c r="AG29" i="31"/>
  <c r="AP29" i="31" s="1"/>
  <c r="AF29" i="31"/>
  <c r="AO29" i="31" s="1"/>
  <c r="AE29" i="31"/>
  <c r="W30" i="31"/>
  <c r="X29" i="81"/>
  <c r="Y29" i="81"/>
  <c r="AF29" i="83"/>
  <c r="AO29" i="83" s="1"/>
  <c r="AE29" i="83"/>
  <c r="W30" i="83"/>
  <c r="AG29" i="83"/>
  <c r="AP29" i="83" s="1"/>
  <c r="AE28" i="36"/>
  <c r="W29" i="36"/>
  <c r="AG28" i="36"/>
  <c r="AP28" i="36" s="1"/>
  <c r="AF28" i="36"/>
  <c r="AO28" i="36" s="1"/>
  <c r="Z30" i="26"/>
  <c r="Z29" i="39"/>
  <c r="W31" i="75"/>
  <c r="AG30" i="75"/>
  <c r="AP30" i="75" s="1"/>
  <c r="AF30" i="75"/>
  <c r="AO30" i="75" s="1"/>
  <c r="AE30" i="75"/>
  <c r="AF29" i="92"/>
  <c r="AO29" i="92" s="1"/>
  <c r="AE29" i="92"/>
  <c r="W30" i="92"/>
  <c r="AG29" i="92"/>
  <c r="AP29" i="92" s="1"/>
  <c r="AR27" i="32"/>
  <c r="AI27" i="42"/>
  <c r="AN27" i="42"/>
  <c r="Y31" i="73"/>
  <c r="X31" i="73"/>
  <c r="AR30" i="33"/>
  <c r="AH28" i="94"/>
  <c r="AQ28" i="94" s="1"/>
  <c r="Z27" i="48"/>
  <c r="AH27" i="29"/>
  <c r="AQ27" i="29" s="1"/>
  <c r="Y31" i="89"/>
  <c r="X31" i="89"/>
  <c r="Z28" i="40"/>
  <c r="Z28" i="32"/>
  <c r="AF26" i="88"/>
  <c r="AO26" i="88" s="1"/>
  <c r="W27" i="88"/>
  <c r="AG26" i="88"/>
  <c r="AP26" i="88" s="1"/>
  <c r="AE26" i="88"/>
  <c r="Z28" i="41"/>
  <c r="Z30" i="82"/>
  <c r="AI28" i="30"/>
  <c r="AN28" i="30"/>
  <c r="X29" i="77"/>
  <c r="Y29" i="77"/>
  <c r="Z29" i="77" s="1"/>
  <c r="Y30" i="25"/>
  <c r="X30" i="25"/>
  <c r="X29" i="34"/>
  <c r="Y29" i="34"/>
  <c r="Y28" i="42"/>
  <c r="X28" i="42"/>
  <c r="AN29" i="84"/>
  <c r="AI29" i="84"/>
  <c r="W28" i="29"/>
  <c r="AG27" i="29"/>
  <c r="AP27" i="29" s="1"/>
  <c r="AF27" i="29"/>
  <c r="AO27" i="29" s="1"/>
  <c r="AE27" i="29"/>
  <c r="AR28" i="78"/>
  <c r="Y30" i="46"/>
  <c r="X30" i="46"/>
  <c r="AG29" i="80"/>
  <c r="AP29" i="80" s="1"/>
  <c r="AF29" i="80"/>
  <c r="AO29" i="80" s="1"/>
  <c r="AE29" i="80"/>
  <c r="W30" i="80"/>
  <c r="AR26" i="86"/>
  <c r="AR27" i="94"/>
  <c r="AR26" i="48"/>
  <c r="Z31" i="33"/>
  <c r="AH28" i="74"/>
  <c r="AQ28" i="74" s="1"/>
  <c r="AH27" i="86"/>
  <c r="AQ27" i="86" s="1"/>
  <c r="AR28" i="80"/>
  <c r="AR29" i="82"/>
  <c r="AH29" i="80"/>
  <c r="AQ29" i="80" s="1"/>
  <c r="AH28" i="47"/>
  <c r="AQ28" i="47" s="1"/>
  <c r="AR28" i="39"/>
  <c r="Y29" i="76"/>
  <c r="X29" i="76"/>
  <c r="AI29" i="25"/>
  <c r="AN29" i="25"/>
  <c r="AN28" i="34"/>
  <c r="AI28" i="34"/>
  <c r="Z29" i="76" l="1"/>
  <c r="Z31" i="73"/>
  <c r="Z29" i="81"/>
  <c r="Z29" i="30"/>
  <c r="Z30" i="84"/>
  <c r="Z30" i="87"/>
  <c r="AG30" i="87" s="1"/>
  <c r="AP30" i="87" s="1"/>
  <c r="Z30" i="85"/>
  <c r="AF28" i="74"/>
  <c r="AO28" i="74" s="1"/>
  <c r="AG28" i="74"/>
  <c r="AP28" i="74" s="1"/>
  <c r="Z30" i="45"/>
  <c r="W29" i="74"/>
  <c r="Z29" i="34"/>
  <c r="Z29" i="91"/>
  <c r="Z31" i="95"/>
  <c r="W32" i="95" s="1"/>
  <c r="AE30" i="85"/>
  <c r="W31" i="85"/>
  <c r="AG30" i="85"/>
  <c r="AP30" i="85" s="1"/>
  <c r="AF30" i="85"/>
  <c r="AO30" i="85" s="1"/>
  <c r="AG31" i="95"/>
  <c r="AP31" i="95" s="1"/>
  <c r="AE31" i="95"/>
  <c r="AF31" i="95"/>
  <c r="AO31" i="95" s="1"/>
  <c r="W30" i="81"/>
  <c r="AG29" i="81"/>
  <c r="AP29" i="81" s="1"/>
  <c r="AF29" i="81"/>
  <c r="AO29" i="81" s="1"/>
  <c r="AE29" i="81"/>
  <c r="W31" i="84"/>
  <c r="AF30" i="84"/>
  <c r="AO30" i="84" s="1"/>
  <c r="AG30" i="84"/>
  <c r="AP30" i="84" s="1"/>
  <c r="AE30" i="84"/>
  <c r="AE30" i="87"/>
  <c r="W31" i="87"/>
  <c r="AE31" i="73"/>
  <c r="AG31" i="73"/>
  <c r="AP31" i="73" s="1"/>
  <c r="AF31" i="73"/>
  <c r="AO31" i="73" s="1"/>
  <c r="W32" i="73"/>
  <c r="W31" i="45"/>
  <c r="AG30" i="45"/>
  <c r="AP30" i="45" s="1"/>
  <c r="AF30" i="45"/>
  <c r="AO30" i="45" s="1"/>
  <c r="AE30" i="45"/>
  <c r="W30" i="77"/>
  <c r="AF29" i="77"/>
  <c r="AO29" i="77" s="1"/>
  <c r="AG29" i="77"/>
  <c r="AP29" i="77" s="1"/>
  <c r="AE29" i="77"/>
  <c r="AG29" i="30"/>
  <c r="AP29" i="30" s="1"/>
  <c r="AF29" i="30"/>
  <c r="AO29" i="30" s="1"/>
  <c r="AE29" i="30"/>
  <c r="W30" i="30"/>
  <c r="W30" i="34"/>
  <c r="AG29" i="34"/>
  <c r="AP29" i="34" s="1"/>
  <c r="AF29" i="34"/>
  <c r="AO29" i="34" s="1"/>
  <c r="AE29" i="34"/>
  <c r="AG29" i="91"/>
  <c r="AP29" i="91" s="1"/>
  <c r="AF29" i="91"/>
  <c r="AO29" i="91" s="1"/>
  <c r="W30" i="91"/>
  <c r="AE29" i="91"/>
  <c r="AR28" i="34"/>
  <c r="AE28" i="41"/>
  <c r="AF28" i="41"/>
  <c r="AO28" i="41" s="1"/>
  <c r="AG28" i="41"/>
  <c r="AP28" i="41" s="1"/>
  <c r="W29" i="41"/>
  <c r="AF28" i="32"/>
  <c r="AO28" i="32" s="1"/>
  <c r="AE28" i="32"/>
  <c r="W29" i="32"/>
  <c r="AG28" i="32"/>
  <c r="AP28" i="32" s="1"/>
  <c r="AI27" i="35"/>
  <c r="AN27" i="35"/>
  <c r="AR28" i="96"/>
  <c r="AR29" i="84"/>
  <c r="AH29" i="34"/>
  <c r="AQ29" i="34" s="1"/>
  <c r="AH29" i="77"/>
  <c r="AQ29" i="77" s="1"/>
  <c r="AI26" i="88"/>
  <c r="AN26" i="88"/>
  <c r="W29" i="40"/>
  <c r="AG28" i="40"/>
  <c r="AP28" i="40" s="1"/>
  <c r="AF28" i="40"/>
  <c r="AO28" i="40" s="1"/>
  <c r="AE28" i="40"/>
  <c r="W30" i="78"/>
  <c r="AG29" i="78"/>
  <c r="AP29" i="78" s="1"/>
  <c r="AF29" i="78"/>
  <c r="AO29" i="78" s="1"/>
  <c r="AE29" i="78"/>
  <c r="W32" i="38"/>
  <c r="AG31" i="38"/>
  <c r="AP31" i="38" s="1"/>
  <c r="AF31" i="38"/>
  <c r="AO31" i="38" s="1"/>
  <c r="AE31" i="38"/>
  <c r="AR29" i="87"/>
  <c r="AR28" i="27"/>
  <c r="AN28" i="37"/>
  <c r="AI28" i="37"/>
  <c r="AN28" i="79"/>
  <c r="AI28" i="79"/>
  <c r="AR28" i="76"/>
  <c r="W30" i="76"/>
  <c r="AG29" i="76"/>
  <c r="AP29" i="76" s="1"/>
  <c r="AF29" i="76"/>
  <c r="AO29" i="76" s="1"/>
  <c r="AE29" i="76"/>
  <c r="AN29" i="80"/>
  <c r="AI29" i="80"/>
  <c r="Y28" i="29"/>
  <c r="X28" i="29"/>
  <c r="W31" i="26"/>
  <c r="AE30" i="26"/>
  <c r="AG30" i="26"/>
  <c r="AP30" i="26" s="1"/>
  <c r="AF30" i="26"/>
  <c r="AO30" i="26" s="1"/>
  <c r="AI27" i="43"/>
  <c r="AN27" i="43"/>
  <c r="AH30" i="45"/>
  <c r="AQ30" i="45" s="1"/>
  <c r="X29" i="37"/>
  <c r="Y29" i="37"/>
  <c r="AH31" i="95"/>
  <c r="AQ31" i="95" s="1"/>
  <c r="AI27" i="29"/>
  <c r="AN27" i="29"/>
  <c r="AH31" i="89"/>
  <c r="AQ31" i="89" s="1"/>
  <c r="X30" i="83"/>
  <c r="Y30" i="83"/>
  <c r="AR30" i="89"/>
  <c r="AR28" i="93"/>
  <c r="AR28" i="28"/>
  <c r="AH29" i="44"/>
  <c r="AQ29" i="44" s="1"/>
  <c r="AR29" i="45"/>
  <c r="AH29" i="28"/>
  <c r="AQ29" i="28" s="1"/>
  <c r="AH30" i="87"/>
  <c r="AQ30" i="87" s="1"/>
  <c r="AH30" i="85"/>
  <c r="AQ30" i="85" s="1"/>
  <c r="AH29" i="91"/>
  <c r="AQ29" i="91" s="1"/>
  <c r="AR29" i="25"/>
  <c r="AG31" i="33"/>
  <c r="AP31" i="33" s="1"/>
  <c r="AF31" i="33"/>
  <c r="AO31" i="33" s="1"/>
  <c r="AE31" i="33"/>
  <c r="W32" i="33"/>
  <c r="AH30" i="46"/>
  <c r="AQ30" i="46" s="1"/>
  <c r="AH28" i="42"/>
  <c r="AQ28" i="42" s="1"/>
  <c r="AH30" i="25"/>
  <c r="AQ30" i="25" s="1"/>
  <c r="Y30" i="92"/>
  <c r="X30" i="92"/>
  <c r="AI29" i="83"/>
  <c r="AN29" i="83"/>
  <c r="X30" i="31"/>
  <c r="Y30" i="31"/>
  <c r="Y29" i="94"/>
  <c r="X29" i="94"/>
  <c r="Z29" i="94" s="1"/>
  <c r="AH29" i="93"/>
  <c r="AQ29" i="93" s="1"/>
  <c r="AH28" i="90"/>
  <c r="AQ28" i="90" s="1"/>
  <c r="Y28" i="86"/>
  <c r="Z28" i="86" s="1"/>
  <c r="X28" i="86"/>
  <c r="AI28" i="47"/>
  <c r="AN28" i="47"/>
  <c r="AH31" i="73"/>
  <c r="AQ31" i="73" s="1"/>
  <c r="AI30" i="75"/>
  <c r="AN30" i="75"/>
  <c r="AH29" i="81"/>
  <c r="AQ29" i="81" s="1"/>
  <c r="AG29" i="27"/>
  <c r="AP29" i="27" s="1"/>
  <c r="AF29" i="27"/>
  <c r="AO29" i="27" s="1"/>
  <c r="AE29" i="27"/>
  <c r="W30" i="27"/>
  <c r="Z30" i="25"/>
  <c r="AR28" i="30"/>
  <c r="Y27" i="88"/>
  <c r="X27" i="88"/>
  <c r="Z27" i="88" s="1"/>
  <c r="Z31" i="89"/>
  <c r="AG27" i="48"/>
  <c r="AP27" i="48" s="1"/>
  <c r="AF27" i="48"/>
  <c r="AO27" i="48" s="1"/>
  <c r="AE27" i="48"/>
  <c r="W28" i="48"/>
  <c r="AR27" i="42"/>
  <c r="AI29" i="92"/>
  <c r="AN29" i="92"/>
  <c r="Y31" i="75"/>
  <c r="X31" i="75"/>
  <c r="Y29" i="36"/>
  <c r="X29" i="36"/>
  <c r="Z29" i="36" s="1"/>
  <c r="AN29" i="31"/>
  <c r="AI29" i="31"/>
  <c r="X28" i="43"/>
  <c r="Z28" i="43" s="1"/>
  <c r="Y28" i="43"/>
  <c r="AR29" i="85"/>
  <c r="Z29" i="44"/>
  <c r="Z29" i="93"/>
  <c r="AR28" i="91"/>
  <c r="Z29" i="28"/>
  <c r="Z28" i="90"/>
  <c r="AH29" i="96"/>
  <c r="AQ29" i="96" s="1"/>
  <c r="Y29" i="74"/>
  <c r="X29" i="74"/>
  <c r="AH29" i="76"/>
  <c r="AQ29" i="76" s="1"/>
  <c r="Y30" i="80"/>
  <c r="X30" i="80"/>
  <c r="Z30" i="46"/>
  <c r="Z28" i="42"/>
  <c r="W31" i="82"/>
  <c r="AF30" i="82"/>
  <c r="AO30" i="82" s="1"/>
  <c r="AE30" i="82"/>
  <c r="AG30" i="82"/>
  <c r="AP30" i="82" s="1"/>
  <c r="AG29" i="39"/>
  <c r="AP29" i="39" s="1"/>
  <c r="AF29" i="39"/>
  <c r="AO29" i="39" s="1"/>
  <c r="AE29" i="39"/>
  <c r="W30" i="39"/>
  <c r="AI28" i="36"/>
  <c r="AN28" i="36"/>
  <c r="AI28" i="94"/>
  <c r="AN28" i="94"/>
  <c r="AR30" i="95"/>
  <c r="AH29" i="30"/>
  <c r="AQ29" i="30" s="1"/>
  <c r="Y28" i="35"/>
  <c r="X28" i="35"/>
  <c r="AR28" i="44"/>
  <c r="AR27" i="90"/>
  <c r="AR28" i="77"/>
  <c r="AH30" i="84"/>
  <c r="AQ30" i="84" s="1"/>
  <c r="AR30" i="73"/>
  <c r="AR28" i="81"/>
  <c r="X29" i="79"/>
  <c r="Y29" i="79"/>
  <c r="Z29" i="96"/>
  <c r="AR29" i="46"/>
  <c r="AH29" i="27"/>
  <c r="AQ29" i="27" s="1"/>
  <c r="AN27" i="86"/>
  <c r="AI27" i="86"/>
  <c r="Y29" i="47"/>
  <c r="X29" i="47"/>
  <c r="Z29" i="47" s="1"/>
  <c r="AI28" i="74"/>
  <c r="AN28" i="74"/>
  <c r="Z30" i="80" l="1"/>
  <c r="AF30" i="87"/>
  <c r="AO30" i="87" s="1"/>
  <c r="Z28" i="35"/>
  <c r="AG28" i="35" s="1"/>
  <c r="AP28" i="35" s="1"/>
  <c r="Z29" i="79"/>
  <c r="AG29" i="79" s="1"/>
  <c r="AP29" i="79" s="1"/>
  <c r="W29" i="86"/>
  <c r="AF28" i="86"/>
  <c r="AO28" i="86" s="1"/>
  <c r="AG28" i="86"/>
  <c r="AP28" i="86" s="1"/>
  <c r="AE28" i="86"/>
  <c r="AF29" i="79"/>
  <c r="AO29" i="79" s="1"/>
  <c r="AE29" i="79"/>
  <c r="W30" i="79"/>
  <c r="AE28" i="35"/>
  <c r="W29" i="35"/>
  <c r="AE29" i="94"/>
  <c r="W30" i="94"/>
  <c r="AF29" i="94"/>
  <c r="AO29" i="94" s="1"/>
  <c r="AG29" i="94"/>
  <c r="AP29" i="94" s="1"/>
  <c r="AG29" i="36"/>
  <c r="AP29" i="36" s="1"/>
  <c r="AF29" i="36"/>
  <c r="AO29" i="36" s="1"/>
  <c r="AE29" i="36"/>
  <c r="W30" i="36"/>
  <c r="AH28" i="29"/>
  <c r="AQ28" i="29" s="1"/>
  <c r="X30" i="77"/>
  <c r="Y30" i="77"/>
  <c r="Y32" i="73"/>
  <c r="X32" i="73"/>
  <c r="Y32" i="95"/>
  <c r="X32" i="95"/>
  <c r="AR27" i="86"/>
  <c r="AI30" i="82"/>
  <c r="AN30" i="82"/>
  <c r="AH30" i="80"/>
  <c r="AQ30" i="80" s="1"/>
  <c r="AR29" i="92"/>
  <c r="AR29" i="83"/>
  <c r="AH30" i="83"/>
  <c r="AQ30" i="83" s="1"/>
  <c r="AI29" i="78"/>
  <c r="AN29" i="78"/>
  <c r="Y29" i="32"/>
  <c r="X29" i="32"/>
  <c r="X30" i="91"/>
  <c r="Z30" i="91" s="1"/>
  <c r="Y30" i="91"/>
  <c r="AI30" i="45"/>
  <c r="AN30" i="45"/>
  <c r="AN30" i="87"/>
  <c r="AI30" i="87"/>
  <c r="X30" i="81"/>
  <c r="Y30" i="81"/>
  <c r="X30" i="39"/>
  <c r="Y30" i="39"/>
  <c r="Z30" i="39" s="1"/>
  <c r="AH28" i="43"/>
  <c r="AQ28" i="43" s="1"/>
  <c r="AH30" i="92"/>
  <c r="AQ30" i="92" s="1"/>
  <c r="Z30" i="83"/>
  <c r="Z28" i="29"/>
  <c r="AR28" i="37"/>
  <c r="AI31" i="38"/>
  <c r="AN31" i="38"/>
  <c r="AN28" i="32"/>
  <c r="AI28" i="32"/>
  <c r="AN28" i="41"/>
  <c r="AI28" i="41"/>
  <c r="Y30" i="34"/>
  <c r="X30" i="34"/>
  <c r="AI29" i="77"/>
  <c r="AN29" i="77"/>
  <c r="Y31" i="84"/>
  <c r="X31" i="84"/>
  <c r="Z31" i="84" s="1"/>
  <c r="AH29" i="36"/>
  <c r="AQ29" i="36" s="1"/>
  <c r="AN27" i="48"/>
  <c r="AI27" i="48"/>
  <c r="AE27" i="88"/>
  <c r="W28" i="88"/>
  <c r="AG27" i="88"/>
  <c r="AP27" i="88" s="1"/>
  <c r="AF27" i="88"/>
  <c r="AO27" i="88" s="1"/>
  <c r="AN29" i="27"/>
  <c r="AI29" i="27"/>
  <c r="AN29" i="39"/>
  <c r="AI29" i="39"/>
  <c r="W31" i="80"/>
  <c r="AG30" i="80"/>
  <c r="AP30" i="80" s="1"/>
  <c r="AF30" i="80"/>
  <c r="AO30" i="80" s="1"/>
  <c r="AE30" i="80"/>
  <c r="AH29" i="74"/>
  <c r="AQ29" i="74" s="1"/>
  <c r="AG29" i="93"/>
  <c r="AP29" i="93" s="1"/>
  <c r="AF29" i="93"/>
  <c r="AO29" i="93" s="1"/>
  <c r="AE29" i="93"/>
  <c r="W30" i="93"/>
  <c r="AF28" i="43"/>
  <c r="AO28" i="43" s="1"/>
  <c r="AE28" i="43"/>
  <c r="W29" i="43"/>
  <c r="AG28" i="43"/>
  <c r="AP28" i="43" s="1"/>
  <c r="AH31" i="75"/>
  <c r="AQ31" i="75" s="1"/>
  <c r="AF31" i="89"/>
  <c r="AO31" i="89" s="1"/>
  <c r="AE31" i="89"/>
  <c r="W32" i="89"/>
  <c r="AG31" i="89"/>
  <c r="AP31" i="89" s="1"/>
  <c r="AG30" i="25"/>
  <c r="AP30" i="25" s="1"/>
  <c r="AF30" i="25"/>
  <c r="AO30" i="25" s="1"/>
  <c r="AE30" i="25"/>
  <c r="W31" i="25"/>
  <c r="AR30" i="75"/>
  <c r="Y32" i="33"/>
  <c r="X32" i="33"/>
  <c r="Z32" i="33" s="1"/>
  <c r="AR27" i="29"/>
  <c r="AI30" i="26"/>
  <c r="AN30" i="26"/>
  <c r="AR29" i="80"/>
  <c r="X30" i="76"/>
  <c r="Y30" i="76"/>
  <c r="Z30" i="76" s="1"/>
  <c r="AI29" i="81"/>
  <c r="AN29" i="81"/>
  <c r="AI31" i="95"/>
  <c r="AN31" i="95"/>
  <c r="AE29" i="47"/>
  <c r="W30" i="47"/>
  <c r="AG29" i="47"/>
  <c r="AP29" i="47" s="1"/>
  <c r="AF29" i="47"/>
  <c r="AO29" i="47" s="1"/>
  <c r="AH29" i="79"/>
  <c r="AQ29" i="79" s="1"/>
  <c r="W31" i="46"/>
  <c r="AF30" i="46"/>
  <c r="AO30" i="46" s="1"/>
  <c r="AE30" i="46"/>
  <c r="AG30" i="46"/>
  <c r="AP30" i="46" s="1"/>
  <c r="Y31" i="87"/>
  <c r="X31" i="87"/>
  <c r="AR28" i="94"/>
  <c r="X31" i="82"/>
  <c r="Z31" i="82" s="1"/>
  <c r="Y31" i="82"/>
  <c r="Z29" i="74"/>
  <c r="AE29" i="44"/>
  <c r="W30" i="44"/>
  <c r="AG29" i="44"/>
  <c r="AP29" i="44" s="1"/>
  <c r="AF29" i="44"/>
  <c r="AO29" i="44" s="1"/>
  <c r="AR29" i="31"/>
  <c r="AH27" i="88"/>
  <c r="AQ27" i="88" s="1"/>
  <c r="AR28" i="47"/>
  <c r="AH30" i="31"/>
  <c r="AQ30" i="31" s="1"/>
  <c r="Z30" i="92"/>
  <c r="AN31" i="33"/>
  <c r="AI31" i="33"/>
  <c r="AH29" i="37"/>
  <c r="AQ29" i="37" s="1"/>
  <c r="Y29" i="40"/>
  <c r="X29" i="40"/>
  <c r="AR27" i="35"/>
  <c r="Y29" i="41"/>
  <c r="Z29" i="41" s="1"/>
  <c r="X29" i="41"/>
  <c r="AI29" i="34"/>
  <c r="AN29" i="34"/>
  <c r="Y30" i="30"/>
  <c r="X30" i="30"/>
  <c r="Z30" i="30" s="1"/>
  <c r="AN31" i="73"/>
  <c r="AI31" i="73"/>
  <c r="AI30" i="84"/>
  <c r="AN30" i="84"/>
  <c r="Y31" i="85"/>
  <c r="X31" i="85"/>
  <c r="AR28" i="36"/>
  <c r="W30" i="28"/>
  <c r="AG29" i="28"/>
  <c r="AP29" i="28" s="1"/>
  <c r="AF29" i="28"/>
  <c r="AO29" i="28" s="1"/>
  <c r="AE29" i="28"/>
  <c r="AH29" i="94"/>
  <c r="AQ29" i="94" s="1"/>
  <c r="AR27" i="43"/>
  <c r="AR28" i="79"/>
  <c r="X32" i="38"/>
  <c r="Y32" i="38"/>
  <c r="AI28" i="40"/>
  <c r="AN28" i="40"/>
  <c r="AR26" i="88"/>
  <c r="AR28" i="74"/>
  <c r="AH29" i="47"/>
  <c r="AQ29" i="47" s="1"/>
  <c r="AG29" i="96"/>
  <c r="AP29" i="96" s="1"/>
  <c r="AF29" i="96"/>
  <c r="AO29" i="96" s="1"/>
  <c r="AE29" i="96"/>
  <c r="W30" i="96"/>
  <c r="AH28" i="35"/>
  <c r="AQ28" i="35" s="1"/>
  <c r="AE28" i="42"/>
  <c r="AG28" i="42"/>
  <c r="AP28" i="42" s="1"/>
  <c r="AF28" i="42"/>
  <c r="AO28" i="42" s="1"/>
  <c r="W29" i="42"/>
  <c r="AE28" i="90"/>
  <c r="W29" i="90"/>
  <c r="AG28" i="90"/>
  <c r="AP28" i="90" s="1"/>
  <c r="AF28" i="90"/>
  <c r="AO28" i="90" s="1"/>
  <c r="Z31" i="75"/>
  <c r="Y28" i="48"/>
  <c r="X28" i="48"/>
  <c r="Z28" i="48" s="1"/>
  <c r="X30" i="27"/>
  <c r="Y30" i="27"/>
  <c r="Z30" i="27" s="1"/>
  <c r="AH28" i="86"/>
  <c r="AQ28" i="86" s="1"/>
  <c r="Z30" i="31"/>
  <c r="Z29" i="37"/>
  <c r="Y31" i="26"/>
  <c r="X31" i="26"/>
  <c r="AI29" i="76"/>
  <c r="AN29" i="76"/>
  <c r="Y30" i="78"/>
  <c r="X30" i="78"/>
  <c r="AN29" i="91"/>
  <c r="AI29" i="91"/>
  <c r="AN29" i="30"/>
  <c r="AI29" i="30"/>
  <c r="X31" i="45"/>
  <c r="Y31" i="45"/>
  <c r="AI30" i="85"/>
  <c r="AN30" i="85"/>
  <c r="Z30" i="34" l="1"/>
  <c r="Z29" i="32"/>
  <c r="Z30" i="78"/>
  <c r="AF28" i="35"/>
  <c r="AO28" i="35" s="1"/>
  <c r="Z31" i="85"/>
  <c r="Z30" i="81"/>
  <c r="W31" i="81" s="1"/>
  <c r="Z30" i="77"/>
  <c r="AE30" i="77" s="1"/>
  <c r="AG30" i="77"/>
  <c r="AP30" i="77" s="1"/>
  <c r="W31" i="77"/>
  <c r="AF30" i="77"/>
  <c r="AO30" i="77" s="1"/>
  <c r="AE30" i="81"/>
  <c r="W31" i="27"/>
  <c r="AG30" i="27"/>
  <c r="AP30" i="27" s="1"/>
  <c r="AF30" i="27"/>
  <c r="AO30" i="27" s="1"/>
  <c r="AE30" i="27"/>
  <c r="AE31" i="84"/>
  <c r="AF31" i="84"/>
  <c r="AO31" i="84" s="1"/>
  <c r="AG31" i="84"/>
  <c r="AP31" i="84" s="1"/>
  <c r="W32" i="84"/>
  <c r="W31" i="39"/>
  <c r="AG30" i="39"/>
  <c r="AP30" i="39" s="1"/>
  <c r="AF30" i="39"/>
  <c r="AO30" i="39" s="1"/>
  <c r="AE30" i="39"/>
  <c r="AE30" i="76"/>
  <c r="W31" i="76"/>
  <c r="AG30" i="76"/>
  <c r="AP30" i="76" s="1"/>
  <c r="AF30" i="76"/>
  <c r="AO30" i="76" s="1"/>
  <c r="AN29" i="96"/>
  <c r="AI29" i="96"/>
  <c r="AR30" i="82"/>
  <c r="AH32" i="73"/>
  <c r="AQ32" i="73" s="1"/>
  <c r="Y30" i="36"/>
  <c r="X30" i="36"/>
  <c r="AR30" i="85"/>
  <c r="AR29" i="91"/>
  <c r="AR29" i="76"/>
  <c r="AH30" i="27"/>
  <c r="AQ30" i="27" s="1"/>
  <c r="AR28" i="40"/>
  <c r="AR30" i="84"/>
  <c r="AI29" i="44"/>
  <c r="AN29" i="44"/>
  <c r="AN29" i="47"/>
  <c r="AI29" i="47"/>
  <c r="AH30" i="76"/>
  <c r="AQ30" i="76" s="1"/>
  <c r="X29" i="43"/>
  <c r="Y29" i="43"/>
  <c r="AR29" i="39"/>
  <c r="AR28" i="41"/>
  <c r="AH30" i="81"/>
  <c r="AQ30" i="81" s="1"/>
  <c r="AN29" i="36"/>
  <c r="AI29" i="36"/>
  <c r="Y30" i="94"/>
  <c r="X30" i="94"/>
  <c r="AI28" i="86"/>
  <c r="AN28" i="86"/>
  <c r="AH31" i="26"/>
  <c r="AQ31" i="26" s="1"/>
  <c r="AI29" i="28"/>
  <c r="AN29" i="28"/>
  <c r="AR31" i="73"/>
  <c r="AR29" i="34"/>
  <c r="AH29" i="40"/>
  <c r="AQ29" i="40" s="1"/>
  <c r="AG29" i="74"/>
  <c r="AP29" i="74" s="1"/>
  <c r="AF29" i="74"/>
  <c r="AO29" i="74" s="1"/>
  <c r="AE29" i="74"/>
  <c r="W30" i="74"/>
  <c r="AH31" i="87"/>
  <c r="AQ31" i="87" s="1"/>
  <c r="AI28" i="43"/>
  <c r="AN28" i="43"/>
  <c r="AI30" i="80"/>
  <c r="AN30" i="80"/>
  <c r="X28" i="88"/>
  <c r="Y28" i="88"/>
  <c r="AH30" i="91"/>
  <c r="AQ30" i="91" s="1"/>
  <c r="AR29" i="78"/>
  <c r="Z32" i="73"/>
  <c r="AI29" i="94"/>
  <c r="AN29" i="94"/>
  <c r="X30" i="79"/>
  <c r="Y30" i="79"/>
  <c r="W31" i="31"/>
  <c r="AG30" i="31"/>
  <c r="AP30" i="31" s="1"/>
  <c r="AF30" i="31"/>
  <c r="AO30" i="31" s="1"/>
  <c r="AE30" i="31"/>
  <c r="AE31" i="75"/>
  <c r="W32" i="75"/>
  <c r="AG31" i="75"/>
  <c r="AP31" i="75" s="1"/>
  <c r="AF31" i="75"/>
  <c r="AO31" i="75" s="1"/>
  <c r="Y29" i="42"/>
  <c r="X29" i="42"/>
  <c r="Z29" i="42" s="1"/>
  <c r="Y30" i="28"/>
  <c r="X30" i="28"/>
  <c r="W31" i="30"/>
  <c r="AG30" i="30"/>
  <c r="AP30" i="30" s="1"/>
  <c r="AF30" i="30"/>
  <c r="AO30" i="30" s="1"/>
  <c r="AE30" i="30"/>
  <c r="AG30" i="92"/>
  <c r="AP30" i="92" s="1"/>
  <c r="AF30" i="92"/>
  <c r="AO30" i="92" s="1"/>
  <c r="W31" i="92"/>
  <c r="AE30" i="92"/>
  <c r="Y30" i="44"/>
  <c r="X30" i="44"/>
  <c r="AI30" i="46"/>
  <c r="AN30" i="46"/>
  <c r="X30" i="47"/>
  <c r="Y30" i="47"/>
  <c r="AR30" i="26"/>
  <c r="AN29" i="93"/>
  <c r="AI29" i="93"/>
  <c r="X31" i="80"/>
  <c r="Y31" i="80"/>
  <c r="AE30" i="34"/>
  <c r="W31" i="34"/>
  <c r="AG30" i="34"/>
  <c r="AP30" i="34" s="1"/>
  <c r="AF30" i="34"/>
  <c r="AO30" i="34" s="1"/>
  <c r="AR30" i="45"/>
  <c r="AH31" i="45"/>
  <c r="AQ31" i="45" s="1"/>
  <c r="AH31" i="85"/>
  <c r="AQ31" i="85" s="1"/>
  <c r="AH29" i="41"/>
  <c r="AQ29" i="41" s="1"/>
  <c r="Z29" i="40"/>
  <c r="X31" i="46"/>
  <c r="Y31" i="46"/>
  <c r="AR31" i="95"/>
  <c r="AH32" i="33"/>
  <c r="AQ32" i="33" s="1"/>
  <c r="Y31" i="25"/>
  <c r="X31" i="25"/>
  <c r="X32" i="89"/>
  <c r="Y32" i="89"/>
  <c r="AR29" i="27"/>
  <c r="AI27" i="88"/>
  <c r="AN27" i="88"/>
  <c r="AR29" i="77"/>
  <c r="AR28" i="32"/>
  <c r="AE28" i="29"/>
  <c r="W29" i="29"/>
  <c r="AG28" i="29"/>
  <c r="AP28" i="29" s="1"/>
  <c r="AF28" i="29"/>
  <c r="AO28" i="29" s="1"/>
  <c r="AR30" i="87"/>
  <c r="W31" i="91"/>
  <c r="AE30" i="91"/>
  <c r="AF30" i="91"/>
  <c r="AO30" i="91" s="1"/>
  <c r="AG30" i="91"/>
  <c r="AP30" i="91" s="1"/>
  <c r="AH32" i="95"/>
  <c r="AQ32" i="95" s="1"/>
  <c r="AN29" i="79"/>
  <c r="AI29" i="79"/>
  <c r="AF29" i="32"/>
  <c r="AO29" i="32" s="1"/>
  <c r="AG29" i="32"/>
  <c r="AP29" i="32" s="1"/>
  <c r="W30" i="32"/>
  <c r="AE29" i="32"/>
  <c r="AH30" i="78"/>
  <c r="AQ30" i="78" s="1"/>
  <c r="AH28" i="48"/>
  <c r="AQ28" i="48" s="1"/>
  <c r="AH32" i="38"/>
  <c r="AQ32" i="38" s="1"/>
  <c r="Z31" i="45"/>
  <c r="Z31" i="26"/>
  <c r="X29" i="90"/>
  <c r="Y29" i="90"/>
  <c r="AN28" i="42"/>
  <c r="AI28" i="42"/>
  <c r="Z32" i="38"/>
  <c r="AH30" i="30"/>
  <c r="AQ30" i="30" s="1"/>
  <c r="AR31" i="33"/>
  <c r="AH31" i="82"/>
  <c r="AQ31" i="82" s="1"/>
  <c r="Z31" i="87"/>
  <c r="AN30" i="25"/>
  <c r="AI30" i="25"/>
  <c r="AI31" i="89"/>
  <c r="AN31" i="89"/>
  <c r="X30" i="93"/>
  <c r="Y30" i="93"/>
  <c r="AR27" i="48"/>
  <c r="AH30" i="34"/>
  <c r="AQ30" i="34" s="1"/>
  <c r="AG30" i="83"/>
  <c r="AP30" i="83" s="1"/>
  <c r="AF30" i="83"/>
  <c r="AO30" i="83" s="1"/>
  <c r="W31" i="83"/>
  <c r="AE30" i="83"/>
  <c r="AH30" i="39"/>
  <c r="AQ30" i="39" s="1"/>
  <c r="AH29" i="32"/>
  <c r="AQ29" i="32" s="1"/>
  <c r="AH30" i="77"/>
  <c r="AQ30" i="77" s="1"/>
  <c r="Y29" i="35"/>
  <c r="X29" i="35"/>
  <c r="AR31" i="38"/>
  <c r="AR29" i="30"/>
  <c r="AE30" i="78"/>
  <c r="W31" i="78"/>
  <c r="AG30" i="78"/>
  <c r="AP30" i="78" s="1"/>
  <c r="AF30" i="78"/>
  <c r="AO30" i="78" s="1"/>
  <c r="W30" i="37"/>
  <c r="AG29" i="37"/>
  <c r="AP29" i="37" s="1"/>
  <c r="AF29" i="37"/>
  <c r="AO29" i="37" s="1"/>
  <c r="AE29" i="37"/>
  <c r="W29" i="48"/>
  <c r="AG28" i="48"/>
  <c r="AP28" i="48" s="1"/>
  <c r="AF28" i="48"/>
  <c r="AO28" i="48" s="1"/>
  <c r="AE28" i="48"/>
  <c r="AI28" i="90"/>
  <c r="AN28" i="90"/>
  <c r="X30" i="96"/>
  <c r="Y30" i="96"/>
  <c r="AG31" i="85"/>
  <c r="AP31" i="85" s="1"/>
  <c r="AF31" i="85"/>
  <c r="AO31" i="85" s="1"/>
  <c r="AE31" i="85"/>
  <c r="W32" i="85"/>
  <c r="AG29" i="41"/>
  <c r="AP29" i="41" s="1"/>
  <c r="AF29" i="41"/>
  <c r="AO29" i="41" s="1"/>
  <c r="W30" i="41"/>
  <c r="AE29" i="41"/>
  <c r="AF31" i="82"/>
  <c r="AO31" i="82" s="1"/>
  <c r="AE31" i="82"/>
  <c r="W32" i="82"/>
  <c r="AG31" i="82"/>
  <c r="AP31" i="82" s="1"/>
  <c r="AR29" i="81"/>
  <c r="W33" i="33"/>
  <c r="AG32" i="33"/>
  <c r="AP32" i="33" s="1"/>
  <c r="AF32" i="33"/>
  <c r="AO32" i="33" s="1"/>
  <c r="AE32" i="33"/>
  <c r="AH31" i="84"/>
  <c r="AQ31" i="84" s="1"/>
  <c r="Z32" i="95"/>
  <c r="AN28" i="35"/>
  <c r="AI28" i="35"/>
  <c r="Y29" i="86"/>
  <c r="X29" i="86"/>
  <c r="Z32" i="89" l="1"/>
  <c r="Z30" i="79"/>
  <c r="AF30" i="81"/>
  <c r="AO30" i="81" s="1"/>
  <c r="Z30" i="94"/>
  <c r="AF30" i="94" s="1"/>
  <c r="AO30" i="94" s="1"/>
  <c r="AG30" i="81"/>
  <c r="AP30" i="81" s="1"/>
  <c r="Z29" i="86"/>
  <c r="AE29" i="86" s="1"/>
  <c r="Z31" i="46"/>
  <c r="AE31" i="46"/>
  <c r="W32" i="46"/>
  <c r="AG31" i="46"/>
  <c r="AP31" i="46" s="1"/>
  <c r="AF31" i="46"/>
  <c r="AO31" i="46" s="1"/>
  <c r="AG32" i="89"/>
  <c r="AP32" i="89" s="1"/>
  <c r="AF32" i="89"/>
  <c r="AO32" i="89" s="1"/>
  <c r="AE32" i="89"/>
  <c r="W33" i="89"/>
  <c r="AG29" i="42"/>
  <c r="AP29" i="42" s="1"/>
  <c r="AF29" i="42"/>
  <c r="AO29" i="42" s="1"/>
  <c r="W30" i="42"/>
  <c r="AE29" i="42"/>
  <c r="AG29" i="86"/>
  <c r="AP29" i="86" s="1"/>
  <c r="AF29" i="86"/>
  <c r="AO29" i="86" s="1"/>
  <c r="AG30" i="94"/>
  <c r="AP30" i="94" s="1"/>
  <c r="AE30" i="94"/>
  <c r="AI29" i="37"/>
  <c r="AN29" i="37"/>
  <c r="AH30" i="36"/>
  <c r="AQ30" i="36" s="1"/>
  <c r="X32" i="82"/>
  <c r="Y32" i="82"/>
  <c r="AI28" i="48"/>
  <c r="AN28" i="48"/>
  <c r="AR30" i="25"/>
  <c r="X31" i="91"/>
  <c r="Y31" i="91"/>
  <c r="X29" i="29"/>
  <c r="Y29" i="29"/>
  <c r="AH31" i="46"/>
  <c r="AQ31" i="46" s="1"/>
  <c r="AI30" i="34"/>
  <c r="AN30" i="34"/>
  <c r="AR30" i="46"/>
  <c r="AI31" i="75"/>
  <c r="AN31" i="75"/>
  <c r="AH30" i="94"/>
  <c r="AQ30" i="94" s="1"/>
  <c r="X31" i="27"/>
  <c r="Y31" i="27"/>
  <c r="Y33" i="33"/>
  <c r="X33" i="33"/>
  <c r="AN31" i="82"/>
  <c r="AI31" i="82"/>
  <c r="Y31" i="78"/>
  <c r="X31" i="78"/>
  <c r="AH29" i="35"/>
  <c r="AQ29" i="35" s="1"/>
  <c r="AN30" i="83"/>
  <c r="AI30" i="83"/>
  <c r="AH29" i="90"/>
  <c r="AQ29" i="90" s="1"/>
  <c r="AR29" i="79"/>
  <c r="AI28" i="29"/>
  <c r="AN28" i="29"/>
  <c r="AR27" i="88"/>
  <c r="AH31" i="25"/>
  <c r="AQ31" i="25" s="1"/>
  <c r="AH30" i="44"/>
  <c r="AQ30" i="44" s="1"/>
  <c r="Y31" i="30"/>
  <c r="Z31" i="30" s="1"/>
  <c r="X31" i="30"/>
  <c r="AI30" i="31"/>
  <c r="AN30" i="31"/>
  <c r="AH30" i="79"/>
  <c r="AQ30" i="79" s="1"/>
  <c r="AR28" i="43"/>
  <c r="AR29" i="44"/>
  <c r="Z30" i="36"/>
  <c r="AN31" i="84"/>
  <c r="AI31" i="84"/>
  <c r="X31" i="77"/>
  <c r="Y31" i="77"/>
  <c r="Z31" i="77" s="1"/>
  <c r="AR30" i="80"/>
  <c r="Y32" i="85"/>
  <c r="X32" i="85"/>
  <c r="AH30" i="96"/>
  <c r="AQ30" i="96" s="1"/>
  <c r="AI30" i="78"/>
  <c r="AN30" i="78"/>
  <c r="X31" i="83"/>
  <c r="Y31" i="83"/>
  <c r="AH30" i="93"/>
  <c r="AQ30" i="93" s="1"/>
  <c r="W32" i="87"/>
  <c r="AG31" i="87"/>
  <c r="AP31" i="87" s="1"/>
  <c r="AF31" i="87"/>
  <c r="AO31" i="87" s="1"/>
  <c r="AE31" i="87"/>
  <c r="Z29" i="90"/>
  <c r="AN29" i="32"/>
  <c r="AI29" i="32"/>
  <c r="AE29" i="40"/>
  <c r="W30" i="40"/>
  <c r="AG29" i="40"/>
  <c r="AP29" i="40" s="1"/>
  <c r="AF29" i="40"/>
  <c r="AO29" i="40" s="1"/>
  <c r="AH31" i="80"/>
  <c r="AQ31" i="80" s="1"/>
  <c r="AH30" i="28"/>
  <c r="AQ30" i="28" s="1"/>
  <c r="W31" i="79"/>
  <c r="AF30" i="79"/>
  <c r="AO30" i="79" s="1"/>
  <c r="AE30" i="79"/>
  <c r="AG30" i="79"/>
  <c r="AP30" i="79" s="1"/>
  <c r="AH28" i="88"/>
  <c r="AQ28" i="88" s="1"/>
  <c r="Y30" i="74"/>
  <c r="X30" i="74"/>
  <c r="Z30" i="74" s="1"/>
  <c r="X31" i="76"/>
  <c r="Y31" i="76"/>
  <c r="X31" i="39"/>
  <c r="Z31" i="39" s="1"/>
  <c r="Y31" i="39"/>
  <c r="AI30" i="27"/>
  <c r="AN30" i="27"/>
  <c r="AR28" i="35"/>
  <c r="AF32" i="95"/>
  <c r="AO32" i="95" s="1"/>
  <c r="AE32" i="95"/>
  <c r="W33" i="95"/>
  <c r="AG32" i="95"/>
  <c r="AP32" i="95" s="1"/>
  <c r="AI32" i="33"/>
  <c r="AN32" i="33"/>
  <c r="AN29" i="41"/>
  <c r="AI29" i="41"/>
  <c r="Z30" i="96"/>
  <c r="Y30" i="37"/>
  <c r="X30" i="37"/>
  <c r="Z29" i="35"/>
  <c r="Z30" i="93"/>
  <c r="AF32" i="38"/>
  <c r="AO32" i="38" s="1"/>
  <c r="AE32" i="38"/>
  <c r="W33" i="38"/>
  <c r="AG32" i="38"/>
  <c r="AP32" i="38" s="1"/>
  <c r="AF31" i="26"/>
  <c r="AO31" i="26" s="1"/>
  <c r="AE31" i="26"/>
  <c r="W32" i="26"/>
  <c r="AG31" i="26"/>
  <c r="AP31" i="26" s="1"/>
  <c r="Z31" i="25"/>
  <c r="Z31" i="80"/>
  <c r="AH30" i="47"/>
  <c r="AQ30" i="47" s="1"/>
  <c r="Z30" i="44"/>
  <c r="AI30" i="30"/>
  <c r="AN30" i="30"/>
  <c r="Z28" i="88"/>
  <c r="AN29" i="74"/>
  <c r="AI29" i="74"/>
  <c r="AR29" i="36"/>
  <c r="AH29" i="43"/>
  <c r="AQ29" i="43" s="1"/>
  <c r="AR29" i="96"/>
  <c r="AI30" i="76"/>
  <c r="AN30" i="76"/>
  <c r="Y32" i="84"/>
  <c r="X32" i="84"/>
  <c r="AR28" i="90"/>
  <c r="AR31" i="89"/>
  <c r="AH32" i="89"/>
  <c r="AQ32" i="89" s="1"/>
  <c r="X31" i="34"/>
  <c r="Y31" i="34"/>
  <c r="Y31" i="92"/>
  <c r="X31" i="92"/>
  <c r="Z31" i="92" s="1"/>
  <c r="AH29" i="42"/>
  <c r="AQ29" i="42" s="1"/>
  <c r="Y32" i="75"/>
  <c r="X32" i="75"/>
  <c r="X31" i="31"/>
  <c r="Y31" i="31"/>
  <c r="Z31" i="31" s="1"/>
  <c r="AG32" i="73"/>
  <c r="AP32" i="73" s="1"/>
  <c r="AF32" i="73"/>
  <c r="AO32" i="73" s="1"/>
  <c r="W33" i="73"/>
  <c r="AE32" i="73"/>
  <c r="AR28" i="86"/>
  <c r="AI30" i="81"/>
  <c r="AN30" i="81"/>
  <c r="AH29" i="86"/>
  <c r="AQ29" i="86" s="1"/>
  <c r="Y30" i="41"/>
  <c r="X30" i="41"/>
  <c r="AN31" i="85"/>
  <c r="AI31" i="85"/>
  <c r="Y29" i="48"/>
  <c r="X29" i="48"/>
  <c r="AR28" i="42"/>
  <c r="AF31" i="45"/>
  <c r="AO31" i="45" s="1"/>
  <c r="AE31" i="45"/>
  <c r="W32" i="45"/>
  <c r="AG31" i="45"/>
  <c r="AP31" i="45" s="1"/>
  <c r="X30" i="32"/>
  <c r="Z30" i="32" s="1"/>
  <c r="Y30" i="32"/>
  <c r="AI30" i="91"/>
  <c r="AN30" i="91"/>
  <c r="AR29" i="93"/>
  <c r="Z30" i="47"/>
  <c r="AN30" i="92"/>
  <c r="AI30" i="92"/>
  <c r="Z30" i="28"/>
  <c r="AR29" i="94"/>
  <c r="AR29" i="28"/>
  <c r="Z29" i="43"/>
  <c r="AR29" i="47"/>
  <c r="AI30" i="39"/>
  <c r="AN30" i="39"/>
  <c r="X31" i="81"/>
  <c r="Y31" i="81"/>
  <c r="Z31" i="81" s="1"/>
  <c r="AN30" i="77"/>
  <c r="AI30" i="77"/>
  <c r="W30" i="86" l="1"/>
  <c r="W31" i="94"/>
  <c r="Z31" i="91"/>
  <c r="AF31" i="91" s="1"/>
  <c r="AO31" i="91" s="1"/>
  <c r="Z32" i="75"/>
  <c r="Z30" i="37"/>
  <c r="AG30" i="37" s="1"/>
  <c r="AP30" i="37" s="1"/>
  <c r="Z32" i="84"/>
  <c r="AG32" i="84" s="1"/>
  <c r="AP32" i="84" s="1"/>
  <c r="Z33" i="33"/>
  <c r="Z31" i="34"/>
  <c r="W32" i="34" s="1"/>
  <c r="Z31" i="78"/>
  <c r="AG31" i="78" s="1"/>
  <c r="AP31" i="78" s="1"/>
  <c r="Z31" i="27"/>
  <c r="W32" i="27" s="1"/>
  <c r="AF32" i="84"/>
  <c r="AO32" i="84" s="1"/>
  <c r="AE32" i="84"/>
  <c r="AE31" i="91"/>
  <c r="W32" i="91"/>
  <c r="AG31" i="91"/>
  <c r="AP31" i="91" s="1"/>
  <c r="AG31" i="34"/>
  <c r="AP31" i="34" s="1"/>
  <c r="AF31" i="34"/>
  <c r="AO31" i="34" s="1"/>
  <c r="AE31" i="34"/>
  <c r="AF31" i="78"/>
  <c r="AO31" i="78" s="1"/>
  <c r="AE31" i="78"/>
  <c r="W32" i="78"/>
  <c r="AE31" i="27"/>
  <c r="AF31" i="27"/>
  <c r="AO31" i="27" s="1"/>
  <c r="AE31" i="30"/>
  <c r="W32" i="30"/>
  <c r="AG31" i="30"/>
  <c r="AP31" i="30" s="1"/>
  <c r="AF31" i="30"/>
  <c r="AO31" i="30" s="1"/>
  <c r="AG31" i="77"/>
  <c r="AP31" i="77" s="1"/>
  <c r="AF31" i="77"/>
  <c r="AO31" i="77" s="1"/>
  <c r="AE31" i="77"/>
  <c r="W32" i="77"/>
  <c r="AF31" i="31"/>
  <c r="AO31" i="31" s="1"/>
  <c r="AE31" i="31"/>
  <c r="W32" i="31"/>
  <c r="AG31" i="31"/>
  <c r="AP31" i="31" s="1"/>
  <c r="AF30" i="37"/>
  <c r="AO30" i="37" s="1"/>
  <c r="AE30" i="37"/>
  <c r="W31" i="37"/>
  <c r="AE33" i="33"/>
  <c r="W34" i="33"/>
  <c r="AG33" i="33"/>
  <c r="AP33" i="33" s="1"/>
  <c r="AF33" i="33"/>
  <c r="AO33" i="33" s="1"/>
  <c r="AG32" i="75"/>
  <c r="AP32" i="75" s="1"/>
  <c r="AF32" i="75"/>
  <c r="AO32" i="75" s="1"/>
  <c r="AE32" i="75"/>
  <c r="W33" i="75"/>
  <c r="AG31" i="81"/>
  <c r="AP31" i="81" s="1"/>
  <c r="AF31" i="81"/>
  <c r="AO31" i="81" s="1"/>
  <c r="AE31" i="81"/>
  <c r="W32" i="81"/>
  <c r="W32" i="92"/>
  <c r="AE31" i="92"/>
  <c r="AG31" i="92"/>
  <c r="AP31" i="92" s="1"/>
  <c r="AF31" i="92"/>
  <c r="AO31" i="92" s="1"/>
  <c r="AR30" i="77"/>
  <c r="Y33" i="38"/>
  <c r="X33" i="38"/>
  <c r="AR32" i="33"/>
  <c r="AE31" i="39"/>
  <c r="W32" i="39"/>
  <c r="AG31" i="39"/>
  <c r="AP31" i="39" s="1"/>
  <c r="AF31" i="39"/>
  <c r="AO31" i="39" s="1"/>
  <c r="W31" i="74"/>
  <c r="AG30" i="74"/>
  <c r="AP30" i="74" s="1"/>
  <c r="AF30" i="74"/>
  <c r="AO30" i="74" s="1"/>
  <c r="AE30" i="74"/>
  <c r="AR28" i="48"/>
  <c r="X31" i="94"/>
  <c r="Y31" i="94"/>
  <c r="AH30" i="41"/>
  <c r="AQ30" i="41" s="1"/>
  <c r="AN32" i="73"/>
  <c r="AI32" i="73"/>
  <c r="AH31" i="31"/>
  <c r="AQ31" i="31" s="1"/>
  <c r="Y32" i="26"/>
  <c r="X32" i="26"/>
  <c r="AI32" i="38"/>
  <c r="AN32" i="38"/>
  <c r="AI30" i="79"/>
  <c r="AN30" i="79"/>
  <c r="AI29" i="40"/>
  <c r="AN29" i="40"/>
  <c r="AR30" i="78"/>
  <c r="AH32" i="85"/>
  <c r="AQ32" i="85" s="1"/>
  <c r="AH31" i="77"/>
  <c r="AQ31" i="77" s="1"/>
  <c r="AH31" i="91"/>
  <c r="AQ31" i="91" s="1"/>
  <c r="Y30" i="86"/>
  <c r="X30" i="86"/>
  <c r="Z30" i="86" s="1"/>
  <c r="W31" i="96"/>
  <c r="AG30" i="96"/>
  <c r="AP30" i="96" s="1"/>
  <c r="AF30" i="96"/>
  <c r="AO30" i="96" s="1"/>
  <c r="AE30" i="96"/>
  <c r="AH31" i="76"/>
  <c r="AQ31" i="76" s="1"/>
  <c r="AR29" i="32"/>
  <c r="AH32" i="82"/>
  <c r="AQ32" i="82" s="1"/>
  <c r="AI29" i="86"/>
  <c r="AN29" i="86"/>
  <c r="AR30" i="39"/>
  <c r="W31" i="32"/>
  <c r="AE30" i="32"/>
  <c r="AG30" i="32"/>
  <c r="AP30" i="32" s="1"/>
  <c r="AF30" i="32"/>
  <c r="AO30" i="32" s="1"/>
  <c r="AG28" i="88"/>
  <c r="AP28" i="88" s="1"/>
  <c r="W29" i="88"/>
  <c r="AF28" i="88"/>
  <c r="AO28" i="88" s="1"/>
  <c r="AE28" i="88"/>
  <c r="AF30" i="28"/>
  <c r="AO30" i="28" s="1"/>
  <c r="AE30" i="28"/>
  <c r="W31" i="28"/>
  <c r="AG30" i="28"/>
  <c r="AP30" i="28" s="1"/>
  <c r="AH29" i="48"/>
  <c r="AQ29" i="48" s="1"/>
  <c r="Y33" i="73"/>
  <c r="X33" i="73"/>
  <c r="AR30" i="30"/>
  <c r="AH31" i="81"/>
  <c r="AQ31" i="81" s="1"/>
  <c r="AG29" i="43"/>
  <c r="AP29" i="43" s="1"/>
  <c r="AF29" i="43"/>
  <c r="AO29" i="43" s="1"/>
  <c r="AE29" i="43"/>
  <c r="W30" i="43"/>
  <c r="AR30" i="92"/>
  <c r="AR30" i="91"/>
  <c r="X32" i="45"/>
  <c r="Z32" i="45" s="1"/>
  <c r="Y32" i="45"/>
  <c r="Z30" i="41"/>
  <c r="AH32" i="75"/>
  <c r="AQ32" i="75" s="1"/>
  <c r="AH31" i="34"/>
  <c r="AQ31" i="34" s="1"/>
  <c r="AG30" i="44"/>
  <c r="AP30" i="44" s="1"/>
  <c r="AF30" i="44"/>
  <c r="AO30" i="44" s="1"/>
  <c r="AE30" i="44"/>
  <c r="W31" i="44"/>
  <c r="AE31" i="80"/>
  <c r="W32" i="80"/>
  <c r="AG31" i="80"/>
  <c r="AP31" i="80" s="1"/>
  <c r="AF31" i="80"/>
  <c r="AO31" i="80" s="1"/>
  <c r="W31" i="93"/>
  <c r="AG30" i="93"/>
  <c r="AP30" i="93" s="1"/>
  <c r="AF30" i="93"/>
  <c r="AO30" i="93" s="1"/>
  <c r="AE30" i="93"/>
  <c r="AR29" i="41"/>
  <c r="X33" i="95"/>
  <c r="Y33" i="95"/>
  <c r="AR30" i="27"/>
  <c r="Z31" i="76"/>
  <c r="Y32" i="87"/>
  <c r="X32" i="87"/>
  <c r="Z32" i="85"/>
  <c r="AR31" i="84"/>
  <c r="AR28" i="29"/>
  <c r="AR31" i="82"/>
  <c r="AH31" i="27"/>
  <c r="AQ31" i="27" s="1"/>
  <c r="AR30" i="34"/>
  <c r="Z32" i="82"/>
  <c r="AN29" i="42"/>
  <c r="AI29" i="42"/>
  <c r="X33" i="89"/>
  <c r="Z33" i="89" s="1"/>
  <c r="Y33" i="89"/>
  <c r="AH31" i="78"/>
  <c r="AQ31" i="78" s="1"/>
  <c r="AI31" i="45"/>
  <c r="AN31" i="45"/>
  <c r="Z29" i="48"/>
  <c r="AR30" i="81"/>
  <c r="AR29" i="74"/>
  <c r="W32" i="25"/>
  <c r="AG31" i="25"/>
  <c r="AP31" i="25" s="1"/>
  <c r="AF31" i="25"/>
  <c r="AO31" i="25" s="1"/>
  <c r="AE31" i="25"/>
  <c r="W30" i="35"/>
  <c r="AG29" i="35"/>
  <c r="AP29" i="35" s="1"/>
  <c r="AF29" i="35"/>
  <c r="AO29" i="35" s="1"/>
  <c r="AE29" i="35"/>
  <c r="AI32" i="95"/>
  <c r="AN32" i="95"/>
  <c r="AH30" i="74"/>
  <c r="AQ30" i="74" s="1"/>
  <c r="X31" i="79"/>
  <c r="Y31" i="79"/>
  <c r="AG29" i="90"/>
  <c r="AP29" i="90" s="1"/>
  <c r="AF29" i="90"/>
  <c r="AO29" i="90" s="1"/>
  <c r="AE29" i="90"/>
  <c r="W30" i="90"/>
  <c r="AH31" i="83"/>
  <c r="AQ31" i="83" s="1"/>
  <c r="AR30" i="31"/>
  <c r="AH29" i="29"/>
  <c r="AQ29" i="29" s="1"/>
  <c r="AR29" i="37"/>
  <c r="AN32" i="89"/>
  <c r="AI32" i="89"/>
  <c r="X32" i="46"/>
  <c r="Y32" i="46"/>
  <c r="AR30" i="76"/>
  <c r="Y30" i="40"/>
  <c r="X30" i="40"/>
  <c r="AH32" i="84"/>
  <c r="AQ32" i="84" s="1"/>
  <c r="AN31" i="26"/>
  <c r="AI31" i="26"/>
  <c r="AG30" i="47"/>
  <c r="AP30" i="47" s="1"/>
  <c r="W31" i="47"/>
  <c r="AF30" i="47"/>
  <c r="AO30" i="47" s="1"/>
  <c r="AE30" i="47"/>
  <c r="AH30" i="32"/>
  <c r="AQ30" i="32" s="1"/>
  <c r="AR31" i="85"/>
  <c r="AH31" i="92"/>
  <c r="AQ31" i="92" s="1"/>
  <c r="AH30" i="37"/>
  <c r="AQ30" i="37" s="1"/>
  <c r="AH31" i="39"/>
  <c r="AQ31" i="39" s="1"/>
  <c r="AI31" i="87"/>
  <c r="AN31" i="87"/>
  <c r="Z31" i="83"/>
  <c r="W31" i="36"/>
  <c r="AG30" i="36"/>
  <c r="AP30" i="36" s="1"/>
  <c r="AF30" i="36"/>
  <c r="AO30" i="36" s="1"/>
  <c r="AE30" i="36"/>
  <c r="AH31" i="30"/>
  <c r="AQ31" i="30" s="1"/>
  <c r="AR30" i="83"/>
  <c r="AH33" i="33"/>
  <c r="AQ33" i="33" s="1"/>
  <c r="AR31" i="75"/>
  <c r="Z29" i="29"/>
  <c r="AN30" i="94"/>
  <c r="AI30" i="94"/>
  <c r="Y30" i="42"/>
  <c r="X30" i="42"/>
  <c r="AI31" i="46"/>
  <c r="AN31" i="46"/>
  <c r="Z32" i="26" l="1"/>
  <c r="AG31" i="27"/>
  <c r="AP31" i="27" s="1"/>
  <c r="Z33" i="95"/>
  <c r="AG33" i="95" s="1"/>
  <c r="AP33" i="95" s="1"/>
  <c r="W33" i="84"/>
  <c r="Z30" i="42"/>
  <c r="AG30" i="42" s="1"/>
  <c r="AP30" i="42" s="1"/>
  <c r="Z31" i="94"/>
  <c r="W32" i="94" s="1"/>
  <c r="AF33" i="95"/>
  <c r="AO33" i="95" s="1"/>
  <c r="AE33" i="95"/>
  <c r="W31" i="42"/>
  <c r="AE30" i="42"/>
  <c r="AF32" i="26"/>
  <c r="AO32" i="26" s="1"/>
  <c r="AG32" i="26"/>
  <c r="AP32" i="26" s="1"/>
  <c r="W33" i="26"/>
  <c r="AE32" i="26"/>
  <c r="AG31" i="94"/>
  <c r="AP31" i="94" s="1"/>
  <c r="AF31" i="94"/>
  <c r="AO31" i="94" s="1"/>
  <c r="AH32" i="87"/>
  <c r="AQ32" i="87" s="1"/>
  <c r="Y31" i="74"/>
  <c r="X31" i="74"/>
  <c r="X32" i="81"/>
  <c r="Y32" i="81"/>
  <c r="Y33" i="75"/>
  <c r="X33" i="75"/>
  <c r="AI30" i="37"/>
  <c r="AN30" i="37"/>
  <c r="AN31" i="78"/>
  <c r="AI31" i="78"/>
  <c r="AH30" i="42"/>
  <c r="AQ30" i="42" s="1"/>
  <c r="Y31" i="36"/>
  <c r="X31" i="36"/>
  <c r="AR29" i="42"/>
  <c r="AH33" i="95"/>
  <c r="AQ33" i="95" s="1"/>
  <c r="Y32" i="80"/>
  <c r="X32" i="80"/>
  <c r="AI30" i="28"/>
  <c r="AN30" i="28"/>
  <c r="AR29" i="40"/>
  <c r="AN32" i="75"/>
  <c r="AI32" i="75"/>
  <c r="Y34" i="33"/>
  <c r="X34" i="33"/>
  <c r="X32" i="77"/>
  <c r="Z32" i="77" s="1"/>
  <c r="Y32" i="77"/>
  <c r="X33" i="84"/>
  <c r="Y33" i="84"/>
  <c r="W32" i="83"/>
  <c r="AE31" i="83"/>
  <c r="AG31" i="83"/>
  <c r="AP31" i="83" s="1"/>
  <c r="AF31" i="83"/>
  <c r="AO31" i="83" s="1"/>
  <c r="AR31" i="26"/>
  <c r="AE29" i="48"/>
  <c r="W30" i="48"/>
  <c r="AG29" i="48"/>
  <c r="AP29" i="48" s="1"/>
  <c r="AF29" i="48"/>
  <c r="AO29" i="48" s="1"/>
  <c r="AI31" i="80"/>
  <c r="AN31" i="80"/>
  <c r="AH32" i="45"/>
  <c r="AQ32" i="45" s="1"/>
  <c r="X30" i="43"/>
  <c r="Y30" i="43"/>
  <c r="AH33" i="73"/>
  <c r="AQ33" i="73" s="1"/>
  <c r="AR32" i="73"/>
  <c r="AI30" i="74"/>
  <c r="AN30" i="74"/>
  <c r="AH33" i="38"/>
  <c r="AQ33" i="38" s="1"/>
  <c r="AN31" i="81"/>
  <c r="AI31" i="81"/>
  <c r="AI33" i="33"/>
  <c r="AN33" i="33"/>
  <c r="AN31" i="77"/>
  <c r="AI31" i="77"/>
  <c r="X32" i="27"/>
  <c r="Y32" i="27"/>
  <c r="Y31" i="47"/>
  <c r="X31" i="47"/>
  <c r="W31" i="41"/>
  <c r="AE30" i="41"/>
  <c r="AG30" i="41"/>
  <c r="AP30" i="41" s="1"/>
  <c r="AF30" i="41"/>
  <c r="AO30" i="41" s="1"/>
  <c r="X31" i="28"/>
  <c r="Z31" i="28" s="1"/>
  <c r="Y31" i="28"/>
  <c r="X31" i="32"/>
  <c r="Y31" i="32"/>
  <c r="AH30" i="40"/>
  <c r="AQ30" i="40" s="1"/>
  <c r="AH32" i="46"/>
  <c r="AQ32" i="46" s="1"/>
  <c r="AH31" i="79"/>
  <c r="AQ31" i="79" s="1"/>
  <c r="Y32" i="25"/>
  <c r="X32" i="25"/>
  <c r="AG32" i="82"/>
  <c r="AP32" i="82" s="1"/>
  <c r="AF32" i="82"/>
  <c r="AO32" i="82" s="1"/>
  <c r="W33" i="82"/>
  <c r="AE32" i="82"/>
  <c r="AG31" i="76"/>
  <c r="AP31" i="76" s="1"/>
  <c r="AF31" i="76"/>
  <c r="AO31" i="76" s="1"/>
  <c r="AE31" i="76"/>
  <c r="W32" i="76"/>
  <c r="X31" i="93"/>
  <c r="Y31" i="93"/>
  <c r="AG32" i="45"/>
  <c r="AP32" i="45" s="1"/>
  <c r="AF32" i="45"/>
  <c r="AO32" i="45" s="1"/>
  <c r="AE32" i="45"/>
  <c r="W33" i="45"/>
  <c r="X31" i="96"/>
  <c r="Z31" i="96" s="1"/>
  <c r="Y31" i="96"/>
  <c r="AR30" i="79"/>
  <c r="AI31" i="92"/>
  <c r="AN31" i="92"/>
  <c r="Y32" i="30"/>
  <c r="X32" i="30"/>
  <c r="AI31" i="27"/>
  <c r="AN31" i="27"/>
  <c r="AN32" i="84"/>
  <c r="AI32" i="84"/>
  <c r="AR31" i="46"/>
  <c r="AG29" i="29"/>
  <c r="AP29" i="29" s="1"/>
  <c r="AF29" i="29"/>
  <c r="AO29" i="29" s="1"/>
  <c r="AE29" i="29"/>
  <c r="W30" i="29"/>
  <c r="W34" i="89"/>
  <c r="AG33" i="89"/>
  <c r="AP33" i="89" s="1"/>
  <c r="AF33" i="89"/>
  <c r="AO33" i="89" s="1"/>
  <c r="AE33" i="89"/>
  <c r="AH32" i="26"/>
  <c r="AQ32" i="26" s="1"/>
  <c r="AR30" i="94"/>
  <c r="AR31" i="87"/>
  <c r="AN30" i="47"/>
  <c r="AI30" i="47"/>
  <c r="Z32" i="46"/>
  <c r="Y30" i="90"/>
  <c r="X30" i="90"/>
  <c r="Z30" i="90" s="1"/>
  <c r="Z31" i="79"/>
  <c r="Y30" i="35"/>
  <c r="X30" i="35"/>
  <c r="AR31" i="45"/>
  <c r="Y31" i="44"/>
  <c r="X31" i="44"/>
  <c r="AN29" i="43"/>
  <c r="AI29" i="43"/>
  <c r="Z33" i="73"/>
  <c r="AN28" i="88"/>
  <c r="AI28" i="88"/>
  <c r="AI30" i="32"/>
  <c r="AN30" i="32"/>
  <c r="AR29" i="86"/>
  <c r="AH30" i="86"/>
  <c r="AQ30" i="86" s="1"/>
  <c r="AH31" i="94"/>
  <c r="AQ31" i="94" s="1"/>
  <c r="X32" i="39"/>
  <c r="Y32" i="39"/>
  <c r="Z33" i="38"/>
  <c r="X31" i="37"/>
  <c r="Y31" i="37"/>
  <c r="X32" i="31"/>
  <c r="Y32" i="31"/>
  <c r="AI31" i="30"/>
  <c r="AN31" i="30"/>
  <c r="X32" i="34"/>
  <c r="Y32" i="34"/>
  <c r="Y32" i="91"/>
  <c r="X32" i="91"/>
  <c r="AI29" i="35"/>
  <c r="AN29" i="35"/>
  <c r="X29" i="88"/>
  <c r="Y29" i="88"/>
  <c r="AG30" i="86"/>
  <c r="AP30" i="86" s="1"/>
  <c r="W31" i="86"/>
  <c r="AF30" i="86"/>
  <c r="AO30" i="86" s="1"/>
  <c r="AE30" i="86"/>
  <c r="Z32" i="87"/>
  <c r="AI30" i="36"/>
  <c r="AN30" i="36"/>
  <c r="Z30" i="40"/>
  <c r="AR32" i="89"/>
  <c r="AN29" i="90"/>
  <c r="AI29" i="90"/>
  <c r="AR32" i="95"/>
  <c r="AI31" i="25"/>
  <c r="AN31" i="25"/>
  <c r="AH33" i="89"/>
  <c r="AQ33" i="89" s="1"/>
  <c r="W33" i="85"/>
  <c r="AG32" i="85"/>
  <c r="AP32" i="85" s="1"/>
  <c r="AF32" i="85"/>
  <c r="AO32" i="85" s="1"/>
  <c r="AE32" i="85"/>
  <c r="AI30" i="93"/>
  <c r="AN30" i="93"/>
  <c r="AN30" i="44"/>
  <c r="AI30" i="44"/>
  <c r="AI30" i="96"/>
  <c r="AN30" i="96"/>
  <c r="AR32" i="38"/>
  <c r="AI31" i="39"/>
  <c r="AN31" i="39"/>
  <c r="Y32" i="92"/>
  <c r="X32" i="92"/>
  <c r="AI31" i="31"/>
  <c r="AN31" i="31"/>
  <c r="Y32" i="78"/>
  <c r="X32" i="78"/>
  <c r="Z32" i="78" s="1"/>
  <c r="AN31" i="34"/>
  <c r="AI31" i="34"/>
  <c r="AN31" i="91"/>
  <c r="AI31" i="91"/>
  <c r="Z31" i="37" l="1"/>
  <c r="Z32" i="30"/>
  <c r="Z32" i="27"/>
  <c r="Z30" i="43"/>
  <c r="Z32" i="80"/>
  <c r="Z32" i="31"/>
  <c r="AE31" i="94"/>
  <c r="AF30" i="42"/>
  <c r="AO30" i="42" s="1"/>
  <c r="W34" i="95"/>
  <c r="Z32" i="91"/>
  <c r="AG32" i="91" s="1"/>
  <c r="AP32" i="91" s="1"/>
  <c r="Z32" i="81"/>
  <c r="AF32" i="81" s="1"/>
  <c r="AO32" i="81" s="1"/>
  <c r="Z30" i="35"/>
  <c r="W31" i="35" s="1"/>
  <c r="Z31" i="93"/>
  <c r="AG31" i="93" s="1"/>
  <c r="AP31" i="93" s="1"/>
  <c r="W32" i="93"/>
  <c r="AF31" i="93"/>
  <c r="AO31" i="93" s="1"/>
  <c r="AE31" i="93"/>
  <c r="AG31" i="28"/>
  <c r="AP31" i="28" s="1"/>
  <c r="AF31" i="28"/>
  <c r="AO31" i="28" s="1"/>
  <c r="AE31" i="28"/>
  <c r="W32" i="28"/>
  <c r="AE31" i="96"/>
  <c r="W32" i="96"/>
  <c r="AG31" i="96"/>
  <c r="AP31" i="96" s="1"/>
  <c r="AF31" i="96"/>
  <c r="AO31" i="96" s="1"/>
  <c r="AG32" i="31"/>
  <c r="AP32" i="31" s="1"/>
  <c r="AF32" i="31"/>
  <c r="AO32" i="31" s="1"/>
  <c r="AE32" i="31"/>
  <c r="W33" i="31"/>
  <c r="W33" i="91"/>
  <c r="AE32" i="91"/>
  <c r="W33" i="81"/>
  <c r="AG32" i="81"/>
  <c r="AP32" i="81" s="1"/>
  <c r="AH31" i="44"/>
  <c r="AQ31" i="44" s="1"/>
  <c r="AR32" i="84"/>
  <c r="Y31" i="41"/>
  <c r="X31" i="41"/>
  <c r="AI31" i="94"/>
  <c r="AN31" i="94"/>
  <c r="AR31" i="34"/>
  <c r="AR31" i="31"/>
  <c r="Y33" i="85"/>
  <c r="X33" i="85"/>
  <c r="AH29" i="88"/>
  <c r="AQ29" i="88" s="1"/>
  <c r="AG33" i="38"/>
  <c r="AP33" i="38" s="1"/>
  <c r="AF33" i="38"/>
  <c r="AO33" i="38" s="1"/>
  <c r="AE33" i="38"/>
  <c r="W34" i="38"/>
  <c r="AR28" i="88"/>
  <c r="AR30" i="47"/>
  <c r="AN29" i="29"/>
  <c r="AI29" i="29"/>
  <c r="AH31" i="47"/>
  <c r="AQ31" i="47" s="1"/>
  <c r="AR31" i="77"/>
  <c r="AR30" i="74"/>
  <c r="AH34" i="33"/>
  <c r="AQ34" i="33" s="1"/>
  <c r="AR30" i="37"/>
  <c r="AN33" i="95"/>
  <c r="AI33" i="95"/>
  <c r="AE32" i="87"/>
  <c r="W33" i="87"/>
  <c r="AG32" i="87"/>
  <c r="AP32" i="87" s="1"/>
  <c r="AF32" i="87"/>
  <c r="AO32" i="87" s="1"/>
  <c r="AR31" i="30"/>
  <c r="AG32" i="46"/>
  <c r="AP32" i="46" s="1"/>
  <c r="W33" i="46"/>
  <c r="AF32" i="46"/>
  <c r="AO32" i="46" s="1"/>
  <c r="AE32" i="46"/>
  <c r="AI33" i="89"/>
  <c r="AN33" i="89"/>
  <c r="AH31" i="96"/>
  <c r="AQ31" i="96" s="1"/>
  <c r="AH32" i="92"/>
  <c r="AQ32" i="92" s="1"/>
  <c r="AR30" i="93"/>
  <c r="AR31" i="25"/>
  <c r="AN30" i="86"/>
  <c r="AI30" i="86"/>
  <c r="Z29" i="88"/>
  <c r="AH32" i="31"/>
  <c r="AQ32" i="31" s="1"/>
  <c r="Z31" i="44"/>
  <c r="AF31" i="79"/>
  <c r="AO31" i="79" s="1"/>
  <c r="AE31" i="79"/>
  <c r="AG31" i="79"/>
  <c r="AP31" i="79" s="1"/>
  <c r="W32" i="79"/>
  <c r="AR31" i="92"/>
  <c r="X33" i="45"/>
  <c r="Y33" i="45"/>
  <c r="AH31" i="93"/>
  <c r="AQ31" i="93" s="1"/>
  <c r="AH32" i="25"/>
  <c r="AQ32" i="25" s="1"/>
  <c r="AH33" i="84"/>
  <c r="AQ33" i="84" s="1"/>
  <c r="AH31" i="36"/>
  <c r="AQ31" i="36" s="1"/>
  <c r="AH33" i="75"/>
  <c r="AQ33" i="75" s="1"/>
  <c r="AH31" i="74"/>
  <c r="AQ31" i="74" s="1"/>
  <c r="Y32" i="94"/>
  <c r="X32" i="94"/>
  <c r="Z32" i="94" s="1"/>
  <c r="AR30" i="32"/>
  <c r="AG32" i="30"/>
  <c r="AP32" i="30" s="1"/>
  <c r="AF32" i="30"/>
  <c r="AO32" i="30" s="1"/>
  <c r="AE32" i="30"/>
  <c r="W33" i="30"/>
  <c r="AG32" i="27"/>
  <c r="AP32" i="27" s="1"/>
  <c r="AF32" i="27"/>
  <c r="AO32" i="27" s="1"/>
  <c r="AE32" i="27"/>
  <c r="W33" i="27"/>
  <c r="W33" i="77"/>
  <c r="AF32" i="77"/>
  <c r="AO32" i="77" s="1"/>
  <c r="AG32" i="77"/>
  <c r="AP32" i="77" s="1"/>
  <c r="AE32" i="77"/>
  <c r="Y31" i="42"/>
  <c r="Z31" i="42" s="1"/>
  <c r="X31" i="42"/>
  <c r="AH32" i="78"/>
  <c r="AQ32" i="78" s="1"/>
  <c r="AI32" i="85"/>
  <c r="AN32" i="85"/>
  <c r="AG30" i="40"/>
  <c r="AP30" i="40" s="1"/>
  <c r="AF30" i="40"/>
  <c r="AO30" i="40" s="1"/>
  <c r="AE30" i="40"/>
  <c r="W31" i="40"/>
  <c r="AH32" i="34"/>
  <c r="AQ32" i="34" s="1"/>
  <c r="AH32" i="39"/>
  <c r="AQ32" i="39" s="1"/>
  <c r="W34" i="73"/>
  <c r="AF33" i="73"/>
  <c r="AO33" i="73" s="1"/>
  <c r="AE33" i="73"/>
  <c r="AG33" i="73"/>
  <c r="AP33" i="73" s="1"/>
  <c r="AH30" i="90"/>
  <c r="AQ30" i="90" s="1"/>
  <c r="AR31" i="27"/>
  <c r="AH31" i="32"/>
  <c r="AQ31" i="32" s="1"/>
  <c r="Z31" i="47"/>
  <c r="Z33" i="84"/>
  <c r="Z34" i="33"/>
  <c r="AR30" i="28"/>
  <c r="AN32" i="26"/>
  <c r="AI32" i="26"/>
  <c r="Y34" i="95"/>
  <c r="X34" i="95"/>
  <c r="AR31" i="39"/>
  <c r="AF31" i="37"/>
  <c r="AO31" i="37" s="1"/>
  <c r="W32" i="37"/>
  <c r="AG31" i="37"/>
  <c r="AP31" i="37" s="1"/>
  <c r="AE31" i="37"/>
  <c r="X30" i="29"/>
  <c r="Z30" i="29" s="1"/>
  <c r="Y30" i="29"/>
  <c r="AN31" i="76"/>
  <c r="AI31" i="76"/>
  <c r="AR31" i="80"/>
  <c r="Z32" i="83"/>
  <c r="X32" i="83"/>
  <c r="Y32" i="83"/>
  <c r="AG32" i="80"/>
  <c r="AP32" i="80" s="1"/>
  <c r="AF32" i="80"/>
  <c r="AO32" i="80" s="1"/>
  <c r="AE32" i="80"/>
  <c r="W33" i="80"/>
  <c r="AH32" i="81"/>
  <c r="AQ32" i="81" s="1"/>
  <c r="Z32" i="92"/>
  <c r="AR30" i="96"/>
  <c r="Y31" i="86"/>
  <c r="X31" i="86"/>
  <c r="Z31" i="86" s="1"/>
  <c r="AR29" i="35"/>
  <c r="Z32" i="34"/>
  <c r="Z32" i="39"/>
  <c r="AR29" i="43"/>
  <c r="Y34" i="89"/>
  <c r="X34" i="89"/>
  <c r="AH32" i="30"/>
  <c r="AQ32" i="30" s="1"/>
  <c r="AN32" i="45"/>
  <c r="AI32" i="45"/>
  <c r="AN32" i="82"/>
  <c r="AI32" i="82"/>
  <c r="Z32" i="25"/>
  <c r="Z31" i="32"/>
  <c r="AI30" i="41"/>
  <c r="AN30" i="41"/>
  <c r="AR33" i="33"/>
  <c r="AH30" i="43"/>
  <c r="AQ30" i="43" s="1"/>
  <c r="Y30" i="48"/>
  <c r="X30" i="48"/>
  <c r="AI31" i="83"/>
  <c r="AN31" i="83"/>
  <c r="AR32" i="75"/>
  <c r="AH32" i="80"/>
  <c r="AQ32" i="80" s="1"/>
  <c r="Z31" i="36"/>
  <c r="AR31" i="78"/>
  <c r="Z33" i="75"/>
  <c r="Z31" i="74"/>
  <c r="AI30" i="42"/>
  <c r="AN30" i="42"/>
  <c r="AH31" i="28"/>
  <c r="AQ31" i="28" s="1"/>
  <c r="AR31" i="91"/>
  <c r="W33" i="78"/>
  <c r="AG32" i="78"/>
  <c r="AP32" i="78" s="1"/>
  <c r="AF32" i="78"/>
  <c r="AO32" i="78" s="1"/>
  <c r="AE32" i="78"/>
  <c r="AR30" i="44"/>
  <c r="AR29" i="90"/>
  <c r="AR30" i="36"/>
  <c r="AH32" i="91"/>
  <c r="AQ32" i="91" s="1"/>
  <c r="AH31" i="37"/>
  <c r="AQ31" i="37" s="1"/>
  <c r="AH30" i="35"/>
  <c r="AQ30" i="35" s="1"/>
  <c r="W31" i="90"/>
  <c r="AG30" i="90"/>
  <c r="AP30" i="90" s="1"/>
  <c r="AF30" i="90"/>
  <c r="AO30" i="90" s="1"/>
  <c r="AE30" i="90"/>
  <c r="X32" i="76"/>
  <c r="Y32" i="76"/>
  <c r="X33" i="82"/>
  <c r="Y33" i="82"/>
  <c r="AH32" i="27"/>
  <c r="AQ32" i="27" s="1"/>
  <c r="AR31" i="81"/>
  <c r="W31" i="43"/>
  <c r="AG30" i="43"/>
  <c r="AP30" i="43" s="1"/>
  <c r="AF30" i="43"/>
  <c r="AO30" i="43" s="1"/>
  <c r="AE30" i="43"/>
  <c r="AI29" i="48"/>
  <c r="AN29" i="48"/>
  <c r="AH32" i="77"/>
  <c r="AQ32" i="77" s="1"/>
  <c r="Y33" i="26"/>
  <c r="X33" i="26"/>
  <c r="Z33" i="26" s="1"/>
  <c r="Z30" i="48" l="1"/>
  <c r="AE30" i="35"/>
  <c r="Z32" i="76"/>
  <c r="AE32" i="81"/>
  <c r="AF32" i="91"/>
  <c r="AO32" i="91" s="1"/>
  <c r="AF30" i="35"/>
  <c r="AO30" i="35" s="1"/>
  <c r="Z33" i="82"/>
  <c r="AG30" i="35"/>
  <c r="AP30" i="35" s="1"/>
  <c r="AE32" i="94"/>
  <c r="AG32" i="94"/>
  <c r="AP32" i="94" s="1"/>
  <c r="W33" i="94"/>
  <c r="AF32" i="94"/>
  <c r="AO32" i="94" s="1"/>
  <c r="W34" i="26"/>
  <c r="AE33" i="26"/>
  <c r="AG33" i="26"/>
  <c r="AP33" i="26" s="1"/>
  <c r="AF33" i="26"/>
  <c r="AO33" i="26" s="1"/>
  <c r="W31" i="29"/>
  <c r="AG30" i="29"/>
  <c r="AP30" i="29" s="1"/>
  <c r="AF30" i="29"/>
  <c r="AO30" i="29" s="1"/>
  <c r="AE30" i="29"/>
  <c r="W32" i="86"/>
  <c r="AF31" i="86"/>
  <c r="AO31" i="86" s="1"/>
  <c r="AG31" i="86"/>
  <c r="AP31" i="86" s="1"/>
  <c r="AE31" i="86"/>
  <c r="AI32" i="78"/>
  <c r="AN32" i="78"/>
  <c r="AE31" i="36"/>
  <c r="W32" i="36"/>
  <c r="AG31" i="36"/>
  <c r="AP31" i="36" s="1"/>
  <c r="AF31" i="36"/>
  <c r="AO31" i="36" s="1"/>
  <c r="AH33" i="85"/>
  <c r="AQ33" i="85" s="1"/>
  <c r="AN32" i="91"/>
  <c r="AI32" i="91"/>
  <c r="AR30" i="42"/>
  <c r="AN32" i="80"/>
  <c r="AI32" i="80"/>
  <c r="AI32" i="77"/>
  <c r="AN32" i="77"/>
  <c r="X33" i="27"/>
  <c r="Y33" i="27"/>
  <c r="AN32" i="30"/>
  <c r="AI32" i="30"/>
  <c r="W32" i="44"/>
  <c r="AG31" i="44"/>
  <c r="AP31" i="44" s="1"/>
  <c r="AF31" i="44"/>
  <c r="AO31" i="44" s="1"/>
  <c r="AE31" i="44"/>
  <c r="AF29" i="88"/>
  <c r="AO29" i="88" s="1"/>
  <c r="W30" i="88"/>
  <c r="AG29" i="88"/>
  <c r="AP29" i="88" s="1"/>
  <c r="AE29" i="88"/>
  <c r="AR33" i="89"/>
  <c r="AI32" i="87"/>
  <c r="AN32" i="87"/>
  <c r="AI32" i="81"/>
  <c r="AN32" i="81"/>
  <c r="AN32" i="31"/>
  <c r="AI32" i="31"/>
  <c r="X32" i="96"/>
  <c r="Y32" i="96"/>
  <c r="X31" i="43"/>
  <c r="Z31" i="43" s="1"/>
  <c r="Y31" i="43"/>
  <c r="AH32" i="76"/>
  <c r="AQ32" i="76" s="1"/>
  <c r="X31" i="90"/>
  <c r="Y31" i="90"/>
  <c r="AE31" i="74"/>
  <c r="W32" i="74"/>
  <c r="AF31" i="74"/>
  <c r="AO31" i="74" s="1"/>
  <c r="AG31" i="74"/>
  <c r="AP31" i="74" s="1"/>
  <c r="AR32" i="45"/>
  <c r="AG32" i="39"/>
  <c r="AP32" i="39" s="1"/>
  <c r="AF32" i="39"/>
  <c r="AO32" i="39" s="1"/>
  <c r="AE32" i="39"/>
  <c r="W33" i="39"/>
  <c r="AN31" i="37"/>
  <c r="AI31" i="37"/>
  <c r="AI33" i="73"/>
  <c r="AN33" i="73"/>
  <c r="AN32" i="27"/>
  <c r="AI32" i="27"/>
  <c r="X32" i="79"/>
  <c r="Y32" i="79"/>
  <c r="AR30" i="86"/>
  <c r="AN32" i="46"/>
  <c r="AI32" i="46"/>
  <c r="AR33" i="95"/>
  <c r="AR29" i="29"/>
  <c r="Z33" i="85"/>
  <c r="AR31" i="94"/>
  <c r="X33" i="91"/>
  <c r="Z33" i="91" s="1"/>
  <c r="Y33" i="91"/>
  <c r="AI31" i="96"/>
  <c r="AN31" i="96"/>
  <c r="AN31" i="93"/>
  <c r="AI31" i="93"/>
  <c r="Y33" i="80"/>
  <c r="X33" i="80"/>
  <c r="AH30" i="29"/>
  <c r="AQ30" i="29" s="1"/>
  <c r="AR32" i="26"/>
  <c r="AF31" i="47"/>
  <c r="AO31" i="47" s="1"/>
  <c r="W32" i="47"/>
  <c r="AG31" i="47"/>
  <c r="AP31" i="47" s="1"/>
  <c r="AE31" i="47"/>
  <c r="AN30" i="40"/>
  <c r="AI30" i="40"/>
  <c r="AE31" i="42"/>
  <c r="AG31" i="42"/>
  <c r="AP31" i="42" s="1"/>
  <c r="AF31" i="42"/>
  <c r="AO31" i="42" s="1"/>
  <c r="W32" i="42"/>
  <c r="AR29" i="48"/>
  <c r="W33" i="76"/>
  <c r="AG32" i="76"/>
  <c r="AP32" i="76" s="1"/>
  <c r="AF32" i="76"/>
  <c r="AO32" i="76" s="1"/>
  <c r="AE32" i="76"/>
  <c r="W34" i="75"/>
  <c r="AG33" i="75"/>
  <c r="AP33" i="75" s="1"/>
  <c r="AF33" i="75"/>
  <c r="AO33" i="75" s="1"/>
  <c r="AE33" i="75"/>
  <c r="AR31" i="83"/>
  <c r="AR30" i="41"/>
  <c r="AH34" i="89"/>
  <c r="AQ34" i="89" s="1"/>
  <c r="W33" i="34"/>
  <c r="AG32" i="34"/>
  <c r="AP32" i="34" s="1"/>
  <c r="AF32" i="34"/>
  <c r="AO32" i="34" s="1"/>
  <c r="AE32" i="34"/>
  <c r="AR31" i="76"/>
  <c r="AH34" i="95"/>
  <c r="AQ34" i="95" s="1"/>
  <c r="X34" i="38"/>
  <c r="Y34" i="38"/>
  <c r="AH31" i="41"/>
  <c r="AQ31" i="41" s="1"/>
  <c r="Y31" i="35"/>
  <c r="Z31" i="35" s="1"/>
  <c r="X31" i="35"/>
  <c r="AH33" i="26"/>
  <c r="AQ33" i="26" s="1"/>
  <c r="W34" i="82"/>
  <c r="AF33" i="82"/>
  <c r="AO33" i="82" s="1"/>
  <c r="AG33" i="82"/>
  <c r="AP33" i="82" s="1"/>
  <c r="AE33" i="82"/>
  <c r="AF32" i="83"/>
  <c r="AO32" i="83" s="1"/>
  <c r="AE32" i="83"/>
  <c r="W33" i="83"/>
  <c r="AG32" i="83"/>
  <c r="AP32" i="83" s="1"/>
  <c r="AI30" i="90"/>
  <c r="AN30" i="90"/>
  <c r="AH30" i="48"/>
  <c r="AQ30" i="48" s="1"/>
  <c r="AF31" i="32"/>
  <c r="AO31" i="32" s="1"/>
  <c r="AE31" i="32"/>
  <c r="W32" i="32"/>
  <c r="AG31" i="32"/>
  <c r="AP31" i="32" s="1"/>
  <c r="Y32" i="37"/>
  <c r="X32" i="37"/>
  <c r="AG34" i="33"/>
  <c r="AP34" i="33" s="1"/>
  <c r="AF34" i="33"/>
  <c r="AO34" i="33" s="1"/>
  <c r="AE34" i="33"/>
  <c r="W35" i="33"/>
  <c r="AR32" i="85"/>
  <c r="AH31" i="42"/>
  <c r="AQ31" i="42" s="1"/>
  <c r="AH33" i="45"/>
  <c r="AQ33" i="45" s="1"/>
  <c r="AN33" i="38"/>
  <c r="AI33" i="38"/>
  <c r="Y32" i="28"/>
  <c r="X32" i="28"/>
  <c r="Y32" i="93"/>
  <c r="X32" i="93"/>
  <c r="AI30" i="35"/>
  <c r="AN30" i="35"/>
  <c r="AG30" i="48"/>
  <c r="AP30" i="48" s="1"/>
  <c r="AF30" i="48"/>
  <c r="AO30" i="48" s="1"/>
  <c r="AE30" i="48"/>
  <c r="W31" i="48"/>
  <c r="AR32" i="82"/>
  <c r="AH31" i="86"/>
  <c r="AQ31" i="86" s="1"/>
  <c r="X33" i="30"/>
  <c r="Y33" i="30"/>
  <c r="AH32" i="94"/>
  <c r="AQ32" i="94" s="1"/>
  <c r="Y33" i="87"/>
  <c r="X33" i="87"/>
  <c r="Z33" i="87" s="1"/>
  <c r="Y33" i="31"/>
  <c r="X33" i="31"/>
  <c r="AI30" i="43"/>
  <c r="AN30" i="43"/>
  <c r="Y33" i="78"/>
  <c r="X33" i="78"/>
  <c r="Z33" i="78" s="1"/>
  <c r="AH33" i="82"/>
  <c r="AQ33" i="82" s="1"/>
  <c r="AE32" i="25"/>
  <c r="W33" i="25"/>
  <c r="AG32" i="25"/>
  <c r="AP32" i="25" s="1"/>
  <c r="AF32" i="25"/>
  <c r="AO32" i="25" s="1"/>
  <c r="Z34" i="89"/>
  <c r="AF32" i="92"/>
  <c r="AO32" i="92" s="1"/>
  <c r="AE32" i="92"/>
  <c r="W33" i="92"/>
  <c r="AG32" i="92"/>
  <c r="AP32" i="92" s="1"/>
  <c r="AH32" i="83"/>
  <c r="AQ32" i="83" s="1"/>
  <c r="Z34" i="95"/>
  <c r="W34" i="84"/>
  <c r="AF33" i="84"/>
  <c r="AO33" i="84" s="1"/>
  <c r="AG33" i="84"/>
  <c r="AP33" i="84" s="1"/>
  <c r="AE33" i="84"/>
  <c r="Y34" i="73"/>
  <c r="X34" i="73"/>
  <c r="X31" i="40"/>
  <c r="Y31" i="40"/>
  <c r="Y33" i="77"/>
  <c r="X33" i="77"/>
  <c r="Z33" i="77" s="1"/>
  <c r="Z33" i="45"/>
  <c r="AN31" i="79"/>
  <c r="AI31" i="79"/>
  <c r="Y33" i="46"/>
  <c r="X33" i="46"/>
  <c r="Z31" i="41"/>
  <c r="X33" i="81"/>
  <c r="Z33" i="81" s="1"/>
  <c r="Y33" i="81"/>
  <c r="AN31" i="28"/>
  <c r="AI31" i="28"/>
  <c r="Z33" i="30" l="1"/>
  <c r="Z32" i="93"/>
  <c r="Z32" i="79"/>
  <c r="Z32" i="37"/>
  <c r="W33" i="37" s="1"/>
  <c r="Z33" i="31"/>
  <c r="AE33" i="31" s="1"/>
  <c r="AE33" i="77"/>
  <c r="AG33" i="77"/>
  <c r="AP33" i="77" s="1"/>
  <c r="AF33" i="77"/>
  <c r="AO33" i="77" s="1"/>
  <c r="W34" i="77"/>
  <c r="AG33" i="31"/>
  <c r="AP33" i="31" s="1"/>
  <c r="AE33" i="78"/>
  <c r="W34" i="78"/>
  <c r="AG33" i="78"/>
  <c r="AP33" i="78" s="1"/>
  <c r="AF33" i="78"/>
  <c r="AO33" i="78" s="1"/>
  <c r="AR31" i="28"/>
  <c r="AH33" i="46"/>
  <c r="AQ33" i="46" s="1"/>
  <c r="AH34" i="73"/>
  <c r="AQ34" i="73" s="1"/>
  <c r="Y35" i="33"/>
  <c r="X35" i="33"/>
  <c r="AG32" i="37"/>
  <c r="AP32" i="37" s="1"/>
  <c r="AF32" i="37"/>
  <c r="AO32" i="37" s="1"/>
  <c r="AR30" i="90"/>
  <c r="AG31" i="35"/>
  <c r="AP31" i="35" s="1"/>
  <c r="AF31" i="35"/>
  <c r="AO31" i="35" s="1"/>
  <c r="AE31" i="35"/>
  <c r="W32" i="35"/>
  <c r="AI33" i="75"/>
  <c r="AN33" i="75"/>
  <c r="AG32" i="79"/>
  <c r="AP32" i="79" s="1"/>
  <c r="AF32" i="79"/>
  <c r="AO32" i="79" s="1"/>
  <c r="W33" i="79"/>
  <c r="AE32" i="79"/>
  <c r="AI31" i="74"/>
  <c r="AN31" i="74"/>
  <c r="AR32" i="81"/>
  <c r="AH33" i="27"/>
  <c r="AQ33" i="27" s="1"/>
  <c r="Y32" i="36"/>
  <c r="X32" i="36"/>
  <c r="X34" i="84"/>
  <c r="Y34" i="84"/>
  <c r="AF34" i="89"/>
  <c r="AO34" i="89" s="1"/>
  <c r="AE34" i="89"/>
  <c r="W35" i="89"/>
  <c r="AG34" i="89"/>
  <c r="AP34" i="89" s="1"/>
  <c r="AN34" i="33"/>
  <c r="AI34" i="33"/>
  <c r="AH34" i="38"/>
  <c r="AQ34" i="38" s="1"/>
  <c r="AI31" i="47"/>
  <c r="AN31" i="47"/>
  <c r="AH33" i="80"/>
  <c r="AQ33" i="80" s="1"/>
  <c r="AR31" i="96"/>
  <c r="AE33" i="85"/>
  <c r="W34" i="85"/>
  <c r="AG33" i="85"/>
  <c r="AP33" i="85" s="1"/>
  <c r="AF33" i="85"/>
  <c r="AO33" i="85" s="1"/>
  <c r="AR32" i="27"/>
  <c r="AH32" i="96"/>
  <c r="AQ32" i="96" s="1"/>
  <c r="Z33" i="27"/>
  <c r="AI31" i="36"/>
  <c r="AN31" i="36"/>
  <c r="X31" i="29"/>
  <c r="Y31" i="29"/>
  <c r="AI32" i="25"/>
  <c r="AN32" i="25"/>
  <c r="W34" i="30"/>
  <c r="AG33" i="30"/>
  <c r="AP33" i="30" s="1"/>
  <c r="AF33" i="30"/>
  <c r="AO33" i="30" s="1"/>
  <c r="AE33" i="30"/>
  <c r="AH32" i="28"/>
  <c r="AQ32" i="28" s="1"/>
  <c r="AI33" i="82"/>
  <c r="AN33" i="82"/>
  <c r="Y32" i="42"/>
  <c r="X32" i="42"/>
  <c r="X34" i="26"/>
  <c r="Y34" i="26"/>
  <c r="Z33" i="46"/>
  <c r="Z34" i="73"/>
  <c r="AG34" i="95"/>
  <c r="AP34" i="95" s="1"/>
  <c r="W35" i="95"/>
  <c r="AF34" i="95"/>
  <c r="AO34" i="95" s="1"/>
  <c r="AE34" i="95"/>
  <c r="AH33" i="87"/>
  <c r="AQ33" i="87" s="1"/>
  <c r="AR30" i="35"/>
  <c r="Z32" i="28"/>
  <c r="Y33" i="83"/>
  <c r="X33" i="83"/>
  <c r="Z34" i="38"/>
  <c r="Y33" i="34"/>
  <c r="X33" i="34"/>
  <c r="Z33" i="34" s="1"/>
  <c r="X33" i="39"/>
  <c r="Z33" i="39" s="1"/>
  <c r="Y33" i="39"/>
  <c r="AH31" i="90"/>
  <c r="AQ31" i="90" s="1"/>
  <c r="Z32" i="96"/>
  <c r="AR32" i="87"/>
  <c r="X30" i="88"/>
  <c r="Y30" i="88"/>
  <c r="X32" i="44"/>
  <c r="Y32" i="44"/>
  <c r="AR32" i="91"/>
  <c r="X32" i="86"/>
  <c r="Y32" i="86"/>
  <c r="X33" i="94"/>
  <c r="Z33" i="94" s="1"/>
  <c r="Y33" i="94"/>
  <c r="AH33" i="78"/>
  <c r="AQ33" i="78" s="1"/>
  <c r="AH33" i="81"/>
  <c r="AQ33" i="81" s="1"/>
  <c r="AR31" i="79"/>
  <c r="AI33" i="84"/>
  <c r="AN33" i="84"/>
  <c r="Y33" i="92"/>
  <c r="X33" i="92"/>
  <c r="Y31" i="48"/>
  <c r="X31" i="48"/>
  <c r="AH32" i="93"/>
  <c r="AQ32" i="93" s="1"/>
  <c r="AR33" i="38"/>
  <c r="Y32" i="32"/>
  <c r="X32" i="32"/>
  <c r="Y33" i="76"/>
  <c r="X33" i="76"/>
  <c r="Z33" i="76" s="1"/>
  <c r="Z33" i="80"/>
  <c r="AH33" i="91"/>
  <c r="AQ33" i="91" s="1"/>
  <c r="AN32" i="39"/>
  <c r="AI32" i="39"/>
  <c r="Z31" i="90"/>
  <c r="AR32" i="31"/>
  <c r="AR32" i="30"/>
  <c r="AR32" i="77"/>
  <c r="AR32" i="78"/>
  <c r="AI30" i="29"/>
  <c r="AN30" i="29"/>
  <c r="AG33" i="87"/>
  <c r="AP33" i="87" s="1"/>
  <c r="AF33" i="87"/>
  <c r="AO33" i="87" s="1"/>
  <c r="AE33" i="87"/>
  <c r="W34" i="87"/>
  <c r="AN30" i="48"/>
  <c r="AI30" i="48"/>
  <c r="AH32" i="37"/>
  <c r="AQ32" i="37" s="1"/>
  <c r="AN31" i="32"/>
  <c r="AI31" i="32"/>
  <c r="AN32" i="83"/>
  <c r="AI32" i="83"/>
  <c r="Y34" i="82"/>
  <c r="X34" i="82"/>
  <c r="Z34" i="82" s="1"/>
  <c r="AH31" i="35"/>
  <c r="AQ31" i="35" s="1"/>
  <c r="AI32" i="34"/>
  <c r="AN32" i="34"/>
  <c r="Y34" i="75"/>
  <c r="X34" i="75"/>
  <c r="Z34" i="75" s="1"/>
  <c r="AN31" i="42"/>
  <c r="AI31" i="42"/>
  <c r="Y32" i="47"/>
  <c r="X32" i="47"/>
  <c r="AR31" i="93"/>
  <c r="W34" i="91"/>
  <c r="AE33" i="91"/>
  <c r="AF33" i="91"/>
  <c r="AO33" i="91" s="1"/>
  <c r="AG33" i="91"/>
  <c r="AP33" i="91" s="1"/>
  <c r="AR33" i="73"/>
  <c r="AH31" i="43"/>
  <c r="AQ31" i="43" s="1"/>
  <c r="AI31" i="44"/>
  <c r="AN31" i="44"/>
  <c r="AR32" i="80"/>
  <c r="AI31" i="86"/>
  <c r="AN31" i="86"/>
  <c r="AI33" i="26"/>
  <c r="AN33" i="26"/>
  <c r="AH33" i="77"/>
  <c r="AQ33" i="77" s="1"/>
  <c r="AR32" i="46"/>
  <c r="AE33" i="81"/>
  <c r="W34" i="81"/>
  <c r="AG33" i="81"/>
  <c r="AP33" i="81" s="1"/>
  <c r="AF33" i="81"/>
  <c r="AO33" i="81" s="1"/>
  <c r="AH31" i="40"/>
  <c r="AQ31" i="40" s="1"/>
  <c r="AR30" i="43"/>
  <c r="AE31" i="41"/>
  <c r="AG31" i="41"/>
  <c r="AP31" i="41" s="1"/>
  <c r="AF31" i="41"/>
  <c r="AO31" i="41" s="1"/>
  <c r="W32" i="41"/>
  <c r="W34" i="45"/>
  <c r="AG33" i="45"/>
  <c r="AP33" i="45" s="1"/>
  <c r="AF33" i="45"/>
  <c r="AO33" i="45" s="1"/>
  <c r="AE33" i="45"/>
  <c r="Z31" i="40"/>
  <c r="AN32" i="92"/>
  <c r="AI32" i="92"/>
  <c r="Y33" i="25"/>
  <c r="X33" i="25"/>
  <c r="AH33" i="31"/>
  <c r="AQ33" i="31" s="1"/>
  <c r="AH33" i="30"/>
  <c r="AQ33" i="30" s="1"/>
  <c r="AF32" i="93"/>
  <c r="AO32" i="93" s="1"/>
  <c r="AG32" i="93"/>
  <c r="AP32" i="93" s="1"/>
  <c r="AE32" i="93"/>
  <c r="W33" i="93"/>
  <c r="AI32" i="76"/>
  <c r="AN32" i="76"/>
  <c r="AR30" i="40"/>
  <c r="AH32" i="79"/>
  <c r="AQ32" i="79" s="1"/>
  <c r="AR31" i="37"/>
  <c r="Y32" i="74"/>
  <c r="X32" i="74"/>
  <c r="AF31" i="43"/>
  <c r="AO31" i="43" s="1"/>
  <c r="AE31" i="43"/>
  <c r="W32" i="43"/>
  <c r="AG31" i="43"/>
  <c r="AP31" i="43" s="1"/>
  <c r="AI29" i="88"/>
  <c r="AN29" i="88"/>
  <c r="AN32" i="94"/>
  <c r="AI32" i="94"/>
  <c r="AF33" i="31" l="1"/>
  <c r="AO33" i="31" s="1"/>
  <c r="Z30" i="88"/>
  <c r="W34" i="31"/>
  <c r="Z32" i="86"/>
  <c r="Z34" i="84"/>
  <c r="AE32" i="37"/>
  <c r="Z33" i="25"/>
  <c r="Z32" i="32"/>
  <c r="Z33" i="92"/>
  <c r="AG33" i="92" s="1"/>
  <c r="AP33" i="92" s="1"/>
  <c r="Z33" i="83"/>
  <c r="Z34" i="26"/>
  <c r="Z32" i="36"/>
  <c r="AG32" i="36" s="1"/>
  <c r="AP32" i="36" s="1"/>
  <c r="Z31" i="48"/>
  <c r="Z32" i="44"/>
  <c r="W32" i="48"/>
  <c r="AG31" i="48"/>
  <c r="AP31" i="48" s="1"/>
  <c r="AF31" i="48"/>
  <c r="AO31" i="48" s="1"/>
  <c r="AE31" i="48"/>
  <c r="AE33" i="92"/>
  <c r="AF33" i="92"/>
  <c r="AO33" i="92" s="1"/>
  <c r="AE33" i="34"/>
  <c r="W34" i="34"/>
  <c r="AG33" i="34"/>
  <c r="AP33" i="34" s="1"/>
  <c r="AF33" i="34"/>
  <c r="AO33" i="34" s="1"/>
  <c r="AF32" i="36"/>
  <c r="AO32" i="36" s="1"/>
  <c r="AE32" i="36"/>
  <c r="W33" i="36"/>
  <c r="AF34" i="82"/>
  <c r="AO34" i="82" s="1"/>
  <c r="AE34" i="82"/>
  <c r="W35" i="82"/>
  <c r="AG34" i="82"/>
  <c r="AP34" i="82" s="1"/>
  <c r="AE32" i="44"/>
  <c r="W33" i="44"/>
  <c r="AG32" i="44"/>
  <c r="AP32" i="44" s="1"/>
  <c r="AF32" i="44"/>
  <c r="AO32" i="44" s="1"/>
  <c r="AH32" i="74"/>
  <c r="AQ32" i="74" s="1"/>
  <c r="AH31" i="29"/>
  <c r="AQ31" i="29" s="1"/>
  <c r="AI34" i="89"/>
  <c r="AN34" i="89"/>
  <c r="AN32" i="79"/>
  <c r="AI32" i="79"/>
  <c r="Y34" i="78"/>
  <c r="X34" i="78"/>
  <c r="Z34" i="78" s="1"/>
  <c r="Z32" i="74"/>
  <c r="AR32" i="76"/>
  <c r="X34" i="81"/>
  <c r="Y34" i="81"/>
  <c r="AR31" i="86"/>
  <c r="AH34" i="75"/>
  <c r="AQ34" i="75" s="1"/>
  <c r="X34" i="87"/>
  <c r="Y34" i="87"/>
  <c r="AR30" i="29"/>
  <c r="AH33" i="76"/>
  <c r="AQ33" i="76" s="1"/>
  <c r="AH32" i="44"/>
  <c r="AQ32" i="44" s="1"/>
  <c r="AE34" i="73"/>
  <c r="AG34" i="73"/>
  <c r="AP34" i="73" s="1"/>
  <c r="AF34" i="73"/>
  <c r="AO34" i="73" s="1"/>
  <c r="W35" i="73"/>
  <c r="Z31" i="29"/>
  <c r="AR31" i="47"/>
  <c r="AR34" i="33"/>
  <c r="X33" i="79"/>
  <c r="Y33" i="79"/>
  <c r="Y32" i="35"/>
  <c r="X32" i="35"/>
  <c r="Z32" i="35" s="1"/>
  <c r="AN32" i="37"/>
  <c r="AI32" i="37"/>
  <c r="AI33" i="78"/>
  <c r="AN33" i="78"/>
  <c r="Y34" i="77"/>
  <c r="X34" i="77"/>
  <c r="Z34" i="77" s="1"/>
  <c r="AR29" i="88"/>
  <c r="AH32" i="42"/>
  <c r="AQ32" i="42" s="1"/>
  <c r="AH35" i="33"/>
  <c r="AQ35" i="33" s="1"/>
  <c r="X33" i="93"/>
  <c r="Z33" i="93" s="1"/>
  <c r="Y33" i="93"/>
  <c r="AR32" i="92"/>
  <c r="AN31" i="41"/>
  <c r="AI31" i="41"/>
  <c r="AI33" i="81"/>
  <c r="AN33" i="81"/>
  <c r="AH32" i="47"/>
  <c r="AQ32" i="47" s="1"/>
  <c r="AR32" i="83"/>
  <c r="AH31" i="48"/>
  <c r="AQ31" i="48" s="1"/>
  <c r="AH32" i="86"/>
  <c r="AQ32" i="86" s="1"/>
  <c r="AG32" i="96"/>
  <c r="AP32" i="96" s="1"/>
  <c r="AF32" i="96"/>
  <c r="AO32" i="96" s="1"/>
  <c r="AE32" i="96"/>
  <c r="W33" i="96"/>
  <c r="W35" i="38"/>
  <c r="AG34" i="38"/>
  <c r="AP34" i="38" s="1"/>
  <c r="AF34" i="38"/>
  <c r="AO34" i="38" s="1"/>
  <c r="AE34" i="38"/>
  <c r="AN34" i="95"/>
  <c r="AI34" i="95"/>
  <c r="W34" i="46"/>
  <c r="AF33" i="46"/>
  <c r="AO33" i="46" s="1"/>
  <c r="AG33" i="46"/>
  <c r="AP33" i="46" s="1"/>
  <c r="AE33" i="46"/>
  <c r="Z32" i="42"/>
  <c r="Y34" i="30"/>
  <c r="X34" i="30"/>
  <c r="Z34" i="30" s="1"/>
  <c r="AN31" i="35"/>
  <c r="AI31" i="35"/>
  <c r="Y33" i="37"/>
  <c r="X33" i="37"/>
  <c r="Z35" i="33"/>
  <c r="AI33" i="31"/>
  <c r="AN33" i="31"/>
  <c r="AF32" i="32"/>
  <c r="AO32" i="32" s="1"/>
  <c r="AG32" i="32"/>
  <c r="AP32" i="32" s="1"/>
  <c r="W33" i="32"/>
  <c r="AE32" i="32"/>
  <c r="X34" i="45"/>
  <c r="Z34" i="45" s="1"/>
  <c r="Y34" i="45"/>
  <c r="AI33" i="91"/>
  <c r="AN33" i="91"/>
  <c r="AE34" i="75"/>
  <c r="W35" i="75"/>
  <c r="AF34" i="75"/>
  <c r="AO34" i="75" s="1"/>
  <c r="AG34" i="75"/>
  <c r="AP34" i="75" s="1"/>
  <c r="AN33" i="87"/>
  <c r="AI33" i="87"/>
  <c r="AE33" i="76"/>
  <c r="W34" i="76"/>
  <c r="AF33" i="76"/>
  <c r="AO33" i="76" s="1"/>
  <c r="AG33" i="76"/>
  <c r="AP33" i="76" s="1"/>
  <c r="AR33" i="84"/>
  <c r="AE32" i="86"/>
  <c r="W33" i="86"/>
  <c r="AG32" i="86"/>
  <c r="AP32" i="86" s="1"/>
  <c r="AF32" i="86"/>
  <c r="AO32" i="86" s="1"/>
  <c r="AH33" i="39"/>
  <c r="AQ33" i="39" s="1"/>
  <c r="AH33" i="83"/>
  <c r="AQ33" i="83" s="1"/>
  <c r="AR31" i="36"/>
  <c r="Y34" i="85"/>
  <c r="X34" i="85"/>
  <c r="AH34" i="84"/>
  <c r="AQ34" i="84" s="1"/>
  <c r="AG33" i="25"/>
  <c r="AP33" i="25" s="1"/>
  <c r="AF33" i="25"/>
  <c r="AO33" i="25" s="1"/>
  <c r="AE33" i="25"/>
  <c r="W34" i="25"/>
  <c r="W34" i="80"/>
  <c r="AG33" i="80"/>
  <c r="AP33" i="80" s="1"/>
  <c r="AF33" i="80"/>
  <c r="AO33" i="80" s="1"/>
  <c r="AE33" i="80"/>
  <c r="W33" i="28"/>
  <c r="AG32" i="28"/>
  <c r="AP32" i="28" s="1"/>
  <c r="AF32" i="28"/>
  <c r="AO32" i="28" s="1"/>
  <c r="AE32" i="28"/>
  <c r="X34" i="31"/>
  <c r="Y34" i="31"/>
  <c r="AR32" i="94"/>
  <c r="X32" i="43"/>
  <c r="Y32" i="43"/>
  <c r="Z32" i="43" s="1"/>
  <c r="AN32" i="93"/>
  <c r="AI32" i="93"/>
  <c r="AI31" i="43"/>
  <c r="AN31" i="43"/>
  <c r="W32" i="40"/>
  <c r="AG31" i="40"/>
  <c r="AP31" i="40" s="1"/>
  <c r="AF31" i="40"/>
  <c r="AO31" i="40" s="1"/>
  <c r="AE31" i="40"/>
  <c r="Y32" i="41"/>
  <c r="X32" i="41"/>
  <c r="Z32" i="47"/>
  <c r="AR31" i="32"/>
  <c r="AE31" i="90"/>
  <c r="W32" i="90"/>
  <c r="AG31" i="90"/>
  <c r="AP31" i="90" s="1"/>
  <c r="AF31" i="90"/>
  <c r="AO31" i="90" s="1"/>
  <c r="AH32" i="32"/>
  <c r="AQ32" i="32" s="1"/>
  <c r="AH30" i="88"/>
  <c r="AQ30" i="88" s="1"/>
  <c r="W34" i="39"/>
  <c r="AG33" i="39"/>
  <c r="AP33" i="39" s="1"/>
  <c r="AF33" i="39"/>
  <c r="AO33" i="39" s="1"/>
  <c r="AE33" i="39"/>
  <c r="X35" i="95"/>
  <c r="Y35" i="95"/>
  <c r="AH34" i="26"/>
  <c r="AQ34" i="26" s="1"/>
  <c r="AR33" i="82"/>
  <c r="AI33" i="30"/>
  <c r="AN33" i="30"/>
  <c r="AR32" i="25"/>
  <c r="W34" i="27"/>
  <c r="AG33" i="27"/>
  <c r="AP33" i="27" s="1"/>
  <c r="AF33" i="27"/>
  <c r="AO33" i="27" s="1"/>
  <c r="AE33" i="27"/>
  <c r="AI33" i="85"/>
  <c r="AN33" i="85"/>
  <c r="AE34" i="84"/>
  <c r="W35" i="84"/>
  <c r="AG34" i="84"/>
  <c r="AP34" i="84" s="1"/>
  <c r="AF34" i="84"/>
  <c r="AO34" i="84" s="1"/>
  <c r="AR31" i="74"/>
  <c r="AG33" i="94"/>
  <c r="AP33" i="94" s="1"/>
  <c r="AF33" i="94"/>
  <c r="AO33" i="94" s="1"/>
  <c r="W34" i="94"/>
  <c r="AE33" i="94"/>
  <c r="AH33" i="25"/>
  <c r="AQ33" i="25" s="1"/>
  <c r="AI33" i="45"/>
  <c r="AN33" i="45"/>
  <c r="AR33" i="26"/>
  <c r="AR31" i="44"/>
  <c r="X34" i="91"/>
  <c r="Y34" i="91"/>
  <c r="AR31" i="42"/>
  <c r="AR32" i="34"/>
  <c r="AH34" i="82"/>
  <c r="AQ34" i="82" s="1"/>
  <c r="AR30" i="48"/>
  <c r="AR32" i="39"/>
  <c r="AH33" i="92"/>
  <c r="AQ33" i="92" s="1"/>
  <c r="AH33" i="94"/>
  <c r="AQ33" i="94" s="1"/>
  <c r="AE30" i="88"/>
  <c r="W31" i="88"/>
  <c r="AG30" i="88"/>
  <c r="AP30" i="88" s="1"/>
  <c r="AF30" i="88"/>
  <c r="AO30" i="88" s="1"/>
  <c r="AH33" i="34"/>
  <c r="AQ33" i="34" s="1"/>
  <c r="AG33" i="83"/>
  <c r="AP33" i="83" s="1"/>
  <c r="W34" i="83"/>
  <c r="AE33" i="83"/>
  <c r="AF33" i="83"/>
  <c r="AO33" i="83" s="1"/>
  <c r="AF34" i="26"/>
  <c r="AO34" i="26" s="1"/>
  <c r="AE34" i="26"/>
  <c r="W35" i="26"/>
  <c r="AG34" i="26"/>
  <c r="AP34" i="26" s="1"/>
  <c r="X35" i="89"/>
  <c r="Y35" i="89"/>
  <c r="AH32" i="36"/>
  <c r="AQ32" i="36" s="1"/>
  <c r="AR33" i="75"/>
  <c r="AI33" i="77"/>
  <c r="AN33" i="77"/>
  <c r="W34" i="92" l="1"/>
  <c r="Z35" i="95"/>
  <c r="Z34" i="85"/>
  <c r="AG34" i="85" s="1"/>
  <c r="AP34" i="85" s="1"/>
  <c r="Z34" i="91"/>
  <c r="Z35" i="89"/>
  <c r="W36" i="89" s="1"/>
  <c r="AG32" i="43"/>
  <c r="AP32" i="43" s="1"/>
  <c r="AF32" i="43"/>
  <c r="AO32" i="43" s="1"/>
  <c r="AE32" i="43"/>
  <c r="W33" i="43"/>
  <c r="AE34" i="30"/>
  <c r="W35" i="30"/>
  <c r="AG34" i="30"/>
  <c r="AP34" i="30" s="1"/>
  <c r="AF34" i="30"/>
  <c r="AO34" i="30" s="1"/>
  <c r="AF34" i="85"/>
  <c r="AO34" i="85" s="1"/>
  <c r="AE34" i="85"/>
  <c r="W35" i="85"/>
  <c r="AF34" i="91"/>
  <c r="AO34" i="91" s="1"/>
  <c r="AE34" i="91"/>
  <c r="W35" i="91"/>
  <c r="AG34" i="91"/>
  <c r="AP34" i="91" s="1"/>
  <c r="W33" i="35"/>
  <c r="AG32" i="35"/>
  <c r="AP32" i="35" s="1"/>
  <c r="AF32" i="35"/>
  <c r="AO32" i="35" s="1"/>
  <c r="AE32" i="35"/>
  <c r="AI31" i="40"/>
  <c r="AN31" i="40"/>
  <c r="AR31" i="43"/>
  <c r="AR33" i="91"/>
  <c r="X33" i="32"/>
  <c r="Y33" i="32"/>
  <c r="AH33" i="37"/>
  <c r="AQ33" i="37" s="1"/>
  <c r="AG34" i="77"/>
  <c r="AP34" i="77" s="1"/>
  <c r="AF34" i="77"/>
  <c r="AO34" i="77" s="1"/>
  <c r="AE34" i="77"/>
  <c r="W35" i="77"/>
  <c r="AG32" i="74"/>
  <c r="AP32" i="74" s="1"/>
  <c r="AF32" i="74"/>
  <c r="AO32" i="74" s="1"/>
  <c r="AE32" i="74"/>
  <c r="W33" i="74"/>
  <c r="AN32" i="36"/>
  <c r="AI32" i="36"/>
  <c r="Y34" i="34"/>
  <c r="X34" i="34"/>
  <c r="AN34" i="26"/>
  <c r="AI34" i="26"/>
  <c r="AR33" i="45"/>
  <c r="AN33" i="94"/>
  <c r="AI33" i="94"/>
  <c r="Y34" i="27"/>
  <c r="X34" i="27"/>
  <c r="AR32" i="93"/>
  <c r="AH34" i="85"/>
  <c r="AQ34" i="85" s="1"/>
  <c r="Y33" i="86"/>
  <c r="X33" i="86"/>
  <c r="Z33" i="86" s="1"/>
  <c r="Y34" i="46"/>
  <c r="X34" i="46"/>
  <c r="AH34" i="78"/>
  <c r="AQ34" i="78" s="1"/>
  <c r="AR34" i="89"/>
  <c r="X35" i="82"/>
  <c r="Y35" i="82"/>
  <c r="AI33" i="34"/>
  <c r="AN33" i="34"/>
  <c r="AI31" i="48"/>
  <c r="AN31" i="48"/>
  <c r="Y34" i="94"/>
  <c r="X34" i="94"/>
  <c r="Z34" i="94" s="1"/>
  <c r="AR33" i="85"/>
  <c r="AH35" i="95"/>
  <c r="AQ35" i="95" s="1"/>
  <c r="X34" i="39"/>
  <c r="Y34" i="39"/>
  <c r="AE32" i="47"/>
  <c r="AG32" i="47"/>
  <c r="AP32" i="47" s="1"/>
  <c r="AF32" i="47"/>
  <c r="AO32" i="47" s="1"/>
  <c r="W33" i="47"/>
  <c r="Y34" i="80"/>
  <c r="X34" i="80"/>
  <c r="Z34" i="80" s="1"/>
  <c r="AI32" i="86"/>
  <c r="AN32" i="86"/>
  <c r="Y34" i="76"/>
  <c r="Z34" i="76" s="1"/>
  <c r="X34" i="76"/>
  <c r="AH34" i="45"/>
  <c r="AQ34" i="45" s="1"/>
  <c r="Z33" i="37"/>
  <c r="AG32" i="42"/>
  <c r="AP32" i="42" s="1"/>
  <c r="AF32" i="42"/>
  <c r="AO32" i="42" s="1"/>
  <c r="W33" i="42"/>
  <c r="AE32" i="42"/>
  <c r="AR34" i="95"/>
  <c r="Y35" i="38"/>
  <c r="X35" i="38"/>
  <c r="AR33" i="81"/>
  <c r="AH33" i="93"/>
  <c r="AQ33" i="93" s="1"/>
  <c r="AR33" i="78"/>
  <c r="AN34" i="73"/>
  <c r="AI34" i="73"/>
  <c r="AH34" i="81"/>
  <c r="AQ34" i="81" s="1"/>
  <c r="AG34" i="78"/>
  <c r="AP34" i="78" s="1"/>
  <c r="AF34" i="78"/>
  <c r="AO34" i="78" s="1"/>
  <c r="AE34" i="78"/>
  <c r="W35" i="78"/>
  <c r="AN34" i="82"/>
  <c r="AI34" i="82"/>
  <c r="Y35" i="26"/>
  <c r="X35" i="26"/>
  <c r="X34" i="83"/>
  <c r="Y34" i="83"/>
  <c r="AH34" i="91"/>
  <c r="AQ34" i="91" s="1"/>
  <c r="X31" i="88"/>
  <c r="Y31" i="88"/>
  <c r="AI33" i="27"/>
  <c r="AN33" i="27"/>
  <c r="AF35" i="95"/>
  <c r="AO35" i="95" s="1"/>
  <c r="AG35" i="95"/>
  <c r="AP35" i="95" s="1"/>
  <c r="AE35" i="95"/>
  <c r="W36" i="95"/>
  <c r="AH32" i="41"/>
  <c r="AQ32" i="41" s="1"/>
  <c r="AH34" i="31"/>
  <c r="AQ34" i="31" s="1"/>
  <c r="Y33" i="28"/>
  <c r="X33" i="28"/>
  <c r="Z33" i="28" s="1"/>
  <c r="AI33" i="76"/>
  <c r="AN33" i="76"/>
  <c r="Y35" i="75"/>
  <c r="X35" i="75"/>
  <c r="AF34" i="45"/>
  <c r="AO34" i="45" s="1"/>
  <c r="AE34" i="45"/>
  <c r="W35" i="45"/>
  <c r="AG34" i="45"/>
  <c r="AP34" i="45" s="1"/>
  <c r="AR31" i="35"/>
  <c r="AI33" i="46"/>
  <c r="AN33" i="46"/>
  <c r="AR31" i="41"/>
  <c r="AG33" i="93"/>
  <c r="AP33" i="93" s="1"/>
  <c r="AF33" i="93"/>
  <c r="AO33" i="93" s="1"/>
  <c r="AE33" i="93"/>
  <c r="W34" i="93"/>
  <c r="AR32" i="37"/>
  <c r="AH33" i="79"/>
  <c r="AQ33" i="79" s="1"/>
  <c r="AE31" i="29"/>
  <c r="W32" i="29"/>
  <c r="AG31" i="29"/>
  <c r="AP31" i="29" s="1"/>
  <c r="AF31" i="29"/>
  <c r="AO31" i="29" s="1"/>
  <c r="Z34" i="81"/>
  <c r="X33" i="44"/>
  <c r="Y33" i="44"/>
  <c r="AI33" i="39"/>
  <c r="AN33" i="39"/>
  <c r="X32" i="90"/>
  <c r="Z32" i="90" s="1"/>
  <c r="Y32" i="90"/>
  <c r="Y32" i="40"/>
  <c r="X32" i="40"/>
  <c r="AH32" i="43"/>
  <c r="AQ32" i="43" s="1"/>
  <c r="Z34" i="31"/>
  <c r="AI33" i="80"/>
  <c r="AN33" i="80"/>
  <c r="Y34" i="25"/>
  <c r="X34" i="25"/>
  <c r="AR33" i="87"/>
  <c r="AI34" i="75"/>
  <c r="AN34" i="75"/>
  <c r="AN32" i="32"/>
  <c r="AI32" i="32"/>
  <c r="AR33" i="31"/>
  <c r="AI34" i="38"/>
  <c r="AN34" i="38"/>
  <c r="X33" i="96"/>
  <c r="Y33" i="96"/>
  <c r="Z33" i="96" s="1"/>
  <c r="AH34" i="77"/>
  <c r="AQ34" i="77" s="1"/>
  <c r="Z33" i="79"/>
  <c r="Y35" i="73"/>
  <c r="Z35" i="73" s="1"/>
  <c r="X35" i="73"/>
  <c r="AH34" i="87"/>
  <c r="AQ34" i="87" s="1"/>
  <c r="AR32" i="79"/>
  <c r="AI32" i="44"/>
  <c r="AN32" i="44"/>
  <c r="AN33" i="92"/>
  <c r="AI33" i="92"/>
  <c r="AI34" i="84"/>
  <c r="AN34" i="84"/>
  <c r="AH35" i="89"/>
  <c r="AQ35" i="89" s="1"/>
  <c r="AR33" i="77"/>
  <c r="AN33" i="83"/>
  <c r="AI33" i="83"/>
  <c r="AI30" i="88"/>
  <c r="AN30" i="88"/>
  <c r="X35" i="84"/>
  <c r="Y35" i="84"/>
  <c r="Z35" i="84" s="1"/>
  <c r="AR33" i="30"/>
  <c r="AI31" i="90"/>
  <c r="AN31" i="90"/>
  <c r="Z32" i="41"/>
  <c r="AI32" i="28"/>
  <c r="AN32" i="28"/>
  <c r="AN33" i="25"/>
  <c r="AI33" i="25"/>
  <c r="W36" i="33"/>
  <c r="AG35" i="33"/>
  <c r="AP35" i="33" s="1"/>
  <c r="AF35" i="33"/>
  <c r="AO35" i="33" s="1"/>
  <c r="AE35" i="33"/>
  <c r="AH34" i="30"/>
  <c r="AQ34" i="30" s="1"/>
  <c r="AN32" i="96"/>
  <c r="AI32" i="96"/>
  <c r="AH32" i="35"/>
  <c r="AQ32" i="35" s="1"/>
  <c r="Z34" i="87"/>
  <c r="X33" i="36"/>
  <c r="Y33" i="36"/>
  <c r="X34" i="92"/>
  <c r="Z34" i="92" s="1"/>
  <c r="Y34" i="92"/>
  <c r="Y32" i="48"/>
  <c r="X32" i="48"/>
  <c r="Z35" i="75" l="1"/>
  <c r="Z34" i="27"/>
  <c r="AG35" i="89"/>
  <c r="AP35" i="89" s="1"/>
  <c r="Z35" i="26"/>
  <c r="AG35" i="26" s="1"/>
  <c r="AP35" i="26" s="1"/>
  <c r="Z32" i="40"/>
  <c r="W33" i="40" s="1"/>
  <c r="AE35" i="89"/>
  <c r="AF35" i="89"/>
  <c r="AO35" i="89" s="1"/>
  <c r="Z34" i="25"/>
  <c r="AE34" i="25" s="1"/>
  <c r="Z33" i="36"/>
  <c r="AE33" i="36" s="1"/>
  <c r="W34" i="36"/>
  <c r="AG33" i="36"/>
  <c r="AP33" i="36" s="1"/>
  <c r="AF33" i="36"/>
  <c r="AO33" i="36" s="1"/>
  <c r="AG34" i="76"/>
  <c r="AP34" i="76" s="1"/>
  <c r="AF34" i="76"/>
  <c r="AO34" i="76" s="1"/>
  <c r="AE34" i="76"/>
  <c r="W35" i="76"/>
  <c r="AF35" i="26"/>
  <c r="AO35" i="26" s="1"/>
  <c r="W36" i="26"/>
  <c r="AE35" i="26"/>
  <c r="W35" i="25"/>
  <c r="AG34" i="25"/>
  <c r="AP34" i="25" s="1"/>
  <c r="AF34" i="25"/>
  <c r="AO34" i="25" s="1"/>
  <c r="AG33" i="86"/>
  <c r="AP33" i="86" s="1"/>
  <c r="W34" i="86"/>
  <c r="AE33" i="86"/>
  <c r="AF33" i="86"/>
  <c r="AO33" i="86" s="1"/>
  <c r="W35" i="92"/>
  <c r="AG34" i="92"/>
  <c r="AP34" i="92" s="1"/>
  <c r="AF34" i="92"/>
  <c r="AO34" i="92" s="1"/>
  <c r="AE34" i="92"/>
  <c r="AG35" i="73"/>
  <c r="AP35" i="73" s="1"/>
  <c r="AF35" i="73"/>
  <c r="AO35" i="73" s="1"/>
  <c r="W36" i="73"/>
  <c r="AE35" i="73"/>
  <c r="AR33" i="80"/>
  <c r="AG32" i="90"/>
  <c r="AP32" i="90" s="1"/>
  <c r="AF32" i="90"/>
  <c r="AO32" i="90" s="1"/>
  <c r="AE32" i="90"/>
  <c r="W33" i="90"/>
  <c r="AN32" i="42"/>
  <c r="AI32" i="42"/>
  <c r="W35" i="94"/>
  <c r="AF34" i="94"/>
  <c r="AO34" i="94" s="1"/>
  <c r="AE34" i="94"/>
  <c r="AG34" i="94"/>
  <c r="AP34" i="94" s="1"/>
  <c r="AH35" i="82"/>
  <c r="AQ35" i="82" s="1"/>
  <c r="AE34" i="27"/>
  <c r="W35" i="27"/>
  <c r="AG34" i="27"/>
  <c r="AP34" i="27" s="1"/>
  <c r="AF34" i="27"/>
  <c r="AO34" i="27" s="1"/>
  <c r="AN35" i="89"/>
  <c r="AI35" i="89"/>
  <c r="AR32" i="28"/>
  <c r="W34" i="79"/>
  <c r="AG33" i="79"/>
  <c r="AP33" i="79" s="1"/>
  <c r="AF33" i="79"/>
  <c r="AO33" i="79" s="1"/>
  <c r="AE33" i="79"/>
  <c r="AF34" i="31"/>
  <c r="AO34" i="31" s="1"/>
  <c r="AE34" i="31"/>
  <c r="W35" i="31"/>
  <c r="AG34" i="31"/>
  <c r="AP34" i="31" s="1"/>
  <c r="AH32" i="40"/>
  <c r="AQ32" i="40" s="1"/>
  <c r="X34" i="93"/>
  <c r="Y34" i="93"/>
  <c r="AH31" i="88"/>
  <c r="AQ31" i="88" s="1"/>
  <c r="AH35" i="38"/>
  <c r="AQ35" i="38" s="1"/>
  <c r="AH34" i="39"/>
  <c r="AQ34" i="39" s="1"/>
  <c r="Z35" i="82"/>
  <c r="AR33" i="94"/>
  <c r="AH34" i="34"/>
  <c r="AQ34" i="34" s="1"/>
  <c r="Y33" i="74"/>
  <c r="X33" i="74"/>
  <c r="AN34" i="77"/>
  <c r="AI34" i="77"/>
  <c r="X35" i="91"/>
  <c r="Y35" i="91"/>
  <c r="AG32" i="41"/>
  <c r="AP32" i="41" s="1"/>
  <c r="AF32" i="41"/>
  <c r="AO32" i="41" s="1"/>
  <c r="W33" i="41"/>
  <c r="AE32" i="41"/>
  <c r="AH35" i="84"/>
  <c r="AQ35" i="84" s="1"/>
  <c r="AR32" i="44"/>
  <c r="AH33" i="96"/>
  <c r="AQ33" i="96" s="1"/>
  <c r="AR32" i="32"/>
  <c r="AH34" i="25"/>
  <c r="AQ34" i="25" s="1"/>
  <c r="AR33" i="39"/>
  <c r="AI33" i="93"/>
  <c r="AN33" i="93"/>
  <c r="X35" i="45"/>
  <c r="Y35" i="45"/>
  <c r="Z31" i="88"/>
  <c r="AR34" i="82"/>
  <c r="AR34" i="73"/>
  <c r="X33" i="42"/>
  <c r="Y33" i="42"/>
  <c r="Y33" i="47"/>
  <c r="X33" i="47"/>
  <c r="Z34" i="39"/>
  <c r="AR31" i="48"/>
  <c r="AN32" i="74"/>
  <c r="AI32" i="74"/>
  <c r="AN34" i="91"/>
  <c r="AI34" i="91"/>
  <c r="Y33" i="43"/>
  <c r="X33" i="43"/>
  <c r="AR33" i="83"/>
  <c r="AG35" i="75"/>
  <c r="AP35" i="75" s="1"/>
  <c r="AF35" i="75"/>
  <c r="AO35" i="75" s="1"/>
  <c r="AE35" i="75"/>
  <c r="W36" i="75"/>
  <c r="AF33" i="28"/>
  <c r="AO33" i="28" s="1"/>
  <c r="AE33" i="28"/>
  <c r="W34" i="28"/>
  <c r="AG33" i="28"/>
  <c r="AP33" i="28" s="1"/>
  <c r="AI35" i="95"/>
  <c r="AN35" i="95"/>
  <c r="AN34" i="78"/>
  <c r="AI34" i="78"/>
  <c r="AE34" i="80"/>
  <c r="W35" i="80"/>
  <c r="AG34" i="80"/>
  <c r="AP34" i="80" s="1"/>
  <c r="AF34" i="80"/>
  <c r="AO34" i="80" s="1"/>
  <c r="AI32" i="35"/>
  <c r="AN32" i="35"/>
  <c r="W34" i="96"/>
  <c r="AG33" i="96"/>
  <c r="AP33" i="96" s="1"/>
  <c r="AF33" i="96"/>
  <c r="AO33" i="96" s="1"/>
  <c r="AE33" i="96"/>
  <c r="AR33" i="46"/>
  <c r="AI34" i="45"/>
  <c r="AN34" i="45"/>
  <c r="AR33" i="76"/>
  <c r="AH34" i="83"/>
  <c r="AQ34" i="83" s="1"/>
  <c r="Z35" i="38"/>
  <c r="AR32" i="86"/>
  <c r="AH34" i="46"/>
  <c r="AQ34" i="46" s="1"/>
  <c r="Z34" i="34"/>
  <c r="AN32" i="43"/>
  <c r="AI32" i="43"/>
  <c r="AH32" i="48"/>
  <c r="AQ32" i="48" s="1"/>
  <c r="AH33" i="36"/>
  <c r="AQ33" i="36" s="1"/>
  <c r="Z32" i="48"/>
  <c r="Z36" i="33"/>
  <c r="Y36" i="33"/>
  <c r="X36" i="33"/>
  <c r="AH33" i="44"/>
  <c r="AQ33" i="44" s="1"/>
  <c r="X32" i="29"/>
  <c r="Y32" i="29"/>
  <c r="AH33" i="28"/>
  <c r="AQ33" i="28" s="1"/>
  <c r="Z34" i="83"/>
  <c r="AH34" i="80"/>
  <c r="AQ34" i="80" s="1"/>
  <c r="AH34" i="94"/>
  <c r="AQ34" i="94" s="1"/>
  <c r="AR33" i="34"/>
  <c r="AH34" i="27"/>
  <c r="AQ34" i="27" s="1"/>
  <c r="AR32" i="36"/>
  <c r="AH33" i="32"/>
  <c r="AQ33" i="32" s="1"/>
  <c r="Y33" i="35"/>
  <c r="X33" i="35"/>
  <c r="Y35" i="85"/>
  <c r="X35" i="85"/>
  <c r="AG34" i="81"/>
  <c r="AP34" i="81" s="1"/>
  <c r="AF34" i="81"/>
  <c r="AO34" i="81" s="1"/>
  <c r="AE34" i="81"/>
  <c r="W35" i="81"/>
  <c r="AH33" i="86"/>
  <c r="AQ33" i="86" s="1"/>
  <c r="AI34" i="30"/>
  <c r="AN34" i="30"/>
  <c r="AG35" i="84"/>
  <c r="AP35" i="84" s="1"/>
  <c r="W36" i="84"/>
  <c r="AF35" i="84"/>
  <c r="AO35" i="84" s="1"/>
  <c r="AE35" i="84"/>
  <c r="W35" i="87"/>
  <c r="AG34" i="87"/>
  <c r="AP34" i="87" s="1"/>
  <c r="AF34" i="87"/>
  <c r="AO34" i="87" s="1"/>
  <c r="AE34" i="87"/>
  <c r="AR32" i="96"/>
  <c r="AR33" i="25"/>
  <c r="AR31" i="90"/>
  <c r="AR34" i="84"/>
  <c r="AH35" i="73"/>
  <c r="AQ35" i="73" s="1"/>
  <c r="AH34" i="92"/>
  <c r="AQ34" i="92" s="1"/>
  <c r="AI35" i="33"/>
  <c r="AN35" i="33"/>
  <c r="AR30" i="88"/>
  <c r="AR33" i="92"/>
  <c r="AR34" i="38"/>
  <c r="AR34" i="75"/>
  <c r="AH32" i="90"/>
  <c r="AQ32" i="90" s="1"/>
  <c r="Z33" i="44"/>
  <c r="AI31" i="29"/>
  <c r="AN31" i="29"/>
  <c r="AH35" i="75"/>
  <c r="AQ35" i="75" s="1"/>
  <c r="Y36" i="95"/>
  <c r="X36" i="95"/>
  <c r="AR33" i="27"/>
  <c r="AH35" i="26"/>
  <c r="AQ35" i="26" s="1"/>
  <c r="Y35" i="78"/>
  <c r="X35" i="78"/>
  <c r="W34" i="37"/>
  <c r="AE33" i="37"/>
  <c r="AG33" i="37"/>
  <c r="AP33" i="37" s="1"/>
  <c r="AF33" i="37"/>
  <c r="AO33" i="37" s="1"/>
  <c r="AH34" i="76"/>
  <c r="AQ34" i="76" s="1"/>
  <c r="AI32" i="47"/>
  <c r="AN32" i="47"/>
  <c r="Z34" i="46"/>
  <c r="AR34" i="26"/>
  <c r="X35" i="77"/>
  <c r="Y35" i="77"/>
  <c r="Z33" i="32"/>
  <c r="AR31" i="40"/>
  <c r="X36" i="89"/>
  <c r="Y36" i="89"/>
  <c r="AN34" i="85"/>
  <c r="AI34" i="85"/>
  <c r="X35" i="30"/>
  <c r="Y35" i="30"/>
  <c r="AE32" i="40" l="1"/>
  <c r="Z33" i="43"/>
  <c r="Z35" i="85"/>
  <c r="W36" i="85" s="1"/>
  <c r="AF32" i="40"/>
  <c r="AO32" i="40" s="1"/>
  <c r="Z35" i="45"/>
  <c r="AG35" i="45" s="1"/>
  <c r="AP35" i="45" s="1"/>
  <c r="AG32" i="40"/>
  <c r="AP32" i="40" s="1"/>
  <c r="Z35" i="30"/>
  <c r="Z33" i="42"/>
  <c r="Z36" i="95"/>
  <c r="W37" i="95" s="1"/>
  <c r="AG36" i="95"/>
  <c r="AP36" i="95" s="1"/>
  <c r="AF36" i="95"/>
  <c r="AO36" i="95" s="1"/>
  <c r="AE36" i="95"/>
  <c r="W36" i="45"/>
  <c r="AG35" i="30"/>
  <c r="AP35" i="30" s="1"/>
  <c r="AF35" i="30"/>
  <c r="AO35" i="30" s="1"/>
  <c r="AE35" i="30"/>
  <c r="W36" i="30"/>
  <c r="W34" i="42"/>
  <c r="AE33" i="42"/>
  <c r="AG33" i="42"/>
  <c r="AP33" i="42" s="1"/>
  <c r="AF33" i="42"/>
  <c r="AO33" i="42" s="1"/>
  <c r="AG35" i="85"/>
  <c r="AP35" i="85" s="1"/>
  <c r="AF35" i="85"/>
  <c r="AO35" i="85" s="1"/>
  <c r="AE35" i="85"/>
  <c r="W34" i="32"/>
  <c r="AE33" i="32"/>
  <c r="AG33" i="32"/>
  <c r="AP33" i="32" s="1"/>
  <c r="AF33" i="32"/>
  <c r="AO33" i="32" s="1"/>
  <c r="AR34" i="30"/>
  <c r="AH32" i="29"/>
  <c r="AQ32" i="29" s="1"/>
  <c r="AI33" i="96"/>
  <c r="AN33" i="96"/>
  <c r="X34" i="28"/>
  <c r="Y34" i="28"/>
  <c r="AH35" i="78"/>
  <c r="AQ35" i="78" s="1"/>
  <c r="AI34" i="87"/>
  <c r="AN34" i="87"/>
  <c r="AN35" i="84"/>
  <c r="AI35" i="84"/>
  <c r="X35" i="81"/>
  <c r="Y35" i="81"/>
  <c r="Z35" i="81" s="1"/>
  <c r="Z32" i="29"/>
  <c r="AH36" i="33"/>
  <c r="AQ36" i="33" s="1"/>
  <c r="AF35" i="38"/>
  <c r="AO35" i="38" s="1"/>
  <c r="AE35" i="38"/>
  <c r="W36" i="38"/>
  <c r="AG35" i="38"/>
  <c r="AP35" i="38" s="1"/>
  <c r="AI33" i="28"/>
  <c r="AN33" i="28"/>
  <c r="AR34" i="91"/>
  <c r="AE34" i="39"/>
  <c r="W35" i="39"/>
  <c r="AG34" i="39"/>
  <c r="AP34" i="39" s="1"/>
  <c r="AF34" i="39"/>
  <c r="AO34" i="39" s="1"/>
  <c r="AH33" i="74"/>
  <c r="AQ33" i="74" s="1"/>
  <c r="X35" i="31"/>
  <c r="Y35" i="31"/>
  <c r="Y33" i="90"/>
  <c r="X33" i="90"/>
  <c r="AN35" i="73"/>
  <c r="AI35" i="73"/>
  <c r="AN33" i="86"/>
  <c r="AI33" i="86"/>
  <c r="AI33" i="36"/>
  <c r="AN33" i="36"/>
  <c r="AN34" i="81"/>
  <c r="AI34" i="81"/>
  <c r="AH33" i="35"/>
  <c r="AQ33" i="35" s="1"/>
  <c r="AH33" i="47"/>
  <c r="AQ33" i="47" s="1"/>
  <c r="AH35" i="45"/>
  <c r="AQ35" i="45" s="1"/>
  <c r="AI34" i="31"/>
  <c r="AN34" i="31"/>
  <c r="X34" i="79"/>
  <c r="Y34" i="79"/>
  <c r="AN32" i="90"/>
  <c r="AI32" i="90"/>
  <c r="Y36" i="73"/>
  <c r="X36" i="73"/>
  <c r="Y34" i="86"/>
  <c r="Z34" i="86" s="1"/>
  <c r="X34" i="86"/>
  <c r="Y35" i="25"/>
  <c r="X35" i="25"/>
  <c r="Y35" i="76"/>
  <c r="X35" i="76"/>
  <c r="AR35" i="33"/>
  <c r="AR32" i="35"/>
  <c r="W34" i="43"/>
  <c r="AG33" i="43"/>
  <c r="AP33" i="43" s="1"/>
  <c r="AF33" i="43"/>
  <c r="AO33" i="43" s="1"/>
  <c r="AE33" i="43"/>
  <c r="AH33" i="42"/>
  <c r="AQ33" i="42" s="1"/>
  <c r="AH36" i="89"/>
  <c r="AQ36" i="89" s="1"/>
  <c r="AH35" i="77"/>
  <c r="AQ35" i="77" s="1"/>
  <c r="Z36" i="89"/>
  <c r="Z35" i="78"/>
  <c r="Y36" i="84"/>
  <c r="X36" i="84"/>
  <c r="AE36" i="33"/>
  <c r="W37" i="33"/>
  <c r="AG36" i="33"/>
  <c r="AP36" i="33" s="1"/>
  <c r="AF36" i="33"/>
  <c r="AO36" i="33" s="1"/>
  <c r="AR32" i="43"/>
  <c r="AR35" i="95"/>
  <c r="AR32" i="74"/>
  <c r="AN32" i="41"/>
  <c r="AI32" i="41"/>
  <c r="AH35" i="91"/>
  <c r="AQ35" i="91" s="1"/>
  <c r="Z33" i="74"/>
  <c r="X35" i="94"/>
  <c r="Y35" i="94"/>
  <c r="AN35" i="26"/>
  <c r="AI35" i="26"/>
  <c r="AG33" i="44"/>
  <c r="AP33" i="44" s="1"/>
  <c r="AF33" i="44"/>
  <c r="AO33" i="44" s="1"/>
  <c r="AE33" i="44"/>
  <c r="W34" i="44"/>
  <c r="Z33" i="35"/>
  <c r="AE32" i="48"/>
  <c r="W33" i="48"/>
  <c r="AG32" i="48"/>
  <c r="AP32" i="48" s="1"/>
  <c r="AF32" i="48"/>
  <c r="AO32" i="48" s="1"/>
  <c r="AR34" i="45"/>
  <c r="Y33" i="40"/>
  <c r="X33" i="40"/>
  <c r="X34" i="96"/>
  <c r="Y34" i="96"/>
  <c r="X35" i="80"/>
  <c r="Y35" i="80"/>
  <c r="Y36" i="75"/>
  <c r="X36" i="75"/>
  <c r="AH33" i="43"/>
  <c r="AQ33" i="43" s="1"/>
  <c r="Z33" i="47"/>
  <c r="Z35" i="91"/>
  <c r="AH34" i="93"/>
  <c r="AQ34" i="93" s="1"/>
  <c r="AI33" i="79"/>
  <c r="AN33" i="79"/>
  <c r="X35" i="27"/>
  <c r="Y35" i="27"/>
  <c r="AR32" i="42"/>
  <c r="Y35" i="92"/>
  <c r="X35" i="92"/>
  <c r="AI34" i="25"/>
  <c r="AN34" i="25"/>
  <c r="AN34" i="76"/>
  <c r="AI34" i="76"/>
  <c r="AE34" i="46"/>
  <c r="W35" i="46"/>
  <c r="AG34" i="46"/>
  <c r="AP34" i="46" s="1"/>
  <c r="AF34" i="46"/>
  <c r="AO34" i="46" s="1"/>
  <c r="X34" i="37"/>
  <c r="Y34" i="37"/>
  <c r="AR34" i="78"/>
  <c r="AG31" i="88"/>
  <c r="AP31" i="88" s="1"/>
  <c r="W32" i="88"/>
  <c r="AF31" i="88"/>
  <c r="AO31" i="88" s="1"/>
  <c r="AE31" i="88"/>
  <c r="AI34" i="94"/>
  <c r="AN34" i="94"/>
  <c r="AI34" i="92"/>
  <c r="AN34" i="92"/>
  <c r="AR32" i="47"/>
  <c r="AR31" i="29"/>
  <c r="AH35" i="30"/>
  <c r="AQ35" i="30" s="1"/>
  <c r="Z35" i="77"/>
  <c r="AI33" i="37"/>
  <c r="AN33" i="37"/>
  <c r="AR34" i="85"/>
  <c r="AH36" i="95"/>
  <c r="AQ36" i="95" s="1"/>
  <c r="Y35" i="87"/>
  <c r="X35" i="87"/>
  <c r="AH35" i="85"/>
  <c r="AQ35" i="85" s="1"/>
  <c r="W35" i="83"/>
  <c r="AG34" i="83"/>
  <c r="AP34" i="83" s="1"/>
  <c r="AF34" i="83"/>
  <c r="AO34" i="83" s="1"/>
  <c r="AE34" i="83"/>
  <c r="AG34" i="34"/>
  <c r="AP34" i="34" s="1"/>
  <c r="AF34" i="34"/>
  <c r="AO34" i="34" s="1"/>
  <c r="AE34" i="34"/>
  <c r="W35" i="34"/>
  <c r="AI32" i="40"/>
  <c r="AN32" i="40"/>
  <c r="AI34" i="80"/>
  <c r="AN34" i="80"/>
  <c r="AN35" i="75"/>
  <c r="AI35" i="75"/>
  <c r="AR33" i="93"/>
  <c r="X33" i="41"/>
  <c r="Y33" i="41"/>
  <c r="AR34" i="77"/>
  <c r="AG35" i="82"/>
  <c r="AP35" i="82" s="1"/>
  <c r="AF35" i="82"/>
  <c r="AO35" i="82" s="1"/>
  <c r="AE35" i="82"/>
  <c r="W36" i="82"/>
  <c r="Z34" i="93"/>
  <c r="AR35" i="89"/>
  <c r="AI34" i="27"/>
  <c r="AN34" i="27"/>
  <c r="Y36" i="26"/>
  <c r="X36" i="26"/>
  <c r="Y34" i="36"/>
  <c r="X34" i="36"/>
  <c r="Z35" i="87" l="1"/>
  <c r="AE35" i="45"/>
  <c r="AF35" i="45"/>
  <c r="AO35" i="45" s="1"/>
  <c r="Z36" i="75"/>
  <c r="AG36" i="75" s="1"/>
  <c r="AP36" i="75" s="1"/>
  <c r="Z33" i="41"/>
  <c r="AE33" i="41" s="1"/>
  <c r="Z36" i="26"/>
  <c r="W37" i="26" s="1"/>
  <c r="Z35" i="76"/>
  <c r="Z33" i="90"/>
  <c r="AG33" i="90" s="1"/>
  <c r="AP33" i="90" s="1"/>
  <c r="Z34" i="28"/>
  <c r="W35" i="28" s="1"/>
  <c r="W34" i="90"/>
  <c r="AF34" i="28"/>
  <c r="AO34" i="28" s="1"/>
  <c r="W37" i="75"/>
  <c r="AE36" i="75"/>
  <c r="W35" i="86"/>
  <c r="AF34" i="86"/>
  <c r="AO34" i="86" s="1"/>
  <c r="AE34" i="86"/>
  <c r="AG34" i="86"/>
  <c r="AP34" i="86" s="1"/>
  <c r="AE36" i="26"/>
  <c r="AG36" i="26"/>
  <c r="AP36" i="26" s="1"/>
  <c r="AF36" i="26"/>
  <c r="AO36" i="26" s="1"/>
  <c r="W34" i="41"/>
  <c r="AF33" i="41"/>
  <c r="AO33" i="41" s="1"/>
  <c r="W36" i="76"/>
  <c r="AG35" i="76"/>
  <c r="AP35" i="76" s="1"/>
  <c r="AF35" i="76"/>
  <c r="AO35" i="76" s="1"/>
  <c r="AE35" i="76"/>
  <c r="W36" i="81"/>
  <c r="AG35" i="81"/>
  <c r="AP35" i="81" s="1"/>
  <c r="AE35" i="81"/>
  <c r="AF35" i="81"/>
  <c r="AO35" i="81" s="1"/>
  <c r="AH34" i="96"/>
  <c r="AQ34" i="96" s="1"/>
  <c r="AR35" i="26"/>
  <c r="AH36" i="84"/>
  <c r="AQ36" i="84" s="1"/>
  <c r="AR35" i="75"/>
  <c r="Y35" i="46"/>
  <c r="X35" i="46"/>
  <c r="AH35" i="92"/>
  <c r="AQ35" i="92" s="1"/>
  <c r="AH35" i="27"/>
  <c r="AQ35" i="27" s="1"/>
  <c r="Z34" i="96"/>
  <c r="AR33" i="86"/>
  <c r="X35" i="39"/>
  <c r="Y35" i="39"/>
  <c r="AH35" i="81"/>
  <c r="AQ35" i="81" s="1"/>
  <c r="AH34" i="28"/>
  <c r="AQ34" i="28" s="1"/>
  <c r="AI36" i="95"/>
  <c r="AN36" i="95"/>
  <c r="AH33" i="40"/>
  <c r="AQ33" i="40" s="1"/>
  <c r="Y34" i="44"/>
  <c r="X34" i="44"/>
  <c r="Z36" i="84"/>
  <c r="AI33" i="43"/>
  <c r="AN33" i="43"/>
  <c r="AH35" i="25"/>
  <c r="AQ35" i="25" s="1"/>
  <c r="AH36" i="73"/>
  <c r="AQ36" i="73" s="1"/>
  <c r="AH34" i="79"/>
  <c r="AQ34" i="79" s="1"/>
  <c r="AI34" i="39"/>
  <c r="AN34" i="39"/>
  <c r="AI33" i="32"/>
  <c r="AN33" i="32"/>
  <c r="X34" i="42"/>
  <c r="Y34" i="42"/>
  <c r="X36" i="45"/>
  <c r="Y36" i="45"/>
  <c r="AE34" i="93"/>
  <c r="AG34" i="93"/>
  <c r="AP34" i="93" s="1"/>
  <c r="W35" i="93"/>
  <c r="AF34" i="93"/>
  <c r="AO34" i="93" s="1"/>
  <c r="AI34" i="83"/>
  <c r="AN34" i="83"/>
  <c r="AE35" i="87"/>
  <c r="W36" i="87"/>
  <c r="AG35" i="87"/>
  <c r="AP35" i="87" s="1"/>
  <c r="AF35" i="87"/>
  <c r="AO35" i="87" s="1"/>
  <c r="AF33" i="35"/>
  <c r="AO33" i="35" s="1"/>
  <c r="AE33" i="35"/>
  <c r="W34" i="35"/>
  <c r="AG33" i="35"/>
  <c r="AP33" i="35" s="1"/>
  <c r="AR33" i="28"/>
  <c r="AI33" i="42"/>
  <c r="AN33" i="42"/>
  <c r="AH34" i="36"/>
  <c r="AQ34" i="36" s="1"/>
  <c r="AR34" i="92"/>
  <c r="AH35" i="94"/>
  <c r="AQ35" i="94" s="1"/>
  <c r="W36" i="78"/>
  <c r="AG35" i="78"/>
  <c r="AP35" i="78" s="1"/>
  <c r="AF35" i="78"/>
  <c r="AO35" i="78" s="1"/>
  <c r="AE35" i="78"/>
  <c r="Z34" i="79"/>
  <c r="AR34" i="81"/>
  <c r="AR35" i="73"/>
  <c r="AH35" i="31"/>
  <c r="AQ35" i="31" s="1"/>
  <c r="X36" i="38"/>
  <c r="Y36" i="38"/>
  <c r="AR35" i="84"/>
  <c r="X36" i="85"/>
  <c r="Y36" i="85"/>
  <c r="AN31" i="88"/>
  <c r="AI31" i="88"/>
  <c r="AH34" i="37"/>
  <c r="AQ34" i="37" s="1"/>
  <c r="AN34" i="46"/>
  <c r="AI34" i="46"/>
  <c r="AN35" i="82"/>
  <c r="AI35" i="82"/>
  <c r="AR33" i="37"/>
  <c r="Z34" i="37"/>
  <c r="AR34" i="76"/>
  <c r="Z35" i="92"/>
  <c r="AH35" i="80"/>
  <c r="AQ35" i="80" s="1"/>
  <c r="AN33" i="44"/>
  <c r="AI33" i="44"/>
  <c r="Z34" i="36"/>
  <c r="AR34" i="80"/>
  <c r="X35" i="83"/>
  <c r="Y35" i="83"/>
  <c r="AH35" i="87"/>
  <c r="AQ35" i="87" s="1"/>
  <c r="W36" i="77"/>
  <c r="AF35" i="77"/>
  <c r="AO35" i="77" s="1"/>
  <c r="AG35" i="77"/>
  <c r="AP35" i="77" s="1"/>
  <c r="AE35" i="77"/>
  <c r="AR33" i="79"/>
  <c r="AG35" i="91"/>
  <c r="AP35" i="91" s="1"/>
  <c r="AF35" i="91"/>
  <c r="AO35" i="91" s="1"/>
  <c r="W36" i="91"/>
  <c r="AE35" i="91"/>
  <c r="Z35" i="80"/>
  <c r="Z33" i="40"/>
  <c r="Y33" i="48"/>
  <c r="X33" i="48"/>
  <c r="Z35" i="94"/>
  <c r="Y37" i="33"/>
  <c r="X37" i="33"/>
  <c r="W37" i="89"/>
  <c r="AG36" i="89"/>
  <c r="AP36" i="89" s="1"/>
  <c r="AF36" i="89"/>
  <c r="AO36" i="89" s="1"/>
  <c r="AE36" i="89"/>
  <c r="Z35" i="25"/>
  <c r="Z36" i="73"/>
  <c r="Z35" i="31"/>
  <c r="AI35" i="38"/>
  <c r="AN35" i="38"/>
  <c r="AR33" i="96"/>
  <c r="X34" i="32"/>
  <c r="Z34" i="32" s="1"/>
  <c r="Y34" i="32"/>
  <c r="X36" i="30"/>
  <c r="Y36" i="30"/>
  <c r="AN35" i="45"/>
  <c r="AI35" i="45"/>
  <c r="AR32" i="40"/>
  <c r="AR34" i="25"/>
  <c r="X34" i="43"/>
  <c r="Y34" i="43"/>
  <c r="AR33" i="36"/>
  <c r="AR34" i="87"/>
  <c r="X36" i="82"/>
  <c r="Y36" i="82"/>
  <c r="X35" i="34"/>
  <c r="Y35" i="34"/>
  <c r="Z35" i="34" s="1"/>
  <c r="X32" i="88"/>
  <c r="Y32" i="88"/>
  <c r="Z32" i="88" s="1"/>
  <c r="Z35" i="27"/>
  <c r="AR34" i="27"/>
  <c r="AH33" i="41"/>
  <c r="AQ33" i="41" s="1"/>
  <c r="AN34" i="34"/>
  <c r="AI34" i="34"/>
  <c r="AH36" i="26"/>
  <c r="AQ36" i="26" s="1"/>
  <c r="AR34" i="94"/>
  <c r="AG33" i="47"/>
  <c r="AP33" i="47" s="1"/>
  <c r="AE33" i="47"/>
  <c r="AF33" i="47"/>
  <c r="AO33" i="47" s="1"/>
  <c r="W34" i="47"/>
  <c r="AH36" i="75"/>
  <c r="AQ36" i="75" s="1"/>
  <c r="AI32" i="48"/>
  <c r="AN32" i="48"/>
  <c r="W34" i="74"/>
  <c r="AG33" i="74"/>
  <c r="AP33" i="74" s="1"/>
  <c r="AF33" i="74"/>
  <c r="AO33" i="74" s="1"/>
  <c r="AE33" i="74"/>
  <c r="AR32" i="41"/>
  <c r="AI36" i="33"/>
  <c r="AN36" i="33"/>
  <c r="AH35" i="76"/>
  <c r="AQ35" i="76" s="1"/>
  <c r="AH34" i="86"/>
  <c r="AQ34" i="86" s="1"/>
  <c r="AR32" i="90"/>
  <c r="AR34" i="31"/>
  <c r="AH33" i="90"/>
  <c r="AQ33" i="90" s="1"/>
  <c r="AG32" i="29"/>
  <c r="AP32" i="29" s="1"/>
  <c r="AF32" i="29"/>
  <c r="AO32" i="29" s="1"/>
  <c r="AE32" i="29"/>
  <c r="W33" i="29"/>
  <c r="AI35" i="85"/>
  <c r="AN35" i="85"/>
  <c r="AN35" i="30"/>
  <c r="AI35" i="30"/>
  <c r="X37" i="95"/>
  <c r="Y37" i="95"/>
  <c r="Z37" i="95" s="1"/>
  <c r="Z34" i="43" l="1"/>
  <c r="Z36" i="82"/>
  <c r="AG33" i="41"/>
  <c r="AP33" i="41" s="1"/>
  <c r="AF36" i="75"/>
  <c r="AO36" i="75" s="1"/>
  <c r="Z33" i="48"/>
  <c r="AG33" i="48" s="1"/>
  <c r="AP33" i="48" s="1"/>
  <c r="AE34" i="28"/>
  <c r="Z37" i="33"/>
  <c r="AG37" i="33" s="1"/>
  <c r="AP37" i="33" s="1"/>
  <c r="AG34" i="28"/>
  <c r="AP34" i="28" s="1"/>
  <c r="AE33" i="90"/>
  <c r="Z36" i="30"/>
  <c r="W37" i="30" s="1"/>
  <c r="AF33" i="90"/>
  <c r="AO33" i="90" s="1"/>
  <c r="AF37" i="33"/>
  <c r="AO37" i="33" s="1"/>
  <c r="AE37" i="33"/>
  <c r="W38" i="33"/>
  <c r="W36" i="34"/>
  <c r="AG35" i="34"/>
  <c r="AP35" i="34" s="1"/>
  <c r="AF35" i="34"/>
  <c r="AO35" i="34" s="1"/>
  <c r="AE35" i="34"/>
  <c r="AF33" i="48"/>
  <c r="AO33" i="48" s="1"/>
  <c r="AE33" i="48"/>
  <c r="W34" i="48"/>
  <c r="W37" i="82"/>
  <c r="AG36" i="82"/>
  <c r="AP36" i="82" s="1"/>
  <c r="AF36" i="82"/>
  <c r="AO36" i="82" s="1"/>
  <c r="AE36" i="82"/>
  <c r="W38" i="95"/>
  <c r="AF37" i="95"/>
  <c r="AO37" i="95" s="1"/>
  <c r="AE37" i="95"/>
  <c r="AG37" i="95"/>
  <c r="AP37" i="95" s="1"/>
  <c r="AF32" i="88"/>
  <c r="AO32" i="88" s="1"/>
  <c r="W33" i="88"/>
  <c r="AG32" i="88"/>
  <c r="AP32" i="88" s="1"/>
  <c r="AE32" i="88"/>
  <c r="AF34" i="43"/>
  <c r="AO34" i="43" s="1"/>
  <c r="AE34" i="43"/>
  <c r="W35" i="43"/>
  <c r="AG34" i="43"/>
  <c r="AP34" i="43" s="1"/>
  <c r="W37" i="73"/>
  <c r="AF36" i="73"/>
  <c r="AO36" i="73" s="1"/>
  <c r="AE36" i="73"/>
  <c r="AG36" i="73"/>
  <c r="AP36" i="73" s="1"/>
  <c r="X36" i="91"/>
  <c r="Y36" i="91"/>
  <c r="AH36" i="45"/>
  <c r="AQ36" i="45" s="1"/>
  <c r="AR33" i="32"/>
  <c r="AR36" i="95"/>
  <c r="AH35" i="39"/>
  <c r="AQ35" i="39" s="1"/>
  <c r="X36" i="81"/>
  <c r="Y36" i="81"/>
  <c r="Z36" i="81" s="1"/>
  <c r="AH37" i="95"/>
  <c r="AQ37" i="95" s="1"/>
  <c r="AH35" i="34"/>
  <c r="AQ35" i="34" s="1"/>
  <c r="AE35" i="25"/>
  <c r="W36" i="25"/>
  <c r="AG35" i="25"/>
  <c r="AP35" i="25" s="1"/>
  <c r="AF35" i="25"/>
  <c r="AO35" i="25" s="1"/>
  <c r="AH37" i="33"/>
  <c r="AQ37" i="33" s="1"/>
  <c r="AF34" i="37"/>
  <c r="AO34" i="37" s="1"/>
  <c r="AE34" i="37"/>
  <c r="W35" i="37"/>
  <c r="AG34" i="37"/>
  <c r="AP34" i="37" s="1"/>
  <c r="AR31" i="88"/>
  <c r="X36" i="78"/>
  <c r="Y36" i="78"/>
  <c r="X35" i="93"/>
  <c r="Y35" i="93"/>
  <c r="Z36" i="45"/>
  <c r="AR33" i="43"/>
  <c r="Z35" i="39"/>
  <c r="AI35" i="76"/>
  <c r="AN35" i="76"/>
  <c r="AI36" i="26"/>
  <c r="AN36" i="26"/>
  <c r="Y37" i="75"/>
  <c r="X37" i="75"/>
  <c r="AI33" i="90"/>
  <c r="AN33" i="90"/>
  <c r="AG33" i="40"/>
  <c r="AP33" i="40" s="1"/>
  <c r="AF33" i="40"/>
  <c r="AO33" i="40" s="1"/>
  <c r="AE33" i="40"/>
  <c r="W34" i="40"/>
  <c r="AE34" i="36"/>
  <c r="W35" i="36"/>
  <c r="AG34" i="36"/>
  <c r="AP34" i="36" s="1"/>
  <c r="AF34" i="36"/>
  <c r="AO34" i="36" s="1"/>
  <c r="AF34" i="79"/>
  <c r="AO34" i="79" s="1"/>
  <c r="AE34" i="79"/>
  <c r="W35" i="79"/>
  <c r="AG34" i="79"/>
  <c r="AP34" i="79" s="1"/>
  <c r="Y34" i="35"/>
  <c r="X34" i="35"/>
  <c r="Y36" i="87"/>
  <c r="X36" i="87"/>
  <c r="AR34" i="39"/>
  <c r="W37" i="84"/>
  <c r="AF36" i="84"/>
  <c r="AO36" i="84" s="1"/>
  <c r="AG36" i="84"/>
  <c r="AP36" i="84" s="1"/>
  <c r="AE36" i="84"/>
  <c r="AI33" i="41"/>
  <c r="AN33" i="41"/>
  <c r="Y35" i="86"/>
  <c r="X35" i="86"/>
  <c r="AR34" i="46"/>
  <c r="Y33" i="29"/>
  <c r="Z33" i="29" s="1"/>
  <c r="X33" i="29"/>
  <c r="AR36" i="33"/>
  <c r="AN32" i="29"/>
  <c r="AI32" i="29"/>
  <c r="AG35" i="80"/>
  <c r="AP35" i="80" s="1"/>
  <c r="AF35" i="80"/>
  <c r="AO35" i="80" s="1"/>
  <c r="AE35" i="80"/>
  <c r="W36" i="80"/>
  <c r="X36" i="77"/>
  <c r="Y36" i="77"/>
  <c r="AR33" i="44"/>
  <c r="AH36" i="38"/>
  <c r="AQ36" i="38" s="1"/>
  <c r="AI35" i="78"/>
  <c r="AN35" i="78"/>
  <c r="AR33" i="42"/>
  <c r="AI33" i="35"/>
  <c r="AN33" i="35"/>
  <c r="AI35" i="87"/>
  <c r="AN35" i="87"/>
  <c r="AH34" i="42"/>
  <c r="AQ34" i="42" s="1"/>
  <c r="AH34" i="44"/>
  <c r="AQ34" i="44" s="1"/>
  <c r="AH35" i="46"/>
  <c r="AQ35" i="46" s="1"/>
  <c r="AI35" i="81"/>
  <c r="AN35" i="81"/>
  <c r="X37" i="26"/>
  <c r="Y37" i="26"/>
  <c r="AI36" i="75"/>
  <c r="AN36" i="75"/>
  <c r="X35" i="28"/>
  <c r="Y35" i="28"/>
  <c r="Z35" i="28" s="1"/>
  <c r="X34" i="47"/>
  <c r="Y34" i="47"/>
  <c r="AF34" i="32"/>
  <c r="AO34" i="32" s="1"/>
  <c r="AE34" i="32"/>
  <c r="W35" i="32"/>
  <c r="AG34" i="32"/>
  <c r="AP34" i="32" s="1"/>
  <c r="Y37" i="89"/>
  <c r="X37" i="89"/>
  <c r="AH32" i="88"/>
  <c r="AQ32" i="88" s="1"/>
  <c r="AH36" i="82"/>
  <c r="AQ36" i="82" s="1"/>
  <c r="AR35" i="38"/>
  <c r="AE35" i="94"/>
  <c r="W36" i="94"/>
  <c r="AG35" i="94"/>
  <c r="AP35" i="94" s="1"/>
  <c r="AF35" i="94"/>
  <c r="AO35" i="94" s="1"/>
  <c r="AN35" i="91"/>
  <c r="AI35" i="91"/>
  <c r="AH35" i="83"/>
  <c r="AQ35" i="83" s="1"/>
  <c r="AF35" i="92"/>
  <c r="AO35" i="92" s="1"/>
  <c r="AE35" i="92"/>
  <c r="W36" i="92"/>
  <c r="AG35" i="92"/>
  <c r="AP35" i="92" s="1"/>
  <c r="AR35" i="82"/>
  <c r="AH36" i="85"/>
  <c r="AQ36" i="85" s="1"/>
  <c r="Z36" i="38"/>
  <c r="AI34" i="93"/>
  <c r="AN34" i="93"/>
  <c r="Z34" i="42"/>
  <c r="AE34" i="96"/>
  <c r="W35" i="96"/>
  <c r="AG34" i="96"/>
  <c r="AP34" i="96" s="1"/>
  <c r="AF34" i="96"/>
  <c r="AO34" i="96" s="1"/>
  <c r="X34" i="41"/>
  <c r="Y34" i="41"/>
  <c r="AN34" i="28"/>
  <c r="AI34" i="28"/>
  <c r="AR35" i="85"/>
  <c r="AN33" i="47"/>
  <c r="AI33" i="47"/>
  <c r="AG35" i="27"/>
  <c r="AP35" i="27" s="1"/>
  <c r="AF35" i="27"/>
  <c r="AO35" i="27" s="1"/>
  <c r="AE35" i="27"/>
  <c r="W36" i="27"/>
  <c r="AH36" i="30"/>
  <c r="AQ36" i="30" s="1"/>
  <c r="AI36" i="89"/>
  <c r="AN36" i="89"/>
  <c r="AR35" i="30"/>
  <c r="Y34" i="74"/>
  <c r="X34" i="74"/>
  <c r="AI33" i="74"/>
  <c r="AN33" i="74"/>
  <c r="AR32" i="48"/>
  <c r="AR34" i="34"/>
  <c r="AH34" i="43"/>
  <c r="AQ34" i="43" s="1"/>
  <c r="AR35" i="45"/>
  <c r="AH34" i="32"/>
  <c r="AQ34" i="32" s="1"/>
  <c r="AG35" i="31"/>
  <c r="AP35" i="31" s="1"/>
  <c r="AF35" i="31"/>
  <c r="AO35" i="31" s="1"/>
  <c r="AE35" i="31"/>
  <c r="W36" i="31"/>
  <c r="AH33" i="48"/>
  <c r="AQ33" i="48" s="1"/>
  <c r="AI35" i="77"/>
  <c r="AN35" i="77"/>
  <c r="Z35" i="83"/>
  <c r="Z36" i="85"/>
  <c r="AR34" i="83"/>
  <c r="Z34" i="44"/>
  <c r="Z35" i="46"/>
  <c r="X36" i="76"/>
  <c r="Y36" i="76"/>
  <c r="AI34" i="86"/>
  <c r="AN34" i="86"/>
  <c r="X34" i="90"/>
  <c r="Y34" i="90"/>
  <c r="Z37" i="89" l="1"/>
  <c r="Z34" i="47"/>
  <c r="AE36" i="30"/>
  <c r="Z34" i="41"/>
  <c r="Z35" i="93"/>
  <c r="AF36" i="30"/>
  <c r="AO36" i="30" s="1"/>
  <c r="Z34" i="74"/>
  <c r="Z36" i="87"/>
  <c r="AG36" i="30"/>
  <c r="AP36" i="30" s="1"/>
  <c r="Z37" i="75"/>
  <c r="Z34" i="90"/>
  <c r="AF34" i="90" s="1"/>
  <c r="AO34" i="90" s="1"/>
  <c r="Z35" i="86"/>
  <c r="AE35" i="86" s="1"/>
  <c r="AE34" i="74"/>
  <c r="W35" i="74"/>
  <c r="AG34" i="74"/>
  <c r="AP34" i="74" s="1"/>
  <c r="AF34" i="74"/>
  <c r="AO34" i="74" s="1"/>
  <c r="AF34" i="47"/>
  <c r="AO34" i="47" s="1"/>
  <c r="W35" i="47"/>
  <c r="AE34" i="47"/>
  <c r="AG34" i="47"/>
  <c r="AP34" i="47" s="1"/>
  <c r="AG36" i="87"/>
  <c r="AP36" i="87" s="1"/>
  <c r="AF36" i="87"/>
  <c r="AO36" i="87" s="1"/>
  <c r="AE36" i="87"/>
  <c r="W37" i="87"/>
  <c r="W36" i="28"/>
  <c r="AG35" i="28"/>
  <c r="AP35" i="28" s="1"/>
  <c r="AF35" i="28"/>
  <c r="AO35" i="28" s="1"/>
  <c r="AE35" i="28"/>
  <c r="W34" i="29"/>
  <c r="AG33" i="29"/>
  <c r="AP33" i="29" s="1"/>
  <c r="AF33" i="29"/>
  <c r="AO33" i="29" s="1"/>
  <c r="AE33" i="29"/>
  <c r="AE37" i="75"/>
  <c r="W38" i="75"/>
  <c r="AG37" i="75"/>
  <c r="AP37" i="75" s="1"/>
  <c r="AF37" i="75"/>
  <c r="AO37" i="75" s="1"/>
  <c r="AE36" i="81"/>
  <c r="W37" i="81"/>
  <c r="AG36" i="81"/>
  <c r="AP36" i="81" s="1"/>
  <c r="AF36" i="81"/>
  <c r="AO36" i="81" s="1"/>
  <c r="AE34" i="90"/>
  <c r="W35" i="90"/>
  <c r="AG35" i="86"/>
  <c r="AP35" i="86" s="1"/>
  <c r="AF35" i="86"/>
  <c r="AO35" i="86" s="1"/>
  <c r="W36" i="86"/>
  <c r="AN33" i="48"/>
  <c r="AI33" i="48"/>
  <c r="AR34" i="86"/>
  <c r="X36" i="31"/>
  <c r="Y36" i="31"/>
  <c r="AN35" i="27"/>
  <c r="AI35" i="27"/>
  <c r="Y36" i="92"/>
  <c r="X36" i="92"/>
  <c r="AH34" i="47"/>
  <c r="AQ34" i="47" s="1"/>
  <c r="AR36" i="75"/>
  <c r="AR33" i="35"/>
  <c r="AH33" i="29"/>
  <c r="AQ33" i="29" s="1"/>
  <c r="X35" i="37"/>
  <c r="Y35" i="37"/>
  <c r="Z35" i="37" s="1"/>
  <c r="Y36" i="25"/>
  <c r="X36" i="25"/>
  <c r="Z36" i="25" s="1"/>
  <c r="AH36" i="91"/>
  <c r="AQ36" i="91" s="1"/>
  <c r="Y37" i="73"/>
  <c r="X37" i="73"/>
  <c r="AI32" i="88"/>
  <c r="AN32" i="88"/>
  <c r="Z37" i="30"/>
  <c r="X37" i="30"/>
  <c r="Y37" i="30"/>
  <c r="AH36" i="77"/>
  <c r="AQ36" i="77" s="1"/>
  <c r="X35" i="79"/>
  <c r="Y35" i="79"/>
  <c r="Z35" i="79" s="1"/>
  <c r="Y35" i="36"/>
  <c r="Z35" i="36" s="1"/>
  <c r="X35" i="36"/>
  <c r="AH36" i="78"/>
  <c r="AQ36" i="78" s="1"/>
  <c r="AI35" i="25"/>
  <c r="AN35" i="25"/>
  <c r="AH36" i="81"/>
  <c r="AQ36" i="81" s="1"/>
  <c r="Z36" i="91"/>
  <c r="AN37" i="95"/>
  <c r="AI37" i="95"/>
  <c r="AI35" i="34"/>
  <c r="AN35" i="34"/>
  <c r="X38" i="33"/>
  <c r="Z38" i="33" s="1"/>
  <c r="Y38" i="33"/>
  <c r="W35" i="44"/>
  <c r="AG34" i="44"/>
  <c r="AP34" i="44" s="1"/>
  <c r="AF34" i="44"/>
  <c r="AO34" i="44" s="1"/>
  <c r="AE34" i="44"/>
  <c r="AR35" i="77"/>
  <c r="AH35" i="86"/>
  <c r="AQ35" i="86" s="1"/>
  <c r="AN33" i="40"/>
  <c r="AI33" i="40"/>
  <c r="AG35" i="39"/>
  <c r="AP35" i="39" s="1"/>
  <c r="AF35" i="39"/>
  <c r="AO35" i="39" s="1"/>
  <c r="AE35" i="39"/>
  <c r="W36" i="39"/>
  <c r="AF35" i="93"/>
  <c r="AO35" i="93" s="1"/>
  <c r="AE35" i="93"/>
  <c r="W36" i="93"/>
  <c r="AG35" i="93"/>
  <c r="AP35" i="93" s="1"/>
  <c r="Y36" i="34"/>
  <c r="X36" i="34"/>
  <c r="AG36" i="38"/>
  <c r="AP36" i="38" s="1"/>
  <c r="AF36" i="38"/>
  <c r="AO36" i="38" s="1"/>
  <c r="AE36" i="38"/>
  <c r="W37" i="38"/>
  <c r="AR35" i="91"/>
  <c r="AN35" i="94"/>
  <c r="AI35" i="94"/>
  <c r="Y35" i="32"/>
  <c r="X35" i="32"/>
  <c r="AH37" i="26"/>
  <c r="AQ37" i="26" s="1"/>
  <c r="Z36" i="77"/>
  <c r="AR32" i="29"/>
  <c r="X37" i="84"/>
  <c r="Y37" i="84"/>
  <c r="AH34" i="35"/>
  <c r="AQ34" i="35" s="1"/>
  <c r="AI34" i="79"/>
  <c r="AN34" i="79"/>
  <c r="AI34" i="36"/>
  <c r="AN34" i="36"/>
  <c r="AR36" i="26"/>
  <c r="W37" i="45"/>
  <c r="AG36" i="45"/>
  <c r="AP36" i="45" s="1"/>
  <c r="AF36" i="45"/>
  <c r="AO36" i="45" s="1"/>
  <c r="AE36" i="45"/>
  <c r="Z36" i="78"/>
  <c r="AN34" i="37"/>
  <c r="AI34" i="37"/>
  <c r="X37" i="82"/>
  <c r="Y37" i="82"/>
  <c r="AI36" i="30"/>
  <c r="AN36" i="30"/>
  <c r="AN37" i="33"/>
  <c r="AI37" i="33"/>
  <c r="X36" i="27"/>
  <c r="Y36" i="27"/>
  <c r="AE34" i="42"/>
  <c r="AG34" i="42"/>
  <c r="AP34" i="42" s="1"/>
  <c r="AF34" i="42"/>
  <c r="AO34" i="42" s="1"/>
  <c r="W35" i="42"/>
  <c r="AH36" i="76"/>
  <c r="AQ36" i="76" s="1"/>
  <c r="AE36" i="85"/>
  <c r="W37" i="85"/>
  <c r="AF36" i="85"/>
  <c r="AO36" i="85" s="1"/>
  <c r="AG36" i="85"/>
  <c r="AP36" i="85" s="1"/>
  <c r="AH34" i="90"/>
  <c r="AQ34" i="90" s="1"/>
  <c r="Z36" i="76"/>
  <c r="AF35" i="83"/>
  <c r="AO35" i="83" s="1"/>
  <c r="AE35" i="83"/>
  <c r="W36" i="83"/>
  <c r="AG35" i="83"/>
  <c r="AP35" i="83" s="1"/>
  <c r="AR33" i="74"/>
  <c r="AR33" i="47"/>
  <c r="X35" i="96"/>
  <c r="Y35" i="96"/>
  <c r="AH37" i="89"/>
  <c r="AQ37" i="89" s="1"/>
  <c r="AN34" i="32"/>
  <c r="AI34" i="32"/>
  <c r="AH35" i="28"/>
  <c r="AQ35" i="28" s="1"/>
  <c r="Z37" i="26"/>
  <c r="AR33" i="41"/>
  <c r="Y34" i="40"/>
  <c r="X34" i="40"/>
  <c r="Z34" i="40" s="1"/>
  <c r="AR33" i="90"/>
  <c r="AI36" i="73"/>
  <c r="AN36" i="73"/>
  <c r="X35" i="43"/>
  <c r="Y35" i="43"/>
  <c r="Y33" i="88"/>
  <c r="X33" i="88"/>
  <c r="Y38" i="95"/>
  <c r="X38" i="95"/>
  <c r="Z38" i="95" s="1"/>
  <c r="AE34" i="41"/>
  <c r="AG34" i="41"/>
  <c r="AP34" i="41" s="1"/>
  <c r="AF34" i="41"/>
  <c r="AO34" i="41" s="1"/>
  <c r="W35" i="41"/>
  <c r="AF37" i="89"/>
  <c r="AO37" i="89" s="1"/>
  <c r="AE37" i="89"/>
  <c r="W38" i="89"/>
  <c r="AG37" i="89"/>
  <c r="AP37" i="89" s="1"/>
  <c r="AR35" i="81"/>
  <c r="AN35" i="80"/>
  <c r="AI35" i="80"/>
  <c r="AH36" i="87"/>
  <c r="AQ36" i="87" s="1"/>
  <c r="AN35" i="31"/>
  <c r="AI35" i="31"/>
  <c r="AR34" i="28"/>
  <c r="AR34" i="93"/>
  <c r="AN35" i="92"/>
  <c r="AI35" i="92"/>
  <c r="Y36" i="94"/>
  <c r="X36" i="94"/>
  <c r="Z36" i="94" s="1"/>
  <c r="AG35" i="46"/>
  <c r="AP35" i="46" s="1"/>
  <c r="AE35" i="46"/>
  <c r="W36" i="46"/>
  <c r="AF35" i="46"/>
  <c r="AO35" i="46" s="1"/>
  <c r="AH34" i="74"/>
  <c r="AQ34" i="74" s="1"/>
  <c r="AR36" i="89"/>
  <c r="AH34" i="41"/>
  <c r="AQ34" i="41" s="1"/>
  <c r="AI34" i="96"/>
  <c r="AN34" i="96"/>
  <c r="AR35" i="87"/>
  <c r="AR35" i="78"/>
  <c r="Y36" i="80"/>
  <c r="X36" i="80"/>
  <c r="Z36" i="80" s="1"/>
  <c r="AI36" i="84"/>
  <c r="AN36" i="84"/>
  <c r="Z34" i="35"/>
  <c r="AH37" i="75"/>
  <c r="AQ37" i="75" s="1"/>
  <c r="AR35" i="76"/>
  <c r="AH35" i="93"/>
  <c r="AQ35" i="93" s="1"/>
  <c r="AI34" i="43"/>
  <c r="AN34" i="43"/>
  <c r="AI36" i="82"/>
  <c r="AN36" i="82"/>
  <c r="Y34" i="48"/>
  <c r="X34" i="48"/>
  <c r="Z35" i="96" l="1"/>
  <c r="Z36" i="27"/>
  <c r="Z34" i="48"/>
  <c r="Z35" i="43"/>
  <c r="AG34" i="90"/>
  <c r="AP34" i="90" s="1"/>
  <c r="Z37" i="84"/>
  <c r="AF37" i="84" s="1"/>
  <c r="AO37" i="84" s="1"/>
  <c r="Z37" i="73"/>
  <c r="AG35" i="36"/>
  <c r="AP35" i="36" s="1"/>
  <c r="AF35" i="36"/>
  <c r="AO35" i="36" s="1"/>
  <c r="AE35" i="36"/>
  <c r="W36" i="36"/>
  <c r="AG35" i="79"/>
  <c r="AP35" i="79" s="1"/>
  <c r="AF35" i="79"/>
  <c r="AO35" i="79" s="1"/>
  <c r="W36" i="79"/>
  <c r="AE35" i="79"/>
  <c r="W38" i="84"/>
  <c r="AG37" i="84"/>
  <c r="AP37" i="84" s="1"/>
  <c r="AG35" i="37"/>
  <c r="AP35" i="37" s="1"/>
  <c r="AF35" i="37"/>
  <c r="AO35" i="37" s="1"/>
  <c r="W36" i="37"/>
  <c r="AE35" i="37"/>
  <c r="W37" i="80"/>
  <c r="AG36" i="80"/>
  <c r="AP36" i="80" s="1"/>
  <c r="AF36" i="80"/>
  <c r="AO36" i="80" s="1"/>
  <c r="AE36" i="80"/>
  <c r="AE37" i="73"/>
  <c r="AG37" i="73"/>
  <c r="AP37" i="73" s="1"/>
  <c r="AF37" i="73"/>
  <c r="AO37" i="73" s="1"/>
  <c r="W38" i="73"/>
  <c r="W37" i="27"/>
  <c r="AG36" i="27"/>
  <c r="AP36" i="27" s="1"/>
  <c r="AF36" i="27"/>
  <c r="AO36" i="27" s="1"/>
  <c r="AE36" i="27"/>
  <c r="Y36" i="46"/>
  <c r="X36" i="46"/>
  <c r="AR36" i="82"/>
  <c r="AN35" i="83"/>
  <c r="AI35" i="83"/>
  <c r="AH34" i="48"/>
  <c r="AQ34" i="48" s="1"/>
  <c r="AR34" i="43"/>
  <c r="AR34" i="96"/>
  <c r="AH36" i="94"/>
  <c r="AQ36" i="94" s="1"/>
  <c r="AH38" i="95"/>
  <c r="AQ38" i="95" s="1"/>
  <c r="AF37" i="26"/>
  <c r="AO37" i="26" s="1"/>
  <c r="AE37" i="26"/>
  <c r="W38" i="26"/>
  <c r="AG37" i="26"/>
  <c r="AP37" i="26" s="1"/>
  <c r="AR34" i="32"/>
  <c r="AH37" i="82"/>
  <c r="AQ37" i="82" s="1"/>
  <c r="AN35" i="39"/>
  <c r="AI35" i="39"/>
  <c r="AI34" i="44"/>
  <c r="AN34" i="44"/>
  <c r="AH38" i="33"/>
  <c r="AQ38" i="33" s="1"/>
  <c r="W37" i="91"/>
  <c r="AE36" i="91"/>
  <c r="AF36" i="91"/>
  <c r="AO36" i="91" s="1"/>
  <c r="AG36" i="91"/>
  <c r="AP36" i="91" s="1"/>
  <c r="AR35" i="27"/>
  <c r="AI34" i="90"/>
  <c r="AN34" i="90"/>
  <c r="AG34" i="35"/>
  <c r="AP34" i="35" s="1"/>
  <c r="AF34" i="35"/>
  <c r="AO34" i="35" s="1"/>
  <c r="AE34" i="35"/>
  <c r="W35" i="35"/>
  <c r="AH35" i="43"/>
  <c r="AQ35" i="43" s="1"/>
  <c r="AH34" i="40"/>
  <c r="AQ34" i="40" s="1"/>
  <c r="AE36" i="76"/>
  <c r="W37" i="76"/>
  <c r="AG36" i="76"/>
  <c r="AP36" i="76" s="1"/>
  <c r="AF36" i="76"/>
  <c r="AO36" i="76" s="1"/>
  <c r="AR37" i="33"/>
  <c r="Z37" i="82"/>
  <c r="AR34" i="36"/>
  <c r="X36" i="93"/>
  <c r="Y36" i="93"/>
  <c r="W39" i="33"/>
  <c r="AG38" i="33"/>
  <c r="AP38" i="33" s="1"/>
  <c r="AF38" i="33"/>
  <c r="AO38" i="33" s="1"/>
  <c r="AE38" i="33"/>
  <c r="AR35" i="25"/>
  <c r="AH35" i="36"/>
  <c r="AQ35" i="36" s="1"/>
  <c r="AH37" i="30"/>
  <c r="AQ37" i="30" s="1"/>
  <c r="AH36" i="25"/>
  <c r="AQ36" i="25" s="1"/>
  <c r="AR33" i="48"/>
  <c r="AN35" i="86"/>
  <c r="AI35" i="86"/>
  <c r="W35" i="48"/>
  <c r="AG34" i="48"/>
  <c r="AP34" i="48" s="1"/>
  <c r="AF34" i="48"/>
  <c r="AO34" i="48" s="1"/>
  <c r="AE34" i="48"/>
  <c r="AG36" i="94"/>
  <c r="AP36" i="94" s="1"/>
  <c r="AE36" i="94"/>
  <c r="W37" i="94"/>
  <c r="AF36" i="94"/>
  <c r="AO36" i="94" s="1"/>
  <c r="Y35" i="41"/>
  <c r="X35" i="41"/>
  <c r="Z35" i="41" s="1"/>
  <c r="AF38" i="95"/>
  <c r="AO38" i="95" s="1"/>
  <c r="W39" i="95"/>
  <c r="AG38" i="95"/>
  <c r="AP38" i="95" s="1"/>
  <c r="AE38" i="95"/>
  <c r="AG35" i="43"/>
  <c r="AP35" i="43" s="1"/>
  <c r="AF35" i="43"/>
  <c r="AO35" i="43" s="1"/>
  <c r="AE35" i="43"/>
  <c r="W36" i="43"/>
  <c r="AH35" i="96"/>
  <c r="AQ35" i="96" s="1"/>
  <c r="AR34" i="37"/>
  <c r="AE36" i="77"/>
  <c r="AG36" i="77"/>
  <c r="AP36" i="77" s="1"/>
  <c r="AF36" i="77"/>
  <c r="AO36" i="77" s="1"/>
  <c r="W37" i="77"/>
  <c r="AH35" i="32"/>
  <c r="AQ35" i="32" s="1"/>
  <c r="AH36" i="34"/>
  <c r="AQ36" i="34" s="1"/>
  <c r="AN35" i="93"/>
  <c r="AI35" i="93"/>
  <c r="AE37" i="30"/>
  <c r="W38" i="30"/>
  <c r="AG37" i="30"/>
  <c r="AP37" i="30" s="1"/>
  <c r="AF37" i="30"/>
  <c r="AO37" i="30" s="1"/>
  <c r="AG36" i="25"/>
  <c r="AP36" i="25" s="1"/>
  <c r="AF36" i="25"/>
  <c r="AO36" i="25" s="1"/>
  <c r="AE36" i="25"/>
  <c r="W37" i="25"/>
  <c r="X36" i="28"/>
  <c r="Y36" i="28"/>
  <c r="AR35" i="31"/>
  <c r="AH33" i="88"/>
  <c r="AQ33" i="88" s="1"/>
  <c r="W35" i="40"/>
  <c r="AG34" i="40"/>
  <c r="AP34" i="40" s="1"/>
  <c r="AF34" i="40"/>
  <c r="AO34" i="40" s="1"/>
  <c r="AE34" i="40"/>
  <c r="AG35" i="96"/>
  <c r="AP35" i="96" s="1"/>
  <c r="AF35" i="96"/>
  <c r="AO35" i="96" s="1"/>
  <c r="AE35" i="96"/>
  <c r="W36" i="96"/>
  <c r="AN34" i="42"/>
  <c r="AI34" i="42"/>
  <c r="X37" i="45"/>
  <c r="Y37" i="45"/>
  <c r="AR34" i="79"/>
  <c r="AR33" i="40"/>
  <c r="AR35" i="34"/>
  <c r="AH36" i="92"/>
  <c r="AQ36" i="92" s="1"/>
  <c r="AH36" i="31"/>
  <c r="AQ36" i="31" s="1"/>
  <c r="Y36" i="86"/>
  <c r="X36" i="86"/>
  <c r="Y38" i="75"/>
  <c r="X38" i="75"/>
  <c r="Z38" i="75" s="1"/>
  <c r="X34" i="29"/>
  <c r="Y34" i="29"/>
  <c r="AI34" i="47"/>
  <c r="AN34" i="47"/>
  <c r="AH36" i="80"/>
  <c r="AQ36" i="80" s="1"/>
  <c r="AN35" i="46"/>
  <c r="AI35" i="46"/>
  <c r="AR35" i="80"/>
  <c r="Y38" i="89"/>
  <c r="X38" i="89"/>
  <c r="Z38" i="89" s="1"/>
  <c r="AR36" i="73"/>
  <c r="X36" i="83"/>
  <c r="Y36" i="83"/>
  <c r="Y37" i="85"/>
  <c r="X37" i="85"/>
  <c r="Z37" i="85" s="1"/>
  <c r="AR36" i="30"/>
  <c r="AE36" i="78"/>
  <c r="W37" i="78"/>
  <c r="AG36" i="78"/>
  <c r="AP36" i="78" s="1"/>
  <c r="AF36" i="78"/>
  <c r="AO36" i="78" s="1"/>
  <c r="AH37" i="84"/>
  <c r="AQ37" i="84" s="1"/>
  <c r="Z35" i="32"/>
  <c r="Y37" i="38"/>
  <c r="X37" i="38"/>
  <c r="Z37" i="38" s="1"/>
  <c r="Z36" i="34"/>
  <c r="X35" i="44"/>
  <c r="Y35" i="44"/>
  <c r="AR37" i="95"/>
  <c r="AR32" i="88"/>
  <c r="Z36" i="31"/>
  <c r="X37" i="81"/>
  <c r="Z37" i="81" s="1"/>
  <c r="Y37" i="81"/>
  <c r="AI37" i="75"/>
  <c r="AN37" i="75"/>
  <c r="AI35" i="28"/>
  <c r="AN35" i="28"/>
  <c r="Y37" i="87"/>
  <c r="X37" i="87"/>
  <c r="Y35" i="74"/>
  <c r="X35" i="74"/>
  <c r="AR36" i="84"/>
  <c r="AR35" i="92"/>
  <c r="AI37" i="89"/>
  <c r="AN37" i="89"/>
  <c r="AN34" i="41"/>
  <c r="AI34" i="41"/>
  <c r="Z33" i="88"/>
  <c r="AI36" i="85"/>
  <c r="AN36" i="85"/>
  <c r="Y35" i="42"/>
  <c r="X35" i="42"/>
  <c r="Z35" i="42" s="1"/>
  <c r="AH36" i="27"/>
  <c r="AQ36" i="27" s="1"/>
  <c r="AI36" i="45"/>
  <c r="AN36" i="45"/>
  <c r="AR35" i="94"/>
  <c r="AN36" i="38"/>
  <c r="AI36" i="38"/>
  <c r="X36" i="39"/>
  <c r="Z36" i="39" s="1"/>
  <c r="Y36" i="39"/>
  <c r="AH35" i="79"/>
  <c r="AQ35" i="79" s="1"/>
  <c r="AH37" i="73"/>
  <c r="AQ37" i="73" s="1"/>
  <c r="AH35" i="37"/>
  <c r="AQ35" i="37" s="1"/>
  <c r="Z36" i="92"/>
  <c r="X35" i="90"/>
  <c r="Y35" i="90"/>
  <c r="AI36" i="81"/>
  <c r="AN36" i="81"/>
  <c r="AI33" i="29"/>
  <c r="AN33" i="29"/>
  <c r="AN36" i="87"/>
  <c r="AI36" i="87"/>
  <c r="Y35" i="47"/>
  <c r="X35" i="47"/>
  <c r="Z35" i="47" s="1"/>
  <c r="AI34" i="74"/>
  <c r="AN34" i="74"/>
  <c r="AE37" i="84" l="1"/>
  <c r="Z36" i="83"/>
  <c r="Z36" i="46"/>
  <c r="Z35" i="74"/>
  <c r="W36" i="74" s="1"/>
  <c r="Z34" i="29"/>
  <c r="AE34" i="29" s="1"/>
  <c r="Z36" i="28"/>
  <c r="AG36" i="28" s="1"/>
  <c r="AP36" i="28" s="1"/>
  <c r="Z36" i="86"/>
  <c r="AF36" i="86" s="1"/>
  <c r="AO36" i="86" s="1"/>
  <c r="AG36" i="86"/>
  <c r="AP36" i="86" s="1"/>
  <c r="AE36" i="86"/>
  <c r="AG35" i="74"/>
  <c r="AP35" i="74" s="1"/>
  <c r="AF35" i="74"/>
  <c r="AO35" i="74" s="1"/>
  <c r="AE35" i="74"/>
  <c r="AG34" i="29"/>
  <c r="AP34" i="29" s="1"/>
  <c r="AF34" i="29"/>
  <c r="AO34" i="29" s="1"/>
  <c r="AG36" i="83"/>
  <c r="AP36" i="83" s="1"/>
  <c r="AF36" i="83"/>
  <c r="AO36" i="83" s="1"/>
  <c r="W37" i="83"/>
  <c r="AE36" i="83"/>
  <c r="AF36" i="28"/>
  <c r="AO36" i="28" s="1"/>
  <c r="AE36" i="28"/>
  <c r="W37" i="28"/>
  <c r="AE35" i="47"/>
  <c r="W36" i="47"/>
  <c r="AG35" i="47"/>
  <c r="AP35" i="47" s="1"/>
  <c r="AF35" i="47"/>
  <c r="AO35" i="47" s="1"/>
  <c r="X37" i="76"/>
  <c r="Y37" i="76"/>
  <c r="AR34" i="90"/>
  <c r="AG37" i="81"/>
  <c r="AP37" i="81" s="1"/>
  <c r="AF37" i="81"/>
  <c r="AO37" i="81" s="1"/>
  <c r="AE37" i="81"/>
  <c r="W38" i="81"/>
  <c r="AG38" i="89"/>
  <c r="AP38" i="89" s="1"/>
  <c r="AF38" i="89"/>
  <c r="AO38" i="89" s="1"/>
  <c r="AE38" i="89"/>
  <c r="W39" i="89"/>
  <c r="AR36" i="87"/>
  <c r="AR37" i="89"/>
  <c r="AR35" i="28"/>
  <c r="W37" i="31"/>
  <c r="AG36" i="31"/>
  <c r="AP36" i="31" s="1"/>
  <c r="AF36" i="31"/>
  <c r="AO36" i="31" s="1"/>
  <c r="AE36" i="31"/>
  <c r="AH35" i="44"/>
  <c r="AQ35" i="44" s="1"/>
  <c r="AF35" i="32"/>
  <c r="AO35" i="32" s="1"/>
  <c r="W36" i="32"/>
  <c r="AG35" i="32"/>
  <c r="AP35" i="32" s="1"/>
  <c r="AE35" i="32"/>
  <c r="AH34" i="29"/>
  <c r="AQ34" i="29" s="1"/>
  <c r="X36" i="96"/>
  <c r="Z36" i="96" s="1"/>
  <c r="Y36" i="96"/>
  <c r="AI36" i="76"/>
  <c r="AN36" i="76"/>
  <c r="X35" i="35"/>
  <c r="Y35" i="35"/>
  <c r="Y37" i="91"/>
  <c r="X37" i="91"/>
  <c r="AI36" i="27"/>
  <c r="AN36" i="27"/>
  <c r="AI37" i="84"/>
  <c r="AN37" i="84"/>
  <c r="AR36" i="81"/>
  <c r="AG35" i="42"/>
  <c r="AP35" i="42" s="1"/>
  <c r="AF35" i="42"/>
  <c r="AO35" i="42" s="1"/>
  <c r="W36" i="42"/>
  <c r="AE35" i="42"/>
  <c r="AR35" i="93"/>
  <c r="Z37" i="77"/>
  <c r="X37" i="77"/>
  <c r="Y37" i="77"/>
  <c r="X36" i="43"/>
  <c r="Y36" i="43"/>
  <c r="AG35" i="41"/>
  <c r="AP35" i="41" s="1"/>
  <c r="AF35" i="41"/>
  <c r="AO35" i="41" s="1"/>
  <c r="W36" i="41"/>
  <c r="AE35" i="41"/>
  <c r="Y39" i="33"/>
  <c r="X39" i="33"/>
  <c r="AR36" i="85"/>
  <c r="Z35" i="44"/>
  <c r="AH37" i="85"/>
  <c r="AQ37" i="85" s="1"/>
  <c r="AH37" i="45"/>
  <c r="AQ37" i="45" s="1"/>
  <c r="AN35" i="96"/>
  <c r="AI35" i="96"/>
  <c r="AN35" i="43"/>
  <c r="AI35" i="43"/>
  <c r="Y39" i="95"/>
  <c r="X39" i="95"/>
  <c r="AI38" i="33"/>
  <c r="AN38" i="33"/>
  <c r="AH36" i="93"/>
  <c r="AQ36" i="93" s="1"/>
  <c r="AN34" i="35"/>
  <c r="AI34" i="35"/>
  <c r="AR34" i="44"/>
  <c r="Y38" i="26"/>
  <c r="X38" i="26"/>
  <c r="Z38" i="26" s="1"/>
  <c r="Z36" i="36"/>
  <c r="Y36" i="36"/>
  <c r="X36" i="36"/>
  <c r="AH35" i="74"/>
  <c r="AQ35" i="74" s="1"/>
  <c r="AI34" i="48"/>
  <c r="AN34" i="48"/>
  <c r="AF37" i="82"/>
  <c r="AO37" i="82" s="1"/>
  <c r="AE37" i="82"/>
  <c r="W38" i="82"/>
  <c r="AG37" i="82"/>
  <c r="AP37" i="82" s="1"/>
  <c r="AR35" i="83"/>
  <c r="W37" i="46"/>
  <c r="AF36" i="46"/>
  <c r="AO36" i="46" s="1"/>
  <c r="AE36" i="46"/>
  <c r="AG36" i="46"/>
  <c r="AP36" i="46" s="1"/>
  <c r="Y38" i="73"/>
  <c r="X38" i="73"/>
  <c r="AH35" i="90"/>
  <c r="AQ35" i="90" s="1"/>
  <c r="AR34" i="74"/>
  <c r="Z35" i="90"/>
  <c r="AH36" i="39"/>
  <c r="AQ36" i="39" s="1"/>
  <c r="AE33" i="88"/>
  <c r="AF33" i="88"/>
  <c r="AO33" i="88" s="1"/>
  <c r="W34" i="88"/>
  <c r="AG33" i="88"/>
  <c r="AP33" i="88" s="1"/>
  <c r="AH37" i="87"/>
  <c r="AQ37" i="87" s="1"/>
  <c r="AR37" i="75"/>
  <c r="AE36" i="34"/>
  <c r="W37" i="34"/>
  <c r="AG36" i="34"/>
  <c r="AP36" i="34" s="1"/>
  <c r="AF36" i="34"/>
  <c r="AO36" i="34" s="1"/>
  <c r="AR35" i="46"/>
  <c r="AH38" i="75"/>
  <c r="AQ38" i="75" s="1"/>
  <c r="Z37" i="45"/>
  <c r="Y35" i="40"/>
  <c r="X35" i="40"/>
  <c r="Z37" i="25"/>
  <c r="Y37" i="25"/>
  <c r="X37" i="25"/>
  <c r="Y37" i="94"/>
  <c r="X37" i="94"/>
  <c r="Z36" i="93"/>
  <c r="AR35" i="39"/>
  <c r="AN37" i="26"/>
  <c r="AI37" i="26"/>
  <c r="X37" i="80"/>
  <c r="Y37" i="80"/>
  <c r="AN35" i="79"/>
  <c r="AI35" i="79"/>
  <c r="AN35" i="36"/>
  <c r="AI35" i="36"/>
  <c r="W38" i="38"/>
  <c r="AG37" i="38"/>
  <c r="AP37" i="38" s="1"/>
  <c r="AF37" i="38"/>
  <c r="AO37" i="38" s="1"/>
  <c r="AE37" i="38"/>
  <c r="AH36" i="83"/>
  <c r="AQ36" i="83" s="1"/>
  <c r="AH36" i="86"/>
  <c r="AQ36" i="86" s="1"/>
  <c r="W37" i="39"/>
  <c r="AG36" i="39"/>
  <c r="AP36" i="39" s="1"/>
  <c r="AF36" i="39"/>
  <c r="AO36" i="39" s="1"/>
  <c r="AE36" i="39"/>
  <c r="AR34" i="41"/>
  <c r="AH37" i="38"/>
  <c r="AQ37" i="38" s="1"/>
  <c r="AI36" i="77"/>
  <c r="AN36" i="77"/>
  <c r="AH35" i="41"/>
  <c r="AQ35" i="41" s="1"/>
  <c r="AN36" i="94"/>
  <c r="AI36" i="94"/>
  <c r="Y35" i="48"/>
  <c r="X35" i="48"/>
  <c r="Z35" i="48" s="1"/>
  <c r="AH36" i="46"/>
  <c r="AQ36" i="46" s="1"/>
  <c r="AN37" i="73"/>
  <c r="AI37" i="73"/>
  <c r="AN35" i="37"/>
  <c r="AI35" i="37"/>
  <c r="X36" i="79"/>
  <c r="Y36" i="79"/>
  <c r="AH36" i="28"/>
  <c r="AQ36" i="28" s="1"/>
  <c r="AH35" i="47"/>
  <c r="AQ35" i="47" s="1"/>
  <c r="AR33" i="29"/>
  <c r="AG36" i="92"/>
  <c r="AP36" i="92" s="1"/>
  <c r="AF36" i="92"/>
  <c r="AO36" i="92" s="1"/>
  <c r="W37" i="92"/>
  <c r="AE36" i="92"/>
  <c r="AR36" i="45"/>
  <c r="AH35" i="42"/>
  <c r="AQ35" i="42" s="1"/>
  <c r="Y37" i="78"/>
  <c r="X37" i="78"/>
  <c r="AG37" i="85"/>
  <c r="AP37" i="85" s="1"/>
  <c r="AF37" i="85"/>
  <c r="AO37" i="85" s="1"/>
  <c r="AE37" i="85"/>
  <c r="W38" i="85"/>
  <c r="AH38" i="89"/>
  <c r="AQ38" i="89" s="1"/>
  <c r="AG38" i="75"/>
  <c r="AP38" i="75" s="1"/>
  <c r="AF38" i="75"/>
  <c r="AO38" i="75" s="1"/>
  <c r="AE38" i="75"/>
  <c r="W39" i="75"/>
  <c r="AR34" i="42"/>
  <c r="AN36" i="25"/>
  <c r="AI36" i="25"/>
  <c r="X38" i="30"/>
  <c r="Z38" i="30" s="1"/>
  <c r="Y38" i="30"/>
  <c r="AR36" i="38"/>
  <c r="Z37" i="87"/>
  <c r="AH37" i="81"/>
  <c r="AQ37" i="81" s="1"/>
  <c r="AI36" i="78"/>
  <c r="AN36" i="78"/>
  <c r="AR34" i="47"/>
  <c r="AI34" i="40"/>
  <c r="AN34" i="40"/>
  <c r="AI37" i="30"/>
  <c r="AN37" i="30"/>
  <c r="AN38" i="95"/>
  <c r="AI38" i="95"/>
  <c r="AR35" i="86"/>
  <c r="AI36" i="91"/>
  <c r="AN36" i="91"/>
  <c r="X37" i="27"/>
  <c r="Y37" i="27"/>
  <c r="AI36" i="80"/>
  <c r="AN36" i="80"/>
  <c r="Y36" i="37"/>
  <c r="X36" i="37"/>
  <c r="Z36" i="37" s="1"/>
  <c r="X38" i="84"/>
  <c r="Y38" i="84"/>
  <c r="Z35" i="35" l="1"/>
  <c r="W35" i="29"/>
  <c r="Z36" i="79"/>
  <c r="Z37" i="80"/>
  <c r="AE37" i="80" s="1"/>
  <c r="Z39" i="33"/>
  <c r="W40" i="33" s="1"/>
  <c r="W37" i="86"/>
  <c r="Z37" i="27"/>
  <c r="AF37" i="27" s="1"/>
  <c r="AO37" i="27" s="1"/>
  <c r="AG37" i="80"/>
  <c r="AP37" i="80" s="1"/>
  <c r="AF37" i="80"/>
  <c r="AO37" i="80" s="1"/>
  <c r="W36" i="35"/>
  <c r="AG35" i="35"/>
  <c r="AP35" i="35" s="1"/>
  <c r="AF35" i="35"/>
  <c r="AO35" i="35" s="1"/>
  <c r="AE35" i="35"/>
  <c r="AE37" i="27"/>
  <c r="W38" i="27"/>
  <c r="AG37" i="27"/>
  <c r="AP37" i="27" s="1"/>
  <c r="W38" i="87"/>
  <c r="AG37" i="87"/>
  <c r="AP37" i="87" s="1"/>
  <c r="AF37" i="87"/>
  <c r="AO37" i="87" s="1"/>
  <c r="AE37" i="87"/>
  <c r="W37" i="93"/>
  <c r="AG36" i="93"/>
  <c r="AP36" i="93" s="1"/>
  <c r="AF36" i="93"/>
  <c r="AO36" i="93" s="1"/>
  <c r="AE36" i="93"/>
  <c r="AR35" i="43"/>
  <c r="AH38" i="84"/>
  <c r="AQ38" i="84" s="1"/>
  <c r="AH37" i="78"/>
  <c r="AQ37" i="78" s="1"/>
  <c r="X37" i="92"/>
  <c r="Y37" i="92"/>
  <c r="AR35" i="37"/>
  <c r="AR36" i="94"/>
  <c r="AR35" i="36"/>
  <c r="AH37" i="94"/>
  <c r="AQ37" i="94" s="1"/>
  <c r="AH35" i="40"/>
  <c r="AQ35" i="40" s="1"/>
  <c r="X34" i="88"/>
  <c r="Y34" i="88"/>
  <c r="X37" i="46"/>
  <c r="Y37" i="46"/>
  <c r="AI37" i="82"/>
  <c r="AN37" i="82"/>
  <c r="AH38" i="26"/>
  <c r="AQ38" i="26" s="1"/>
  <c r="AR36" i="27"/>
  <c r="X37" i="28"/>
  <c r="Y37" i="28"/>
  <c r="AI34" i="29"/>
  <c r="AN34" i="29"/>
  <c r="Y37" i="86"/>
  <c r="X37" i="86"/>
  <c r="AR36" i="78"/>
  <c r="Y38" i="38"/>
  <c r="X38" i="38"/>
  <c r="AH38" i="73"/>
  <c r="AQ38" i="73" s="1"/>
  <c r="AG37" i="77"/>
  <c r="AP37" i="77" s="1"/>
  <c r="AF37" i="77"/>
  <c r="AO37" i="77" s="1"/>
  <c r="AE37" i="77"/>
  <c r="W38" i="77"/>
  <c r="X37" i="83"/>
  <c r="Y37" i="83"/>
  <c r="Z37" i="78"/>
  <c r="AI37" i="38"/>
  <c r="AN37" i="38"/>
  <c r="AR37" i="26"/>
  <c r="Z38" i="73"/>
  <c r="AR38" i="33"/>
  <c r="AR35" i="96"/>
  <c r="AE35" i="44"/>
  <c r="W36" i="44"/>
  <c r="AG35" i="44"/>
  <c r="AP35" i="44" s="1"/>
  <c r="AF35" i="44"/>
  <c r="AO35" i="44" s="1"/>
  <c r="AN35" i="41"/>
  <c r="AI35" i="41"/>
  <c r="AH36" i="43"/>
  <c r="AQ36" i="43" s="1"/>
  <c r="AH37" i="91"/>
  <c r="AQ37" i="91" s="1"/>
  <c r="X37" i="31"/>
  <c r="Y37" i="31"/>
  <c r="Z37" i="31" s="1"/>
  <c r="X36" i="47"/>
  <c r="Y36" i="47"/>
  <c r="Z36" i="47" s="1"/>
  <c r="AI36" i="28"/>
  <c r="AN36" i="28"/>
  <c r="AH35" i="35"/>
  <c r="AQ35" i="35" s="1"/>
  <c r="W37" i="96"/>
  <c r="AG36" i="96"/>
  <c r="AP36" i="96" s="1"/>
  <c r="AF36" i="96"/>
  <c r="AO36" i="96" s="1"/>
  <c r="AE36" i="96"/>
  <c r="AN35" i="32"/>
  <c r="AI35" i="32"/>
  <c r="X35" i="29"/>
  <c r="Z35" i="29" s="1"/>
  <c r="Y35" i="29"/>
  <c r="AR36" i="80"/>
  <c r="Z38" i="84"/>
  <c r="AR34" i="40"/>
  <c r="AH36" i="37"/>
  <c r="AQ36" i="37" s="1"/>
  <c r="AH37" i="27"/>
  <c r="AQ37" i="27" s="1"/>
  <c r="AR38" i="95"/>
  <c r="Y38" i="85"/>
  <c r="X38" i="85"/>
  <c r="AR37" i="73"/>
  <c r="AR36" i="77"/>
  <c r="X37" i="39"/>
  <c r="Y37" i="39"/>
  <c r="AR35" i="79"/>
  <c r="Z37" i="94"/>
  <c r="Z35" i="40"/>
  <c r="X37" i="34"/>
  <c r="Y37" i="34"/>
  <c r="AF38" i="26"/>
  <c r="AO38" i="26" s="1"/>
  <c r="AG38" i="26"/>
  <c r="AP38" i="26" s="1"/>
  <c r="W39" i="26"/>
  <c r="AE38" i="26"/>
  <c r="AH39" i="95"/>
  <c r="AQ39" i="95" s="1"/>
  <c r="Z36" i="43"/>
  <c r="AN35" i="42"/>
  <c r="AI35" i="42"/>
  <c r="AR36" i="76"/>
  <c r="X36" i="32"/>
  <c r="Y36" i="32"/>
  <c r="X38" i="81"/>
  <c r="Z38" i="81" s="1"/>
  <c r="Y38" i="81"/>
  <c r="Y36" i="74"/>
  <c r="Z36" i="74" s="1"/>
  <c r="X36" i="74"/>
  <c r="AR37" i="30"/>
  <c r="AR36" i="25"/>
  <c r="AN38" i="75"/>
  <c r="AI38" i="75"/>
  <c r="AH37" i="80"/>
  <c r="AQ37" i="80" s="1"/>
  <c r="W38" i="25"/>
  <c r="AG37" i="25"/>
  <c r="AP37" i="25" s="1"/>
  <c r="AF37" i="25"/>
  <c r="AO37" i="25" s="1"/>
  <c r="AE37" i="25"/>
  <c r="X38" i="82"/>
  <c r="Y38" i="82"/>
  <c r="Z38" i="82" s="1"/>
  <c r="W37" i="36"/>
  <c r="AG36" i="36"/>
  <c r="AP36" i="36" s="1"/>
  <c r="AF36" i="36"/>
  <c r="AO36" i="36" s="1"/>
  <c r="AE36" i="36"/>
  <c r="AR34" i="35"/>
  <c r="AH38" i="30"/>
  <c r="AQ38" i="30" s="1"/>
  <c r="AN37" i="85"/>
  <c r="AI37" i="85"/>
  <c r="AH35" i="48"/>
  <c r="AQ35" i="48" s="1"/>
  <c r="AH37" i="25"/>
  <c r="AQ37" i="25" s="1"/>
  <c r="AF37" i="45"/>
  <c r="AO37" i="45" s="1"/>
  <c r="AE37" i="45"/>
  <c r="W38" i="45"/>
  <c r="AG37" i="45"/>
  <c r="AP37" i="45" s="1"/>
  <c r="AI36" i="34"/>
  <c r="AN36" i="34"/>
  <c r="AN33" i="88"/>
  <c r="AI33" i="88"/>
  <c r="AG35" i="90"/>
  <c r="AP35" i="90" s="1"/>
  <c r="AF35" i="90"/>
  <c r="AO35" i="90" s="1"/>
  <c r="AE35" i="90"/>
  <c r="W36" i="90"/>
  <c r="AI36" i="46"/>
  <c r="AN36" i="46"/>
  <c r="AR34" i="48"/>
  <c r="AH36" i="36"/>
  <c r="AQ36" i="36" s="1"/>
  <c r="Y36" i="41"/>
  <c r="X36" i="41"/>
  <c r="Z36" i="41" s="1"/>
  <c r="Z37" i="91"/>
  <c r="AI36" i="31"/>
  <c r="AN36" i="31"/>
  <c r="X39" i="89"/>
  <c r="Z39" i="89" s="1"/>
  <c r="Y39" i="89"/>
  <c r="AN37" i="81"/>
  <c r="AI37" i="81"/>
  <c r="AH37" i="76"/>
  <c r="AQ37" i="76" s="1"/>
  <c r="AN35" i="47"/>
  <c r="AI35" i="47"/>
  <c r="AN35" i="74"/>
  <c r="AI35" i="74"/>
  <c r="AN36" i="86"/>
  <c r="AI36" i="86"/>
  <c r="AR36" i="91"/>
  <c r="AN36" i="92"/>
  <c r="AI36" i="92"/>
  <c r="W37" i="79"/>
  <c r="AG36" i="79"/>
  <c r="AP36" i="79" s="1"/>
  <c r="AF36" i="79"/>
  <c r="AO36" i="79" s="1"/>
  <c r="AE36" i="79"/>
  <c r="AE35" i="48"/>
  <c r="W36" i="48"/>
  <c r="AG35" i="48"/>
  <c r="AP35" i="48" s="1"/>
  <c r="AF35" i="48"/>
  <c r="AO35" i="48" s="1"/>
  <c r="W37" i="37"/>
  <c r="AF36" i="37"/>
  <c r="AO36" i="37" s="1"/>
  <c r="AE36" i="37"/>
  <c r="AG36" i="37"/>
  <c r="AP36" i="37" s="1"/>
  <c r="AG38" i="30"/>
  <c r="AP38" i="30" s="1"/>
  <c r="AF38" i="30"/>
  <c r="AO38" i="30" s="1"/>
  <c r="AE38" i="30"/>
  <c r="W39" i="30"/>
  <c r="Y39" i="75"/>
  <c r="X39" i="75"/>
  <c r="Z39" i="75" s="1"/>
  <c r="AH36" i="79"/>
  <c r="AQ36" i="79" s="1"/>
  <c r="AI36" i="39"/>
  <c r="AN36" i="39"/>
  <c r="Z39" i="95"/>
  <c r="AH39" i="33"/>
  <c r="AQ39" i="33" s="1"/>
  <c r="AH37" i="77"/>
  <c r="AQ37" i="77" s="1"/>
  <c r="X36" i="42"/>
  <c r="Y36" i="42"/>
  <c r="AR37" i="84"/>
  <c r="AH36" i="96"/>
  <c r="AQ36" i="96" s="1"/>
  <c r="AN38" i="89"/>
  <c r="AI38" i="89"/>
  <c r="Z37" i="76"/>
  <c r="AN36" i="83"/>
  <c r="AI36" i="83"/>
  <c r="Z34" i="88" l="1"/>
  <c r="AE39" i="33"/>
  <c r="AF39" i="33"/>
  <c r="AO39" i="33" s="1"/>
  <c r="W38" i="80"/>
  <c r="Z37" i="34"/>
  <c r="AG39" i="33"/>
  <c r="AP39" i="33" s="1"/>
  <c r="Z36" i="32"/>
  <c r="Z36" i="42"/>
  <c r="Z37" i="83"/>
  <c r="AE37" i="83" s="1"/>
  <c r="AG34" i="88"/>
  <c r="AP34" i="88" s="1"/>
  <c r="AF34" i="88"/>
  <c r="AO34" i="88" s="1"/>
  <c r="AE34" i="88"/>
  <c r="W35" i="88"/>
  <c r="AG36" i="47"/>
  <c r="AP36" i="47" s="1"/>
  <c r="AE36" i="47"/>
  <c r="W37" i="47"/>
  <c r="AF36" i="47"/>
  <c r="AO36" i="47" s="1"/>
  <c r="W37" i="42"/>
  <c r="AE36" i="42"/>
  <c r="AG36" i="42"/>
  <c r="AP36" i="42" s="1"/>
  <c r="AF36" i="42"/>
  <c r="AO36" i="42" s="1"/>
  <c r="W38" i="83"/>
  <c r="AG37" i="83"/>
  <c r="AP37" i="83" s="1"/>
  <c r="AF37" i="83"/>
  <c r="AO37" i="83" s="1"/>
  <c r="AG38" i="82"/>
  <c r="AP38" i="82" s="1"/>
  <c r="AF38" i="82"/>
  <c r="AO38" i="82" s="1"/>
  <c r="AE38" i="82"/>
  <c r="W39" i="82"/>
  <c r="AG35" i="29"/>
  <c r="AP35" i="29" s="1"/>
  <c r="AF35" i="29"/>
  <c r="AO35" i="29" s="1"/>
  <c r="AE35" i="29"/>
  <c r="W36" i="29"/>
  <c r="AF37" i="31"/>
  <c r="AO37" i="31" s="1"/>
  <c r="AE37" i="31"/>
  <c r="W38" i="31"/>
  <c r="AG37" i="31"/>
  <c r="AP37" i="31" s="1"/>
  <c r="W40" i="75"/>
  <c r="AG39" i="75"/>
  <c r="AP39" i="75" s="1"/>
  <c r="AF39" i="75"/>
  <c r="AO39" i="75" s="1"/>
  <c r="AE39" i="75"/>
  <c r="AR35" i="47"/>
  <c r="AI36" i="36"/>
  <c r="AN36" i="36"/>
  <c r="AH38" i="82"/>
  <c r="AQ38" i="82" s="1"/>
  <c r="Y38" i="25"/>
  <c r="X38" i="25"/>
  <c r="AR38" i="75"/>
  <c r="AH36" i="74"/>
  <c r="AQ36" i="74" s="1"/>
  <c r="X37" i="96"/>
  <c r="Y37" i="96"/>
  <c r="Y36" i="44"/>
  <c r="X36" i="44"/>
  <c r="AG38" i="73"/>
  <c r="AP38" i="73" s="1"/>
  <c r="AF38" i="73"/>
  <c r="AO38" i="73" s="1"/>
  <c r="W39" i="73"/>
  <c r="AE38" i="73"/>
  <c r="AH37" i="86"/>
  <c r="AQ37" i="86" s="1"/>
  <c r="AH37" i="28"/>
  <c r="AQ37" i="28" s="1"/>
  <c r="AH37" i="46"/>
  <c r="AQ37" i="46" s="1"/>
  <c r="AN36" i="93"/>
  <c r="AI36" i="93"/>
  <c r="AI39" i="33"/>
  <c r="AN39" i="33"/>
  <c r="AR38" i="89"/>
  <c r="AR37" i="81"/>
  <c r="AR36" i="31"/>
  <c r="AH36" i="32"/>
  <c r="AQ36" i="32" s="1"/>
  <c r="W37" i="43"/>
  <c r="AG36" i="43"/>
  <c r="AP36" i="43" s="1"/>
  <c r="AF36" i="43"/>
  <c r="AO36" i="43" s="1"/>
  <c r="AE36" i="43"/>
  <c r="AN38" i="26"/>
  <c r="AI38" i="26"/>
  <c r="AH37" i="34"/>
  <c r="AQ37" i="34" s="1"/>
  <c r="AG38" i="84"/>
  <c r="AP38" i="84" s="1"/>
  <c r="W39" i="84"/>
  <c r="AF38" i="84"/>
  <c r="AO38" i="84" s="1"/>
  <c r="AE38" i="84"/>
  <c r="AR35" i="32"/>
  <c r="AH37" i="31"/>
  <c r="AQ37" i="31" s="1"/>
  <c r="AR35" i="41"/>
  <c r="AI35" i="44"/>
  <c r="AN35" i="44"/>
  <c r="AH37" i="83"/>
  <c r="AQ37" i="83" s="1"/>
  <c r="AH38" i="38"/>
  <c r="AQ38" i="38" s="1"/>
  <c r="Z37" i="28"/>
  <c r="Z37" i="46"/>
  <c r="X38" i="27"/>
  <c r="Y38" i="27"/>
  <c r="Y36" i="35"/>
  <c r="X36" i="35"/>
  <c r="Z36" i="35" s="1"/>
  <c r="AR36" i="86"/>
  <c r="AF37" i="91"/>
  <c r="AO37" i="91" s="1"/>
  <c r="AE37" i="91"/>
  <c r="W38" i="91"/>
  <c r="AG37" i="91"/>
  <c r="AP37" i="91" s="1"/>
  <c r="AR36" i="46"/>
  <c r="AR33" i="88"/>
  <c r="X38" i="45"/>
  <c r="Y38" i="45"/>
  <c r="Z38" i="45" s="1"/>
  <c r="AI37" i="25"/>
  <c r="AN37" i="25"/>
  <c r="W37" i="74"/>
  <c r="AG36" i="74"/>
  <c r="AP36" i="74" s="1"/>
  <c r="AF36" i="74"/>
  <c r="AO36" i="74" s="1"/>
  <c r="AE36" i="74"/>
  <c r="AE36" i="32"/>
  <c r="W37" i="32"/>
  <c r="AG36" i="32"/>
  <c r="AP36" i="32" s="1"/>
  <c r="AF36" i="32"/>
  <c r="AO36" i="32" s="1"/>
  <c r="AG37" i="34"/>
  <c r="AP37" i="34" s="1"/>
  <c r="AF37" i="34"/>
  <c r="AO37" i="34" s="1"/>
  <c r="AE37" i="34"/>
  <c r="W38" i="34"/>
  <c r="AH37" i="39"/>
  <c r="AQ37" i="39" s="1"/>
  <c r="AH38" i="85"/>
  <c r="AQ38" i="85" s="1"/>
  <c r="AR36" i="28"/>
  <c r="Z37" i="86"/>
  <c r="AI37" i="27"/>
  <c r="AN37" i="27"/>
  <c r="AH36" i="42"/>
  <c r="AQ36" i="42" s="1"/>
  <c r="AE39" i="95"/>
  <c r="W40" i="95"/>
  <c r="AG39" i="95"/>
  <c r="AP39" i="95" s="1"/>
  <c r="AF39" i="95"/>
  <c r="AO39" i="95" s="1"/>
  <c r="Y39" i="30"/>
  <c r="X39" i="30"/>
  <c r="Y36" i="48"/>
  <c r="X36" i="48"/>
  <c r="X37" i="79"/>
  <c r="Z37" i="79" s="1"/>
  <c r="Y37" i="79"/>
  <c r="AH36" i="41"/>
  <c r="AQ36" i="41" s="1"/>
  <c r="Y36" i="90"/>
  <c r="X36" i="90"/>
  <c r="AI37" i="45"/>
  <c r="AN37" i="45"/>
  <c r="AR37" i="85"/>
  <c r="X39" i="26"/>
  <c r="Y39" i="26"/>
  <c r="AE35" i="40"/>
  <c r="W36" i="40"/>
  <c r="AG35" i="40"/>
  <c r="AP35" i="40" s="1"/>
  <c r="AF35" i="40"/>
  <c r="AO35" i="40" s="1"/>
  <c r="Z37" i="39"/>
  <c r="AI36" i="96"/>
  <c r="AN36" i="96"/>
  <c r="Z38" i="38"/>
  <c r="AH34" i="88"/>
  <c r="AQ34" i="88" s="1"/>
  <c r="Y38" i="87"/>
  <c r="X38" i="87"/>
  <c r="AI35" i="35"/>
  <c r="AN35" i="35"/>
  <c r="AR36" i="83"/>
  <c r="AI36" i="37"/>
  <c r="AN36" i="37"/>
  <c r="AG37" i="76"/>
  <c r="AP37" i="76" s="1"/>
  <c r="AF37" i="76"/>
  <c r="AO37" i="76" s="1"/>
  <c r="AE37" i="76"/>
  <c r="W38" i="76"/>
  <c r="AN38" i="30"/>
  <c r="AI38" i="30"/>
  <c r="AI35" i="48"/>
  <c r="AN35" i="48"/>
  <c r="AR36" i="92"/>
  <c r="AR35" i="74"/>
  <c r="AH39" i="89"/>
  <c r="AQ39" i="89" s="1"/>
  <c r="X37" i="36"/>
  <c r="Y37" i="36"/>
  <c r="AH38" i="81"/>
  <c r="AQ38" i="81" s="1"/>
  <c r="W38" i="94"/>
  <c r="AG37" i="94"/>
  <c r="AP37" i="94" s="1"/>
  <c r="AF37" i="94"/>
  <c r="AO37" i="94" s="1"/>
  <c r="AE37" i="94"/>
  <c r="Z38" i="85"/>
  <c r="AR37" i="38"/>
  <c r="X38" i="77"/>
  <c r="Y38" i="77"/>
  <c r="AR34" i="29"/>
  <c r="AR37" i="82"/>
  <c r="AH37" i="92"/>
  <c r="AQ37" i="92" s="1"/>
  <c r="X37" i="93"/>
  <c r="Y37" i="93"/>
  <c r="Y38" i="80"/>
  <c r="X38" i="80"/>
  <c r="AR36" i="39"/>
  <c r="AH39" i="75"/>
  <c r="AQ39" i="75" s="1"/>
  <c r="Y37" i="37"/>
  <c r="X37" i="37"/>
  <c r="AI36" i="79"/>
  <c r="AN36" i="79"/>
  <c r="W40" i="89"/>
  <c r="AG39" i="89"/>
  <c r="AP39" i="89" s="1"/>
  <c r="AE39" i="89"/>
  <c r="AF39" i="89"/>
  <c r="AO39" i="89" s="1"/>
  <c r="W37" i="41"/>
  <c r="AE36" i="41"/>
  <c r="AF36" i="41"/>
  <c r="AO36" i="41" s="1"/>
  <c r="AG36" i="41"/>
  <c r="AP36" i="41" s="1"/>
  <c r="AN35" i="90"/>
  <c r="AI35" i="90"/>
  <c r="AR36" i="34"/>
  <c r="W39" i="81"/>
  <c r="AG38" i="81"/>
  <c r="AP38" i="81" s="1"/>
  <c r="AF38" i="81"/>
  <c r="AO38" i="81" s="1"/>
  <c r="AE38" i="81"/>
  <c r="AR35" i="42"/>
  <c r="AH35" i="29"/>
  <c r="AQ35" i="29" s="1"/>
  <c r="AH36" i="47"/>
  <c r="AQ36" i="47" s="1"/>
  <c r="AG37" i="78"/>
  <c r="AP37" i="78" s="1"/>
  <c r="AF37" i="78"/>
  <c r="AO37" i="78" s="1"/>
  <c r="AE37" i="78"/>
  <c r="W38" i="78"/>
  <c r="AN37" i="77"/>
  <c r="AI37" i="77"/>
  <c r="Z37" i="92"/>
  <c r="AI37" i="87"/>
  <c r="AN37" i="87"/>
  <c r="Y40" i="33"/>
  <c r="X40" i="33"/>
  <c r="AI37" i="80"/>
  <c r="AN37" i="80"/>
  <c r="Z37" i="96" l="1"/>
  <c r="Z37" i="36"/>
  <c r="Z38" i="80"/>
  <c r="AG38" i="80" s="1"/>
  <c r="AP38" i="80" s="1"/>
  <c r="Z37" i="37"/>
  <c r="AE37" i="37" s="1"/>
  <c r="Z39" i="30"/>
  <c r="AE39" i="30" s="1"/>
  <c r="AE37" i="36"/>
  <c r="W38" i="36"/>
  <c r="AG37" i="36"/>
  <c r="AP37" i="36" s="1"/>
  <c r="AF37" i="36"/>
  <c r="AO37" i="36" s="1"/>
  <c r="AF37" i="79"/>
  <c r="AO37" i="79" s="1"/>
  <c r="AE37" i="79"/>
  <c r="W38" i="79"/>
  <c r="AG37" i="79"/>
  <c r="AP37" i="79" s="1"/>
  <c r="AG38" i="45"/>
  <c r="AP38" i="45" s="1"/>
  <c r="AF38" i="45"/>
  <c r="AO38" i="45" s="1"/>
  <c r="AE38" i="45"/>
  <c r="W39" i="45"/>
  <c r="AF38" i="80"/>
  <c r="AO38" i="80" s="1"/>
  <c r="AE38" i="80"/>
  <c r="W39" i="80"/>
  <c r="AF37" i="37"/>
  <c r="AO37" i="37" s="1"/>
  <c r="W38" i="37"/>
  <c r="AR36" i="79"/>
  <c r="AR37" i="87"/>
  <c r="AN37" i="78"/>
  <c r="AI37" i="78"/>
  <c r="AI39" i="89"/>
  <c r="AN39" i="89"/>
  <c r="AH37" i="37"/>
  <c r="AQ37" i="37" s="1"/>
  <c r="W39" i="85"/>
  <c r="AG38" i="85"/>
  <c r="AP38" i="85" s="1"/>
  <c r="AF38" i="85"/>
  <c r="AO38" i="85" s="1"/>
  <c r="AE38" i="85"/>
  <c r="AH37" i="36"/>
  <c r="AQ37" i="36" s="1"/>
  <c r="AR35" i="48"/>
  <c r="AR36" i="96"/>
  <c r="AI35" i="40"/>
  <c r="AN35" i="40"/>
  <c r="AR37" i="27"/>
  <c r="AI36" i="74"/>
  <c r="AN36" i="74"/>
  <c r="AR37" i="25"/>
  <c r="AR38" i="26"/>
  <c r="X37" i="43"/>
  <c r="Y37" i="43"/>
  <c r="AH36" i="44"/>
  <c r="AQ36" i="44" s="1"/>
  <c r="X36" i="29"/>
  <c r="Y36" i="29"/>
  <c r="AN38" i="82"/>
  <c r="AI38" i="82"/>
  <c r="X37" i="42"/>
  <c r="Y37" i="42"/>
  <c r="X35" i="88"/>
  <c r="Y35" i="88"/>
  <c r="Z38" i="78"/>
  <c r="Y38" i="78"/>
  <c r="X38" i="78"/>
  <c r="X38" i="94"/>
  <c r="Y38" i="94"/>
  <c r="AI36" i="32"/>
  <c r="AN36" i="32"/>
  <c r="AN37" i="91"/>
  <c r="AI37" i="91"/>
  <c r="AG37" i="96"/>
  <c r="AP37" i="96" s="1"/>
  <c r="AF37" i="96"/>
  <c r="AO37" i="96" s="1"/>
  <c r="AE37" i="96"/>
  <c r="W38" i="96"/>
  <c r="AI37" i="94"/>
  <c r="AN37" i="94"/>
  <c r="AR38" i="30"/>
  <c r="AR35" i="35"/>
  <c r="AE37" i="39"/>
  <c r="W38" i="39"/>
  <c r="AG37" i="39"/>
  <c r="AP37" i="39" s="1"/>
  <c r="AF37" i="39"/>
  <c r="AO37" i="39" s="1"/>
  <c r="AR37" i="45"/>
  <c r="AH36" i="48"/>
  <c r="AQ36" i="48" s="1"/>
  <c r="W38" i="86"/>
  <c r="AF37" i="86"/>
  <c r="AO37" i="86" s="1"/>
  <c r="AE37" i="86"/>
  <c r="AG37" i="86"/>
  <c r="AP37" i="86" s="1"/>
  <c r="AH38" i="27"/>
  <c r="AQ38" i="27" s="1"/>
  <c r="AR39" i="33"/>
  <c r="AN38" i="73"/>
  <c r="AI38" i="73"/>
  <c r="AH38" i="25"/>
  <c r="AQ38" i="25" s="1"/>
  <c r="AI39" i="75"/>
  <c r="AN39" i="75"/>
  <c r="AN35" i="29"/>
  <c r="AI35" i="29"/>
  <c r="X38" i="83"/>
  <c r="Y38" i="83"/>
  <c r="AN37" i="76"/>
  <c r="AI37" i="76"/>
  <c r="AH37" i="79"/>
  <c r="AQ37" i="79" s="1"/>
  <c r="AI39" i="95"/>
  <c r="AN39" i="95"/>
  <c r="AF36" i="35"/>
  <c r="AO36" i="35" s="1"/>
  <c r="AE36" i="35"/>
  <c r="W37" i="35"/>
  <c r="AG36" i="35"/>
  <c r="AP36" i="35" s="1"/>
  <c r="AH40" i="33"/>
  <c r="AQ40" i="33" s="1"/>
  <c r="AR37" i="77"/>
  <c r="AH37" i="93"/>
  <c r="AQ37" i="93" s="1"/>
  <c r="AH38" i="77"/>
  <c r="AQ38" i="77" s="1"/>
  <c r="AH38" i="87"/>
  <c r="AQ38" i="87" s="1"/>
  <c r="AH39" i="26"/>
  <c r="AQ39" i="26" s="1"/>
  <c r="AH36" i="90"/>
  <c r="AQ36" i="90" s="1"/>
  <c r="AH38" i="45"/>
  <c r="AQ38" i="45" s="1"/>
  <c r="Z38" i="27"/>
  <c r="AN38" i="84"/>
  <c r="AI38" i="84"/>
  <c r="AI36" i="43"/>
  <c r="AN36" i="43"/>
  <c r="AR36" i="93"/>
  <c r="Y39" i="73"/>
  <c r="X39" i="73"/>
  <c r="Z36" i="44"/>
  <c r="X38" i="31"/>
  <c r="Y38" i="31"/>
  <c r="Z37" i="47"/>
  <c r="Y37" i="47"/>
  <c r="X37" i="47"/>
  <c r="AN34" i="88"/>
  <c r="AI34" i="88"/>
  <c r="AR37" i="80"/>
  <c r="AI38" i="81"/>
  <c r="AN38" i="81"/>
  <c r="Y40" i="89"/>
  <c r="X40" i="89"/>
  <c r="Z37" i="93"/>
  <c r="Z38" i="77"/>
  <c r="AR36" i="37"/>
  <c r="Z39" i="26"/>
  <c r="Z36" i="48"/>
  <c r="X40" i="95"/>
  <c r="Z40" i="95" s="1"/>
  <c r="Y40" i="95"/>
  <c r="X38" i="34"/>
  <c r="Z38" i="34" s="1"/>
  <c r="Y38" i="34"/>
  <c r="AH36" i="35"/>
  <c r="AQ36" i="35" s="1"/>
  <c r="AE37" i="46"/>
  <c r="W38" i="46"/>
  <c r="AG37" i="46"/>
  <c r="AP37" i="46" s="1"/>
  <c r="AF37" i="46"/>
  <c r="AO37" i="46" s="1"/>
  <c r="Z38" i="25"/>
  <c r="AI37" i="31"/>
  <c r="AN37" i="31"/>
  <c r="AI37" i="83"/>
  <c r="AN37" i="83"/>
  <c r="Y36" i="40"/>
  <c r="X36" i="40"/>
  <c r="Y40" i="75"/>
  <c r="X40" i="75"/>
  <c r="Z40" i="75" s="1"/>
  <c r="W38" i="92"/>
  <c r="AG37" i="92"/>
  <c r="AP37" i="92" s="1"/>
  <c r="AF37" i="92"/>
  <c r="AO37" i="92" s="1"/>
  <c r="AE37" i="92"/>
  <c r="Y39" i="81"/>
  <c r="X39" i="81"/>
  <c r="AI36" i="41"/>
  <c r="AN36" i="41"/>
  <c r="Z40" i="33"/>
  <c r="AR35" i="90"/>
  <c r="X37" i="41"/>
  <c r="Y37" i="41"/>
  <c r="AH38" i="80"/>
  <c r="AQ38" i="80" s="1"/>
  <c r="X38" i="76"/>
  <c r="Y38" i="76"/>
  <c r="Z38" i="87"/>
  <c r="AF38" i="38"/>
  <c r="AO38" i="38" s="1"/>
  <c r="AE38" i="38"/>
  <c r="W39" i="38"/>
  <c r="AG38" i="38"/>
  <c r="AP38" i="38" s="1"/>
  <c r="Z36" i="90"/>
  <c r="AH39" i="30"/>
  <c r="AQ39" i="30" s="1"/>
  <c r="AN37" i="34"/>
  <c r="AI37" i="34"/>
  <c r="X37" i="32"/>
  <c r="Y37" i="32"/>
  <c r="Y37" i="74"/>
  <c r="Z37" i="74" s="1"/>
  <c r="X37" i="74"/>
  <c r="Y38" i="91"/>
  <c r="X38" i="91"/>
  <c r="Z38" i="91" s="1"/>
  <c r="AG37" i="28"/>
  <c r="AP37" i="28" s="1"/>
  <c r="AF37" i="28"/>
  <c r="AO37" i="28" s="1"/>
  <c r="AE37" i="28"/>
  <c r="W38" i="28"/>
  <c r="AR35" i="44"/>
  <c r="Y39" i="84"/>
  <c r="X39" i="84"/>
  <c r="Z39" i="84" s="1"/>
  <c r="AH37" i="96"/>
  <c r="AQ37" i="96" s="1"/>
  <c r="AR36" i="36"/>
  <c r="Y39" i="82"/>
  <c r="X39" i="82"/>
  <c r="Z39" i="82" s="1"/>
  <c r="AI36" i="42"/>
  <c r="AN36" i="42"/>
  <c r="AN36" i="47"/>
  <c r="AI36" i="47"/>
  <c r="AG39" i="30" l="1"/>
  <c r="AP39" i="30" s="1"/>
  <c r="Z38" i="76"/>
  <c r="Z35" i="88"/>
  <c r="Z39" i="81"/>
  <c r="AG37" i="37"/>
  <c r="AP37" i="37" s="1"/>
  <c r="Z36" i="40"/>
  <c r="AF39" i="30"/>
  <c r="AO39" i="30" s="1"/>
  <c r="W40" i="30"/>
  <c r="Z38" i="94"/>
  <c r="Z37" i="32"/>
  <c r="W38" i="32" s="1"/>
  <c r="Z40" i="89"/>
  <c r="AF40" i="89" s="1"/>
  <c r="AO40" i="89" s="1"/>
  <c r="Z39" i="73"/>
  <c r="W40" i="73" s="1"/>
  <c r="Z37" i="42"/>
  <c r="AF37" i="42" s="1"/>
  <c r="AO37" i="42" s="1"/>
  <c r="Z37" i="41"/>
  <c r="Z38" i="83"/>
  <c r="AF38" i="83" s="1"/>
  <c r="AO38" i="83" s="1"/>
  <c r="W41" i="89"/>
  <c r="AG40" i="89"/>
  <c r="AP40" i="89" s="1"/>
  <c r="AE37" i="42"/>
  <c r="AG37" i="42"/>
  <c r="AP37" i="42" s="1"/>
  <c r="AE37" i="41"/>
  <c r="AG37" i="41"/>
  <c r="AP37" i="41" s="1"/>
  <c r="W38" i="41"/>
  <c r="AF37" i="41"/>
  <c r="AO37" i="41" s="1"/>
  <c r="AE38" i="83"/>
  <c r="W39" i="83"/>
  <c r="AG38" i="83"/>
  <c r="AP38" i="83" s="1"/>
  <c r="AG38" i="91"/>
  <c r="AP38" i="91" s="1"/>
  <c r="AF38" i="91"/>
  <c r="AO38" i="91" s="1"/>
  <c r="W39" i="91"/>
  <c r="AE38" i="91"/>
  <c r="AG37" i="32"/>
  <c r="AP37" i="32" s="1"/>
  <c r="AF37" i="32"/>
  <c r="AO37" i="32" s="1"/>
  <c r="AE37" i="32"/>
  <c r="AE38" i="94"/>
  <c r="AG38" i="94"/>
  <c r="AP38" i="94" s="1"/>
  <c r="W39" i="94"/>
  <c r="AF38" i="94"/>
  <c r="AO38" i="94" s="1"/>
  <c r="AF35" i="88"/>
  <c r="AO35" i="88" s="1"/>
  <c r="W36" i="88"/>
  <c r="AG35" i="88"/>
  <c r="AP35" i="88" s="1"/>
  <c r="AE35" i="88"/>
  <c r="W39" i="76"/>
  <c r="AG38" i="76"/>
  <c r="AP38" i="76" s="1"/>
  <c r="AF38" i="76"/>
  <c r="AO38" i="76" s="1"/>
  <c r="AE38" i="76"/>
  <c r="AE40" i="75"/>
  <c r="W41" i="75"/>
  <c r="AG40" i="75"/>
  <c r="AP40" i="75" s="1"/>
  <c r="AF40" i="75"/>
  <c r="AO40" i="75" s="1"/>
  <c r="X38" i="46"/>
  <c r="Y38" i="46"/>
  <c r="AE37" i="93"/>
  <c r="W38" i="93"/>
  <c r="AG37" i="93"/>
  <c r="AP37" i="93" s="1"/>
  <c r="AF37" i="93"/>
  <c r="AO37" i="93" s="1"/>
  <c r="AH39" i="84"/>
  <c r="AQ39" i="84" s="1"/>
  <c r="X38" i="28"/>
  <c r="Y38" i="28"/>
  <c r="AI38" i="38"/>
  <c r="AN38" i="38"/>
  <c r="AH37" i="41"/>
  <c r="AQ37" i="41" s="1"/>
  <c r="AR36" i="41"/>
  <c r="AH36" i="40"/>
  <c r="AQ36" i="40" s="1"/>
  <c r="AR37" i="31"/>
  <c r="AN37" i="46"/>
  <c r="AI37" i="46"/>
  <c r="AG36" i="48"/>
  <c r="AP36" i="48" s="1"/>
  <c r="AF36" i="48"/>
  <c r="AO36" i="48" s="1"/>
  <c r="AE36" i="48"/>
  <c r="W37" i="48"/>
  <c r="AH40" i="89"/>
  <c r="AQ40" i="89" s="1"/>
  <c r="AI36" i="35"/>
  <c r="AN36" i="35"/>
  <c r="AH38" i="83"/>
  <c r="AQ38" i="83" s="1"/>
  <c r="Y38" i="86"/>
  <c r="X38" i="86"/>
  <c r="AI37" i="39"/>
  <c r="AN37" i="39"/>
  <c r="AR37" i="94"/>
  <c r="AR37" i="91"/>
  <c r="AI38" i="85"/>
  <c r="AN38" i="85"/>
  <c r="AR37" i="78"/>
  <c r="Y38" i="37"/>
  <c r="X38" i="37"/>
  <c r="Z38" i="37" s="1"/>
  <c r="Y39" i="80"/>
  <c r="X39" i="80"/>
  <c r="AN38" i="45"/>
  <c r="AI38" i="45"/>
  <c r="AN37" i="79"/>
  <c r="AI37" i="79"/>
  <c r="AI37" i="36"/>
  <c r="AN37" i="36"/>
  <c r="AH37" i="32"/>
  <c r="AQ37" i="32" s="1"/>
  <c r="Y39" i="38"/>
  <c r="X39" i="38"/>
  <c r="Z39" i="38" s="1"/>
  <c r="AG40" i="95"/>
  <c r="AP40" i="95" s="1"/>
  <c r="W41" i="95"/>
  <c r="AF40" i="95"/>
  <c r="AO40" i="95" s="1"/>
  <c r="AE40" i="95"/>
  <c r="AF37" i="47"/>
  <c r="AO37" i="47" s="1"/>
  <c r="W38" i="47"/>
  <c r="AE37" i="47"/>
  <c r="AG37" i="47"/>
  <c r="AP37" i="47" s="1"/>
  <c r="AR38" i="84"/>
  <c r="AR36" i="42"/>
  <c r="AN37" i="28"/>
  <c r="AI37" i="28"/>
  <c r="AH37" i="74"/>
  <c r="AQ37" i="74" s="1"/>
  <c r="AR37" i="34"/>
  <c r="AH39" i="81"/>
  <c r="AQ39" i="81" s="1"/>
  <c r="AE38" i="25"/>
  <c r="W39" i="25"/>
  <c r="AG38" i="25"/>
  <c r="AP38" i="25" s="1"/>
  <c r="AF38" i="25"/>
  <c r="AO38" i="25" s="1"/>
  <c r="AH38" i="34"/>
  <c r="AQ38" i="34" s="1"/>
  <c r="W40" i="26"/>
  <c r="AE39" i="26"/>
  <c r="AG39" i="26"/>
  <c r="AP39" i="26" s="1"/>
  <c r="AF39" i="26"/>
  <c r="AO39" i="26" s="1"/>
  <c r="AR34" i="88"/>
  <c r="AH38" i="31"/>
  <c r="AQ38" i="31" s="1"/>
  <c r="AG38" i="27"/>
  <c r="AP38" i="27" s="1"/>
  <c r="AF38" i="27"/>
  <c r="AO38" i="27" s="1"/>
  <c r="AE38" i="27"/>
  <c r="W39" i="27"/>
  <c r="X38" i="96"/>
  <c r="Y38" i="96"/>
  <c r="AH38" i="78"/>
  <c r="AQ38" i="78" s="1"/>
  <c r="AH36" i="29"/>
  <c r="AQ36" i="29" s="1"/>
  <c r="AN38" i="80"/>
  <c r="AI38" i="80"/>
  <c r="AI39" i="30"/>
  <c r="AN39" i="30"/>
  <c r="AH39" i="82"/>
  <c r="AQ39" i="82" s="1"/>
  <c r="W40" i="84"/>
  <c r="AF39" i="84"/>
  <c r="AO39" i="84" s="1"/>
  <c r="AG39" i="84"/>
  <c r="AP39" i="84" s="1"/>
  <c r="AE39" i="84"/>
  <c r="W37" i="90"/>
  <c r="AG36" i="90"/>
  <c r="AP36" i="90" s="1"/>
  <c r="AF36" i="90"/>
  <c r="AO36" i="90" s="1"/>
  <c r="AE36" i="90"/>
  <c r="AE38" i="87"/>
  <c r="W39" i="87"/>
  <c r="AG38" i="87"/>
  <c r="AP38" i="87" s="1"/>
  <c r="AF38" i="87"/>
  <c r="AO38" i="87" s="1"/>
  <c r="X38" i="92"/>
  <c r="Y38" i="92"/>
  <c r="AG36" i="40"/>
  <c r="AP36" i="40" s="1"/>
  <c r="AF36" i="40"/>
  <c r="AO36" i="40" s="1"/>
  <c r="AE36" i="40"/>
  <c r="W37" i="40"/>
  <c r="W39" i="34"/>
  <c r="AG38" i="34"/>
  <c r="AP38" i="34" s="1"/>
  <c r="AF38" i="34"/>
  <c r="AO38" i="34" s="1"/>
  <c r="AE38" i="34"/>
  <c r="Z38" i="31"/>
  <c r="AR35" i="29"/>
  <c r="AN37" i="96"/>
  <c r="AI37" i="96"/>
  <c r="Z36" i="29"/>
  <c r="AR35" i="40"/>
  <c r="AE37" i="74"/>
  <c r="W38" i="74"/>
  <c r="AG37" i="74"/>
  <c r="AP37" i="74" s="1"/>
  <c r="AF37" i="74"/>
  <c r="AO37" i="74" s="1"/>
  <c r="AE39" i="81"/>
  <c r="W40" i="81"/>
  <c r="AG39" i="81"/>
  <c r="AP39" i="81" s="1"/>
  <c r="AF39" i="81"/>
  <c r="AO39" i="81" s="1"/>
  <c r="AH40" i="75"/>
  <c r="AQ40" i="75" s="1"/>
  <c r="AH37" i="47"/>
  <c r="AQ37" i="47" s="1"/>
  <c r="AG36" i="44"/>
  <c r="AP36" i="44" s="1"/>
  <c r="AF36" i="44"/>
  <c r="AO36" i="44" s="1"/>
  <c r="AE36" i="44"/>
  <c r="W37" i="44"/>
  <c r="AR39" i="95"/>
  <c r="AR37" i="76"/>
  <c r="AI37" i="86"/>
  <c r="AN37" i="86"/>
  <c r="AR36" i="32"/>
  <c r="W39" i="78"/>
  <c r="AG38" i="78"/>
  <c r="AP38" i="78" s="1"/>
  <c r="AF38" i="78"/>
  <c r="AO38" i="78" s="1"/>
  <c r="AE38" i="78"/>
  <c r="AH37" i="42"/>
  <c r="AQ37" i="42" s="1"/>
  <c r="AH37" i="43"/>
  <c r="AQ37" i="43" s="1"/>
  <c r="AN37" i="37"/>
  <c r="AI37" i="37"/>
  <c r="AR36" i="47"/>
  <c r="W40" i="82"/>
  <c r="AG39" i="82"/>
  <c r="AP39" i="82" s="1"/>
  <c r="AF39" i="82"/>
  <c r="AO39" i="82" s="1"/>
  <c r="AE39" i="82"/>
  <c r="AH38" i="91"/>
  <c r="AQ38" i="91" s="1"/>
  <c r="AH38" i="76"/>
  <c r="AQ38" i="76" s="1"/>
  <c r="AG40" i="33"/>
  <c r="AP40" i="33" s="1"/>
  <c r="AF40" i="33"/>
  <c r="AO40" i="33" s="1"/>
  <c r="AE40" i="33"/>
  <c r="W41" i="33"/>
  <c r="AI37" i="92"/>
  <c r="AN37" i="92"/>
  <c r="AR37" i="83"/>
  <c r="AH40" i="95"/>
  <c r="AQ40" i="95" s="1"/>
  <c r="W39" i="77"/>
  <c r="AF38" i="77"/>
  <c r="AO38" i="77" s="1"/>
  <c r="AE38" i="77"/>
  <c r="AG38" i="77"/>
  <c r="AP38" i="77" s="1"/>
  <c r="AR38" i="81"/>
  <c r="AH39" i="73"/>
  <c r="AQ39" i="73" s="1"/>
  <c r="AR36" i="43"/>
  <c r="AR38" i="82"/>
  <c r="Z37" i="43"/>
  <c r="AR36" i="74"/>
  <c r="X39" i="85"/>
  <c r="Y39" i="85"/>
  <c r="Z39" i="45"/>
  <c r="Y39" i="45"/>
  <c r="X39" i="45"/>
  <c r="X38" i="79"/>
  <c r="Y38" i="79"/>
  <c r="X37" i="35"/>
  <c r="Y37" i="35"/>
  <c r="AR39" i="75"/>
  <c r="AR38" i="73"/>
  <c r="X38" i="39"/>
  <c r="Y38" i="39"/>
  <c r="Z38" i="39" s="1"/>
  <c r="AH38" i="94"/>
  <c r="AQ38" i="94" s="1"/>
  <c r="AH35" i="88"/>
  <c r="AQ35" i="88" s="1"/>
  <c r="AR39" i="89"/>
  <c r="X38" i="36"/>
  <c r="Y38" i="36"/>
  <c r="Y40" i="30"/>
  <c r="X40" i="30"/>
  <c r="Z40" i="30" s="1"/>
  <c r="Z38" i="96" l="1"/>
  <c r="AE40" i="89"/>
  <c r="Z38" i="36"/>
  <c r="Z37" i="35"/>
  <c r="AG39" i="73"/>
  <c r="AP39" i="73" s="1"/>
  <c r="AE39" i="73"/>
  <c r="W38" i="42"/>
  <c r="AF39" i="73"/>
  <c r="AO39" i="73" s="1"/>
  <c r="Z38" i="79"/>
  <c r="W39" i="79" s="1"/>
  <c r="Z38" i="86"/>
  <c r="W39" i="86" s="1"/>
  <c r="AG38" i="96"/>
  <c r="AP38" i="96" s="1"/>
  <c r="AE38" i="96"/>
  <c r="W39" i="96"/>
  <c r="AF38" i="96"/>
  <c r="AO38" i="96" s="1"/>
  <c r="AG39" i="38"/>
  <c r="AP39" i="38" s="1"/>
  <c r="AF39" i="38"/>
  <c r="AO39" i="38" s="1"/>
  <c r="AE39" i="38"/>
  <c r="W40" i="38"/>
  <c r="AG38" i="39"/>
  <c r="AP38" i="39" s="1"/>
  <c r="AF38" i="39"/>
  <c r="AO38" i="39" s="1"/>
  <c r="AE38" i="39"/>
  <c r="W39" i="39"/>
  <c r="AG38" i="79"/>
  <c r="AP38" i="79" s="1"/>
  <c r="AF38" i="79"/>
  <c r="AO38" i="79" s="1"/>
  <c r="Y39" i="87"/>
  <c r="X39" i="87"/>
  <c r="AG38" i="37"/>
  <c r="AP38" i="37" s="1"/>
  <c r="W39" i="37"/>
  <c r="AE38" i="37"/>
  <c r="AF38" i="37"/>
  <c r="AO38" i="37" s="1"/>
  <c r="X39" i="83"/>
  <c r="Y39" i="83"/>
  <c r="X40" i="82"/>
  <c r="Y40" i="82"/>
  <c r="AN36" i="44"/>
  <c r="AI36" i="44"/>
  <c r="W39" i="31"/>
  <c r="AG38" i="31"/>
  <c r="AP38" i="31" s="1"/>
  <c r="AF38" i="31"/>
  <c r="AO38" i="31" s="1"/>
  <c r="AE38" i="31"/>
  <c r="AH38" i="92"/>
  <c r="AQ38" i="92" s="1"/>
  <c r="AI38" i="87"/>
  <c r="AN38" i="87"/>
  <c r="AI39" i="84"/>
  <c r="AN39" i="84"/>
  <c r="AR38" i="80"/>
  <c r="AR37" i="28"/>
  <c r="AH39" i="80"/>
  <c r="AQ39" i="80" s="1"/>
  <c r="AR37" i="46"/>
  <c r="AN37" i="93"/>
  <c r="AI37" i="93"/>
  <c r="AN38" i="83"/>
  <c r="AI38" i="83"/>
  <c r="AN37" i="42"/>
  <c r="AI37" i="42"/>
  <c r="AH39" i="85"/>
  <c r="AQ39" i="85" s="1"/>
  <c r="Y39" i="34"/>
  <c r="X39" i="34"/>
  <c r="Z39" i="34" s="1"/>
  <c r="X37" i="90"/>
  <c r="Y37" i="90"/>
  <c r="AN40" i="95"/>
  <c r="AI40" i="95"/>
  <c r="AR38" i="38"/>
  <c r="AI38" i="94"/>
  <c r="AN38" i="94"/>
  <c r="Y40" i="73"/>
  <c r="X40" i="73"/>
  <c r="Z40" i="73" s="1"/>
  <c r="AH40" i="30"/>
  <c r="AQ40" i="30" s="1"/>
  <c r="Z39" i="85"/>
  <c r="X41" i="33"/>
  <c r="Y41" i="33"/>
  <c r="AH38" i="39"/>
  <c r="AQ38" i="39" s="1"/>
  <c r="AH39" i="45"/>
  <c r="AQ39" i="45" s="1"/>
  <c r="X39" i="77"/>
  <c r="Y39" i="77"/>
  <c r="AN40" i="33"/>
  <c r="AI40" i="33"/>
  <c r="Y39" i="78"/>
  <c r="X39" i="78"/>
  <c r="Z39" i="78" s="1"/>
  <c r="W37" i="29"/>
  <c r="AG36" i="29"/>
  <c r="AP36" i="29" s="1"/>
  <c r="AF36" i="29"/>
  <c r="AO36" i="29" s="1"/>
  <c r="AE36" i="29"/>
  <c r="AI38" i="34"/>
  <c r="AN38" i="34"/>
  <c r="Y37" i="40"/>
  <c r="X37" i="40"/>
  <c r="Z38" i="92"/>
  <c r="AI36" i="90"/>
  <c r="AN36" i="90"/>
  <c r="AH38" i="96"/>
  <c r="AQ38" i="96" s="1"/>
  <c r="X40" i="26"/>
  <c r="Z40" i="26" s="1"/>
  <c r="Y40" i="26"/>
  <c r="AI37" i="47"/>
  <c r="AN37" i="47"/>
  <c r="X41" i="95"/>
  <c r="Y41" i="95"/>
  <c r="AR37" i="36"/>
  <c r="AR36" i="35"/>
  <c r="AH38" i="28"/>
  <c r="AQ38" i="28" s="1"/>
  <c r="Y41" i="75"/>
  <c r="X41" i="75"/>
  <c r="Z41" i="75" s="1"/>
  <c r="Y39" i="76"/>
  <c r="X39" i="76"/>
  <c r="Z39" i="76" s="1"/>
  <c r="X38" i="32"/>
  <c r="Y38" i="32"/>
  <c r="X39" i="91"/>
  <c r="Z39" i="91" s="1"/>
  <c r="Y39" i="91"/>
  <c r="AN37" i="41"/>
  <c r="AI37" i="41"/>
  <c r="AI39" i="81"/>
  <c r="AN39" i="81"/>
  <c r="AI39" i="26"/>
  <c r="AN39" i="26"/>
  <c r="AI38" i="25"/>
  <c r="AN38" i="25"/>
  <c r="Y36" i="88"/>
  <c r="X36" i="88"/>
  <c r="AE40" i="30"/>
  <c r="W41" i="30"/>
  <c r="AG40" i="30"/>
  <c r="AP40" i="30" s="1"/>
  <c r="AF40" i="30"/>
  <c r="AO40" i="30" s="1"/>
  <c r="AH37" i="35"/>
  <c r="AQ37" i="35" s="1"/>
  <c r="AI39" i="82"/>
  <c r="AN39" i="82"/>
  <c r="AR37" i="96"/>
  <c r="AN36" i="40"/>
  <c r="AI36" i="40"/>
  <c r="AR37" i="79"/>
  <c r="Z39" i="80"/>
  <c r="Y37" i="48"/>
  <c r="X37" i="48"/>
  <c r="Z37" i="48" s="1"/>
  <c r="Z38" i="28"/>
  <c r="AH38" i="46"/>
  <c r="AQ38" i="46" s="1"/>
  <c r="AI40" i="75"/>
  <c r="AN40" i="75"/>
  <c r="AI35" i="88"/>
  <c r="AN35" i="88"/>
  <c r="X39" i="94"/>
  <c r="Y39" i="94"/>
  <c r="AN37" i="32"/>
  <c r="AI37" i="32"/>
  <c r="Y38" i="42"/>
  <c r="X38" i="42"/>
  <c r="Z38" i="42" s="1"/>
  <c r="AI39" i="73"/>
  <c r="AN39" i="73"/>
  <c r="X41" i="89"/>
  <c r="Y41" i="89"/>
  <c r="AG38" i="36"/>
  <c r="AP38" i="36" s="1"/>
  <c r="AF38" i="36"/>
  <c r="AO38" i="36" s="1"/>
  <c r="AE38" i="36"/>
  <c r="W39" i="36"/>
  <c r="AH38" i="79"/>
  <c r="AQ38" i="79" s="1"/>
  <c r="AR37" i="86"/>
  <c r="AR39" i="30"/>
  <c r="AN38" i="27"/>
  <c r="AI38" i="27"/>
  <c r="AN38" i="91"/>
  <c r="AI38" i="91"/>
  <c r="Y38" i="41"/>
  <c r="X38" i="41"/>
  <c r="AG37" i="35"/>
  <c r="AP37" i="35" s="1"/>
  <c r="AF37" i="35"/>
  <c r="AO37" i="35" s="1"/>
  <c r="AE37" i="35"/>
  <c r="W38" i="35"/>
  <c r="W40" i="45"/>
  <c r="AG39" i="45"/>
  <c r="AP39" i="45" s="1"/>
  <c r="AF39" i="45"/>
  <c r="AO39" i="45" s="1"/>
  <c r="AE39" i="45"/>
  <c r="AF37" i="43"/>
  <c r="AO37" i="43" s="1"/>
  <c r="AE37" i="43"/>
  <c r="W38" i="43"/>
  <c r="AG37" i="43"/>
  <c r="AP37" i="43" s="1"/>
  <c r="AR37" i="37"/>
  <c r="AI38" i="78"/>
  <c r="AN38" i="78"/>
  <c r="Y38" i="74"/>
  <c r="X38" i="74"/>
  <c r="Z38" i="74" s="1"/>
  <c r="X38" i="47"/>
  <c r="Y38" i="47"/>
  <c r="Z38" i="47" s="1"/>
  <c r="AH38" i="37"/>
  <c r="AQ38" i="37" s="1"/>
  <c r="AR38" i="85"/>
  <c r="AR37" i="39"/>
  <c r="AN36" i="48"/>
  <c r="AI36" i="48"/>
  <c r="Z38" i="46"/>
  <c r="AI38" i="76"/>
  <c r="AN38" i="76"/>
  <c r="AI40" i="89"/>
  <c r="AN40" i="89"/>
  <c r="Y37" i="44"/>
  <c r="X37" i="44"/>
  <c r="AH38" i="36"/>
  <c r="AQ38" i="36" s="1"/>
  <c r="AI38" i="77"/>
  <c r="AN38" i="77"/>
  <c r="AR37" i="92"/>
  <c r="Y40" i="81"/>
  <c r="X40" i="81"/>
  <c r="AI37" i="74"/>
  <c r="AN37" i="74"/>
  <c r="Y40" i="84"/>
  <c r="X40" i="84"/>
  <c r="X39" i="27"/>
  <c r="Y39" i="27"/>
  <c r="Y39" i="25"/>
  <c r="X39" i="25"/>
  <c r="AH39" i="38"/>
  <c r="AQ39" i="38" s="1"/>
  <c r="AR38" i="45"/>
  <c r="AH38" i="86"/>
  <c r="AQ38" i="86" s="1"/>
  <c r="Y38" i="93"/>
  <c r="X38" i="93"/>
  <c r="Z38" i="93" s="1"/>
  <c r="Z39" i="94" l="1"/>
  <c r="Z41" i="95"/>
  <c r="AE38" i="79"/>
  <c r="Z39" i="77"/>
  <c r="AE38" i="86"/>
  <c r="Z39" i="27"/>
  <c r="AG39" i="27" s="1"/>
  <c r="AP39" i="27" s="1"/>
  <c r="AF38" i="86"/>
  <c r="AO38" i="86" s="1"/>
  <c r="Z40" i="81"/>
  <c r="AG38" i="86"/>
  <c r="AP38" i="86" s="1"/>
  <c r="Z37" i="44"/>
  <c r="AE37" i="44" s="1"/>
  <c r="Z41" i="89"/>
  <c r="AG41" i="89" s="1"/>
  <c r="AP41" i="89" s="1"/>
  <c r="AG38" i="93"/>
  <c r="AP38" i="93" s="1"/>
  <c r="AF38" i="93"/>
  <c r="AO38" i="93" s="1"/>
  <c r="W39" i="93"/>
  <c r="AE38" i="93"/>
  <c r="AF41" i="95"/>
  <c r="AO41" i="95" s="1"/>
  <c r="W42" i="95"/>
  <c r="AG41" i="95"/>
  <c r="AP41" i="95" s="1"/>
  <c r="AE41" i="95"/>
  <c r="AE38" i="47"/>
  <c r="W39" i="47"/>
  <c r="AG38" i="47"/>
  <c r="AP38" i="47" s="1"/>
  <c r="AF38" i="47"/>
  <c r="AO38" i="47" s="1"/>
  <c r="W40" i="27"/>
  <c r="AE39" i="27"/>
  <c r="W38" i="44"/>
  <c r="AG37" i="44"/>
  <c r="AP37" i="44" s="1"/>
  <c r="AF37" i="44"/>
  <c r="AO37" i="44" s="1"/>
  <c r="AG38" i="42"/>
  <c r="AP38" i="42" s="1"/>
  <c r="AF38" i="42"/>
  <c r="AO38" i="42" s="1"/>
  <c r="W39" i="42"/>
  <c r="AE38" i="42"/>
  <c r="AG40" i="81"/>
  <c r="AP40" i="81" s="1"/>
  <c r="AF40" i="81"/>
  <c r="AO40" i="81" s="1"/>
  <c r="AE40" i="81"/>
  <c r="W41" i="81"/>
  <c r="W38" i="48"/>
  <c r="AG37" i="48"/>
  <c r="AP37" i="48" s="1"/>
  <c r="AF37" i="48"/>
  <c r="AO37" i="48" s="1"/>
  <c r="AE37" i="48"/>
  <c r="AF41" i="89"/>
  <c r="AO41" i="89" s="1"/>
  <c r="AE41" i="89"/>
  <c r="W42" i="89"/>
  <c r="AE39" i="77"/>
  <c r="AG39" i="77"/>
  <c r="AP39" i="77" s="1"/>
  <c r="AF39" i="77"/>
  <c r="AO39" i="77" s="1"/>
  <c r="W40" i="77"/>
  <c r="AH38" i="32"/>
  <c r="AQ38" i="32" s="1"/>
  <c r="AF40" i="26"/>
  <c r="AO40" i="26" s="1"/>
  <c r="AE40" i="26"/>
  <c r="W41" i="26"/>
  <c r="AG40" i="26"/>
  <c r="AP40" i="26" s="1"/>
  <c r="AE39" i="34"/>
  <c r="W40" i="34"/>
  <c r="AG39" i="34"/>
  <c r="AP39" i="34" s="1"/>
  <c r="AF39" i="34"/>
  <c r="AO39" i="34" s="1"/>
  <c r="AR37" i="42"/>
  <c r="X39" i="31"/>
  <c r="Y39" i="31"/>
  <c r="Y39" i="37"/>
  <c r="X39" i="37"/>
  <c r="AN38" i="79"/>
  <c r="AI38" i="79"/>
  <c r="AN38" i="39"/>
  <c r="AI38" i="39"/>
  <c r="AH40" i="81"/>
  <c r="AQ40" i="81" s="1"/>
  <c r="AR38" i="77"/>
  <c r="AH37" i="44"/>
  <c r="AQ37" i="44" s="1"/>
  <c r="AR38" i="76"/>
  <c r="AH41" i="89"/>
  <c r="AQ41" i="89" s="1"/>
  <c r="X41" i="30"/>
  <c r="Y41" i="30"/>
  <c r="AR38" i="25"/>
  <c r="Z38" i="32"/>
  <c r="AR36" i="90"/>
  <c r="AR38" i="34"/>
  <c r="AH39" i="78"/>
  <c r="AQ39" i="78" s="1"/>
  <c r="AH39" i="77"/>
  <c r="AQ39" i="77" s="1"/>
  <c r="AR36" i="44"/>
  <c r="AH39" i="83"/>
  <c r="AQ39" i="83" s="1"/>
  <c r="AH39" i="27"/>
  <c r="AQ39" i="27" s="1"/>
  <c r="AG38" i="74"/>
  <c r="AP38" i="74" s="1"/>
  <c r="AF38" i="74"/>
  <c r="AO38" i="74" s="1"/>
  <c r="AE38" i="74"/>
  <c r="W39" i="74"/>
  <c r="AN37" i="35"/>
  <c r="AI37" i="35"/>
  <c r="AR38" i="91"/>
  <c r="AG39" i="94"/>
  <c r="AP39" i="94" s="1"/>
  <c r="AF39" i="94"/>
  <c r="AO39" i="94" s="1"/>
  <c r="AE39" i="94"/>
  <c r="W40" i="94"/>
  <c r="AH39" i="25"/>
  <c r="AQ39" i="25" s="1"/>
  <c r="AH40" i="84"/>
  <c r="AQ40" i="84" s="1"/>
  <c r="AG38" i="46"/>
  <c r="AP38" i="46" s="1"/>
  <c r="AE38" i="46"/>
  <c r="W39" i="46"/>
  <c r="AF38" i="46"/>
  <c r="AO38" i="46" s="1"/>
  <c r="Y38" i="43"/>
  <c r="X38" i="43"/>
  <c r="AR38" i="27"/>
  <c r="Y39" i="36"/>
  <c r="X39" i="36"/>
  <c r="Z39" i="36" s="1"/>
  <c r="AR37" i="32"/>
  <c r="AR35" i="88"/>
  <c r="W40" i="80"/>
  <c r="AG39" i="80"/>
  <c r="AP39" i="80" s="1"/>
  <c r="AF39" i="80"/>
  <c r="AO39" i="80" s="1"/>
  <c r="AE39" i="80"/>
  <c r="AI40" i="30"/>
  <c r="AN40" i="30"/>
  <c r="AH39" i="76"/>
  <c r="AQ39" i="76" s="1"/>
  <c r="AF38" i="92"/>
  <c r="AO38" i="92" s="1"/>
  <c r="AE38" i="92"/>
  <c r="W39" i="92"/>
  <c r="AG38" i="92"/>
  <c r="AP38" i="92" s="1"/>
  <c r="AI36" i="29"/>
  <c r="AN36" i="29"/>
  <c r="AH41" i="33"/>
  <c r="AQ41" i="33" s="1"/>
  <c r="AR38" i="94"/>
  <c r="AH37" i="90"/>
  <c r="AQ37" i="90" s="1"/>
  <c r="AR38" i="83"/>
  <c r="AR38" i="87"/>
  <c r="Z39" i="83"/>
  <c r="AH39" i="87"/>
  <c r="AQ39" i="87" s="1"/>
  <c r="Z39" i="25"/>
  <c r="AR36" i="48"/>
  <c r="AH38" i="47"/>
  <c r="AQ38" i="47" s="1"/>
  <c r="AR38" i="78"/>
  <c r="AI37" i="43"/>
  <c r="AN37" i="43"/>
  <c r="X40" i="45"/>
  <c r="Y40" i="45"/>
  <c r="Z40" i="45" s="1"/>
  <c r="AH38" i="41"/>
  <c r="AQ38" i="41" s="1"/>
  <c r="AN38" i="36"/>
  <c r="AI38" i="36"/>
  <c r="AH36" i="88"/>
  <c r="AQ36" i="88" s="1"/>
  <c r="AR39" i="26"/>
  <c r="AH39" i="91"/>
  <c r="AQ39" i="91" s="1"/>
  <c r="AR37" i="47"/>
  <c r="AH37" i="40"/>
  <c r="AQ37" i="40" s="1"/>
  <c r="AE39" i="78"/>
  <c r="W40" i="78"/>
  <c r="AG39" i="78"/>
  <c r="AP39" i="78" s="1"/>
  <c r="AF39" i="78"/>
  <c r="AO39" i="78" s="1"/>
  <c r="Z41" i="33"/>
  <c r="Z37" i="90"/>
  <c r="AN38" i="31"/>
  <c r="AI38" i="31"/>
  <c r="Y39" i="96"/>
  <c r="X39" i="96"/>
  <c r="AR37" i="41"/>
  <c r="AE40" i="73"/>
  <c r="AG40" i="73"/>
  <c r="AP40" i="73" s="1"/>
  <c r="AF40" i="73"/>
  <c r="AO40" i="73" s="1"/>
  <c r="W41" i="73"/>
  <c r="Z40" i="84"/>
  <c r="AR39" i="73"/>
  <c r="AR40" i="75"/>
  <c r="W39" i="28"/>
  <c r="AG38" i="28"/>
  <c r="AP38" i="28" s="1"/>
  <c r="AF38" i="28"/>
  <c r="AO38" i="28" s="1"/>
  <c r="AE38" i="28"/>
  <c r="AR39" i="82"/>
  <c r="W40" i="91"/>
  <c r="AE39" i="91"/>
  <c r="AF39" i="91"/>
  <c r="AO39" i="91" s="1"/>
  <c r="AG39" i="91"/>
  <c r="AP39" i="91" s="1"/>
  <c r="AE39" i="76"/>
  <c r="W40" i="76"/>
  <c r="AG39" i="76"/>
  <c r="AP39" i="76" s="1"/>
  <c r="AF39" i="76"/>
  <c r="AO39" i="76" s="1"/>
  <c r="AR40" i="33"/>
  <c r="AE39" i="85"/>
  <c r="W40" i="85"/>
  <c r="AG39" i="85"/>
  <c r="AP39" i="85" s="1"/>
  <c r="AF39" i="85"/>
  <c r="AO39" i="85" s="1"/>
  <c r="AH40" i="73"/>
  <c r="AQ40" i="73" s="1"/>
  <c r="AH39" i="34"/>
  <c r="AQ39" i="34" s="1"/>
  <c r="AR37" i="93"/>
  <c r="AH40" i="82"/>
  <c r="AQ40" i="82" s="1"/>
  <c r="Z39" i="87"/>
  <c r="Y40" i="38"/>
  <c r="X40" i="38"/>
  <c r="Z40" i="38" s="1"/>
  <c r="X39" i="86"/>
  <c r="Y39" i="86"/>
  <c r="Z39" i="86" s="1"/>
  <c r="AR37" i="74"/>
  <c r="AG41" i="75"/>
  <c r="AP41" i="75" s="1"/>
  <c r="AF41" i="75"/>
  <c r="AO41" i="75" s="1"/>
  <c r="AE41" i="75"/>
  <c r="W42" i="75"/>
  <c r="AH41" i="95"/>
  <c r="AQ41" i="95" s="1"/>
  <c r="X37" i="29"/>
  <c r="Z37" i="29" s="1"/>
  <c r="Y37" i="29"/>
  <c r="AR39" i="84"/>
  <c r="AH38" i="93"/>
  <c r="AQ38" i="93" s="1"/>
  <c r="AR40" i="89"/>
  <c r="AH38" i="74"/>
  <c r="AQ38" i="74" s="1"/>
  <c r="AI39" i="45"/>
  <c r="AN39" i="45"/>
  <c r="X38" i="35"/>
  <c r="Y38" i="35"/>
  <c r="Z38" i="41"/>
  <c r="AH38" i="42"/>
  <c r="AQ38" i="42" s="1"/>
  <c r="AH39" i="94"/>
  <c r="AQ39" i="94" s="1"/>
  <c r="AH37" i="48"/>
  <c r="AQ37" i="48" s="1"/>
  <c r="AR36" i="40"/>
  <c r="Z36" i="88"/>
  <c r="AR39" i="81"/>
  <c r="AH41" i="75"/>
  <c r="AQ41" i="75" s="1"/>
  <c r="AH40" i="26"/>
  <c r="AQ40" i="26" s="1"/>
  <c r="Z37" i="40"/>
  <c r="AR40" i="95"/>
  <c r="Z40" i="82"/>
  <c r="AN38" i="37"/>
  <c r="AI38" i="37"/>
  <c r="X39" i="79"/>
  <c r="Y39" i="79"/>
  <c r="X39" i="39"/>
  <c r="Y39" i="39"/>
  <c r="AN39" i="38"/>
  <c r="AI39" i="38"/>
  <c r="AN38" i="96"/>
  <c r="AI38" i="96"/>
  <c r="AN38" i="86"/>
  <c r="AI38" i="86"/>
  <c r="Z39" i="39" l="1"/>
  <c r="Z38" i="35"/>
  <c r="AF39" i="27"/>
  <c r="AO39" i="27" s="1"/>
  <c r="Z38" i="43"/>
  <c r="AG38" i="43" s="1"/>
  <c r="AP38" i="43" s="1"/>
  <c r="Z39" i="37"/>
  <c r="AG39" i="37" s="1"/>
  <c r="AP39" i="37" s="1"/>
  <c r="AG39" i="86"/>
  <c r="AP39" i="86" s="1"/>
  <c r="W40" i="86"/>
  <c r="AF39" i="86"/>
  <c r="AO39" i="86" s="1"/>
  <c r="AE39" i="86"/>
  <c r="AF38" i="43"/>
  <c r="AO38" i="43" s="1"/>
  <c r="AE38" i="43"/>
  <c r="W39" i="43"/>
  <c r="AH39" i="79"/>
  <c r="AQ39" i="79" s="1"/>
  <c r="Y38" i="48"/>
  <c r="X38" i="48"/>
  <c r="AN38" i="42"/>
  <c r="AI38" i="42"/>
  <c r="X39" i="47"/>
  <c r="Y39" i="47"/>
  <c r="W41" i="38"/>
  <c r="AG40" i="38"/>
  <c r="AP40" i="38" s="1"/>
  <c r="AF40" i="38"/>
  <c r="AO40" i="38" s="1"/>
  <c r="AE40" i="38"/>
  <c r="Y39" i="74"/>
  <c r="X39" i="74"/>
  <c r="Z39" i="79"/>
  <c r="W42" i="33"/>
  <c r="AG41" i="33"/>
  <c r="AP41" i="33" s="1"/>
  <c r="AF41" i="33"/>
  <c r="AO41" i="33" s="1"/>
  <c r="AE41" i="33"/>
  <c r="AR37" i="43"/>
  <c r="Y39" i="46"/>
  <c r="X39" i="46"/>
  <c r="AN38" i="74"/>
  <c r="AI38" i="74"/>
  <c r="AR38" i="39"/>
  <c r="X41" i="81"/>
  <c r="Y41" i="81"/>
  <c r="AN38" i="47"/>
  <c r="AI38" i="47"/>
  <c r="AI39" i="76"/>
  <c r="AN39" i="76"/>
  <c r="Y39" i="28"/>
  <c r="Z39" i="28" s="1"/>
  <c r="X39" i="28"/>
  <c r="AE37" i="90"/>
  <c r="W38" i="90"/>
  <c r="AG37" i="90"/>
  <c r="AP37" i="90" s="1"/>
  <c r="AF37" i="90"/>
  <c r="AO37" i="90" s="1"/>
  <c r="AF38" i="32"/>
  <c r="AO38" i="32" s="1"/>
  <c r="W39" i="32"/>
  <c r="AG38" i="32"/>
  <c r="AP38" i="32" s="1"/>
  <c r="AE38" i="32"/>
  <c r="AG39" i="87"/>
  <c r="AP39" i="87" s="1"/>
  <c r="AF39" i="87"/>
  <c r="AO39" i="87" s="1"/>
  <c r="AE39" i="87"/>
  <c r="W40" i="87"/>
  <c r="AR38" i="86"/>
  <c r="AR38" i="37"/>
  <c r="AE36" i="88"/>
  <c r="W37" i="88"/>
  <c r="AG36" i="88"/>
  <c r="AP36" i="88" s="1"/>
  <c r="AF36" i="88"/>
  <c r="AO36" i="88" s="1"/>
  <c r="AG38" i="41"/>
  <c r="AP38" i="41" s="1"/>
  <c r="AF38" i="41"/>
  <c r="AO38" i="41" s="1"/>
  <c r="W39" i="41"/>
  <c r="AE38" i="41"/>
  <c r="AN41" i="75"/>
  <c r="AI41" i="75"/>
  <c r="AH39" i="86"/>
  <c r="AQ39" i="86" s="1"/>
  <c r="AI38" i="28"/>
  <c r="AN38" i="28"/>
  <c r="AR38" i="36"/>
  <c r="X39" i="92"/>
  <c r="Y39" i="92"/>
  <c r="AH38" i="43"/>
  <c r="AQ38" i="43" s="1"/>
  <c r="AN38" i="46"/>
  <c r="AI38" i="46"/>
  <c r="Y40" i="94"/>
  <c r="X40" i="94"/>
  <c r="Y41" i="26"/>
  <c r="X41" i="26"/>
  <c r="AN39" i="77"/>
  <c r="AI39" i="77"/>
  <c r="AI37" i="48"/>
  <c r="AN37" i="48"/>
  <c r="Y39" i="42"/>
  <c r="X39" i="42"/>
  <c r="X40" i="27"/>
  <c r="Y40" i="27"/>
  <c r="AI41" i="95"/>
  <c r="AN41" i="95"/>
  <c r="AN38" i="93"/>
  <c r="AI38" i="93"/>
  <c r="AI39" i="78"/>
  <c r="AN39" i="78"/>
  <c r="AI39" i="80"/>
  <c r="AN39" i="80"/>
  <c r="W38" i="40"/>
  <c r="AG37" i="40"/>
  <c r="AP37" i="40" s="1"/>
  <c r="AF37" i="40"/>
  <c r="AO37" i="40" s="1"/>
  <c r="AE37" i="40"/>
  <c r="AR39" i="45"/>
  <c r="Y42" i="75"/>
  <c r="X42" i="75"/>
  <c r="AH39" i="96"/>
  <c r="AQ39" i="96" s="1"/>
  <c r="AH39" i="39"/>
  <c r="AQ39" i="39" s="1"/>
  <c r="AI39" i="91"/>
  <c r="AN39" i="91"/>
  <c r="Z39" i="96"/>
  <c r="AI38" i="92"/>
  <c r="AN38" i="92"/>
  <c r="AH39" i="36"/>
  <c r="AQ39" i="36" s="1"/>
  <c r="AN39" i="94"/>
  <c r="AI39" i="94"/>
  <c r="AR37" i="35"/>
  <c r="AR38" i="79"/>
  <c r="AH39" i="31"/>
  <c r="AQ39" i="31" s="1"/>
  <c r="AN40" i="26"/>
  <c r="AI40" i="26"/>
  <c r="AN40" i="81"/>
  <c r="AI40" i="81"/>
  <c r="X38" i="44"/>
  <c r="Y38" i="44"/>
  <c r="X39" i="93"/>
  <c r="Y39" i="93"/>
  <c r="AR39" i="38"/>
  <c r="AE37" i="29"/>
  <c r="W38" i="29"/>
  <c r="AG37" i="29"/>
  <c r="AP37" i="29" s="1"/>
  <c r="AF37" i="29"/>
  <c r="AO37" i="29" s="1"/>
  <c r="Y41" i="73"/>
  <c r="X41" i="73"/>
  <c r="AR38" i="96"/>
  <c r="W40" i="39"/>
  <c r="AG39" i="39"/>
  <c r="AP39" i="39" s="1"/>
  <c r="AF39" i="39"/>
  <c r="AO39" i="39" s="1"/>
  <c r="AE39" i="39"/>
  <c r="AF40" i="82"/>
  <c r="AO40" i="82" s="1"/>
  <c r="AE40" i="82"/>
  <c r="W41" i="82"/>
  <c r="AG40" i="82"/>
  <c r="AP40" i="82" s="1"/>
  <c r="AH38" i="35"/>
  <c r="AQ38" i="35" s="1"/>
  <c r="AH40" i="38"/>
  <c r="AQ40" i="38" s="1"/>
  <c r="Y40" i="85"/>
  <c r="X40" i="85"/>
  <c r="AN40" i="73"/>
  <c r="AI40" i="73"/>
  <c r="AR38" i="31"/>
  <c r="AH40" i="45"/>
  <c r="AQ40" i="45" s="1"/>
  <c r="Y40" i="80"/>
  <c r="X40" i="80"/>
  <c r="AH41" i="30"/>
  <c r="AQ41" i="30" s="1"/>
  <c r="Z39" i="31"/>
  <c r="Y40" i="34"/>
  <c r="X40" i="34"/>
  <c r="Z40" i="34" s="1"/>
  <c r="X42" i="89"/>
  <c r="Y42" i="89"/>
  <c r="AI39" i="27"/>
  <c r="AN39" i="27"/>
  <c r="W39" i="35"/>
  <c r="AG38" i="35"/>
  <c r="AP38" i="35" s="1"/>
  <c r="AF38" i="35"/>
  <c r="AO38" i="35" s="1"/>
  <c r="AE38" i="35"/>
  <c r="AH37" i="29"/>
  <c r="AQ37" i="29" s="1"/>
  <c r="AI39" i="85"/>
  <c r="AN39" i="85"/>
  <c r="X40" i="76"/>
  <c r="Y40" i="76"/>
  <c r="Z40" i="76" s="1"/>
  <c r="X40" i="91"/>
  <c r="Y40" i="91"/>
  <c r="AE40" i="84"/>
  <c r="AF40" i="84"/>
  <c r="AO40" i="84" s="1"/>
  <c r="AG40" i="84"/>
  <c r="AP40" i="84" s="1"/>
  <c r="W41" i="84"/>
  <c r="Y40" i="78"/>
  <c r="X40" i="78"/>
  <c r="AF40" i="45"/>
  <c r="AO40" i="45" s="1"/>
  <c r="AE40" i="45"/>
  <c r="W41" i="45"/>
  <c r="AG40" i="45"/>
  <c r="AP40" i="45" s="1"/>
  <c r="AG39" i="25"/>
  <c r="AP39" i="25" s="1"/>
  <c r="AF39" i="25"/>
  <c r="AO39" i="25" s="1"/>
  <c r="AE39" i="25"/>
  <c r="W40" i="25"/>
  <c r="AG39" i="83"/>
  <c r="AP39" i="83" s="1"/>
  <c r="AE39" i="83"/>
  <c r="AF39" i="83"/>
  <c r="AO39" i="83" s="1"/>
  <c r="W40" i="83"/>
  <c r="AR36" i="29"/>
  <c r="AR40" i="30"/>
  <c r="W40" i="36"/>
  <c r="AG39" i="36"/>
  <c r="AP39" i="36" s="1"/>
  <c r="AF39" i="36"/>
  <c r="AO39" i="36" s="1"/>
  <c r="AE39" i="36"/>
  <c r="Z41" i="30"/>
  <c r="AH39" i="37"/>
  <c r="AQ39" i="37" s="1"/>
  <c r="AI39" i="34"/>
  <c r="AN39" i="34"/>
  <c r="X40" i="77"/>
  <c r="Z40" i="77" s="1"/>
  <c r="Y40" i="77"/>
  <c r="AN41" i="89"/>
  <c r="AI41" i="89"/>
  <c r="AI37" i="44"/>
  <c r="AN37" i="44"/>
  <c r="Y42" i="95"/>
  <c r="X42" i="95"/>
  <c r="Z42" i="95" s="1"/>
  <c r="Z39" i="74" l="1"/>
  <c r="W40" i="37"/>
  <c r="Z39" i="47"/>
  <c r="AE39" i="37"/>
  <c r="AF39" i="37"/>
  <c r="AO39" i="37" s="1"/>
  <c r="Z40" i="78"/>
  <c r="Z40" i="91"/>
  <c r="Z42" i="89"/>
  <c r="Z39" i="92"/>
  <c r="Z42" i="75"/>
  <c r="AG42" i="75" s="1"/>
  <c r="AP42" i="75" s="1"/>
  <c r="Z40" i="27"/>
  <c r="AE40" i="27" s="1"/>
  <c r="AF40" i="91"/>
  <c r="AO40" i="91" s="1"/>
  <c r="AE40" i="91"/>
  <c r="W41" i="91"/>
  <c r="AG40" i="91"/>
  <c r="AP40" i="91" s="1"/>
  <c r="W43" i="89"/>
  <c r="AG42" i="89"/>
  <c r="AP42" i="89" s="1"/>
  <c r="AE42" i="89"/>
  <c r="AF42" i="89"/>
  <c r="AO42" i="89" s="1"/>
  <c r="AF40" i="27"/>
  <c r="AO40" i="27" s="1"/>
  <c r="W43" i="75"/>
  <c r="AE42" i="75"/>
  <c r="AF39" i="28"/>
  <c r="AO39" i="28" s="1"/>
  <c r="AE39" i="28"/>
  <c r="W40" i="28"/>
  <c r="AG39" i="28"/>
  <c r="AP39" i="28" s="1"/>
  <c r="W40" i="74"/>
  <c r="AG39" i="74"/>
  <c r="AP39" i="74" s="1"/>
  <c r="AF39" i="74"/>
  <c r="AO39" i="74" s="1"/>
  <c r="AE39" i="74"/>
  <c r="AG40" i="77"/>
  <c r="AP40" i="77" s="1"/>
  <c r="AF40" i="77"/>
  <c r="AO40" i="77" s="1"/>
  <c r="W41" i="77"/>
  <c r="AE40" i="77"/>
  <c r="X41" i="84"/>
  <c r="Y41" i="84"/>
  <c r="Z41" i="84" s="1"/>
  <c r="AR39" i="91"/>
  <c r="AR39" i="78"/>
  <c r="AR37" i="48"/>
  <c r="AH40" i="94"/>
  <c r="AQ40" i="94" s="1"/>
  <c r="X40" i="36"/>
  <c r="Y40" i="36"/>
  <c r="AN39" i="25"/>
  <c r="AI39" i="25"/>
  <c r="AI40" i="45"/>
  <c r="AN40" i="45"/>
  <c r="AG39" i="31"/>
  <c r="AP39" i="31" s="1"/>
  <c r="AF39" i="31"/>
  <c r="AO39" i="31" s="1"/>
  <c r="W40" i="31"/>
  <c r="AE39" i="31"/>
  <c r="AH40" i="80"/>
  <c r="AQ40" i="80" s="1"/>
  <c r="AH40" i="85"/>
  <c r="AQ40" i="85" s="1"/>
  <c r="AI39" i="39"/>
  <c r="AN39" i="39"/>
  <c r="AH39" i="93"/>
  <c r="AQ39" i="93" s="1"/>
  <c r="AR39" i="94"/>
  <c r="AR38" i="93"/>
  <c r="AR39" i="77"/>
  <c r="AI38" i="32"/>
  <c r="AN38" i="32"/>
  <c r="AH41" i="81"/>
  <c r="AQ41" i="81" s="1"/>
  <c r="AH39" i="46"/>
  <c r="AQ39" i="46" s="1"/>
  <c r="Y41" i="38"/>
  <c r="X41" i="38"/>
  <c r="AH38" i="48"/>
  <c r="AQ38" i="48" s="1"/>
  <c r="AI39" i="37"/>
  <c r="AN39" i="37"/>
  <c r="AH40" i="91"/>
  <c r="AQ40" i="91" s="1"/>
  <c r="AH40" i="27"/>
  <c r="AQ40" i="27" s="1"/>
  <c r="AG39" i="92"/>
  <c r="AP39" i="92" s="1"/>
  <c r="AF39" i="92"/>
  <c r="AO39" i="92" s="1"/>
  <c r="W40" i="92"/>
  <c r="AE39" i="92"/>
  <c r="AN38" i="41"/>
  <c r="AI38" i="41"/>
  <c r="AR37" i="44"/>
  <c r="AR41" i="89"/>
  <c r="AR39" i="34"/>
  <c r="AG41" i="30"/>
  <c r="AP41" i="30" s="1"/>
  <c r="AF41" i="30"/>
  <c r="AO41" i="30" s="1"/>
  <c r="AE41" i="30"/>
  <c r="W42" i="30"/>
  <c r="AN39" i="83"/>
  <c r="AI39" i="83"/>
  <c r="AH42" i="89"/>
  <c r="AQ42" i="89" s="1"/>
  <c r="AH41" i="73"/>
  <c r="AQ41" i="73" s="1"/>
  <c r="X38" i="29"/>
  <c r="Y38" i="29"/>
  <c r="Z39" i="93"/>
  <c r="AR40" i="26"/>
  <c r="Y38" i="40"/>
  <c r="X38" i="40"/>
  <c r="AH39" i="42"/>
  <c r="AQ39" i="42" s="1"/>
  <c r="Z40" i="94"/>
  <c r="Y39" i="41"/>
  <c r="X39" i="41"/>
  <c r="Z39" i="41" s="1"/>
  <c r="X37" i="88"/>
  <c r="Y37" i="88"/>
  <c r="Z41" i="81"/>
  <c r="Y40" i="25"/>
  <c r="X40" i="25"/>
  <c r="Z40" i="25" s="1"/>
  <c r="AR39" i="85"/>
  <c r="AR39" i="27"/>
  <c r="AH39" i="74"/>
  <c r="AQ39" i="74" s="1"/>
  <c r="AH42" i="95"/>
  <c r="AQ42" i="95" s="1"/>
  <c r="AI39" i="36"/>
  <c r="AN39" i="36"/>
  <c r="AH40" i="78"/>
  <c r="AQ40" i="78" s="1"/>
  <c r="AH40" i="76"/>
  <c r="AQ40" i="76" s="1"/>
  <c r="Z40" i="80"/>
  <c r="Z40" i="85"/>
  <c r="AI37" i="29"/>
  <c r="AN37" i="29"/>
  <c r="AR38" i="92"/>
  <c r="AH41" i="26"/>
  <c r="AQ41" i="26" s="1"/>
  <c r="AR38" i="46"/>
  <c r="AI36" i="88"/>
  <c r="AN36" i="88"/>
  <c r="Y40" i="87"/>
  <c r="X40" i="87"/>
  <c r="Z38" i="90"/>
  <c r="X38" i="90"/>
  <c r="Y38" i="90"/>
  <c r="AR39" i="76"/>
  <c r="Z39" i="46"/>
  <c r="AI40" i="38"/>
  <c r="AN40" i="38"/>
  <c r="AH39" i="47"/>
  <c r="AQ39" i="47" s="1"/>
  <c r="Z38" i="48"/>
  <c r="Y39" i="43"/>
  <c r="X39" i="43"/>
  <c r="Z39" i="43" s="1"/>
  <c r="AN39" i="86"/>
  <c r="AI39" i="86"/>
  <c r="AR40" i="81"/>
  <c r="AI41" i="33"/>
  <c r="AN41" i="33"/>
  <c r="AG40" i="78"/>
  <c r="AP40" i="78" s="1"/>
  <c r="AF40" i="78"/>
  <c r="AO40" i="78" s="1"/>
  <c r="AE40" i="78"/>
  <c r="W41" i="78"/>
  <c r="AN40" i="84"/>
  <c r="AI40" i="84"/>
  <c r="AG40" i="76"/>
  <c r="AP40" i="76" s="1"/>
  <c r="AF40" i="76"/>
  <c r="AO40" i="76" s="1"/>
  <c r="AE40" i="76"/>
  <c r="W41" i="76"/>
  <c r="Y39" i="35"/>
  <c r="X39" i="35"/>
  <c r="AH40" i="34"/>
  <c r="AQ40" i="34" s="1"/>
  <c r="X41" i="82"/>
  <c r="Y41" i="82"/>
  <c r="Z41" i="73"/>
  <c r="AH38" i="44"/>
  <c r="AQ38" i="44" s="1"/>
  <c r="W40" i="96"/>
  <c r="AF39" i="96"/>
  <c r="AO39" i="96" s="1"/>
  <c r="AE39" i="96"/>
  <c r="AG39" i="96"/>
  <c r="AP39" i="96" s="1"/>
  <c r="AI37" i="40"/>
  <c r="AN37" i="40"/>
  <c r="AR39" i="80"/>
  <c r="AR41" i="95"/>
  <c r="Z39" i="42"/>
  <c r="AR38" i="28"/>
  <c r="AR41" i="75"/>
  <c r="AN39" i="87"/>
  <c r="AI39" i="87"/>
  <c r="X39" i="32"/>
  <c r="Y39" i="32"/>
  <c r="Z39" i="32" s="1"/>
  <c r="AI37" i="90"/>
  <c r="AN37" i="90"/>
  <c r="AR38" i="47"/>
  <c r="Y42" i="33"/>
  <c r="X42" i="33"/>
  <c r="AG39" i="47"/>
  <c r="AP39" i="47" s="1"/>
  <c r="W40" i="47"/>
  <c r="AF39" i="47"/>
  <c r="AO39" i="47" s="1"/>
  <c r="AE39" i="47"/>
  <c r="X40" i="83"/>
  <c r="Y40" i="83"/>
  <c r="Z41" i="45"/>
  <c r="X41" i="45"/>
  <c r="Y41" i="45"/>
  <c r="AI38" i="35"/>
  <c r="AN38" i="35"/>
  <c r="AG40" i="34"/>
  <c r="AP40" i="34" s="1"/>
  <c r="AF40" i="34"/>
  <c r="AO40" i="34" s="1"/>
  <c r="AE40" i="34"/>
  <c r="W41" i="34"/>
  <c r="AE42" i="95"/>
  <c r="AF42" i="95"/>
  <c r="AO42" i="95" s="1"/>
  <c r="AG42" i="95"/>
  <c r="AP42" i="95" s="1"/>
  <c r="W43" i="95"/>
  <c r="AH40" i="77"/>
  <c r="AQ40" i="77" s="1"/>
  <c r="AR40" i="73"/>
  <c r="AI40" i="82"/>
  <c r="AN40" i="82"/>
  <c r="X40" i="39"/>
  <c r="Y40" i="39"/>
  <c r="Z38" i="44"/>
  <c r="AH42" i="75"/>
  <c r="AQ42" i="75" s="1"/>
  <c r="Z41" i="26"/>
  <c r="AH39" i="92"/>
  <c r="AQ39" i="92" s="1"/>
  <c r="AH39" i="28"/>
  <c r="AQ39" i="28" s="1"/>
  <c r="AR38" i="74"/>
  <c r="W40" i="79"/>
  <c r="AF39" i="79"/>
  <c r="AO39" i="79" s="1"/>
  <c r="AE39" i="79"/>
  <c r="AG39" i="79"/>
  <c r="AP39" i="79" s="1"/>
  <c r="AR38" i="42"/>
  <c r="AN38" i="43"/>
  <c r="AI38" i="43"/>
  <c r="Y40" i="86"/>
  <c r="X40" i="86"/>
  <c r="Z40" i="86" s="1"/>
  <c r="Y40" i="37"/>
  <c r="X40" i="37"/>
  <c r="Z41" i="82" l="1"/>
  <c r="AG40" i="27"/>
  <c r="AP40" i="27" s="1"/>
  <c r="Z40" i="39"/>
  <c r="Z42" i="33"/>
  <c r="W41" i="27"/>
  <c r="AF42" i="75"/>
  <c r="AO42" i="75" s="1"/>
  <c r="Z40" i="83"/>
  <c r="Z39" i="35"/>
  <c r="AF39" i="35"/>
  <c r="AO39" i="35" s="1"/>
  <c r="AE39" i="35"/>
  <c r="W40" i="35"/>
  <c r="AG39" i="35"/>
  <c r="AP39" i="35" s="1"/>
  <c r="AG41" i="82"/>
  <c r="AP41" i="82" s="1"/>
  <c r="AF41" i="82"/>
  <c r="AO41" i="82" s="1"/>
  <c r="AE41" i="82"/>
  <c r="W42" i="82"/>
  <c r="AF40" i="83"/>
  <c r="AO40" i="83" s="1"/>
  <c r="AE40" i="83"/>
  <c r="W41" i="83"/>
  <c r="AG40" i="83"/>
  <c r="AP40" i="83" s="1"/>
  <c r="AE42" i="33"/>
  <c r="W43" i="33"/>
  <c r="AG42" i="33"/>
  <c r="AP42" i="33" s="1"/>
  <c r="AF42" i="33"/>
  <c r="AO42" i="33" s="1"/>
  <c r="W40" i="43"/>
  <c r="AG39" i="43"/>
  <c r="AP39" i="43" s="1"/>
  <c r="AF39" i="43"/>
  <c r="AO39" i="43" s="1"/>
  <c r="AE39" i="43"/>
  <c r="X43" i="95"/>
  <c r="Y43" i="95"/>
  <c r="X41" i="34"/>
  <c r="Y41" i="34"/>
  <c r="AR39" i="86"/>
  <c r="AR40" i="38"/>
  <c r="AG38" i="90"/>
  <c r="AP38" i="90" s="1"/>
  <c r="AF38" i="90"/>
  <c r="AO38" i="90" s="1"/>
  <c r="AE38" i="90"/>
  <c r="W39" i="90"/>
  <c r="AE40" i="80"/>
  <c r="W41" i="80"/>
  <c r="AG40" i="80"/>
  <c r="AP40" i="80" s="1"/>
  <c r="AF40" i="80"/>
  <c r="AO40" i="80" s="1"/>
  <c r="AR39" i="36"/>
  <c r="W42" i="81"/>
  <c r="AG41" i="81"/>
  <c r="AP41" i="81" s="1"/>
  <c r="AF41" i="81"/>
  <c r="AO41" i="81" s="1"/>
  <c r="AE41" i="81"/>
  <c r="W40" i="41"/>
  <c r="AE39" i="41"/>
  <c r="AG39" i="41"/>
  <c r="AP39" i="41" s="1"/>
  <c r="AF39" i="41"/>
  <c r="AO39" i="41" s="1"/>
  <c r="W40" i="93"/>
  <c r="AG39" i="93"/>
  <c r="AP39" i="93" s="1"/>
  <c r="AF39" i="93"/>
  <c r="AO39" i="93" s="1"/>
  <c r="AE39" i="93"/>
  <c r="AN41" i="30"/>
  <c r="AI41" i="30"/>
  <c r="Y40" i="92"/>
  <c r="X40" i="92"/>
  <c r="AR39" i="39"/>
  <c r="AN39" i="31"/>
  <c r="AI39" i="31"/>
  <c r="AR39" i="25"/>
  <c r="AG41" i="84"/>
  <c r="AP41" i="84" s="1"/>
  <c r="AF41" i="84"/>
  <c r="AO41" i="84" s="1"/>
  <c r="AE41" i="84"/>
  <c r="W42" i="84"/>
  <c r="AI39" i="74"/>
  <c r="AN39" i="74"/>
  <c r="X41" i="27"/>
  <c r="Y41" i="27"/>
  <c r="Y43" i="89"/>
  <c r="X43" i="89"/>
  <c r="AR38" i="43"/>
  <c r="W41" i="86"/>
  <c r="AF40" i="86"/>
  <c r="AO40" i="86" s="1"/>
  <c r="AG40" i="86"/>
  <c r="AP40" i="86" s="1"/>
  <c r="AE40" i="86"/>
  <c r="AI39" i="79"/>
  <c r="AN39" i="79"/>
  <c r="AH40" i="39"/>
  <c r="AQ40" i="39" s="1"/>
  <c r="AN40" i="34"/>
  <c r="AI40" i="34"/>
  <c r="AH41" i="45"/>
  <c r="AQ41" i="45" s="1"/>
  <c r="AN39" i="47"/>
  <c r="AI39" i="47"/>
  <c r="AH39" i="32"/>
  <c r="AQ39" i="32" s="1"/>
  <c r="AR40" i="84"/>
  <c r="W40" i="46"/>
  <c r="AF39" i="46"/>
  <c r="AO39" i="46" s="1"/>
  <c r="AE39" i="46"/>
  <c r="AG39" i="46"/>
  <c r="AP39" i="46" s="1"/>
  <c r="AH40" i="87"/>
  <c r="AQ40" i="87" s="1"/>
  <c r="W41" i="94"/>
  <c r="AE40" i="94"/>
  <c r="AG40" i="94"/>
  <c r="AP40" i="94" s="1"/>
  <c r="AF40" i="94"/>
  <c r="AO40" i="94" s="1"/>
  <c r="AH38" i="40"/>
  <c r="AQ38" i="40" s="1"/>
  <c r="Y40" i="31"/>
  <c r="Z40" i="31" s="1"/>
  <c r="X40" i="31"/>
  <c r="AN40" i="77"/>
  <c r="AI40" i="77"/>
  <c r="X40" i="28"/>
  <c r="Y40" i="28"/>
  <c r="AI40" i="27"/>
  <c r="AN40" i="27"/>
  <c r="AG41" i="45"/>
  <c r="AP41" i="45" s="1"/>
  <c r="AF41" i="45"/>
  <c r="AO41" i="45" s="1"/>
  <c r="AE41" i="45"/>
  <c r="W42" i="45"/>
  <c r="AH37" i="88"/>
  <c r="AQ37" i="88" s="1"/>
  <c r="AH38" i="29"/>
  <c r="AQ38" i="29" s="1"/>
  <c r="AR39" i="83"/>
  <c r="AI39" i="28"/>
  <c r="AN39" i="28"/>
  <c r="Y43" i="75"/>
  <c r="X43" i="75"/>
  <c r="Z43" i="75" s="1"/>
  <c r="AF39" i="32"/>
  <c r="AO39" i="32" s="1"/>
  <c r="AE39" i="32"/>
  <c r="W40" i="32"/>
  <c r="AG39" i="32"/>
  <c r="AP39" i="32" s="1"/>
  <c r="Y40" i="47"/>
  <c r="X40" i="47"/>
  <c r="Z40" i="47" s="1"/>
  <c r="AR39" i="87"/>
  <c r="W40" i="42"/>
  <c r="AE39" i="42"/>
  <c r="AG39" i="42"/>
  <c r="AP39" i="42" s="1"/>
  <c r="AF39" i="42"/>
  <c r="AO39" i="42" s="1"/>
  <c r="AR37" i="40"/>
  <c r="Y41" i="76"/>
  <c r="X41" i="76"/>
  <c r="AR41" i="33"/>
  <c r="Z40" i="87"/>
  <c r="AH40" i="25"/>
  <c r="AQ40" i="25" s="1"/>
  <c r="Z37" i="88"/>
  <c r="Z38" i="40"/>
  <c r="Z38" i="29"/>
  <c r="AR38" i="41"/>
  <c r="AR39" i="37"/>
  <c r="AH41" i="38"/>
  <c r="AQ41" i="38" s="1"/>
  <c r="AH40" i="36"/>
  <c r="AQ40" i="36" s="1"/>
  <c r="X41" i="77"/>
  <c r="Y41" i="77"/>
  <c r="AI42" i="89"/>
  <c r="AN42" i="89"/>
  <c r="X41" i="91"/>
  <c r="Y41" i="91"/>
  <c r="AH40" i="37"/>
  <c r="AQ40" i="37" s="1"/>
  <c r="AE40" i="39"/>
  <c r="W41" i="39"/>
  <c r="AG40" i="39"/>
  <c r="AP40" i="39" s="1"/>
  <c r="AF40" i="39"/>
  <c r="AO40" i="39" s="1"/>
  <c r="Z40" i="37"/>
  <c r="Y40" i="79"/>
  <c r="X40" i="79"/>
  <c r="AR40" i="82"/>
  <c r="AN42" i="95"/>
  <c r="AI42" i="95"/>
  <c r="AH40" i="83"/>
  <c r="AQ40" i="83" s="1"/>
  <c r="AH41" i="82"/>
  <c r="AQ41" i="82" s="1"/>
  <c r="AN40" i="76"/>
  <c r="AI40" i="76"/>
  <c r="Y41" i="78"/>
  <c r="X41" i="78"/>
  <c r="Z41" i="78" s="1"/>
  <c r="AR37" i="29"/>
  <c r="AH39" i="41"/>
  <c r="AQ39" i="41" s="1"/>
  <c r="Z40" i="36"/>
  <c r="Y40" i="74"/>
  <c r="X40" i="74"/>
  <c r="AI42" i="75"/>
  <c r="AN42" i="75"/>
  <c r="AN40" i="91"/>
  <c r="AI40" i="91"/>
  <c r="Y40" i="96"/>
  <c r="X40" i="96"/>
  <c r="Z40" i="96" s="1"/>
  <c r="AG41" i="73"/>
  <c r="AP41" i="73" s="1"/>
  <c r="AF41" i="73"/>
  <c r="AO41" i="73" s="1"/>
  <c r="W42" i="73"/>
  <c r="AE41" i="73"/>
  <c r="AH39" i="43"/>
  <c r="AQ39" i="43" s="1"/>
  <c r="AH40" i="86"/>
  <c r="AQ40" i="86" s="1"/>
  <c r="AF41" i="26"/>
  <c r="AO41" i="26" s="1"/>
  <c r="AG41" i="26"/>
  <c r="AP41" i="26" s="1"/>
  <c r="W42" i="26"/>
  <c r="AE41" i="26"/>
  <c r="AE38" i="44"/>
  <c r="W39" i="44"/>
  <c r="AG38" i="44"/>
  <c r="AP38" i="44" s="1"/>
  <c r="AF38" i="44"/>
  <c r="AO38" i="44" s="1"/>
  <c r="AR38" i="35"/>
  <c r="AH42" i="33"/>
  <c r="AQ42" i="33" s="1"/>
  <c r="AR37" i="90"/>
  <c r="AI39" i="96"/>
  <c r="AN39" i="96"/>
  <c r="AH39" i="35"/>
  <c r="AQ39" i="35" s="1"/>
  <c r="AN40" i="78"/>
  <c r="AI40" i="78"/>
  <c r="AE38" i="48"/>
  <c r="W39" i="48"/>
  <c r="AG38" i="48"/>
  <c r="AP38" i="48" s="1"/>
  <c r="AF38" i="48"/>
  <c r="AO38" i="48" s="1"/>
  <c r="AH38" i="90"/>
  <c r="AQ38" i="90" s="1"/>
  <c r="AR36" i="88"/>
  <c r="AG40" i="85"/>
  <c r="AP40" i="85" s="1"/>
  <c r="AF40" i="85"/>
  <c r="AO40" i="85" s="1"/>
  <c r="AE40" i="85"/>
  <c r="W41" i="85"/>
  <c r="W41" i="25"/>
  <c r="AG40" i="25"/>
  <c r="AP40" i="25" s="1"/>
  <c r="AF40" i="25"/>
  <c r="AO40" i="25" s="1"/>
  <c r="AE40" i="25"/>
  <c r="Y42" i="30"/>
  <c r="X42" i="30"/>
  <c r="AN39" i="92"/>
  <c r="AI39" i="92"/>
  <c r="Z41" i="38"/>
  <c r="AR38" i="32"/>
  <c r="AR40" i="45"/>
  <c r="AH41" i="84"/>
  <c r="AQ41" i="84" s="1"/>
  <c r="Z40" i="79" l="1"/>
  <c r="Z41" i="76"/>
  <c r="Z40" i="92"/>
  <c r="Z40" i="74"/>
  <c r="AE40" i="74" s="1"/>
  <c r="AF40" i="79"/>
  <c r="AO40" i="79" s="1"/>
  <c r="AE40" i="79"/>
  <c r="AG40" i="79"/>
  <c r="AP40" i="79" s="1"/>
  <c r="W41" i="79"/>
  <c r="W41" i="92"/>
  <c r="AE40" i="92"/>
  <c r="AG40" i="92"/>
  <c r="AP40" i="92" s="1"/>
  <c r="AF40" i="92"/>
  <c r="AO40" i="92" s="1"/>
  <c r="AG40" i="74"/>
  <c r="AP40" i="74" s="1"/>
  <c r="AE43" i="75"/>
  <c r="W44" i="75"/>
  <c r="AF43" i="75"/>
  <c r="AO43" i="75" s="1"/>
  <c r="AG43" i="75"/>
  <c r="AP43" i="75" s="1"/>
  <c r="W41" i="31"/>
  <c r="AG40" i="31"/>
  <c r="AP40" i="31" s="1"/>
  <c r="AF40" i="31"/>
  <c r="AO40" i="31" s="1"/>
  <c r="AE40" i="31"/>
  <c r="AN40" i="85"/>
  <c r="AI40" i="85"/>
  <c r="X42" i="84"/>
  <c r="Y42" i="84"/>
  <c r="AH41" i="34"/>
  <c r="AQ41" i="34" s="1"/>
  <c r="AI38" i="44"/>
  <c r="AN38" i="44"/>
  <c r="AR40" i="76"/>
  <c r="AI40" i="39"/>
  <c r="AN40" i="39"/>
  <c r="AH41" i="77"/>
  <c r="AQ41" i="77" s="1"/>
  <c r="AG37" i="88"/>
  <c r="AP37" i="88" s="1"/>
  <c r="W38" i="88"/>
  <c r="AF37" i="88"/>
  <c r="AO37" i="88" s="1"/>
  <c r="AE37" i="88"/>
  <c r="W41" i="87"/>
  <c r="AG40" i="87"/>
  <c r="AP40" i="87" s="1"/>
  <c r="AF40" i="87"/>
  <c r="AO40" i="87" s="1"/>
  <c r="AE40" i="87"/>
  <c r="Y40" i="42"/>
  <c r="X40" i="42"/>
  <c r="AN41" i="45"/>
  <c r="AI41" i="45"/>
  <c r="AH40" i="28"/>
  <c r="AQ40" i="28" s="1"/>
  <c r="Y41" i="86"/>
  <c r="X41" i="86"/>
  <c r="AR39" i="31"/>
  <c r="Y40" i="41"/>
  <c r="X40" i="41"/>
  <c r="Z40" i="41" s="1"/>
  <c r="AI40" i="80"/>
  <c r="AN40" i="80"/>
  <c r="Z41" i="34"/>
  <c r="Y43" i="33"/>
  <c r="X43" i="33"/>
  <c r="Z43" i="33" s="1"/>
  <c r="X41" i="39"/>
  <c r="Y41" i="39"/>
  <c r="AR40" i="34"/>
  <c r="X42" i="81"/>
  <c r="Y42" i="81"/>
  <c r="Z42" i="81" s="1"/>
  <c r="AI38" i="48"/>
  <c r="AN38" i="48"/>
  <c r="AN41" i="26"/>
  <c r="AI41" i="26"/>
  <c r="AE40" i="36"/>
  <c r="W41" i="36"/>
  <c r="AG40" i="36"/>
  <c r="AP40" i="36" s="1"/>
  <c r="AF40" i="36"/>
  <c r="AO40" i="36" s="1"/>
  <c r="AF40" i="37"/>
  <c r="AO40" i="37" s="1"/>
  <c r="AE40" i="37"/>
  <c r="AG40" i="37"/>
  <c r="AP40" i="37" s="1"/>
  <c r="W41" i="37"/>
  <c r="AH41" i="91"/>
  <c r="AQ41" i="91" s="1"/>
  <c r="Z41" i="77"/>
  <c r="Z40" i="28"/>
  <c r="AR39" i="79"/>
  <c r="AH41" i="27"/>
  <c r="AQ41" i="27" s="1"/>
  <c r="AN41" i="84"/>
  <c r="AI41" i="84"/>
  <c r="AR41" i="30"/>
  <c r="X40" i="93"/>
  <c r="Y40" i="93"/>
  <c r="AI41" i="81"/>
  <c r="AN41" i="81"/>
  <c r="AI42" i="33"/>
  <c r="AN42" i="33"/>
  <c r="Y39" i="44"/>
  <c r="X39" i="44"/>
  <c r="Y42" i="73"/>
  <c r="X42" i="73"/>
  <c r="W42" i="78"/>
  <c r="AG41" i="78"/>
  <c r="AP41" i="78" s="1"/>
  <c r="AF41" i="78"/>
  <c r="AO41" i="78" s="1"/>
  <c r="AE41" i="78"/>
  <c r="AE38" i="40"/>
  <c r="W39" i="40"/>
  <c r="AG38" i="40"/>
  <c r="AP38" i="40" s="1"/>
  <c r="AF38" i="40"/>
  <c r="AO38" i="40" s="1"/>
  <c r="AF40" i="47"/>
  <c r="AO40" i="47" s="1"/>
  <c r="W41" i="47"/>
  <c r="AG40" i="47"/>
  <c r="AP40" i="47" s="1"/>
  <c r="AE40" i="47"/>
  <c r="AI40" i="83"/>
  <c r="AN40" i="83"/>
  <c r="AR40" i="78"/>
  <c r="Z41" i="91"/>
  <c r="X40" i="32"/>
  <c r="Y40" i="32"/>
  <c r="AR40" i="77"/>
  <c r="AI40" i="94"/>
  <c r="AN40" i="94"/>
  <c r="X40" i="46"/>
  <c r="Y40" i="46"/>
  <c r="AI40" i="86"/>
  <c r="AN40" i="86"/>
  <c r="Z41" i="27"/>
  <c r="Y39" i="90"/>
  <c r="Z39" i="90" s="1"/>
  <c r="X39" i="90"/>
  <c r="AH43" i="95"/>
  <c r="AQ43" i="95" s="1"/>
  <c r="X40" i="43"/>
  <c r="Y40" i="43"/>
  <c r="Y42" i="82"/>
  <c r="X42" i="82"/>
  <c r="Y40" i="35"/>
  <c r="X40" i="35"/>
  <c r="AR39" i="92"/>
  <c r="W42" i="76"/>
  <c r="AG41" i="76"/>
  <c r="AP41" i="76" s="1"/>
  <c r="AF41" i="76"/>
  <c r="AO41" i="76" s="1"/>
  <c r="AE41" i="76"/>
  <c r="Y39" i="48"/>
  <c r="X39" i="48"/>
  <c r="AR40" i="91"/>
  <c r="AR42" i="95"/>
  <c r="AH42" i="30"/>
  <c r="AQ42" i="30" s="1"/>
  <c r="Y41" i="25"/>
  <c r="X41" i="25"/>
  <c r="Z42" i="30"/>
  <c r="X41" i="85"/>
  <c r="Y41" i="85"/>
  <c r="Z41" i="85" s="1"/>
  <c r="Z42" i="26"/>
  <c r="Y42" i="26"/>
  <c r="X42" i="26"/>
  <c r="AH40" i="96"/>
  <c r="AQ40" i="96" s="1"/>
  <c r="AR42" i="75"/>
  <c r="AH41" i="78"/>
  <c r="AQ41" i="78" s="1"/>
  <c r="AH41" i="76"/>
  <c r="AQ41" i="76" s="1"/>
  <c r="AH40" i="47"/>
  <c r="AQ40" i="47" s="1"/>
  <c r="AI39" i="32"/>
  <c r="AN39" i="32"/>
  <c r="AR39" i="28"/>
  <c r="AH43" i="89"/>
  <c r="AQ43" i="89" s="1"/>
  <c r="AI39" i="93"/>
  <c r="AN39" i="93"/>
  <c r="AN38" i="90"/>
  <c r="AI38" i="90"/>
  <c r="Z43" i="95"/>
  <c r="AN41" i="82"/>
  <c r="AI41" i="82"/>
  <c r="AI39" i="35"/>
  <c r="AN39" i="35"/>
  <c r="AE40" i="96"/>
  <c r="W41" i="96"/>
  <c r="AG40" i="96"/>
  <c r="AP40" i="96" s="1"/>
  <c r="AF40" i="96"/>
  <c r="AO40" i="96" s="1"/>
  <c r="AH43" i="75"/>
  <c r="AQ43" i="75" s="1"/>
  <c r="AI39" i="46"/>
  <c r="AN39" i="46"/>
  <c r="X41" i="80"/>
  <c r="Y41" i="80"/>
  <c r="Z41" i="80" s="1"/>
  <c r="AF41" i="38"/>
  <c r="AO41" i="38" s="1"/>
  <c r="AE41" i="38"/>
  <c r="W42" i="38"/>
  <c r="AG41" i="38"/>
  <c r="AP41" i="38" s="1"/>
  <c r="AI40" i="25"/>
  <c r="AN40" i="25"/>
  <c r="AR39" i="96"/>
  <c r="AN41" i="73"/>
  <c r="AI41" i="73"/>
  <c r="AH40" i="74"/>
  <c r="AQ40" i="74" s="1"/>
  <c r="AH40" i="79"/>
  <c r="AQ40" i="79" s="1"/>
  <c r="AR42" i="89"/>
  <c r="AG38" i="29"/>
  <c r="AP38" i="29" s="1"/>
  <c r="AF38" i="29"/>
  <c r="AO38" i="29" s="1"/>
  <c r="AE38" i="29"/>
  <c r="W39" i="29"/>
  <c r="AI39" i="42"/>
  <c r="AN39" i="42"/>
  <c r="X42" i="45"/>
  <c r="Z42" i="45" s="1"/>
  <c r="Y42" i="45"/>
  <c r="AR40" i="27"/>
  <c r="AH40" i="31"/>
  <c r="AQ40" i="31" s="1"/>
  <c r="X41" i="94"/>
  <c r="Y41" i="94"/>
  <c r="AR39" i="47"/>
  <c r="Z43" i="89"/>
  <c r="AR39" i="74"/>
  <c r="AH40" i="92"/>
  <c r="AQ40" i="92" s="1"/>
  <c r="AI39" i="41"/>
  <c r="AN39" i="41"/>
  <c r="AI39" i="43"/>
  <c r="AN39" i="43"/>
  <c r="X41" i="83"/>
  <c r="Y41" i="83"/>
  <c r="Z41" i="83" s="1"/>
  <c r="Z42" i="82" l="1"/>
  <c r="AF40" i="74"/>
  <c r="AO40" i="74" s="1"/>
  <c r="W41" i="74"/>
  <c r="Z39" i="48"/>
  <c r="AG39" i="48" s="1"/>
  <c r="AP39" i="48" s="1"/>
  <c r="Z42" i="73"/>
  <c r="AF42" i="73" s="1"/>
  <c r="AO42" i="73" s="1"/>
  <c r="Z41" i="25"/>
  <c r="AE41" i="25" s="1"/>
  <c r="Z40" i="46"/>
  <c r="AG40" i="46" s="1"/>
  <c r="AP40" i="46" s="1"/>
  <c r="AE39" i="48"/>
  <c r="W40" i="48"/>
  <c r="W43" i="73"/>
  <c r="AF41" i="25"/>
  <c r="AO41" i="25" s="1"/>
  <c r="AE40" i="46"/>
  <c r="W41" i="46"/>
  <c r="W40" i="90"/>
  <c r="AG39" i="90"/>
  <c r="AP39" i="90" s="1"/>
  <c r="AF39" i="90"/>
  <c r="AO39" i="90" s="1"/>
  <c r="AE39" i="90"/>
  <c r="W43" i="82"/>
  <c r="AG42" i="82"/>
  <c r="AP42" i="82" s="1"/>
  <c r="AF42" i="82"/>
  <c r="AO42" i="82" s="1"/>
  <c r="AE42" i="82"/>
  <c r="W42" i="85"/>
  <c r="AG41" i="85"/>
  <c r="AP41" i="85" s="1"/>
  <c r="AF41" i="85"/>
  <c r="AO41" i="85" s="1"/>
  <c r="AE41" i="85"/>
  <c r="W43" i="45"/>
  <c r="AG42" i="45"/>
  <c r="AP42" i="45" s="1"/>
  <c r="AF42" i="45"/>
  <c r="AO42" i="45" s="1"/>
  <c r="AE42" i="45"/>
  <c r="AG41" i="80"/>
  <c r="AP41" i="80" s="1"/>
  <c r="AF41" i="80"/>
  <c r="AO41" i="80" s="1"/>
  <c r="AE41" i="80"/>
  <c r="W42" i="80"/>
  <c r="W42" i="83"/>
  <c r="AG41" i="83"/>
  <c r="AP41" i="83" s="1"/>
  <c r="AF41" i="83"/>
  <c r="AO41" i="83" s="1"/>
  <c r="AE41" i="83"/>
  <c r="AE42" i="81"/>
  <c r="W43" i="81"/>
  <c r="AG42" i="81"/>
  <c r="AP42" i="81" s="1"/>
  <c r="AF42" i="81"/>
  <c r="AO42" i="81" s="1"/>
  <c r="AR42" i="33"/>
  <c r="AE40" i="41"/>
  <c r="AG40" i="41"/>
  <c r="AP40" i="41" s="1"/>
  <c r="W41" i="41"/>
  <c r="AF40" i="41"/>
  <c r="AO40" i="41" s="1"/>
  <c r="AN38" i="29"/>
  <c r="AI38" i="29"/>
  <c r="AR39" i="46"/>
  <c r="AH40" i="32"/>
  <c r="AQ40" i="32" s="1"/>
  <c r="AR40" i="83"/>
  <c r="AR38" i="48"/>
  <c r="W42" i="34"/>
  <c r="AG41" i="34"/>
  <c r="AP41" i="34" s="1"/>
  <c r="AF41" i="34"/>
  <c r="AO41" i="34" s="1"/>
  <c r="AE41" i="34"/>
  <c r="AH40" i="42"/>
  <c r="AQ40" i="42" s="1"/>
  <c r="AH42" i="84"/>
  <c r="AQ42" i="84" s="1"/>
  <c r="Y44" i="75"/>
  <c r="X44" i="75"/>
  <c r="AI40" i="74"/>
  <c r="AN40" i="74"/>
  <c r="X41" i="79"/>
  <c r="Z41" i="79" s="1"/>
  <c r="Y41" i="79"/>
  <c r="W43" i="26"/>
  <c r="AE42" i="26"/>
  <c r="AG42" i="26"/>
  <c r="AP42" i="26" s="1"/>
  <c r="AF42" i="26"/>
  <c r="AO42" i="26" s="1"/>
  <c r="Y41" i="37"/>
  <c r="X41" i="37"/>
  <c r="X41" i="92"/>
  <c r="Y41" i="92"/>
  <c r="AR39" i="43"/>
  <c r="AI41" i="38"/>
  <c r="AN41" i="38"/>
  <c r="AR41" i="82"/>
  <c r="AR39" i="93"/>
  <c r="AH41" i="85"/>
  <c r="AQ41" i="85" s="1"/>
  <c r="AI41" i="76"/>
  <c r="AN41" i="76"/>
  <c r="AG41" i="27"/>
  <c r="AP41" i="27" s="1"/>
  <c r="AF41" i="27"/>
  <c r="AO41" i="27" s="1"/>
  <c r="AE41" i="27"/>
  <c r="W42" i="27"/>
  <c r="Z40" i="32"/>
  <c r="AI40" i="47"/>
  <c r="AN40" i="47"/>
  <c r="AH39" i="44"/>
  <c r="AQ39" i="44" s="1"/>
  <c r="AR41" i="81"/>
  <c r="AR41" i="84"/>
  <c r="Y41" i="36"/>
  <c r="X41" i="36"/>
  <c r="AH41" i="39"/>
  <c r="AQ41" i="39" s="1"/>
  <c r="Y41" i="87"/>
  <c r="X41" i="87"/>
  <c r="Z41" i="87" s="1"/>
  <c r="AR40" i="39"/>
  <c r="Z42" i="84"/>
  <c r="AI43" i="75"/>
  <c r="AN43" i="75"/>
  <c r="Y38" i="88"/>
  <c r="X38" i="88"/>
  <c r="AR38" i="44"/>
  <c r="AR39" i="41"/>
  <c r="AH41" i="94"/>
  <c r="AQ41" i="94" s="1"/>
  <c r="AR40" i="25"/>
  <c r="AH40" i="35"/>
  <c r="AQ40" i="35" s="1"/>
  <c r="AR40" i="94"/>
  <c r="AG41" i="91"/>
  <c r="AP41" i="91" s="1"/>
  <c r="AF41" i="91"/>
  <c r="AO41" i="91" s="1"/>
  <c r="W42" i="91"/>
  <c r="AE41" i="91"/>
  <c r="AN40" i="37"/>
  <c r="AI40" i="37"/>
  <c r="AI40" i="36"/>
  <c r="AN40" i="36"/>
  <c r="Z41" i="39"/>
  <c r="AR40" i="80"/>
  <c r="AH41" i="86"/>
  <c r="AQ41" i="86" s="1"/>
  <c r="Z40" i="42"/>
  <c r="AR40" i="85"/>
  <c r="X41" i="31"/>
  <c r="Y41" i="31"/>
  <c r="AH42" i="82"/>
  <c r="AQ42" i="82" s="1"/>
  <c r="AH40" i="46"/>
  <c r="AQ40" i="46" s="1"/>
  <c r="AI41" i="78"/>
  <c r="AN41" i="78"/>
  <c r="W42" i="77"/>
  <c r="AF41" i="77"/>
  <c r="AO41" i="77" s="1"/>
  <c r="AG41" i="77"/>
  <c r="AP41" i="77" s="1"/>
  <c r="AE41" i="77"/>
  <c r="AG43" i="33"/>
  <c r="AP43" i="33" s="1"/>
  <c r="AF43" i="33"/>
  <c r="AO43" i="33" s="1"/>
  <c r="AE43" i="33"/>
  <c r="W44" i="33"/>
  <c r="AH41" i="83"/>
  <c r="AQ41" i="83" s="1"/>
  <c r="Z41" i="94"/>
  <c r="AR39" i="42"/>
  <c r="AR41" i="73"/>
  <c r="AH41" i="80"/>
  <c r="AQ41" i="80" s="1"/>
  <c r="X41" i="96"/>
  <c r="Y41" i="96"/>
  <c r="AG43" i="95"/>
  <c r="AP43" i="95" s="1"/>
  <c r="AF43" i="95"/>
  <c r="AO43" i="95" s="1"/>
  <c r="AE43" i="95"/>
  <c r="W44" i="95"/>
  <c r="AH42" i="26"/>
  <c r="AQ42" i="26" s="1"/>
  <c r="W43" i="30"/>
  <c r="AG42" i="30"/>
  <c r="AP42" i="30" s="1"/>
  <c r="AF42" i="30"/>
  <c r="AO42" i="30" s="1"/>
  <c r="AE42" i="30"/>
  <c r="AH40" i="43"/>
  <c r="AQ40" i="43" s="1"/>
  <c r="AR40" i="86"/>
  <c r="Y39" i="40"/>
  <c r="X39" i="40"/>
  <c r="Z39" i="40" s="1"/>
  <c r="Y42" i="78"/>
  <c r="X42" i="78"/>
  <c r="Z39" i="44"/>
  <c r="AH40" i="93"/>
  <c r="AQ40" i="93" s="1"/>
  <c r="AR41" i="26"/>
  <c r="AH42" i="81"/>
  <c r="AQ42" i="81" s="1"/>
  <c r="AH43" i="33"/>
  <c r="AQ43" i="33" s="1"/>
  <c r="AH40" i="41"/>
  <c r="AQ40" i="41" s="1"/>
  <c r="AI40" i="87"/>
  <c r="AN40" i="87"/>
  <c r="AN37" i="88"/>
  <c r="AI37" i="88"/>
  <c r="AI40" i="92"/>
  <c r="AN40" i="92"/>
  <c r="AN40" i="79"/>
  <c r="AI40" i="79"/>
  <c r="X39" i="29"/>
  <c r="Y39" i="29"/>
  <c r="Y42" i="38"/>
  <c r="X42" i="38"/>
  <c r="X42" i="76"/>
  <c r="Y42" i="76"/>
  <c r="Y41" i="74"/>
  <c r="X41" i="74"/>
  <c r="Z41" i="74" s="1"/>
  <c r="AH42" i="45"/>
  <c r="AQ42" i="45" s="1"/>
  <c r="AR39" i="35"/>
  <c r="AF43" i="89"/>
  <c r="AO43" i="89" s="1"/>
  <c r="AE43" i="89"/>
  <c r="W44" i="89"/>
  <c r="AG43" i="89"/>
  <c r="AP43" i="89" s="1"/>
  <c r="AN40" i="96"/>
  <c r="AI40" i="96"/>
  <c r="AR38" i="90"/>
  <c r="AR39" i="32"/>
  <c r="AH41" i="25"/>
  <c r="AQ41" i="25" s="1"/>
  <c r="AH39" i="48"/>
  <c r="AQ39" i="48" s="1"/>
  <c r="Z40" i="35"/>
  <c r="Z40" i="43"/>
  <c r="AH39" i="90"/>
  <c r="AQ39" i="90" s="1"/>
  <c r="Y41" i="47"/>
  <c r="X41" i="47"/>
  <c r="Z41" i="47" s="1"/>
  <c r="AI38" i="40"/>
  <c r="AN38" i="40"/>
  <c r="AH42" i="73"/>
  <c r="AQ42" i="73" s="1"/>
  <c r="Z40" i="93"/>
  <c r="AG40" i="28"/>
  <c r="AP40" i="28" s="1"/>
  <c r="AF40" i="28"/>
  <c r="AO40" i="28" s="1"/>
  <c r="AE40" i="28"/>
  <c r="W41" i="28"/>
  <c r="Z41" i="86"/>
  <c r="AR41" i="45"/>
  <c r="AI40" i="31"/>
  <c r="AN40" i="31"/>
  <c r="AG41" i="25" l="1"/>
  <c r="AP41" i="25" s="1"/>
  <c r="AG42" i="73"/>
  <c r="AP42" i="73" s="1"/>
  <c r="AF39" i="48"/>
  <c r="AO39" i="48" s="1"/>
  <c r="AE42" i="73"/>
  <c r="AF40" i="46"/>
  <c r="AO40" i="46" s="1"/>
  <c r="W42" i="25"/>
  <c r="AE41" i="47"/>
  <c r="AG41" i="47"/>
  <c r="AP41" i="47" s="1"/>
  <c r="AF41" i="47"/>
  <c r="AO41" i="47" s="1"/>
  <c r="W42" i="47"/>
  <c r="AF40" i="43"/>
  <c r="AO40" i="43" s="1"/>
  <c r="AE40" i="43"/>
  <c r="W41" i="43"/>
  <c r="AG40" i="43"/>
  <c r="AP40" i="43" s="1"/>
  <c r="AH41" i="74"/>
  <c r="AQ41" i="74" s="1"/>
  <c r="AH42" i="38"/>
  <c r="AQ42" i="38" s="1"/>
  <c r="AR40" i="79"/>
  <c r="AG39" i="44"/>
  <c r="AP39" i="44" s="1"/>
  <c r="AF39" i="44"/>
  <c r="AO39" i="44" s="1"/>
  <c r="AE39" i="44"/>
  <c r="W40" i="44"/>
  <c r="AG39" i="40"/>
  <c r="AP39" i="40" s="1"/>
  <c r="AF39" i="40"/>
  <c r="AO39" i="40" s="1"/>
  <c r="AE39" i="40"/>
  <c r="W40" i="40"/>
  <c r="Y43" i="30"/>
  <c r="X43" i="30"/>
  <c r="Z43" i="30" s="1"/>
  <c r="Y44" i="95"/>
  <c r="X44" i="95"/>
  <c r="Z44" i="95" s="1"/>
  <c r="AH41" i="96"/>
  <c r="AQ41" i="96" s="1"/>
  <c r="Y44" i="33"/>
  <c r="X44" i="33"/>
  <c r="AR40" i="36"/>
  <c r="AR43" i="75"/>
  <c r="AE41" i="87"/>
  <c r="W42" i="87"/>
  <c r="AG41" i="87"/>
  <c r="AP41" i="87" s="1"/>
  <c r="AF41" i="87"/>
  <c r="AO41" i="87" s="1"/>
  <c r="AH41" i="36"/>
  <c r="AQ41" i="36" s="1"/>
  <c r="AH41" i="92"/>
  <c r="AQ41" i="92" s="1"/>
  <c r="AG41" i="79"/>
  <c r="AP41" i="79" s="1"/>
  <c r="AF41" i="79"/>
  <c r="AO41" i="79" s="1"/>
  <c r="W42" i="79"/>
  <c r="AE41" i="79"/>
  <c r="X43" i="45"/>
  <c r="Y43" i="45"/>
  <c r="Z43" i="45" s="1"/>
  <c r="AI42" i="82"/>
  <c r="AN42" i="82"/>
  <c r="Y42" i="25"/>
  <c r="X42" i="25"/>
  <c r="Y43" i="73"/>
  <c r="X43" i="73"/>
  <c r="AH42" i="78"/>
  <c r="AQ42" i="78" s="1"/>
  <c r="Z41" i="96"/>
  <c r="AN43" i="33"/>
  <c r="AI43" i="33"/>
  <c r="AR40" i="37"/>
  <c r="W43" i="84"/>
  <c r="AF42" i="84"/>
  <c r="AO42" i="84" s="1"/>
  <c r="AG42" i="84"/>
  <c r="AP42" i="84" s="1"/>
  <c r="AE42" i="84"/>
  <c r="AR40" i="47"/>
  <c r="Z41" i="92"/>
  <c r="AI42" i="26"/>
  <c r="AN42" i="26"/>
  <c r="AI41" i="85"/>
  <c r="AN41" i="85"/>
  <c r="X41" i="46"/>
  <c r="Y41" i="46"/>
  <c r="AI41" i="25"/>
  <c r="AN41" i="25"/>
  <c r="AG41" i="74"/>
  <c r="AP41" i="74" s="1"/>
  <c r="AF41" i="74"/>
  <c r="AO41" i="74" s="1"/>
  <c r="AE41" i="74"/>
  <c r="W42" i="74"/>
  <c r="AR40" i="87"/>
  <c r="AE41" i="86"/>
  <c r="W42" i="86"/>
  <c r="AG41" i="86"/>
  <c r="AP41" i="86" s="1"/>
  <c r="AF41" i="86"/>
  <c r="AO41" i="86" s="1"/>
  <c r="AE40" i="93"/>
  <c r="AF40" i="93"/>
  <c r="AO40" i="93" s="1"/>
  <c r="W41" i="93"/>
  <c r="AG40" i="93"/>
  <c r="AP40" i="93" s="1"/>
  <c r="X44" i="89"/>
  <c r="Y44" i="89"/>
  <c r="Z44" i="89" s="1"/>
  <c r="Z42" i="38"/>
  <c r="AI42" i="30"/>
  <c r="AN42" i="30"/>
  <c r="AN43" i="95"/>
  <c r="AI43" i="95"/>
  <c r="X42" i="77"/>
  <c r="Y42" i="77"/>
  <c r="AE40" i="42"/>
  <c r="AG40" i="42"/>
  <c r="AP40" i="42" s="1"/>
  <c r="AF40" i="42"/>
  <c r="AO40" i="42" s="1"/>
  <c r="W41" i="42"/>
  <c r="AH38" i="88"/>
  <c r="AQ38" i="88" s="1"/>
  <c r="Z41" i="36"/>
  <c r="AG40" i="32"/>
  <c r="AP40" i="32" s="1"/>
  <c r="AF40" i="32"/>
  <c r="AO40" i="32" s="1"/>
  <c r="AE40" i="32"/>
  <c r="W41" i="32"/>
  <c r="AR41" i="38"/>
  <c r="AH41" i="37"/>
  <c r="AQ41" i="37" s="1"/>
  <c r="AR40" i="74"/>
  <c r="Z42" i="34"/>
  <c r="Y42" i="34"/>
  <c r="X42" i="34"/>
  <c r="AR38" i="29"/>
  <c r="AN40" i="41"/>
  <c r="AI40" i="41"/>
  <c r="X43" i="81"/>
  <c r="Y43" i="81"/>
  <c r="X42" i="83"/>
  <c r="Y42" i="83"/>
  <c r="AI42" i="45"/>
  <c r="AN42" i="45"/>
  <c r="AN40" i="46"/>
  <c r="AI40" i="46"/>
  <c r="Y40" i="48"/>
  <c r="X40" i="48"/>
  <c r="Z40" i="48" s="1"/>
  <c r="AR38" i="40"/>
  <c r="AI43" i="89"/>
  <c r="AN43" i="89"/>
  <c r="AR40" i="92"/>
  <c r="Z42" i="78"/>
  <c r="AN41" i="91"/>
  <c r="AI41" i="91"/>
  <c r="AR41" i="76"/>
  <c r="X43" i="26"/>
  <c r="Y43" i="26"/>
  <c r="AH44" i="75"/>
  <c r="AQ44" i="75" s="1"/>
  <c r="AI42" i="81"/>
  <c r="AN42" i="81"/>
  <c r="X40" i="90"/>
  <c r="Z40" i="90" s="1"/>
  <c r="Y40" i="90"/>
  <c r="AI42" i="73"/>
  <c r="AN42" i="73"/>
  <c r="AN39" i="48"/>
  <c r="AI39" i="48"/>
  <c r="AR40" i="96"/>
  <c r="AH42" i="76"/>
  <c r="AQ42" i="76" s="1"/>
  <c r="AH39" i="29"/>
  <c r="AQ39" i="29" s="1"/>
  <c r="AR37" i="88"/>
  <c r="AH39" i="40"/>
  <c r="AQ39" i="40" s="1"/>
  <c r="AI41" i="77"/>
  <c r="AN41" i="77"/>
  <c r="AR41" i="78"/>
  <c r="AH41" i="31"/>
  <c r="AQ41" i="31" s="1"/>
  <c r="AG41" i="39"/>
  <c r="AP41" i="39" s="1"/>
  <c r="AF41" i="39"/>
  <c r="AO41" i="39" s="1"/>
  <c r="AE41" i="39"/>
  <c r="W42" i="39"/>
  <c r="Z38" i="88"/>
  <c r="AH41" i="87"/>
  <c r="AQ41" i="87" s="1"/>
  <c r="X42" i="27"/>
  <c r="Y42" i="27"/>
  <c r="Z42" i="27" s="1"/>
  <c r="Z41" i="37"/>
  <c r="Z44" i="75"/>
  <c r="AI41" i="34"/>
  <c r="AN41" i="34"/>
  <c r="AN41" i="83"/>
  <c r="AI41" i="83"/>
  <c r="Y42" i="80"/>
  <c r="X42" i="80"/>
  <c r="Z42" i="80" s="1"/>
  <c r="X43" i="82"/>
  <c r="Y43" i="82"/>
  <c r="Z43" i="82" s="1"/>
  <c r="AG40" i="35"/>
  <c r="AP40" i="35" s="1"/>
  <c r="AF40" i="35"/>
  <c r="AO40" i="35" s="1"/>
  <c r="AE40" i="35"/>
  <c r="W41" i="35"/>
  <c r="X41" i="28"/>
  <c r="Y41" i="28"/>
  <c r="AH41" i="47"/>
  <c r="AQ41" i="47" s="1"/>
  <c r="AR40" i="31"/>
  <c r="AN40" i="28"/>
  <c r="AI40" i="28"/>
  <c r="Z42" i="76"/>
  <c r="Z39" i="29"/>
  <c r="AE41" i="94"/>
  <c r="AG41" i="94"/>
  <c r="AP41" i="94" s="1"/>
  <c r="AF41" i="94"/>
  <c r="AO41" i="94" s="1"/>
  <c r="W42" i="94"/>
  <c r="Z41" i="31"/>
  <c r="Y42" i="91"/>
  <c r="X42" i="91"/>
  <c r="AN41" i="27"/>
  <c r="AI41" i="27"/>
  <c r="AH41" i="79"/>
  <c r="AQ41" i="79" s="1"/>
  <c r="Y41" i="41"/>
  <c r="X41" i="41"/>
  <c r="Z41" i="41" s="1"/>
  <c r="AN41" i="80"/>
  <c r="AI41" i="80"/>
  <c r="X42" i="85"/>
  <c r="Y42" i="85"/>
  <c r="AI39" i="90"/>
  <c r="AN39" i="90"/>
  <c r="Z41" i="28" l="1"/>
  <c r="Z42" i="25"/>
  <c r="Z44" i="33"/>
  <c r="Z42" i="85"/>
  <c r="AG42" i="85" s="1"/>
  <c r="AP42" i="85" s="1"/>
  <c r="W43" i="27"/>
  <c r="AG42" i="27"/>
  <c r="AP42" i="27" s="1"/>
  <c r="AF42" i="27"/>
  <c r="AO42" i="27" s="1"/>
  <c r="AE42" i="27"/>
  <c r="W45" i="33"/>
  <c r="AG44" i="33"/>
  <c r="AP44" i="33" s="1"/>
  <c r="AF44" i="33"/>
  <c r="AO44" i="33" s="1"/>
  <c r="AE44" i="33"/>
  <c r="AF43" i="82"/>
  <c r="AO43" i="82" s="1"/>
  <c r="AE43" i="82"/>
  <c r="W44" i="82"/>
  <c r="AG43" i="82"/>
  <c r="AP43" i="82" s="1"/>
  <c r="AE42" i="85"/>
  <c r="W43" i="85"/>
  <c r="AE41" i="31"/>
  <c r="W42" i="31"/>
  <c r="AG41" i="31"/>
  <c r="AP41" i="31" s="1"/>
  <c r="AF41" i="31"/>
  <c r="AO41" i="31" s="1"/>
  <c r="W40" i="29"/>
  <c r="AG39" i="29"/>
  <c r="AP39" i="29" s="1"/>
  <c r="AF39" i="29"/>
  <c r="AO39" i="29" s="1"/>
  <c r="AE39" i="29"/>
  <c r="AH41" i="28"/>
  <c r="AQ41" i="28" s="1"/>
  <c r="W43" i="80"/>
  <c r="AG42" i="80"/>
  <c r="AP42" i="80" s="1"/>
  <c r="AF42" i="80"/>
  <c r="AO42" i="80" s="1"/>
  <c r="AE42" i="80"/>
  <c r="AG41" i="37"/>
  <c r="AP41" i="37" s="1"/>
  <c r="AF41" i="37"/>
  <c r="AO41" i="37" s="1"/>
  <c r="W42" i="37"/>
  <c r="AE41" i="37"/>
  <c r="AN41" i="39"/>
  <c r="AI41" i="39"/>
  <c r="AH40" i="90"/>
  <c r="AQ40" i="90" s="1"/>
  <c r="AR40" i="41"/>
  <c r="AE42" i="34"/>
  <c r="W43" i="34"/>
  <c r="AG42" i="34"/>
  <c r="AP42" i="34" s="1"/>
  <c r="AF42" i="34"/>
  <c r="AO42" i="34" s="1"/>
  <c r="AN40" i="32"/>
  <c r="AI40" i="32"/>
  <c r="AG44" i="89"/>
  <c r="AP44" i="89" s="1"/>
  <c r="AF44" i="89"/>
  <c r="AO44" i="89" s="1"/>
  <c r="AE44" i="89"/>
  <c r="W45" i="89"/>
  <c r="AR41" i="85"/>
  <c r="AI42" i="84"/>
  <c r="AN42" i="84"/>
  <c r="AH42" i="25"/>
  <c r="AQ42" i="25" s="1"/>
  <c r="AH43" i="45"/>
  <c r="AQ43" i="45" s="1"/>
  <c r="AF44" i="95"/>
  <c r="AO44" i="95" s="1"/>
  <c r="W45" i="95"/>
  <c r="AG44" i="95"/>
  <c r="AP44" i="95" s="1"/>
  <c r="AE44" i="95"/>
  <c r="AN39" i="40"/>
  <c r="AI39" i="40"/>
  <c r="AH42" i="83"/>
  <c r="AQ42" i="83" s="1"/>
  <c r="AN40" i="42"/>
  <c r="AI40" i="42"/>
  <c r="AR41" i="25"/>
  <c r="AR43" i="33"/>
  <c r="AG42" i="25"/>
  <c r="AP42" i="25" s="1"/>
  <c r="AF42" i="25"/>
  <c r="AO42" i="25" s="1"/>
  <c r="AE42" i="25"/>
  <c r="W43" i="25"/>
  <c r="AF43" i="45"/>
  <c r="AO43" i="45" s="1"/>
  <c r="AE43" i="45"/>
  <c r="W44" i="45"/>
  <c r="AG43" i="45"/>
  <c r="AP43" i="45" s="1"/>
  <c r="AH43" i="30"/>
  <c r="AQ43" i="30" s="1"/>
  <c r="AR41" i="83"/>
  <c r="AR39" i="48"/>
  <c r="W41" i="90"/>
  <c r="AE40" i="90"/>
  <c r="AG40" i="90"/>
  <c r="AP40" i="90" s="1"/>
  <c r="AF40" i="90"/>
  <c r="AO40" i="90" s="1"/>
  <c r="W41" i="48"/>
  <c r="AG40" i="48"/>
  <c r="AP40" i="48" s="1"/>
  <c r="AF40" i="48"/>
  <c r="AO40" i="48" s="1"/>
  <c r="AE40" i="48"/>
  <c r="AR40" i="28"/>
  <c r="AH43" i="82"/>
  <c r="AQ43" i="82" s="1"/>
  <c r="AH42" i="27"/>
  <c r="AQ42" i="27" s="1"/>
  <c r="AR41" i="91"/>
  <c r="AR43" i="89"/>
  <c r="AR40" i="46"/>
  <c r="Z42" i="83"/>
  <c r="AR42" i="30"/>
  <c r="X41" i="93"/>
  <c r="Y41" i="93"/>
  <c r="Y42" i="74"/>
  <c r="X42" i="74"/>
  <c r="Z42" i="74" s="1"/>
  <c r="AR42" i="26"/>
  <c r="Y42" i="87"/>
  <c r="X42" i="87"/>
  <c r="AH44" i="33"/>
  <c r="AQ44" i="33" s="1"/>
  <c r="X42" i="47"/>
  <c r="Y42" i="47"/>
  <c r="AG41" i="41"/>
  <c r="AP41" i="41" s="1"/>
  <c r="AF41" i="41"/>
  <c r="AO41" i="41" s="1"/>
  <c r="W42" i="41"/>
  <c r="AE41" i="41"/>
  <c r="AR41" i="80"/>
  <c r="AH42" i="91"/>
  <c r="AQ42" i="91" s="1"/>
  <c r="X41" i="35"/>
  <c r="Z41" i="35" s="1"/>
  <c r="Y41" i="35"/>
  <c r="AF38" i="88"/>
  <c r="AO38" i="88" s="1"/>
  <c r="W39" i="88"/>
  <c r="AG38" i="88"/>
  <c r="AP38" i="88" s="1"/>
  <c r="AE38" i="88"/>
  <c r="AR42" i="81"/>
  <c r="AG41" i="36"/>
  <c r="AP41" i="36" s="1"/>
  <c r="AF41" i="36"/>
  <c r="AO41" i="36" s="1"/>
  <c r="AE41" i="36"/>
  <c r="W42" i="36"/>
  <c r="Y41" i="42"/>
  <c r="X41" i="42"/>
  <c r="Z41" i="42" s="1"/>
  <c r="AH42" i="77"/>
  <c r="AQ42" i="77" s="1"/>
  <c r="AG42" i="38"/>
  <c r="AP42" i="38" s="1"/>
  <c r="AF42" i="38"/>
  <c r="AO42" i="38" s="1"/>
  <c r="AE42" i="38"/>
  <c r="W43" i="38"/>
  <c r="Y42" i="86"/>
  <c r="X42" i="86"/>
  <c r="AN41" i="74"/>
  <c r="AI41" i="74"/>
  <c r="AH41" i="46"/>
  <c r="AQ41" i="46" s="1"/>
  <c r="AF41" i="92"/>
  <c r="AO41" i="92" s="1"/>
  <c r="AE41" i="92"/>
  <c r="AG41" i="92"/>
  <c r="AP41" i="92" s="1"/>
  <c r="W42" i="92"/>
  <c r="AG41" i="96"/>
  <c r="AP41" i="96" s="1"/>
  <c r="W42" i="96"/>
  <c r="AF41" i="96"/>
  <c r="AO41" i="96" s="1"/>
  <c r="AE41" i="96"/>
  <c r="AH43" i="73"/>
  <c r="AQ43" i="73" s="1"/>
  <c r="AN41" i="79"/>
  <c r="AI41" i="79"/>
  <c r="AI41" i="87"/>
  <c r="AN41" i="87"/>
  <c r="AE43" i="30"/>
  <c r="W44" i="30"/>
  <c r="AG43" i="30"/>
  <c r="AP43" i="30" s="1"/>
  <c r="AF43" i="30"/>
  <c r="AO43" i="30" s="1"/>
  <c r="AH42" i="85"/>
  <c r="AQ42" i="85" s="1"/>
  <c r="AR41" i="27"/>
  <c r="AE42" i="76"/>
  <c r="W43" i="76"/>
  <c r="AF42" i="76"/>
  <c r="AO42" i="76" s="1"/>
  <c r="AG42" i="76"/>
  <c r="AP42" i="76" s="1"/>
  <c r="W42" i="28"/>
  <c r="AG41" i="28"/>
  <c r="AP41" i="28" s="1"/>
  <c r="AF41" i="28"/>
  <c r="AO41" i="28" s="1"/>
  <c r="AE41" i="28"/>
  <c r="AN40" i="35"/>
  <c r="AI40" i="35"/>
  <c r="AR42" i="73"/>
  <c r="AH43" i="26"/>
  <c r="AQ43" i="26" s="1"/>
  <c r="AE42" i="78"/>
  <c r="W43" i="78"/>
  <c r="AG42" i="78"/>
  <c r="AP42" i="78" s="1"/>
  <c r="AF42" i="78"/>
  <c r="AO42" i="78" s="1"/>
  <c r="AH43" i="81"/>
  <c r="AQ43" i="81" s="1"/>
  <c r="AH42" i="34"/>
  <c r="AQ42" i="34" s="1"/>
  <c r="Y41" i="32"/>
  <c r="X41" i="32"/>
  <c r="Z42" i="77"/>
  <c r="AI41" i="86"/>
  <c r="AN41" i="86"/>
  <c r="Z41" i="46"/>
  <c r="X43" i="84"/>
  <c r="Y43" i="84"/>
  <c r="AR42" i="82"/>
  <c r="X42" i="79"/>
  <c r="Y42" i="79"/>
  <c r="AH44" i="95"/>
  <c r="AQ44" i="95" s="1"/>
  <c r="Y40" i="44"/>
  <c r="X40" i="44"/>
  <c r="Z40" i="44" s="1"/>
  <c r="X41" i="43"/>
  <c r="Z41" i="43" s="1"/>
  <c r="Y41" i="43"/>
  <c r="X42" i="94"/>
  <c r="Y42" i="94"/>
  <c r="Z42" i="94" s="1"/>
  <c r="AH42" i="80"/>
  <c r="AQ42" i="80" s="1"/>
  <c r="AR41" i="34"/>
  <c r="AR39" i="90"/>
  <c r="AH41" i="41"/>
  <c r="AQ41" i="41" s="1"/>
  <c r="Z42" i="91"/>
  <c r="AN41" i="94"/>
  <c r="AI41" i="94"/>
  <c r="AG44" i="75"/>
  <c r="AP44" i="75" s="1"/>
  <c r="AF44" i="75"/>
  <c r="AO44" i="75" s="1"/>
  <c r="AE44" i="75"/>
  <c r="W45" i="75"/>
  <c r="X42" i="39"/>
  <c r="Y42" i="39"/>
  <c r="AR41" i="77"/>
  <c r="Z43" i="26"/>
  <c r="AH40" i="48"/>
  <c r="AQ40" i="48" s="1"/>
  <c r="AR42" i="45"/>
  <c r="Z43" i="81"/>
  <c r="AR43" i="95"/>
  <c r="AH44" i="89"/>
  <c r="AQ44" i="89" s="1"/>
  <c r="AN40" i="93"/>
  <c r="AI40" i="93"/>
  <c r="Z43" i="73"/>
  <c r="Y40" i="40"/>
  <c r="X40" i="40"/>
  <c r="Z40" i="40" s="1"/>
  <c r="AN39" i="44"/>
  <c r="AI39" i="44"/>
  <c r="AI40" i="43"/>
  <c r="AN40" i="43"/>
  <c r="AI41" i="47"/>
  <c r="AN41" i="47"/>
  <c r="Z42" i="39" l="1"/>
  <c r="AF42" i="85"/>
  <c r="AO42" i="85" s="1"/>
  <c r="Z42" i="79"/>
  <c r="Z42" i="47"/>
  <c r="W41" i="40"/>
  <c r="AG40" i="40"/>
  <c r="AP40" i="40" s="1"/>
  <c r="AE40" i="40"/>
  <c r="AF40" i="40"/>
  <c r="AO40" i="40" s="1"/>
  <c r="W41" i="44"/>
  <c r="AG40" i="44"/>
  <c r="AP40" i="44" s="1"/>
  <c r="AF40" i="44"/>
  <c r="AO40" i="44" s="1"/>
  <c r="AE40" i="44"/>
  <c r="W43" i="39"/>
  <c r="AG42" i="39"/>
  <c r="AP42" i="39" s="1"/>
  <c r="AF42" i="39"/>
  <c r="AO42" i="39" s="1"/>
  <c r="AE42" i="39"/>
  <c r="AG42" i="94"/>
  <c r="AP42" i="94" s="1"/>
  <c r="AF42" i="94"/>
  <c r="AO42" i="94" s="1"/>
  <c r="W43" i="94"/>
  <c r="AE42" i="94"/>
  <c r="W43" i="79"/>
  <c r="AG42" i="79"/>
  <c r="AP42" i="79" s="1"/>
  <c r="AF42" i="79"/>
  <c r="AO42" i="79" s="1"/>
  <c r="AE42" i="79"/>
  <c r="AG41" i="43"/>
  <c r="AP41" i="43" s="1"/>
  <c r="AF41" i="43"/>
  <c r="AO41" i="43" s="1"/>
  <c r="AE41" i="43"/>
  <c r="W42" i="43"/>
  <c r="AI41" i="28"/>
  <c r="AN41" i="28"/>
  <c r="AR41" i="79"/>
  <c r="X42" i="92"/>
  <c r="Y42" i="92"/>
  <c r="AH42" i="86"/>
  <c r="AQ42" i="86" s="1"/>
  <c r="AN41" i="36"/>
  <c r="AI41" i="36"/>
  <c r="W42" i="35"/>
  <c r="AG41" i="35"/>
  <c r="AP41" i="35" s="1"/>
  <c r="AF41" i="35"/>
  <c r="AO41" i="35" s="1"/>
  <c r="AE41" i="35"/>
  <c r="AH41" i="93"/>
  <c r="AQ41" i="93" s="1"/>
  <c r="Y43" i="25"/>
  <c r="X43" i="25"/>
  <c r="Y43" i="80"/>
  <c r="X43" i="80"/>
  <c r="AI39" i="29"/>
  <c r="AN39" i="29"/>
  <c r="AI43" i="82"/>
  <c r="AN43" i="82"/>
  <c r="Y45" i="33"/>
  <c r="X45" i="33"/>
  <c r="AR41" i="86"/>
  <c r="Y43" i="78"/>
  <c r="X43" i="78"/>
  <c r="AH41" i="42"/>
  <c r="AQ41" i="42" s="1"/>
  <c r="Z41" i="93"/>
  <c r="AI40" i="90"/>
  <c r="AN40" i="90"/>
  <c r="AN42" i="25"/>
  <c r="AI42" i="25"/>
  <c r="X45" i="89"/>
  <c r="Y45" i="89"/>
  <c r="AR41" i="39"/>
  <c r="Y43" i="85"/>
  <c r="X43" i="85"/>
  <c r="Z43" i="85" s="1"/>
  <c r="AI42" i="27"/>
  <c r="AN42" i="27"/>
  <c r="AG43" i="81"/>
  <c r="AP43" i="81" s="1"/>
  <c r="AF43" i="81"/>
  <c r="AO43" i="81" s="1"/>
  <c r="AE43" i="81"/>
  <c r="W44" i="81"/>
  <c r="AR41" i="94"/>
  <c r="AH42" i="94"/>
  <c r="AQ42" i="94" s="1"/>
  <c r="AE42" i="77"/>
  <c r="AF42" i="77"/>
  <c r="AO42" i="77" s="1"/>
  <c r="W43" i="77"/>
  <c r="AG42" i="77"/>
  <c r="AP42" i="77" s="1"/>
  <c r="AI42" i="78"/>
  <c r="AN42" i="78"/>
  <c r="X43" i="76"/>
  <c r="Y43" i="76"/>
  <c r="X44" i="30"/>
  <c r="Y44" i="30"/>
  <c r="AN41" i="96"/>
  <c r="AI41" i="96"/>
  <c r="Z42" i="86"/>
  <c r="X39" i="88"/>
  <c r="Y39" i="88"/>
  <c r="AN41" i="41"/>
  <c r="AI41" i="41"/>
  <c r="AH42" i="47"/>
  <c r="AQ42" i="47" s="1"/>
  <c r="AH42" i="74"/>
  <c r="AQ42" i="74" s="1"/>
  <c r="X41" i="90"/>
  <c r="Y41" i="90"/>
  <c r="Y44" i="45"/>
  <c r="X44" i="45"/>
  <c r="AR40" i="42"/>
  <c r="X45" i="95"/>
  <c r="Z45" i="95" s="1"/>
  <c r="Y45" i="95"/>
  <c r="AN44" i="89"/>
  <c r="AI44" i="89"/>
  <c r="AI42" i="80"/>
  <c r="AN42" i="80"/>
  <c r="X42" i="31"/>
  <c r="Y42" i="31"/>
  <c r="AI42" i="85"/>
  <c r="AN42" i="85"/>
  <c r="AI44" i="33"/>
  <c r="AN44" i="33"/>
  <c r="AR41" i="47"/>
  <c r="AF43" i="26"/>
  <c r="AO43" i="26" s="1"/>
  <c r="AE43" i="26"/>
  <c r="W44" i="26"/>
  <c r="AG43" i="26"/>
  <c r="AP43" i="26" s="1"/>
  <c r="AH43" i="84"/>
  <c r="AQ43" i="84" s="1"/>
  <c r="AH41" i="32"/>
  <c r="AQ41" i="32" s="1"/>
  <c r="AI42" i="76"/>
  <c r="AN42" i="76"/>
  <c r="AI43" i="30"/>
  <c r="AN43" i="30"/>
  <c r="AN41" i="92"/>
  <c r="AI41" i="92"/>
  <c r="AG41" i="42"/>
  <c r="AP41" i="42" s="1"/>
  <c r="AF41" i="42"/>
  <c r="AO41" i="42" s="1"/>
  <c r="W42" i="42"/>
  <c r="AE41" i="42"/>
  <c r="AG42" i="47"/>
  <c r="AP42" i="47" s="1"/>
  <c r="AE42" i="47"/>
  <c r="AF42" i="47"/>
  <c r="AO42" i="47" s="1"/>
  <c r="W43" i="47"/>
  <c r="AH42" i="87"/>
  <c r="AQ42" i="87" s="1"/>
  <c r="Y41" i="48"/>
  <c r="X41" i="48"/>
  <c r="AI43" i="45"/>
  <c r="AN43" i="45"/>
  <c r="AR39" i="40"/>
  <c r="AR42" i="84"/>
  <c r="AI41" i="31"/>
  <c r="AN41" i="31"/>
  <c r="AR40" i="93"/>
  <c r="Y45" i="75"/>
  <c r="X45" i="75"/>
  <c r="W43" i="91"/>
  <c r="AE42" i="91"/>
  <c r="AF42" i="91"/>
  <c r="AO42" i="91" s="1"/>
  <c r="AG42" i="91"/>
  <c r="AP42" i="91" s="1"/>
  <c r="Z43" i="84"/>
  <c r="AR40" i="35"/>
  <c r="X42" i="28"/>
  <c r="Y42" i="28"/>
  <c r="X42" i="96"/>
  <c r="Y42" i="96"/>
  <c r="AR41" i="74"/>
  <c r="Y43" i="38"/>
  <c r="X43" i="38"/>
  <c r="Y42" i="41"/>
  <c r="X42" i="41"/>
  <c r="W43" i="74"/>
  <c r="AG42" i="74"/>
  <c r="AP42" i="74" s="1"/>
  <c r="AF42" i="74"/>
  <c r="AO42" i="74" s="1"/>
  <c r="AE42" i="74"/>
  <c r="W43" i="83"/>
  <c r="AF42" i="83"/>
  <c r="AO42" i="83" s="1"/>
  <c r="AE42" i="83"/>
  <c r="AG42" i="83"/>
  <c r="AP42" i="83" s="1"/>
  <c r="X43" i="34"/>
  <c r="Y43" i="34"/>
  <c r="AN41" i="37"/>
  <c r="AI41" i="37"/>
  <c r="Y40" i="29"/>
  <c r="X40" i="29"/>
  <c r="Z40" i="29" s="1"/>
  <c r="AH40" i="40"/>
  <c r="AQ40" i="40" s="1"/>
  <c r="AH42" i="39"/>
  <c r="AQ42" i="39" s="1"/>
  <c r="AH40" i="44"/>
  <c r="AQ40" i="44" s="1"/>
  <c r="AR40" i="43"/>
  <c r="AE43" i="73"/>
  <c r="AG43" i="73"/>
  <c r="AP43" i="73" s="1"/>
  <c r="AF43" i="73"/>
  <c r="AO43" i="73" s="1"/>
  <c r="W44" i="73"/>
  <c r="AR39" i="44"/>
  <c r="AN44" i="75"/>
  <c r="AI44" i="75"/>
  <c r="AH41" i="43"/>
  <c r="AQ41" i="43" s="1"/>
  <c r="AH42" i="79"/>
  <c r="AQ42" i="79" s="1"/>
  <c r="AG41" i="46"/>
  <c r="AP41" i="46" s="1"/>
  <c r="W42" i="46"/>
  <c r="AF41" i="46"/>
  <c r="AO41" i="46" s="1"/>
  <c r="AE41" i="46"/>
  <c r="Z41" i="32"/>
  <c r="AR41" i="87"/>
  <c r="AN42" i="38"/>
  <c r="AI42" i="38"/>
  <c r="Y42" i="36"/>
  <c r="X42" i="36"/>
  <c r="AI38" i="88"/>
  <c r="AN38" i="88"/>
  <c r="AH41" i="35"/>
  <c r="AQ41" i="35" s="1"/>
  <c r="Z42" i="87"/>
  <c r="AI40" i="48"/>
  <c r="AN40" i="48"/>
  <c r="AI44" i="95"/>
  <c r="AN44" i="95"/>
  <c r="AR40" i="32"/>
  <c r="AI42" i="34"/>
  <c r="AN42" i="34"/>
  <c r="X42" i="37"/>
  <c r="Y42" i="37"/>
  <c r="X44" i="82"/>
  <c r="Y44" i="82"/>
  <c r="X43" i="27"/>
  <c r="Y43" i="27"/>
  <c r="Z43" i="34" l="1"/>
  <c r="Z43" i="38"/>
  <c r="Z43" i="76"/>
  <c r="Z42" i="28"/>
  <c r="AF42" i="28" s="1"/>
  <c r="AO42" i="28" s="1"/>
  <c r="Z42" i="41"/>
  <c r="W43" i="41" s="1"/>
  <c r="Z45" i="33"/>
  <c r="AG45" i="33" s="1"/>
  <c r="AP45" i="33" s="1"/>
  <c r="Z45" i="75"/>
  <c r="Z41" i="90"/>
  <c r="AG41" i="90" s="1"/>
  <c r="AP41" i="90" s="1"/>
  <c r="AG43" i="34"/>
  <c r="AP43" i="34" s="1"/>
  <c r="AF43" i="34"/>
  <c r="AO43" i="34" s="1"/>
  <c r="AE43" i="34"/>
  <c r="W44" i="34"/>
  <c r="W43" i="28"/>
  <c r="AG42" i="28"/>
  <c r="AP42" i="28" s="1"/>
  <c r="AE45" i="33"/>
  <c r="W46" i="33"/>
  <c r="AE42" i="41"/>
  <c r="AG42" i="41"/>
  <c r="AP42" i="41" s="1"/>
  <c r="AF42" i="41"/>
  <c r="AO42" i="41" s="1"/>
  <c r="W46" i="75"/>
  <c r="AG45" i="75"/>
  <c r="AP45" i="75" s="1"/>
  <c r="AF45" i="75"/>
  <c r="AO45" i="75" s="1"/>
  <c r="AE45" i="75"/>
  <c r="AG43" i="76"/>
  <c r="AP43" i="76" s="1"/>
  <c r="AF43" i="76"/>
  <c r="AO43" i="76" s="1"/>
  <c r="AE43" i="76"/>
  <c r="W44" i="76"/>
  <c r="AE41" i="90"/>
  <c r="W42" i="90"/>
  <c r="AF41" i="90"/>
  <c r="AO41" i="90" s="1"/>
  <c r="Z42" i="46"/>
  <c r="Y42" i="46"/>
  <c r="X42" i="46"/>
  <c r="AH42" i="37"/>
  <c r="AQ42" i="37" s="1"/>
  <c r="Y43" i="74"/>
  <c r="X43" i="74"/>
  <c r="W44" i="38"/>
  <c r="AG43" i="38"/>
  <c r="AP43" i="38" s="1"/>
  <c r="AF43" i="38"/>
  <c r="AO43" i="38" s="1"/>
  <c r="AE43" i="38"/>
  <c r="AH41" i="48"/>
  <c r="AQ41" i="48" s="1"/>
  <c r="AR41" i="92"/>
  <c r="Y44" i="26"/>
  <c r="Z44" i="26" s="1"/>
  <c r="X44" i="26"/>
  <c r="AR44" i="33"/>
  <c r="AE45" i="95"/>
  <c r="W46" i="95"/>
  <c r="AG45" i="95"/>
  <c r="AP45" i="95" s="1"/>
  <c r="AF45" i="95"/>
  <c r="AO45" i="95" s="1"/>
  <c r="AG42" i="86"/>
  <c r="AP42" i="86" s="1"/>
  <c r="W43" i="86"/>
  <c r="AF42" i="86"/>
  <c r="AO42" i="86" s="1"/>
  <c r="AE42" i="86"/>
  <c r="X44" i="81"/>
  <c r="Y44" i="81"/>
  <c r="AH43" i="85"/>
  <c r="AQ43" i="85" s="1"/>
  <c r="AH45" i="89"/>
  <c r="AQ45" i="89" s="1"/>
  <c r="AG41" i="93"/>
  <c r="AP41" i="93" s="1"/>
  <c r="AF41" i="93"/>
  <c r="AO41" i="93" s="1"/>
  <c r="W42" i="93"/>
  <c r="AE41" i="93"/>
  <c r="AH43" i="78"/>
  <c r="AQ43" i="78" s="1"/>
  <c r="AH43" i="80"/>
  <c r="AQ43" i="80" s="1"/>
  <c r="AH42" i="92"/>
  <c r="AQ42" i="92" s="1"/>
  <c r="Y43" i="94"/>
  <c r="X43" i="94"/>
  <c r="Z43" i="94" s="1"/>
  <c r="Y41" i="44"/>
  <c r="Z41" i="44" s="1"/>
  <c r="X41" i="44"/>
  <c r="AH43" i="27"/>
  <c r="AQ43" i="27" s="1"/>
  <c r="AH42" i="36"/>
  <c r="AQ42" i="36" s="1"/>
  <c r="Z43" i="27"/>
  <c r="Z42" i="37"/>
  <c r="AR44" i="95"/>
  <c r="AF41" i="32"/>
  <c r="AO41" i="32" s="1"/>
  <c r="W42" i="32"/>
  <c r="AG41" i="32"/>
  <c r="AP41" i="32" s="1"/>
  <c r="AE41" i="32"/>
  <c r="AN43" i="73"/>
  <c r="AI43" i="73"/>
  <c r="AH40" i="29"/>
  <c r="AQ40" i="29" s="1"/>
  <c r="AH43" i="34"/>
  <c r="AQ43" i="34" s="1"/>
  <c r="X43" i="83"/>
  <c r="Y43" i="83"/>
  <c r="Z43" i="83" s="1"/>
  <c r="AH42" i="41"/>
  <c r="AQ42" i="41" s="1"/>
  <c r="AH42" i="28"/>
  <c r="AQ42" i="28" s="1"/>
  <c r="AN41" i="42"/>
  <c r="AI41" i="42"/>
  <c r="AN43" i="26"/>
  <c r="AI43" i="26"/>
  <c r="AR42" i="80"/>
  <c r="AH41" i="90"/>
  <c r="AQ41" i="90" s="1"/>
  <c r="AR41" i="41"/>
  <c r="AR41" i="96"/>
  <c r="AH43" i="76"/>
  <c r="AQ43" i="76" s="1"/>
  <c r="X43" i="77"/>
  <c r="Z43" i="77" s="1"/>
  <c r="Y43" i="77"/>
  <c r="AN43" i="81"/>
  <c r="AI43" i="81"/>
  <c r="Z45" i="89"/>
  <c r="Z43" i="78"/>
  <c r="Z42" i="92"/>
  <c r="X42" i="43"/>
  <c r="Y42" i="43"/>
  <c r="X43" i="39"/>
  <c r="Y43" i="39"/>
  <c r="Z42" i="36"/>
  <c r="AN41" i="46"/>
  <c r="AI41" i="46"/>
  <c r="AI42" i="74"/>
  <c r="AN42" i="74"/>
  <c r="AI42" i="91"/>
  <c r="AN42" i="91"/>
  <c r="Z41" i="48"/>
  <c r="AR42" i="85"/>
  <c r="AR44" i="89"/>
  <c r="AG43" i="85"/>
  <c r="AP43" i="85" s="1"/>
  <c r="AF43" i="85"/>
  <c r="AO43" i="85" s="1"/>
  <c r="AE43" i="85"/>
  <c r="W44" i="85"/>
  <c r="AR42" i="25"/>
  <c r="Z43" i="80"/>
  <c r="AN41" i="43"/>
  <c r="AI41" i="43"/>
  <c r="AI40" i="44"/>
  <c r="AN40" i="44"/>
  <c r="AI40" i="40"/>
  <c r="AN40" i="40"/>
  <c r="AR38" i="88"/>
  <c r="AH44" i="82"/>
  <c r="AQ44" i="82" s="1"/>
  <c r="AR42" i="34"/>
  <c r="AR40" i="48"/>
  <c r="AR42" i="38"/>
  <c r="Y44" i="73"/>
  <c r="X44" i="73"/>
  <c r="AE40" i="29"/>
  <c r="W41" i="29"/>
  <c r="AG40" i="29"/>
  <c r="AP40" i="29" s="1"/>
  <c r="AF40" i="29"/>
  <c r="AO40" i="29" s="1"/>
  <c r="Y43" i="47"/>
  <c r="X43" i="47"/>
  <c r="Z43" i="47" s="1"/>
  <c r="Y42" i="42"/>
  <c r="X42" i="42"/>
  <c r="AR43" i="30"/>
  <c r="AH44" i="45"/>
  <c r="AQ44" i="45" s="1"/>
  <c r="AN42" i="77"/>
  <c r="AI42" i="77"/>
  <c r="AR43" i="82"/>
  <c r="AH43" i="25"/>
  <c r="AQ43" i="25" s="1"/>
  <c r="Y42" i="35"/>
  <c r="X42" i="35"/>
  <c r="X43" i="79"/>
  <c r="Y43" i="79"/>
  <c r="AI42" i="39"/>
  <c r="AN42" i="39"/>
  <c r="Z44" i="82"/>
  <c r="AG42" i="87"/>
  <c r="AP42" i="87" s="1"/>
  <c r="AF42" i="87"/>
  <c r="AO42" i="87" s="1"/>
  <c r="AE42" i="87"/>
  <c r="W43" i="87"/>
  <c r="AR41" i="37"/>
  <c r="AH43" i="38"/>
  <c r="AQ43" i="38" s="1"/>
  <c r="AH42" i="96"/>
  <c r="AQ42" i="96" s="1"/>
  <c r="X43" i="91"/>
  <c r="Y43" i="91"/>
  <c r="AH42" i="31"/>
  <c r="AQ42" i="31" s="1"/>
  <c r="AH39" i="88"/>
  <c r="AQ39" i="88" s="1"/>
  <c r="AH44" i="30"/>
  <c r="AQ44" i="30" s="1"/>
  <c r="AR42" i="78"/>
  <c r="AR41" i="36"/>
  <c r="AR44" i="75"/>
  <c r="AN42" i="83"/>
  <c r="AI42" i="83"/>
  <c r="Z42" i="96"/>
  <c r="AE43" i="84"/>
  <c r="W44" i="84"/>
  <c r="AG43" i="84"/>
  <c r="AP43" i="84" s="1"/>
  <c r="AF43" i="84"/>
  <c r="AO43" i="84" s="1"/>
  <c r="AH45" i="75"/>
  <c r="AQ45" i="75" s="1"/>
  <c r="AR41" i="31"/>
  <c r="AR43" i="45"/>
  <c r="AN42" i="47"/>
  <c r="AI42" i="47"/>
  <c r="AR42" i="76"/>
  <c r="Z42" i="31"/>
  <c r="AH45" i="95"/>
  <c r="AQ45" i="95" s="1"/>
  <c r="Z44" i="45"/>
  <c r="Z39" i="88"/>
  <c r="Z44" i="30"/>
  <c r="AR42" i="27"/>
  <c r="AR40" i="90"/>
  <c r="AH45" i="33"/>
  <c r="AQ45" i="33" s="1"/>
  <c r="AR39" i="29"/>
  <c r="Z43" i="25"/>
  <c r="AI41" i="35"/>
  <c r="AN41" i="35"/>
  <c r="AR41" i="28"/>
  <c r="AI42" i="79"/>
  <c r="AN42" i="79"/>
  <c r="AN42" i="94"/>
  <c r="AI42" i="94"/>
  <c r="Y41" i="40"/>
  <c r="X41" i="40"/>
  <c r="Z41" i="40" l="1"/>
  <c r="AF45" i="33"/>
  <c r="AO45" i="33" s="1"/>
  <c r="AE42" i="28"/>
  <c r="Z43" i="79"/>
  <c r="AE41" i="44"/>
  <c r="W42" i="44"/>
  <c r="AG41" i="44"/>
  <c r="AP41" i="44" s="1"/>
  <c r="AF41" i="44"/>
  <c r="AO41" i="44" s="1"/>
  <c r="AF44" i="26"/>
  <c r="AO44" i="26" s="1"/>
  <c r="AG44" i="26"/>
  <c r="AP44" i="26" s="1"/>
  <c r="W45" i="26"/>
  <c r="AE44" i="26"/>
  <c r="W44" i="94"/>
  <c r="AG43" i="94"/>
  <c r="AP43" i="94" s="1"/>
  <c r="AF43" i="94"/>
  <c r="AO43" i="94" s="1"/>
  <c r="AE43" i="94"/>
  <c r="AF43" i="47"/>
  <c r="AO43" i="47" s="1"/>
  <c r="W44" i="47"/>
  <c r="AE43" i="47"/>
  <c r="AG43" i="47"/>
  <c r="AP43" i="47" s="1"/>
  <c r="AF43" i="79"/>
  <c r="AO43" i="79" s="1"/>
  <c r="AE43" i="79"/>
  <c r="W44" i="79"/>
  <c r="AG43" i="79"/>
  <c r="AP43" i="79" s="1"/>
  <c r="AN42" i="86"/>
  <c r="AI42" i="86"/>
  <c r="W43" i="46"/>
  <c r="AF42" i="46"/>
  <c r="AO42" i="46" s="1"/>
  <c r="AG42" i="46"/>
  <c r="AP42" i="46" s="1"/>
  <c r="AE42" i="46"/>
  <c r="X44" i="76"/>
  <c r="Y44" i="76"/>
  <c r="AI42" i="41"/>
  <c r="AN42" i="41"/>
  <c r="Y46" i="33"/>
  <c r="X46" i="33"/>
  <c r="AE41" i="40"/>
  <c r="W42" i="40"/>
  <c r="AF41" i="40"/>
  <c r="AO41" i="40" s="1"/>
  <c r="AG41" i="40"/>
  <c r="AP41" i="40" s="1"/>
  <c r="AE41" i="48"/>
  <c r="W42" i="48"/>
  <c r="AG41" i="48"/>
  <c r="AP41" i="48" s="1"/>
  <c r="AF41" i="48"/>
  <c r="AO41" i="48" s="1"/>
  <c r="AH42" i="43"/>
  <c r="AQ42" i="43" s="1"/>
  <c r="AR42" i="94"/>
  <c r="AH43" i="91"/>
  <c r="AQ43" i="91" s="1"/>
  <c r="AI40" i="29"/>
  <c r="AN40" i="29"/>
  <c r="AR40" i="40"/>
  <c r="W43" i="36"/>
  <c r="AG42" i="36"/>
  <c r="AP42" i="36" s="1"/>
  <c r="AF42" i="36"/>
  <c r="AO42" i="36" s="1"/>
  <c r="AE42" i="36"/>
  <c r="Z42" i="43"/>
  <c r="AI41" i="32"/>
  <c r="AN41" i="32"/>
  <c r="X46" i="95"/>
  <c r="Z46" i="95" s="1"/>
  <c r="Y46" i="95"/>
  <c r="X44" i="38"/>
  <c r="Z44" i="38" s="1"/>
  <c r="Y44" i="38"/>
  <c r="AI45" i="33"/>
  <c r="AN45" i="33"/>
  <c r="AH43" i="79"/>
  <c r="AQ43" i="79" s="1"/>
  <c r="AR42" i="77"/>
  <c r="AE43" i="80"/>
  <c r="W44" i="80"/>
  <c r="AG43" i="80"/>
  <c r="AP43" i="80" s="1"/>
  <c r="AF43" i="80"/>
  <c r="AO43" i="80" s="1"/>
  <c r="AF43" i="83"/>
  <c r="AO43" i="83" s="1"/>
  <c r="AG43" i="83"/>
  <c r="AP43" i="83" s="1"/>
  <c r="AE43" i="83"/>
  <c r="W44" i="83"/>
  <c r="X42" i="93"/>
  <c r="Y42" i="93"/>
  <c r="AR42" i="83"/>
  <c r="AR41" i="35"/>
  <c r="AR42" i="47"/>
  <c r="Z43" i="91"/>
  <c r="AG44" i="82"/>
  <c r="AP44" i="82" s="1"/>
  <c r="AF44" i="82"/>
  <c r="AO44" i="82" s="1"/>
  <c r="AE44" i="82"/>
  <c r="W45" i="82"/>
  <c r="AH42" i="35"/>
  <c r="AQ42" i="35" s="1"/>
  <c r="AH44" i="73"/>
  <c r="AQ44" i="73" s="1"/>
  <c r="AR42" i="91"/>
  <c r="AG42" i="92"/>
  <c r="AP42" i="92" s="1"/>
  <c r="W43" i="92"/>
  <c r="AE42" i="92"/>
  <c r="AF42" i="92"/>
  <c r="AO42" i="92" s="1"/>
  <c r="AH43" i="77"/>
  <c r="AQ43" i="77" s="1"/>
  <c r="AR43" i="26"/>
  <c r="W43" i="37"/>
  <c r="AG42" i="37"/>
  <c r="AP42" i="37" s="1"/>
  <c r="AF42" i="37"/>
  <c r="AO42" i="37" s="1"/>
  <c r="AE42" i="37"/>
  <c r="AH41" i="44"/>
  <c r="AQ41" i="44" s="1"/>
  <c r="Y43" i="86"/>
  <c r="X43" i="86"/>
  <c r="AI45" i="95"/>
  <c r="AN45" i="95"/>
  <c r="AH43" i="74"/>
  <c r="AQ43" i="74" s="1"/>
  <c r="AN43" i="76"/>
  <c r="AI43" i="76"/>
  <c r="Y43" i="41"/>
  <c r="X43" i="41"/>
  <c r="X44" i="34"/>
  <c r="Y44" i="34"/>
  <c r="AG44" i="30"/>
  <c r="AP44" i="30" s="1"/>
  <c r="AF44" i="30"/>
  <c r="AO44" i="30" s="1"/>
  <c r="AE44" i="30"/>
  <c r="W45" i="30"/>
  <c r="AH42" i="42"/>
  <c r="AQ42" i="42" s="1"/>
  <c r="AR40" i="44"/>
  <c r="AH43" i="39"/>
  <c r="AQ43" i="39" s="1"/>
  <c r="AG43" i="78"/>
  <c r="AP43" i="78" s="1"/>
  <c r="AF43" i="78"/>
  <c r="AO43" i="78" s="1"/>
  <c r="AE43" i="78"/>
  <c r="W44" i="78"/>
  <c r="AG43" i="77"/>
  <c r="AP43" i="77" s="1"/>
  <c r="AF43" i="77"/>
  <c r="AO43" i="77" s="1"/>
  <c r="W44" i="77"/>
  <c r="AE43" i="77"/>
  <c r="AE43" i="27"/>
  <c r="W44" i="27"/>
  <c r="AG43" i="27"/>
  <c r="AP43" i="27" s="1"/>
  <c r="AF43" i="27"/>
  <c r="AO43" i="27" s="1"/>
  <c r="AH44" i="81"/>
  <c r="AQ44" i="81" s="1"/>
  <c r="AI43" i="38"/>
  <c r="AN43" i="38"/>
  <c r="Y46" i="75"/>
  <c r="X46" i="75"/>
  <c r="AN43" i="34"/>
  <c r="AI43" i="34"/>
  <c r="W43" i="96"/>
  <c r="AF42" i="96"/>
  <c r="AO42" i="96" s="1"/>
  <c r="AG42" i="96"/>
  <c r="AP42" i="96" s="1"/>
  <c r="AE42" i="96"/>
  <c r="X41" i="29"/>
  <c r="Z41" i="29" s="1"/>
  <c r="Y41" i="29"/>
  <c r="AH41" i="40"/>
  <c r="AQ41" i="40" s="1"/>
  <c r="AR42" i="79"/>
  <c r="AE39" i="88"/>
  <c r="W40" i="88"/>
  <c r="AG39" i="88"/>
  <c r="AP39" i="88" s="1"/>
  <c r="AF39" i="88"/>
  <c r="AO39" i="88" s="1"/>
  <c r="X44" i="84"/>
  <c r="Z44" i="84" s="1"/>
  <c r="Y44" i="84"/>
  <c r="X43" i="87"/>
  <c r="Z43" i="87" s="1"/>
  <c r="Y43" i="87"/>
  <c r="AR42" i="39"/>
  <c r="Z42" i="35"/>
  <c r="Z44" i="73"/>
  <c r="AR41" i="43"/>
  <c r="Y44" i="85"/>
  <c r="X44" i="85"/>
  <c r="AR42" i="74"/>
  <c r="Z43" i="39"/>
  <c r="W46" i="89"/>
  <c r="AG45" i="89"/>
  <c r="AP45" i="89" s="1"/>
  <c r="AF45" i="89"/>
  <c r="AO45" i="89" s="1"/>
  <c r="AE45" i="89"/>
  <c r="AR41" i="42"/>
  <c r="X42" i="32"/>
  <c r="Y42" i="32"/>
  <c r="Z44" i="81"/>
  <c r="Z43" i="74"/>
  <c r="AH42" i="46"/>
  <c r="AQ42" i="46" s="1"/>
  <c r="Y42" i="90"/>
  <c r="X42" i="90"/>
  <c r="X43" i="28"/>
  <c r="Y43" i="28"/>
  <c r="AH43" i="47"/>
  <c r="AQ43" i="47" s="1"/>
  <c r="W44" i="25"/>
  <c r="AG43" i="25"/>
  <c r="AP43" i="25" s="1"/>
  <c r="AF43" i="25"/>
  <c r="AO43" i="25" s="1"/>
  <c r="AE43" i="25"/>
  <c r="AG44" i="45"/>
  <c r="AP44" i="45" s="1"/>
  <c r="AF44" i="45"/>
  <c r="AO44" i="45" s="1"/>
  <c r="AE44" i="45"/>
  <c r="W45" i="45"/>
  <c r="AG42" i="31"/>
  <c r="AP42" i="31" s="1"/>
  <c r="AF42" i="31"/>
  <c r="AO42" i="31" s="1"/>
  <c r="W43" i="31"/>
  <c r="AE42" i="31"/>
  <c r="AI43" i="84"/>
  <c r="AN43" i="84"/>
  <c r="AN42" i="87"/>
  <c r="AI42" i="87"/>
  <c r="Z42" i="42"/>
  <c r="AN43" i="85"/>
  <c r="AI43" i="85"/>
  <c r="AR41" i="46"/>
  <c r="AR43" i="81"/>
  <c r="AH43" i="83"/>
  <c r="AQ43" i="83" s="1"/>
  <c r="AR43" i="73"/>
  <c r="AH43" i="94"/>
  <c r="AQ43" i="94" s="1"/>
  <c r="AN41" i="93"/>
  <c r="AI41" i="93"/>
  <c r="AH44" i="26"/>
  <c r="AQ44" i="26" s="1"/>
  <c r="AN41" i="90"/>
  <c r="AI41" i="90"/>
  <c r="AI45" i="75"/>
  <c r="AN45" i="75"/>
  <c r="AI42" i="28"/>
  <c r="AN42" i="28"/>
  <c r="Z43" i="41" l="1"/>
  <c r="Z42" i="90"/>
  <c r="Z44" i="85"/>
  <c r="Z46" i="75"/>
  <c r="AE46" i="75" s="1"/>
  <c r="Z44" i="76"/>
  <c r="Z43" i="86"/>
  <c r="W44" i="86" s="1"/>
  <c r="AF46" i="75"/>
  <c r="AO46" i="75" s="1"/>
  <c r="W43" i="90"/>
  <c r="AG42" i="90"/>
  <c r="AP42" i="90" s="1"/>
  <c r="AF42" i="90"/>
  <c r="AO42" i="90" s="1"/>
  <c r="AE42" i="90"/>
  <c r="AG43" i="86"/>
  <c r="AP43" i="86" s="1"/>
  <c r="AE43" i="86"/>
  <c r="AE43" i="41"/>
  <c r="AG43" i="41"/>
  <c r="AP43" i="41" s="1"/>
  <c r="AF43" i="41"/>
  <c r="AO43" i="41" s="1"/>
  <c r="W44" i="41"/>
  <c r="AG44" i="73"/>
  <c r="AP44" i="73" s="1"/>
  <c r="AF44" i="73"/>
  <c r="AO44" i="73" s="1"/>
  <c r="AE44" i="73"/>
  <c r="W45" i="73"/>
  <c r="W43" i="43"/>
  <c r="AG42" i="43"/>
  <c r="AP42" i="43" s="1"/>
  <c r="AF42" i="43"/>
  <c r="AO42" i="43" s="1"/>
  <c r="AE42" i="43"/>
  <c r="Y42" i="40"/>
  <c r="X42" i="40"/>
  <c r="AR42" i="41"/>
  <c r="AR45" i="75"/>
  <c r="AH43" i="28"/>
  <c r="AQ43" i="28" s="1"/>
  <c r="AG41" i="29"/>
  <c r="AP41" i="29" s="1"/>
  <c r="AF41" i="29"/>
  <c r="AO41" i="29" s="1"/>
  <c r="AE41" i="29"/>
  <c r="W42" i="29"/>
  <c r="AI43" i="80"/>
  <c r="AN43" i="80"/>
  <c r="AR41" i="90"/>
  <c r="AI43" i="25"/>
  <c r="AN43" i="25"/>
  <c r="Z43" i="28"/>
  <c r="AH42" i="32"/>
  <c r="AQ42" i="32" s="1"/>
  <c r="AH44" i="85"/>
  <c r="AQ44" i="85" s="1"/>
  <c r="AF42" i="35"/>
  <c r="AO42" i="35" s="1"/>
  <c r="AE42" i="35"/>
  <c r="W43" i="35"/>
  <c r="AG42" i="35"/>
  <c r="AP42" i="35" s="1"/>
  <c r="AI42" i="96"/>
  <c r="AN42" i="96"/>
  <c r="X44" i="77"/>
  <c r="Y44" i="77"/>
  <c r="AI42" i="37"/>
  <c r="AN42" i="37"/>
  <c r="AH42" i="93"/>
  <c r="AQ42" i="93" s="1"/>
  <c r="AI42" i="36"/>
  <c r="AN42" i="36"/>
  <c r="Y42" i="48"/>
  <c r="X42" i="48"/>
  <c r="Z42" i="48" s="1"/>
  <c r="AI41" i="40"/>
  <c r="AN41" i="40"/>
  <c r="Y44" i="79"/>
  <c r="X44" i="79"/>
  <c r="Y44" i="47"/>
  <c r="X44" i="47"/>
  <c r="X44" i="94"/>
  <c r="Z44" i="94" s="1"/>
  <c r="Y44" i="94"/>
  <c r="AN43" i="78"/>
  <c r="AI43" i="78"/>
  <c r="Y45" i="82"/>
  <c r="X45" i="82"/>
  <c r="Z45" i="82" s="1"/>
  <c r="AF44" i="38"/>
  <c r="AO44" i="38" s="1"/>
  <c r="AE44" i="38"/>
  <c r="W45" i="38"/>
  <c r="AG44" i="38"/>
  <c r="AP44" i="38" s="1"/>
  <c r="AR41" i="93"/>
  <c r="AR43" i="85"/>
  <c r="AR43" i="84"/>
  <c r="Y45" i="45"/>
  <c r="X45" i="45"/>
  <c r="Z45" i="45" s="1"/>
  <c r="AH42" i="90"/>
  <c r="AQ42" i="90" s="1"/>
  <c r="Z42" i="32"/>
  <c r="AH44" i="84"/>
  <c r="AQ44" i="84" s="1"/>
  <c r="AI39" i="88"/>
  <c r="AN39" i="88"/>
  <c r="AH46" i="75"/>
  <c r="AQ46" i="75" s="1"/>
  <c r="AR43" i="76"/>
  <c r="AN44" i="82"/>
  <c r="AI44" i="82"/>
  <c r="Z42" i="93"/>
  <c r="AH46" i="95"/>
  <c r="AQ46" i="95" s="1"/>
  <c r="AI41" i="48"/>
  <c r="AN41" i="48"/>
  <c r="AH46" i="33"/>
  <c r="AQ46" i="33" s="1"/>
  <c r="AH44" i="76"/>
  <c r="AQ44" i="76" s="1"/>
  <c r="Y43" i="46"/>
  <c r="X43" i="46"/>
  <c r="AI43" i="79"/>
  <c r="AN43" i="79"/>
  <c r="AN44" i="26"/>
  <c r="AI44" i="26"/>
  <c r="W44" i="87"/>
  <c r="AG43" i="87"/>
  <c r="AP43" i="87" s="1"/>
  <c r="AF43" i="87"/>
  <c r="AO43" i="87" s="1"/>
  <c r="AE43" i="87"/>
  <c r="AR43" i="34"/>
  <c r="Y46" i="89"/>
  <c r="X46" i="89"/>
  <c r="AG44" i="84"/>
  <c r="AP44" i="84" s="1"/>
  <c r="W45" i="84"/>
  <c r="AF44" i="84"/>
  <c r="AO44" i="84" s="1"/>
  <c r="AE44" i="84"/>
  <c r="X44" i="27"/>
  <c r="Y44" i="27"/>
  <c r="AH44" i="34"/>
  <c r="AQ44" i="34" s="1"/>
  <c r="AN42" i="92"/>
  <c r="AI42" i="92"/>
  <c r="Y44" i="83"/>
  <c r="X44" i="83"/>
  <c r="AR45" i="33"/>
  <c r="AG46" i="95"/>
  <c r="AP46" i="95" s="1"/>
  <c r="W47" i="95"/>
  <c r="AF46" i="95"/>
  <c r="AO46" i="95" s="1"/>
  <c r="AE46" i="95"/>
  <c r="AR40" i="29"/>
  <c r="W45" i="76"/>
  <c r="AG44" i="76"/>
  <c r="AP44" i="76" s="1"/>
  <c r="AF44" i="76"/>
  <c r="AO44" i="76" s="1"/>
  <c r="AE44" i="76"/>
  <c r="AR42" i="86"/>
  <c r="AI43" i="94"/>
  <c r="AN43" i="94"/>
  <c r="X40" i="88"/>
  <c r="Y40" i="88"/>
  <c r="AR43" i="38"/>
  <c r="W45" i="85"/>
  <c r="AG44" i="85"/>
  <c r="AP44" i="85" s="1"/>
  <c r="AF44" i="85"/>
  <c r="AO44" i="85" s="1"/>
  <c r="AE44" i="85"/>
  <c r="AR42" i="28"/>
  <c r="W43" i="42"/>
  <c r="AE42" i="42"/>
  <c r="AG42" i="42"/>
  <c r="AP42" i="42" s="1"/>
  <c r="AF42" i="42"/>
  <c r="AO42" i="42" s="1"/>
  <c r="AN42" i="31"/>
  <c r="AI42" i="31"/>
  <c r="AN44" i="45"/>
  <c r="AI44" i="45"/>
  <c r="AE43" i="74"/>
  <c r="W44" i="74"/>
  <c r="AG43" i="74"/>
  <c r="AP43" i="74" s="1"/>
  <c r="AF43" i="74"/>
  <c r="AO43" i="74" s="1"/>
  <c r="AE43" i="39"/>
  <c r="W44" i="39"/>
  <c r="AG43" i="39"/>
  <c r="AP43" i="39" s="1"/>
  <c r="AF43" i="39"/>
  <c r="AO43" i="39" s="1"/>
  <c r="AI43" i="27"/>
  <c r="AN43" i="27"/>
  <c r="X45" i="30"/>
  <c r="Y45" i="30"/>
  <c r="Z44" i="34"/>
  <c r="AR45" i="95"/>
  <c r="Y43" i="92"/>
  <c r="X43" i="92"/>
  <c r="AN43" i="83"/>
  <c r="AI43" i="83"/>
  <c r="Z46" i="33"/>
  <c r="AI42" i="46"/>
  <c r="AN42" i="46"/>
  <c r="Y45" i="26"/>
  <c r="Z45" i="26" s="1"/>
  <c r="X45" i="26"/>
  <c r="Y42" i="44"/>
  <c r="X42" i="44"/>
  <c r="AR42" i="87"/>
  <c r="X43" i="31"/>
  <c r="Y43" i="31"/>
  <c r="Z43" i="31" s="1"/>
  <c r="Y44" i="25"/>
  <c r="X44" i="25"/>
  <c r="W45" i="81"/>
  <c r="AG44" i="81"/>
  <c r="AP44" i="81" s="1"/>
  <c r="AE44" i="81"/>
  <c r="AF44" i="81"/>
  <c r="AO44" i="81" s="1"/>
  <c r="AI45" i="89"/>
  <c r="AN45" i="89"/>
  <c r="AH43" i="87"/>
  <c r="AQ43" i="87" s="1"/>
  <c r="AH41" i="29"/>
  <c r="AQ41" i="29" s="1"/>
  <c r="Y43" i="96"/>
  <c r="X43" i="96"/>
  <c r="Z43" i="96" s="1"/>
  <c r="AN43" i="77"/>
  <c r="AI43" i="77"/>
  <c r="Y44" i="78"/>
  <c r="X44" i="78"/>
  <c r="AN44" i="30"/>
  <c r="AI44" i="30"/>
  <c r="AH43" i="41"/>
  <c r="AQ43" i="41" s="1"/>
  <c r="AH43" i="86"/>
  <c r="AQ43" i="86" s="1"/>
  <c r="Y43" i="37"/>
  <c r="X43" i="37"/>
  <c r="Z43" i="37" s="1"/>
  <c r="AF43" i="91"/>
  <c r="AO43" i="91" s="1"/>
  <c r="AE43" i="91"/>
  <c r="W44" i="91"/>
  <c r="AG43" i="91"/>
  <c r="AP43" i="91" s="1"/>
  <c r="Y44" i="80"/>
  <c r="X44" i="80"/>
  <c r="AH44" i="38"/>
  <c r="AQ44" i="38" s="1"/>
  <c r="AR41" i="32"/>
  <c r="X43" i="36"/>
  <c r="Z43" i="36" s="1"/>
  <c r="Y43" i="36"/>
  <c r="AI43" i="47"/>
  <c r="AN43" i="47"/>
  <c r="AI41" i="44"/>
  <c r="AN41" i="44"/>
  <c r="Z40" i="88" l="1"/>
  <c r="AF43" i="86"/>
  <c r="AO43" i="86" s="1"/>
  <c r="AG46" i="75"/>
  <c r="AP46" i="75" s="1"/>
  <c r="Z44" i="27"/>
  <c r="AG44" i="27" s="1"/>
  <c r="AP44" i="27" s="1"/>
  <c r="W47" i="75"/>
  <c r="Z44" i="77"/>
  <c r="Z44" i="78"/>
  <c r="Z44" i="79"/>
  <c r="AF44" i="27"/>
  <c r="AO44" i="27" s="1"/>
  <c r="AE44" i="27"/>
  <c r="W45" i="27"/>
  <c r="W46" i="82"/>
  <c r="AG45" i="82"/>
  <c r="AP45" i="82" s="1"/>
  <c r="AF45" i="82"/>
  <c r="AO45" i="82" s="1"/>
  <c r="AE45" i="82"/>
  <c r="AE43" i="36"/>
  <c r="W44" i="36"/>
  <c r="AG43" i="36"/>
  <c r="AP43" i="36" s="1"/>
  <c r="AF43" i="36"/>
  <c r="AO43" i="36" s="1"/>
  <c r="W46" i="26"/>
  <c r="AE45" i="26"/>
  <c r="AG45" i="26"/>
  <c r="AP45" i="26" s="1"/>
  <c r="AF45" i="26"/>
  <c r="AO45" i="26" s="1"/>
  <c r="AF43" i="37"/>
  <c r="AO43" i="37" s="1"/>
  <c r="AE43" i="37"/>
  <c r="W44" i="37"/>
  <c r="AG43" i="37"/>
  <c r="AP43" i="37" s="1"/>
  <c r="AE44" i="94"/>
  <c r="W45" i="94"/>
  <c r="AG44" i="94"/>
  <c r="AP44" i="94" s="1"/>
  <c r="AF44" i="94"/>
  <c r="AO44" i="94" s="1"/>
  <c r="W44" i="31"/>
  <c r="AG43" i="31"/>
  <c r="AP43" i="31" s="1"/>
  <c r="AF43" i="31"/>
  <c r="AO43" i="31" s="1"/>
  <c r="AE43" i="31"/>
  <c r="W45" i="78"/>
  <c r="AG44" i="78"/>
  <c r="AP44" i="78" s="1"/>
  <c r="AF44" i="78"/>
  <c r="AO44" i="78" s="1"/>
  <c r="AE44" i="78"/>
  <c r="AG44" i="79"/>
  <c r="AP44" i="79" s="1"/>
  <c r="AF44" i="79"/>
  <c r="AO44" i="79" s="1"/>
  <c r="W45" i="79"/>
  <c r="AE44" i="79"/>
  <c r="AH44" i="25"/>
  <c r="AQ44" i="25" s="1"/>
  <c r="W45" i="34"/>
  <c r="AG44" i="34"/>
  <c r="AP44" i="34" s="1"/>
  <c r="AF44" i="34"/>
  <c r="AO44" i="34" s="1"/>
  <c r="AE44" i="34"/>
  <c r="AR42" i="31"/>
  <c r="AG40" i="88"/>
  <c r="AP40" i="88" s="1"/>
  <c r="W41" i="88"/>
  <c r="AF40" i="88"/>
  <c r="AO40" i="88" s="1"/>
  <c r="AE40" i="88"/>
  <c r="AN44" i="73"/>
  <c r="AI44" i="73"/>
  <c r="AH43" i="92"/>
  <c r="AQ43" i="92" s="1"/>
  <c r="X45" i="85"/>
  <c r="Y45" i="85"/>
  <c r="AN46" i="95"/>
  <c r="AI46" i="95"/>
  <c r="AH44" i="83"/>
  <c r="AQ44" i="83" s="1"/>
  <c r="AH46" i="89"/>
  <c r="AQ46" i="89" s="1"/>
  <c r="Y44" i="86"/>
  <c r="X44" i="86"/>
  <c r="Z44" i="86" s="1"/>
  <c r="AN43" i="91"/>
  <c r="AI43" i="91"/>
  <c r="AE43" i="96"/>
  <c r="AG43" i="96"/>
  <c r="AP43" i="96" s="1"/>
  <c r="AF43" i="96"/>
  <c r="AO43" i="96" s="1"/>
  <c r="W44" i="96"/>
  <c r="X43" i="42"/>
  <c r="Z43" i="42" s="1"/>
  <c r="Y43" i="42"/>
  <c r="AG43" i="28"/>
  <c r="AP43" i="28" s="1"/>
  <c r="AF43" i="28"/>
  <c r="AO43" i="28" s="1"/>
  <c r="AE43" i="28"/>
  <c r="W44" i="28"/>
  <c r="X43" i="90"/>
  <c r="Z43" i="90" s="1"/>
  <c r="Y43" i="90"/>
  <c r="AR43" i="47"/>
  <c r="AR43" i="77"/>
  <c r="AI44" i="81"/>
  <c r="AN44" i="81"/>
  <c r="Z44" i="25"/>
  <c r="AH42" i="44"/>
  <c r="AQ42" i="44" s="1"/>
  <c r="AH45" i="30"/>
  <c r="AQ45" i="30" s="1"/>
  <c r="Y44" i="74"/>
  <c r="X44" i="74"/>
  <c r="AR43" i="94"/>
  <c r="AR43" i="79"/>
  <c r="AH44" i="47"/>
  <c r="AQ44" i="47" s="1"/>
  <c r="AR42" i="36"/>
  <c r="AR42" i="96"/>
  <c r="AR43" i="25"/>
  <c r="X42" i="29"/>
  <c r="Y42" i="29"/>
  <c r="Z42" i="29" s="1"/>
  <c r="AN43" i="41"/>
  <c r="AI43" i="41"/>
  <c r="AI42" i="90"/>
  <c r="AN42" i="90"/>
  <c r="AH44" i="80"/>
  <c r="AQ44" i="80" s="1"/>
  <c r="AG42" i="48"/>
  <c r="AP42" i="48" s="1"/>
  <c r="AF42" i="48"/>
  <c r="AO42" i="48" s="1"/>
  <c r="AE42" i="48"/>
  <c r="W43" i="48"/>
  <c r="AI42" i="35"/>
  <c r="AN42" i="35"/>
  <c r="AR43" i="80"/>
  <c r="AR44" i="30"/>
  <c r="AR42" i="46"/>
  <c r="Z43" i="92"/>
  <c r="Z45" i="30"/>
  <c r="X44" i="39"/>
  <c r="Y44" i="39"/>
  <c r="AI43" i="74"/>
  <c r="AN43" i="74"/>
  <c r="AI44" i="85"/>
  <c r="AN44" i="85"/>
  <c r="Y45" i="76"/>
  <c r="X45" i="76"/>
  <c r="Z45" i="76" s="1"/>
  <c r="Y47" i="95"/>
  <c r="X47" i="95"/>
  <c r="Z44" i="83"/>
  <c r="AN44" i="84"/>
  <c r="AI44" i="84"/>
  <c r="Z46" i="89"/>
  <c r="AH43" i="46"/>
  <c r="AQ43" i="46" s="1"/>
  <c r="X45" i="38"/>
  <c r="Y45" i="38"/>
  <c r="AR43" i="78"/>
  <c r="AR41" i="40"/>
  <c r="AR42" i="37"/>
  <c r="AN41" i="29"/>
  <c r="AI41" i="29"/>
  <c r="AH42" i="40"/>
  <c r="AQ42" i="40" s="1"/>
  <c r="AI43" i="86"/>
  <c r="AN43" i="86"/>
  <c r="AR44" i="82"/>
  <c r="W46" i="45"/>
  <c r="AG45" i="45"/>
  <c r="AP45" i="45" s="1"/>
  <c r="AF45" i="45"/>
  <c r="AO45" i="45" s="1"/>
  <c r="AE45" i="45"/>
  <c r="AH44" i="94"/>
  <c r="AQ44" i="94" s="1"/>
  <c r="AI42" i="43"/>
  <c r="AN42" i="43"/>
  <c r="AH43" i="96"/>
  <c r="AQ43" i="96" s="1"/>
  <c r="AH43" i="31"/>
  <c r="AQ43" i="31" s="1"/>
  <c r="Z42" i="44"/>
  <c r="AG46" i="33"/>
  <c r="AP46" i="33" s="1"/>
  <c r="AF46" i="33"/>
  <c r="AO46" i="33" s="1"/>
  <c r="AE46" i="33"/>
  <c r="W47" i="33"/>
  <c r="AI43" i="39"/>
  <c r="AN43" i="39"/>
  <c r="AR44" i="45"/>
  <c r="AI42" i="42"/>
  <c r="AN42" i="42"/>
  <c r="AR42" i="92"/>
  <c r="Y44" i="87"/>
  <c r="X44" i="87"/>
  <c r="Z44" i="87" s="1"/>
  <c r="AR39" i="88"/>
  <c r="AG42" i="32"/>
  <c r="AP42" i="32" s="1"/>
  <c r="AF42" i="32"/>
  <c r="AO42" i="32" s="1"/>
  <c r="AE42" i="32"/>
  <c r="W43" i="32"/>
  <c r="AH45" i="45"/>
  <c r="AQ45" i="45" s="1"/>
  <c r="AI44" i="38"/>
  <c r="AN44" i="38"/>
  <c r="Z44" i="47"/>
  <c r="AH42" i="48"/>
  <c r="AQ42" i="48" s="1"/>
  <c r="X43" i="43"/>
  <c r="Y43" i="43"/>
  <c r="Y44" i="41"/>
  <c r="X44" i="41"/>
  <c r="Y47" i="75"/>
  <c r="Z47" i="75" s="1"/>
  <c r="X47" i="75"/>
  <c r="AR45" i="89"/>
  <c r="AH44" i="27"/>
  <c r="AQ44" i="27" s="1"/>
  <c r="AI43" i="87"/>
  <c r="AN43" i="87"/>
  <c r="AH45" i="82"/>
  <c r="AQ45" i="82" s="1"/>
  <c r="W45" i="77"/>
  <c r="AF44" i="77"/>
  <c r="AO44" i="77" s="1"/>
  <c r="AG44" i="77"/>
  <c r="AP44" i="77" s="1"/>
  <c r="AE44" i="77"/>
  <c r="Z44" i="80"/>
  <c r="AH43" i="37"/>
  <c r="AQ43" i="37" s="1"/>
  <c r="AH43" i="36"/>
  <c r="AQ43" i="36" s="1"/>
  <c r="AR41" i="44"/>
  <c r="X44" i="91"/>
  <c r="Y44" i="91"/>
  <c r="AH44" i="78"/>
  <c r="AQ44" i="78" s="1"/>
  <c r="X45" i="81"/>
  <c r="Y45" i="81"/>
  <c r="AH45" i="26"/>
  <c r="AQ45" i="26" s="1"/>
  <c r="AR43" i="83"/>
  <c r="AR43" i="27"/>
  <c r="AH40" i="88"/>
  <c r="AQ40" i="88" s="1"/>
  <c r="AI44" i="76"/>
  <c r="AN44" i="76"/>
  <c r="X45" i="84"/>
  <c r="Y45" i="84"/>
  <c r="AR44" i="26"/>
  <c r="Z43" i="46"/>
  <c r="AR41" i="48"/>
  <c r="W43" i="93"/>
  <c r="AE42" i="93"/>
  <c r="AG42" i="93"/>
  <c r="AP42" i="93" s="1"/>
  <c r="AF42" i="93"/>
  <c r="AO42" i="93" s="1"/>
  <c r="AH44" i="79"/>
  <c r="AQ44" i="79" s="1"/>
  <c r="AH44" i="77"/>
  <c r="AQ44" i="77" s="1"/>
  <c r="Y43" i="35"/>
  <c r="X43" i="35"/>
  <c r="Z43" i="35" s="1"/>
  <c r="Z42" i="40"/>
  <c r="Y45" i="73"/>
  <c r="X45" i="73"/>
  <c r="Z45" i="73" s="1"/>
  <c r="AI46" i="75"/>
  <c r="AN46" i="75"/>
  <c r="Z44" i="41" l="1"/>
  <c r="Z44" i="39"/>
  <c r="Z45" i="84"/>
  <c r="Z45" i="81"/>
  <c r="Z43" i="43"/>
  <c r="AF43" i="43" s="1"/>
  <c r="AO43" i="43" s="1"/>
  <c r="W43" i="29"/>
  <c r="AG42" i="29"/>
  <c r="AP42" i="29" s="1"/>
  <c r="AF42" i="29"/>
  <c r="AO42" i="29" s="1"/>
  <c r="AE42" i="29"/>
  <c r="AE43" i="42"/>
  <c r="AG43" i="42"/>
  <c r="AP43" i="42" s="1"/>
  <c r="AF43" i="42"/>
  <c r="AO43" i="42" s="1"/>
  <c r="W44" i="42"/>
  <c r="AG43" i="43"/>
  <c r="AP43" i="43" s="1"/>
  <c r="AG44" i="41"/>
  <c r="AP44" i="41" s="1"/>
  <c r="AF44" i="41"/>
  <c r="AO44" i="41" s="1"/>
  <c r="W45" i="41"/>
  <c r="AE44" i="41"/>
  <c r="W46" i="73"/>
  <c r="AF45" i="73"/>
  <c r="AO45" i="73" s="1"/>
  <c r="AE45" i="73"/>
  <c r="AG45" i="73"/>
  <c r="AP45" i="73" s="1"/>
  <c r="X45" i="78"/>
  <c r="Y45" i="78"/>
  <c r="AE44" i="47"/>
  <c r="W45" i="47"/>
  <c r="AG44" i="47"/>
  <c r="AP44" i="47" s="1"/>
  <c r="AF44" i="47"/>
  <c r="AO44" i="47" s="1"/>
  <c r="AH45" i="38"/>
  <c r="AQ45" i="38" s="1"/>
  <c r="AR44" i="85"/>
  <c r="W46" i="30"/>
  <c r="AG45" i="30"/>
  <c r="AP45" i="30" s="1"/>
  <c r="AF45" i="30"/>
  <c r="AO45" i="30" s="1"/>
  <c r="AE45" i="30"/>
  <c r="AN42" i="48"/>
  <c r="AI42" i="48"/>
  <c r="AH44" i="74"/>
  <c r="AQ44" i="74" s="1"/>
  <c r="X44" i="28"/>
  <c r="Y44" i="28"/>
  <c r="AR43" i="91"/>
  <c r="AH45" i="85"/>
  <c r="AQ45" i="85" s="1"/>
  <c r="AI43" i="31"/>
  <c r="AN43" i="31"/>
  <c r="Y44" i="37"/>
  <c r="X44" i="37"/>
  <c r="AI43" i="36"/>
  <c r="AN43" i="36"/>
  <c r="AE43" i="46"/>
  <c r="W44" i="46"/>
  <c r="AG43" i="46"/>
  <c r="AP43" i="46" s="1"/>
  <c r="AF43" i="46"/>
  <c r="AO43" i="46" s="1"/>
  <c r="AE45" i="81"/>
  <c r="W46" i="81"/>
  <c r="AG45" i="81"/>
  <c r="AP45" i="81" s="1"/>
  <c r="AF45" i="81"/>
  <c r="AO45" i="81" s="1"/>
  <c r="AH43" i="43"/>
  <c r="AQ43" i="43" s="1"/>
  <c r="X46" i="45"/>
  <c r="Y46" i="45"/>
  <c r="AH47" i="95"/>
  <c r="AQ47" i="95" s="1"/>
  <c r="Y41" i="88"/>
  <c r="X41" i="88"/>
  <c r="AI45" i="26"/>
  <c r="AN45" i="26"/>
  <c r="X46" i="82"/>
  <c r="Z46" i="82" s="1"/>
  <c r="Y46" i="82"/>
  <c r="AI42" i="93"/>
  <c r="AN42" i="93"/>
  <c r="AR44" i="76"/>
  <c r="AH44" i="91"/>
  <c r="AQ44" i="91" s="1"/>
  <c r="Z44" i="91"/>
  <c r="Y45" i="77"/>
  <c r="X45" i="77"/>
  <c r="AH44" i="41"/>
  <c r="AQ44" i="41" s="1"/>
  <c r="AR43" i="39"/>
  <c r="AG42" i="44"/>
  <c r="AP42" i="44" s="1"/>
  <c r="AF42" i="44"/>
  <c r="AO42" i="44" s="1"/>
  <c r="AE42" i="44"/>
  <c r="W43" i="44"/>
  <c r="AR42" i="43"/>
  <c r="AI45" i="45"/>
  <c r="AN45" i="45"/>
  <c r="Z45" i="38"/>
  <c r="AF46" i="89"/>
  <c r="AO46" i="89" s="1"/>
  <c r="AE46" i="89"/>
  <c r="W47" i="89"/>
  <c r="AG46" i="89"/>
  <c r="AP46" i="89" s="1"/>
  <c r="Z47" i="95"/>
  <c r="W44" i="92"/>
  <c r="AG43" i="92"/>
  <c r="AP43" i="92" s="1"/>
  <c r="AF43" i="92"/>
  <c r="AO43" i="92" s="1"/>
  <c r="AE43" i="92"/>
  <c r="AH42" i="29"/>
  <c r="AQ42" i="29" s="1"/>
  <c r="Z44" i="74"/>
  <c r="AE44" i="25"/>
  <c r="W45" i="25"/>
  <c r="AG44" i="25"/>
  <c r="AP44" i="25" s="1"/>
  <c r="AF44" i="25"/>
  <c r="AO44" i="25" s="1"/>
  <c r="AN43" i="28"/>
  <c r="AI43" i="28"/>
  <c r="X44" i="96"/>
  <c r="Z44" i="96" s="1"/>
  <c r="Y44" i="96"/>
  <c r="Z45" i="85"/>
  <c r="AR44" i="73"/>
  <c r="AI44" i="78"/>
  <c r="AN44" i="78"/>
  <c r="AI43" i="37"/>
  <c r="AN43" i="37"/>
  <c r="X46" i="26"/>
  <c r="Y46" i="26"/>
  <c r="AI45" i="82"/>
  <c r="AN45" i="82"/>
  <c r="X45" i="27"/>
  <c r="Y45" i="27"/>
  <c r="Z45" i="27" s="1"/>
  <c r="AH45" i="73"/>
  <c r="AQ45" i="73" s="1"/>
  <c r="AG44" i="39"/>
  <c r="AP44" i="39" s="1"/>
  <c r="AF44" i="39"/>
  <c r="AO44" i="39" s="1"/>
  <c r="AE44" i="39"/>
  <c r="W45" i="39"/>
  <c r="Y43" i="48"/>
  <c r="X43" i="48"/>
  <c r="AG42" i="40"/>
  <c r="AP42" i="40" s="1"/>
  <c r="AF42" i="40"/>
  <c r="AO42" i="40" s="1"/>
  <c r="AE42" i="40"/>
  <c r="W43" i="40"/>
  <c r="X43" i="93"/>
  <c r="Y43" i="93"/>
  <c r="AG44" i="80"/>
  <c r="AP44" i="80" s="1"/>
  <c r="AF44" i="80"/>
  <c r="AO44" i="80" s="1"/>
  <c r="AE44" i="80"/>
  <c r="W45" i="80"/>
  <c r="AR43" i="87"/>
  <c r="AR44" i="38"/>
  <c r="AR44" i="84"/>
  <c r="AH45" i="76"/>
  <c r="AQ45" i="76" s="1"/>
  <c r="AR43" i="74"/>
  <c r="AH44" i="86"/>
  <c r="AQ44" i="86" s="1"/>
  <c r="Y45" i="34"/>
  <c r="Z45" i="34" s="1"/>
  <c r="X45" i="34"/>
  <c r="X45" i="94"/>
  <c r="Y45" i="94"/>
  <c r="AN44" i="27"/>
  <c r="AI44" i="27"/>
  <c r="AG43" i="35"/>
  <c r="AP43" i="35" s="1"/>
  <c r="AF43" i="35"/>
  <c r="AO43" i="35" s="1"/>
  <c r="AE43" i="35"/>
  <c r="W44" i="35"/>
  <c r="AG47" i="75"/>
  <c r="AP47" i="75" s="1"/>
  <c r="AF47" i="75"/>
  <c r="AO47" i="75" s="1"/>
  <c r="AE47" i="75"/>
  <c r="W48" i="75"/>
  <c r="AE44" i="87"/>
  <c r="W45" i="87"/>
  <c r="AG44" i="87"/>
  <c r="AP44" i="87" s="1"/>
  <c r="AF44" i="87"/>
  <c r="AO44" i="87" s="1"/>
  <c r="AH43" i="42"/>
  <c r="AQ43" i="42" s="1"/>
  <c r="AI43" i="96"/>
  <c r="AN43" i="96"/>
  <c r="Y44" i="36"/>
  <c r="X44" i="36"/>
  <c r="AH43" i="35"/>
  <c r="AQ43" i="35" s="1"/>
  <c r="AH45" i="84"/>
  <c r="AQ45" i="84" s="1"/>
  <c r="AI44" i="77"/>
  <c r="AN44" i="77"/>
  <c r="X43" i="32"/>
  <c r="Y43" i="32"/>
  <c r="AH44" i="87"/>
  <c r="AQ44" i="87" s="1"/>
  <c r="AR42" i="42"/>
  <c r="X47" i="33"/>
  <c r="Y47" i="33"/>
  <c r="AR43" i="86"/>
  <c r="AR41" i="29"/>
  <c r="AR42" i="35"/>
  <c r="AR42" i="90"/>
  <c r="AR44" i="81"/>
  <c r="AH43" i="90"/>
  <c r="AQ43" i="90" s="1"/>
  <c r="AR46" i="95"/>
  <c r="AN40" i="88"/>
  <c r="AI40" i="88"/>
  <c r="AN44" i="79"/>
  <c r="AI44" i="79"/>
  <c r="AI44" i="94"/>
  <c r="AN44" i="94"/>
  <c r="AR46" i="75"/>
  <c r="W46" i="84"/>
  <c r="AF45" i="84"/>
  <c r="AO45" i="84" s="1"/>
  <c r="AG45" i="84"/>
  <c r="AP45" i="84" s="1"/>
  <c r="AE45" i="84"/>
  <c r="AH45" i="81"/>
  <c r="AQ45" i="81" s="1"/>
  <c r="AH47" i="75"/>
  <c r="AQ47" i="75" s="1"/>
  <c r="AN42" i="32"/>
  <c r="AI42" i="32"/>
  <c r="AN46" i="33"/>
  <c r="AI46" i="33"/>
  <c r="AG44" i="83"/>
  <c r="AP44" i="83" s="1"/>
  <c r="AE44" i="83"/>
  <c r="W45" i="83"/>
  <c r="AF44" i="83"/>
  <c r="AO44" i="83" s="1"/>
  <c r="AE45" i="76"/>
  <c r="W46" i="76"/>
  <c r="AG45" i="76"/>
  <c r="AP45" i="76" s="1"/>
  <c r="AF45" i="76"/>
  <c r="AO45" i="76" s="1"/>
  <c r="AH44" i="39"/>
  <c r="AQ44" i="39" s="1"/>
  <c r="AR43" i="41"/>
  <c r="AE43" i="90"/>
  <c r="W44" i="90"/>
  <c r="AG43" i="90"/>
  <c r="AP43" i="90" s="1"/>
  <c r="AF43" i="90"/>
  <c r="AO43" i="90" s="1"/>
  <c r="AE44" i="86"/>
  <c r="AG44" i="86"/>
  <c r="AP44" i="86" s="1"/>
  <c r="W45" i="86"/>
  <c r="AF44" i="86"/>
  <c r="AO44" i="86" s="1"/>
  <c r="AI44" i="34"/>
  <c r="AN44" i="34"/>
  <c r="X45" i="79"/>
  <c r="Y45" i="79"/>
  <c r="Z45" i="79" s="1"/>
  <c r="X44" i="31"/>
  <c r="Y44" i="31"/>
  <c r="Z44" i="31" s="1"/>
  <c r="Z44" i="37" l="1"/>
  <c r="Z47" i="33"/>
  <c r="W44" i="43"/>
  <c r="AE43" i="43"/>
  <c r="Z45" i="78"/>
  <c r="Z44" i="36"/>
  <c r="AF44" i="36" s="1"/>
  <c r="AO44" i="36" s="1"/>
  <c r="Z44" i="28"/>
  <c r="AE45" i="34"/>
  <c r="W46" i="34"/>
  <c r="AG45" i="34"/>
  <c r="AP45" i="34" s="1"/>
  <c r="AF45" i="34"/>
  <c r="AO45" i="34" s="1"/>
  <c r="AE44" i="31"/>
  <c r="AF44" i="31"/>
  <c r="AO44" i="31" s="1"/>
  <c r="W45" i="31"/>
  <c r="AG44" i="31"/>
  <c r="AP44" i="31" s="1"/>
  <c r="AG44" i="96"/>
  <c r="AP44" i="96" s="1"/>
  <c r="W45" i="96"/>
  <c r="AF44" i="96"/>
  <c r="AO44" i="96" s="1"/>
  <c r="AE44" i="96"/>
  <c r="AG44" i="37"/>
  <c r="AP44" i="37" s="1"/>
  <c r="AF44" i="37"/>
  <c r="AO44" i="37" s="1"/>
  <c r="W45" i="37"/>
  <c r="AE44" i="37"/>
  <c r="AG44" i="36"/>
  <c r="AP44" i="36" s="1"/>
  <c r="W45" i="36"/>
  <c r="W45" i="28"/>
  <c r="AG44" i="28"/>
  <c r="AP44" i="28" s="1"/>
  <c r="AF44" i="28"/>
  <c r="AO44" i="28" s="1"/>
  <c r="AE44" i="28"/>
  <c r="W46" i="79"/>
  <c r="AG45" i="79"/>
  <c r="AP45" i="79" s="1"/>
  <c r="AF45" i="79"/>
  <c r="AO45" i="79" s="1"/>
  <c r="AE45" i="79"/>
  <c r="AI43" i="90"/>
  <c r="AN43" i="90"/>
  <c r="Y46" i="84"/>
  <c r="X46" i="84"/>
  <c r="Z46" i="84" s="1"/>
  <c r="AH43" i="93"/>
  <c r="AQ43" i="93" s="1"/>
  <c r="AN44" i="39"/>
  <c r="AI44" i="39"/>
  <c r="AI46" i="89"/>
  <c r="AN46" i="89"/>
  <c r="Y45" i="41"/>
  <c r="Z45" i="41" s="1"/>
  <c r="X45" i="41"/>
  <c r="AN44" i="86"/>
  <c r="AI44" i="86"/>
  <c r="AR40" i="88"/>
  <c r="AH43" i="32"/>
  <c r="AQ43" i="32" s="1"/>
  <c r="AR43" i="96"/>
  <c r="Y48" i="75"/>
  <c r="X48" i="75"/>
  <c r="Z48" i="75" s="1"/>
  <c r="AN43" i="35"/>
  <c r="AI43" i="35"/>
  <c r="AH45" i="94"/>
  <c r="AQ45" i="94" s="1"/>
  <c r="Y45" i="80"/>
  <c r="X45" i="80"/>
  <c r="Z43" i="93"/>
  <c r="AH43" i="48"/>
  <c r="AQ43" i="48" s="1"/>
  <c r="AR44" i="78"/>
  <c r="Y45" i="25"/>
  <c r="X45" i="25"/>
  <c r="Z45" i="25" s="1"/>
  <c r="X44" i="92"/>
  <c r="Y44" i="92"/>
  <c r="AH45" i="77"/>
  <c r="AQ45" i="77" s="1"/>
  <c r="AR42" i="93"/>
  <c r="AH41" i="88"/>
  <c r="AQ41" i="88" s="1"/>
  <c r="X44" i="46"/>
  <c r="Y44" i="46"/>
  <c r="AR42" i="48"/>
  <c r="X46" i="30"/>
  <c r="Z46" i="30" s="1"/>
  <c r="Y46" i="30"/>
  <c r="AN44" i="47"/>
  <c r="AI44" i="47"/>
  <c r="AI42" i="29"/>
  <c r="AN42" i="29"/>
  <c r="AH44" i="28"/>
  <c r="AQ44" i="28" s="1"/>
  <c r="AI43" i="43"/>
  <c r="AN43" i="43"/>
  <c r="AH44" i="31"/>
  <c r="AQ44" i="31" s="1"/>
  <c r="AR44" i="34"/>
  <c r="AR42" i="32"/>
  <c r="AI45" i="84"/>
  <c r="AN45" i="84"/>
  <c r="Z43" i="32"/>
  <c r="AN47" i="75"/>
  <c r="AI47" i="75"/>
  <c r="Z45" i="94"/>
  <c r="AN44" i="80"/>
  <c r="AI44" i="80"/>
  <c r="AH46" i="26"/>
  <c r="AQ46" i="26" s="1"/>
  <c r="AR43" i="28"/>
  <c r="AI44" i="25"/>
  <c r="AN44" i="25"/>
  <c r="AF47" i="95"/>
  <c r="AO47" i="95" s="1"/>
  <c r="W48" i="95"/>
  <c r="AG47" i="95"/>
  <c r="AP47" i="95" s="1"/>
  <c r="AE47" i="95"/>
  <c r="AG45" i="38"/>
  <c r="AP45" i="38" s="1"/>
  <c r="AF45" i="38"/>
  <c r="AO45" i="38" s="1"/>
  <c r="AE45" i="38"/>
  <c r="W46" i="38"/>
  <c r="Y43" i="44"/>
  <c r="X43" i="44"/>
  <c r="Y46" i="81"/>
  <c r="X46" i="81"/>
  <c r="AN43" i="46"/>
  <c r="AI43" i="46"/>
  <c r="Y44" i="42"/>
  <c r="X44" i="42"/>
  <c r="Z44" i="42" s="1"/>
  <c r="X44" i="35"/>
  <c r="Y44" i="35"/>
  <c r="AR45" i="26"/>
  <c r="AN43" i="42"/>
  <c r="AI43" i="42"/>
  <c r="Y45" i="83"/>
  <c r="X45" i="83"/>
  <c r="AH47" i="33"/>
  <c r="AQ47" i="33" s="1"/>
  <c r="AH44" i="36"/>
  <c r="AQ44" i="36" s="1"/>
  <c r="AH45" i="34"/>
  <c r="AQ45" i="34" s="1"/>
  <c r="X43" i="40"/>
  <c r="Y43" i="40"/>
  <c r="Z43" i="48"/>
  <c r="AH45" i="27"/>
  <c r="AQ45" i="27" s="1"/>
  <c r="Z46" i="26"/>
  <c r="AG44" i="74"/>
  <c r="AP44" i="74" s="1"/>
  <c r="AF44" i="74"/>
  <c r="AO44" i="74" s="1"/>
  <c r="AE44" i="74"/>
  <c r="W45" i="74"/>
  <c r="AI43" i="92"/>
  <c r="AN43" i="92"/>
  <c r="AN42" i="44"/>
  <c r="AI42" i="44"/>
  <c r="Z45" i="77"/>
  <c r="AH46" i="82"/>
  <c r="AQ46" i="82" s="1"/>
  <c r="Z41" i="88"/>
  <c r="AI45" i="81"/>
  <c r="AN45" i="81"/>
  <c r="AR43" i="31"/>
  <c r="AI45" i="30"/>
  <c r="AN45" i="30"/>
  <c r="AH45" i="78"/>
  <c r="AQ45" i="78" s="1"/>
  <c r="Y46" i="73"/>
  <c r="X46" i="73"/>
  <c r="X45" i="86"/>
  <c r="Z45" i="86" s="1"/>
  <c r="Y45" i="86"/>
  <c r="AI44" i="83"/>
  <c r="AN44" i="83"/>
  <c r="AR44" i="94"/>
  <c r="W48" i="33"/>
  <c r="AG47" i="33"/>
  <c r="AP47" i="33" s="1"/>
  <c r="AF47" i="33"/>
  <c r="AO47" i="33" s="1"/>
  <c r="AE47" i="33"/>
  <c r="AR44" i="77"/>
  <c r="Y45" i="87"/>
  <c r="X45" i="87"/>
  <c r="AR44" i="27"/>
  <c r="AN42" i="40"/>
  <c r="AI42" i="40"/>
  <c r="W46" i="27"/>
  <c r="AG45" i="27"/>
  <c r="AP45" i="27" s="1"/>
  <c r="AF45" i="27"/>
  <c r="AO45" i="27" s="1"/>
  <c r="AE45" i="27"/>
  <c r="AE45" i="85"/>
  <c r="W46" i="85"/>
  <c r="AF45" i="85"/>
  <c r="AO45" i="85" s="1"/>
  <c r="AG45" i="85"/>
  <c r="AP45" i="85" s="1"/>
  <c r="AR45" i="45"/>
  <c r="AG44" i="91"/>
  <c r="AP44" i="91" s="1"/>
  <c r="AF44" i="91"/>
  <c r="AO44" i="91" s="1"/>
  <c r="W45" i="91"/>
  <c r="AE44" i="91"/>
  <c r="AF46" i="82"/>
  <c r="AO46" i="82" s="1"/>
  <c r="AE46" i="82"/>
  <c r="W47" i="82"/>
  <c r="AG46" i="82"/>
  <c r="AP46" i="82" s="1"/>
  <c r="AH46" i="45"/>
  <c r="AQ46" i="45" s="1"/>
  <c r="AR43" i="36"/>
  <c r="AE45" i="78"/>
  <c r="W46" i="78"/>
  <c r="AG45" i="78"/>
  <c r="AP45" i="78" s="1"/>
  <c r="AF45" i="78"/>
  <c r="AO45" i="78" s="1"/>
  <c r="AN44" i="41"/>
  <c r="AI44" i="41"/>
  <c r="AI45" i="76"/>
  <c r="AN45" i="76"/>
  <c r="AR46" i="33"/>
  <c r="AR45" i="82"/>
  <c r="AH44" i="96"/>
  <c r="AQ44" i="96" s="1"/>
  <c r="AI45" i="73"/>
  <c r="AN45" i="73"/>
  <c r="AH45" i="79"/>
  <c r="AQ45" i="79" s="1"/>
  <c r="X44" i="90"/>
  <c r="Y44" i="90"/>
  <c r="X46" i="76"/>
  <c r="Y46" i="76"/>
  <c r="AR44" i="79"/>
  <c r="AI44" i="87"/>
  <c r="AN44" i="87"/>
  <c r="Y45" i="39"/>
  <c r="X45" i="39"/>
  <c r="AR43" i="37"/>
  <c r="X47" i="89"/>
  <c r="Y47" i="89"/>
  <c r="Z46" i="45"/>
  <c r="AH44" i="37"/>
  <c r="AQ44" i="37" s="1"/>
  <c r="X45" i="47"/>
  <c r="Y45" i="47"/>
  <c r="Y44" i="43"/>
  <c r="X44" i="43"/>
  <c r="Z44" i="43" s="1"/>
  <c r="X43" i="29"/>
  <c r="Y43" i="29"/>
  <c r="Z44" i="92" l="1"/>
  <c r="Z46" i="76"/>
  <c r="AE44" i="36"/>
  <c r="Z47" i="89"/>
  <c r="AG47" i="89" s="1"/>
  <c r="AP47" i="89" s="1"/>
  <c r="Z46" i="73"/>
  <c r="AF46" i="73" s="1"/>
  <c r="AO46" i="73" s="1"/>
  <c r="Z46" i="81"/>
  <c r="AG46" i="81" s="1"/>
  <c r="AP46" i="81" s="1"/>
  <c r="W49" i="75"/>
  <c r="AG48" i="75"/>
  <c r="AP48" i="75" s="1"/>
  <c r="AF48" i="75"/>
  <c r="AO48" i="75" s="1"/>
  <c r="AE48" i="75"/>
  <c r="AE46" i="73"/>
  <c r="AG44" i="42"/>
  <c r="AP44" i="42" s="1"/>
  <c r="AF44" i="42"/>
  <c r="AO44" i="42" s="1"/>
  <c r="W45" i="42"/>
  <c r="AE44" i="42"/>
  <c r="AE46" i="81"/>
  <c r="W47" i="81"/>
  <c r="AF44" i="92"/>
  <c r="AO44" i="92" s="1"/>
  <c r="AE44" i="92"/>
  <c r="W45" i="92"/>
  <c r="AG44" i="92"/>
  <c r="AP44" i="92" s="1"/>
  <c r="AG44" i="43"/>
  <c r="AP44" i="43" s="1"/>
  <c r="AF44" i="43"/>
  <c r="AO44" i="43" s="1"/>
  <c r="AE44" i="43"/>
  <c r="W45" i="43"/>
  <c r="AE47" i="89"/>
  <c r="W48" i="89"/>
  <c r="AG46" i="76"/>
  <c r="AP46" i="76" s="1"/>
  <c r="AF46" i="76"/>
  <c r="AO46" i="76" s="1"/>
  <c r="AE46" i="76"/>
  <c r="W47" i="76"/>
  <c r="Y46" i="38"/>
  <c r="X46" i="38"/>
  <c r="AR43" i="90"/>
  <c r="AI44" i="28"/>
  <c r="AN44" i="28"/>
  <c r="Y45" i="36"/>
  <c r="X45" i="36"/>
  <c r="Z45" i="36" s="1"/>
  <c r="AN44" i="31"/>
  <c r="AI44" i="31"/>
  <c r="AR44" i="87"/>
  <c r="Y45" i="91"/>
  <c r="X45" i="91"/>
  <c r="AI47" i="33"/>
  <c r="AN47" i="33"/>
  <c r="AH46" i="73"/>
  <c r="AQ46" i="73" s="1"/>
  <c r="AR43" i="92"/>
  <c r="AF46" i="26"/>
  <c r="AO46" i="26" s="1"/>
  <c r="AE46" i="26"/>
  <c r="W47" i="26"/>
  <c r="AG46" i="26"/>
  <c r="AP46" i="26" s="1"/>
  <c r="W44" i="48"/>
  <c r="AG43" i="48"/>
  <c r="AP43" i="48" s="1"/>
  <c r="AF43" i="48"/>
  <c r="AO43" i="48" s="1"/>
  <c r="AE43" i="48"/>
  <c r="AN45" i="38"/>
  <c r="AI45" i="38"/>
  <c r="Y48" i="95"/>
  <c r="X48" i="95"/>
  <c r="AR45" i="84"/>
  <c r="AR42" i="29"/>
  <c r="AH44" i="92"/>
  <c r="AQ44" i="92" s="1"/>
  <c r="AE43" i="93"/>
  <c r="AG43" i="93"/>
  <c r="AP43" i="93" s="1"/>
  <c r="AF43" i="93"/>
  <c r="AO43" i="93" s="1"/>
  <c r="W44" i="93"/>
  <c r="AR44" i="39"/>
  <c r="AI45" i="79"/>
  <c r="AN45" i="79"/>
  <c r="AN44" i="36"/>
  <c r="AI44" i="36"/>
  <c r="AR44" i="86"/>
  <c r="AH45" i="47"/>
  <c r="AQ45" i="47" s="1"/>
  <c r="AH44" i="90"/>
  <c r="AQ44" i="90" s="1"/>
  <c r="X47" i="82"/>
  <c r="Y47" i="82"/>
  <c r="AH45" i="87"/>
  <c r="AQ45" i="87" s="1"/>
  <c r="AR45" i="81"/>
  <c r="AH45" i="83"/>
  <c r="AQ45" i="83" s="1"/>
  <c r="AH43" i="44"/>
  <c r="AQ43" i="44" s="1"/>
  <c r="AG45" i="94"/>
  <c r="AP45" i="94" s="1"/>
  <c r="AF45" i="94"/>
  <c r="AO45" i="94" s="1"/>
  <c r="W46" i="94"/>
  <c r="AE45" i="94"/>
  <c r="AR44" i="47"/>
  <c r="AH45" i="80"/>
  <c r="AQ45" i="80" s="1"/>
  <c r="AH45" i="41"/>
  <c r="AQ45" i="41" s="1"/>
  <c r="AH46" i="84"/>
  <c r="AQ46" i="84" s="1"/>
  <c r="AG45" i="86"/>
  <c r="AP45" i="86" s="1"/>
  <c r="AE45" i="86"/>
  <c r="AF45" i="86"/>
  <c r="AO45" i="86" s="1"/>
  <c r="W46" i="86"/>
  <c r="AR46" i="89"/>
  <c r="AF46" i="45"/>
  <c r="AO46" i="45" s="1"/>
  <c r="AE46" i="45"/>
  <c r="W47" i="45"/>
  <c r="AG46" i="45"/>
  <c r="AP46" i="45" s="1"/>
  <c r="Z44" i="90"/>
  <c r="AR45" i="76"/>
  <c r="Y46" i="78"/>
  <c r="X46" i="78"/>
  <c r="AI46" i="82"/>
  <c r="AN46" i="82"/>
  <c r="Y46" i="85"/>
  <c r="X46" i="85"/>
  <c r="X46" i="27"/>
  <c r="Z46" i="27" s="1"/>
  <c r="Y46" i="27"/>
  <c r="AR44" i="83"/>
  <c r="AF41" i="88"/>
  <c r="AO41" i="88" s="1"/>
  <c r="W42" i="88"/>
  <c r="AE41" i="88"/>
  <c r="AG41" i="88"/>
  <c r="AP41" i="88" s="1"/>
  <c r="AE45" i="77"/>
  <c r="W46" i="77"/>
  <c r="AG45" i="77"/>
  <c r="AP45" i="77" s="1"/>
  <c r="AF45" i="77"/>
  <c r="AO45" i="77" s="1"/>
  <c r="Y45" i="74"/>
  <c r="X45" i="74"/>
  <c r="AH43" i="40"/>
  <c r="AQ43" i="40" s="1"/>
  <c r="AR43" i="46"/>
  <c r="AR47" i="75"/>
  <c r="AH45" i="25"/>
  <c r="AQ45" i="25" s="1"/>
  <c r="AN44" i="96"/>
  <c r="AI44" i="96"/>
  <c r="Y45" i="31"/>
  <c r="X45" i="31"/>
  <c r="AE46" i="30"/>
  <c r="W47" i="30"/>
  <c r="AG46" i="30"/>
  <c r="AP46" i="30" s="1"/>
  <c r="AF46" i="30"/>
  <c r="AO46" i="30" s="1"/>
  <c r="X45" i="96"/>
  <c r="Y45" i="96"/>
  <c r="AH44" i="43"/>
  <c r="AQ44" i="43" s="1"/>
  <c r="AR45" i="73"/>
  <c r="AR44" i="41"/>
  <c r="AI45" i="78"/>
  <c r="AN45" i="78"/>
  <c r="AI45" i="85"/>
  <c r="AN45" i="85"/>
  <c r="AR42" i="40"/>
  <c r="Z45" i="87"/>
  <c r="AR45" i="30"/>
  <c r="AR42" i="44"/>
  <c r="AN44" i="74"/>
  <c r="AI44" i="74"/>
  <c r="Z43" i="40"/>
  <c r="Z45" i="83"/>
  <c r="AH44" i="35"/>
  <c r="AQ44" i="35" s="1"/>
  <c r="Z43" i="44"/>
  <c r="AI47" i="95"/>
  <c r="AN47" i="95"/>
  <c r="AR44" i="25"/>
  <c r="AH44" i="46"/>
  <c r="AQ44" i="46" s="1"/>
  <c r="AG45" i="25"/>
  <c r="AP45" i="25" s="1"/>
  <c r="AF45" i="25"/>
  <c r="AO45" i="25" s="1"/>
  <c r="AE45" i="25"/>
  <c r="W46" i="25"/>
  <c r="Z45" i="80"/>
  <c r="AR43" i="35"/>
  <c r="W46" i="41"/>
  <c r="AE45" i="41"/>
  <c r="AF45" i="41"/>
  <c r="AO45" i="41" s="1"/>
  <c r="AG45" i="41"/>
  <c r="AP45" i="41" s="1"/>
  <c r="AE46" i="84"/>
  <c r="W47" i="84"/>
  <c r="AG46" i="84"/>
  <c r="AP46" i="84" s="1"/>
  <c r="AF46" i="84"/>
  <c r="AO46" i="84" s="1"/>
  <c r="Y45" i="28"/>
  <c r="X45" i="28"/>
  <c r="Y46" i="34"/>
  <c r="X46" i="34"/>
  <c r="AH44" i="42"/>
  <c r="AQ44" i="42" s="1"/>
  <c r="AR44" i="80"/>
  <c r="AR43" i="43"/>
  <c r="AH48" i="75"/>
  <c r="AQ48" i="75" s="1"/>
  <c r="X45" i="37"/>
  <c r="Y45" i="37"/>
  <c r="AH43" i="29"/>
  <c r="AQ43" i="29" s="1"/>
  <c r="Z43" i="29"/>
  <c r="Z45" i="47"/>
  <c r="AH45" i="39"/>
  <c r="AQ45" i="39" s="1"/>
  <c r="AH47" i="89"/>
  <c r="AQ47" i="89" s="1"/>
  <c r="Z45" i="39"/>
  <c r="AH46" i="76"/>
  <c r="AQ46" i="76" s="1"/>
  <c r="AN44" i="91"/>
  <c r="AI44" i="91"/>
  <c r="AI45" i="27"/>
  <c r="AN45" i="27"/>
  <c r="Y48" i="33"/>
  <c r="X48" i="33"/>
  <c r="AH45" i="86"/>
  <c r="AQ45" i="86" s="1"/>
  <c r="AR43" i="42"/>
  <c r="Z44" i="35"/>
  <c r="AH46" i="81"/>
  <c r="AQ46" i="81" s="1"/>
  <c r="W44" i="32"/>
  <c r="AG43" i="32"/>
  <c r="AP43" i="32" s="1"/>
  <c r="AF43" i="32"/>
  <c r="AO43" i="32" s="1"/>
  <c r="AE43" i="32"/>
  <c r="AH46" i="30"/>
  <c r="AQ46" i="30" s="1"/>
  <c r="Z44" i="46"/>
  <c r="X46" i="79"/>
  <c r="Y46" i="79"/>
  <c r="Z46" i="79" s="1"/>
  <c r="AN44" i="37"/>
  <c r="AI44" i="37"/>
  <c r="AI45" i="34"/>
  <c r="AN45" i="34"/>
  <c r="Z46" i="78" l="1"/>
  <c r="AG46" i="73"/>
  <c r="AP46" i="73" s="1"/>
  <c r="Z47" i="82"/>
  <c r="Z46" i="38"/>
  <c r="W47" i="38" s="1"/>
  <c r="AF47" i="89"/>
  <c r="AO47" i="89" s="1"/>
  <c r="AF46" i="81"/>
  <c r="AO46" i="81" s="1"/>
  <c r="W47" i="73"/>
  <c r="Z45" i="28"/>
  <c r="W46" i="28" s="1"/>
  <c r="Z45" i="96"/>
  <c r="Z45" i="31"/>
  <c r="AG45" i="31" s="1"/>
  <c r="AP45" i="31" s="1"/>
  <c r="AF45" i="28"/>
  <c r="AO45" i="28" s="1"/>
  <c r="AE45" i="28"/>
  <c r="AG45" i="28"/>
  <c r="AP45" i="28" s="1"/>
  <c r="W46" i="96"/>
  <c r="AF45" i="96"/>
  <c r="AO45" i="96" s="1"/>
  <c r="AE45" i="96"/>
  <c r="AG45" i="96"/>
  <c r="AP45" i="96" s="1"/>
  <c r="AF46" i="38"/>
  <c r="AO46" i="38" s="1"/>
  <c r="AE46" i="38"/>
  <c r="AF46" i="79"/>
  <c r="AO46" i="79" s="1"/>
  <c r="AE46" i="79"/>
  <c r="W47" i="79"/>
  <c r="AG46" i="79"/>
  <c r="AP46" i="79" s="1"/>
  <c r="AE46" i="27"/>
  <c r="W47" i="27"/>
  <c r="AG46" i="27"/>
  <c r="AP46" i="27" s="1"/>
  <c r="AF46" i="27"/>
  <c r="AO46" i="27" s="1"/>
  <c r="W46" i="31"/>
  <c r="AE45" i="31"/>
  <c r="AI46" i="30"/>
  <c r="AN46" i="30"/>
  <c r="AG44" i="90"/>
  <c r="AP44" i="90" s="1"/>
  <c r="AE44" i="90"/>
  <c r="W45" i="90"/>
  <c r="AF44" i="90"/>
  <c r="AO44" i="90" s="1"/>
  <c r="AR45" i="38"/>
  <c r="AN46" i="73"/>
  <c r="AI46" i="73"/>
  <c r="AH46" i="79"/>
  <c r="AQ46" i="79" s="1"/>
  <c r="X44" i="32"/>
  <c r="Y44" i="32"/>
  <c r="W45" i="35"/>
  <c r="AG44" i="35"/>
  <c r="AP44" i="35" s="1"/>
  <c r="AF44" i="35"/>
  <c r="AO44" i="35" s="1"/>
  <c r="AE44" i="35"/>
  <c r="AR45" i="27"/>
  <c r="AR44" i="74"/>
  <c r="AG45" i="87"/>
  <c r="AP45" i="87" s="1"/>
  <c r="AF45" i="87"/>
  <c r="AO45" i="87" s="1"/>
  <c r="AE45" i="87"/>
  <c r="W46" i="87"/>
  <c r="AR45" i="78"/>
  <c r="AH45" i="31"/>
  <c r="AQ45" i="31" s="1"/>
  <c r="X42" i="88"/>
  <c r="Y42" i="88"/>
  <c r="AH46" i="78"/>
  <c r="AQ46" i="78" s="1"/>
  <c r="AN45" i="94"/>
  <c r="AI45" i="94"/>
  <c r="AR44" i="36"/>
  <c r="Y44" i="93"/>
  <c r="Z44" i="93" s="1"/>
  <c r="X44" i="93"/>
  <c r="X48" i="89"/>
  <c r="Y48" i="89"/>
  <c r="X45" i="92"/>
  <c r="Y45" i="92"/>
  <c r="AI48" i="75"/>
  <c r="AN48" i="75"/>
  <c r="AR44" i="91"/>
  <c r="AG45" i="47"/>
  <c r="AP45" i="47" s="1"/>
  <c r="AE45" i="47"/>
  <c r="W46" i="47"/>
  <c r="AF45" i="47"/>
  <c r="AO45" i="47" s="1"/>
  <c r="AH46" i="34"/>
  <c r="AQ46" i="34" s="1"/>
  <c r="W46" i="80"/>
  <c r="AG45" i="80"/>
  <c r="AP45" i="80" s="1"/>
  <c r="AF45" i="80"/>
  <c r="AO45" i="80" s="1"/>
  <c r="AE45" i="80"/>
  <c r="AH45" i="74"/>
  <c r="AQ45" i="74" s="1"/>
  <c r="Y46" i="77"/>
  <c r="X46" i="77"/>
  <c r="AH46" i="85"/>
  <c r="AQ46" i="85" s="1"/>
  <c r="AG46" i="78"/>
  <c r="AP46" i="78" s="1"/>
  <c r="AF46" i="78"/>
  <c r="AO46" i="78" s="1"/>
  <c r="AE46" i="78"/>
  <c r="W47" i="78"/>
  <c r="Y46" i="86"/>
  <c r="X46" i="86"/>
  <c r="X46" i="94"/>
  <c r="Z46" i="94" s="1"/>
  <c r="Y46" i="94"/>
  <c r="AI43" i="48"/>
  <c r="AN43" i="48"/>
  <c r="AR47" i="33"/>
  <c r="AR44" i="31"/>
  <c r="AR44" i="28"/>
  <c r="AN44" i="43"/>
  <c r="AI44" i="43"/>
  <c r="AN44" i="92"/>
  <c r="AI44" i="92"/>
  <c r="Y47" i="73"/>
  <c r="X47" i="73"/>
  <c r="Z47" i="73" s="1"/>
  <c r="AI46" i="84"/>
  <c r="AN46" i="84"/>
  <c r="W44" i="40"/>
  <c r="AG43" i="40"/>
  <c r="AP43" i="40" s="1"/>
  <c r="AF43" i="40"/>
  <c r="AO43" i="40" s="1"/>
  <c r="AE43" i="40"/>
  <c r="AR46" i="82"/>
  <c r="AG47" i="82"/>
  <c r="AP47" i="82" s="1"/>
  <c r="AF47" i="82"/>
  <c r="AO47" i="82" s="1"/>
  <c r="AE47" i="82"/>
  <c r="W48" i="82"/>
  <c r="AR45" i="34"/>
  <c r="AE43" i="29"/>
  <c r="W44" i="29"/>
  <c r="AG43" i="29"/>
  <c r="AP43" i="29" s="1"/>
  <c r="AF43" i="29"/>
  <c r="AO43" i="29" s="1"/>
  <c r="AI45" i="41"/>
  <c r="AN45" i="41"/>
  <c r="AN45" i="77"/>
  <c r="AI45" i="77"/>
  <c r="X47" i="45"/>
  <c r="Y47" i="45"/>
  <c r="AH48" i="95"/>
  <c r="AQ48" i="95" s="1"/>
  <c r="Y47" i="26"/>
  <c r="X47" i="26"/>
  <c r="Z47" i="26" s="1"/>
  <c r="AH45" i="91"/>
  <c r="AQ45" i="91" s="1"/>
  <c r="X47" i="76"/>
  <c r="Y47" i="76"/>
  <c r="AN47" i="89"/>
  <c r="AI47" i="89"/>
  <c r="AN44" i="42"/>
  <c r="AI44" i="42"/>
  <c r="AH48" i="33"/>
  <c r="AQ48" i="33" s="1"/>
  <c r="AR44" i="37"/>
  <c r="AH45" i="37"/>
  <c r="AQ45" i="37" s="1"/>
  <c r="Z46" i="34"/>
  <c r="X47" i="84"/>
  <c r="Y47" i="84"/>
  <c r="Y46" i="25"/>
  <c r="X46" i="25"/>
  <c r="AR47" i="95"/>
  <c r="AR44" i="96"/>
  <c r="Z45" i="74"/>
  <c r="Z46" i="85"/>
  <c r="AI46" i="45"/>
  <c r="AN46" i="45"/>
  <c r="AR45" i="79"/>
  <c r="AN46" i="26"/>
  <c r="AI46" i="26"/>
  <c r="AH45" i="36"/>
  <c r="AQ45" i="36" s="1"/>
  <c r="AN46" i="76"/>
  <c r="AI46" i="76"/>
  <c r="AH45" i="96"/>
  <c r="AQ45" i="96" s="1"/>
  <c r="AH46" i="27"/>
  <c r="AQ46" i="27" s="1"/>
  <c r="Y44" i="48"/>
  <c r="X44" i="48"/>
  <c r="Z44" i="48" s="1"/>
  <c r="W46" i="36"/>
  <c r="AG45" i="36"/>
  <c r="AP45" i="36" s="1"/>
  <c r="AF45" i="36"/>
  <c r="AO45" i="36" s="1"/>
  <c r="AE45" i="36"/>
  <c r="X45" i="43"/>
  <c r="Z45" i="43" s="1"/>
  <c r="Y45" i="43"/>
  <c r="AN46" i="81"/>
  <c r="AI46" i="81"/>
  <c r="AG44" i="46"/>
  <c r="AP44" i="46" s="1"/>
  <c r="AE44" i="46"/>
  <c r="W45" i="46"/>
  <c r="AF44" i="46"/>
  <c r="AO44" i="46" s="1"/>
  <c r="AI43" i="32"/>
  <c r="AN43" i="32"/>
  <c r="W46" i="39"/>
  <c r="AG45" i="39"/>
  <c r="AP45" i="39" s="1"/>
  <c r="AF45" i="39"/>
  <c r="AO45" i="39" s="1"/>
  <c r="AE45" i="39"/>
  <c r="Z48" i="33"/>
  <c r="Z45" i="37"/>
  <c r="AH45" i="28"/>
  <c r="AQ45" i="28" s="1"/>
  <c r="Y46" i="41"/>
  <c r="X46" i="41"/>
  <c r="AN45" i="25"/>
  <c r="AI45" i="25"/>
  <c r="W44" i="44"/>
  <c r="AG43" i="44"/>
  <c r="AP43" i="44" s="1"/>
  <c r="AF43" i="44"/>
  <c r="AO43" i="44" s="1"/>
  <c r="AE43" i="44"/>
  <c r="AG45" i="83"/>
  <c r="AP45" i="83" s="1"/>
  <c r="W46" i="83"/>
  <c r="AF45" i="83"/>
  <c r="AO45" i="83" s="1"/>
  <c r="AE45" i="83"/>
  <c r="AR45" i="85"/>
  <c r="Y47" i="30"/>
  <c r="X47" i="30"/>
  <c r="AI41" i="88"/>
  <c r="AN41" i="88"/>
  <c r="AN45" i="86"/>
  <c r="AI45" i="86"/>
  <c r="AH47" i="82"/>
  <c r="AQ47" i="82" s="1"/>
  <c r="AN43" i="93"/>
  <c r="AI43" i="93"/>
  <c r="Z48" i="95"/>
  <c r="Z45" i="91"/>
  <c r="AH46" i="38"/>
  <c r="AQ46" i="38" s="1"/>
  <c r="X47" i="81"/>
  <c r="Y47" i="81"/>
  <c r="X45" i="42"/>
  <c r="Y45" i="42"/>
  <c r="Y49" i="75"/>
  <c r="X49" i="75"/>
  <c r="Z49" i="75" s="1"/>
  <c r="AF45" i="31" l="1"/>
  <c r="AO45" i="31" s="1"/>
  <c r="AG46" i="38"/>
  <c r="AP46" i="38" s="1"/>
  <c r="Z47" i="45"/>
  <c r="Z46" i="86"/>
  <c r="Z47" i="81"/>
  <c r="W48" i="81" s="1"/>
  <c r="Z47" i="76"/>
  <c r="AE47" i="76" s="1"/>
  <c r="Z46" i="41"/>
  <c r="Z45" i="92"/>
  <c r="AG45" i="92" s="1"/>
  <c r="AP45" i="92" s="1"/>
  <c r="AG47" i="45"/>
  <c r="AP47" i="45" s="1"/>
  <c r="AF47" i="45"/>
  <c r="AO47" i="45" s="1"/>
  <c r="AE47" i="45"/>
  <c r="W48" i="45"/>
  <c r="AF45" i="92"/>
  <c r="AO45" i="92" s="1"/>
  <c r="W46" i="92"/>
  <c r="AE45" i="92"/>
  <c r="AE49" i="75"/>
  <c r="W50" i="75"/>
  <c r="AG49" i="75"/>
  <c r="AP49" i="75" s="1"/>
  <c r="AF49" i="75"/>
  <c r="AO49" i="75" s="1"/>
  <c r="AF47" i="81"/>
  <c r="AO47" i="81" s="1"/>
  <c r="AE47" i="81"/>
  <c r="AE46" i="41"/>
  <c r="AG46" i="41"/>
  <c r="AP46" i="41" s="1"/>
  <c r="W47" i="41"/>
  <c r="AF46" i="41"/>
  <c r="AO46" i="41" s="1"/>
  <c r="W48" i="76"/>
  <c r="AG47" i="76"/>
  <c r="AP47" i="76" s="1"/>
  <c r="AF47" i="76"/>
  <c r="AO47" i="76" s="1"/>
  <c r="W46" i="43"/>
  <c r="AG45" i="43"/>
  <c r="AP45" i="43" s="1"/>
  <c r="AF45" i="43"/>
  <c r="AO45" i="43" s="1"/>
  <c r="AE45" i="43"/>
  <c r="AG44" i="93"/>
  <c r="AP44" i="93" s="1"/>
  <c r="AF44" i="93"/>
  <c r="AO44" i="93" s="1"/>
  <c r="AE44" i="93"/>
  <c r="W45" i="93"/>
  <c r="AR45" i="77"/>
  <c r="AH42" i="88"/>
  <c r="AQ42" i="88" s="1"/>
  <c r="AI44" i="35"/>
  <c r="AN44" i="35"/>
  <c r="AH44" i="32"/>
  <c r="AQ44" i="32" s="1"/>
  <c r="X45" i="90"/>
  <c r="Y45" i="90"/>
  <c r="X46" i="96"/>
  <c r="Y46" i="96"/>
  <c r="AH47" i="81"/>
  <c r="AQ47" i="81" s="1"/>
  <c r="AI43" i="44"/>
  <c r="AN43" i="44"/>
  <c r="W46" i="74"/>
  <c r="AG45" i="74"/>
  <c r="AP45" i="74" s="1"/>
  <c r="AF45" i="74"/>
  <c r="AO45" i="74" s="1"/>
  <c r="AE45" i="74"/>
  <c r="AR44" i="42"/>
  <c r="AH47" i="26"/>
  <c r="AQ47" i="26" s="1"/>
  <c r="X44" i="29"/>
  <c r="Y44" i="29"/>
  <c r="AN47" i="82"/>
  <c r="AI47" i="82"/>
  <c r="AH47" i="73"/>
  <c r="AQ47" i="73" s="1"/>
  <c r="AH46" i="86"/>
  <c r="AQ46" i="86" s="1"/>
  <c r="Z42" i="88"/>
  <c r="Z44" i="32"/>
  <c r="AR46" i="73"/>
  <c r="X46" i="31"/>
  <c r="Y46" i="31"/>
  <c r="AN46" i="79"/>
  <c r="AI46" i="79"/>
  <c r="Y47" i="38"/>
  <c r="X47" i="38"/>
  <c r="AI45" i="39"/>
  <c r="AN45" i="39"/>
  <c r="AH46" i="25"/>
  <c r="AQ46" i="25" s="1"/>
  <c r="AH47" i="76"/>
  <c r="AQ47" i="76" s="1"/>
  <c r="W47" i="94"/>
  <c r="AG46" i="94"/>
  <c r="AP46" i="94" s="1"/>
  <c r="AF46" i="94"/>
  <c r="AO46" i="94" s="1"/>
  <c r="AE46" i="94"/>
  <c r="Z46" i="25"/>
  <c r="AI43" i="29"/>
  <c r="AN43" i="29"/>
  <c r="AH46" i="77"/>
  <c r="AQ46" i="77" s="1"/>
  <c r="Y46" i="80"/>
  <c r="X46" i="80"/>
  <c r="Z46" i="80" s="1"/>
  <c r="AN44" i="90"/>
  <c r="AI44" i="90"/>
  <c r="X47" i="27"/>
  <c r="Z47" i="27" s="1"/>
  <c r="Y47" i="27"/>
  <c r="AH49" i="75"/>
  <c r="AQ49" i="75" s="1"/>
  <c r="AE44" i="48"/>
  <c r="W45" i="48"/>
  <c r="AG44" i="48"/>
  <c r="AP44" i="48" s="1"/>
  <c r="AF44" i="48"/>
  <c r="AO44" i="48" s="1"/>
  <c r="AG46" i="34"/>
  <c r="AP46" i="34" s="1"/>
  <c r="AF46" i="34"/>
  <c r="AO46" i="34" s="1"/>
  <c r="AE46" i="34"/>
  <c r="W47" i="34"/>
  <c r="AN46" i="78"/>
  <c r="AI46" i="78"/>
  <c r="AR47" i="89"/>
  <c r="AF47" i="26"/>
  <c r="AO47" i="26" s="1"/>
  <c r="AG47" i="26"/>
  <c r="AP47" i="26" s="1"/>
  <c r="W48" i="26"/>
  <c r="AE47" i="26"/>
  <c r="AR45" i="41"/>
  <c r="AG47" i="73"/>
  <c r="AP47" i="73" s="1"/>
  <c r="AF47" i="73"/>
  <c r="AO47" i="73" s="1"/>
  <c r="W48" i="73"/>
  <c r="AE47" i="73"/>
  <c r="AR43" i="48"/>
  <c r="W47" i="86"/>
  <c r="AF46" i="86"/>
  <c r="AO46" i="86" s="1"/>
  <c r="AE46" i="86"/>
  <c r="AG46" i="86"/>
  <c r="AP46" i="86" s="1"/>
  <c r="Y46" i="47"/>
  <c r="X46" i="47"/>
  <c r="Z46" i="47" s="1"/>
  <c r="AH48" i="89"/>
  <c r="AQ48" i="89" s="1"/>
  <c r="AI46" i="27"/>
  <c r="AN46" i="27"/>
  <c r="AI46" i="38"/>
  <c r="AN46" i="38"/>
  <c r="AI45" i="96"/>
  <c r="AN45" i="96"/>
  <c r="X46" i="28"/>
  <c r="Z46" i="28" s="1"/>
  <c r="Y46" i="28"/>
  <c r="AR43" i="32"/>
  <c r="AG46" i="85"/>
  <c r="AP46" i="85" s="1"/>
  <c r="AF46" i="85"/>
  <c r="AO46" i="85" s="1"/>
  <c r="AE46" i="85"/>
  <c r="W47" i="85"/>
  <c r="AI43" i="40"/>
  <c r="AN43" i="40"/>
  <c r="W46" i="91"/>
  <c r="AE45" i="91"/>
  <c r="AF45" i="91"/>
  <c r="AO45" i="91" s="1"/>
  <c r="AG45" i="91"/>
  <c r="AP45" i="91" s="1"/>
  <c r="AR41" i="88"/>
  <c r="AE48" i="95"/>
  <c r="W49" i="95"/>
  <c r="AG48" i="95"/>
  <c r="AP48" i="95" s="1"/>
  <c r="AF48" i="95"/>
  <c r="AO48" i="95" s="1"/>
  <c r="AH47" i="30"/>
  <c r="AQ47" i="30" s="1"/>
  <c r="X45" i="46"/>
  <c r="Z45" i="46" s="1"/>
  <c r="Y45" i="46"/>
  <c r="AR43" i="93"/>
  <c r="X46" i="83"/>
  <c r="Y46" i="83"/>
  <c r="Z46" i="83" s="1"/>
  <c r="W46" i="37"/>
  <c r="AG45" i="37"/>
  <c r="AP45" i="37" s="1"/>
  <c r="AF45" i="37"/>
  <c r="AO45" i="37" s="1"/>
  <c r="AE45" i="37"/>
  <c r="X46" i="39"/>
  <c r="Y46" i="39"/>
  <c r="AN44" i="46"/>
  <c r="AI44" i="46"/>
  <c r="AH44" i="48"/>
  <c r="AQ44" i="48" s="1"/>
  <c r="AH47" i="84"/>
  <c r="AQ47" i="84" s="1"/>
  <c r="AH47" i="45"/>
  <c r="AQ47" i="45" s="1"/>
  <c r="Y44" i="40"/>
  <c r="X44" i="40"/>
  <c r="AR44" i="92"/>
  <c r="Z46" i="77"/>
  <c r="AI45" i="80"/>
  <c r="AN45" i="80"/>
  <c r="AR48" i="75"/>
  <c r="Z48" i="89"/>
  <c r="AR45" i="94"/>
  <c r="Y46" i="87"/>
  <c r="X46" i="87"/>
  <c r="Y45" i="35"/>
  <c r="X45" i="35"/>
  <c r="Z45" i="35" s="1"/>
  <c r="AI45" i="28"/>
  <c r="AN45" i="28"/>
  <c r="AR45" i="25"/>
  <c r="AR46" i="81"/>
  <c r="AR46" i="26"/>
  <c r="AR46" i="84"/>
  <c r="AR44" i="43"/>
  <c r="AH45" i="92"/>
  <c r="AQ45" i="92" s="1"/>
  <c r="AN45" i="31"/>
  <c r="AI45" i="31"/>
  <c r="AI45" i="83"/>
  <c r="AN45" i="83"/>
  <c r="AH46" i="41"/>
  <c r="AQ46" i="41" s="1"/>
  <c r="AH45" i="43"/>
  <c r="AQ45" i="43" s="1"/>
  <c r="X46" i="36"/>
  <c r="Y46" i="36"/>
  <c r="Z46" i="36" s="1"/>
  <c r="AH45" i="42"/>
  <c r="AQ45" i="42" s="1"/>
  <c r="Z45" i="42"/>
  <c r="AR45" i="86"/>
  <c r="Z47" i="30"/>
  <c r="X44" i="44"/>
  <c r="Y44" i="44"/>
  <c r="Z44" i="44" s="1"/>
  <c r="AE48" i="33"/>
  <c r="W49" i="33"/>
  <c r="AG48" i="33"/>
  <c r="AP48" i="33" s="1"/>
  <c r="AF48" i="33"/>
  <c r="AO48" i="33" s="1"/>
  <c r="AI45" i="36"/>
  <c r="AN45" i="36"/>
  <c r="AR46" i="76"/>
  <c r="AR46" i="45"/>
  <c r="Z47" i="84"/>
  <c r="X48" i="82"/>
  <c r="Y48" i="82"/>
  <c r="AH46" i="94"/>
  <c r="AQ46" i="94" s="1"/>
  <c r="Y47" i="78"/>
  <c r="X47" i="78"/>
  <c r="AN45" i="47"/>
  <c r="AI45" i="47"/>
  <c r="AH44" i="93"/>
  <c r="AQ44" i="93" s="1"/>
  <c r="AN45" i="87"/>
  <c r="AI45" i="87"/>
  <c r="AR46" i="30"/>
  <c r="X47" i="79"/>
  <c r="Y47" i="79"/>
  <c r="Z46" i="96" l="1"/>
  <c r="Z46" i="39"/>
  <c r="AG47" i="81"/>
  <c r="AP47" i="81" s="1"/>
  <c r="Z47" i="78"/>
  <c r="Z46" i="87"/>
  <c r="AG46" i="87" s="1"/>
  <c r="AP46" i="87" s="1"/>
  <c r="AG47" i="27"/>
  <c r="AP47" i="27" s="1"/>
  <c r="AF47" i="27"/>
  <c r="AO47" i="27" s="1"/>
  <c r="AE47" i="27"/>
  <c r="W48" i="27"/>
  <c r="W47" i="96"/>
  <c r="AE46" i="96"/>
  <c r="AG46" i="96"/>
  <c r="AP46" i="96" s="1"/>
  <c r="AF46" i="96"/>
  <c r="AO46" i="96" s="1"/>
  <c r="AE44" i="44"/>
  <c r="W45" i="44"/>
  <c r="AG44" i="44"/>
  <c r="AP44" i="44" s="1"/>
  <c r="AF44" i="44"/>
  <c r="AO44" i="44" s="1"/>
  <c r="AF46" i="47"/>
  <c r="AO46" i="47" s="1"/>
  <c r="W47" i="47"/>
  <c r="AE46" i="47"/>
  <c r="AG46" i="47"/>
  <c r="AP46" i="47" s="1"/>
  <c r="AF46" i="83"/>
  <c r="AO46" i="83" s="1"/>
  <c r="W47" i="83"/>
  <c r="AG46" i="83"/>
  <c r="AP46" i="83" s="1"/>
  <c r="AE46" i="83"/>
  <c r="W46" i="46"/>
  <c r="AF45" i="46"/>
  <c r="AO45" i="46" s="1"/>
  <c r="AE45" i="46"/>
  <c r="AG45" i="46"/>
  <c r="AP45" i="46" s="1"/>
  <c r="AE46" i="36"/>
  <c r="W47" i="36"/>
  <c r="AG46" i="36"/>
  <c r="AP46" i="36" s="1"/>
  <c r="AF46" i="36"/>
  <c r="AO46" i="36" s="1"/>
  <c r="W48" i="78"/>
  <c r="AG47" i="78"/>
  <c r="AP47" i="78" s="1"/>
  <c r="AF47" i="78"/>
  <c r="AO47" i="78" s="1"/>
  <c r="AE47" i="78"/>
  <c r="AH47" i="79"/>
  <c r="AQ47" i="79" s="1"/>
  <c r="AG47" i="84"/>
  <c r="AP47" i="84" s="1"/>
  <c r="W48" i="84"/>
  <c r="AF47" i="84"/>
  <c r="AO47" i="84" s="1"/>
  <c r="AE47" i="84"/>
  <c r="AR45" i="36"/>
  <c r="Y46" i="91"/>
  <c r="X46" i="91"/>
  <c r="AI45" i="74"/>
  <c r="AN45" i="74"/>
  <c r="AR43" i="44"/>
  <c r="AR44" i="35"/>
  <c r="Y50" i="75"/>
  <c r="Z50" i="75" s="1"/>
  <c r="X50" i="75"/>
  <c r="Z47" i="79"/>
  <c r="AH47" i="78"/>
  <c r="AQ47" i="78" s="1"/>
  <c r="AH44" i="44"/>
  <c r="AQ44" i="44" s="1"/>
  <c r="AH46" i="36"/>
  <c r="AQ46" i="36" s="1"/>
  <c r="AH46" i="87"/>
  <c r="AQ46" i="87" s="1"/>
  <c r="AI45" i="37"/>
  <c r="AN45" i="37"/>
  <c r="AH46" i="83"/>
  <c r="AQ46" i="83" s="1"/>
  <c r="Y47" i="86"/>
  <c r="X47" i="86"/>
  <c r="Z47" i="86" s="1"/>
  <c r="Y48" i="26"/>
  <c r="X48" i="26"/>
  <c r="AR43" i="29"/>
  <c r="Y47" i="94"/>
  <c r="X47" i="94"/>
  <c r="Z47" i="94" s="1"/>
  <c r="AR45" i="39"/>
  <c r="AE42" i="88"/>
  <c r="AF42" i="88"/>
  <c r="AO42" i="88" s="1"/>
  <c r="W43" i="88"/>
  <c r="AG42" i="88"/>
  <c r="AP42" i="88" s="1"/>
  <c r="AH46" i="96"/>
  <c r="AQ46" i="96" s="1"/>
  <c r="AI45" i="43"/>
  <c r="AN45" i="43"/>
  <c r="Y47" i="41"/>
  <c r="X47" i="41"/>
  <c r="AI49" i="75"/>
  <c r="AN49" i="75"/>
  <c r="X48" i="45"/>
  <c r="Y48" i="45"/>
  <c r="AR45" i="83"/>
  <c r="AH44" i="40"/>
  <c r="AQ44" i="40" s="1"/>
  <c r="AR44" i="46"/>
  <c r="AR43" i="40"/>
  <c r="AR45" i="96"/>
  <c r="AR44" i="90"/>
  <c r="W47" i="25"/>
  <c r="AG46" i="25"/>
  <c r="AP46" i="25" s="1"/>
  <c r="AF46" i="25"/>
  <c r="AO46" i="25" s="1"/>
  <c r="AE46" i="25"/>
  <c r="AH47" i="38"/>
  <c r="AQ47" i="38" s="1"/>
  <c r="AH46" i="31"/>
  <c r="AQ46" i="31" s="1"/>
  <c r="Y45" i="93"/>
  <c r="X45" i="93"/>
  <c r="X48" i="81"/>
  <c r="Y48" i="81"/>
  <c r="W46" i="42"/>
  <c r="AE45" i="42"/>
  <c r="AG45" i="42"/>
  <c r="AP45" i="42" s="1"/>
  <c r="AF45" i="42"/>
  <c r="AO45" i="42" s="1"/>
  <c r="AH45" i="46"/>
  <c r="AQ45" i="46" s="1"/>
  <c r="AG46" i="28"/>
  <c r="AP46" i="28" s="1"/>
  <c r="AF46" i="28"/>
  <c r="AO46" i="28" s="1"/>
  <c r="AE46" i="28"/>
  <c r="W47" i="28"/>
  <c r="AH46" i="47"/>
  <c r="AQ46" i="47" s="1"/>
  <c r="X49" i="95"/>
  <c r="Y49" i="95"/>
  <c r="X47" i="34"/>
  <c r="Y47" i="34"/>
  <c r="AI46" i="94"/>
  <c r="AN46" i="94"/>
  <c r="Z46" i="31"/>
  <c r="AH44" i="29"/>
  <c r="AQ44" i="29" s="1"/>
  <c r="AN44" i="93"/>
  <c r="AI44" i="93"/>
  <c r="AN46" i="41"/>
  <c r="AI46" i="41"/>
  <c r="AN45" i="92"/>
  <c r="AI45" i="92"/>
  <c r="AN47" i="45"/>
  <c r="AI47" i="45"/>
  <c r="AR46" i="27"/>
  <c r="AH47" i="27"/>
  <c r="AQ47" i="27" s="1"/>
  <c r="AE46" i="80"/>
  <c r="W47" i="80"/>
  <c r="AG46" i="80"/>
  <c r="AP46" i="80" s="1"/>
  <c r="AF46" i="80"/>
  <c r="AO46" i="80" s="1"/>
  <c r="AF44" i="32"/>
  <c r="AO44" i="32" s="1"/>
  <c r="AE44" i="32"/>
  <c r="W45" i="32"/>
  <c r="AG44" i="32"/>
  <c r="AP44" i="32" s="1"/>
  <c r="AR47" i="82"/>
  <c r="AI47" i="76"/>
  <c r="AN47" i="76"/>
  <c r="AG47" i="30"/>
  <c r="AP47" i="30" s="1"/>
  <c r="AF47" i="30"/>
  <c r="AO47" i="30" s="1"/>
  <c r="AE47" i="30"/>
  <c r="W48" i="30"/>
  <c r="AR45" i="87"/>
  <c r="AH48" i="82"/>
  <c r="AQ48" i="82" s="1"/>
  <c r="Y49" i="33"/>
  <c r="X49" i="33"/>
  <c r="AH45" i="35"/>
  <c r="AQ45" i="35" s="1"/>
  <c r="AR45" i="80"/>
  <c r="Z44" i="40"/>
  <c r="AI45" i="91"/>
  <c r="AN45" i="91"/>
  <c r="X47" i="85"/>
  <c r="Y47" i="85"/>
  <c r="AR46" i="38"/>
  <c r="AI46" i="86"/>
  <c r="AN46" i="86"/>
  <c r="AN47" i="73"/>
  <c r="AI47" i="73"/>
  <c r="AN46" i="34"/>
  <c r="AI46" i="34"/>
  <c r="Y45" i="48"/>
  <c r="X45" i="48"/>
  <c r="AH46" i="80"/>
  <c r="AQ46" i="80" s="1"/>
  <c r="Z47" i="38"/>
  <c r="Z44" i="29"/>
  <c r="Y46" i="74"/>
  <c r="X46" i="74"/>
  <c r="AH45" i="90"/>
  <c r="AQ45" i="90" s="1"/>
  <c r="X48" i="76"/>
  <c r="Y48" i="76"/>
  <c r="Z48" i="76" s="1"/>
  <c r="AI47" i="81"/>
  <c r="AN47" i="81"/>
  <c r="X46" i="92"/>
  <c r="Y46" i="92"/>
  <c r="AF45" i="35"/>
  <c r="AO45" i="35" s="1"/>
  <c r="AE45" i="35"/>
  <c r="W46" i="35"/>
  <c r="AG45" i="35"/>
  <c r="AP45" i="35" s="1"/>
  <c r="W49" i="89"/>
  <c r="AG48" i="89"/>
  <c r="AP48" i="89" s="1"/>
  <c r="AF48" i="89"/>
  <c r="AO48" i="89" s="1"/>
  <c r="AE48" i="89"/>
  <c r="AE46" i="39"/>
  <c r="W47" i="39"/>
  <c r="AG46" i="39"/>
  <c r="AP46" i="39" s="1"/>
  <c r="AF46" i="39"/>
  <c r="AO46" i="39" s="1"/>
  <c r="AR46" i="78"/>
  <c r="AR45" i="31"/>
  <c r="AR45" i="28"/>
  <c r="AR45" i="47"/>
  <c r="Z48" i="82"/>
  <c r="AI48" i="33"/>
  <c r="AN48" i="33"/>
  <c r="AG46" i="77"/>
  <c r="AP46" i="77" s="1"/>
  <c r="AF46" i="77"/>
  <c r="AO46" i="77" s="1"/>
  <c r="W47" i="77"/>
  <c r="AE46" i="77"/>
  <c r="AH46" i="39"/>
  <c r="AQ46" i="39" s="1"/>
  <c r="Y46" i="37"/>
  <c r="X46" i="37"/>
  <c r="AI48" i="95"/>
  <c r="AN48" i="95"/>
  <c r="AN46" i="85"/>
  <c r="AI46" i="85"/>
  <c r="AH46" i="28"/>
  <c r="AQ46" i="28" s="1"/>
  <c r="Y48" i="73"/>
  <c r="X48" i="73"/>
  <c r="AN47" i="26"/>
  <c r="AI47" i="26"/>
  <c r="AI44" i="48"/>
  <c r="AN44" i="48"/>
  <c r="AR46" i="79"/>
  <c r="Z45" i="90"/>
  <c r="X46" i="43"/>
  <c r="Y46" i="43"/>
  <c r="W47" i="87" l="1"/>
  <c r="AE46" i="87"/>
  <c r="Z45" i="93"/>
  <c r="AG45" i="93" s="1"/>
  <c r="AP45" i="93" s="1"/>
  <c r="AF46" i="87"/>
  <c r="AO46" i="87" s="1"/>
  <c r="Z46" i="43"/>
  <c r="W47" i="43" s="1"/>
  <c r="Z46" i="74"/>
  <c r="Z47" i="34"/>
  <c r="Z48" i="45"/>
  <c r="Z48" i="26"/>
  <c r="W49" i="26" s="1"/>
  <c r="W46" i="93"/>
  <c r="AF45" i="93"/>
  <c r="AO45" i="93" s="1"/>
  <c r="AE45" i="93"/>
  <c r="AG48" i="26"/>
  <c r="AP48" i="26" s="1"/>
  <c r="AF48" i="26"/>
  <c r="AO48" i="26" s="1"/>
  <c r="AF46" i="43"/>
  <c r="AO46" i="43" s="1"/>
  <c r="AE46" i="43"/>
  <c r="W49" i="45"/>
  <c r="AG48" i="45"/>
  <c r="AP48" i="45" s="1"/>
  <c r="AF48" i="45"/>
  <c r="AO48" i="45" s="1"/>
  <c r="AE48" i="45"/>
  <c r="W48" i="34"/>
  <c r="AG47" i="34"/>
  <c r="AP47" i="34" s="1"/>
  <c r="AF47" i="34"/>
  <c r="AO47" i="34" s="1"/>
  <c r="AE47" i="34"/>
  <c r="AE48" i="76"/>
  <c r="W49" i="76"/>
  <c r="AG48" i="76"/>
  <c r="AP48" i="76" s="1"/>
  <c r="AF48" i="76"/>
  <c r="AO48" i="76" s="1"/>
  <c r="AE47" i="94"/>
  <c r="W48" i="94"/>
  <c r="AG47" i="94"/>
  <c r="AP47" i="94" s="1"/>
  <c r="AF47" i="94"/>
  <c r="AO47" i="94" s="1"/>
  <c r="X43" i="88"/>
  <c r="Y43" i="88"/>
  <c r="AH46" i="91"/>
  <c r="AQ46" i="91" s="1"/>
  <c r="AI46" i="36"/>
  <c r="AN46" i="36"/>
  <c r="AN46" i="83"/>
  <c r="AI46" i="83"/>
  <c r="AI46" i="47"/>
  <c r="AN46" i="47"/>
  <c r="Y45" i="44"/>
  <c r="X45" i="44"/>
  <c r="X47" i="96"/>
  <c r="Y47" i="96"/>
  <c r="AI45" i="35"/>
  <c r="AN45" i="35"/>
  <c r="AR47" i="81"/>
  <c r="AG44" i="29"/>
  <c r="AP44" i="29" s="1"/>
  <c r="AF44" i="29"/>
  <c r="AO44" i="29" s="1"/>
  <c r="AE44" i="29"/>
  <c r="W45" i="29"/>
  <c r="AR47" i="73"/>
  <c r="X48" i="30"/>
  <c r="Y48" i="30"/>
  <c r="AH47" i="34"/>
  <c r="AQ47" i="34" s="1"/>
  <c r="AN46" i="28"/>
  <c r="AI46" i="28"/>
  <c r="X46" i="42"/>
  <c r="Y46" i="42"/>
  <c r="AH47" i="41"/>
  <c r="AQ47" i="41" s="1"/>
  <c r="X48" i="84"/>
  <c r="Y48" i="84"/>
  <c r="X48" i="78"/>
  <c r="Y48" i="78"/>
  <c r="Z48" i="78" s="1"/>
  <c r="AI44" i="44"/>
  <c r="AN44" i="44"/>
  <c r="X46" i="35"/>
  <c r="Y46" i="35"/>
  <c r="AE46" i="74"/>
  <c r="W47" i="74"/>
  <c r="AG46" i="74"/>
  <c r="AP46" i="74" s="1"/>
  <c r="AF46" i="74"/>
  <c r="AO46" i="74" s="1"/>
  <c r="AH47" i="86"/>
  <c r="AQ47" i="86" s="1"/>
  <c r="AG47" i="79"/>
  <c r="AP47" i="79" s="1"/>
  <c r="AF47" i="79"/>
  <c r="AO47" i="79" s="1"/>
  <c r="W48" i="79"/>
  <c r="AE47" i="79"/>
  <c r="Z46" i="91"/>
  <c r="AI45" i="46"/>
  <c r="AN45" i="46"/>
  <c r="X47" i="47"/>
  <c r="Y47" i="47"/>
  <c r="Y47" i="87"/>
  <c r="X47" i="87"/>
  <c r="X48" i="27"/>
  <c r="Z48" i="27" s="1"/>
  <c r="Y48" i="27"/>
  <c r="AR46" i="41"/>
  <c r="AF47" i="38"/>
  <c r="AO47" i="38" s="1"/>
  <c r="AE47" i="38"/>
  <c r="W48" i="38"/>
  <c r="AG47" i="38"/>
  <c r="AP47" i="38" s="1"/>
  <c r="AH45" i="48"/>
  <c r="AQ45" i="48" s="1"/>
  <c r="AH47" i="85"/>
  <c r="AQ47" i="85" s="1"/>
  <c r="AH49" i="33"/>
  <c r="AQ49" i="33" s="1"/>
  <c r="AH46" i="43"/>
  <c r="AQ46" i="43" s="1"/>
  <c r="AR44" i="48"/>
  <c r="W49" i="82"/>
  <c r="AG48" i="82"/>
  <c r="AP48" i="82" s="1"/>
  <c r="AF48" i="82"/>
  <c r="AO48" i="82" s="1"/>
  <c r="AE48" i="82"/>
  <c r="X47" i="39"/>
  <c r="Y47" i="39"/>
  <c r="Y49" i="89"/>
  <c r="X49" i="89"/>
  <c r="AH48" i="76"/>
  <c r="AQ48" i="76" s="1"/>
  <c r="Z47" i="85"/>
  <c r="W47" i="31"/>
  <c r="AF46" i="31"/>
  <c r="AO46" i="31" s="1"/>
  <c r="AE46" i="31"/>
  <c r="AG46" i="31"/>
  <c r="AP46" i="31" s="1"/>
  <c r="AH48" i="81"/>
  <c r="AQ48" i="81" s="1"/>
  <c r="AH48" i="45"/>
  <c r="AQ48" i="45" s="1"/>
  <c r="Z47" i="41"/>
  <c r="AN42" i="88"/>
  <c r="AI42" i="88"/>
  <c r="AH50" i="75"/>
  <c r="AQ50" i="75" s="1"/>
  <c r="AI47" i="78"/>
  <c r="AN47" i="78"/>
  <c r="X47" i="83"/>
  <c r="Y47" i="83"/>
  <c r="Z47" i="83" s="1"/>
  <c r="AN47" i="27"/>
  <c r="AI47" i="27"/>
  <c r="AE44" i="40"/>
  <c r="W45" i="40"/>
  <c r="AF44" i="40"/>
  <c r="AO44" i="40" s="1"/>
  <c r="AG44" i="40"/>
  <c r="AP44" i="40" s="1"/>
  <c r="AI44" i="32"/>
  <c r="AN44" i="32"/>
  <c r="AH47" i="94"/>
  <c r="AQ47" i="94" s="1"/>
  <c r="AI46" i="39"/>
  <c r="AN46" i="39"/>
  <c r="AH46" i="92"/>
  <c r="AQ46" i="92" s="1"/>
  <c r="AH46" i="74"/>
  <c r="AQ46" i="74" s="1"/>
  <c r="AR45" i="92"/>
  <c r="AH49" i="95"/>
  <c r="AQ49" i="95" s="1"/>
  <c r="Z48" i="81"/>
  <c r="Y47" i="25"/>
  <c r="X47" i="25"/>
  <c r="AE47" i="86"/>
  <c r="W48" i="86"/>
  <c r="AG47" i="86"/>
  <c r="AP47" i="86" s="1"/>
  <c r="AF47" i="86"/>
  <c r="AO47" i="86" s="1"/>
  <c r="AG50" i="75"/>
  <c r="AP50" i="75" s="1"/>
  <c r="AF50" i="75"/>
  <c r="AO50" i="75" s="1"/>
  <c r="AE50" i="75"/>
  <c r="W51" i="75"/>
  <c r="AI46" i="87"/>
  <c r="AN46" i="87"/>
  <c r="AH48" i="73"/>
  <c r="AQ48" i="73" s="1"/>
  <c r="AH46" i="37"/>
  <c r="AQ46" i="37" s="1"/>
  <c r="AR47" i="76"/>
  <c r="AI46" i="80"/>
  <c r="AN46" i="80"/>
  <c r="X47" i="28"/>
  <c r="Y47" i="28"/>
  <c r="Z47" i="28" s="1"/>
  <c r="AI46" i="25"/>
  <c r="AN46" i="25"/>
  <c r="AR49" i="75"/>
  <c r="Z48" i="73"/>
  <c r="AR46" i="85"/>
  <c r="Z46" i="37"/>
  <c r="AN46" i="77"/>
  <c r="AI46" i="77"/>
  <c r="AR48" i="33"/>
  <c r="AN47" i="30"/>
  <c r="AI47" i="30"/>
  <c r="AR47" i="45"/>
  <c r="AR44" i="93"/>
  <c r="AR47" i="26"/>
  <c r="X47" i="77"/>
  <c r="Y47" i="77"/>
  <c r="Z45" i="48"/>
  <c r="AR46" i="86"/>
  <c r="Z49" i="33"/>
  <c r="W46" i="90"/>
  <c r="AG45" i="90"/>
  <c r="AP45" i="90" s="1"/>
  <c r="AF45" i="90"/>
  <c r="AO45" i="90" s="1"/>
  <c r="AE45" i="90"/>
  <c r="AR48" i="95"/>
  <c r="AI48" i="89"/>
  <c r="AN48" i="89"/>
  <c r="Z46" i="92"/>
  <c r="AR46" i="34"/>
  <c r="AR45" i="91"/>
  <c r="Y45" i="32"/>
  <c r="X45" i="32"/>
  <c r="X47" i="80"/>
  <c r="Y47" i="80"/>
  <c r="AR46" i="94"/>
  <c r="Z49" i="95"/>
  <c r="AI45" i="42"/>
  <c r="AN45" i="42"/>
  <c r="AH45" i="93"/>
  <c r="AQ45" i="93" s="1"/>
  <c r="AR45" i="43"/>
  <c r="AH48" i="26"/>
  <c r="AQ48" i="26" s="1"/>
  <c r="AR45" i="37"/>
  <c r="AR45" i="74"/>
  <c r="AN47" i="84"/>
  <c r="AI47" i="84"/>
  <c r="Y47" i="36"/>
  <c r="X47" i="36"/>
  <c r="Y46" i="46"/>
  <c r="X46" i="46"/>
  <c r="Z46" i="46" s="1"/>
  <c r="AI46" i="96"/>
  <c r="AN46" i="96"/>
  <c r="Z47" i="47" l="1"/>
  <c r="AG46" i="43"/>
  <c r="AP46" i="43" s="1"/>
  <c r="AE48" i="26"/>
  <c r="Z49" i="89"/>
  <c r="AF49" i="89" s="1"/>
  <c r="AO49" i="89" s="1"/>
  <c r="Z43" i="88"/>
  <c r="Z47" i="36"/>
  <c r="AG47" i="36" s="1"/>
  <c r="AP47" i="36" s="1"/>
  <c r="AF47" i="83"/>
  <c r="AO47" i="83" s="1"/>
  <c r="AE47" i="83"/>
  <c r="AG47" i="83"/>
  <c r="AP47" i="83" s="1"/>
  <c r="W48" i="83"/>
  <c r="W48" i="28"/>
  <c r="AG47" i="28"/>
  <c r="AP47" i="28" s="1"/>
  <c r="AF47" i="28"/>
  <c r="AO47" i="28" s="1"/>
  <c r="AE47" i="28"/>
  <c r="AE47" i="36"/>
  <c r="W48" i="36"/>
  <c r="W50" i="89"/>
  <c r="AG49" i="89"/>
  <c r="AP49" i="89" s="1"/>
  <c r="AE48" i="78"/>
  <c r="W49" i="78"/>
  <c r="AG48" i="78"/>
  <c r="AP48" i="78" s="1"/>
  <c r="AF48" i="78"/>
  <c r="AO48" i="78" s="1"/>
  <c r="AF46" i="37"/>
  <c r="AO46" i="37" s="1"/>
  <c r="AE46" i="37"/>
  <c r="AG46" i="37"/>
  <c r="AP46" i="37" s="1"/>
  <c r="W47" i="37"/>
  <c r="AR46" i="80"/>
  <c r="AN47" i="86"/>
  <c r="AI47" i="86"/>
  <c r="AR47" i="27"/>
  <c r="AR42" i="88"/>
  <c r="W48" i="85"/>
  <c r="AG47" i="85"/>
  <c r="AP47" i="85" s="1"/>
  <c r="AF47" i="85"/>
  <c r="AO47" i="85" s="1"/>
  <c r="AE47" i="85"/>
  <c r="AI48" i="82"/>
  <c r="AN48" i="82"/>
  <c r="W49" i="27"/>
  <c r="AG48" i="27"/>
  <c r="AP48" i="27" s="1"/>
  <c r="AF48" i="27"/>
  <c r="AO48" i="27" s="1"/>
  <c r="AE48" i="27"/>
  <c r="AI46" i="74"/>
  <c r="AN46" i="74"/>
  <c r="AH46" i="42"/>
  <c r="AQ46" i="42" s="1"/>
  <c r="AH47" i="96"/>
  <c r="AQ47" i="96" s="1"/>
  <c r="AR46" i="47"/>
  <c r="AG43" i="88"/>
  <c r="AP43" i="88" s="1"/>
  <c r="AF43" i="88"/>
  <c r="AO43" i="88" s="1"/>
  <c r="AE43" i="88"/>
  <c r="W44" i="88"/>
  <c r="AI46" i="43"/>
  <c r="AN46" i="43"/>
  <c r="X49" i="26"/>
  <c r="Z49" i="26" s="1"/>
  <c r="Y49" i="26"/>
  <c r="AH47" i="36"/>
  <c r="AQ47" i="36" s="1"/>
  <c r="W47" i="92"/>
  <c r="AG46" i="92"/>
  <c r="AP46" i="92" s="1"/>
  <c r="AF46" i="92"/>
  <c r="AO46" i="92" s="1"/>
  <c r="AE46" i="92"/>
  <c r="AR46" i="25"/>
  <c r="AH47" i="25"/>
  <c r="AQ47" i="25" s="1"/>
  <c r="AH47" i="87"/>
  <c r="AQ47" i="87" s="1"/>
  <c r="AH48" i="78"/>
  <c r="AQ48" i="78" s="1"/>
  <c r="Z46" i="42"/>
  <c r="Z47" i="96"/>
  <c r="AR46" i="83"/>
  <c r="AG47" i="41"/>
  <c r="AP47" i="41" s="1"/>
  <c r="AF47" i="41"/>
  <c r="AO47" i="41" s="1"/>
  <c r="W48" i="41"/>
  <c r="AE47" i="41"/>
  <c r="AI46" i="31"/>
  <c r="AN46" i="31"/>
  <c r="AR45" i="46"/>
  <c r="AH46" i="35"/>
  <c r="AQ46" i="35" s="1"/>
  <c r="AR46" i="28"/>
  <c r="AH45" i="44"/>
  <c r="AQ45" i="44" s="1"/>
  <c r="X49" i="45"/>
  <c r="Y49" i="45"/>
  <c r="AI45" i="93"/>
  <c r="AN45" i="93"/>
  <c r="AH45" i="32"/>
  <c r="AQ45" i="32" s="1"/>
  <c r="AR47" i="30"/>
  <c r="AG45" i="48"/>
  <c r="AP45" i="48" s="1"/>
  <c r="AF45" i="48"/>
  <c r="AO45" i="48" s="1"/>
  <c r="AE45" i="48"/>
  <c r="W46" i="48"/>
  <c r="AR48" i="89"/>
  <c r="W49" i="73"/>
  <c r="AF48" i="73"/>
  <c r="AO48" i="73" s="1"/>
  <c r="AE48" i="73"/>
  <c r="AG48" i="73"/>
  <c r="AP48" i="73" s="1"/>
  <c r="AH47" i="28"/>
  <c r="AQ47" i="28" s="1"/>
  <c r="Z47" i="25"/>
  <c r="AH47" i="83"/>
  <c r="AQ47" i="83" s="1"/>
  <c r="Z47" i="87"/>
  <c r="AF46" i="91"/>
  <c r="AO46" i="91" s="1"/>
  <c r="AE46" i="91"/>
  <c r="W47" i="91"/>
  <c r="AG46" i="91"/>
  <c r="AP46" i="91" s="1"/>
  <c r="Z46" i="35"/>
  <c r="X45" i="29"/>
  <c r="Y45" i="29"/>
  <c r="Y48" i="94"/>
  <c r="X48" i="94"/>
  <c r="X49" i="76"/>
  <c r="Y49" i="76"/>
  <c r="Z49" i="76" s="1"/>
  <c r="Y48" i="34"/>
  <c r="X48" i="34"/>
  <c r="Z48" i="34" s="1"/>
  <c r="AR44" i="32"/>
  <c r="AR47" i="78"/>
  <c r="AH49" i="89"/>
  <c r="AQ49" i="89" s="1"/>
  <c r="AI47" i="38"/>
  <c r="AN47" i="38"/>
  <c r="Z45" i="32"/>
  <c r="X51" i="75"/>
  <c r="Y51" i="75"/>
  <c r="AE48" i="81"/>
  <c r="W49" i="81"/>
  <c r="AG48" i="81"/>
  <c r="AP48" i="81" s="1"/>
  <c r="AF48" i="81"/>
  <c r="AO48" i="81" s="1"/>
  <c r="X45" i="40"/>
  <c r="Z45" i="40" s="1"/>
  <c r="Y45" i="40"/>
  <c r="AH47" i="39"/>
  <c r="AQ47" i="39" s="1"/>
  <c r="Y49" i="82"/>
  <c r="X49" i="82"/>
  <c r="AN47" i="79"/>
  <c r="AI47" i="79"/>
  <c r="AH48" i="84"/>
  <c r="AQ48" i="84" s="1"/>
  <c r="AH48" i="30"/>
  <c r="AQ48" i="30" s="1"/>
  <c r="AN44" i="29"/>
  <c r="AI44" i="29"/>
  <c r="AR45" i="35"/>
  <c r="Z45" i="44"/>
  <c r="AR46" i="36"/>
  <c r="AI48" i="76"/>
  <c r="AN48" i="76"/>
  <c r="AI48" i="45"/>
  <c r="AN48" i="45"/>
  <c r="AI48" i="26"/>
  <c r="AN48" i="26"/>
  <c r="AE46" i="46"/>
  <c r="W47" i="46"/>
  <c r="AG46" i="46"/>
  <c r="AP46" i="46" s="1"/>
  <c r="AF46" i="46"/>
  <c r="AO46" i="46" s="1"/>
  <c r="AG49" i="95"/>
  <c r="AP49" i="95" s="1"/>
  <c r="W50" i="95"/>
  <c r="AF49" i="95"/>
  <c r="AO49" i="95" s="1"/>
  <c r="AE49" i="95"/>
  <c r="AI45" i="90"/>
  <c r="AN45" i="90"/>
  <c r="AE47" i="47"/>
  <c r="W48" i="47"/>
  <c r="AG47" i="47"/>
  <c r="AP47" i="47" s="1"/>
  <c r="AF47" i="47"/>
  <c r="AO47" i="47" s="1"/>
  <c r="AR46" i="87"/>
  <c r="AR46" i="96"/>
  <c r="AH46" i="46"/>
  <c r="AQ46" i="46" s="1"/>
  <c r="AR47" i="84"/>
  <c r="AH47" i="80"/>
  <c r="AQ47" i="80" s="1"/>
  <c r="X46" i="90"/>
  <c r="Y46" i="90"/>
  <c r="AH47" i="77"/>
  <c r="AQ47" i="77" s="1"/>
  <c r="AR46" i="77"/>
  <c r="AR45" i="42"/>
  <c r="Z47" i="80"/>
  <c r="AG49" i="33"/>
  <c r="AP49" i="33" s="1"/>
  <c r="AF49" i="33"/>
  <c r="AO49" i="33" s="1"/>
  <c r="AE49" i="33"/>
  <c r="W50" i="33"/>
  <c r="Z47" i="77"/>
  <c r="AN50" i="75"/>
  <c r="AI50" i="75"/>
  <c r="X48" i="86"/>
  <c r="Y48" i="86"/>
  <c r="AR46" i="39"/>
  <c r="AI44" i="40"/>
  <c r="AN44" i="40"/>
  <c r="Y47" i="31"/>
  <c r="X47" i="31"/>
  <c r="Z47" i="39"/>
  <c r="X48" i="38"/>
  <c r="Y48" i="38"/>
  <c r="AH48" i="27"/>
  <c r="AQ48" i="27" s="1"/>
  <c r="AH47" i="47"/>
  <c r="AQ47" i="47" s="1"/>
  <c r="X48" i="79"/>
  <c r="Y48" i="79"/>
  <c r="Y47" i="74"/>
  <c r="X47" i="74"/>
  <c r="AR44" i="44"/>
  <c r="Z48" i="84"/>
  <c r="Z48" i="30"/>
  <c r="AH43" i="88"/>
  <c r="AQ43" i="88" s="1"/>
  <c r="AN47" i="94"/>
  <c r="AI47" i="94"/>
  <c r="AI47" i="34"/>
  <c r="AN47" i="34"/>
  <c r="X47" i="43"/>
  <c r="Y47" i="43"/>
  <c r="Z47" i="43" s="1"/>
  <c r="X46" i="93"/>
  <c r="Y46" i="93"/>
  <c r="Z46" i="93" s="1"/>
  <c r="Z51" i="75" l="1"/>
  <c r="Z45" i="29"/>
  <c r="Z49" i="45"/>
  <c r="AF47" i="36"/>
  <c r="AO47" i="36" s="1"/>
  <c r="Z46" i="90"/>
  <c r="AE49" i="89"/>
  <c r="Z49" i="82"/>
  <c r="Z47" i="74"/>
  <c r="Z48" i="86"/>
  <c r="AE48" i="86" s="1"/>
  <c r="AG48" i="86"/>
  <c r="AP48" i="86" s="1"/>
  <c r="W49" i="86"/>
  <c r="AF48" i="86"/>
  <c r="AO48" i="86" s="1"/>
  <c r="AE48" i="34"/>
  <c r="W49" i="34"/>
  <c r="AG48" i="34"/>
  <c r="AP48" i="34" s="1"/>
  <c r="AF48" i="34"/>
  <c r="AO48" i="34" s="1"/>
  <c r="W46" i="29"/>
  <c r="AG45" i="29"/>
  <c r="AP45" i="29" s="1"/>
  <c r="AF45" i="29"/>
  <c r="AO45" i="29" s="1"/>
  <c r="AE45" i="29"/>
  <c r="AF49" i="45"/>
  <c r="AO49" i="45" s="1"/>
  <c r="AE49" i="45"/>
  <c r="W50" i="45"/>
  <c r="AG49" i="45"/>
  <c r="AP49" i="45" s="1"/>
  <c r="AF49" i="82"/>
  <c r="AO49" i="82" s="1"/>
  <c r="AE49" i="82"/>
  <c r="W50" i="82"/>
  <c r="AG49" i="82"/>
  <c r="AP49" i="82" s="1"/>
  <c r="AE46" i="93"/>
  <c r="AG46" i="93"/>
  <c r="AP46" i="93" s="1"/>
  <c r="AF46" i="93"/>
  <c r="AO46" i="93" s="1"/>
  <c r="W47" i="93"/>
  <c r="AG47" i="74"/>
  <c r="AP47" i="74" s="1"/>
  <c r="AF47" i="74"/>
  <c r="AO47" i="74" s="1"/>
  <c r="AE47" i="74"/>
  <c r="W48" i="74"/>
  <c r="AG49" i="76"/>
  <c r="AP49" i="76" s="1"/>
  <c r="AF49" i="76"/>
  <c r="AO49" i="76" s="1"/>
  <c r="AE49" i="76"/>
  <c r="W50" i="76"/>
  <c r="AG47" i="43"/>
  <c r="AP47" i="43" s="1"/>
  <c r="AF47" i="43"/>
  <c r="AO47" i="43" s="1"/>
  <c r="AE47" i="43"/>
  <c r="W48" i="43"/>
  <c r="W52" i="75"/>
  <c r="AG51" i="75"/>
  <c r="AP51" i="75" s="1"/>
  <c r="AF51" i="75"/>
  <c r="AO51" i="75" s="1"/>
  <c r="AE51" i="75"/>
  <c r="W49" i="30"/>
  <c r="AG48" i="30"/>
  <c r="AP48" i="30" s="1"/>
  <c r="AF48" i="30"/>
  <c r="AO48" i="30" s="1"/>
  <c r="AE48" i="30"/>
  <c r="W48" i="77"/>
  <c r="AF47" i="77"/>
  <c r="AO47" i="77" s="1"/>
  <c r="AG47" i="77"/>
  <c r="AP47" i="77" s="1"/>
  <c r="AE47" i="77"/>
  <c r="AG45" i="32"/>
  <c r="AP45" i="32" s="1"/>
  <c r="AF45" i="32"/>
  <c r="AO45" i="32" s="1"/>
  <c r="AE45" i="32"/>
  <c r="W46" i="32"/>
  <c r="AH48" i="94"/>
  <c r="AQ48" i="94" s="1"/>
  <c r="AE47" i="87"/>
  <c r="W48" i="87"/>
  <c r="AG47" i="87"/>
  <c r="AP47" i="87" s="1"/>
  <c r="AF47" i="87"/>
  <c r="AO47" i="87" s="1"/>
  <c r="X50" i="89"/>
  <c r="Y50" i="89"/>
  <c r="X48" i="28"/>
  <c r="Y48" i="28"/>
  <c r="AH47" i="43"/>
  <c r="AQ47" i="43" s="1"/>
  <c r="W49" i="84"/>
  <c r="AF48" i="84"/>
  <c r="AO48" i="84" s="1"/>
  <c r="AG48" i="84"/>
  <c r="AP48" i="84" s="1"/>
  <c r="AE48" i="84"/>
  <c r="AR48" i="45"/>
  <c r="X49" i="81"/>
  <c r="Y49" i="81"/>
  <c r="AI48" i="73"/>
  <c r="AN48" i="73"/>
  <c r="X47" i="37"/>
  <c r="Y47" i="37"/>
  <c r="AI49" i="89"/>
  <c r="AN49" i="89"/>
  <c r="X48" i="83"/>
  <c r="Y48" i="83"/>
  <c r="AN49" i="95"/>
  <c r="AI49" i="95"/>
  <c r="AG45" i="44"/>
  <c r="AP45" i="44" s="1"/>
  <c r="AF45" i="44"/>
  <c r="AO45" i="44" s="1"/>
  <c r="AE45" i="44"/>
  <c r="W46" i="44"/>
  <c r="Y47" i="46"/>
  <c r="X47" i="46"/>
  <c r="Z47" i="46" s="1"/>
  <c r="AH45" i="40"/>
  <c r="AQ45" i="40" s="1"/>
  <c r="AI48" i="81"/>
  <c r="AN48" i="81"/>
  <c r="AR47" i="38"/>
  <c r="Z48" i="94"/>
  <c r="Y46" i="48"/>
  <c r="X46" i="48"/>
  <c r="AR45" i="93"/>
  <c r="AR46" i="43"/>
  <c r="X49" i="27"/>
  <c r="Y49" i="27"/>
  <c r="AR47" i="86"/>
  <c r="Y49" i="78"/>
  <c r="X49" i="78"/>
  <c r="AI47" i="28"/>
  <c r="AN47" i="28"/>
  <c r="AH47" i="31"/>
  <c r="AQ47" i="31" s="1"/>
  <c r="AE46" i="90"/>
  <c r="W47" i="90"/>
  <c r="AF46" i="90"/>
  <c r="AO46" i="90" s="1"/>
  <c r="AG46" i="90"/>
  <c r="AP46" i="90" s="1"/>
  <c r="AH48" i="34"/>
  <c r="AQ48" i="34" s="1"/>
  <c r="AG46" i="35"/>
  <c r="AP46" i="35" s="1"/>
  <c r="AF46" i="35"/>
  <c r="AO46" i="35" s="1"/>
  <c r="AE46" i="35"/>
  <c r="W47" i="35"/>
  <c r="AE47" i="25"/>
  <c r="W48" i="25"/>
  <c r="AG47" i="25"/>
  <c r="AP47" i="25" s="1"/>
  <c r="AF47" i="25"/>
  <c r="AO47" i="25" s="1"/>
  <c r="Y48" i="41"/>
  <c r="X48" i="41"/>
  <c r="Z48" i="41" s="1"/>
  <c r="AH48" i="38"/>
  <c r="AQ48" i="38" s="1"/>
  <c r="AN49" i="33"/>
  <c r="AI49" i="33"/>
  <c r="AI47" i="47"/>
  <c r="AN47" i="47"/>
  <c r="AN46" i="46"/>
  <c r="AI46" i="46"/>
  <c r="AR48" i="76"/>
  <c r="AR44" i="29"/>
  <c r="AR47" i="79"/>
  <c r="AG45" i="40"/>
  <c r="AP45" i="40" s="1"/>
  <c r="AF45" i="40"/>
  <c r="AO45" i="40" s="1"/>
  <c r="AE45" i="40"/>
  <c r="W46" i="40"/>
  <c r="X47" i="91"/>
  <c r="Y47" i="91"/>
  <c r="AN45" i="48"/>
  <c r="AI45" i="48"/>
  <c r="AR46" i="31"/>
  <c r="X44" i="88"/>
  <c r="Y44" i="88"/>
  <c r="AR46" i="74"/>
  <c r="X48" i="85"/>
  <c r="Y48" i="85"/>
  <c r="AN46" i="37"/>
  <c r="AI46" i="37"/>
  <c r="AI48" i="78"/>
  <c r="AN48" i="78"/>
  <c r="AN47" i="83"/>
  <c r="AI47" i="83"/>
  <c r="AE46" i="42"/>
  <c r="AG46" i="42"/>
  <c r="AP46" i="42" s="1"/>
  <c r="AF46" i="42"/>
  <c r="AO46" i="42" s="1"/>
  <c r="W47" i="42"/>
  <c r="Z47" i="31"/>
  <c r="AH46" i="93"/>
  <c r="AQ46" i="93" s="1"/>
  <c r="AR47" i="34"/>
  <c r="AH47" i="74"/>
  <c r="AQ47" i="74" s="1"/>
  <c r="Z48" i="38"/>
  <c r="AR44" i="40"/>
  <c r="AR50" i="75"/>
  <c r="AH51" i="75"/>
  <c r="AQ51" i="75" s="1"/>
  <c r="AH49" i="76"/>
  <c r="AQ49" i="76" s="1"/>
  <c r="AH45" i="29"/>
  <c r="AQ45" i="29" s="1"/>
  <c r="AN46" i="91"/>
  <c r="AI46" i="91"/>
  <c r="Y49" i="73"/>
  <c r="X49" i="73"/>
  <c r="AH49" i="45"/>
  <c r="AQ49" i="45" s="1"/>
  <c r="AN47" i="41"/>
  <c r="AI47" i="41"/>
  <c r="X47" i="92"/>
  <c r="Z47" i="92" s="1"/>
  <c r="Y47" i="92"/>
  <c r="AI48" i="27"/>
  <c r="AN48" i="27"/>
  <c r="AR48" i="82"/>
  <c r="Y48" i="36"/>
  <c r="X48" i="36"/>
  <c r="AG47" i="80"/>
  <c r="AP47" i="80" s="1"/>
  <c r="AF47" i="80"/>
  <c r="AO47" i="80" s="1"/>
  <c r="AE47" i="80"/>
  <c r="W48" i="80"/>
  <c r="AI46" i="92"/>
  <c r="AN46" i="92"/>
  <c r="AF49" i="26"/>
  <c r="AO49" i="26" s="1"/>
  <c r="AE49" i="26"/>
  <c r="W50" i="26"/>
  <c r="AG49" i="26"/>
  <c r="AP49" i="26" s="1"/>
  <c r="AH48" i="79"/>
  <c r="AQ48" i="79" s="1"/>
  <c r="AH48" i="86"/>
  <c r="AQ48" i="86" s="1"/>
  <c r="Y50" i="33"/>
  <c r="X50" i="33"/>
  <c r="X48" i="47"/>
  <c r="Y48" i="47"/>
  <c r="Y50" i="95"/>
  <c r="X50" i="95"/>
  <c r="Z48" i="79"/>
  <c r="AR47" i="94"/>
  <c r="AG47" i="39"/>
  <c r="AP47" i="39" s="1"/>
  <c r="AF47" i="39"/>
  <c r="AO47" i="39" s="1"/>
  <c r="AE47" i="39"/>
  <c r="W48" i="39"/>
  <c r="AH46" i="90"/>
  <c r="AQ46" i="90" s="1"/>
  <c r="AR45" i="90"/>
  <c r="AR48" i="26"/>
  <c r="AH49" i="82"/>
  <c r="AQ49" i="82" s="1"/>
  <c r="AE47" i="96"/>
  <c r="W48" i="96"/>
  <c r="AG47" i="96"/>
  <c r="AP47" i="96" s="1"/>
  <c r="AF47" i="96"/>
  <c r="AO47" i="96" s="1"/>
  <c r="AH49" i="26"/>
  <c r="AQ49" i="26" s="1"/>
  <c r="AN43" i="88"/>
  <c r="AI43" i="88"/>
  <c r="AI47" i="85"/>
  <c r="AN47" i="85"/>
  <c r="AN47" i="36"/>
  <c r="AI47" i="36"/>
  <c r="Z48" i="47" l="1"/>
  <c r="AR47" i="41"/>
  <c r="Y46" i="40"/>
  <c r="X46" i="40"/>
  <c r="X48" i="87"/>
  <c r="Z48" i="87" s="1"/>
  <c r="Y48" i="87"/>
  <c r="AI47" i="77"/>
  <c r="AN47" i="77"/>
  <c r="Y47" i="93"/>
  <c r="X47" i="93"/>
  <c r="AI48" i="34"/>
  <c r="AN48" i="34"/>
  <c r="X48" i="96"/>
  <c r="Y48" i="96"/>
  <c r="AN47" i="39"/>
  <c r="AI47" i="39"/>
  <c r="AH50" i="95"/>
  <c r="AQ50" i="95" s="1"/>
  <c r="AH50" i="33"/>
  <c r="AQ50" i="33" s="1"/>
  <c r="AH49" i="73"/>
  <c r="AQ49" i="73" s="1"/>
  <c r="AG48" i="38"/>
  <c r="AP48" i="38" s="1"/>
  <c r="AF48" i="38"/>
  <c r="AO48" i="38" s="1"/>
  <c r="AE48" i="38"/>
  <c r="W49" i="38"/>
  <c r="AN46" i="42"/>
  <c r="AI46" i="42"/>
  <c r="AN45" i="40"/>
  <c r="AI45" i="40"/>
  <c r="AR47" i="47"/>
  <c r="AN46" i="35"/>
  <c r="AI46" i="35"/>
  <c r="AI46" i="90"/>
  <c r="AN46" i="90"/>
  <c r="AH49" i="81"/>
  <c r="AQ49" i="81" s="1"/>
  <c r="AH50" i="89"/>
  <c r="AQ50" i="89" s="1"/>
  <c r="AI47" i="87"/>
  <c r="AN47" i="87"/>
  <c r="X50" i="82"/>
  <c r="Y50" i="82"/>
  <c r="AI49" i="45"/>
  <c r="AN49" i="45"/>
  <c r="Y46" i="29"/>
  <c r="X46" i="29"/>
  <c r="AR47" i="85"/>
  <c r="AI47" i="96"/>
  <c r="AN47" i="96"/>
  <c r="AR46" i="92"/>
  <c r="AH48" i="36"/>
  <c r="AQ48" i="36" s="1"/>
  <c r="AR48" i="27"/>
  <c r="W48" i="31"/>
  <c r="AE47" i="31"/>
  <c r="AG47" i="31"/>
  <c r="AP47" i="31" s="1"/>
  <c r="AF47" i="31"/>
  <c r="AO47" i="31" s="1"/>
  <c r="AR47" i="83"/>
  <c r="AH44" i="88"/>
  <c r="AQ44" i="88" s="1"/>
  <c r="AR49" i="33"/>
  <c r="AR47" i="28"/>
  <c r="Y46" i="44"/>
  <c r="X46" i="44"/>
  <c r="AH47" i="37"/>
  <c r="AQ47" i="37" s="1"/>
  <c r="Z49" i="81"/>
  <c r="Z50" i="89"/>
  <c r="Y46" i="32"/>
  <c r="X46" i="32"/>
  <c r="Y52" i="75"/>
  <c r="X52" i="75"/>
  <c r="Y48" i="74"/>
  <c r="X48" i="74"/>
  <c r="AI49" i="82"/>
  <c r="AN49" i="82"/>
  <c r="AN48" i="86"/>
  <c r="AI48" i="86"/>
  <c r="AR46" i="37"/>
  <c r="AR45" i="48"/>
  <c r="X50" i="45"/>
  <c r="Y50" i="45"/>
  <c r="AR43" i="88"/>
  <c r="Z50" i="95"/>
  <c r="Z50" i="33"/>
  <c r="Z49" i="73"/>
  <c r="Y47" i="42"/>
  <c r="X47" i="42"/>
  <c r="AH48" i="85"/>
  <c r="AQ48" i="85" s="1"/>
  <c r="Z44" i="88"/>
  <c r="AH47" i="91"/>
  <c r="AQ47" i="91" s="1"/>
  <c r="AH48" i="41"/>
  <c r="AQ48" i="41" s="1"/>
  <c r="Y48" i="25"/>
  <c r="X48" i="25"/>
  <c r="AH49" i="78"/>
  <c r="AQ49" i="78" s="1"/>
  <c r="AH49" i="27"/>
  <c r="AQ49" i="27" s="1"/>
  <c r="AH46" i="48"/>
  <c r="AQ46" i="48" s="1"/>
  <c r="AN45" i="44"/>
  <c r="AI45" i="44"/>
  <c r="AH48" i="83"/>
  <c r="AQ48" i="83" s="1"/>
  <c r="Z47" i="37"/>
  <c r="Y49" i="84"/>
  <c r="Z49" i="84" s="1"/>
  <c r="X49" i="84"/>
  <c r="AN45" i="32"/>
  <c r="AI45" i="32"/>
  <c r="Y49" i="30"/>
  <c r="X49" i="30"/>
  <c r="X48" i="43"/>
  <c r="Y48" i="43"/>
  <c r="X50" i="76"/>
  <c r="Y50" i="76"/>
  <c r="AN47" i="74"/>
  <c r="AI47" i="74"/>
  <c r="AI45" i="29"/>
  <c r="AN45" i="29"/>
  <c r="Y50" i="26"/>
  <c r="X50" i="26"/>
  <c r="Z50" i="26" s="1"/>
  <c r="Y48" i="80"/>
  <c r="Z48" i="80" s="1"/>
  <c r="X48" i="80"/>
  <c r="Z48" i="36"/>
  <c r="AH47" i="92"/>
  <c r="AQ47" i="92" s="1"/>
  <c r="AR46" i="91"/>
  <c r="Z48" i="85"/>
  <c r="Z47" i="91"/>
  <c r="AR46" i="46"/>
  <c r="AI47" i="25"/>
  <c r="AN47" i="25"/>
  <c r="Z49" i="78"/>
  <c r="Z49" i="27"/>
  <c r="AR48" i="81"/>
  <c r="AH47" i="46"/>
  <c r="AQ47" i="46" s="1"/>
  <c r="Z48" i="83"/>
  <c r="AH48" i="28"/>
  <c r="AQ48" i="28" s="1"/>
  <c r="X48" i="77"/>
  <c r="Y48" i="77"/>
  <c r="AI51" i="75"/>
  <c r="AN51" i="75"/>
  <c r="AN49" i="76"/>
  <c r="AI49" i="76"/>
  <c r="AN46" i="93"/>
  <c r="AI46" i="93"/>
  <c r="Y49" i="86"/>
  <c r="X49" i="86"/>
  <c r="X48" i="39"/>
  <c r="Y48" i="39"/>
  <c r="W49" i="79"/>
  <c r="AF48" i="79"/>
  <c r="AO48" i="79" s="1"/>
  <c r="AE48" i="79"/>
  <c r="AG48" i="79"/>
  <c r="AP48" i="79" s="1"/>
  <c r="AG48" i="47"/>
  <c r="AP48" i="47" s="1"/>
  <c r="W49" i="47"/>
  <c r="AF48" i="47"/>
  <c r="AO48" i="47" s="1"/>
  <c r="AE48" i="47"/>
  <c r="X47" i="35"/>
  <c r="Z47" i="35" s="1"/>
  <c r="Y47" i="35"/>
  <c r="X47" i="90"/>
  <c r="Y47" i="90"/>
  <c r="AG48" i="94"/>
  <c r="AP48" i="94" s="1"/>
  <c r="AF48" i="94"/>
  <c r="AO48" i="94" s="1"/>
  <c r="W49" i="94"/>
  <c r="AE48" i="94"/>
  <c r="AG47" i="46"/>
  <c r="AP47" i="46" s="1"/>
  <c r="AE47" i="46"/>
  <c r="W48" i="46"/>
  <c r="AF47" i="46"/>
  <c r="AO47" i="46" s="1"/>
  <c r="AR49" i="95"/>
  <c r="AR49" i="89"/>
  <c r="AR47" i="36"/>
  <c r="AH48" i="47"/>
  <c r="AQ48" i="47" s="1"/>
  <c r="AN49" i="26"/>
  <c r="AI49" i="26"/>
  <c r="AN47" i="80"/>
  <c r="AI47" i="80"/>
  <c r="AF47" i="92"/>
  <c r="AO47" i="92" s="1"/>
  <c r="AE47" i="92"/>
  <c r="W48" i="92"/>
  <c r="AG47" i="92"/>
  <c r="AP47" i="92" s="1"/>
  <c r="AR48" i="78"/>
  <c r="W49" i="41"/>
  <c r="AE48" i="41"/>
  <c r="AF48" i="41"/>
  <c r="AO48" i="41" s="1"/>
  <c r="AG48" i="41"/>
  <c r="AP48" i="41" s="1"/>
  <c r="Z46" i="48"/>
  <c r="AR48" i="73"/>
  <c r="AI48" i="84"/>
  <c r="AN48" i="84"/>
  <c r="Z48" i="28"/>
  <c r="AI48" i="30"/>
  <c r="AN48" i="30"/>
  <c r="AN47" i="43"/>
  <c r="AI47" i="43"/>
  <c r="X49" i="34"/>
  <c r="Y49" i="34"/>
  <c r="Z49" i="30" l="1"/>
  <c r="Z52" i="75"/>
  <c r="W53" i="75" s="1"/>
  <c r="Z47" i="93"/>
  <c r="AE47" i="93" s="1"/>
  <c r="Z48" i="39"/>
  <c r="AF48" i="39" s="1"/>
  <c r="AO48" i="39" s="1"/>
  <c r="Z50" i="76"/>
  <c r="W51" i="76" s="1"/>
  <c r="AE52" i="75"/>
  <c r="AF52" i="75"/>
  <c r="AO52" i="75" s="1"/>
  <c r="AG52" i="75"/>
  <c r="AP52" i="75" s="1"/>
  <c r="AG47" i="93"/>
  <c r="AP47" i="93" s="1"/>
  <c r="AF47" i="93"/>
  <c r="AO47" i="93" s="1"/>
  <c r="W48" i="93"/>
  <c r="AE49" i="30"/>
  <c r="W50" i="30"/>
  <c r="AG49" i="30"/>
  <c r="AP49" i="30" s="1"/>
  <c r="AF49" i="30"/>
  <c r="AO49" i="30" s="1"/>
  <c r="W49" i="39"/>
  <c r="AF50" i="76"/>
  <c r="AO50" i="76" s="1"/>
  <c r="AE50" i="76"/>
  <c r="AH49" i="34"/>
  <c r="AQ49" i="34" s="1"/>
  <c r="AH48" i="77"/>
  <c r="AQ48" i="77" s="1"/>
  <c r="AR47" i="25"/>
  <c r="AH48" i="25"/>
  <c r="AQ48" i="25" s="1"/>
  <c r="AF50" i="95"/>
  <c r="AO50" i="95" s="1"/>
  <c r="W51" i="95"/>
  <c r="AG50" i="95"/>
  <c r="AP50" i="95" s="1"/>
  <c r="AE50" i="95"/>
  <c r="AG49" i="81"/>
  <c r="AP49" i="81" s="1"/>
  <c r="AF49" i="81"/>
  <c r="AO49" i="81" s="1"/>
  <c r="AE49" i="81"/>
  <c r="W50" i="81"/>
  <c r="AH46" i="44"/>
  <c r="AQ46" i="44" s="1"/>
  <c r="X48" i="31"/>
  <c r="Y48" i="31"/>
  <c r="AR49" i="45"/>
  <c r="AR46" i="35"/>
  <c r="AR46" i="42"/>
  <c r="AG48" i="87"/>
  <c r="AP48" i="87" s="1"/>
  <c r="AF48" i="87"/>
  <c r="AO48" i="87" s="1"/>
  <c r="AE48" i="87"/>
  <c r="W49" i="87"/>
  <c r="Z49" i="34"/>
  <c r="AN48" i="47"/>
  <c r="AI48" i="47"/>
  <c r="AI48" i="79"/>
  <c r="AN48" i="79"/>
  <c r="AR49" i="76"/>
  <c r="Z48" i="77"/>
  <c r="AG48" i="83"/>
  <c r="AP48" i="83" s="1"/>
  <c r="AE48" i="83"/>
  <c r="AF48" i="83"/>
  <c r="AO48" i="83" s="1"/>
  <c r="W49" i="83"/>
  <c r="AH48" i="80"/>
  <c r="AQ48" i="80" s="1"/>
  <c r="AF47" i="37"/>
  <c r="AO47" i="37" s="1"/>
  <c r="AG47" i="37"/>
  <c r="AP47" i="37" s="1"/>
  <c r="W48" i="37"/>
  <c r="AE47" i="37"/>
  <c r="AR45" i="44"/>
  <c r="Z48" i="25"/>
  <c r="AF44" i="88"/>
  <c r="AO44" i="88" s="1"/>
  <c r="W45" i="88"/>
  <c r="AG44" i="88"/>
  <c r="AP44" i="88" s="1"/>
  <c r="AE44" i="88"/>
  <c r="AH47" i="42"/>
  <c r="AQ47" i="42" s="1"/>
  <c r="AR49" i="82"/>
  <c r="AH48" i="96"/>
  <c r="AQ48" i="96" s="1"/>
  <c r="AH46" i="40"/>
  <c r="AQ46" i="40" s="1"/>
  <c r="AF50" i="26"/>
  <c r="AO50" i="26" s="1"/>
  <c r="AG50" i="26"/>
  <c r="AP50" i="26" s="1"/>
  <c r="W51" i="26"/>
  <c r="AE50" i="26"/>
  <c r="AR48" i="84"/>
  <c r="AH49" i="86"/>
  <c r="AQ49" i="86" s="1"/>
  <c r="AR45" i="29"/>
  <c r="AR45" i="32"/>
  <c r="AH48" i="74"/>
  <c r="AQ48" i="74" s="1"/>
  <c r="AH46" i="32"/>
  <c r="AQ46" i="32" s="1"/>
  <c r="Z46" i="44"/>
  <c r="AH46" i="29"/>
  <c r="AQ46" i="29" s="1"/>
  <c r="AH50" i="82"/>
  <c r="AQ50" i="82" s="1"/>
  <c r="Z48" i="96"/>
  <c r="AF48" i="28"/>
  <c r="AO48" i="28" s="1"/>
  <c r="AE48" i="28"/>
  <c r="W49" i="28"/>
  <c r="AG48" i="28"/>
  <c r="AP48" i="28" s="1"/>
  <c r="AN47" i="46"/>
  <c r="AI47" i="46"/>
  <c r="W49" i="36"/>
  <c r="AG48" i="36"/>
  <c r="AP48" i="36" s="1"/>
  <c r="AF48" i="36"/>
  <c r="AO48" i="36" s="1"/>
  <c r="AE48" i="36"/>
  <c r="AE49" i="27"/>
  <c r="W50" i="27"/>
  <c r="AG49" i="27"/>
  <c r="AP49" i="27" s="1"/>
  <c r="AF49" i="27"/>
  <c r="AO49" i="27" s="1"/>
  <c r="AG47" i="91"/>
  <c r="AP47" i="91" s="1"/>
  <c r="AF47" i="91"/>
  <c r="AO47" i="91" s="1"/>
  <c r="W48" i="91"/>
  <c r="AE47" i="91"/>
  <c r="W49" i="80"/>
  <c r="AG48" i="80"/>
  <c r="AP48" i="80" s="1"/>
  <c r="AF48" i="80"/>
  <c r="AO48" i="80" s="1"/>
  <c r="AE48" i="80"/>
  <c r="AR47" i="74"/>
  <c r="AH48" i="43"/>
  <c r="AQ48" i="43" s="1"/>
  <c r="Z47" i="42"/>
  <c r="Z50" i="82"/>
  <c r="Y49" i="38"/>
  <c r="X49" i="38"/>
  <c r="AR47" i="77"/>
  <c r="Z46" i="40"/>
  <c r="AH48" i="39"/>
  <c r="AQ48" i="39" s="1"/>
  <c r="AH50" i="76"/>
  <c r="AQ50" i="76" s="1"/>
  <c r="AE49" i="84"/>
  <c r="AF49" i="84"/>
  <c r="AO49" i="84" s="1"/>
  <c r="AG49" i="84"/>
  <c r="AP49" i="84" s="1"/>
  <c r="W50" i="84"/>
  <c r="AI48" i="41"/>
  <c r="AN48" i="41"/>
  <c r="AR49" i="26"/>
  <c r="AN48" i="94"/>
  <c r="AI48" i="94"/>
  <c r="Y49" i="41"/>
  <c r="X49" i="41"/>
  <c r="AI47" i="92"/>
  <c r="AN47" i="92"/>
  <c r="Y49" i="47"/>
  <c r="X49" i="47"/>
  <c r="Y49" i="79"/>
  <c r="X49" i="79"/>
  <c r="Z49" i="86"/>
  <c r="AR51" i="75"/>
  <c r="AG49" i="78"/>
  <c r="AP49" i="78" s="1"/>
  <c r="AF49" i="78"/>
  <c r="AO49" i="78" s="1"/>
  <c r="AE49" i="78"/>
  <c r="W50" i="78"/>
  <c r="AE48" i="85"/>
  <c r="W49" i="85"/>
  <c r="AG48" i="85"/>
  <c r="AP48" i="85" s="1"/>
  <c r="AF48" i="85"/>
  <c r="AO48" i="85" s="1"/>
  <c r="AH50" i="26"/>
  <c r="AQ50" i="26" s="1"/>
  <c r="Z48" i="43"/>
  <c r="AH49" i="84"/>
  <c r="AQ49" i="84" s="1"/>
  <c r="AE49" i="73"/>
  <c r="AG49" i="73"/>
  <c r="AP49" i="73" s="1"/>
  <c r="AF49" i="73"/>
  <c r="AO49" i="73" s="1"/>
  <c r="W50" i="73"/>
  <c r="AH50" i="45"/>
  <c r="AQ50" i="45" s="1"/>
  <c r="AR48" i="86"/>
  <c r="Z48" i="74"/>
  <c r="Z46" i="32"/>
  <c r="AI47" i="31"/>
  <c r="AN47" i="31"/>
  <c r="Z46" i="29"/>
  <c r="AR45" i="40"/>
  <c r="AN48" i="38"/>
  <c r="AI48" i="38"/>
  <c r="AR47" i="39"/>
  <c r="AR48" i="34"/>
  <c r="AR47" i="80"/>
  <c r="W48" i="35"/>
  <c r="AG47" i="35"/>
  <c r="AP47" i="35" s="1"/>
  <c r="AF47" i="35"/>
  <c r="AO47" i="35" s="1"/>
  <c r="AE47" i="35"/>
  <c r="AR47" i="43"/>
  <c r="AH47" i="90"/>
  <c r="AQ47" i="90" s="1"/>
  <c r="Y48" i="92"/>
  <c r="X48" i="92"/>
  <c r="Y49" i="94"/>
  <c r="X49" i="94"/>
  <c r="Z47" i="90"/>
  <c r="AR48" i="30"/>
  <c r="W47" i="48"/>
  <c r="AG46" i="48"/>
  <c r="AP46" i="48" s="1"/>
  <c r="AF46" i="48"/>
  <c r="AO46" i="48" s="1"/>
  <c r="AE46" i="48"/>
  <c r="Y48" i="46"/>
  <c r="X48" i="46"/>
  <c r="AH47" i="35"/>
  <c r="AQ47" i="35" s="1"/>
  <c r="AR46" i="93"/>
  <c r="AH49" i="30"/>
  <c r="AQ49" i="30" s="1"/>
  <c r="W51" i="33"/>
  <c r="AG50" i="33"/>
  <c r="AP50" i="33" s="1"/>
  <c r="AF50" i="33"/>
  <c r="AO50" i="33" s="1"/>
  <c r="AE50" i="33"/>
  <c r="Z50" i="45"/>
  <c r="AH52" i="75"/>
  <c r="AQ52" i="75" s="1"/>
  <c r="AG50" i="89"/>
  <c r="AP50" i="89" s="1"/>
  <c r="AF50" i="89"/>
  <c r="AO50" i="89" s="1"/>
  <c r="AE50" i="89"/>
  <c r="W51" i="89"/>
  <c r="AR47" i="96"/>
  <c r="AR47" i="87"/>
  <c r="AR46" i="90"/>
  <c r="AH47" i="93"/>
  <c r="AQ47" i="93" s="1"/>
  <c r="AH48" i="87"/>
  <c r="AQ48" i="87" s="1"/>
  <c r="AG50" i="76" l="1"/>
  <c r="AP50" i="76" s="1"/>
  <c r="AG48" i="39"/>
  <c r="AP48" i="39" s="1"/>
  <c r="Z49" i="41"/>
  <c r="AG49" i="41" s="1"/>
  <c r="AP49" i="41" s="1"/>
  <c r="AE48" i="39"/>
  <c r="Z49" i="47"/>
  <c r="AF49" i="47" s="1"/>
  <c r="AO49" i="47" s="1"/>
  <c r="AE49" i="41"/>
  <c r="AF49" i="41"/>
  <c r="AO49" i="41" s="1"/>
  <c r="AG49" i="47"/>
  <c r="AP49" i="47" s="1"/>
  <c r="AH49" i="94"/>
  <c r="AQ49" i="94" s="1"/>
  <c r="AR48" i="38"/>
  <c r="X49" i="83"/>
  <c r="Z49" i="83" s="1"/>
  <c r="Y49" i="83"/>
  <c r="AG50" i="45"/>
  <c r="AP50" i="45" s="1"/>
  <c r="AF50" i="45"/>
  <c r="AO50" i="45" s="1"/>
  <c r="AE50" i="45"/>
  <c r="W51" i="45"/>
  <c r="W47" i="32"/>
  <c r="AG46" i="32"/>
  <c r="AP46" i="32" s="1"/>
  <c r="AF46" i="32"/>
  <c r="AO46" i="32" s="1"/>
  <c r="AE46" i="32"/>
  <c r="AR48" i="41"/>
  <c r="AN47" i="91"/>
  <c r="AI47" i="91"/>
  <c r="AH48" i="31"/>
  <c r="AQ48" i="31" s="1"/>
  <c r="AI50" i="95"/>
  <c r="AN50" i="95"/>
  <c r="AI49" i="30"/>
  <c r="AN49" i="30"/>
  <c r="AR47" i="31"/>
  <c r="AI50" i="33"/>
  <c r="AN50" i="33"/>
  <c r="Z47" i="48"/>
  <c r="Y47" i="48"/>
  <c r="X47" i="48"/>
  <c r="Z49" i="94"/>
  <c r="W49" i="74"/>
  <c r="AG48" i="74"/>
  <c r="AP48" i="74" s="1"/>
  <c r="AF48" i="74"/>
  <c r="AO48" i="74" s="1"/>
  <c r="AE48" i="74"/>
  <c r="AN49" i="73"/>
  <c r="AI49" i="73"/>
  <c r="W49" i="43"/>
  <c r="AG48" i="43"/>
  <c r="AP48" i="43" s="1"/>
  <c r="AF48" i="43"/>
  <c r="AO48" i="43" s="1"/>
  <c r="AE48" i="43"/>
  <c r="Y50" i="78"/>
  <c r="X50" i="78"/>
  <c r="Z50" i="78" s="1"/>
  <c r="W50" i="86"/>
  <c r="AF49" i="86"/>
  <c r="AO49" i="86" s="1"/>
  <c r="AG49" i="86"/>
  <c r="AP49" i="86" s="1"/>
  <c r="AE49" i="86"/>
  <c r="AR48" i="94"/>
  <c r="X50" i="84"/>
  <c r="Y50" i="84"/>
  <c r="AH49" i="38"/>
  <c r="AQ49" i="38" s="1"/>
  <c r="AI48" i="80"/>
  <c r="AN48" i="80"/>
  <c r="X49" i="28"/>
  <c r="Y49" i="28"/>
  <c r="AN50" i="26"/>
  <c r="AI50" i="26"/>
  <c r="AN47" i="37"/>
  <c r="AI47" i="37"/>
  <c r="AN48" i="83"/>
  <c r="AI48" i="83"/>
  <c r="Y49" i="87"/>
  <c r="X49" i="87"/>
  <c r="Z48" i="31"/>
  <c r="X50" i="81"/>
  <c r="Y50" i="81"/>
  <c r="X49" i="39"/>
  <c r="Y49" i="39"/>
  <c r="Y51" i="33"/>
  <c r="X51" i="33"/>
  <c r="AH49" i="47"/>
  <c r="AQ49" i="47" s="1"/>
  <c r="AG47" i="42"/>
  <c r="AP47" i="42" s="1"/>
  <c r="AF47" i="42"/>
  <c r="AO47" i="42" s="1"/>
  <c r="W48" i="42"/>
  <c r="AE47" i="42"/>
  <c r="Y49" i="80"/>
  <c r="Z49" i="80" s="1"/>
  <c r="X49" i="80"/>
  <c r="AG49" i="34"/>
  <c r="AP49" i="34" s="1"/>
  <c r="AF49" i="34"/>
  <c r="AO49" i="34" s="1"/>
  <c r="AE49" i="34"/>
  <c r="W50" i="34"/>
  <c r="Y50" i="30"/>
  <c r="X50" i="30"/>
  <c r="AH49" i="79"/>
  <c r="AQ49" i="79" s="1"/>
  <c r="X48" i="91"/>
  <c r="Z48" i="91" s="1"/>
  <c r="Y48" i="91"/>
  <c r="X50" i="27"/>
  <c r="Z50" i="27" s="1"/>
  <c r="Y50" i="27"/>
  <c r="X49" i="36"/>
  <c r="Y49" i="36"/>
  <c r="AI48" i="28"/>
  <c r="AN48" i="28"/>
  <c r="Y45" i="88"/>
  <c r="X45" i="88"/>
  <c r="AR48" i="79"/>
  <c r="AN48" i="87"/>
  <c r="AI48" i="87"/>
  <c r="Y51" i="76"/>
  <c r="X51" i="76"/>
  <c r="Z51" i="76" s="1"/>
  <c r="AN47" i="93"/>
  <c r="AI47" i="93"/>
  <c r="AH48" i="46"/>
  <c r="AQ48" i="46" s="1"/>
  <c r="AI47" i="35"/>
  <c r="AN47" i="35"/>
  <c r="Z48" i="46"/>
  <c r="AH48" i="92"/>
  <c r="AQ48" i="92" s="1"/>
  <c r="AI46" i="48"/>
  <c r="AN46" i="48"/>
  <c r="AE46" i="29"/>
  <c r="W47" i="29"/>
  <c r="AG46" i="29"/>
  <c r="AP46" i="29" s="1"/>
  <c r="AF46" i="29"/>
  <c r="AO46" i="29" s="1"/>
  <c r="Y50" i="73"/>
  <c r="X50" i="73"/>
  <c r="AR47" i="92"/>
  <c r="Z49" i="38"/>
  <c r="AI49" i="27"/>
  <c r="AN49" i="27"/>
  <c r="AR47" i="46"/>
  <c r="W47" i="44"/>
  <c r="AG46" i="44"/>
  <c r="AP46" i="44" s="1"/>
  <c r="AF46" i="44"/>
  <c r="AO46" i="44" s="1"/>
  <c r="AE46" i="44"/>
  <c r="Y51" i="26"/>
  <c r="X51" i="26"/>
  <c r="X48" i="37"/>
  <c r="Y48" i="37"/>
  <c r="AR48" i="47"/>
  <c r="AN49" i="81"/>
  <c r="AI49" i="81"/>
  <c r="X51" i="95"/>
  <c r="Y51" i="95"/>
  <c r="AI48" i="39"/>
  <c r="AN48" i="39"/>
  <c r="X48" i="93"/>
  <c r="Y48" i="93"/>
  <c r="Y53" i="75"/>
  <c r="X53" i="75"/>
  <c r="AI48" i="85"/>
  <c r="AN48" i="85"/>
  <c r="AN49" i="84"/>
  <c r="AI49" i="84"/>
  <c r="AI44" i="88"/>
  <c r="AN44" i="88"/>
  <c r="AN49" i="78"/>
  <c r="AI49" i="78"/>
  <c r="X51" i="89"/>
  <c r="Z51" i="89" s="1"/>
  <c r="Y51" i="89"/>
  <c r="AN50" i="89"/>
  <c r="AI50" i="89"/>
  <c r="AG47" i="90"/>
  <c r="AP47" i="90" s="1"/>
  <c r="AE47" i="90"/>
  <c r="AF47" i="90"/>
  <c r="AO47" i="90" s="1"/>
  <c r="W48" i="90"/>
  <c r="Z48" i="92"/>
  <c r="Y48" i="35"/>
  <c r="X48" i="35"/>
  <c r="X49" i="85"/>
  <c r="Y49" i="85"/>
  <c r="Z49" i="79"/>
  <c r="AH49" i="41"/>
  <c r="AQ49" i="41" s="1"/>
  <c r="W47" i="40"/>
  <c r="AG46" i="40"/>
  <c r="AP46" i="40" s="1"/>
  <c r="AF46" i="40"/>
  <c r="AO46" i="40" s="1"/>
  <c r="AE46" i="40"/>
  <c r="AG50" i="82"/>
  <c r="AP50" i="82" s="1"/>
  <c r="AF50" i="82"/>
  <c r="AO50" i="82" s="1"/>
  <c r="AE50" i="82"/>
  <c r="W51" i="82"/>
  <c r="AI48" i="36"/>
  <c r="AN48" i="36"/>
  <c r="AG48" i="96"/>
  <c r="AP48" i="96" s="1"/>
  <c r="W49" i="96"/>
  <c r="AF48" i="96"/>
  <c r="AO48" i="96" s="1"/>
  <c r="AE48" i="96"/>
  <c r="AG48" i="25"/>
  <c r="AP48" i="25" s="1"/>
  <c r="AF48" i="25"/>
  <c r="AO48" i="25" s="1"/>
  <c r="AE48" i="25"/>
  <c r="W49" i="25"/>
  <c r="AE48" i="77"/>
  <c r="AG48" i="77"/>
  <c r="AP48" i="77" s="1"/>
  <c r="W49" i="77"/>
  <c r="AF48" i="77"/>
  <c r="AO48" i="77" s="1"/>
  <c r="AI50" i="76"/>
  <c r="AN50" i="76"/>
  <c r="AI52" i="75"/>
  <c r="AN52" i="75"/>
  <c r="AE49" i="47" l="1"/>
  <c r="Z49" i="85"/>
  <c r="W50" i="47"/>
  <c r="Z49" i="28"/>
  <c r="W50" i="41"/>
  <c r="Z49" i="36"/>
  <c r="Z45" i="88"/>
  <c r="Z48" i="35"/>
  <c r="Z53" i="75"/>
  <c r="AG53" i="75" s="1"/>
  <c r="AP53" i="75" s="1"/>
  <c r="AE45" i="88"/>
  <c r="W46" i="88"/>
  <c r="AG45" i="88"/>
  <c r="AP45" i="88" s="1"/>
  <c r="AF45" i="88"/>
  <c r="AO45" i="88" s="1"/>
  <c r="W51" i="78"/>
  <c r="AG50" i="78"/>
  <c r="AP50" i="78" s="1"/>
  <c r="AF50" i="78"/>
  <c r="AO50" i="78" s="1"/>
  <c r="AE50" i="78"/>
  <c r="AF48" i="35"/>
  <c r="AO48" i="35" s="1"/>
  <c r="AE48" i="35"/>
  <c r="W49" i="35"/>
  <c r="AG48" i="35"/>
  <c r="AP48" i="35" s="1"/>
  <c r="AE49" i="80"/>
  <c r="W50" i="80"/>
  <c r="AG49" i="80"/>
  <c r="AP49" i="80" s="1"/>
  <c r="AF49" i="80"/>
  <c r="AO49" i="80" s="1"/>
  <c r="AE53" i="75"/>
  <c r="W54" i="75"/>
  <c r="AG49" i="85"/>
  <c r="AP49" i="85" s="1"/>
  <c r="AF49" i="85"/>
  <c r="AO49" i="85" s="1"/>
  <c r="AE49" i="85"/>
  <c r="W50" i="85"/>
  <c r="AN48" i="77"/>
  <c r="AI48" i="77"/>
  <c r="AI46" i="40"/>
  <c r="AN46" i="40"/>
  <c r="AH51" i="26"/>
  <c r="AQ51" i="26" s="1"/>
  <c r="W49" i="46"/>
  <c r="AF48" i="46"/>
  <c r="AO48" i="46" s="1"/>
  <c r="AE48" i="46"/>
  <c r="AG48" i="46"/>
  <c r="AP48" i="46" s="1"/>
  <c r="AR47" i="37"/>
  <c r="AI46" i="32"/>
  <c r="AN46" i="32"/>
  <c r="AR50" i="76"/>
  <c r="AR48" i="87"/>
  <c r="X48" i="42"/>
  <c r="Y48" i="42"/>
  <c r="AH49" i="39"/>
  <c r="AQ49" i="39" s="1"/>
  <c r="AH49" i="87"/>
  <c r="AQ49" i="87" s="1"/>
  <c r="AI49" i="86"/>
  <c r="AN49" i="86"/>
  <c r="X49" i="43"/>
  <c r="Y49" i="43"/>
  <c r="AN50" i="45"/>
  <c r="AI50" i="45"/>
  <c r="AR48" i="36"/>
  <c r="AH49" i="85"/>
  <c r="AQ49" i="85" s="1"/>
  <c r="AH53" i="75"/>
  <c r="AQ53" i="75" s="1"/>
  <c r="W50" i="38"/>
  <c r="AG49" i="38"/>
  <c r="AP49" i="38" s="1"/>
  <c r="AF49" i="38"/>
  <c r="AO49" i="38" s="1"/>
  <c r="AE49" i="38"/>
  <c r="AR46" i="48"/>
  <c r="AE51" i="76"/>
  <c r="W52" i="76"/>
  <c r="AF51" i="76"/>
  <c r="AO51" i="76" s="1"/>
  <c r="AG51" i="76"/>
  <c r="AP51" i="76" s="1"/>
  <c r="AE49" i="36"/>
  <c r="W50" i="36"/>
  <c r="AG49" i="36"/>
  <c r="AP49" i="36" s="1"/>
  <c r="AF49" i="36"/>
  <c r="AO49" i="36" s="1"/>
  <c r="AH50" i="30"/>
  <c r="AQ50" i="30" s="1"/>
  <c r="AE47" i="48"/>
  <c r="W48" i="48"/>
  <c r="AG47" i="48"/>
  <c r="AP47" i="48" s="1"/>
  <c r="AF47" i="48"/>
  <c r="AO47" i="48" s="1"/>
  <c r="AR49" i="30"/>
  <c r="AF49" i="83"/>
  <c r="AO49" i="83" s="1"/>
  <c r="AE49" i="83"/>
  <c r="W50" i="83"/>
  <c r="AG49" i="83"/>
  <c r="AP49" i="83" s="1"/>
  <c r="AN48" i="96"/>
  <c r="AI48" i="96"/>
  <c r="AR44" i="88"/>
  <c r="AR48" i="39"/>
  <c r="X47" i="44"/>
  <c r="Y47" i="44"/>
  <c r="Y49" i="25"/>
  <c r="X49" i="25"/>
  <c r="Y51" i="82"/>
  <c r="X51" i="82"/>
  <c r="AH48" i="35"/>
  <c r="AQ48" i="35" s="1"/>
  <c r="AH51" i="89"/>
  <c r="AQ51" i="89" s="1"/>
  <c r="AR49" i="84"/>
  <c r="Z51" i="26"/>
  <c r="AR47" i="35"/>
  <c r="AR47" i="93"/>
  <c r="AH50" i="27"/>
  <c r="AQ50" i="27" s="1"/>
  <c r="Z50" i="30"/>
  <c r="AH49" i="80"/>
  <c r="AQ49" i="80" s="1"/>
  <c r="Z49" i="39"/>
  <c r="AR50" i="26"/>
  <c r="AR48" i="80"/>
  <c r="AR49" i="73"/>
  <c r="Y49" i="74"/>
  <c r="X49" i="74"/>
  <c r="AR50" i="33"/>
  <c r="AR50" i="95"/>
  <c r="AR47" i="91"/>
  <c r="AI49" i="47"/>
  <c r="AN49" i="47"/>
  <c r="Y50" i="41"/>
  <c r="Z50" i="41" s="1"/>
  <c r="X50" i="41"/>
  <c r="AN50" i="82"/>
  <c r="AI50" i="82"/>
  <c r="AH51" i="95"/>
  <c r="AQ51" i="95" s="1"/>
  <c r="AI46" i="44"/>
  <c r="AN46" i="44"/>
  <c r="AH50" i="73"/>
  <c r="AQ50" i="73" s="1"/>
  <c r="AR48" i="28"/>
  <c r="AG50" i="27"/>
  <c r="AP50" i="27" s="1"/>
  <c r="AF50" i="27"/>
  <c r="AO50" i="27" s="1"/>
  <c r="AE50" i="27"/>
  <c r="W51" i="27"/>
  <c r="AH51" i="33"/>
  <c r="AQ51" i="33" s="1"/>
  <c r="Z49" i="87"/>
  <c r="AH50" i="84"/>
  <c r="AQ50" i="84" s="1"/>
  <c r="AI48" i="43"/>
  <c r="AN48" i="43"/>
  <c r="W50" i="94"/>
  <c r="AE49" i="94"/>
  <c r="AG49" i="94"/>
  <c r="AP49" i="94" s="1"/>
  <c r="AF49" i="94"/>
  <c r="AO49" i="94" s="1"/>
  <c r="Y48" i="90"/>
  <c r="X48" i="90"/>
  <c r="W49" i="91"/>
  <c r="AE48" i="91"/>
  <c r="AF48" i="91"/>
  <c r="AO48" i="91" s="1"/>
  <c r="AG48" i="91"/>
  <c r="AP48" i="91" s="1"/>
  <c r="AN47" i="90"/>
  <c r="AI47" i="90"/>
  <c r="X47" i="40"/>
  <c r="Y47" i="40"/>
  <c r="AF49" i="79"/>
  <c r="AO49" i="79" s="1"/>
  <c r="AE49" i="79"/>
  <c r="AG49" i="79"/>
  <c r="AP49" i="79" s="1"/>
  <c r="W50" i="79"/>
  <c r="AR49" i="78"/>
  <c r="AH48" i="93"/>
  <c r="AQ48" i="93" s="1"/>
  <c r="Z51" i="95"/>
  <c r="AH48" i="37"/>
  <c r="AQ48" i="37" s="1"/>
  <c r="AI46" i="29"/>
  <c r="AN46" i="29"/>
  <c r="AH51" i="76"/>
  <c r="AQ51" i="76" s="1"/>
  <c r="X50" i="34"/>
  <c r="Y50" i="34"/>
  <c r="Z50" i="34" s="1"/>
  <c r="AH50" i="81"/>
  <c r="AQ50" i="81" s="1"/>
  <c r="AR48" i="83"/>
  <c r="Z50" i="84"/>
  <c r="AI48" i="74"/>
  <c r="AN48" i="74"/>
  <c r="AH47" i="48"/>
  <c r="AQ47" i="48" s="1"/>
  <c r="Y47" i="32"/>
  <c r="X47" i="32"/>
  <c r="AE48" i="31"/>
  <c r="AG48" i="31"/>
  <c r="AP48" i="31" s="1"/>
  <c r="AF48" i="31"/>
  <c r="AO48" i="31" s="1"/>
  <c r="W49" i="31"/>
  <c r="AG49" i="28"/>
  <c r="AP49" i="28" s="1"/>
  <c r="AF49" i="28"/>
  <c r="AO49" i="28" s="1"/>
  <c r="AE49" i="28"/>
  <c r="W50" i="28"/>
  <c r="AH50" i="78"/>
  <c r="AQ50" i="78" s="1"/>
  <c r="X49" i="77"/>
  <c r="Y49" i="77"/>
  <c r="AN48" i="25"/>
  <c r="AI48" i="25"/>
  <c r="X49" i="96"/>
  <c r="Y49" i="96"/>
  <c r="W52" i="89"/>
  <c r="AG51" i="89"/>
  <c r="AP51" i="89" s="1"/>
  <c r="AF51" i="89"/>
  <c r="AO51" i="89" s="1"/>
  <c r="AE51" i="89"/>
  <c r="X47" i="29"/>
  <c r="Y47" i="29"/>
  <c r="AR52" i="75"/>
  <c r="AG48" i="92"/>
  <c r="AP48" i="92" s="1"/>
  <c r="AF48" i="92"/>
  <c r="AO48" i="92" s="1"/>
  <c r="AE48" i="92"/>
  <c r="W49" i="92"/>
  <c r="AR50" i="89"/>
  <c r="AR48" i="85"/>
  <c r="Z48" i="93"/>
  <c r="AR49" i="81"/>
  <c r="Z48" i="37"/>
  <c r="AR49" i="27"/>
  <c r="Z50" i="73"/>
  <c r="AH45" i="88"/>
  <c r="AQ45" i="88" s="1"/>
  <c r="AH49" i="36"/>
  <c r="AQ49" i="36" s="1"/>
  <c r="AH48" i="91"/>
  <c r="AQ48" i="91" s="1"/>
  <c r="AN49" i="34"/>
  <c r="AI49" i="34"/>
  <c r="AN47" i="42"/>
  <c r="AI47" i="42"/>
  <c r="Z51" i="33"/>
  <c r="Z50" i="81"/>
  <c r="AH49" i="28"/>
  <c r="AQ49" i="28" s="1"/>
  <c r="Y50" i="86"/>
  <c r="X50" i="86"/>
  <c r="Y51" i="45"/>
  <c r="X51" i="45"/>
  <c r="AH49" i="83"/>
  <c r="AQ49" i="83" s="1"/>
  <c r="X50" i="47"/>
  <c r="Y50" i="47"/>
  <c r="AN49" i="41"/>
  <c r="AI49" i="41"/>
  <c r="Z48" i="90" l="1"/>
  <c r="AF53" i="75"/>
  <c r="AO53" i="75" s="1"/>
  <c r="Z47" i="40"/>
  <c r="AE47" i="40" s="1"/>
  <c r="Z51" i="82"/>
  <c r="AF51" i="82" s="1"/>
  <c r="AO51" i="82" s="1"/>
  <c r="Z51" i="45"/>
  <c r="AF51" i="45" s="1"/>
  <c r="AO51" i="45" s="1"/>
  <c r="Z49" i="43"/>
  <c r="AE49" i="43" s="1"/>
  <c r="AF47" i="40"/>
  <c r="AO47" i="40" s="1"/>
  <c r="AG47" i="40"/>
  <c r="AP47" i="40" s="1"/>
  <c r="W52" i="82"/>
  <c r="AG51" i="82"/>
  <c r="AP51" i="82" s="1"/>
  <c r="AG49" i="43"/>
  <c r="AP49" i="43" s="1"/>
  <c r="W52" i="45"/>
  <c r="AG51" i="45"/>
  <c r="AP51" i="45" s="1"/>
  <c r="W51" i="34"/>
  <c r="AG50" i="34"/>
  <c r="AP50" i="34" s="1"/>
  <c r="AF50" i="34"/>
  <c r="AO50" i="34" s="1"/>
  <c r="AE50" i="34"/>
  <c r="AR47" i="42"/>
  <c r="AG50" i="41"/>
  <c r="AP50" i="41" s="1"/>
  <c r="AF50" i="41"/>
  <c r="AO50" i="41" s="1"/>
  <c r="W51" i="41"/>
  <c r="AE50" i="41"/>
  <c r="AE49" i="39"/>
  <c r="W50" i="39"/>
  <c r="AG49" i="39"/>
  <c r="AP49" i="39" s="1"/>
  <c r="AF49" i="39"/>
  <c r="AO49" i="39" s="1"/>
  <c r="AG50" i="30"/>
  <c r="AP50" i="30" s="1"/>
  <c r="AF50" i="30"/>
  <c r="AO50" i="30" s="1"/>
  <c r="AE50" i="30"/>
  <c r="W51" i="30"/>
  <c r="AH47" i="44"/>
  <c r="AQ47" i="44" s="1"/>
  <c r="AR48" i="96"/>
  <c r="Y48" i="48"/>
  <c r="X48" i="48"/>
  <c r="Z48" i="48" s="1"/>
  <c r="AR50" i="45"/>
  <c r="AR49" i="86"/>
  <c r="AH48" i="42"/>
  <c r="AQ48" i="42" s="1"/>
  <c r="Y50" i="85"/>
  <c r="X50" i="85"/>
  <c r="Z50" i="85" s="1"/>
  <c r="Y54" i="75"/>
  <c r="Z54" i="75" s="1"/>
  <c r="X54" i="75"/>
  <c r="AI48" i="35"/>
  <c r="AN48" i="35"/>
  <c r="X51" i="78"/>
  <c r="Y51" i="78"/>
  <c r="AR49" i="41"/>
  <c r="AG50" i="73"/>
  <c r="AP50" i="73" s="1"/>
  <c r="AF50" i="73"/>
  <c r="AO50" i="73" s="1"/>
  <c r="W51" i="73"/>
  <c r="AE50" i="73"/>
  <c r="W49" i="93"/>
  <c r="AG48" i="93"/>
  <c r="AP48" i="93" s="1"/>
  <c r="AF48" i="93"/>
  <c r="AO48" i="93" s="1"/>
  <c r="AE48" i="93"/>
  <c r="AN48" i="92"/>
  <c r="AI48" i="92"/>
  <c r="AN48" i="31"/>
  <c r="AI48" i="31"/>
  <c r="X50" i="79"/>
  <c r="Z50" i="79" s="1"/>
  <c r="Y50" i="79"/>
  <c r="AH47" i="40"/>
  <c r="AQ47" i="40" s="1"/>
  <c r="AI48" i="91"/>
  <c r="AN48" i="91"/>
  <c r="AR48" i="43"/>
  <c r="W50" i="87"/>
  <c r="AG49" i="87"/>
  <c r="AP49" i="87" s="1"/>
  <c r="AF49" i="87"/>
  <c r="AO49" i="87" s="1"/>
  <c r="AE49" i="87"/>
  <c r="Z47" i="44"/>
  <c r="AI47" i="48"/>
  <c r="AN47" i="48"/>
  <c r="AI49" i="38"/>
  <c r="AN49" i="38"/>
  <c r="Z48" i="42"/>
  <c r="AR46" i="32"/>
  <c r="AN53" i="75"/>
  <c r="AI53" i="75"/>
  <c r="X50" i="80"/>
  <c r="Z50" i="80" s="1"/>
  <c r="Y50" i="80"/>
  <c r="AG50" i="84"/>
  <c r="AP50" i="84" s="1"/>
  <c r="AF50" i="84"/>
  <c r="AO50" i="84" s="1"/>
  <c r="AE50" i="84"/>
  <c r="W51" i="84"/>
  <c r="Y51" i="27"/>
  <c r="X51" i="27"/>
  <c r="Z51" i="27" s="1"/>
  <c r="AR46" i="44"/>
  <c r="AR50" i="82"/>
  <c r="AR49" i="47"/>
  <c r="AH49" i="25"/>
  <c r="AQ49" i="25" s="1"/>
  <c r="X49" i="46"/>
  <c r="Y49" i="46"/>
  <c r="AN49" i="85"/>
  <c r="AI49" i="85"/>
  <c r="AI49" i="80"/>
  <c r="AN49" i="80"/>
  <c r="AI50" i="78"/>
  <c r="AN50" i="78"/>
  <c r="AR48" i="25"/>
  <c r="AR49" i="34"/>
  <c r="AH47" i="29"/>
  <c r="AQ47" i="29" s="1"/>
  <c r="X52" i="89"/>
  <c r="Z52" i="89" s="1"/>
  <c r="Y52" i="89"/>
  <c r="Z47" i="29"/>
  <c r="AH49" i="77"/>
  <c r="AQ49" i="77" s="1"/>
  <c r="AH50" i="34"/>
  <c r="AQ50" i="34" s="1"/>
  <c r="AR47" i="90"/>
  <c r="X49" i="91"/>
  <c r="Y49" i="91"/>
  <c r="AI49" i="94"/>
  <c r="AN49" i="94"/>
  <c r="AN50" i="27"/>
  <c r="AI50" i="27"/>
  <c r="AH49" i="74"/>
  <c r="AQ49" i="74" s="1"/>
  <c r="X52" i="76"/>
  <c r="Y52" i="76"/>
  <c r="AH49" i="43"/>
  <c r="AQ49" i="43" s="1"/>
  <c r="AR46" i="40"/>
  <c r="W49" i="90"/>
  <c r="AG48" i="90"/>
  <c r="AP48" i="90" s="1"/>
  <c r="AF48" i="90"/>
  <c r="AO48" i="90" s="1"/>
  <c r="AE48" i="90"/>
  <c r="AH47" i="32"/>
  <c r="AQ47" i="32" s="1"/>
  <c r="AH49" i="96"/>
  <c r="AQ49" i="96" s="1"/>
  <c r="AN49" i="79"/>
  <c r="AI49" i="79"/>
  <c r="AH48" i="90"/>
  <c r="AQ48" i="90" s="1"/>
  <c r="AH50" i="41"/>
  <c r="AQ50" i="41" s="1"/>
  <c r="W52" i="26"/>
  <c r="AE51" i="26"/>
  <c r="AG51" i="26"/>
  <c r="AP51" i="26" s="1"/>
  <c r="AF51" i="26"/>
  <c r="AO51" i="26" s="1"/>
  <c r="Z49" i="25"/>
  <c r="Y50" i="83"/>
  <c r="X50" i="83"/>
  <c r="X50" i="36"/>
  <c r="Y50" i="36"/>
  <c r="AI51" i="76"/>
  <c r="AN51" i="76"/>
  <c r="AR48" i="77"/>
  <c r="X46" i="88"/>
  <c r="Z46" i="88" s="1"/>
  <c r="Y46" i="88"/>
  <c r="X49" i="92"/>
  <c r="Y49" i="92"/>
  <c r="AN49" i="28"/>
  <c r="AI49" i="28"/>
  <c r="AH50" i="86"/>
  <c r="AQ50" i="86" s="1"/>
  <c r="AH50" i="47"/>
  <c r="AQ50" i="47" s="1"/>
  <c r="Z50" i="86"/>
  <c r="W51" i="81"/>
  <c r="AG50" i="81"/>
  <c r="AP50" i="81" s="1"/>
  <c r="AF50" i="81"/>
  <c r="AO50" i="81" s="1"/>
  <c r="AE50" i="81"/>
  <c r="W49" i="37"/>
  <c r="AE48" i="37"/>
  <c r="AG48" i="37"/>
  <c r="AP48" i="37" s="1"/>
  <c r="AF48" i="37"/>
  <c r="AO48" i="37" s="1"/>
  <c r="AI51" i="89"/>
  <c r="AN51" i="89"/>
  <c r="Z49" i="77"/>
  <c r="X49" i="31"/>
  <c r="Y49" i="31"/>
  <c r="Z47" i="32"/>
  <c r="Z50" i="47"/>
  <c r="AH51" i="45"/>
  <c r="AQ51" i="45" s="1"/>
  <c r="AE51" i="33"/>
  <c r="W52" i="33"/>
  <c r="AG51" i="33"/>
  <c r="AP51" i="33" s="1"/>
  <c r="AF51" i="33"/>
  <c r="AO51" i="33" s="1"/>
  <c r="Z49" i="96"/>
  <c r="Y50" i="28"/>
  <c r="X50" i="28"/>
  <c r="AR48" i="74"/>
  <c r="AR46" i="29"/>
  <c r="AE51" i="95"/>
  <c r="AF51" i="95"/>
  <c r="AO51" i="95" s="1"/>
  <c r="W52" i="95"/>
  <c r="AG51" i="95"/>
  <c r="AP51" i="95" s="1"/>
  <c r="X50" i="94"/>
  <c r="Y50" i="94"/>
  <c r="Z49" i="74"/>
  <c r="AH51" i="82"/>
  <c r="AQ51" i="82" s="1"/>
  <c r="AI49" i="83"/>
  <c r="AN49" i="83"/>
  <c r="AI49" i="36"/>
  <c r="AN49" i="36"/>
  <c r="Y50" i="38"/>
  <c r="X50" i="38"/>
  <c r="AI48" i="46"/>
  <c r="AN48" i="46"/>
  <c r="Y49" i="35"/>
  <c r="X49" i="35"/>
  <c r="AI45" i="88"/>
  <c r="AN45" i="88"/>
  <c r="Z49" i="92" l="1"/>
  <c r="Z50" i="36"/>
  <c r="AF49" i="43"/>
  <c r="AO49" i="43" s="1"/>
  <c r="Z50" i="83"/>
  <c r="AE51" i="45"/>
  <c r="AE51" i="82"/>
  <c r="W48" i="40"/>
  <c r="Z49" i="31"/>
  <c r="Z49" i="46"/>
  <c r="W50" i="43"/>
  <c r="Z50" i="94"/>
  <c r="AE50" i="94" s="1"/>
  <c r="AG50" i="79"/>
  <c r="AP50" i="79" s="1"/>
  <c r="AF50" i="79"/>
  <c r="AO50" i="79" s="1"/>
  <c r="W51" i="79"/>
  <c r="AE50" i="79"/>
  <c r="W55" i="75"/>
  <c r="AG54" i="75"/>
  <c r="AP54" i="75" s="1"/>
  <c r="AF54" i="75"/>
  <c r="AO54" i="75" s="1"/>
  <c r="AE54" i="75"/>
  <c r="AG49" i="31"/>
  <c r="AP49" i="31" s="1"/>
  <c r="W50" i="31"/>
  <c r="AF49" i="31"/>
  <c r="AO49" i="31" s="1"/>
  <c r="AE49" i="31"/>
  <c r="W51" i="83"/>
  <c r="AG50" i="83"/>
  <c r="AP50" i="83" s="1"/>
  <c r="AF50" i="83"/>
  <c r="AO50" i="83" s="1"/>
  <c r="AE50" i="83"/>
  <c r="W52" i="27"/>
  <c r="AG51" i="27"/>
  <c r="AP51" i="27" s="1"/>
  <c r="AF51" i="27"/>
  <c r="AO51" i="27" s="1"/>
  <c r="AE51" i="27"/>
  <c r="AH50" i="38"/>
  <c r="AQ50" i="38" s="1"/>
  <c r="AR49" i="79"/>
  <c r="AF52" i="89"/>
  <c r="AO52" i="89" s="1"/>
  <c r="AE52" i="89"/>
  <c r="W53" i="89"/>
  <c r="AG52" i="89"/>
  <c r="AP52" i="89" s="1"/>
  <c r="AI48" i="93"/>
  <c r="AN48" i="93"/>
  <c r="Y51" i="73"/>
  <c r="X51" i="73"/>
  <c r="AH49" i="35"/>
  <c r="AQ49" i="35" s="1"/>
  <c r="AH50" i="28"/>
  <c r="AQ50" i="28" s="1"/>
  <c r="AI48" i="37"/>
  <c r="AN48" i="37"/>
  <c r="AR51" i="76"/>
  <c r="X52" i="26"/>
  <c r="Y52" i="26"/>
  <c r="AH52" i="76"/>
  <c r="AQ52" i="76" s="1"/>
  <c r="AH49" i="91"/>
  <c r="AQ49" i="91" s="1"/>
  <c r="AR49" i="80"/>
  <c r="AR47" i="48"/>
  <c r="Y50" i="87"/>
  <c r="X50" i="87"/>
  <c r="AH51" i="78"/>
  <c r="AQ51" i="78" s="1"/>
  <c r="X51" i="30"/>
  <c r="Y51" i="30"/>
  <c r="AR45" i="88"/>
  <c r="AE49" i="74"/>
  <c r="W50" i="74"/>
  <c r="AF49" i="74"/>
  <c r="AO49" i="74" s="1"/>
  <c r="AG49" i="74"/>
  <c r="AP49" i="74" s="1"/>
  <c r="AH49" i="31"/>
  <c r="AQ49" i="31" s="1"/>
  <c r="Y51" i="41"/>
  <c r="Z51" i="41" s="1"/>
  <c r="X51" i="41"/>
  <c r="Z50" i="38"/>
  <c r="AH50" i="94"/>
  <c r="AQ50" i="94" s="1"/>
  <c r="AN51" i="95"/>
  <c r="AI51" i="95"/>
  <c r="Y52" i="33"/>
  <c r="Z52" i="33" s="1"/>
  <c r="X52" i="33"/>
  <c r="AG49" i="77"/>
  <c r="AP49" i="77" s="1"/>
  <c r="AF49" i="77"/>
  <c r="AO49" i="77" s="1"/>
  <c r="AE49" i="77"/>
  <c r="W50" i="77"/>
  <c r="X51" i="81"/>
  <c r="Y51" i="81"/>
  <c r="AR49" i="28"/>
  <c r="AH46" i="88"/>
  <c r="AQ46" i="88" s="1"/>
  <c r="W50" i="25"/>
  <c r="AG49" i="25"/>
  <c r="AP49" i="25" s="1"/>
  <c r="AF49" i="25"/>
  <c r="AO49" i="25" s="1"/>
  <c r="AE49" i="25"/>
  <c r="Z52" i="76"/>
  <c r="AR50" i="27"/>
  <c r="Z49" i="91"/>
  <c r="AR49" i="85"/>
  <c r="AE47" i="44"/>
  <c r="W48" i="44"/>
  <c r="AG47" i="44"/>
  <c r="AP47" i="44" s="1"/>
  <c r="AF47" i="44"/>
  <c r="AO47" i="44" s="1"/>
  <c r="AR48" i="31"/>
  <c r="Z51" i="78"/>
  <c r="AH50" i="85"/>
  <c r="AQ50" i="85" s="1"/>
  <c r="AH48" i="48"/>
  <c r="AQ48" i="48" s="1"/>
  <c r="AN50" i="30"/>
  <c r="AI50" i="30"/>
  <c r="X50" i="39"/>
  <c r="Y50" i="39"/>
  <c r="X52" i="45"/>
  <c r="Z52" i="45" s="1"/>
  <c r="Y52" i="45"/>
  <c r="AI51" i="82"/>
  <c r="AN51" i="82"/>
  <c r="Z49" i="35"/>
  <c r="Z50" i="28"/>
  <c r="AI51" i="33"/>
  <c r="AN51" i="33"/>
  <c r="AE50" i="47"/>
  <c r="AG50" i="47"/>
  <c r="AP50" i="47" s="1"/>
  <c r="AF50" i="47"/>
  <c r="AO50" i="47" s="1"/>
  <c r="W51" i="47"/>
  <c r="Y49" i="37"/>
  <c r="Z49" i="37" s="1"/>
  <c r="X49" i="37"/>
  <c r="AE50" i="86"/>
  <c r="W51" i="86"/>
  <c r="AG50" i="86"/>
  <c r="AP50" i="86" s="1"/>
  <c r="AF50" i="86"/>
  <c r="AO50" i="86" s="1"/>
  <c r="AG46" i="88"/>
  <c r="AP46" i="88" s="1"/>
  <c r="W47" i="88"/>
  <c r="AF46" i="88"/>
  <c r="AO46" i="88" s="1"/>
  <c r="AE46" i="88"/>
  <c r="AH50" i="36"/>
  <c r="AQ50" i="36" s="1"/>
  <c r="AG47" i="29"/>
  <c r="AP47" i="29" s="1"/>
  <c r="AF47" i="29"/>
  <c r="AO47" i="29" s="1"/>
  <c r="AE47" i="29"/>
  <c r="W48" i="29"/>
  <c r="X51" i="84"/>
  <c r="Y51" i="84"/>
  <c r="Z51" i="84" s="1"/>
  <c r="AH50" i="80"/>
  <c r="AQ50" i="80" s="1"/>
  <c r="W49" i="42"/>
  <c r="AE48" i="42"/>
  <c r="AG48" i="42"/>
  <c r="AP48" i="42" s="1"/>
  <c r="AF48" i="42"/>
  <c r="AO48" i="42" s="1"/>
  <c r="AI49" i="87"/>
  <c r="AN49" i="87"/>
  <c r="AI49" i="39"/>
  <c r="AN49" i="39"/>
  <c r="Y51" i="34"/>
  <c r="X51" i="34"/>
  <c r="Z51" i="34" s="1"/>
  <c r="AR49" i="83"/>
  <c r="W50" i="92"/>
  <c r="AE49" i="92"/>
  <c r="AG49" i="92"/>
  <c r="AP49" i="92" s="1"/>
  <c r="AF49" i="92"/>
  <c r="AO49" i="92" s="1"/>
  <c r="AH50" i="79"/>
  <c r="AQ50" i="79" s="1"/>
  <c r="X52" i="82"/>
  <c r="Y52" i="82"/>
  <c r="W50" i="96"/>
  <c r="AF49" i="96"/>
  <c r="AO49" i="96" s="1"/>
  <c r="AG49" i="96"/>
  <c r="AP49" i="96" s="1"/>
  <c r="AE49" i="96"/>
  <c r="AF47" i="32"/>
  <c r="AO47" i="32" s="1"/>
  <c r="AE47" i="32"/>
  <c r="W48" i="32"/>
  <c r="AG47" i="32"/>
  <c r="AP47" i="32" s="1"/>
  <c r="AI50" i="81"/>
  <c r="AN50" i="81"/>
  <c r="AG50" i="36"/>
  <c r="AP50" i="36" s="1"/>
  <c r="AF50" i="36"/>
  <c r="AO50" i="36" s="1"/>
  <c r="AE50" i="36"/>
  <c r="W51" i="36"/>
  <c r="X49" i="90"/>
  <c r="Y49" i="90"/>
  <c r="AG50" i="80"/>
  <c r="AP50" i="80" s="1"/>
  <c r="AF50" i="80"/>
  <c r="AO50" i="80" s="1"/>
  <c r="AE50" i="80"/>
  <c r="W51" i="80"/>
  <c r="AR48" i="92"/>
  <c r="X49" i="93"/>
  <c r="Y49" i="93"/>
  <c r="AR48" i="35"/>
  <c r="W51" i="85"/>
  <c r="AG50" i="85"/>
  <c r="AP50" i="85" s="1"/>
  <c r="AF50" i="85"/>
  <c r="AO50" i="85" s="1"/>
  <c r="AE50" i="85"/>
  <c r="AG48" i="48"/>
  <c r="AP48" i="48" s="1"/>
  <c r="AF48" i="48"/>
  <c r="AO48" i="48" s="1"/>
  <c r="AE48" i="48"/>
  <c r="W49" i="48"/>
  <c r="AN50" i="41"/>
  <c r="AI50" i="41"/>
  <c r="AI51" i="45"/>
  <c r="AN51" i="45"/>
  <c r="Y48" i="40"/>
  <c r="X48" i="40"/>
  <c r="AI48" i="90"/>
  <c r="AN48" i="90"/>
  <c r="AE49" i="46"/>
  <c r="W50" i="46"/>
  <c r="AG49" i="46"/>
  <c r="AP49" i="46" s="1"/>
  <c r="AF49" i="46"/>
  <c r="AO49" i="46" s="1"/>
  <c r="AH51" i="27"/>
  <c r="AQ51" i="27" s="1"/>
  <c r="AI49" i="43"/>
  <c r="AN49" i="43"/>
  <c r="AR49" i="36"/>
  <c r="AR51" i="89"/>
  <c r="AR48" i="46"/>
  <c r="X52" i="95"/>
  <c r="Y52" i="95"/>
  <c r="Z52" i="95" s="1"/>
  <c r="AH49" i="92"/>
  <c r="AQ49" i="92" s="1"/>
  <c r="AH50" i="83"/>
  <c r="AQ50" i="83" s="1"/>
  <c r="AI51" i="26"/>
  <c r="AN51" i="26"/>
  <c r="AR49" i="94"/>
  <c r="AH52" i="89"/>
  <c r="AQ52" i="89" s="1"/>
  <c r="AR50" i="78"/>
  <c r="AH49" i="46"/>
  <c r="AQ49" i="46" s="1"/>
  <c r="AN50" i="84"/>
  <c r="AI50" i="84"/>
  <c r="AR53" i="75"/>
  <c r="AR49" i="38"/>
  <c r="AR48" i="91"/>
  <c r="AN50" i="73"/>
  <c r="AI50" i="73"/>
  <c r="AH54" i="75"/>
  <c r="AQ54" i="75" s="1"/>
  <c r="AI50" i="34"/>
  <c r="AN50" i="34"/>
  <c r="Y50" i="43"/>
  <c r="X50" i="43"/>
  <c r="AI47" i="40"/>
  <c r="AN47" i="40"/>
  <c r="Z52" i="82" l="1"/>
  <c r="Z50" i="39"/>
  <c r="Z51" i="30"/>
  <c r="AG50" i="94"/>
  <c r="AP50" i="94" s="1"/>
  <c r="W51" i="94"/>
  <c r="AF50" i="94"/>
  <c r="AO50" i="94" s="1"/>
  <c r="Z49" i="93"/>
  <c r="AE49" i="93"/>
  <c r="AG49" i="93"/>
  <c r="AP49" i="93" s="1"/>
  <c r="W50" i="93"/>
  <c r="AF49" i="93"/>
  <c r="AO49" i="93" s="1"/>
  <c r="W52" i="84"/>
  <c r="AF51" i="84"/>
  <c r="AO51" i="84" s="1"/>
  <c r="AG51" i="84"/>
  <c r="AP51" i="84" s="1"/>
  <c r="AE51" i="84"/>
  <c r="AG52" i="95"/>
  <c r="AP52" i="95" s="1"/>
  <c r="AF52" i="95"/>
  <c r="AO52" i="95" s="1"/>
  <c r="AE52" i="95"/>
  <c r="W53" i="95"/>
  <c r="AG52" i="33"/>
  <c r="AP52" i="33" s="1"/>
  <c r="AF52" i="33"/>
  <c r="AO52" i="33" s="1"/>
  <c r="AE52" i="33"/>
  <c r="W53" i="33"/>
  <c r="AF52" i="82"/>
  <c r="AO52" i="82" s="1"/>
  <c r="AE52" i="82"/>
  <c r="W53" i="82"/>
  <c r="AG52" i="82"/>
  <c r="AP52" i="82" s="1"/>
  <c r="AF49" i="37"/>
  <c r="AO49" i="37" s="1"/>
  <c r="AE49" i="37"/>
  <c r="W50" i="37"/>
  <c r="AG49" i="37"/>
  <c r="AP49" i="37" s="1"/>
  <c r="AN49" i="46"/>
  <c r="AI49" i="46"/>
  <c r="AN48" i="48"/>
  <c r="AI48" i="48"/>
  <c r="X51" i="36"/>
  <c r="Z51" i="36" s="1"/>
  <c r="Y51" i="36"/>
  <c r="X49" i="42"/>
  <c r="Z49" i="42" s="1"/>
  <c r="Y49" i="42"/>
  <c r="AI50" i="47"/>
  <c r="AN50" i="47"/>
  <c r="AR51" i="82"/>
  <c r="AG50" i="39"/>
  <c r="AP50" i="39" s="1"/>
  <c r="AF50" i="39"/>
  <c r="AO50" i="39" s="1"/>
  <c r="AE50" i="39"/>
  <c r="W51" i="39"/>
  <c r="X50" i="77"/>
  <c r="Y50" i="77"/>
  <c r="W52" i="41"/>
  <c r="AE51" i="41"/>
  <c r="AG51" i="41"/>
  <c r="AP51" i="41" s="1"/>
  <c r="AF51" i="41"/>
  <c r="AO51" i="41" s="1"/>
  <c r="AI51" i="27"/>
  <c r="AN51" i="27"/>
  <c r="AR51" i="45"/>
  <c r="Y51" i="85"/>
  <c r="X51" i="85"/>
  <c r="Z51" i="85" s="1"/>
  <c r="AN50" i="36"/>
  <c r="AI50" i="36"/>
  <c r="AH51" i="34"/>
  <c r="AQ51" i="34" s="1"/>
  <c r="AR49" i="87"/>
  <c r="AH51" i="84"/>
  <c r="AQ51" i="84" s="1"/>
  <c r="AR50" i="30"/>
  <c r="AE51" i="78"/>
  <c r="W52" i="78"/>
  <c r="AG51" i="78"/>
  <c r="AP51" i="78" s="1"/>
  <c r="AF51" i="78"/>
  <c r="AO51" i="78" s="1"/>
  <c r="Y48" i="44"/>
  <c r="X48" i="44"/>
  <c r="Z48" i="44" s="1"/>
  <c r="Y50" i="25"/>
  <c r="Z50" i="25" s="1"/>
  <c r="X50" i="25"/>
  <c r="AN49" i="77"/>
  <c r="AI49" i="77"/>
  <c r="AH51" i="73"/>
  <c r="AQ51" i="73" s="1"/>
  <c r="X50" i="31"/>
  <c r="Y50" i="31"/>
  <c r="Y55" i="75"/>
  <c r="X55" i="75"/>
  <c r="Z55" i="75" s="1"/>
  <c r="Y51" i="94"/>
  <c r="X51" i="94"/>
  <c r="AH50" i="43"/>
  <c r="AQ50" i="43" s="1"/>
  <c r="AR50" i="84"/>
  <c r="Z50" i="43"/>
  <c r="AR49" i="43"/>
  <c r="AR48" i="90"/>
  <c r="AR50" i="41"/>
  <c r="X48" i="32"/>
  <c r="Z48" i="32" s="1"/>
  <c r="Y48" i="32"/>
  <c r="AI49" i="92"/>
  <c r="AN49" i="92"/>
  <c r="AN46" i="88"/>
  <c r="AI46" i="88"/>
  <c r="X51" i="47"/>
  <c r="Y51" i="47"/>
  <c r="AR51" i="33"/>
  <c r="AH52" i="45"/>
  <c r="AQ52" i="45" s="1"/>
  <c r="AI47" i="44"/>
  <c r="AN47" i="44"/>
  <c r="AG52" i="76"/>
  <c r="AP52" i="76" s="1"/>
  <c r="AF52" i="76"/>
  <c r="AO52" i="76" s="1"/>
  <c r="AE52" i="76"/>
  <c r="W53" i="76"/>
  <c r="AR51" i="95"/>
  <c r="AH51" i="30"/>
  <c r="AQ51" i="30" s="1"/>
  <c r="AR48" i="37"/>
  <c r="X53" i="89"/>
  <c r="Y53" i="89"/>
  <c r="AH48" i="40"/>
  <c r="AQ48" i="40" s="1"/>
  <c r="AI50" i="85"/>
  <c r="AN50" i="85"/>
  <c r="AH49" i="90"/>
  <c r="AQ49" i="90" s="1"/>
  <c r="AI47" i="32"/>
  <c r="AN47" i="32"/>
  <c r="X50" i="96"/>
  <c r="Y50" i="96"/>
  <c r="AE51" i="34"/>
  <c r="W52" i="34"/>
  <c r="AG51" i="34"/>
  <c r="AP51" i="34" s="1"/>
  <c r="AF51" i="34"/>
  <c r="AO51" i="34" s="1"/>
  <c r="Y51" i="86"/>
  <c r="X51" i="86"/>
  <c r="Z51" i="86" s="1"/>
  <c r="W51" i="28"/>
  <c r="AG50" i="28"/>
  <c r="AP50" i="28" s="1"/>
  <c r="AF50" i="28"/>
  <c r="AO50" i="28" s="1"/>
  <c r="AE50" i="28"/>
  <c r="AF52" i="45"/>
  <c r="AO52" i="45" s="1"/>
  <c r="AE52" i="45"/>
  <c r="W53" i="45"/>
  <c r="AG52" i="45"/>
  <c r="AP52" i="45" s="1"/>
  <c r="AI49" i="25"/>
  <c r="AN49" i="25"/>
  <c r="AF50" i="38"/>
  <c r="AO50" i="38" s="1"/>
  <c r="AE50" i="38"/>
  <c r="W51" i="38"/>
  <c r="AG50" i="38"/>
  <c r="AP50" i="38" s="1"/>
  <c r="Y50" i="74"/>
  <c r="X50" i="74"/>
  <c r="W52" i="30"/>
  <c r="AG51" i="30"/>
  <c r="AP51" i="30" s="1"/>
  <c r="AF51" i="30"/>
  <c r="AO51" i="30" s="1"/>
  <c r="AE51" i="30"/>
  <c r="AH50" i="87"/>
  <c r="AQ50" i="87" s="1"/>
  <c r="AH52" i="26"/>
  <c r="AQ52" i="26" s="1"/>
  <c r="Z51" i="73"/>
  <c r="AI52" i="89"/>
  <c r="AN52" i="89"/>
  <c r="Y51" i="83"/>
  <c r="X51" i="83"/>
  <c r="AI54" i="75"/>
  <c r="AN54" i="75"/>
  <c r="AN50" i="79"/>
  <c r="AI50" i="79"/>
  <c r="AR50" i="34"/>
  <c r="Y51" i="80"/>
  <c r="X51" i="80"/>
  <c r="Z51" i="80" s="1"/>
  <c r="Z49" i="90"/>
  <c r="X50" i="92"/>
  <c r="Y50" i="92"/>
  <c r="AI48" i="42"/>
  <c r="AN48" i="42"/>
  <c r="X48" i="29"/>
  <c r="Z48" i="29" s="1"/>
  <c r="Y48" i="29"/>
  <c r="Y47" i="88"/>
  <c r="X47" i="88"/>
  <c r="Z47" i="88" s="1"/>
  <c r="AI50" i="86"/>
  <c r="AN50" i="86"/>
  <c r="AG49" i="35"/>
  <c r="AP49" i="35" s="1"/>
  <c r="AF49" i="35"/>
  <c r="AO49" i="35" s="1"/>
  <c r="AE49" i="35"/>
  <c r="W50" i="35"/>
  <c r="AH51" i="81"/>
  <c r="AQ51" i="81" s="1"/>
  <c r="AH51" i="41"/>
  <c r="AQ51" i="41" s="1"/>
  <c r="AI49" i="74"/>
  <c r="AN49" i="74"/>
  <c r="Z52" i="26"/>
  <c r="X52" i="27"/>
  <c r="Y52" i="27"/>
  <c r="AN49" i="31"/>
  <c r="AI49" i="31"/>
  <c r="X51" i="79"/>
  <c r="Y51" i="79"/>
  <c r="AR50" i="73"/>
  <c r="AR47" i="40"/>
  <c r="AR51" i="26"/>
  <c r="AH52" i="95"/>
  <c r="AQ52" i="95" s="1"/>
  <c r="X50" i="46"/>
  <c r="Z50" i="46" s="1"/>
  <c r="Y50" i="46"/>
  <c r="Z48" i="40"/>
  <c r="Y49" i="48"/>
  <c r="X49" i="48"/>
  <c r="Z49" i="48" s="1"/>
  <c r="AH49" i="93"/>
  <c r="AQ49" i="93" s="1"/>
  <c r="AN50" i="80"/>
  <c r="AI50" i="80"/>
  <c r="AR50" i="81"/>
  <c r="AI49" i="96"/>
  <c r="AN49" i="96"/>
  <c r="AH52" i="82"/>
  <c r="AQ52" i="82" s="1"/>
  <c r="AR49" i="39"/>
  <c r="AN47" i="29"/>
  <c r="AI47" i="29"/>
  <c r="AH49" i="37"/>
  <c r="AQ49" i="37" s="1"/>
  <c r="AH50" i="39"/>
  <c r="AQ50" i="39" s="1"/>
  <c r="AF49" i="91"/>
  <c r="AO49" i="91" s="1"/>
  <c r="AE49" i="91"/>
  <c r="W50" i="91"/>
  <c r="AG49" i="91"/>
  <c r="AP49" i="91" s="1"/>
  <c r="Z51" i="81"/>
  <c r="AH52" i="33"/>
  <c r="AQ52" i="33" s="1"/>
  <c r="Z50" i="87"/>
  <c r="AR48" i="93"/>
  <c r="AN50" i="83"/>
  <c r="AI50" i="83"/>
  <c r="AN50" i="94"/>
  <c r="AI50" i="94"/>
  <c r="Z50" i="92" l="1"/>
  <c r="Z51" i="79"/>
  <c r="Z50" i="77"/>
  <c r="Z51" i="83"/>
  <c r="AG51" i="83" s="1"/>
  <c r="AP51" i="83" s="1"/>
  <c r="Z53" i="89"/>
  <c r="AE53" i="89" s="1"/>
  <c r="W52" i="36"/>
  <c r="AG51" i="36"/>
  <c r="AP51" i="36" s="1"/>
  <c r="AF51" i="36"/>
  <c r="AO51" i="36" s="1"/>
  <c r="AE51" i="36"/>
  <c r="W52" i="83"/>
  <c r="AF51" i="83"/>
  <c r="AO51" i="83" s="1"/>
  <c r="AE51" i="83"/>
  <c r="W49" i="29"/>
  <c r="AG48" i="29"/>
  <c r="AP48" i="29" s="1"/>
  <c r="AF48" i="29"/>
  <c r="AO48" i="29" s="1"/>
  <c r="AE48" i="29"/>
  <c r="AE50" i="25"/>
  <c r="W51" i="25"/>
  <c r="AG50" i="25"/>
  <c r="AP50" i="25" s="1"/>
  <c r="AF50" i="25"/>
  <c r="AO50" i="25" s="1"/>
  <c r="AR50" i="36"/>
  <c r="AR49" i="31"/>
  <c r="AR50" i="86"/>
  <c r="AE49" i="90"/>
  <c r="W50" i="90"/>
  <c r="AG49" i="90"/>
  <c r="AP49" i="90" s="1"/>
  <c r="AF49" i="90"/>
  <c r="AO49" i="90" s="1"/>
  <c r="AR50" i="79"/>
  <c r="Y52" i="30"/>
  <c r="X52" i="30"/>
  <c r="Z52" i="30" s="1"/>
  <c r="Y51" i="38"/>
  <c r="X51" i="38"/>
  <c r="AH50" i="96"/>
  <c r="AQ50" i="96" s="1"/>
  <c r="AN52" i="76"/>
  <c r="AI52" i="76"/>
  <c r="AR49" i="92"/>
  <c r="AH51" i="94"/>
  <c r="AQ51" i="94" s="1"/>
  <c r="Y52" i="41"/>
  <c r="Z52" i="41" s="1"/>
  <c r="X52" i="41"/>
  <c r="AN50" i="39"/>
  <c r="AI50" i="39"/>
  <c r="AR50" i="47"/>
  <c r="X53" i="82"/>
  <c r="Z53" i="82" s="1"/>
  <c r="Y53" i="82"/>
  <c r="W52" i="79"/>
  <c r="AG51" i="79"/>
  <c r="AP51" i="79" s="1"/>
  <c r="AF51" i="79"/>
  <c r="AO51" i="79" s="1"/>
  <c r="AE51" i="79"/>
  <c r="AG51" i="86"/>
  <c r="AP51" i="86" s="1"/>
  <c r="W52" i="86"/>
  <c r="AE51" i="86"/>
  <c r="AF51" i="86"/>
  <c r="AO51" i="86" s="1"/>
  <c r="X51" i="39"/>
  <c r="Y51" i="39"/>
  <c r="Z51" i="39" s="1"/>
  <c r="AH51" i="36"/>
  <c r="AQ51" i="36" s="1"/>
  <c r="X52" i="84"/>
  <c r="Z52" i="84" s="1"/>
  <c r="Y52" i="84"/>
  <c r="AN49" i="91"/>
  <c r="AI49" i="91"/>
  <c r="AR47" i="29"/>
  <c r="AR49" i="74"/>
  <c r="Y50" i="35"/>
  <c r="X50" i="35"/>
  <c r="AH47" i="88"/>
  <c r="AQ47" i="88" s="1"/>
  <c r="AH51" i="80"/>
  <c r="AQ51" i="80" s="1"/>
  <c r="AH50" i="74"/>
  <c r="AQ50" i="74" s="1"/>
  <c r="AI50" i="38"/>
  <c r="AN50" i="38"/>
  <c r="X53" i="45"/>
  <c r="Y53" i="45"/>
  <c r="Z50" i="96"/>
  <c r="AH51" i="47"/>
  <c r="AQ51" i="47" s="1"/>
  <c r="AH50" i="31"/>
  <c r="AQ50" i="31" s="1"/>
  <c r="AH48" i="44"/>
  <c r="AQ48" i="44" s="1"/>
  <c r="Y52" i="78"/>
  <c r="X52" i="78"/>
  <c r="AH51" i="85"/>
  <c r="AQ51" i="85" s="1"/>
  <c r="AR51" i="27"/>
  <c r="AR48" i="48"/>
  <c r="X50" i="37"/>
  <c r="Z50" i="37" s="1"/>
  <c r="Y50" i="37"/>
  <c r="AI52" i="82"/>
  <c r="AN52" i="82"/>
  <c r="AI51" i="84"/>
  <c r="AN51" i="84"/>
  <c r="X50" i="93"/>
  <c r="Y50" i="93"/>
  <c r="AR49" i="96"/>
  <c r="AR50" i="80"/>
  <c r="AH50" i="46"/>
  <c r="AQ50" i="46" s="1"/>
  <c r="AN49" i="35"/>
  <c r="AI49" i="35"/>
  <c r="AR48" i="42"/>
  <c r="AR52" i="89"/>
  <c r="AI51" i="30"/>
  <c r="AN51" i="30"/>
  <c r="Z50" i="74"/>
  <c r="AI52" i="45"/>
  <c r="AN52" i="45"/>
  <c r="Y51" i="28"/>
  <c r="X51" i="28"/>
  <c r="Z51" i="28" s="1"/>
  <c r="Z51" i="47"/>
  <c r="AH48" i="32"/>
  <c r="AQ48" i="32" s="1"/>
  <c r="Z51" i="94"/>
  <c r="Z50" i="31"/>
  <c r="AR49" i="77"/>
  <c r="AI51" i="78"/>
  <c r="AN51" i="78"/>
  <c r="AH50" i="77"/>
  <c r="AQ50" i="77" s="1"/>
  <c r="AH49" i="42"/>
  <c r="AQ49" i="42" s="1"/>
  <c r="AN49" i="37"/>
  <c r="AI49" i="37"/>
  <c r="X53" i="95"/>
  <c r="Y53" i="95"/>
  <c r="AH48" i="29"/>
  <c r="AQ48" i="29" s="1"/>
  <c r="Y50" i="91"/>
  <c r="X50" i="91"/>
  <c r="AG48" i="40"/>
  <c r="AP48" i="40" s="1"/>
  <c r="AF48" i="40"/>
  <c r="AO48" i="40" s="1"/>
  <c r="AE48" i="40"/>
  <c r="W49" i="40"/>
  <c r="AR50" i="94"/>
  <c r="AE50" i="87"/>
  <c r="W51" i="87"/>
  <c r="AG50" i="87"/>
  <c r="AP50" i="87" s="1"/>
  <c r="AF50" i="87"/>
  <c r="AO50" i="87" s="1"/>
  <c r="AE51" i="81"/>
  <c r="W52" i="81"/>
  <c r="AG51" i="81"/>
  <c r="AP51" i="81" s="1"/>
  <c r="AF51" i="81"/>
  <c r="AO51" i="81" s="1"/>
  <c r="AH49" i="48"/>
  <c r="AQ49" i="48" s="1"/>
  <c r="AG50" i="46"/>
  <c r="AP50" i="46" s="1"/>
  <c r="W51" i="46"/>
  <c r="AF50" i="46"/>
  <c r="AO50" i="46" s="1"/>
  <c r="AE50" i="46"/>
  <c r="AH52" i="27"/>
  <c r="AQ52" i="27" s="1"/>
  <c r="AF47" i="88"/>
  <c r="AO47" i="88" s="1"/>
  <c r="W48" i="88"/>
  <c r="AG47" i="88"/>
  <c r="AP47" i="88" s="1"/>
  <c r="AE47" i="88"/>
  <c r="W52" i="80"/>
  <c r="AG51" i="80"/>
  <c r="AP51" i="80" s="1"/>
  <c r="AF51" i="80"/>
  <c r="AO51" i="80" s="1"/>
  <c r="AE51" i="80"/>
  <c r="AR54" i="75"/>
  <c r="W52" i="73"/>
  <c r="AF51" i="73"/>
  <c r="AO51" i="73" s="1"/>
  <c r="AE51" i="73"/>
  <c r="AG51" i="73"/>
  <c r="AP51" i="73" s="1"/>
  <c r="AH51" i="86"/>
  <c r="AQ51" i="86" s="1"/>
  <c r="Y52" i="34"/>
  <c r="X52" i="34"/>
  <c r="AR47" i="32"/>
  <c r="AR46" i="88"/>
  <c r="AG48" i="32"/>
  <c r="AP48" i="32" s="1"/>
  <c r="AF48" i="32"/>
  <c r="AO48" i="32" s="1"/>
  <c r="AE48" i="32"/>
  <c r="W49" i="32"/>
  <c r="AH55" i="75"/>
  <c r="AQ55" i="75" s="1"/>
  <c r="AG48" i="44"/>
  <c r="AP48" i="44" s="1"/>
  <c r="AF48" i="44"/>
  <c r="AO48" i="44" s="1"/>
  <c r="AE48" i="44"/>
  <c r="W49" i="44"/>
  <c r="AE51" i="85"/>
  <c r="W52" i="85"/>
  <c r="AG51" i="85"/>
  <c r="AP51" i="85" s="1"/>
  <c r="AF51" i="85"/>
  <c r="AO51" i="85" s="1"/>
  <c r="W51" i="77"/>
  <c r="AF50" i="77"/>
  <c r="AO50" i="77" s="1"/>
  <c r="AG50" i="77"/>
  <c r="AP50" i="77" s="1"/>
  <c r="AE50" i="77"/>
  <c r="AE49" i="42"/>
  <c r="AG49" i="42"/>
  <c r="AP49" i="42" s="1"/>
  <c r="W50" i="42"/>
  <c r="AF49" i="42"/>
  <c r="AO49" i="42" s="1"/>
  <c r="AR49" i="46"/>
  <c r="AR50" i="83"/>
  <c r="W50" i="48"/>
  <c r="AG49" i="48"/>
  <c r="AP49" i="48" s="1"/>
  <c r="AF49" i="48"/>
  <c r="AO49" i="48" s="1"/>
  <c r="AE49" i="48"/>
  <c r="AF52" i="26"/>
  <c r="AO52" i="26" s="1"/>
  <c r="AE52" i="26"/>
  <c r="W53" i="26"/>
  <c r="AG52" i="26"/>
  <c r="AP52" i="26" s="1"/>
  <c r="AF50" i="92"/>
  <c r="AO50" i="92" s="1"/>
  <c r="AE50" i="92"/>
  <c r="AG50" i="92"/>
  <c r="AP50" i="92" s="1"/>
  <c r="W51" i="92"/>
  <c r="AH53" i="89"/>
  <c r="AQ53" i="89" s="1"/>
  <c r="AE55" i="75"/>
  <c r="W56" i="75"/>
  <c r="AG55" i="75"/>
  <c r="AP55" i="75" s="1"/>
  <c r="AF55" i="75"/>
  <c r="AO55" i="75" s="1"/>
  <c r="AN52" i="33"/>
  <c r="AI52" i="33"/>
  <c r="AH51" i="79"/>
  <c r="AQ51" i="79" s="1"/>
  <c r="Z52" i="27"/>
  <c r="AH50" i="92"/>
  <c r="AQ50" i="92" s="1"/>
  <c r="AH51" i="83"/>
  <c r="AQ51" i="83" s="1"/>
  <c r="AR49" i="25"/>
  <c r="AI50" i="28"/>
  <c r="AN50" i="28"/>
  <c r="AI51" i="34"/>
  <c r="AN51" i="34"/>
  <c r="AR50" i="85"/>
  <c r="X53" i="76"/>
  <c r="Y53" i="76"/>
  <c r="AR47" i="44"/>
  <c r="AG50" i="43"/>
  <c r="AP50" i="43" s="1"/>
  <c r="AF50" i="43"/>
  <c r="AO50" i="43" s="1"/>
  <c r="AE50" i="43"/>
  <c r="W51" i="43"/>
  <c r="AH50" i="25"/>
  <c r="AQ50" i="25" s="1"/>
  <c r="AI51" i="41"/>
  <c r="AN51" i="41"/>
  <c r="X53" i="33"/>
  <c r="Z53" i="33" s="1"/>
  <c r="Y53" i="33"/>
  <c r="AN52" i="95"/>
  <c r="AI52" i="95"/>
  <c r="AI49" i="93"/>
  <c r="AN49" i="93"/>
  <c r="Z51" i="38" l="1"/>
  <c r="Z53" i="95"/>
  <c r="W54" i="89"/>
  <c r="AF53" i="89"/>
  <c r="AO53" i="89" s="1"/>
  <c r="AG53" i="89"/>
  <c r="AP53" i="89" s="1"/>
  <c r="Z52" i="34"/>
  <c r="AG52" i="34" s="1"/>
  <c r="AP52" i="34" s="1"/>
  <c r="Z50" i="93"/>
  <c r="Z50" i="35"/>
  <c r="AE52" i="34"/>
  <c r="W53" i="34"/>
  <c r="AE52" i="41"/>
  <c r="AG52" i="41"/>
  <c r="AP52" i="41" s="1"/>
  <c r="AF52" i="41"/>
  <c r="AO52" i="41" s="1"/>
  <c r="W53" i="41"/>
  <c r="AG50" i="93"/>
  <c r="AP50" i="93" s="1"/>
  <c r="AF50" i="93"/>
  <c r="AO50" i="93" s="1"/>
  <c r="AE50" i="93"/>
  <c r="W51" i="93"/>
  <c r="W52" i="39"/>
  <c r="AG51" i="39"/>
  <c r="AP51" i="39" s="1"/>
  <c r="AF51" i="39"/>
  <c r="AO51" i="39" s="1"/>
  <c r="AE51" i="39"/>
  <c r="W54" i="33"/>
  <c r="AG53" i="33"/>
  <c r="AP53" i="33" s="1"/>
  <c r="AF53" i="33"/>
  <c r="AO53" i="33" s="1"/>
  <c r="AE53" i="33"/>
  <c r="AI50" i="77"/>
  <c r="AN50" i="77"/>
  <c r="AN48" i="44"/>
  <c r="AI48" i="44"/>
  <c r="X52" i="80"/>
  <c r="Y52" i="80"/>
  <c r="X52" i="81"/>
  <c r="Y52" i="81"/>
  <c r="AI50" i="87"/>
  <c r="AN50" i="87"/>
  <c r="AF53" i="95"/>
  <c r="AO53" i="95" s="1"/>
  <c r="W54" i="95"/>
  <c r="AG53" i="95"/>
  <c r="AP53" i="95" s="1"/>
  <c r="AE53" i="95"/>
  <c r="AG51" i="94"/>
  <c r="AP51" i="94" s="1"/>
  <c r="AF51" i="94"/>
  <c r="AO51" i="94" s="1"/>
  <c r="W52" i="94"/>
  <c r="AE51" i="94"/>
  <c r="AG51" i="47"/>
  <c r="AP51" i="47" s="1"/>
  <c r="AE51" i="47"/>
  <c r="AF51" i="47"/>
  <c r="AO51" i="47" s="1"/>
  <c r="W52" i="47"/>
  <c r="AG50" i="74"/>
  <c r="AP50" i="74" s="1"/>
  <c r="AF50" i="74"/>
  <c r="AO50" i="74" s="1"/>
  <c r="AE50" i="74"/>
  <c r="W51" i="74"/>
  <c r="AR52" i="82"/>
  <c r="AR50" i="38"/>
  <c r="W51" i="35"/>
  <c r="AG50" i="35"/>
  <c r="AP50" i="35" s="1"/>
  <c r="AF50" i="35"/>
  <c r="AO50" i="35" s="1"/>
  <c r="AE50" i="35"/>
  <c r="AG53" i="82"/>
  <c r="AP53" i="82" s="1"/>
  <c r="AF53" i="82"/>
  <c r="AO53" i="82" s="1"/>
  <c r="AE53" i="82"/>
  <c r="W54" i="82"/>
  <c r="AG51" i="38"/>
  <c r="AP51" i="38" s="1"/>
  <c r="AF51" i="38"/>
  <c r="AO51" i="38" s="1"/>
  <c r="AE51" i="38"/>
  <c r="W52" i="38"/>
  <c r="X52" i="83"/>
  <c r="Y52" i="83"/>
  <c r="AE52" i="27"/>
  <c r="W53" i="27"/>
  <c r="AG52" i="27"/>
  <c r="AP52" i="27" s="1"/>
  <c r="AF52" i="27"/>
  <c r="AO52" i="27" s="1"/>
  <c r="AR52" i="33"/>
  <c r="AI55" i="75"/>
  <c r="AN55" i="75"/>
  <c r="Y51" i="92"/>
  <c r="X51" i="92"/>
  <c r="AR49" i="93"/>
  <c r="Y53" i="26"/>
  <c r="X53" i="26"/>
  <c r="AI47" i="88"/>
  <c r="AN47" i="88"/>
  <c r="AI51" i="81"/>
  <c r="AN51" i="81"/>
  <c r="AR49" i="37"/>
  <c r="AH51" i="28"/>
  <c r="AQ51" i="28" s="1"/>
  <c r="AR49" i="35"/>
  <c r="AH50" i="93"/>
  <c r="AQ50" i="93" s="1"/>
  <c r="AH52" i="78"/>
  <c r="AQ52" i="78" s="1"/>
  <c r="AE50" i="96"/>
  <c r="AG50" i="96"/>
  <c r="AP50" i="96" s="1"/>
  <c r="AF50" i="96"/>
  <c r="AO50" i="96" s="1"/>
  <c r="W51" i="96"/>
  <c r="AH52" i="30"/>
  <c r="AQ52" i="30" s="1"/>
  <c r="AI51" i="36"/>
  <c r="AN51" i="36"/>
  <c r="AR52" i="95"/>
  <c r="AR51" i="41"/>
  <c r="AN52" i="26"/>
  <c r="AI52" i="26"/>
  <c r="Y50" i="48"/>
  <c r="X50" i="48"/>
  <c r="Z50" i="48" s="1"/>
  <c r="Y52" i="85"/>
  <c r="X52" i="85"/>
  <c r="AI51" i="73"/>
  <c r="AN51" i="73"/>
  <c r="AI51" i="80"/>
  <c r="AN51" i="80"/>
  <c r="Y51" i="46"/>
  <c r="X51" i="46"/>
  <c r="Z51" i="46" s="1"/>
  <c r="AH50" i="91"/>
  <c r="AQ50" i="91" s="1"/>
  <c r="AR51" i="78"/>
  <c r="AR51" i="30"/>
  <c r="AH50" i="37"/>
  <c r="AQ50" i="37" s="1"/>
  <c r="Z52" i="78"/>
  <c r="AH52" i="84"/>
  <c r="AQ52" i="84" s="1"/>
  <c r="AN51" i="86"/>
  <c r="AI51" i="86"/>
  <c r="Y51" i="25"/>
  <c r="X51" i="25"/>
  <c r="Z51" i="25" s="1"/>
  <c r="X49" i="29"/>
  <c r="Y49" i="29"/>
  <c r="Y51" i="43"/>
  <c r="Z51" i="43" s="1"/>
  <c r="X51" i="43"/>
  <c r="AR51" i="34"/>
  <c r="AN50" i="92"/>
  <c r="AI50" i="92"/>
  <c r="Y50" i="42"/>
  <c r="Z50" i="42" s="1"/>
  <c r="X50" i="42"/>
  <c r="AI51" i="85"/>
  <c r="AN51" i="85"/>
  <c r="X49" i="32"/>
  <c r="Y49" i="32"/>
  <c r="AF51" i="28"/>
  <c r="AO51" i="28" s="1"/>
  <c r="AE51" i="28"/>
  <c r="W52" i="28"/>
  <c r="AG51" i="28"/>
  <c r="AP51" i="28" s="1"/>
  <c r="AF50" i="37"/>
  <c r="AO50" i="37" s="1"/>
  <c r="AG50" i="37"/>
  <c r="AP50" i="37" s="1"/>
  <c r="W51" i="37"/>
  <c r="AE50" i="37"/>
  <c r="AH53" i="45"/>
  <c r="AQ53" i="45" s="1"/>
  <c r="AE52" i="84"/>
  <c r="W53" i="84"/>
  <c r="AG52" i="84"/>
  <c r="AP52" i="84" s="1"/>
  <c r="AF52" i="84"/>
  <c r="AO52" i="84" s="1"/>
  <c r="Y52" i="86"/>
  <c r="X52" i="86"/>
  <c r="Y52" i="79"/>
  <c r="X52" i="79"/>
  <c r="AR50" i="39"/>
  <c r="AR52" i="76"/>
  <c r="AE52" i="30"/>
  <c r="W53" i="30"/>
  <c r="AG52" i="30"/>
  <c r="AP52" i="30" s="1"/>
  <c r="AF52" i="30"/>
  <c r="AO52" i="30" s="1"/>
  <c r="X50" i="90"/>
  <c r="Y50" i="90"/>
  <c r="AI50" i="25"/>
  <c r="AN50" i="25"/>
  <c r="AN50" i="43"/>
  <c r="AI50" i="43"/>
  <c r="AH53" i="76"/>
  <c r="AQ53" i="76" s="1"/>
  <c r="AI49" i="48"/>
  <c r="AN49" i="48"/>
  <c r="Y51" i="77"/>
  <c r="X51" i="77"/>
  <c r="Z51" i="77" s="1"/>
  <c r="AN48" i="32"/>
  <c r="AI48" i="32"/>
  <c r="X48" i="88"/>
  <c r="Y48" i="88"/>
  <c r="Y49" i="40"/>
  <c r="X49" i="40"/>
  <c r="Z50" i="91"/>
  <c r="AR51" i="84"/>
  <c r="Z53" i="45"/>
  <c r="AH50" i="35"/>
  <c r="AQ50" i="35" s="1"/>
  <c r="AH51" i="39"/>
  <c r="AQ51" i="39" s="1"/>
  <c r="AH51" i="38"/>
  <c r="AQ51" i="38" s="1"/>
  <c r="AI49" i="90"/>
  <c r="AN49" i="90"/>
  <c r="AI48" i="29"/>
  <c r="AN48" i="29"/>
  <c r="X54" i="89"/>
  <c r="Y54" i="89"/>
  <c r="AN51" i="83"/>
  <c r="AI51" i="83"/>
  <c r="AH53" i="33"/>
  <c r="AQ53" i="33" s="1"/>
  <c r="Z53" i="76"/>
  <c r="AR50" i="28"/>
  <c r="Y56" i="75"/>
  <c r="X56" i="75"/>
  <c r="Z56" i="75" s="1"/>
  <c r="AN49" i="42"/>
  <c r="AI49" i="42"/>
  <c r="Y49" i="44"/>
  <c r="X49" i="44"/>
  <c r="AH52" i="34"/>
  <c r="AQ52" i="34" s="1"/>
  <c r="Y52" i="73"/>
  <c r="X52" i="73"/>
  <c r="Z52" i="73" s="1"/>
  <c r="AN50" i="46"/>
  <c r="AI50" i="46"/>
  <c r="Y51" i="87"/>
  <c r="X51" i="87"/>
  <c r="AN48" i="40"/>
  <c r="AI48" i="40"/>
  <c r="AH53" i="95"/>
  <c r="AQ53" i="95" s="1"/>
  <c r="W51" i="31"/>
  <c r="AE50" i="31"/>
  <c r="AG50" i="31"/>
  <c r="AP50" i="31" s="1"/>
  <c r="AF50" i="31"/>
  <c r="AO50" i="31" s="1"/>
  <c r="AR52" i="45"/>
  <c r="AR49" i="91"/>
  <c r="AI51" i="79"/>
  <c r="AN51" i="79"/>
  <c r="AH53" i="82"/>
  <c r="AQ53" i="82" s="1"/>
  <c r="AH52" i="41"/>
  <c r="AQ52" i="41" s="1"/>
  <c r="AN53" i="89"/>
  <c r="AI53" i="89"/>
  <c r="Y52" i="36"/>
  <c r="Z52" i="36" s="1"/>
  <c r="X52" i="36"/>
  <c r="AF52" i="34" l="1"/>
  <c r="AO52" i="34" s="1"/>
  <c r="Z52" i="80"/>
  <c r="Z51" i="92"/>
  <c r="W52" i="92" s="1"/>
  <c r="Z49" i="40"/>
  <c r="AE49" i="40" s="1"/>
  <c r="Z52" i="83"/>
  <c r="AG52" i="83" s="1"/>
  <c r="AP52" i="83" s="1"/>
  <c r="W52" i="43"/>
  <c r="AG51" i="43"/>
  <c r="AP51" i="43" s="1"/>
  <c r="AF51" i="43"/>
  <c r="AO51" i="43" s="1"/>
  <c r="AE51" i="43"/>
  <c r="AE51" i="77"/>
  <c r="AG51" i="77"/>
  <c r="AP51" i="77" s="1"/>
  <c r="AF51" i="77"/>
  <c r="AO51" i="77" s="1"/>
  <c r="W52" i="77"/>
  <c r="AE52" i="73"/>
  <c r="AG52" i="73"/>
  <c r="AP52" i="73" s="1"/>
  <c r="AF52" i="73"/>
  <c r="AO52" i="73" s="1"/>
  <c r="W53" i="73"/>
  <c r="AG51" i="92"/>
  <c r="AP51" i="92" s="1"/>
  <c r="AF51" i="92"/>
  <c r="AO51" i="92" s="1"/>
  <c r="AG56" i="75"/>
  <c r="AP56" i="75" s="1"/>
  <c r="AF56" i="75"/>
  <c r="AO56" i="75" s="1"/>
  <c r="AE56" i="75"/>
  <c r="W57" i="75"/>
  <c r="W52" i="46"/>
  <c r="AF51" i="46"/>
  <c r="AO51" i="46" s="1"/>
  <c r="AG51" i="46"/>
  <c r="AP51" i="46" s="1"/>
  <c r="AE51" i="46"/>
  <c r="AF52" i="83"/>
  <c r="AO52" i="83" s="1"/>
  <c r="W53" i="83"/>
  <c r="W50" i="40"/>
  <c r="AG49" i="40"/>
  <c r="AP49" i="40" s="1"/>
  <c r="AF49" i="40"/>
  <c r="AO49" i="40" s="1"/>
  <c r="AE52" i="36"/>
  <c r="W53" i="36"/>
  <c r="AG52" i="36"/>
  <c r="AP52" i="36" s="1"/>
  <c r="AF52" i="36"/>
  <c r="AO52" i="36" s="1"/>
  <c r="AH49" i="32"/>
  <c r="AQ49" i="32" s="1"/>
  <c r="AH53" i="26"/>
  <c r="AQ53" i="26" s="1"/>
  <c r="AI50" i="35"/>
  <c r="AN50" i="35"/>
  <c r="AI53" i="95"/>
  <c r="AN53" i="95"/>
  <c r="AR50" i="87"/>
  <c r="AE52" i="80"/>
  <c r="W53" i="80"/>
  <c r="AG52" i="80"/>
  <c r="AP52" i="80" s="1"/>
  <c r="AF52" i="80"/>
  <c r="AO52" i="80" s="1"/>
  <c r="AN52" i="41"/>
  <c r="AI52" i="41"/>
  <c r="AR48" i="40"/>
  <c r="AR49" i="42"/>
  <c r="AH52" i="86"/>
  <c r="AQ52" i="86" s="1"/>
  <c r="AR51" i="73"/>
  <c r="AN50" i="37"/>
  <c r="AI50" i="37"/>
  <c r="X54" i="82"/>
  <c r="Z54" i="82" s="1"/>
  <c r="Y54" i="82"/>
  <c r="AR48" i="44"/>
  <c r="AG50" i="42"/>
  <c r="AP50" i="42" s="1"/>
  <c r="AF50" i="42"/>
  <c r="AO50" i="42" s="1"/>
  <c r="W51" i="42"/>
  <c r="AE50" i="42"/>
  <c r="AG51" i="25"/>
  <c r="AP51" i="25" s="1"/>
  <c r="AF51" i="25"/>
  <c r="AO51" i="25" s="1"/>
  <c r="AE51" i="25"/>
  <c r="W52" i="25"/>
  <c r="AG53" i="45"/>
  <c r="AP53" i="45" s="1"/>
  <c r="AF53" i="45"/>
  <c r="AO53" i="45" s="1"/>
  <c r="AE53" i="45"/>
  <c r="W54" i="45"/>
  <c r="AR50" i="25"/>
  <c r="Z52" i="86"/>
  <c r="X52" i="28"/>
  <c r="Y52" i="28"/>
  <c r="AR51" i="86"/>
  <c r="AR51" i="36"/>
  <c r="Y51" i="96"/>
  <c r="X51" i="96"/>
  <c r="Z51" i="96" s="1"/>
  <c r="Z53" i="26"/>
  <c r="AN51" i="94"/>
  <c r="AI51" i="94"/>
  <c r="AH52" i="81"/>
  <c r="AQ52" i="81" s="1"/>
  <c r="X52" i="39"/>
  <c r="Y52" i="39"/>
  <c r="X53" i="34"/>
  <c r="Z53" i="34" s="1"/>
  <c r="Y53" i="34"/>
  <c r="Y53" i="84"/>
  <c r="X53" i="84"/>
  <c r="AI50" i="96"/>
  <c r="AN50" i="96"/>
  <c r="AR50" i="92"/>
  <c r="AH52" i="85"/>
  <c r="AQ52" i="85" s="1"/>
  <c r="AR53" i="89"/>
  <c r="AH51" i="87"/>
  <c r="AQ51" i="87" s="1"/>
  <c r="AR51" i="79"/>
  <c r="AH49" i="44"/>
  <c r="AQ49" i="44" s="1"/>
  <c r="AR49" i="90"/>
  <c r="AH48" i="88"/>
  <c r="AQ48" i="88" s="1"/>
  <c r="X53" i="30"/>
  <c r="Y53" i="30"/>
  <c r="AH52" i="79"/>
  <c r="AQ52" i="79" s="1"/>
  <c r="Y51" i="37"/>
  <c r="X51" i="37"/>
  <c r="AI51" i="28"/>
  <c r="AN51" i="28"/>
  <c r="AR51" i="85"/>
  <c r="AH49" i="29"/>
  <c r="AQ49" i="29" s="1"/>
  <c r="AG52" i="78"/>
  <c r="AP52" i="78" s="1"/>
  <c r="AF52" i="78"/>
  <c r="AO52" i="78" s="1"/>
  <c r="AE52" i="78"/>
  <c r="W53" i="78"/>
  <c r="Z52" i="85"/>
  <c r="AR51" i="81"/>
  <c r="AR55" i="75"/>
  <c r="X53" i="27"/>
  <c r="Z53" i="27" s="1"/>
  <c r="Y53" i="27"/>
  <c r="X52" i="38"/>
  <c r="Y52" i="38"/>
  <c r="AN53" i="82"/>
  <c r="AI53" i="82"/>
  <c r="X52" i="47"/>
  <c r="Y52" i="47"/>
  <c r="X52" i="94"/>
  <c r="Y52" i="94"/>
  <c r="Y54" i="95"/>
  <c r="X54" i="95"/>
  <c r="Z52" i="81"/>
  <c r="Y54" i="33"/>
  <c r="Z54" i="33" s="1"/>
  <c r="X54" i="33"/>
  <c r="Y53" i="41"/>
  <c r="X53" i="41"/>
  <c r="AN52" i="34"/>
  <c r="AI52" i="34"/>
  <c r="X51" i="31"/>
  <c r="Y51" i="31"/>
  <c r="AE50" i="48"/>
  <c r="W51" i="48"/>
  <c r="AG50" i="48"/>
  <c r="AP50" i="48" s="1"/>
  <c r="AF50" i="48"/>
  <c r="AO50" i="48" s="1"/>
  <c r="AH52" i="73"/>
  <c r="AQ52" i="73" s="1"/>
  <c r="W54" i="76"/>
  <c r="AG53" i="76"/>
  <c r="AP53" i="76" s="1"/>
  <c r="AF53" i="76"/>
  <c r="AO53" i="76" s="1"/>
  <c r="AE53" i="76"/>
  <c r="AH51" i="77"/>
  <c r="AQ51" i="77" s="1"/>
  <c r="AI52" i="84"/>
  <c r="AN52" i="84"/>
  <c r="Z49" i="32"/>
  <c r="AR52" i="26"/>
  <c r="AI50" i="31"/>
  <c r="AN50" i="31"/>
  <c r="Z51" i="87"/>
  <c r="AH54" i="89"/>
  <c r="AQ54" i="89" s="1"/>
  <c r="AG50" i="91"/>
  <c r="AP50" i="91" s="1"/>
  <c r="AF50" i="91"/>
  <c r="AO50" i="91" s="1"/>
  <c r="W51" i="91"/>
  <c r="AE50" i="91"/>
  <c r="Z48" i="88"/>
  <c r="AH50" i="90"/>
  <c r="AQ50" i="90" s="1"/>
  <c r="AI52" i="30"/>
  <c r="AN52" i="30"/>
  <c r="AH50" i="42"/>
  <c r="AQ50" i="42" s="1"/>
  <c r="Z49" i="29"/>
  <c r="AR51" i="80"/>
  <c r="AH50" i="48"/>
  <c r="AQ50" i="48" s="1"/>
  <c r="AI52" i="27"/>
  <c r="AN52" i="27"/>
  <c r="AN51" i="38"/>
  <c r="AI51" i="38"/>
  <c r="Y51" i="35"/>
  <c r="X51" i="35"/>
  <c r="Y51" i="74"/>
  <c r="X51" i="74"/>
  <c r="Z51" i="74" s="1"/>
  <c r="AR50" i="77"/>
  <c r="AI51" i="39"/>
  <c r="AN51" i="39"/>
  <c r="Y51" i="93"/>
  <c r="X51" i="93"/>
  <c r="AH51" i="46"/>
  <c r="AQ51" i="46" s="1"/>
  <c r="AH52" i="83"/>
  <c r="AQ52" i="83" s="1"/>
  <c r="AR51" i="83"/>
  <c r="AR48" i="29"/>
  <c r="AH56" i="75"/>
  <c r="AQ56" i="75" s="1"/>
  <c r="AH52" i="36"/>
  <c r="AQ52" i="36" s="1"/>
  <c r="AR50" i="46"/>
  <c r="Z49" i="44"/>
  <c r="Z54" i="89"/>
  <c r="AH49" i="40"/>
  <c r="AQ49" i="40" s="1"/>
  <c r="AR48" i="32"/>
  <c r="AR49" i="48"/>
  <c r="AR50" i="43"/>
  <c r="Z50" i="90"/>
  <c r="Z52" i="79"/>
  <c r="AH51" i="43"/>
  <c r="AQ51" i="43" s="1"/>
  <c r="AH51" i="25"/>
  <c r="AQ51" i="25" s="1"/>
  <c r="AR47" i="88"/>
  <c r="AH51" i="92"/>
  <c r="AQ51" i="92" s="1"/>
  <c r="AN50" i="74"/>
  <c r="AI50" i="74"/>
  <c r="AN51" i="47"/>
  <c r="AI51" i="47"/>
  <c r="AH52" i="80"/>
  <c r="AQ52" i="80" s="1"/>
  <c r="AI53" i="33"/>
  <c r="AN53" i="33"/>
  <c r="AN50" i="93"/>
  <c r="AI50" i="93"/>
  <c r="AE52" i="83" l="1"/>
  <c r="AE51" i="92"/>
  <c r="Z51" i="93"/>
  <c r="AF51" i="93" s="1"/>
  <c r="AO51" i="93" s="1"/>
  <c r="Z51" i="31"/>
  <c r="AG51" i="31" s="1"/>
  <c r="AP51" i="31" s="1"/>
  <c r="Z53" i="30"/>
  <c r="W54" i="30" s="1"/>
  <c r="Z53" i="84"/>
  <c r="AG53" i="84" s="1"/>
  <c r="AP53" i="84" s="1"/>
  <c r="Z52" i="47"/>
  <c r="AF52" i="47" s="1"/>
  <c r="AO52" i="47" s="1"/>
  <c r="W52" i="31"/>
  <c r="AE54" i="33"/>
  <c r="W55" i="33"/>
  <c r="AG54" i="33"/>
  <c r="AP54" i="33" s="1"/>
  <c r="AF54" i="33"/>
  <c r="AO54" i="33" s="1"/>
  <c r="AE52" i="47"/>
  <c r="AG52" i="47"/>
  <c r="AP52" i="47" s="1"/>
  <c r="W52" i="93"/>
  <c r="AG51" i="93"/>
  <c r="AP51" i="93" s="1"/>
  <c r="AF53" i="30"/>
  <c r="AO53" i="30" s="1"/>
  <c r="AE53" i="30"/>
  <c r="AG53" i="27"/>
  <c r="AP53" i="27" s="1"/>
  <c r="AF53" i="27"/>
  <c r="AO53" i="27" s="1"/>
  <c r="AE53" i="27"/>
  <c r="W54" i="27"/>
  <c r="W54" i="34"/>
  <c r="AG53" i="34"/>
  <c r="AP53" i="34" s="1"/>
  <c r="AF53" i="34"/>
  <c r="AO53" i="34" s="1"/>
  <c r="AE53" i="34"/>
  <c r="W54" i="84"/>
  <c r="AF53" i="84"/>
  <c r="AO53" i="84" s="1"/>
  <c r="AE53" i="84"/>
  <c r="W52" i="74"/>
  <c r="AG51" i="74"/>
  <c r="AP51" i="74" s="1"/>
  <c r="AF51" i="74"/>
  <c r="AO51" i="74" s="1"/>
  <c r="AE51" i="74"/>
  <c r="AN50" i="91"/>
  <c r="AI50" i="91"/>
  <c r="AR50" i="31"/>
  <c r="Y51" i="48"/>
  <c r="X51" i="48"/>
  <c r="Z51" i="48" s="1"/>
  <c r="AH52" i="94"/>
  <c r="AQ52" i="94" s="1"/>
  <c r="AR50" i="96"/>
  <c r="AH51" i="96"/>
  <c r="AQ51" i="96" s="1"/>
  <c r="Y53" i="36"/>
  <c r="Z53" i="36" s="1"/>
  <c r="X53" i="36"/>
  <c r="Y50" i="40"/>
  <c r="X50" i="40"/>
  <c r="AI51" i="46"/>
  <c r="AN51" i="46"/>
  <c r="Y57" i="75"/>
  <c r="X57" i="75"/>
  <c r="AN51" i="92"/>
  <c r="AI51" i="92"/>
  <c r="AI51" i="77"/>
  <c r="AN51" i="77"/>
  <c r="W50" i="44"/>
  <c r="AG49" i="44"/>
  <c r="AP49" i="44" s="1"/>
  <c r="AF49" i="44"/>
  <c r="AO49" i="44" s="1"/>
  <c r="AE49" i="44"/>
  <c r="AI50" i="48"/>
  <c r="AN50" i="48"/>
  <c r="AH53" i="41"/>
  <c r="AQ53" i="41" s="1"/>
  <c r="AG52" i="81"/>
  <c r="AP52" i="81" s="1"/>
  <c r="AF52" i="81"/>
  <c r="AO52" i="81" s="1"/>
  <c r="AE52" i="81"/>
  <c r="W53" i="81"/>
  <c r="Z52" i="94"/>
  <c r="Y53" i="78"/>
  <c r="X53" i="78"/>
  <c r="AR51" i="28"/>
  <c r="AH53" i="84"/>
  <c r="AQ53" i="84" s="1"/>
  <c r="X54" i="45"/>
  <c r="Y54" i="45"/>
  <c r="Y52" i="25"/>
  <c r="X52" i="25"/>
  <c r="Y51" i="42"/>
  <c r="X51" i="42"/>
  <c r="Z51" i="42" s="1"/>
  <c r="AH54" i="82"/>
  <c r="AQ54" i="82" s="1"/>
  <c r="AI52" i="36"/>
  <c r="AN52" i="36"/>
  <c r="X53" i="83"/>
  <c r="Y53" i="83"/>
  <c r="AN56" i="75"/>
  <c r="AI56" i="75"/>
  <c r="X52" i="92"/>
  <c r="Y52" i="92"/>
  <c r="AN52" i="73"/>
  <c r="AI52" i="73"/>
  <c r="AI51" i="43"/>
  <c r="AN51" i="43"/>
  <c r="AH51" i="74"/>
  <c r="AQ51" i="74" s="1"/>
  <c r="AG50" i="90"/>
  <c r="AP50" i="90" s="1"/>
  <c r="AE50" i="90"/>
  <c r="W51" i="90"/>
  <c r="AF50" i="90"/>
  <c r="AO50" i="90" s="1"/>
  <c r="W55" i="89"/>
  <c r="AG54" i="89"/>
  <c r="AP54" i="89" s="1"/>
  <c r="AF54" i="89"/>
  <c r="AO54" i="89" s="1"/>
  <c r="AE54" i="89"/>
  <c r="AR53" i="33"/>
  <c r="AR51" i="47"/>
  <c r="AR51" i="39"/>
  <c r="AH51" i="35"/>
  <c r="AQ51" i="35" s="1"/>
  <c r="AR52" i="27"/>
  <c r="X51" i="91"/>
  <c r="Y51" i="91"/>
  <c r="Z51" i="91" s="1"/>
  <c r="AH54" i="95"/>
  <c r="AQ54" i="95" s="1"/>
  <c r="AH52" i="38"/>
  <c r="AQ52" i="38" s="1"/>
  <c r="AN52" i="78"/>
  <c r="AI52" i="78"/>
  <c r="AH51" i="37"/>
  <c r="AQ51" i="37" s="1"/>
  <c r="AH52" i="39"/>
  <c r="AQ52" i="39" s="1"/>
  <c r="AG51" i="96"/>
  <c r="AP51" i="96" s="1"/>
  <c r="AF51" i="96"/>
  <c r="AO51" i="96" s="1"/>
  <c r="W52" i="96"/>
  <c r="AE51" i="96"/>
  <c r="AH52" i="28"/>
  <c r="AQ52" i="28" s="1"/>
  <c r="AN51" i="25"/>
  <c r="AI51" i="25"/>
  <c r="W55" i="82"/>
  <c r="AG54" i="82"/>
  <c r="AP54" i="82" s="1"/>
  <c r="AF54" i="82"/>
  <c r="AO54" i="82" s="1"/>
  <c r="AE54" i="82"/>
  <c r="AR53" i="95"/>
  <c r="AI49" i="40"/>
  <c r="AN49" i="40"/>
  <c r="AN52" i="83"/>
  <c r="AI52" i="83"/>
  <c r="X52" i="77"/>
  <c r="Y52" i="77"/>
  <c r="W50" i="32"/>
  <c r="AG49" i="32"/>
  <c r="AP49" i="32" s="1"/>
  <c r="AF49" i="32"/>
  <c r="AO49" i="32" s="1"/>
  <c r="AE49" i="32"/>
  <c r="X54" i="76"/>
  <c r="Y54" i="76"/>
  <c r="AH51" i="31"/>
  <c r="AQ51" i="31" s="1"/>
  <c r="Z53" i="41"/>
  <c r="AH52" i="47"/>
  <c r="AQ52" i="47" s="1"/>
  <c r="Z52" i="38"/>
  <c r="Z52" i="39"/>
  <c r="AR51" i="94"/>
  <c r="Z52" i="28"/>
  <c r="AN53" i="45"/>
  <c r="AI53" i="45"/>
  <c r="AR50" i="37"/>
  <c r="X53" i="80"/>
  <c r="Y53" i="80"/>
  <c r="Y53" i="73"/>
  <c r="Z53" i="73" s="1"/>
  <c r="X53" i="73"/>
  <c r="AR50" i="93"/>
  <c r="AF52" i="79"/>
  <c r="AO52" i="79" s="1"/>
  <c r="AE52" i="79"/>
  <c r="W53" i="79"/>
  <c r="AG52" i="79"/>
  <c r="AP52" i="79" s="1"/>
  <c r="AR51" i="38"/>
  <c r="AR50" i="74"/>
  <c r="AH51" i="93"/>
  <c r="AQ51" i="93" s="1"/>
  <c r="Z51" i="35"/>
  <c r="AE49" i="29"/>
  <c r="W50" i="29"/>
  <c r="AG49" i="29"/>
  <c r="AP49" i="29" s="1"/>
  <c r="AF49" i="29"/>
  <c r="AO49" i="29" s="1"/>
  <c r="AG51" i="87"/>
  <c r="AP51" i="87" s="1"/>
  <c r="AF51" i="87"/>
  <c r="AO51" i="87" s="1"/>
  <c r="AE51" i="87"/>
  <c r="W52" i="87"/>
  <c r="AH54" i="33"/>
  <c r="AQ54" i="33" s="1"/>
  <c r="Z54" i="95"/>
  <c r="Z51" i="37"/>
  <c r="W53" i="86"/>
  <c r="AF52" i="86"/>
  <c r="AO52" i="86" s="1"/>
  <c r="AE52" i="86"/>
  <c r="AG52" i="86"/>
  <c r="AP52" i="86" s="1"/>
  <c r="AR52" i="41"/>
  <c r="AI52" i="80"/>
  <c r="AN52" i="80"/>
  <c r="AR50" i="35"/>
  <c r="Y52" i="46"/>
  <c r="X52" i="46"/>
  <c r="Z52" i="46" s="1"/>
  <c r="AR52" i="30"/>
  <c r="AE48" i="88"/>
  <c r="W49" i="88"/>
  <c r="AG48" i="88"/>
  <c r="AP48" i="88" s="1"/>
  <c r="AF48" i="88"/>
  <c r="AO48" i="88" s="1"/>
  <c r="AR52" i="84"/>
  <c r="AI53" i="76"/>
  <c r="AN53" i="76"/>
  <c r="AR52" i="34"/>
  <c r="AR53" i="82"/>
  <c r="AH53" i="27"/>
  <c r="AQ53" i="27" s="1"/>
  <c r="AG52" i="85"/>
  <c r="AP52" i="85" s="1"/>
  <c r="AF52" i="85"/>
  <c r="AO52" i="85" s="1"/>
  <c r="AE52" i="85"/>
  <c r="W53" i="85"/>
  <c r="AH53" i="30"/>
  <c r="AQ53" i="30" s="1"/>
  <c r="AH53" i="34"/>
  <c r="AQ53" i="34" s="1"/>
  <c r="AF53" i="26"/>
  <c r="AO53" i="26" s="1"/>
  <c r="AG53" i="26"/>
  <c r="AP53" i="26" s="1"/>
  <c r="W54" i="26"/>
  <c r="AE53" i="26"/>
  <c r="AN50" i="42"/>
  <c r="AI50" i="42"/>
  <c r="X52" i="43"/>
  <c r="Y52" i="43"/>
  <c r="Z54" i="45" l="1"/>
  <c r="AG53" i="30"/>
  <c r="AP53" i="30" s="1"/>
  <c r="AF51" i="31"/>
  <c r="AO51" i="31" s="1"/>
  <c r="Z50" i="40"/>
  <c r="AE51" i="93"/>
  <c r="AE51" i="31"/>
  <c r="Z52" i="77"/>
  <c r="Z53" i="78"/>
  <c r="Z57" i="75"/>
  <c r="W58" i="75" s="1"/>
  <c r="W53" i="47"/>
  <c r="W52" i="91"/>
  <c r="AE51" i="91"/>
  <c r="AF51" i="91"/>
  <c r="AO51" i="91" s="1"/>
  <c r="AG51" i="91"/>
  <c r="AP51" i="91" s="1"/>
  <c r="AG53" i="36"/>
  <c r="AP53" i="36" s="1"/>
  <c r="AF53" i="36"/>
  <c r="AO53" i="36" s="1"/>
  <c r="AE53" i="36"/>
  <c r="W54" i="36"/>
  <c r="AF57" i="75"/>
  <c r="AO57" i="75" s="1"/>
  <c r="AE57" i="75"/>
  <c r="AE52" i="46"/>
  <c r="AF52" i="46"/>
  <c r="AO52" i="46" s="1"/>
  <c r="W53" i="46"/>
  <c r="AG52" i="46"/>
  <c r="AP52" i="46" s="1"/>
  <c r="AR53" i="45"/>
  <c r="AG53" i="41"/>
  <c r="AP53" i="41" s="1"/>
  <c r="AF53" i="41"/>
  <c r="AO53" i="41" s="1"/>
  <c r="W54" i="41"/>
  <c r="AE53" i="41"/>
  <c r="AI54" i="89"/>
  <c r="AN54" i="89"/>
  <c r="AR51" i="77"/>
  <c r="Y54" i="30"/>
  <c r="X54" i="30"/>
  <c r="AI48" i="88"/>
  <c r="AN48" i="88"/>
  <c r="AE54" i="95"/>
  <c r="W55" i="95"/>
  <c r="AG54" i="95"/>
  <c r="AP54" i="95" s="1"/>
  <c r="AF54" i="95"/>
  <c r="AO54" i="95" s="1"/>
  <c r="AH54" i="76"/>
  <c r="AQ54" i="76" s="1"/>
  <c r="X50" i="32"/>
  <c r="Y50" i="32"/>
  <c r="Y52" i="96"/>
  <c r="X52" i="96"/>
  <c r="Z52" i="96" s="1"/>
  <c r="X51" i="90"/>
  <c r="Y51" i="90"/>
  <c r="AH53" i="83"/>
  <c r="AQ53" i="83" s="1"/>
  <c r="AH52" i="25"/>
  <c r="AQ52" i="25" s="1"/>
  <c r="X53" i="81"/>
  <c r="Y53" i="81"/>
  <c r="AR51" i="92"/>
  <c r="AR51" i="46"/>
  <c r="AR50" i="91"/>
  <c r="Y52" i="74"/>
  <c r="X52" i="74"/>
  <c r="AI53" i="34"/>
  <c r="AN53" i="34"/>
  <c r="X54" i="27"/>
  <c r="Y54" i="27"/>
  <c r="Z54" i="27" s="1"/>
  <c r="AN53" i="30"/>
  <c r="AI53" i="30"/>
  <c r="W52" i="37"/>
  <c r="AG51" i="37"/>
  <c r="AP51" i="37" s="1"/>
  <c r="AF51" i="37"/>
  <c r="AO51" i="37" s="1"/>
  <c r="AE51" i="37"/>
  <c r="AI49" i="44"/>
  <c r="AN49" i="44"/>
  <c r="AH52" i="43"/>
  <c r="AQ52" i="43" s="1"/>
  <c r="X54" i="26"/>
  <c r="Y54" i="26"/>
  <c r="AI52" i="86"/>
  <c r="AN52" i="86"/>
  <c r="Y52" i="87"/>
  <c r="X52" i="87"/>
  <c r="AH53" i="80"/>
  <c r="AQ53" i="80" s="1"/>
  <c r="AG52" i="28"/>
  <c r="AP52" i="28" s="1"/>
  <c r="AF52" i="28"/>
  <c r="AO52" i="28" s="1"/>
  <c r="AE52" i="28"/>
  <c r="W53" i="28"/>
  <c r="Z54" i="76"/>
  <c r="AR49" i="40"/>
  <c r="AR52" i="78"/>
  <c r="AN50" i="90"/>
  <c r="AI50" i="90"/>
  <c r="AH52" i="92"/>
  <c r="AQ52" i="92" s="1"/>
  <c r="Z53" i="83"/>
  <c r="AH53" i="78"/>
  <c r="AQ53" i="78" s="1"/>
  <c r="AN52" i="81"/>
  <c r="AI52" i="81"/>
  <c r="AH50" i="40"/>
  <c r="AQ50" i="40" s="1"/>
  <c r="AH51" i="48"/>
  <c r="AQ51" i="48" s="1"/>
  <c r="AN53" i="27"/>
  <c r="AI53" i="27"/>
  <c r="X52" i="93"/>
  <c r="Y52" i="93"/>
  <c r="Y52" i="31"/>
  <c r="X52" i="31"/>
  <c r="Y53" i="47"/>
  <c r="X53" i="47"/>
  <c r="Z52" i="43"/>
  <c r="AN51" i="87"/>
  <c r="AI51" i="87"/>
  <c r="X50" i="29"/>
  <c r="Y50" i="29"/>
  <c r="Z53" i="80"/>
  <c r="AI49" i="32"/>
  <c r="AN49" i="32"/>
  <c r="AH52" i="77"/>
  <c r="AQ52" i="77" s="1"/>
  <c r="Y55" i="82"/>
  <c r="X55" i="82"/>
  <c r="AH51" i="91"/>
  <c r="AQ51" i="91" s="1"/>
  <c r="Z52" i="92"/>
  <c r="Z52" i="25"/>
  <c r="AH57" i="75"/>
  <c r="AQ57" i="75" s="1"/>
  <c r="AI51" i="74"/>
  <c r="AN51" i="74"/>
  <c r="AN53" i="84"/>
  <c r="AI53" i="84"/>
  <c r="AN53" i="26"/>
  <c r="AI53" i="26"/>
  <c r="AR53" i="76"/>
  <c r="AG53" i="73"/>
  <c r="AP53" i="73" s="1"/>
  <c r="AF53" i="73"/>
  <c r="AO53" i="73" s="1"/>
  <c r="AE53" i="73"/>
  <c r="W54" i="73"/>
  <c r="W52" i="42"/>
  <c r="AE51" i="42"/>
  <c r="AG51" i="42"/>
  <c r="AP51" i="42" s="1"/>
  <c r="AF51" i="42"/>
  <c r="AO51" i="42" s="1"/>
  <c r="AI54" i="33"/>
  <c r="AN54" i="33"/>
  <c r="AR50" i="42"/>
  <c r="Y53" i="85"/>
  <c r="X53" i="85"/>
  <c r="AH52" i="46"/>
  <c r="AQ52" i="46" s="1"/>
  <c r="AR52" i="80"/>
  <c r="AI49" i="29"/>
  <c r="AN49" i="29"/>
  <c r="AH53" i="73"/>
  <c r="AQ53" i="73" s="1"/>
  <c r="AG52" i="77"/>
  <c r="AP52" i="77" s="1"/>
  <c r="AF52" i="77"/>
  <c r="AO52" i="77" s="1"/>
  <c r="AE52" i="77"/>
  <c r="W53" i="77"/>
  <c r="AR51" i="25"/>
  <c r="X55" i="89"/>
  <c r="Y55" i="89"/>
  <c r="AR51" i="43"/>
  <c r="AR56" i="75"/>
  <c r="AR52" i="36"/>
  <c r="AH51" i="42"/>
  <c r="AQ51" i="42" s="1"/>
  <c r="W54" i="78"/>
  <c r="AG53" i="78"/>
  <c r="AP53" i="78" s="1"/>
  <c r="AF53" i="78"/>
  <c r="AO53" i="78" s="1"/>
  <c r="AE53" i="78"/>
  <c r="Y50" i="44"/>
  <c r="X50" i="44"/>
  <c r="AG50" i="40"/>
  <c r="AP50" i="40" s="1"/>
  <c r="AF50" i="40"/>
  <c r="AO50" i="40" s="1"/>
  <c r="AE50" i="40"/>
  <c r="W51" i="40"/>
  <c r="AG51" i="48"/>
  <c r="AP51" i="48" s="1"/>
  <c r="AF51" i="48"/>
  <c r="AO51" i="48" s="1"/>
  <c r="AE51" i="48"/>
  <c r="W52" i="48"/>
  <c r="AI51" i="93"/>
  <c r="AN51" i="93"/>
  <c r="AI52" i="47"/>
  <c r="AN52" i="47"/>
  <c r="AI52" i="79"/>
  <c r="AN52" i="79"/>
  <c r="W53" i="38"/>
  <c r="AG52" i="38"/>
  <c r="AP52" i="38" s="1"/>
  <c r="AF52" i="38"/>
  <c r="AO52" i="38" s="1"/>
  <c r="AE52" i="38"/>
  <c r="W55" i="45"/>
  <c r="AG54" i="45"/>
  <c r="AP54" i="45" s="1"/>
  <c r="AF54" i="45"/>
  <c r="AO54" i="45" s="1"/>
  <c r="AE54" i="45"/>
  <c r="AN52" i="85"/>
  <c r="AI52" i="85"/>
  <c r="X49" i="88"/>
  <c r="Y49" i="88"/>
  <c r="X53" i="86"/>
  <c r="Y53" i="86"/>
  <c r="AF51" i="35"/>
  <c r="AO51" i="35" s="1"/>
  <c r="AE51" i="35"/>
  <c r="W52" i="35"/>
  <c r="AG51" i="35"/>
  <c r="AP51" i="35" s="1"/>
  <c r="X53" i="79"/>
  <c r="Y53" i="79"/>
  <c r="AE52" i="39"/>
  <c r="W53" i="39"/>
  <c r="AG52" i="39"/>
  <c r="AP52" i="39" s="1"/>
  <c r="AF52" i="39"/>
  <c r="AO52" i="39" s="1"/>
  <c r="AR52" i="83"/>
  <c r="AI54" i="82"/>
  <c r="AN54" i="82"/>
  <c r="AN51" i="96"/>
  <c r="AI51" i="96"/>
  <c r="AR52" i="73"/>
  <c r="AH54" i="45"/>
  <c r="AQ54" i="45" s="1"/>
  <c r="W53" i="94"/>
  <c r="AG52" i="94"/>
  <c r="AP52" i="94" s="1"/>
  <c r="AF52" i="94"/>
  <c r="AO52" i="94" s="1"/>
  <c r="AE52" i="94"/>
  <c r="AR50" i="48"/>
  <c r="AH53" i="36"/>
  <c r="AQ53" i="36" s="1"/>
  <c r="Y54" i="84"/>
  <c r="X54" i="84"/>
  <c r="Y54" i="34"/>
  <c r="X54" i="34"/>
  <c r="Y55" i="33"/>
  <c r="X55" i="33"/>
  <c r="AN51" i="31"/>
  <c r="AI51" i="31"/>
  <c r="Z54" i="30" l="1"/>
  <c r="Z52" i="87"/>
  <c r="Z53" i="81"/>
  <c r="Z52" i="31"/>
  <c r="AG57" i="75"/>
  <c r="AP57" i="75" s="1"/>
  <c r="Z50" i="32"/>
  <c r="AF50" i="32" s="1"/>
  <c r="AO50" i="32" s="1"/>
  <c r="W55" i="27"/>
  <c r="AG54" i="27"/>
  <c r="AP54" i="27" s="1"/>
  <c r="AF54" i="27"/>
  <c r="AO54" i="27" s="1"/>
  <c r="AE54" i="27"/>
  <c r="AI51" i="35"/>
  <c r="AN51" i="35"/>
  <c r="AH51" i="90"/>
  <c r="AQ51" i="90" s="1"/>
  <c r="Y54" i="78"/>
  <c r="X54" i="78"/>
  <c r="Z54" i="78" s="1"/>
  <c r="AH53" i="85"/>
  <c r="AQ53" i="85" s="1"/>
  <c r="AR54" i="33"/>
  <c r="AR51" i="74"/>
  <c r="W53" i="25"/>
  <c r="AG52" i="25"/>
  <c r="AP52" i="25" s="1"/>
  <c r="AF52" i="25"/>
  <c r="AO52" i="25" s="1"/>
  <c r="AE52" i="25"/>
  <c r="AH53" i="47"/>
  <c r="AQ53" i="47" s="1"/>
  <c r="X53" i="28"/>
  <c r="Y53" i="28"/>
  <c r="AI51" i="37"/>
  <c r="AN51" i="37"/>
  <c r="AH52" i="74"/>
  <c r="AQ52" i="74" s="1"/>
  <c r="Z51" i="90"/>
  <c r="AR48" i="88"/>
  <c r="Y58" i="75"/>
  <c r="X58" i="75"/>
  <c r="AH50" i="44"/>
  <c r="AQ50" i="44" s="1"/>
  <c r="AR53" i="30"/>
  <c r="AH50" i="32"/>
  <c r="AQ50" i="32" s="1"/>
  <c r="X55" i="45"/>
  <c r="Y55" i="45"/>
  <c r="Z50" i="44"/>
  <c r="AH55" i="89"/>
  <c r="AQ55" i="89" s="1"/>
  <c r="AN52" i="77"/>
  <c r="AI52" i="77"/>
  <c r="Y54" i="73"/>
  <c r="X54" i="73"/>
  <c r="Z54" i="73" s="1"/>
  <c r="AR53" i="26"/>
  <c r="W53" i="92"/>
  <c r="AG52" i="92"/>
  <c r="AP52" i="92" s="1"/>
  <c r="AF52" i="92"/>
  <c r="AO52" i="92" s="1"/>
  <c r="AE52" i="92"/>
  <c r="AH55" i="82"/>
  <c r="AQ55" i="82" s="1"/>
  <c r="AH50" i="29"/>
  <c r="AQ50" i="29" s="1"/>
  <c r="AH52" i="93"/>
  <c r="AQ52" i="93" s="1"/>
  <c r="AN52" i="28"/>
  <c r="AI52" i="28"/>
  <c r="AR52" i="86"/>
  <c r="AH52" i="96"/>
  <c r="AQ52" i="96" s="1"/>
  <c r="AH54" i="30"/>
  <c r="AQ54" i="30" s="1"/>
  <c r="AR54" i="89"/>
  <c r="AN52" i="46"/>
  <c r="AI52" i="46"/>
  <c r="AF52" i="43"/>
  <c r="AO52" i="43" s="1"/>
  <c r="AE52" i="43"/>
  <c r="W53" i="43"/>
  <c r="AG52" i="43"/>
  <c r="AP52" i="43" s="1"/>
  <c r="Y53" i="38"/>
  <c r="X53" i="38"/>
  <c r="AH53" i="86"/>
  <c r="AQ53" i="86" s="1"/>
  <c r="AI52" i="38"/>
  <c r="AN52" i="38"/>
  <c r="AR52" i="79"/>
  <c r="Y52" i="48"/>
  <c r="X52" i="48"/>
  <c r="Z52" i="48" s="1"/>
  <c r="AN50" i="40"/>
  <c r="AI50" i="40"/>
  <c r="AI53" i="78"/>
  <c r="AN53" i="78"/>
  <c r="Z55" i="89"/>
  <c r="Z53" i="85"/>
  <c r="AN53" i="73"/>
  <c r="AI53" i="73"/>
  <c r="Z50" i="29"/>
  <c r="Z53" i="47"/>
  <c r="Z52" i="93"/>
  <c r="AH54" i="27"/>
  <c r="AQ54" i="27" s="1"/>
  <c r="Z52" i="74"/>
  <c r="AN53" i="41"/>
  <c r="AI53" i="41"/>
  <c r="AI57" i="75"/>
  <c r="AN57" i="75"/>
  <c r="Y54" i="36"/>
  <c r="X54" i="36"/>
  <c r="Z54" i="36" s="1"/>
  <c r="AI51" i="91"/>
  <c r="AN51" i="91"/>
  <c r="AH54" i="34"/>
  <c r="AQ54" i="34" s="1"/>
  <c r="X53" i="77"/>
  <c r="Y53" i="77"/>
  <c r="X52" i="42"/>
  <c r="Y52" i="42"/>
  <c r="AG52" i="31"/>
  <c r="AP52" i="31" s="1"/>
  <c r="W53" i="31"/>
  <c r="AF52" i="31"/>
  <c r="AO52" i="31" s="1"/>
  <c r="AE52" i="31"/>
  <c r="X53" i="46"/>
  <c r="Y53" i="46"/>
  <c r="AR51" i="31"/>
  <c r="Z54" i="34"/>
  <c r="AR54" i="82"/>
  <c r="X53" i="39"/>
  <c r="Y53" i="39"/>
  <c r="Z53" i="86"/>
  <c r="AI54" i="45"/>
  <c r="AN54" i="45"/>
  <c r="AN51" i="48"/>
  <c r="AI51" i="48"/>
  <c r="AI51" i="42"/>
  <c r="AN51" i="42"/>
  <c r="AR53" i="84"/>
  <c r="Z55" i="82"/>
  <c r="AR51" i="87"/>
  <c r="AH52" i="31"/>
  <c r="AQ52" i="31" s="1"/>
  <c r="AR53" i="27"/>
  <c r="AR52" i="81"/>
  <c r="AH52" i="87"/>
  <c r="AQ52" i="87" s="1"/>
  <c r="AH54" i="26"/>
  <c r="AQ54" i="26" s="1"/>
  <c r="W53" i="96"/>
  <c r="AF52" i="96"/>
  <c r="AO52" i="96" s="1"/>
  <c r="AE52" i="96"/>
  <c r="AG52" i="96"/>
  <c r="AP52" i="96" s="1"/>
  <c r="X55" i="95"/>
  <c r="Y55" i="95"/>
  <c r="Z55" i="95" s="1"/>
  <c r="W55" i="30"/>
  <c r="AG54" i="30"/>
  <c r="AP54" i="30" s="1"/>
  <c r="AF54" i="30"/>
  <c r="AO54" i="30" s="1"/>
  <c r="AE54" i="30"/>
  <c r="AN53" i="36"/>
  <c r="AI53" i="36"/>
  <c r="AH49" i="88"/>
  <c r="AQ49" i="88" s="1"/>
  <c r="AG53" i="80"/>
  <c r="AP53" i="80" s="1"/>
  <c r="AF53" i="80"/>
  <c r="AO53" i="80" s="1"/>
  <c r="AE53" i="80"/>
  <c r="W54" i="80"/>
  <c r="W53" i="87"/>
  <c r="AG52" i="87"/>
  <c r="AP52" i="87" s="1"/>
  <c r="AF52" i="87"/>
  <c r="AO52" i="87" s="1"/>
  <c r="AE52" i="87"/>
  <c r="AR49" i="44"/>
  <c r="AR53" i="34"/>
  <c r="W54" i="81"/>
  <c r="AG53" i="81"/>
  <c r="AP53" i="81" s="1"/>
  <c r="AE53" i="81"/>
  <c r="AF53" i="81"/>
  <c r="AO53" i="81" s="1"/>
  <c r="AI52" i="94"/>
  <c r="AN52" i="94"/>
  <c r="AR51" i="96"/>
  <c r="AH53" i="79"/>
  <c r="AQ53" i="79" s="1"/>
  <c r="Z49" i="88"/>
  <c r="AR51" i="93"/>
  <c r="Z53" i="79"/>
  <c r="AR52" i="85"/>
  <c r="Y51" i="40"/>
  <c r="X51" i="40"/>
  <c r="Z51" i="40" s="1"/>
  <c r="AH55" i="33"/>
  <c r="AQ55" i="33" s="1"/>
  <c r="AH54" i="84"/>
  <c r="AQ54" i="84" s="1"/>
  <c r="Z55" i="33"/>
  <c r="Z54" i="84"/>
  <c r="X53" i="94"/>
  <c r="Y53" i="94"/>
  <c r="AI52" i="39"/>
  <c r="AN52" i="39"/>
  <c r="Y52" i="35"/>
  <c r="X52" i="35"/>
  <c r="AR52" i="47"/>
  <c r="AR49" i="29"/>
  <c r="AR49" i="32"/>
  <c r="AG53" i="83"/>
  <c r="AP53" i="83" s="1"/>
  <c r="AE53" i="83"/>
  <c r="W54" i="83"/>
  <c r="AF53" i="83"/>
  <c r="AO53" i="83" s="1"/>
  <c r="AR50" i="90"/>
  <c r="AE54" i="76"/>
  <c r="W55" i="76"/>
  <c r="AG54" i="76"/>
  <c r="AP54" i="76" s="1"/>
  <c r="AF54" i="76"/>
  <c r="AO54" i="76" s="1"/>
  <c r="Z54" i="26"/>
  <c r="Y52" i="37"/>
  <c r="X52" i="37"/>
  <c r="AH53" i="81"/>
  <c r="AQ53" i="81" s="1"/>
  <c r="AI54" i="95"/>
  <c r="AN54" i="95"/>
  <c r="Y54" i="41"/>
  <c r="X54" i="41"/>
  <c r="X52" i="91"/>
  <c r="Y52" i="91"/>
  <c r="Z52" i="42" l="1"/>
  <c r="Z53" i="39"/>
  <c r="AG50" i="32"/>
  <c r="AP50" i="32" s="1"/>
  <c r="Z53" i="94"/>
  <c r="Z53" i="38"/>
  <c r="W51" i="32"/>
  <c r="Z52" i="35"/>
  <c r="AE50" i="32"/>
  <c r="Z53" i="46"/>
  <c r="AF53" i="46" s="1"/>
  <c r="AO53" i="46" s="1"/>
  <c r="Z54" i="41"/>
  <c r="W55" i="41" s="1"/>
  <c r="Z53" i="77"/>
  <c r="Z55" i="45"/>
  <c r="AE55" i="45" s="1"/>
  <c r="Z58" i="75"/>
  <c r="AF58" i="75" s="1"/>
  <c r="AO58" i="75" s="1"/>
  <c r="W59" i="75"/>
  <c r="AG58" i="75"/>
  <c r="AP58" i="75" s="1"/>
  <c r="AG53" i="46"/>
  <c r="AP53" i="46" s="1"/>
  <c r="AE53" i="46"/>
  <c r="AF55" i="95"/>
  <c r="AO55" i="95" s="1"/>
  <c r="AE55" i="95"/>
  <c r="AG55" i="95"/>
  <c r="AP55" i="95" s="1"/>
  <c r="W56" i="95"/>
  <c r="AF54" i="41"/>
  <c r="AO54" i="41" s="1"/>
  <c r="AG54" i="41"/>
  <c r="AP54" i="41" s="1"/>
  <c r="W52" i="40"/>
  <c r="AG51" i="40"/>
  <c r="AP51" i="40" s="1"/>
  <c r="AF51" i="40"/>
  <c r="AO51" i="40" s="1"/>
  <c r="AE51" i="40"/>
  <c r="W54" i="77"/>
  <c r="AF53" i="77"/>
  <c r="AO53" i="77" s="1"/>
  <c r="AG53" i="77"/>
  <c r="AP53" i="77" s="1"/>
  <c r="AE53" i="77"/>
  <c r="Y55" i="30"/>
  <c r="X55" i="30"/>
  <c r="Z55" i="30" s="1"/>
  <c r="Y53" i="25"/>
  <c r="X53" i="25"/>
  <c r="X54" i="83"/>
  <c r="Z54" i="83" s="1"/>
  <c r="Y54" i="83"/>
  <c r="AR57" i="75"/>
  <c r="AE50" i="44"/>
  <c r="W51" i="44"/>
  <c r="AG50" i="44"/>
  <c r="AP50" i="44" s="1"/>
  <c r="AF50" i="44"/>
  <c r="AO50" i="44" s="1"/>
  <c r="AH53" i="28"/>
  <c r="AQ53" i="28" s="1"/>
  <c r="AR51" i="35"/>
  <c r="AH52" i="91"/>
  <c r="AQ52" i="91" s="1"/>
  <c r="AH52" i="37"/>
  <c r="AQ52" i="37" s="1"/>
  <c r="Y53" i="31"/>
  <c r="X53" i="31"/>
  <c r="AG50" i="29"/>
  <c r="AP50" i="29" s="1"/>
  <c r="AF50" i="29"/>
  <c r="AO50" i="29" s="1"/>
  <c r="AE50" i="29"/>
  <c r="W51" i="29"/>
  <c r="AE54" i="78"/>
  <c r="W55" i="78"/>
  <c r="AG54" i="78"/>
  <c r="AP54" i="78" s="1"/>
  <c r="AF54" i="78"/>
  <c r="AO54" i="78" s="1"/>
  <c r="AI53" i="81"/>
  <c r="AN53" i="81"/>
  <c r="Y53" i="87"/>
  <c r="X53" i="87"/>
  <c r="AR53" i="73"/>
  <c r="AR50" i="40"/>
  <c r="AH54" i="41"/>
  <c r="AQ54" i="41" s="1"/>
  <c r="Z52" i="37"/>
  <c r="AI54" i="76"/>
  <c r="AN54" i="76"/>
  <c r="AI53" i="83"/>
  <c r="AN53" i="83"/>
  <c r="AR52" i="39"/>
  <c r="AG49" i="88"/>
  <c r="AP49" i="88" s="1"/>
  <c r="W50" i="88"/>
  <c r="AE49" i="88"/>
  <c r="AF49" i="88"/>
  <c r="AO49" i="88" s="1"/>
  <c r="AI54" i="30"/>
  <c r="AN54" i="30"/>
  <c r="AH55" i="95"/>
  <c r="AQ55" i="95" s="1"/>
  <c r="X53" i="96"/>
  <c r="Y53" i="96"/>
  <c r="AR54" i="45"/>
  <c r="AR51" i="91"/>
  <c r="AR53" i="41"/>
  <c r="X53" i="43"/>
  <c r="Y53" i="43"/>
  <c r="AI52" i="92"/>
  <c r="AN52" i="92"/>
  <c r="Z53" i="28"/>
  <c r="AI52" i="25"/>
  <c r="AN52" i="25"/>
  <c r="AI54" i="27"/>
  <c r="AN54" i="27"/>
  <c r="AG53" i="39"/>
  <c r="AP53" i="39" s="1"/>
  <c r="AF53" i="39"/>
  <c r="AO53" i="39" s="1"/>
  <c r="AE53" i="39"/>
  <c r="W54" i="39"/>
  <c r="Y53" i="92"/>
  <c r="X53" i="92"/>
  <c r="X55" i="27"/>
  <c r="Y55" i="27"/>
  <c r="W55" i="26"/>
  <c r="AE54" i="26"/>
  <c r="AG54" i="26"/>
  <c r="AP54" i="26" s="1"/>
  <c r="AF54" i="26"/>
  <c r="AO54" i="26" s="1"/>
  <c r="AI52" i="87"/>
  <c r="AN52" i="87"/>
  <c r="Y54" i="80"/>
  <c r="X54" i="80"/>
  <c r="Z54" i="80" s="1"/>
  <c r="AE53" i="86"/>
  <c r="AG53" i="86"/>
  <c r="AP53" i="86" s="1"/>
  <c r="AF53" i="86"/>
  <c r="AO53" i="86" s="1"/>
  <c r="W54" i="86"/>
  <c r="AE54" i="34"/>
  <c r="W55" i="34"/>
  <c r="AG54" i="34"/>
  <c r="AP54" i="34" s="1"/>
  <c r="AF54" i="34"/>
  <c r="AO54" i="34" s="1"/>
  <c r="AN52" i="31"/>
  <c r="AI52" i="31"/>
  <c r="AH52" i="42"/>
  <c r="AQ52" i="42" s="1"/>
  <c r="AH54" i="36"/>
  <c r="AQ54" i="36" s="1"/>
  <c r="W54" i="85"/>
  <c r="AG53" i="85"/>
  <c r="AP53" i="85" s="1"/>
  <c r="AF53" i="85"/>
  <c r="AO53" i="85" s="1"/>
  <c r="AE53" i="85"/>
  <c r="AH52" i="48"/>
  <c r="AQ52" i="48" s="1"/>
  <c r="AR52" i="38"/>
  <c r="AH53" i="38"/>
  <c r="AQ53" i="38" s="1"/>
  <c r="AI52" i="43"/>
  <c r="AN52" i="43"/>
  <c r="AR52" i="28"/>
  <c r="AH54" i="73"/>
  <c r="AQ54" i="73" s="1"/>
  <c r="AH55" i="45"/>
  <c r="AQ55" i="45" s="1"/>
  <c r="Y51" i="32"/>
  <c r="X51" i="32"/>
  <c r="W55" i="84"/>
  <c r="AF54" i="84"/>
  <c r="AO54" i="84" s="1"/>
  <c r="AG54" i="84"/>
  <c r="AP54" i="84" s="1"/>
  <c r="AE54" i="84"/>
  <c r="AR53" i="36"/>
  <c r="Z52" i="91"/>
  <c r="AG55" i="33"/>
  <c r="AP55" i="33" s="1"/>
  <c r="AF55" i="33"/>
  <c r="AO55" i="33" s="1"/>
  <c r="AE55" i="33"/>
  <c r="W56" i="33"/>
  <c r="AH53" i="46"/>
  <c r="AQ53" i="46" s="1"/>
  <c r="AH52" i="35"/>
  <c r="AQ52" i="35" s="1"/>
  <c r="AH53" i="94"/>
  <c r="AQ53" i="94" s="1"/>
  <c r="X54" i="81"/>
  <c r="Y54" i="81"/>
  <c r="AN53" i="80"/>
  <c r="AI53" i="80"/>
  <c r="AR51" i="42"/>
  <c r="AE52" i="42"/>
  <c r="AG52" i="42"/>
  <c r="AP52" i="42" s="1"/>
  <c r="W53" i="42"/>
  <c r="AF52" i="42"/>
  <c r="AO52" i="42" s="1"/>
  <c r="AE52" i="74"/>
  <c r="W53" i="74"/>
  <c r="AG52" i="74"/>
  <c r="AP52" i="74" s="1"/>
  <c r="AF52" i="74"/>
  <c r="AO52" i="74" s="1"/>
  <c r="AF52" i="93"/>
  <c r="AO52" i="93" s="1"/>
  <c r="AE52" i="93"/>
  <c r="AG52" i="93"/>
  <c r="AP52" i="93" s="1"/>
  <c r="W53" i="93"/>
  <c r="AF55" i="89"/>
  <c r="AO55" i="89" s="1"/>
  <c r="AE55" i="89"/>
  <c r="W56" i="89"/>
  <c r="AG55" i="89"/>
  <c r="AP55" i="89" s="1"/>
  <c r="W52" i="90"/>
  <c r="AG51" i="90"/>
  <c r="AP51" i="90" s="1"/>
  <c r="AF51" i="90"/>
  <c r="AO51" i="90" s="1"/>
  <c r="AE51" i="90"/>
  <c r="AH54" i="78"/>
  <c r="AQ54" i="78" s="1"/>
  <c r="AI50" i="32"/>
  <c r="AN50" i="32"/>
  <c r="AR54" i="95"/>
  <c r="AG52" i="35"/>
  <c r="AP52" i="35" s="1"/>
  <c r="AF52" i="35"/>
  <c r="AO52" i="35" s="1"/>
  <c r="AE52" i="35"/>
  <c r="W53" i="35"/>
  <c r="AH51" i="40"/>
  <c r="AQ51" i="40" s="1"/>
  <c r="AF55" i="82"/>
  <c r="AO55" i="82" s="1"/>
  <c r="AE55" i="82"/>
  <c r="W56" i="82"/>
  <c r="AG55" i="82"/>
  <c r="AP55" i="82" s="1"/>
  <c r="AH53" i="77"/>
  <c r="AQ53" i="77" s="1"/>
  <c r="AR53" i="78"/>
  <c r="AR52" i="77"/>
  <c r="X55" i="76"/>
  <c r="Z55" i="76" s="1"/>
  <c r="Y55" i="76"/>
  <c r="AE53" i="94"/>
  <c r="W54" i="94"/>
  <c r="AG53" i="94"/>
  <c r="AP53" i="94" s="1"/>
  <c r="AF53" i="94"/>
  <c r="AO53" i="94" s="1"/>
  <c r="W54" i="79"/>
  <c r="AG53" i="79"/>
  <c r="AP53" i="79" s="1"/>
  <c r="AF53" i="79"/>
  <c r="AO53" i="79" s="1"/>
  <c r="AE53" i="79"/>
  <c r="AR52" i="94"/>
  <c r="AI52" i="96"/>
  <c r="AN52" i="96"/>
  <c r="AR51" i="48"/>
  <c r="AH53" i="39"/>
  <c r="AQ53" i="39" s="1"/>
  <c r="W55" i="36"/>
  <c r="AG54" i="36"/>
  <c r="AP54" i="36" s="1"/>
  <c r="AF54" i="36"/>
  <c r="AO54" i="36" s="1"/>
  <c r="AE54" i="36"/>
  <c r="AE53" i="47"/>
  <c r="W54" i="47"/>
  <c r="AG53" i="47"/>
  <c r="AP53" i="47" s="1"/>
  <c r="AF53" i="47"/>
  <c r="AO53" i="47" s="1"/>
  <c r="W53" i="48"/>
  <c r="AG52" i="48"/>
  <c r="AP52" i="48" s="1"/>
  <c r="AF52" i="48"/>
  <c r="AO52" i="48" s="1"/>
  <c r="AE52" i="48"/>
  <c r="AF53" i="38"/>
  <c r="AO53" i="38" s="1"/>
  <c r="AE53" i="38"/>
  <c r="W54" i="38"/>
  <c r="AG53" i="38"/>
  <c r="AP53" i="38" s="1"/>
  <c r="AR52" i="46"/>
  <c r="W55" i="73"/>
  <c r="AG54" i="73"/>
  <c r="AP54" i="73" s="1"/>
  <c r="AF54" i="73"/>
  <c r="AO54" i="73" s="1"/>
  <c r="AE54" i="73"/>
  <c r="AH58" i="75"/>
  <c r="AQ58" i="75" s="1"/>
  <c r="AR51" i="37"/>
  <c r="Z53" i="92" l="1"/>
  <c r="Z53" i="87"/>
  <c r="AE54" i="41"/>
  <c r="W54" i="46"/>
  <c r="AF55" i="45"/>
  <c r="AO55" i="45" s="1"/>
  <c r="AE58" i="75"/>
  <c r="AG55" i="45"/>
  <c r="AP55" i="45" s="1"/>
  <c r="W56" i="45"/>
  <c r="AF53" i="92"/>
  <c r="AO53" i="92" s="1"/>
  <c r="AE53" i="92"/>
  <c r="W54" i="92"/>
  <c r="AG53" i="92"/>
  <c r="AP53" i="92" s="1"/>
  <c r="AG55" i="76"/>
  <c r="AP55" i="76" s="1"/>
  <c r="AF55" i="76"/>
  <c r="AO55" i="76" s="1"/>
  <c r="AE55" i="76"/>
  <c r="W56" i="76"/>
  <c r="AN52" i="35"/>
  <c r="AI52" i="35"/>
  <c r="AI51" i="90"/>
  <c r="AN51" i="90"/>
  <c r="AN52" i="42"/>
  <c r="AI52" i="42"/>
  <c r="AH54" i="81"/>
  <c r="AQ54" i="81" s="1"/>
  <c r="X56" i="33"/>
  <c r="Y56" i="33"/>
  <c r="AH51" i="32"/>
  <c r="AQ51" i="32" s="1"/>
  <c r="X56" i="89"/>
  <c r="Z56" i="89" s="1"/>
  <c r="Y56" i="89"/>
  <c r="AN52" i="93"/>
  <c r="AI52" i="93"/>
  <c r="AI52" i="74"/>
  <c r="AN52" i="74"/>
  <c r="AN55" i="33"/>
  <c r="AI55" i="33"/>
  <c r="AI54" i="84"/>
  <c r="AN54" i="84"/>
  <c r="X55" i="34"/>
  <c r="Y55" i="34"/>
  <c r="AN53" i="86"/>
  <c r="AI53" i="86"/>
  <c r="AH55" i="27"/>
  <c r="AQ55" i="27" s="1"/>
  <c r="X54" i="39"/>
  <c r="Y54" i="39"/>
  <c r="AH53" i="43"/>
  <c r="AQ53" i="43" s="1"/>
  <c r="AI54" i="78"/>
  <c r="AN54" i="78"/>
  <c r="AH53" i="31"/>
  <c r="AQ53" i="31" s="1"/>
  <c r="AI50" i="44"/>
  <c r="AN50" i="44"/>
  <c r="AH53" i="25"/>
  <c r="AQ53" i="25" s="1"/>
  <c r="AI53" i="77"/>
  <c r="AN53" i="77"/>
  <c r="AI54" i="41"/>
  <c r="AN54" i="41"/>
  <c r="AN55" i="95"/>
  <c r="AI55" i="95"/>
  <c r="AR54" i="27"/>
  <c r="AR54" i="30"/>
  <c r="AF52" i="37"/>
  <c r="AO52" i="37" s="1"/>
  <c r="AE52" i="37"/>
  <c r="AG52" i="37"/>
  <c r="AP52" i="37" s="1"/>
  <c r="W53" i="37"/>
  <c r="Y55" i="78"/>
  <c r="X55" i="78"/>
  <c r="Z55" i="78" s="1"/>
  <c r="AG54" i="83"/>
  <c r="AP54" i="83" s="1"/>
  <c r="W55" i="83"/>
  <c r="AF54" i="83"/>
  <c r="AO54" i="83" s="1"/>
  <c r="AE54" i="83"/>
  <c r="AI51" i="40"/>
  <c r="AN51" i="40"/>
  <c r="AN53" i="46"/>
  <c r="AI53" i="46"/>
  <c r="Y55" i="36"/>
  <c r="X55" i="36"/>
  <c r="X56" i="82"/>
  <c r="Z56" i="82" s="1"/>
  <c r="Y56" i="82"/>
  <c r="AI55" i="89"/>
  <c r="AN55" i="89"/>
  <c r="Z51" i="32"/>
  <c r="AR52" i="31"/>
  <c r="AI54" i="34"/>
  <c r="AN54" i="34"/>
  <c r="AH54" i="80"/>
  <c r="AQ54" i="80" s="1"/>
  <c r="Z55" i="27"/>
  <c r="AN53" i="39"/>
  <c r="AI53" i="39"/>
  <c r="AR52" i="25"/>
  <c r="Z53" i="43"/>
  <c r="AN49" i="88"/>
  <c r="AI49" i="88"/>
  <c r="AR53" i="81"/>
  <c r="AI54" i="73"/>
  <c r="AN54" i="73"/>
  <c r="AI52" i="48"/>
  <c r="AN52" i="48"/>
  <c r="Z54" i="79"/>
  <c r="X54" i="79"/>
  <c r="Y54" i="79"/>
  <c r="AR50" i="32"/>
  <c r="Y53" i="74"/>
  <c r="X53" i="74"/>
  <c r="Z53" i="74" s="1"/>
  <c r="AR52" i="87"/>
  <c r="Y51" i="44"/>
  <c r="X51" i="44"/>
  <c r="Z51" i="44" s="1"/>
  <c r="AE55" i="30"/>
  <c r="W56" i="30"/>
  <c r="AG55" i="30"/>
  <c r="AP55" i="30" s="1"/>
  <c r="AF55" i="30"/>
  <c r="AO55" i="30" s="1"/>
  <c r="AI58" i="75"/>
  <c r="AN58" i="75"/>
  <c r="X54" i="47"/>
  <c r="Y54" i="47"/>
  <c r="AH55" i="76"/>
  <c r="AQ55" i="76" s="1"/>
  <c r="Z54" i="81"/>
  <c r="Y54" i="38"/>
  <c r="X54" i="38"/>
  <c r="AN53" i="47"/>
  <c r="AI53" i="47"/>
  <c r="AN53" i="79"/>
  <c r="AI53" i="79"/>
  <c r="AI55" i="82"/>
  <c r="AN55" i="82"/>
  <c r="AR53" i="80"/>
  <c r="X54" i="85"/>
  <c r="Y54" i="85"/>
  <c r="Y54" i="86"/>
  <c r="X54" i="86"/>
  <c r="AI54" i="26"/>
  <c r="AN54" i="26"/>
  <c r="AH53" i="92"/>
  <c r="AQ53" i="92" s="1"/>
  <c r="W54" i="28"/>
  <c r="AG53" i="28"/>
  <c r="AP53" i="28" s="1"/>
  <c r="AF53" i="28"/>
  <c r="AO53" i="28" s="1"/>
  <c r="AE53" i="28"/>
  <c r="Y50" i="88"/>
  <c r="X50" i="88"/>
  <c r="AR53" i="83"/>
  <c r="X51" i="29"/>
  <c r="Y51" i="29"/>
  <c r="Z53" i="31"/>
  <c r="Z53" i="25"/>
  <c r="Y55" i="41"/>
  <c r="X55" i="41"/>
  <c r="Y54" i="46"/>
  <c r="X54" i="46"/>
  <c r="X56" i="45"/>
  <c r="Y56" i="45"/>
  <c r="AE53" i="87"/>
  <c r="W54" i="87"/>
  <c r="AG53" i="87"/>
  <c r="AP53" i="87" s="1"/>
  <c r="AF53" i="87"/>
  <c r="AO53" i="87" s="1"/>
  <c r="Y55" i="73"/>
  <c r="X55" i="73"/>
  <c r="Z55" i="73" s="1"/>
  <c r="AI53" i="38"/>
  <c r="AN53" i="38"/>
  <c r="Y53" i="48"/>
  <c r="X53" i="48"/>
  <c r="AI54" i="36"/>
  <c r="AN54" i="36"/>
  <c r="X54" i="94"/>
  <c r="Y54" i="94"/>
  <c r="X52" i="90"/>
  <c r="Y52" i="90"/>
  <c r="Y53" i="42"/>
  <c r="X53" i="42"/>
  <c r="AF52" i="91"/>
  <c r="AO52" i="91" s="1"/>
  <c r="AE52" i="91"/>
  <c r="W53" i="91"/>
  <c r="AG52" i="91"/>
  <c r="AP52" i="91" s="1"/>
  <c r="AR52" i="43"/>
  <c r="W55" i="80"/>
  <c r="AG54" i="80"/>
  <c r="AP54" i="80" s="1"/>
  <c r="AF54" i="80"/>
  <c r="AO54" i="80" s="1"/>
  <c r="AE54" i="80"/>
  <c r="AH53" i="96"/>
  <c r="AQ53" i="96" s="1"/>
  <c r="AH53" i="87"/>
  <c r="AQ53" i="87" s="1"/>
  <c r="AN50" i="29"/>
  <c r="AI50" i="29"/>
  <c r="AH55" i="30"/>
  <c r="AQ55" i="30" s="1"/>
  <c r="Y52" i="40"/>
  <c r="X52" i="40"/>
  <c r="X56" i="95"/>
  <c r="Y56" i="95"/>
  <c r="Z56" i="95" s="1"/>
  <c r="AI55" i="45"/>
  <c r="AN55" i="45"/>
  <c r="AR52" i="96"/>
  <c r="AI53" i="94"/>
  <c r="AN53" i="94"/>
  <c r="Y53" i="35"/>
  <c r="X53" i="35"/>
  <c r="Z53" i="35" s="1"/>
  <c r="X53" i="93"/>
  <c r="Z53" i="93" s="1"/>
  <c r="Y53" i="93"/>
  <c r="Y55" i="84"/>
  <c r="X55" i="84"/>
  <c r="AI53" i="85"/>
  <c r="AN53" i="85"/>
  <c r="X55" i="26"/>
  <c r="Y55" i="26"/>
  <c r="AR52" i="92"/>
  <c r="Z53" i="96"/>
  <c r="AR54" i="76"/>
  <c r="AH54" i="83"/>
  <c r="AQ54" i="83" s="1"/>
  <c r="X54" i="77"/>
  <c r="Y54" i="77"/>
  <c r="Y59" i="75"/>
  <c r="X59" i="75"/>
  <c r="Z55" i="84" l="1"/>
  <c r="Z52" i="40"/>
  <c r="Z51" i="29"/>
  <c r="Z54" i="86"/>
  <c r="Z52" i="90"/>
  <c r="AE52" i="90" s="1"/>
  <c r="Z54" i="46"/>
  <c r="AE54" i="46" s="1"/>
  <c r="Z54" i="38"/>
  <c r="Z59" i="75"/>
  <c r="AG59" i="75" s="1"/>
  <c r="AP59" i="75" s="1"/>
  <c r="Z55" i="26"/>
  <c r="AE55" i="26" s="1"/>
  <c r="AE55" i="84"/>
  <c r="W56" i="84"/>
  <c r="AG55" i="84"/>
  <c r="AP55" i="84" s="1"/>
  <c r="AF55" i="84"/>
  <c r="AO55" i="84" s="1"/>
  <c r="AF59" i="75"/>
  <c r="AO59" i="75" s="1"/>
  <c r="AE59" i="75"/>
  <c r="W60" i="75"/>
  <c r="AE55" i="73"/>
  <c r="W56" i="73"/>
  <c r="AG55" i="73"/>
  <c r="AP55" i="73" s="1"/>
  <c r="AF55" i="73"/>
  <c r="AO55" i="73" s="1"/>
  <c r="AE52" i="40"/>
  <c r="W53" i="40"/>
  <c r="AG52" i="40"/>
  <c r="AP52" i="40" s="1"/>
  <c r="AF52" i="40"/>
  <c r="AO52" i="40" s="1"/>
  <c r="W52" i="29"/>
  <c r="AG51" i="29"/>
  <c r="AP51" i="29" s="1"/>
  <c r="AF51" i="29"/>
  <c r="AO51" i="29" s="1"/>
  <c r="AE51" i="29"/>
  <c r="AG51" i="44"/>
  <c r="AP51" i="44" s="1"/>
  <c r="AF51" i="44"/>
  <c r="AO51" i="44" s="1"/>
  <c r="AE51" i="44"/>
  <c r="W52" i="44"/>
  <c r="AG55" i="78"/>
  <c r="AP55" i="78" s="1"/>
  <c r="AF55" i="78"/>
  <c r="AO55" i="78" s="1"/>
  <c r="AE55" i="78"/>
  <c r="W56" i="78"/>
  <c r="AG52" i="90"/>
  <c r="AP52" i="90" s="1"/>
  <c r="AF52" i="90"/>
  <c r="AO52" i="90" s="1"/>
  <c r="W55" i="46"/>
  <c r="AF54" i="46"/>
  <c r="AO54" i="46" s="1"/>
  <c r="AG54" i="46"/>
  <c r="AP54" i="46" s="1"/>
  <c r="AG54" i="38"/>
  <c r="AP54" i="38" s="1"/>
  <c r="AF54" i="38"/>
  <c r="AO54" i="38" s="1"/>
  <c r="AE54" i="38"/>
  <c r="W55" i="38"/>
  <c r="W54" i="35"/>
  <c r="AG53" i="35"/>
  <c r="AP53" i="35" s="1"/>
  <c r="AF53" i="35"/>
  <c r="AO53" i="35" s="1"/>
  <c r="AE53" i="35"/>
  <c r="Y55" i="80"/>
  <c r="X55" i="80"/>
  <c r="AR54" i="36"/>
  <c r="AH50" i="88"/>
  <c r="AQ50" i="88" s="1"/>
  <c r="AH55" i="36"/>
  <c r="AQ55" i="36" s="1"/>
  <c r="AR50" i="44"/>
  <c r="AH55" i="34"/>
  <c r="AQ55" i="34" s="1"/>
  <c r="AH53" i="48"/>
  <c r="AQ53" i="48" s="1"/>
  <c r="AI53" i="87"/>
  <c r="AN53" i="87"/>
  <c r="Y54" i="28"/>
  <c r="X54" i="28"/>
  <c r="Z54" i="28" s="1"/>
  <c r="AH54" i="85"/>
  <c r="AQ54" i="85" s="1"/>
  <c r="AR53" i="79"/>
  <c r="AR49" i="88"/>
  <c r="AI54" i="83"/>
  <c r="AN54" i="83"/>
  <c r="AR54" i="78"/>
  <c r="Z55" i="34"/>
  <c r="AR52" i="74"/>
  <c r="AH56" i="33"/>
  <c r="AQ56" i="33" s="1"/>
  <c r="AN52" i="91"/>
  <c r="AI52" i="91"/>
  <c r="Y54" i="87"/>
  <c r="X54" i="87"/>
  <c r="AR58" i="75"/>
  <c r="AG54" i="79"/>
  <c r="AP54" i="79" s="1"/>
  <c r="AE54" i="79"/>
  <c r="W55" i="79"/>
  <c r="AF54" i="79"/>
  <c r="AO54" i="79" s="1"/>
  <c r="AR53" i="39"/>
  <c r="AG51" i="32"/>
  <c r="AP51" i="32" s="1"/>
  <c r="AF51" i="32"/>
  <c r="AO51" i="32" s="1"/>
  <c r="AE51" i="32"/>
  <c r="W52" i="32"/>
  <c r="AR51" i="40"/>
  <c r="AH55" i="78"/>
  <c r="AQ55" i="78" s="1"/>
  <c r="AN52" i="37"/>
  <c r="AI52" i="37"/>
  <c r="AR55" i="95"/>
  <c r="AH54" i="77"/>
  <c r="AQ54" i="77" s="1"/>
  <c r="Z54" i="77"/>
  <c r="AH55" i="26"/>
  <c r="AQ55" i="26" s="1"/>
  <c r="AR55" i="45"/>
  <c r="AR50" i="29"/>
  <c r="AI54" i="80"/>
  <c r="AN54" i="80"/>
  <c r="AH53" i="42"/>
  <c r="AQ53" i="42" s="1"/>
  <c r="AH55" i="41"/>
  <c r="AQ55" i="41" s="1"/>
  <c r="AH51" i="29"/>
  <c r="AQ51" i="29" s="1"/>
  <c r="Z50" i="88"/>
  <c r="AR54" i="26"/>
  <c r="Z54" i="85"/>
  <c r="AE54" i="81"/>
  <c r="W55" i="81"/>
  <c r="AG54" i="81"/>
  <c r="AP54" i="81" s="1"/>
  <c r="AF54" i="81"/>
  <c r="AO54" i="81" s="1"/>
  <c r="AR52" i="48"/>
  <c r="AE55" i="27"/>
  <c r="W56" i="27"/>
  <c r="AG55" i="27"/>
  <c r="AP55" i="27" s="1"/>
  <c r="AF55" i="27"/>
  <c r="AO55" i="27" s="1"/>
  <c r="AR55" i="89"/>
  <c r="Z55" i="36"/>
  <c r="AH54" i="39"/>
  <c r="AQ54" i="39" s="1"/>
  <c r="AR52" i="93"/>
  <c r="Z56" i="33"/>
  <c r="AR52" i="42"/>
  <c r="AH52" i="90"/>
  <c r="AQ52" i="90" s="1"/>
  <c r="AH55" i="73"/>
  <c r="AQ55" i="73" s="1"/>
  <c r="AR55" i="82"/>
  <c r="AH51" i="44"/>
  <c r="AQ51" i="44" s="1"/>
  <c r="AR52" i="35"/>
  <c r="AH59" i="75"/>
  <c r="AQ59" i="75" s="1"/>
  <c r="AH54" i="94"/>
  <c r="AQ54" i="94" s="1"/>
  <c r="Z53" i="48"/>
  <c r="AH56" i="45"/>
  <c r="AQ56" i="45" s="1"/>
  <c r="AI53" i="28"/>
  <c r="AN53" i="28"/>
  <c r="AH54" i="86"/>
  <c r="AQ54" i="86" s="1"/>
  <c r="AR53" i="47"/>
  <c r="AH54" i="47"/>
  <c r="AQ54" i="47" s="1"/>
  <c r="AG53" i="43"/>
  <c r="AP53" i="43" s="1"/>
  <c r="AF53" i="43"/>
  <c r="AO53" i="43" s="1"/>
  <c r="AE53" i="43"/>
  <c r="W54" i="43"/>
  <c r="AR54" i="34"/>
  <c r="AR53" i="46"/>
  <c r="Y55" i="83"/>
  <c r="X55" i="83"/>
  <c r="X53" i="37"/>
  <c r="Y53" i="37"/>
  <c r="AR54" i="41"/>
  <c r="Z54" i="39"/>
  <c r="AR53" i="86"/>
  <c r="AR54" i="84"/>
  <c r="X56" i="76"/>
  <c r="Z56" i="76" s="1"/>
  <c r="Y56" i="76"/>
  <c r="X54" i="92"/>
  <c r="Y54" i="92"/>
  <c r="Z54" i="92" s="1"/>
  <c r="AH55" i="84"/>
  <c r="AQ55" i="84" s="1"/>
  <c r="AH52" i="40"/>
  <c r="AQ52" i="40" s="1"/>
  <c r="W54" i="31"/>
  <c r="AE53" i="31"/>
  <c r="AG53" i="31"/>
  <c r="AP53" i="31" s="1"/>
  <c r="AF53" i="31"/>
  <c r="AO53" i="31" s="1"/>
  <c r="AE53" i="96"/>
  <c r="AG53" i="96"/>
  <c r="AP53" i="96" s="1"/>
  <c r="AF53" i="96"/>
  <c r="AO53" i="96" s="1"/>
  <c r="W54" i="96"/>
  <c r="AH53" i="93"/>
  <c r="AQ53" i="93" s="1"/>
  <c r="AR53" i="94"/>
  <c r="AH56" i="95"/>
  <c r="AQ56" i="95" s="1"/>
  <c r="Z53" i="42"/>
  <c r="Z54" i="94"/>
  <c r="Z56" i="45"/>
  <c r="Z55" i="41"/>
  <c r="Z54" i="47"/>
  <c r="X56" i="30"/>
  <c r="Y56" i="30"/>
  <c r="AR54" i="73"/>
  <c r="AH56" i="82"/>
  <c r="AQ56" i="82" s="1"/>
  <c r="AR55" i="33"/>
  <c r="AN55" i="76"/>
  <c r="AI55" i="76"/>
  <c r="AN53" i="92"/>
  <c r="AI53" i="92"/>
  <c r="AH53" i="35"/>
  <c r="AQ53" i="35" s="1"/>
  <c r="AG53" i="74"/>
  <c r="AP53" i="74" s="1"/>
  <c r="AF53" i="74"/>
  <c r="AO53" i="74" s="1"/>
  <c r="AE53" i="74"/>
  <c r="W54" i="74"/>
  <c r="AG56" i="89"/>
  <c r="AP56" i="89" s="1"/>
  <c r="AF56" i="89"/>
  <c r="AO56" i="89" s="1"/>
  <c r="AE56" i="89"/>
  <c r="W57" i="89"/>
  <c r="AR53" i="85"/>
  <c r="AG53" i="93"/>
  <c r="AP53" i="93" s="1"/>
  <c r="AF53" i="93"/>
  <c r="AO53" i="93" s="1"/>
  <c r="W54" i="93"/>
  <c r="AE53" i="93"/>
  <c r="W57" i="95"/>
  <c r="AG56" i="95"/>
  <c r="AP56" i="95" s="1"/>
  <c r="AF56" i="95"/>
  <c r="AO56" i="95" s="1"/>
  <c r="AE56" i="95"/>
  <c r="Y53" i="91"/>
  <c r="X53" i="91"/>
  <c r="AR53" i="38"/>
  <c r="AH54" i="46"/>
  <c r="AQ54" i="46" s="1"/>
  <c r="AE53" i="25"/>
  <c r="W54" i="25"/>
  <c r="AG53" i="25"/>
  <c r="AP53" i="25" s="1"/>
  <c r="AF53" i="25"/>
  <c r="AO53" i="25" s="1"/>
  <c r="AG54" i="86"/>
  <c r="AP54" i="86" s="1"/>
  <c r="AE54" i="86"/>
  <c r="AF54" i="86"/>
  <c r="AO54" i="86" s="1"/>
  <c r="W55" i="86"/>
  <c r="AH54" i="38"/>
  <c r="AQ54" i="38" s="1"/>
  <c r="AI55" i="30"/>
  <c r="AN55" i="30"/>
  <c r="AH53" i="74"/>
  <c r="AQ53" i="74" s="1"/>
  <c r="AH54" i="79"/>
  <c r="AQ54" i="79" s="1"/>
  <c r="AG56" i="82"/>
  <c r="AP56" i="82" s="1"/>
  <c r="AF56" i="82"/>
  <c r="AO56" i="82" s="1"/>
  <c r="AE56" i="82"/>
  <c r="W57" i="82"/>
  <c r="AR53" i="77"/>
  <c r="AH56" i="89"/>
  <c r="AQ56" i="89" s="1"/>
  <c r="AR51" i="90"/>
  <c r="W53" i="90" l="1"/>
  <c r="AF55" i="26"/>
  <c r="AO55" i="26" s="1"/>
  <c r="Z55" i="83"/>
  <c r="W56" i="83" s="1"/>
  <c r="AG55" i="26"/>
  <c r="AP55" i="26" s="1"/>
  <c r="W56" i="26"/>
  <c r="Z56" i="30"/>
  <c r="AG56" i="30" s="1"/>
  <c r="AP56" i="30" s="1"/>
  <c r="AE55" i="83"/>
  <c r="AG54" i="92"/>
  <c r="AP54" i="92" s="1"/>
  <c r="AF54" i="92"/>
  <c r="AO54" i="92" s="1"/>
  <c r="W55" i="92"/>
  <c r="AE54" i="92"/>
  <c r="AN54" i="86"/>
  <c r="AI54" i="86"/>
  <c r="X57" i="89"/>
  <c r="Y57" i="89"/>
  <c r="AG54" i="47"/>
  <c r="AP54" i="47" s="1"/>
  <c r="AE54" i="47"/>
  <c r="W55" i="47"/>
  <c r="AF54" i="47"/>
  <c r="AO54" i="47" s="1"/>
  <c r="AI54" i="81"/>
  <c r="AN54" i="81"/>
  <c r="AR54" i="83"/>
  <c r="AF54" i="28"/>
  <c r="AO54" i="28" s="1"/>
  <c r="AE54" i="28"/>
  <c r="W55" i="28"/>
  <c r="AG54" i="28"/>
  <c r="AP54" i="28" s="1"/>
  <c r="AI53" i="35"/>
  <c r="AN53" i="35"/>
  <c r="X55" i="38"/>
  <c r="Y55" i="38"/>
  <c r="X53" i="90"/>
  <c r="Y53" i="90"/>
  <c r="AI51" i="29"/>
  <c r="AN51" i="29"/>
  <c r="AI55" i="84"/>
  <c r="AN55" i="84"/>
  <c r="AE54" i="85"/>
  <c r="W55" i="85"/>
  <c r="AF54" i="85"/>
  <c r="AO54" i="85" s="1"/>
  <c r="AG54" i="85"/>
  <c r="AP54" i="85" s="1"/>
  <c r="AE54" i="77"/>
  <c r="AG54" i="77"/>
  <c r="AP54" i="77" s="1"/>
  <c r="AF54" i="77"/>
  <c r="AO54" i="77" s="1"/>
  <c r="W55" i="77"/>
  <c r="Y52" i="32"/>
  <c r="X52" i="32"/>
  <c r="AN54" i="38"/>
  <c r="AI54" i="38"/>
  <c r="AI52" i="90"/>
  <c r="AN52" i="90"/>
  <c r="Y56" i="73"/>
  <c r="X56" i="73"/>
  <c r="AI53" i="31"/>
  <c r="AN53" i="31"/>
  <c r="AE53" i="48"/>
  <c r="W54" i="48"/>
  <c r="AG53" i="48"/>
  <c r="AP53" i="48" s="1"/>
  <c r="AF53" i="48"/>
  <c r="AO53" i="48" s="1"/>
  <c r="AH53" i="91"/>
  <c r="AQ53" i="91" s="1"/>
  <c r="AR53" i="92"/>
  <c r="AG56" i="45"/>
  <c r="AP56" i="45" s="1"/>
  <c r="AF56" i="45"/>
  <c r="AO56" i="45" s="1"/>
  <c r="AE56" i="45"/>
  <c r="W57" i="45"/>
  <c r="X54" i="31"/>
  <c r="Y54" i="31"/>
  <c r="AH54" i="92"/>
  <c r="AQ54" i="92" s="1"/>
  <c r="AN53" i="43"/>
  <c r="AI53" i="43"/>
  <c r="W57" i="33"/>
  <c r="AG56" i="33"/>
  <c r="AP56" i="33" s="1"/>
  <c r="AF56" i="33"/>
  <c r="AO56" i="33" s="1"/>
  <c r="AE56" i="33"/>
  <c r="AN51" i="32"/>
  <c r="AI51" i="32"/>
  <c r="AH54" i="87"/>
  <c r="AQ54" i="87" s="1"/>
  <c r="AG55" i="34"/>
  <c r="AP55" i="34" s="1"/>
  <c r="AF55" i="34"/>
  <c r="AO55" i="34" s="1"/>
  <c r="AE55" i="34"/>
  <c r="W56" i="34"/>
  <c r="AR53" i="87"/>
  <c r="X55" i="46"/>
  <c r="Y55" i="46"/>
  <c r="Y52" i="44"/>
  <c r="X52" i="44"/>
  <c r="X53" i="40"/>
  <c r="Y53" i="40"/>
  <c r="AI55" i="73"/>
  <c r="AN55" i="73"/>
  <c r="X54" i="93"/>
  <c r="Z54" i="93" s="1"/>
  <c r="Y54" i="93"/>
  <c r="AN53" i="74"/>
  <c r="AI53" i="74"/>
  <c r="W57" i="76"/>
  <c r="AG56" i="76"/>
  <c r="AP56" i="76" s="1"/>
  <c r="AF56" i="76"/>
  <c r="AO56" i="76" s="1"/>
  <c r="AE56" i="76"/>
  <c r="X54" i="43"/>
  <c r="Y54" i="43"/>
  <c r="AR53" i="28"/>
  <c r="AN56" i="89"/>
  <c r="AI56" i="89"/>
  <c r="Y55" i="86"/>
  <c r="X55" i="86"/>
  <c r="X57" i="95"/>
  <c r="Y57" i="95"/>
  <c r="AG54" i="94"/>
  <c r="AP54" i="94" s="1"/>
  <c r="AF54" i="94"/>
  <c r="AO54" i="94" s="1"/>
  <c r="W55" i="94"/>
  <c r="AE54" i="94"/>
  <c r="AN53" i="96"/>
  <c r="AI53" i="96"/>
  <c r="AH53" i="37"/>
  <c r="AQ53" i="37" s="1"/>
  <c r="AR54" i="80"/>
  <c r="AR52" i="37"/>
  <c r="X55" i="79"/>
  <c r="Z55" i="79" s="1"/>
  <c r="Y55" i="79"/>
  <c r="AH55" i="80"/>
  <c r="AQ55" i="80" s="1"/>
  <c r="Y56" i="78"/>
  <c r="X56" i="78"/>
  <c r="AN51" i="44"/>
  <c r="AI51" i="44"/>
  <c r="AI52" i="40"/>
  <c r="AN52" i="40"/>
  <c r="Y56" i="26"/>
  <c r="X56" i="26"/>
  <c r="Z56" i="26" s="1"/>
  <c r="Z54" i="96"/>
  <c r="X54" i="96"/>
  <c r="Y54" i="96"/>
  <c r="AE55" i="41"/>
  <c r="AG55" i="41"/>
  <c r="AP55" i="41" s="1"/>
  <c r="W56" i="41"/>
  <c r="AF55" i="41"/>
  <c r="AO55" i="41" s="1"/>
  <c r="AR55" i="30"/>
  <c r="Z53" i="91"/>
  <c r="AN53" i="93"/>
  <c r="AI53" i="93"/>
  <c r="AR55" i="76"/>
  <c r="AH56" i="30"/>
  <c r="AQ56" i="30" s="1"/>
  <c r="AG53" i="42"/>
  <c r="AP53" i="42" s="1"/>
  <c r="AF53" i="42"/>
  <c r="AO53" i="42" s="1"/>
  <c r="W54" i="42"/>
  <c r="AE53" i="42"/>
  <c r="Z53" i="37"/>
  <c r="AE55" i="36"/>
  <c r="W56" i="36"/>
  <c r="AG55" i="36"/>
  <c r="AP55" i="36" s="1"/>
  <c r="AF55" i="36"/>
  <c r="AO55" i="36" s="1"/>
  <c r="X56" i="27"/>
  <c r="Y56" i="27"/>
  <c r="Z56" i="27" s="1"/>
  <c r="AF50" i="88"/>
  <c r="AO50" i="88" s="1"/>
  <c r="W51" i="88"/>
  <c r="AG50" i="88"/>
  <c r="AP50" i="88" s="1"/>
  <c r="AE50" i="88"/>
  <c r="AN54" i="79"/>
  <c r="AI54" i="79"/>
  <c r="Z54" i="87"/>
  <c r="AH54" i="28"/>
  <c r="AQ54" i="28" s="1"/>
  <c r="Y54" i="35"/>
  <c r="X54" i="35"/>
  <c r="AN55" i="78"/>
  <c r="AI55" i="78"/>
  <c r="Y52" i="29"/>
  <c r="X52" i="29"/>
  <c r="Y60" i="75"/>
  <c r="X60" i="75"/>
  <c r="Z60" i="75" s="1"/>
  <c r="X56" i="84"/>
  <c r="Y56" i="84"/>
  <c r="AN55" i="26"/>
  <c r="AI55" i="26"/>
  <c r="AI53" i="25"/>
  <c r="AN53" i="25"/>
  <c r="AN56" i="82"/>
  <c r="AI56" i="82"/>
  <c r="X57" i="82"/>
  <c r="Y57" i="82"/>
  <c r="Y54" i="25"/>
  <c r="X54" i="25"/>
  <c r="Z54" i="25" s="1"/>
  <c r="AI56" i="95"/>
  <c r="AN56" i="95"/>
  <c r="Y54" i="74"/>
  <c r="Z54" i="74" s="1"/>
  <c r="X54" i="74"/>
  <c r="AH56" i="76"/>
  <c r="AQ56" i="76" s="1"/>
  <c r="W55" i="39"/>
  <c r="AG54" i="39"/>
  <c r="AP54" i="39" s="1"/>
  <c r="AF54" i="39"/>
  <c r="AO54" i="39" s="1"/>
  <c r="AE54" i="39"/>
  <c r="AH55" i="83"/>
  <c r="AQ55" i="83" s="1"/>
  <c r="AI55" i="27"/>
  <c r="AN55" i="27"/>
  <c r="X55" i="81"/>
  <c r="Y55" i="81"/>
  <c r="AR52" i="91"/>
  <c r="Z55" i="80"/>
  <c r="AI54" i="46"/>
  <c r="AN54" i="46"/>
  <c r="AN59" i="75"/>
  <c r="AI59" i="75"/>
  <c r="Z57" i="89" l="1"/>
  <c r="Z56" i="78"/>
  <c r="W57" i="30"/>
  <c r="AG55" i="83"/>
  <c r="AP55" i="83" s="1"/>
  <c r="Z52" i="32"/>
  <c r="AF55" i="83"/>
  <c r="AO55" i="83" s="1"/>
  <c r="Z55" i="86"/>
  <c r="AE56" i="30"/>
  <c r="AF56" i="30"/>
  <c r="AO56" i="30" s="1"/>
  <c r="Z54" i="35"/>
  <c r="AG54" i="35" s="1"/>
  <c r="AP54" i="35" s="1"/>
  <c r="Z57" i="82"/>
  <c r="AG57" i="82" s="1"/>
  <c r="AP57" i="82" s="1"/>
  <c r="W56" i="86"/>
  <c r="AF55" i="86"/>
  <c r="AO55" i="86" s="1"/>
  <c r="AE55" i="86"/>
  <c r="AG55" i="86"/>
  <c r="AP55" i="86" s="1"/>
  <c r="AG54" i="25"/>
  <c r="AP54" i="25" s="1"/>
  <c r="AF54" i="25"/>
  <c r="AO54" i="25" s="1"/>
  <c r="AE54" i="25"/>
  <c r="W55" i="25"/>
  <c r="W61" i="75"/>
  <c r="AG60" i="75"/>
  <c r="AP60" i="75" s="1"/>
  <c r="AF60" i="75"/>
  <c r="AO60" i="75" s="1"/>
  <c r="AE60" i="75"/>
  <c r="W57" i="78"/>
  <c r="AG56" i="78"/>
  <c r="AP56" i="78" s="1"/>
  <c r="AF56" i="78"/>
  <c r="AO56" i="78" s="1"/>
  <c r="AE56" i="78"/>
  <c r="AF54" i="35"/>
  <c r="AO54" i="35" s="1"/>
  <c r="AE54" i="35"/>
  <c r="W55" i="35"/>
  <c r="AG56" i="27"/>
  <c r="AP56" i="27" s="1"/>
  <c r="AF56" i="27"/>
  <c r="AO56" i="27" s="1"/>
  <c r="AE56" i="27"/>
  <c r="W57" i="27"/>
  <c r="W58" i="82"/>
  <c r="AE57" i="82"/>
  <c r="AH57" i="82"/>
  <c r="AQ57" i="82" s="1"/>
  <c r="AR55" i="26"/>
  <c r="AI50" i="88"/>
  <c r="AN50" i="88"/>
  <c r="AH56" i="27"/>
  <c r="AQ56" i="27" s="1"/>
  <c r="AI55" i="36"/>
  <c r="AN55" i="36"/>
  <c r="AR53" i="96"/>
  <c r="AH54" i="43"/>
  <c r="AQ54" i="43" s="1"/>
  <c r="X57" i="76"/>
  <c r="Y57" i="76"/>
  <c r="AR53" i="43"/>
  <c r="AN56" i="45"/>
  <c r="AI56" i="45"/>
  <c r="AH52" i="32"/>
  <c r="AQ52" i="32" s="1"/>
  <c r="AI54" i="85"/>
  <c r="AN54" i="85"/>
  <c r="AH53" i="90"/>
  <c r="AQ53" i="90" s="1"/>
  <c r="AR53" i="35"/>
  <c r="AR54" i="86"/>
  <c r="AN55" i="83"/>
  <c r="AI55" i="83"/>
  <c r="X56" i="36"/>
  <c r="Z56" i="36" s="1"/>
  <c r="Y56" i="36"/>
  <c r="AF56" i="26"/>
  <c r="AO56" i="26" s="1"/>
  <c r="AG56" i="26"/>
  <c r="AP56" i="26" s="1"/>
  <c r="W57" i="26"/>
  <c r="AE56" i="26"/>
  <c r="W55" i="93"/>
  <c r="AF54" i="93"/>
  <c r="AO54" i="93" s="1"/>
  <c r="AE54" i="93"/>
  <c r="AG54" i="93"/>
  <c r="AP54" i="93" s="1"/>
  <c r="AH52" i="44"/>
  <c r="AQ52" i="44" s="1"/>
  <c r="AR51" i="32"/>
  <c r="Y57" i="33"/>
  <c r="X57" i="33"/>
  <c r="AH56" i="73"/>
  <c r="AQ56" i="73" s="1"/>
  <c r="Y55" i="85"/>
  <c r="X55" i="85"/>
  <c r="Y55" i="47"/>
  <c r="X55" i="47"/>
  <c r="W58" i="89"/>
  <c r="AG57" i="89"/>
  <c r="AP57" i="89" s="1"/>
  <c r="AF57" i="89"/>
  <c r="AO57" i="89" s="1"/>
  <c r="AE57" i="89"/>
  <c r="AR59" i="75"/>
  <c r="AR56" i="95"/>
  <c r="AH54" i="35"/>
  <c r="AQ54" i="35" s="1"/>
  <c r="AF53" i="37"/>
  <c r="AO53" i="37" s="1"/>
  <c r="AG53" i="37"/>
  <c r="AP53" i="37" s="1"/>
  <c r="W54" i="37"/>
  <c r="AE53" i="37"/>
  <c r="AH54" i="96"/>
  <c r="AQ54" i="96" s="1"/>
  <c r="AR52" i="40"/>
  <c r="AH55" i="79"/>
  <c r="AQ55" i="79" s="1"/>
  <c r="AR56" i="89"/>
  <c r="Z54" i="43"/>
  <c r="AR53" i="74"/>
  <c r="AR55" i="73"/>
  <c r="Z52" i="44"/>
  <c r="AI56" i="33"/>
  <c r="AN56" i="33"/>
  <c r="Y54" i="48"/>
  <c r="X54" i="48"/>
  <c r="Z56" i="73"/>
  <c r="AI54" i="77"/>
  <c r="AN54" i="77"/>
  <c r="Z53" i="90"/>
  <c r="AN54" i="47"/>
  <c r="AI54" i="47"/>
  <c r="AR55" i="27"/>
  <c r="AI54" i="39"/>
  <c r="AN54" i="39"/>
  <c r="AR55" i="78"/>
  <c r="W56" i="79"/>
  <c r="AG55" i="79"/>
  <c r="AP55" i="79" s="1"/>
  <c r="AF55" i="79"/>
  <c r="AO55" i="79" s="1"/>
  <c r="AE55" i="79"/>
  <c r="AH57" i="95"/>
  <c r="AQ57" i="95" s="1"/>
  <c r="AI56" i="76"/>
  <c r="AN56" i="76"/>
  <c r="X56" i="34"/>
  <c r="Y56" i="34"/>
  <c r="AH54" i="31"/>
  <c r="AQ54" i="31" s="1"/>
  <c r="AI53" i="48"/>
  <c r="AN53" i="48"/>
  <c r="W53" i="32"/>
  <c r="AG52" i="32"/>
  <c r="AP52" i="32" s="1"/>
  <c r="AF52" i="32"/>
  <c r="AO52" i="32" s="1"/>
  <c r="AE52" i="32"/>
  <c r="AR55" i="84"/>
  <c r="AN54" i="92"/>
  <c r="AI54" i="92"/>
  <c r="AH60" i="75"/>
  <c r="AQ60" i="75" s="1"/>
  <c r="AH55" i="81"/>
  <c r="AQ55" i="81" s="1"/>
  <c r="AR56" i="82"/>
  <c r="AH52" i="29"/>
  <c r="AQ52" i="29" s="1"/>
  <c r="AG54" i="96"/>
  <c r="AP54" i="96" s="1"/>
  <c r="AF54" i="96"/>
  <c r="AO54" i="96" s="1"/>
  <c r="W55" i="96"/>
  <c r="AE54" i="96"/>
  <c r="AR54" i="46"/>
  <c r="Z55" i="81"/>
  <c r="X55" i="39"/>
  <c r="Y55" i="39"/>
  <c r="AH54" i="74"/>
  <c r="AQ54" i="74" s="1"/>
  <c r="AH56" i="84"/>
  <c r="AQ56" i="84" s="1"/>
  <c r="AG54" i="87"/>
  <c r="AP54" i="87" s="1"/>
  <c r="AF54" i="87"/>
  <c r="AO54" i="87" s="1"/>
  <c r="AE54" i="87"/>
  <c r="W55" i="87"/>
  <c r="Y51" i="88"/>
  <c r="X51" i="88"/>
  <c r="X56" i="41"/>
  <c r="Y56" i="41"/>
  <c r="AH56" i="26"/>
  <c r="AQ56" i="26" s="1"/>
  <c r="AN54" i="94"/>
  <c r="AI54" i="94"/>
  <c r="Z57" i="95"/>
  <c r="AH53" i="40"/>
  <c r="AQ53" i="40" s="1"/>
  <c r="AH55" i="46"/>
  <c r="AQ55" i="46" s="1"/>
  <c r="AN55" i="34"/>
  <c r="AI55" i="34"/>
  <c r="Z54" i="31"/>
  <c r="AR52" i="90"/>
  <c r="X55" i="77"/>
  <c r="Z55" i="77" s="1"/>
  <c r="Y55" i="77"/>
  <c r="AH55" i="38"/>
  <c r="AQ55" i="38" s="1"/>
  <c r="X55" i="28"/>
  <c r="Y55" i="28"/>
  <c r="AR54" i="81"/>
  <c r="X57" i="30"/>
  <c r="Y57" i="30"/>
  <c r="Y55" i="92"/>
  <c r="X55" i="92"/>
  <c r="Y56" i="83"/>
  <c r="X56" i="83"/>
  <c r="W55" i="74"/>
  <c r="AG54" i="74"/>
  <c r="AP54" i="74" s="1"/>
  <c r="AF54" i="74"/>
  <c r="AO54" i="74" s="1"/>
  <c r="AE54" i="74"/>
  <c r="AR53" i="25"/>
  <c r="AN55" i="41"/>
  <c r="AI55" i="41"/>
  <c r="AH54" i="25"/>
  <c r="AQ54" i="25" s="1"/>
  <c r="AN53" i="42"/>
  <c r="AI53" i="42"/>
  <c r="AR53" i="93"/>
  <c r="AR51" i="44"/>
  <c r="AE55" i="80"/>
  <c r="W56" i="80"/>
  <c r="AG55" i="80"/>
  <c r="AP55" i="80" s="1"/>
  <c r="AF55" i="80"/>
  <c r="AO55" i="80" s="1"/>
  <c r="Z56" i="84"/>
  <c r="Z52" i="29"/>
  <c r="AR54" i="79"/>
  <c r="X54" i="42"/>
  <c r="Y54" i="42"/>
  <c r="AG53" i="91"/>
  <c r="AP53" i="91" s="1"/>
  <c r="AF53" i="91"/>
  <c r="AO53" i="91" s="1"/>
  <c r="W54" i="91"/>
  <c r="AE53" i="91"/>
  <c r="AH56" i="78"/>
  <c r="AQ56" i="78" s="1"/>
  <c r="Y55" i="94"/>
  <c r="X55" i="94"/>
  <c r="AH55" i="86"/>
  <c r="AQ55" i="86" s="1"/>
  <c r="AH54" i="93"/>
  <c r="AQ54" i="93" s="1"/>
  <c r="Z53" i="40"/>
  <c r="Z55" i="46"/>
  <c r="Y57" i="45"/>
  <c r="X57" i="45"/>
  <c r="AR53" i="31"/>
  <c r="AR54" i="38"/>
  <c r="AR51" i="29"/>
  <c r="Z55" i="38"/>
  <c r="AI54" i="28"/>
  <c r="AN54" i="28"/>
  <c r="AH57" i="89"/>
  <c r="AQ57" i="89" s="1"/>
  <c r="AN56" i="30"/>
  <c r="AI56" i="30"/>
  <c r="Z56" i="34" l="1"/>
  <c r="Z54" i="42"/>
  <c r="Z55" i="94"/>
  <c r="W56" i="94" s="1"/>
  <c r="Z55" i="92"/>
  <c r="AF55" i="92" s="1"/>
  <c r="AO55" i="92" s="1"/>
  <c r="AF57" i="82"/>
  <c r="AO57" i="82" s="1"/>
  <c r="Z57" i="30"/>
  <c r="AF57" i="30" s="1"/>
  <c r="AO57" i="30" s="1"/>
  <c r="AF55" i="94"/>
  <c r="AO55" i="94" s="1"/>
  <c r="AE55" i="94"/>
  <c r="W56" i="92"/>
  <c r="AG55" i="92"/>
  <c r="AP55" i="92" s="1"/>
  <c r="W55" i="42"/>
  <c r="AE54" i="42"/>
  <c r="AG54" i="42"/>
  <c r="AP54" i="42" s="1"/>
  <c r="AF54" i="42"/>
  <c r="AO54" i="42" s="1"/>
  <c r="AH56" i="41"/>
  <c r="AQ56" i="41" s="1"/>
  <c r="X55" i="87"/>
  <c r="Y55" i="87"/>
  <c r="Z55" i="87" s="1"/>
  <c r="AR54" i="92"/>
  <c r="W57" i="34"/>
  <c r="AG56" i="34"/>
  <c r="AP56" i="34" s="1"/>
  <c r="AF56" i="34"/>
  <c r="AO56" i="34" s="1"/>
  <c r="AE56" i="34"/>
  <c r="X56" i="79"/>
  <c r="Z56" i="79" s="1"/>
  <c r="Y56" i="79"/>
  <c r="AG56" i="73"/>
  <c r="AP56" i="73" s="1"/>
  <c r="AF56" i="73"/>
  <c r="AO56" i="73" s="1"/>
  <c r="AE56" i="73"/>
  <c r="W57" i="73"/>
  <c r="W53" i="44"/>
  <c r="AG52" i="44"/>
  <c r="AP52" i="44" s="1"/>
  <c r="AF52" i="44"/>
  <c r="AO52" i="44" s="1"/>
  <c r="AE52" i="44"/>
  <c r="AH55" i="85"/>
  <c r="AQ55" i="85" s="1"/>
  <c r="AG56" i="36"/>
  <c r="AP56" i="36" s="1"/>
  <c r="AF56" i="36"/>
  <c r="AO56" i="36" s="1"/>
  <c r="AE56" i="36"/>
  <c r="W57" i="36"/>
  <c r="AH57" i="76"/>
  <c r="AQ57" i="76" s="1"/>
  <c r="Z56" i="41"/>
  <c r="AN54" i="87"/>
  <c r="AI54" i="87"/>
  <c r="AR54" i="47"/>
  <c r="AH54" i="48"/>
  <c r="AQ54" i="48" s="1"/>
  <c r="AI54" i="93"/>
  <c r="AN54" i="93"/>
  <c r="Y57" i="26"/>
  <c r="X57" i="26"/>
  <c r="AR55" i="83"/>
  <c r="AR54" i="85"/>
  <c r="AR56" i="45"/>
  <c r="Z57" i="76"/>
  <c r="AI57" i="82"/>
  <c r="AN57" i="82"/>
  <c r="Y57" i="27"/>
  <c r="X57" i="27"/>
  <c r="X55" i="35"/>
  <c r="Z55" i="35" s="1"/>
  <c r="Y55" i="35"/>
  <c r="Y61" i="75"/>
  <c r="X61" i="75"/>
  <c r="AH57" i="45"/>
  <c r="AQ57" i="45" s="1"/>
  <c r="AH56" i="83"/>
  <c r="AQ56" i="83" s="1"/>
  <c r="AH55" i="28"/>
  <c r="AQ55" i="28" s="1"/>
  <c r="AE54" i="31"/>
  <c r="AG54" i="31"/>
  <c r="AP54" i="31" s="1"/>
  <c r="AF54" i="31"/>
  <c r="AO54" i="31" s="1"/>
  <c r="W55" i="31"/>
  <c r="AH51" i="88"/>
  <c r="AQ51" i="88" s="1"/>
  <c r="AN54" i="96"/>
  <c r="AI54" i="96"/>
  <c r="Y53" i="32"/>
  <c r="X53" i="32"/>
  <c r="AR56" i="76"/>
  <c r="AI55" i="79"/>
  <c r="AN55" i="79"/>
  <c r="AN53" i="37"/>
  <c r="AI53" i="37"/>
  <c r="X58" i="89"/>
  <c r="Z58" i="89" s="1"/>
  <c r="Y58" i="89"/>
  <c r="Z55" i="85"/>
  <c r="AH57" i="33"/>
  <c r="AQ57" i="33" s="1"/>
  <c r="AN56" i="27"/>
  <c r="AI56" i="27"/>
  <c r="AI54" i="35"/>
  <c r="AN54" i="35"/>
  <c r="Y57" i="78"/>
  <c r="X57" i="78"/>
  <c r="Z57" i="78" s="1"/>
  <c r="AI55" i="86"/>
  <c r="AN55" i="86"/>
  <c r="AR54" i="28"/>
  <c r="AN53" i="91"/>
  <c r="AI53" i="91"/>
  <c r="AH54" i="42"/>
  <c r="AQ54" i="42" s="1"/>
  <c r="Y55" i="74"/>
  <c r="X55" i="74"/>
  <c r="Y54" i="91"/>
  <c r="Z54" i="91" s="1"/>
  <c r="X54" i="91"/>
  <c r="AI54" i="74"/>
  <c r="AN54" i="74"/>
  <c r="AH57" i="30"/>
  <c r="AQ57" i="30" s="1"/>
  <c r="Z55" i="28"/>
  <c r="AR55" i="34"/>
  <c r="W58" i="95"/>
  <c r="AG57" i="95"/>
  <c r="AP57" i="95" s="1"/>
  <c r="AF57" i="95"/>
  <c r="AO57" i="95" s="1"/>
  <c r="AE57" i="95"/>
  <c r="AH55" i="39"/>
  <c r="AQ55" i="39" s="1"/>
  <c r="AG53" i="90"/>
  <c r="AP53" i="90" s="1"/>
  <c r="AE53" i="90"/>
  <c r="W54" i="90"/>
  <c r="AF53" i="90"/>
  <c r="AO53" i="90" s="1"/>
  <c r="Z54" i="48"/>
  <c r="AH55" i="47"/>
  <c r="AQ55" i="47" s="1"/>
  <c r="AI60" i="75"/>
  <c r="AN60" i="75"/>
  <c r="Y55" i="25"/>
  <c r="X55" i="25"/>
  <c r="AG56" i="84"/>
  <c r="AP56" i="84" s="1"/>
  <c r="W57" i="84"/>
  <c r="AF56" i="84"/>
  <c r="AO56" i="84" s="1"/>
  <c r="AE56" i="84"/>
  <c r="AR56" i="30"/>
  <c r="Z57" i="45"/>
  <c r="X56" i="80"/>
  <c r="Y56" i="80"/>
  <c r="AR53" i="42"/>
  <c r="Z56" i="83"/>
  <c r="AH55" i="77"/>
  <c r="AQ55" i="77" s="1"/>
  <c r="AR54" i="94"/>
  <c r="Z51" i="88"/>
  <c r="Z55" i="39"/>
  <c r="Y55" i="96"/>
  <c r="X55" i="96"/>
  <c r="AI52" i="32"/>
  <c r="AN52" i="32"/>
  <c r="AR53" i="48"/>
  <c r="AR54" i="39"/>
  <c r="X54" i="37"/>
  <c r="Z54" i="37" s="1"/>
  <c r="Y54" i="37"/>
  <c r="AI57" i="89"/>
  <c r="AN57" i="89"/>
  <c r="Z55" i="47"/>
  <c r="Z57" i="33"/>
  <c r="X55" i="93"/>
  <c r="Y55" i="93"/>
  <c r="AR55" i="36"/>
  <c r="AI56" i="78"/>
  <c r="AN56" i="78"/>
  <c r="AN54" i="25"/>
  <c r="AI54" i="25"/>
  <c r="AG53" i="40"/>
  <c r="AP53" i="40" s="1"/>
  <c r="AF53" i="40"/>
  <c r="AO53" i="40" s="1"/>
  <c r="AE53" i="40"/>
  <c r="W54" i="40"/>
  <c r="W56" i="38"/>
  <c r="AG55" i="38"/>
  <c r="AP55" i="38" s="1"/>
  <c r="AF55" i="38"/>
  <c r="AO55" i="38" s="1"/>
  <c r="AE55" i="38"/>
  <c r="AE55" i="46"/>
  <c r="W56" i="46"/>
  <c r="AG55" i="46"/>
  <c r="AP55" i="46" s="1"/>
  <c r="AF55" i="46"/>
  <c r="AO55" i="46" s="1"/>
  <c r="AH55" i="94"/>
  <c r="AQ55" i="94" s="1"/>
  <c r="AE52" i="29"/>
  <c r="W53" i="29"/>
  <c r="AG52" i="29"/>
  <c r="AP52" i="29" s="1"/>
  <c r="AF52" i="29"/>
  <c r="AO52" i="29" s="1"/>
  <c r="AI55" i="80"/>
  <c r="AN55" i="80"/>
  <c r="AR55" i="41"/>
  <c r="AH55" i="92"/>
  <c r="AQ55" i="92" s="1"/>
  <c r="AG55" i="77"/>
  <c r="AP55" i="77" s="1"/>
  <c r="AF55" i="77"/>
  <c r="AO55" i="77" s="1"/>
  <c r="AE55" i="77"/>
  <c r="W56" i="77"/>
  <c r="AG55" i="81"/>
  <c r="AP55" i="81" s="1"/>
  <c r="AF55" i="81"/>
  <c r="AO55" i="81" s="1"/>
  <c r="AE55" i="81"/>
  <c r="W56" i="81"/>
  <c r="AH56" i="34"/>
  <c r="AQ56" i="34" s="1"/>
  <c r="AR54" i="77"/>
  <c r="AR56" i="33"/>
  <c r="W55" i="43"/>
  <c r="AG54" i="43"/>
  <c r="AP54" i="43" s="1"/>
  <c r="AF54" i="43"/>
  <c r="AO54" i="43" s="1"/>
  <c r="AE54" i="43"/>
  <c r="AN56" i="26"/>
  <c r="AI56" i="26"/>
  <c r="AH56" i="36"/>
  <c r="AQ56" i="36" s="1"/>
  <c r="AR50" i="88"/>
  <c r="Y58" i="82"/>
  <c r="X58" i="82"/>
  <c r="Y56" i="86"/>
  <c r="X56" i="86"/>
  <c r="Z56" i="86" s="1"/>
  <c r="Z56" i="80" l="1"/>
  <c r="AG57" i="30"/>
  <c r="AP57" i="30" s="1"/>
  <c r="AE55" i="92"/>
  <c r="AG55" i="94"/>
  <c r="AP55" i="94" s="1"/>
  <c r="W58" i="30"/>
  <c r="X58" i="30" s="1"/>
  <c r="Z58" i="82"/>
  <c r="AE58" i="82" s="1"/>
  <c r="AE57" i="30"/>
  <c r="W55" i="91"/>
  <c r="AE54" i="91"/>
  <c r="AF54" i="91"/>
  <c r="AO54" i="91" s="1"/>
  <c r="AG54" i="91"/>
  <c r="AP54" i="91" s="1"/>
  <c r="AF58" i="82"/>
  <c r="AO58" i="82" s="1"/>
  <c r="W56" i="87"/>
  <c r="AG55" i="87"/>
  <c r="AP55" i="87" s="1"/>
  <c r="AF55" i="87"/>
  <c r="AO55" i="87" s="1"/>
  <c r="AE55" i="87"/>
  <c r="AR56" i="78"/>
  <c r="AR53" i="37"/>
  <c r="AH53" i="32"/>
  <c r="AQ53" i="32" s="1"/>
  <c r="AH61" i="75"/>
  <c r="AQ61" i="75" s="1"/>
  <c r="AH57" i="27"/>
  <c r="AQ57" i="27" s="1"/>
  <c r="AH57" i="26"/>
  <c r="AQ57" i="26" s="1"/>
  <c r="AI52" i="44"/>
  <c r="AN52" i="44"/>
  <c r="AE56" i="79"/>
  <c r="W57" i="79"/>
  <c r="AG56" i="79"/>
  <c r="AP56" i="79" s="1"/>
  <c r="AF56" i="79"/>
  <c r="AO56" i="79" s="1"/>
  <c r="AF55" i="47"/>
  <c r="AO55" i="47" s="1"/>
  <c r="W56" i="47"/>
  <c r="AE55" i="47"/>
  <c r="AG55" i="47"/>
  <c r="AP55" i="47" s="1"/>
  <c r="AF56" i="83"/>
  <c r="AO56" i="83" s="1"/>
  <c r="AE56" i="83"/>
  <c r="W57" i="83"/>
  <c r="AG56" i="83"/>
  <c r="AP56" i="83" s="1"/>
  <c r="AR60" i="75"/>
  <c r="AG55" i="28"/>
  <c r="AP55" i="28" s="1"/>
  <c r="AF55" i="28"/>
  <c r="AO55" i="28" s="1"/>
  <c r="AE55" i="28"/>
  <c r="W56" i="28"/>
  <c r="AR55" i="86"/>
  <c r="AR56" i="27"/>
  <c r="AN56" i="73"/>
  <c r="AI56" i="73"/>
  <c r="AI56" i="34"/>
  <c r="AN56" i="34"/>
  <c r="Y55" i="42"/>
  <c r="X55" i="42"/>
  <c r="Z55" i="42" s="1"/>
  <c r="AI55" i="94"/>
  <c r="AN55" i="94"/>
  <c r="AE57" i="33"/>
  <c r="W58" i="33"/>
  <c r="AG57" i="33"/>
  <c r="AP57" i="33" s="1"/>
  <c r="AF57" i="33"/>
  <c r="AO57" i="33" s="1"/>
  <c r="AG56" i="80"/>
  <c r="AP56" i="80" s="1"/>
  <c r="AF56" i="80"/>
  <c r="AO56" i="80" s="1"/>
  <c r="AE56" i="80"/>
  <c r="W57" i="80"/>
  <c r="AH55" i="74"/>
  <c r="AQ55" i="74" s="1"/>
  <c r="AR54" i="87"/>
  <c r="Y57" i="73"/>
  <c r="X57" i="73"/>
  <c r="X56" i="92"/>
  <c r="Y56" i="92"/>
  <c r="X56" i="77"/>
  <c r="Y56" i="77"/>
  <c r="AH55" i="96"/>
  <c r="AQ55" i="96" s="1"/>
  <c r="W58" i="45"/>
  <c r="AG57" i="45"/>
  <c r="AP57" i="45" s="1"/>
  <c r="AF57" i="45"/>
  <c r="AO57" i="45" s="1"/>
  <c r="AE57" i="45"/>
  <c r="AG54" i="48"/>
  <c r="AP54" i="48" s="1"/>
  <c r="AF54" i="48"/>
  <c r="AO54" i="48" s="1"/>
  <c r="AE54" i="48"/>
  <c r="W55" i="48"/>
  <c r="AH56" i="86"/>
  <c r="AQ56" i="86" s="1"/>
  <c r="X56" i="81"/>
  <c r="Y56" i="81"/>
  <c r="AN55" i="77"/>
  <c r="AI55" i="77"/>
  <c r="AR54" i="74"/>
  <c r="Z55" i="74"/>
  <c r="AR53" i="91"/>
  <c r="AH57" i="78"/>
  <c r="AQ57" i="78" s="1"/>
  <c r="AG55" i="85"/>
  <c r="AP55" i="85" s="1"/>
  <c r="AF55" i="85"/>
  <c r="AO55" i="85" s="1"/>
  <c r="AE55" i="85"/>
  <c r="W56" i="85"/>
  <c r="Z53" i="32"/>
  <c r="AN54" i="31"/>
  <c r="AI54" i="31"/>
  <c r="Z61" i="75"/>
  <c r="Z57" i="27"/>
  <c r="Z57" i="26"/>
  <c r="AG56" i="41"/>
  <c r="AP56" i="41" s="1"/>
  <c r="AF56" i="41"/>
  <c r="AO56" i="41" s="1"/>
  <c r="W57" i="41"/>
  <c r="AE56" i="41"/>
  <c r="AI55" i="92"/>
  <c r="AN55" i="92"/>
  <c r="AR52" i="32"/>
  <c r="X57" i="84"/>
  <c r="Y57" i="84"/>
  <c r="AI57" i="95"/>
  <c r="AN57" i="95"/>
  <c r="AR55" i="80"/>
  <c r="AR56" i="26"/>
  <c r="X55" i="43"/>
  <c r="Z55" i="43" s="1"/>
  <c r="Y55" i="43"/>
  <c r="AN55" i="81"/>
  <c r="AI55" i="81"/>
  <c r="X56" i="46"/>
  <c r="Y56" i="46"/>
  <c r="X56" i="38"/>
  <c r="Y56" i="38"/>
  <c r="AR54" i="25"/>
  <c r="AR57" i="89"/>
  <c r="Z55" i="96"/>
  <c r="AH55" i="25"/>
  <c r="AQ55" i="25" s="1"/>
  <c r="Y54" i="90"/>
  <c r="Z54" i="90" s="1"/>
  <c r="X54" i="90"/>
  <c r="AH54" i="91"/>
  <c r="AQ54" i="91" s="1"/>
  <c r="AR55" i="79"/>
  <c r="AR54" i="96"/>
  <c r="X57" i="36"/>
  <c r="Y57" i="36"/>
  <c r="AH55" i="87"/>
  <c r="AQ55" i="87" s="1"/>
  <c r="AI52" i="29"/>
  <c r="AN52" i="29"/>
  <c r="AN53" i="40"/>
  <c r="AI53" i="40"/>
  <c r="AR54" i="35"/>
  <c r="AE56" i="86"/>
  <c r="W57" i="86"/>
  <c r="AG56" i="86"/>
  <c r="AP56" i="86" s="1"/>
  <c r="AF56" i="86"/>
  <c r="AO56" i="86" s="1"/>
  <c r="AN55" i="46"/>
  <c r="AI55" i="46"/>
  <c r="AE55" i="39"/>
  <c r="W56" i="39"/>
  <c r="AG55" i="39"/>
  <c r="AP55" i="39" s="1"/>
  <c r="AF55" i="39"/>
  <c r="AO55" i="39" s="1"/>
  <c r="AE57" i="78"/>
  <c r="W58" i="78"/>
  <c r="AG57" i="78"/>
  <c r="AP57" i="78" s="1"/>
  <c r="AF57" i="78"/>
  <c r="AO57" i="78" s="1"/>
  <c r="AH58" i="89"/>
  <c r="AQ58" i="89" s="1"/>
  <c r="AH55" i="35"/>
  <c r="AQ55" i="35" s="1"/>
  <c r="AR57" i="82"/>
  <c r="AR54" i="93"/>
  <c r="AN56" i="36"/>
  <c r="AI56" i="36"/>
  <c r="Y53" i="44"/>
  <c r="X53" i="44"/>
  <c r="AI57" i="30"/>
  <c r="AN57" i="30"/>
  <c r="W55" i="37"/>
  <c r="AG54" i="37"/>
  <c r="AP54" i="37" s="1"/>
  <c r="AF54" i="37"/>
  <c r="AO54" i="37" s="1"/>
  <c r="AE54" i="37"/>
  <c r="AH55" i="93"/>
  <c r="AQ55" i="93" s="1"/>
  <c r="AN56" i="84"/>
  <c r="AI56" i="84"/>
  <c r="Y58" i="95"/>
  <c r="X58" i="95"/>
  <c r="AH58" i="82"/>
  <c r="AQ58" i="82" s="1"/>
  <c r="AI54" i="43"/>
  <c r="AN54" i="43"/>
  <c r="X53" i="29"/>
  <c r="Y53" i="29"/>
  <c r="AI55" i="38"/>
  <c r="AN55" i="38"/>
  <c r="Y54" i="40"/>
  <c r="X54" i="40"/>
  <c r="Z55" i="93"/>
  <c r="AH54" i="37"/>
  <c r="AQ54" i="37" s="1"/>
  <c r="AE51" i="88"/>
  <c r="AF51" i="88"/>
  <c r="AO51" i="88" s="1"/>
  <c r="AG51" i="88"/>
  <c r="AP51" i="88" s="1"/>
  <c r="W52" i="88"/>
  <c r="AH56" i="80"/>
  <c r="AQ56" i="80" s="1"/>
  <c r="Z55" i="25"/>
  <c r="AN53" i="90"/>
  <c r="AI53" i="90"/>
  <c r="AF58" i="89"/>
  <c r="AO58" i="89" s="1"/>
  <c r="AE58" i="89"/>
  <c r="W59" i="89"/>
  <c r="AG58" i="89"/>
  <c r="AP58" i="89" s="1"/>
  <c r="X55" i="31"/>
  <c r="Y55" i="31"/>
  <c r="AG55" i="35"/>
  <c r="AP55" i="35" s="1"/>
  <c r="AF55" i="35"/>
  <c r="AO55" i="35" s="1"/>
  <c r="AE55" i="35"/>
  <c r="W56" i="35"/>
  <c r="AE57" i="76"/>
  <c r="W58" i="76"/>
  <c r="AG57" i="76"/>
  <c r="AP57" i="76" s="1"/>
  <c r="AF57" i="76"/>
  <c r="AO57" i="76" s="1"/>
  <c r="AH56" i="79"/>
  <c r="AQ56" i="79" s="1"/>
  <c r="Y57" i="34"/>
  <c r="X57" i="34"/>
  <c r="AI54" i="42"/>
  <c r="AN54" i="42"/>
  <c r="Y56" i="94"/>
  <c r="X56" i="94"/>
  <c r="Z54" i="40" l="1"/>
  <c r="Z57" i="73"/>
  <c r="Z55" i="31"/>
  <c r="Z56" i="81"/>
  <c r="W57" i="81" s="1"/>
  <c r="AG58" i="82"/>
  <c r="AP58" i="82" s="1"/>
  <c r="Y58" i="30"/>
  <c r="W59" i="82"/>
  <c r="Z56" i="94"/>
  <c r="Z57" i="36"/>
  <c r="AG57" i="36" s="1"/>
  <c r="AP57" i="36" s="1"/>
  <c r="Z57" i="84"/>
  <c r="AE57" i="84" s="1"/>
  <c r="Z53" i="44"/>
  <c r="AG53" i="44" s="1"/>
  <c r="AP53" i="44" s="1"/>
  <c r="W58" i="36"/>
  <c r="AE57" i="36"/>
  <c r="W58" i="84"/>
  <c r="AF57" i="84"/>
  <c r="AO57" i="84" s="1"/>
  <c r="AG57" i="84"/>
  <c r="AP57" i="84" s="1"/>
  <c r="W58" i="73"/>
  <c r="AG57" i="73"/>
  <c r="AP57" i="73" s="1"/>
  <c r="AF57" i="73"/>
  <c r="AO57" i="73" s="1"/>
  <c r="AE57" i="73"/>
  <c r="AE53" i="44"/>
  <c r="AG56" i="81"/>
  <c r="AP56" i="81" s="1"/>
  <c r="AF56" i="81"/>
  <c r="AO56" i="81" s="1"/>
  <c r="AE56" i="81"/>
  <c r="AG55" i="31"/>
  <c r="AP55" i="31" s="1"/>
  <c r="W56" i="31"/>
  <c r="AF55" i="31"/>
  <c r="AO55" i="31" s="1"/>
  <c r="AE55" i="31"/>
  <c r="AE56" i="94"/>
  <c r="W57" i="94"/>
  <c r="AG56" i="94"/>
  <c r="AP56" i="94" s="1"/>
  <c r="AF56" i="94"/>
  <c r="AO56" i="94" s="1"/>
  <c r="W55" i="90"/>
  <c r="AG54" i="90"/>
  <c r="AP54" i="90" s="1"/>
  <c r="AF54" i="90"/>
  <c r="AO54" i="90" s="1"/>
  <c r="AE54" i="90"/>
  <c r="AE55" i="42"/>
  <c r="AG55" i="42"/>
  <c r="AP55" i="42" s="1"/>
  <c r="W56" i="42"/>
  <c r="AF55" i="42"/>
  <c r="AO55" i="42" s="1"/>
  <c r="X56" i="47"/>
  <c r="Y56" i="47"/>
  <c r="Z56" i="47" s="1"/>
  <c r="AI56" i="79"/>
  <c r="AN56" i="79"/>
  <c r="AH57" i="34"/>
  <c r="AQ57" i="34" s="1"/>
  <c r="AI57" i="76"/>
  <c r="AN57" i="76"/>
  <c r="AI58" i="89"/>
  <c r="AN58" i="89"/>
  <c r="AR54" i="43"/>
  <c r="AH58" i="95"/>
  <c r="AQ58" i="95" s="1"/>
  <c r="AF55" i="96"/>
  <c r="AO55" i="96" s="1"/>
  <c r="AE55" i="96"/>
  <c r="AG55" i="96"/>
  <c r="AP55" i="96" s="1"/>
  <c r="W56" i="96"/>
  <c r="AH56" i="38"/>
  <c r="AQ56" i="38" s="1"/>
  <c r="AH58" i="30"/>
  <c r="AQ58" i="30" s="1"/>
  <c r="AF53" i="32"/>
  <c r="AO53" i="32" s="1"/>
  <c r="AE53" i="32"/>
  <c r="W54" i="32"/>
  <c r="AG53" i="32"/>
  <c r="AP53" i="32" s="1"/>
  <c r="AH56" i="77"/>
  <c r="AQ56" i="77" s="1"/>
  <c r="AI57" i="33"/>
  <c r="AN57" i="33"/>
  <c r="Y56" i="87"/>
  <c r="X56" i="87"/>
  <c r="Y58" i="76"/>
  <c r="X58" i="76"/>
  <c r="AH56" i="94"/>
  <c r="AQ56" i="94" s="1"/>
  <c r="AH55" i="31"/>
  <c r="AQ55" i="31" s="1"/>
  <c r="AR55" i="38"/>
  <c r="AR53" i="40"/>
  <c r="Z56" i="38"/>
  <c r="Z58" i="30"/>
  <c r="W58" i="26"/>
  <c r="AE57" i="26"/>
  <c r="AG57" i="26"/>
  <c r="AP57" i="26" s="1"/>
  <c r="AF57" i="26"/>
  <c r="AO57" i="26" s="1"/>
  <c r="AE55" i="74"/>
  <c r="W56" i="74"/>
  <c r="AG55" i="74"/>
  <c r="AP55" i="74" s="1"/>
  <c r="AF55" i="74"/>
  <c r="AO55" i="74" s="1"/>
  <c r="AH56" i="81"/>
  <c r="AQ56" i="81" s="1"/>
  <c r="AI57" i="45"/>
  <c r="AN57" i="45"/>
  <c r="Z56" i="77"/>
  <c r="AR56" i="34"/>
  <c r="AR52" i="44"/>
  <c r="X59" i="89"/>
  <c r="Z59" i="89" s="1"/>
  <c r="Y59" i="89"/>
  <c r="AH57" i="36"/>
  <c r="AQ57" i="36" s="1"/>
  <c r="AR55" i="81"/>
  <c r="AH57" i="84"/>
  <c r="AQ57" i="84" s="1"/>
  <c r="X58" i="45"/>
  <c r="Y58" i="45"/>
  <c r="AH57" i="73"/>
  <c r="AQ57" i="73" s="1"/>
  <c r="AN56" i="80"/>
  <c r="AI56" i="80"/>
  <c r="Y58" i="33"/>
  <c r="Z58" i="33" s="1"/>
  <c r="X58" i="33"/>
  <c r="AN56" i="83"/>
  <c r="AI56" i="83"/>
  <c r="AN51" i="88"/>
  <c r="AI51" i="88"/>
  <c r="AF55" i="93"/>
  <c r="AO55" i="93" s="1"/>
  <c r="AE55" i="93"/>
  <c r="AG55" i="93"/>
  <c r="AP55" i="93" s="1"/>
  <c r="W56" i="93"/>
  <c r="Z58" i="95"/>
  <c r="Y55" i="37"/>
  <c r="X55" i="37"/>
  <c r="AR56" i="36"/>
  <c r="X56" i="39"/>
  <c r="Y56" i="39"/>
  <c r="AH55" i="43"/>
  <c r="AQ55" i="43" s="1"/>
  <c r="AN56" i="41"/>
  <c r="AI56" i="41"/>
  <c r="W58" i="27"/>
  <c r="AG57" i="27"/>
  <c r="AP57" i="27" s="1"/>
  <c r="AF57" i="27"/>
  <c r="AO57" i="27" s="1"/>
  <c r="AE57" i="27"/>
  <c r="Y56" i="85"/>
  <c r="X56" i="85"/>
  <c r="AR55" i="94"/>
  <c r="AR56" i="73"/>
  <c r="AI55" i="87"/>
  <c r="AN55" i="87"/>
  <c r="AI54" i="91"/>
  <c r="AN54" i="91"/>
  <c r="W55" i="40"/>
  <c r="AG54" i="40"/>
  <c r="AP54" i="40" s="1"/>
  <c r="AF54" i="40"/>
  <c r="AO54" i="40" s="1"/>
  <c r="AE54" i="40"/>
  <c r="AH53" i="44"/>
  <c r="AQ53" i="44" s="1"/>
  <c r="AH53" i="29"/>
  <c r="AQ53" i="29" s="1"/>
  <c r="AR56" i="84"/>
  <c r="Y58" i="78"/>
  <c r="X58" i="78"/>
  <c r="AI55" i="39"/>
  <c r="AN55" i="39"/>
  <c r="Y57" i="86"/>
  <c r="X57" i="86"/>
  <c r="AH56" i="46"/>
  <c r="AQ56" i="46" s="1"/>
  <c r="AF55" i="43"/>
  <c r="AO55" i="43" s="1"/>
  <c r="AE55" i="43"/>
  <c r="W56" i="43"/>
  <c r="AG55" i="43"/>
  <c r="AP55" i="43" s="1"/>
  <c r="AR57" i="95"/>
  <c r="AE61" i="75"/>
  <c r="W62" i="75"/>
  <c r="AF61" i="75"/>
  <c r="AO61" i="75" s="1"/>
  <c r="AG61" i="75"/>
  <c r="AP61" i="75" s="1"/>
  <c r="AN55" i="85"/>
  <c r="AI55" i="85"/>
  <c r="Y55" i="48"/>
  <c r="X55" i="48"/>
  <c r="AH56" i="92"/>
  <c r="AQ56" i="92" s="1"/>
  <c r="AH55" i="42"/>
  <c r="AQ55" i="42" s="1"/>
  <c r="Y56" i="28"/>
  <c r="X56" i="28"/>
  <c r="Z56" i="28" s="1"/>
  <c r="AI55" i="47"/>
  <c r="AN55" i="47"/>
  <c r="X59" i="82"/>
  <c r="Y59" i="82"/>
  <c r="AR54" i="42"/>
  <c r="Z57" i="34"/>
  <c r="X56" i="35"/>
  <c r="Y56" i="35"/>
  <c r="AR53" i="90"/>
  <c r="AN55" i="35"/>
  <c r="AI55" i="35"/>
  <c r="AH54" i="40"/>
  <c r="AQ54" i="40" s="1"/>
  <c r="W56" i="25"/>
  <c r="AG55" i="25"/>
  <c r="AP55" i="25" s="1"/>
  <c r="AF55" i="25"/>
  <c r="AO55" i="25" s="1"/>
  <c r="AE55" i="25"/>
  <c r="X52" i="88"/>
  <c r="Y52" i="88"/>
  <c r="Z52" i="88" s="1"/>
  <c r="Z53" i="29"/>
  <c r="AI54" i="37"/>
  <c r="AN54" i="37"/>
  <c r="AR57" i="30"/>
  <c r="AI57" i="78"/>
  <c r="AN57" i="78"/>
  <c r="AR55" i="46"/>
  <c r="AN56" i="86"/>
  <c r="AI56" i="86"/>
  <c r="AR52" i="29"/>
  <c r="AH54" i="90"/>
  <c r="AQ54" i="90" s="1"/>
  <c r="Z56" i="46"/>
  <c r="AR55" i="92"/>
  <c r="Y57" i="41"/>
  <c r="X57" i="41"/>
  <c r="AR54" i="31"/>
  <c r="AR55" i="77"/>
  <c r="AN54" i="48"/>
  <c r="AI54" i="48"/>
  <c r="Z56" i="92"/>
  <c r="Y57" i="80"/>
  <c r="X57" i="80"/>
  <c r="AN55" i="28"/>
  <c r="AI55" i="28"/>
  <c r="Y57" i="83"/>
  <c r="X57" i="83"/>
  <c r="X57" i="79"/>
  <c r="Y57" i="79"/>
  <c r="Z57" i="79" s="1"/>
  <c r="AI58" i="82"/>
  <c r="AN58" i="82"/>
  <c r="Y55" i="91"/>
  <c r="X55" i="91"/>
  <c r="Z57" i="83" l="1"/>
  <c r="Z56" i="39"/>
  <c r="Z55" i="91"/>
  <c r="Z57" i="86"/>
  <c r="AF57" i="36"/>
  <c r="AO57" i="36" s="1"/>
  <c r="Z59" i="82"/>
  <c r="Z58" i="76"/>
  <c r="W54" i="44"/>
  <c r="Z56" i="35"/>
  <c r="Z55" i="48"/>
  <c r="AF53" i="44"/>
  <c r="AO53" i="44" s="1"/>
  <c r="Z56" i="85"/>
  <c r="W57" i="85" s="1"/>
  <c r="AG52" i="88"/>
  <c r="AP52" i="88" s="1"/>
  <c r="AF52" i="88"/>
  <c r="AO52" i="88" s="1"/>
  <c r="AE52" i="88"/>
  <c r="W53" i="88"/>
  <c r="AG57" i="79"/>
  <c r="AP57" i="79" s="1"/>
  <c r="AE57" i="79"/>
  <c r="W58" i="79"/>
  <c r="AF57" i="79"/>
  <c r="AO57" i="79" s="1"/>
  <c r="AE56" i="47"/>
  <c r="W57" i="47"/>
  <c r="AG56" i="47"/>
  <c r="AP56" i="47" s="1"/>
  <c r="AF56" i="47"/>
  <c r="AO56" i="47" s="1"/>
  <c r="AG59" i="82"/>
  <c r="AP59" i="82" s="1"/>
  <c r="AF59" i="82"/>
  <c r="AO59" i="82" s="1"/>
  <c r="AE59" i="82"/>
  <c r="W60" i="82"/>
  <c r="AF55" i="91"/>
  <c r="AO55" i="91" s="1"/>
  <c r="AE55" i="91"/>
  <c r="W56" i="91"/>
  <c r="AG55" i="91"/>
  <c r="AP55" i="91" s="1"/>
  <c r="W57" i="35"/>
  <c r="AG56" i="35"/>
  <c r="AP56" i="35" s="1"/>
  <c r="AF56" i="35"/>
  <c r="AO56" i="35" s="1"/>
  <c r="AE56" i="35"/>
  <c r="W56" i="48"/>
  <c r="AG55" i="48"/>
  <c r="AP55" i="48" s="1"/>
  <c r="AF55" i="48"/>
  <c r="AO55" i="48" s="1"/>
  <c r="AE55" i="48"/>
  <c r="AR56" i="80"/>
  <c r="AG59" i="89"/>
  <c r="AP59" i="89" s="1"/>
  <c r="AF59" i="89"/>
  <c r="AO59" i="89" s="1"/>
  <c r="AE59" i="89"/>
  <c r="W60" i="89"/>
  <c r="AF56" i="38"/>
  <c r="AO56" i="38" s="1"/>
  <c r="AE56" i="38"/>
  <c r="W57" i="38"/>
  <c r="AG56" i="38"/>
  <c r="AP56" i="38" s="1"/>
  <c r="X55" i="90"/>
  <c r="Y55" i="90"/>
  <c r="AN55" i="31"/>
  <c r="AI55" i="31"/>
  <c r="Y58" i="84"/>
  <c r="X58" i="84"/>
  <c r="AH55" i="91"/>
  <c r="AQ55" i="91" s="1"/>
  <c r="AH57" i="79"/>
  <c r="AQ57" i="79" s="1"/>
  <c r="AR56" i="86"/>
  <c r="AH52" i="88"/>
  <c r="AQ52" i="88" s="1"/>
  <c r="Y56" i="25"/>
  <c r="X56" i="25"/>
  <c r="Z56" i="25" s="1"/>
  <c r="AR55" i="35"/>
  <c r="Y62" i="75"/>
  <c r="Z62" i="75" s="1"/>
  <c r="X62" i="75"/>
  <c r="X56" i="43"/>
  <c r="Y56" i="43"/>
  <c r="AR55" i="39"/>
  <c r="AR55" i="87"/>
  <c r="X58" i="27"/>
  <c r="Y58" i="27"/>
  <c r="X56" i="93"/>
  <c r="Z56" i="93" s="1"/>
  <c r="Y56" i="93"/>
  <c r="AR56" i="83"/>
  <c r="AR57" i="45"/>
  <c r="AI53" i="32"/>
  <c r="AN53" i="32"/>
  <c r="X56" i="96"/>
  <c r="Y56" i="96"/>
  <c r="AH56" i="47"/>
  <c r="AQ56" i="47" s="1"/>
  <c r="AN55" i="42"/>
  <c r="AI55" i="42"/>
  <c r="Y54" i="44"/>
  <c r="X54" i="44"/>
  <c r="Y58" i="73"/>
  <c r="X58" i="73"/>
  <c r="AI57" i="36"/>
  <c r="AN57" i="36"/>
  <c r="AR55" i="28"/>
  <c r="AH57" i="41"/>
  <c r="AQ57" i="41" s="1"/>
  <c r="AR57" i="78"/>
  <c r="AH56" i="35"/>
  <c r="AQ56" i="35" s="1"/>
  <c r="AH56" i="87"/>
  <c r="AQ56" i="87" s="1"/>
  <c r="AH57" i="80"/>
  <c r="AQ57" i="80" s="1"/>
  <c r="Z57" i="41"/>
  <c r="AE57" i="34"/>
  <c r="W58" i="34"/>
  <c r="AG57" i="34"/>
  <c r="AP57" i="34" s="1"/>
  <c r="AF57" i="34"/>
  <c r="AO57" i="34" s="1"/>
  <c r="AR55" i="85"/>
  <c r="AI61" i="75"/>
  <c r="AN61" i="75"/>
  <c r="AI55" i="43"/>
  <c r="AN55" i="43"/>
  <c r="AH58" i="78"/>
  <c r="AQ58" i="78" s="1"/>
  <c r="AR56" i="41"/>
  <c r="AH55" i="37"/>
  <c r="AQ55" i="37" s="1"/>
  <c r="AH58" i="45"/>
  <c r="AQ58" i="45" s="1"/>
  <c r="AI57" i="26"/>
  <c r="AN57" i="26"/>
  <c r="Z56" i="87"/>
  <c r="AR58" i="89"/>
  <c r="AI54" i="90"/>
  <c r="AN54" i="90"/>
  <c r="AI53" i="44"/>
  <c r="AN53" i="44"/>
  <c r="AI57" i="84"/>
  <c r="AN57" i="84"/>
  <c r="AH59" i="82"/>
  <c r="AQ59" i="82" s="1"/>
  <c r="W57" i="28"/>
  <c r="AG56" i="28"/>
  <c r="AP56" i="28" s="1"/>
  <c r="AF56" i="28"/>
  <c r="AO56" i="28" s="1"/>
  <c r="AE56" i="28"/>
  <c r="AH57" i="83"/>
  <c r="AQ57" i="83" s="1"/>
  <c r="AI55" i="25"/>
  <c r="AN55" i="25"/>
  <c r="AR55" i="47"/>
  <c r="AH57" i="86"/>
  <c r="AQ57" i="86" s="1"/>
  <c r="Z58" i="78"/>
  <c r="Y55" i="40"/>
  <c r="X55" i="40"/>
  <c r="AI57" i="27"/>
  <c r="AN57" i="27"/>
  <c r="AN55" i="93"/>
  <c r="AI55" i="93"/>
  <c r="AH58" i="33"/>
  <c r="AQ58" i="33" s="1"/>
  <c r="Z58" i="45"/>
  <c r="AH58" i="76"/>
  <c r="AQ58" i="76" s="1"/>
  <c r="AI55" i="96"/>
  <c r="AN55" i="96"/>
  <c r="Y57" i="94"/>
  <c r="X57" i="94"/>
  <c r="X56" i="31"/>
  <c r="Y56" i="31"/>
  <c r="Y57" i="81"/>
  <c r="X57" i="81"/>
  <c r="AI57" i="73"/>
  <c r="AN57" i="73"/>
  <c r="AR54" i="48"/>
  <c r="Z57" i="80"/>
  <c r="AR54" i="37"/>
  <c r="AH56" i="28"/>
  <c r="AQ56" i="28" s="1"/>
  <c r="AH56" i="39"/>
  <c r="AQ56" i="39" s="1"/>
  <c r="Z55" i="37"/>
  <c r="Y56" i="74"/>
  <c r="X56" i="74"/>
  <c r="X58" i="26"/>
  <c r="Y58" i="26"/>
  <c r="AR57" i="33"/>
  <c r="AR57" i="76"/>
  <c r="AH56" i="85"/>
  <c r="AQ56" i="85" s="1"/>
  <c r="X54" i="32"/>
  <c r="Y54" i="32"/>
  <c r="AR58" i="82"/>
  <c r="AG57" i="83"/>
  <c r="AP57" i="83" s="1"/>
  <c r="AE57" i="83"/>
  <c r="AF57" i="83"/>
  <c r="AO57" i="83" s="1"/>
  <c r="W58" i="83"/>
  <c r="AF56" i="92"/>
  <c r="AO56" i="92" s="1"/>
  <c r="AE56" i="92"/>
  <c r="W57" i="92"/>
  <c r="AG56" i="92"/>
  <c r="AP56" i="92" s="1"/>
  <c r="AG56" i="46"/>
  <c r="AP56" i="46" s="1"/>
  <c r="AE56" i="46"/>
  <c r="W57" i="46"/>
  <c r="AF56" i="46"/>
  <c r="AO56" i="46" s="1"/>
  <c r="AG53" i="29"/>
  <c r="AP53" i="29" s="1"/>
  <c r="AF53" i="29"/>
  <c r="AO53" i="29" s="1"/>
  <c r="AE53" i="29"/>
  <c r="W54" i="29"/>
  <c r="AH55" i="48"/>
  <c r="AQ55" i="48" s="1"/>
  <c r="AG57" i="86"/>
  <c r="AP57" i="86" s="1"/>
  <c r="W58" i="86"/>
  <c r="AF57" i="86"/>
  <c r="AO57" i="86" s="1"/>
  <c r="AE57" i="86"/>
  <c r="AI54" i="40"/>
  <c r="AN54" i="40"/>
  <c r="AR54" i="91"/>
  <c r="AG56" i="39"/>
  <c r="AP56" i="39" s="1"/>
  <c r="AF56" i="39"/>
  <c r="AO56" i="39" s="1"/>
  <c r="AE56" i="39"/>
  <c r="W57" i="39"/>
  <c r="AF58" i="95"/>
  <c r="AO58" i="95" s="1"/>
  <c r="AE58" i="95"/>
  <c r="W59" i="95"/>
  <c r="AG58" i="95"/>
  <c r="AP58" i="95" s="1"/>
  <c r="AR51" i="88"/>
  <c r="AG58" i="33"/>
  <c r="AP58" i="33" s="1"/>
  <c r="AF58" i="33"/>
  <c r="AO58" i="33" s="1"/>
  <c r="AE58" i="33"/>
  <c r="W59" i="33"/>
  <c r="AH59" i="89"/>
  <c r="AQ59" i="89" s="1"/>
  <c r="W57" i="77"/>
  <c r="AF56" i="77"/>
  <c r="AO56" i="77" s="1"/>
  <c r="AE56" i="77"/>
  <c r="AG56" i="77"/>
  <c r="AP56" i="77" s="1"/>
  <c r="AI55" i="74"/>
  <c r="AN55" i="74"/>
  <c r="AE58" i="30"/>
  <c r="W59" i="30"/>
  <c r="AG58" i="30"/>
  <c r="AP58" i="30" s="1"/>
  <c r="AF58" i="30"/>
  <c r="AO58" i="30" s="1"/>
  <c r="AG58" i="76"/>
  <c r="AP58" i="76" s="1"/>
  <c r="AF58" i="76"/>
  <c r="AO58" i="76" s="1"/>
  <c r="AE58" i="76"/>
  <c r="W59" i="76"/>
  <c r="AR56" i="79"/>
  <c r="Y56" i="42"/>
  <c r="X56" i="42"/>
  <c r="Z56" i="42" s="1"/>
  <c r="AN56" i="94"/>
  <c r="AI56" i="94"/>
  <c r="AI56" i="81"/>
  <c r="AN56" i="81"/>
  <c r="Y58" i="36"/>
  <c r="X58" i="36"/>
  <c r="Z55" i="40" l="1"/>
  <c r="AE56" i="85"/>
  <c r="AF56" i="85"/>
  <c r="AO56" i="85" s="1"/>
  <c r="Z56" i="74"/>
  <c r="AG56" i="85"/>
  <c r="AP56" i="85" s="1"/>
  <c r="AR55" i="42"/>
  <c r="AG56" i="93"/>
  <c r="AP56" i="93" s="1"/>
  <c r="AF56" i="93"/>
  <c r="AO56" i="93" s="1"/>
  <c r="W57" i="93"/>
  <c r="AE56" i="93"/>
  <c r="AG62" i="75"/>
  <c r="AP62" i="75" s="1"/>
  <c r="AF62" i="75"/>
  <c r="AO62" i="75" s="1"/>
  <c r="AE62" i="75"/>
  <c r="W63" i="75"/>
  <c r="AE56" i="25"/>
  <c r="W57" i="25"/>
  <c r="AG56" i="25"/>
  <c r="AP56" i="25" s="1"/>
  <c r="AF56" i="25"/>
  <c r="AO56" i="25" s="1"/>
  <c r="AH55" i="90"/>
  <c r="AQ55" i="90" s="1"/>
  <c r="Y56" i="48"/>
  <c r="X56" i="48"/>
  <c r="Z56" i="48" s="1"/>
  <c r="Y60" i="82"/>
  <c r="X60" i="82"/>
  <c r="AI58" i="30"/>
  <c r="AN58" i="30"/>
  <c r="AF55" i="37"/>
  <c r="AO55" i="37" s="1"/>
  <c r="AE55" i="37"/>
  <c r="AG55" i="37"/>
  <c r="AP55" i="37" s="1"/>
  <c r="W56" i="37"/>
  <c r="AH57" i="81"/>
  <c r="AQ57" i="81" s="1"/>
  <c r="AH57" i="94"/>
  <c r="AQ57" i="94" s="1"/>
  <c r="AH58" i="73"/>
  <c r="AQ58" i="73" s="1"/>
  <c r="AR56" i="81"/>
  <c r="X57" i="77"/>
  <c r="Y57" i="77"/>
  <c r="Y58" i="86"/>
  <c r="X58" i="86"/>
  <c r="AN57" i="83"/>
  <c r="AI57" i="83"/>
  <c r="AH54" i="32"/>
  <c r="AQ54" i="32" s="1"/>
  <c r="AH58" i="26"/>
  <c r="AQ58" i="26" s="1"/>
  <c r="W58" i="80"/>
  <c r="AG57" i="80"/>
  <c r="AP57" i="80" s="1"/>
  <c r="AF57" i="80"/>
  <c r="AO57" i="80" s="1"/>
  <c r="AE57" i="80"/>
  <c r="AR57" i="27"/>
  <c r="AR57" i="84"/>
  <c r="AR61" i="75"/>
  <c r="Y58" i="34"/>
  <c r="X58" i="34"/>
  <c r="Z55" i="90"/>
  <c r="AI56" i="35"/>
  <c r="AN56" i="35"/>
  <c r="AN59" i="82"/>
  <c r="AI59" i="82"/>
  <c r="Y57" i="47"/>
  <c r="X57" i="47"/>
  <c r="Y57" i="85"/>
  <c r="X57" i="85"/>
  <c r="Z57" i="85" s="1"/>
  <c r="X53" i="88"/>
  <c r="Z53" i="88" s="1"/>
  <c r="Y53" i="88"/>
  <c r="AH58" i="84"/>
  <c r="AQ58" i="84" s="1"/>
  <c r="AR56" i="94"/>
  <c r="AR55" i="74"/>
  <c r="X59" i="33"/>
  <c r="Z59" i="33" s="1"/>
  <c r="Y59" i="33"/>
  <c r="X57" i="39"/>
  <c r="Y57" i="39"/>
  <c r="X57" i="92"/>
  <c r="Z57" i="92" s="1"/>
  <c r="Y57" i="92"/>
  <c r="Z54" i="32"/>
  <c r="Z58" i="26"/>
  <c r="Z57" i="81"/>
  <c r="Z57" i="94"/>
  <c r="AH55" i="40"/>
  <c r="AQ55" i="40" s="1"/>
  <c r="AR55" i="25"/>
  <c r="AI56" i="28"/>
  <c r="AN56" i="28"/>
  <c r="AE56" i="87"/>
  <c r="W57" i="87"/>
  <c r="AG56" i="87"/>
  <c r="AP56" i="87" s="1"/>
  <c r="AF56" i="87"/>
  <c r="AO56" i="87" s="1"/>
  <c r="AI57" i="34"/>
  <c r="AN57" i="34"/>
  <c r="Z58" i="73"/>
  <c r="AH56" i="96"/>
  <c r="AQ56" i="96" s="1"/>
  <c r="AH58" i="27"/>
  <c r="AQ58" i="27" s="1"/>
  <c r="Z58" i="84"/>
  <c r="X60" i="89"/>
  <c r="Y60" i="89"/>
  <c r="AI55" i="48"/>
  <c r="AN55" i="48"/>
  <c r="X56" i="91"/>
  <c r="Y56" i="91"/>
  <c r="AI56" i="47"/>
  <c r="AN56" i="47"/>
  <c r="AH58" i="36"/>
  <c r="AQ58" i="36" s="1"/>
  <c r="AN58" i="33"/>
  <c r="AI58" i="33"/>
  <c r="AN56" i="39"/>
  <c r="AI56" i="39"/>
  <c r="AR54" i="40"/>
  <c r="X54" i="29"/>
  <c r="Y54" i="29"/>
  <c r="Y57" i="46"/>
  <c r="X57" i="46"/>
  <c r="AI56" i="92"/>
  <c r="AN56" i="92"/>
  <c r="AH56" i="74"/>
  <c r="AQ56" i="74" s="1"/>
  <c r="AR53" i="44"/>
  <c r="W58" i="41"/>
  <c r="AE57" i="41"/>
  <c r="AG57" i="41"/>
  <c r="AP57" i="41" s="1"/>
  <c r="AF57" i="41"/>
  <c r="AO57" i="41" s="1"/>
  <c r="AH54" i="44"/>
  <c r="AQ54" i="44" s="1"/>
  <c r="Z56" i="96"/>
  <c r="Z58" i="27"/>
  <c r="AH56" i="43"/>
  <c r="AQ56" i="43" s="1"/>
  <c r="AR55" i="31"/>
  <c r="AN59" i="89"/>
  <c r="AI59" i="89"/>
  <c r="AN55" i="91"/>
  <c r="AI55" i="91"/>
  <c r="AI56" i="85"/>
  <c r="AN56" i="85"/>
  <c r="AN52" i="88"/>
  <c r="AI52" i="88"/>
  <c r="Y59" i="76"/>
  <c r="X59" i="76"/>
  <c r="Y59" i="95"/>
  <c r="X59" i="95"/>
  <c r="AN53" i="29"/>
  <c r="AI53" i="29"/>
  <c r="AN56" i="46"/>
  <c r="AI56" i="46"/>
  <c r="AG56" i="74"/>
  <c r="AP56" i="74" s="1"/>
  <c r="AF56" i="74"/>
  <c r="AO56" i="74" s="1"/>
  <c r="AE56" i="74"/>
  <c r="W57" i="74"/>
  <c r="AR55" i="96"/>
  <c r="AR57" i="26"/>
  <c r="Z56" i="43"/>
  <c r="AH56" i="25"/>
  <c r="AQ56" i="25" s="1"/>
  <c r="X57" i="38"/>
  <c r="Y57" i="38"/>
  <c r="X58" i="79"/>
  <c r="Y58" i="79"/>
  <c r="AG56" i="42"/>
  <c r="AP56" i="42" s="1"/>
  <c r="AF56" i="42"/>
  <c r="AO56" i="42" s="1"/>
  <c r="W57" i="42"/>
  <c r="AE56" i="42"/>
  <c r="Y57" i="28"/>
  <c r="X57" i="28"/>
  <c r="Z57" i="28" s="1"/>
  <c r="AH56" i="42"/>
  <c r="AQ56" i="42" s="1"/>
  <c r="AI56" i="77"/>
  <c r="AN56" i="77"/>
  <c r="AH56" i="31"/>
  <c r="AQ56" i="31" s="1"/>
  <c r="AF58" i="45"/>
  <c r="AO58" i="45" s="1"/>
  <c r="AE58" i="45"/>
  <c r="W59" i="45"/>
  <c r="AG58" i="45"/>
  <c r="AP58" i="45" s="1"/>
  <c r="AR55" i="93"/>
  <c r="AF55" i="40"/>
  <c r="AO55" i="40" s="1"/>
  <c r="AE55" i="40"/>
  <c r="W56" i="40"/>
  <c r="AG55" i="40"/>
  <c r="AP55" i="40" s="1"/>
  <c r="Z58" i="36"/>
  <c r="AN58" i="76"/>
  <c r="AI58" i="76"/>
  <c r="X59" i="30"/>
  <c r="Y59" i="30"/>
  <c r="AN58" i="95"/>
  <c r="AI58" i="95"/>
  <c r="AN57" i="86"/>
  <c r="AI57" i="86"/>
  <c r="X58" i="83"/>
  <c r="Z58" i="83" s="1"/>
  <c r="Y58" i="83"/>
  <c r="AR57" i="73"/>
  <c r="Z56" i="31"/>
  <c r="AG58" i="78"/>
  <c r="AP58" i="78" s="1"/>
  <c r="AF58" i="78"/>
  <c r="AO58" i="78" s="1"/>
  <c r="AE58" i="78"/>
  <c r="W59" i="78"/>
  <c r="AR54" i="90"/>
  <c r="AR55" i="43"/>
  <c r="AR57" i="36"/>
  <c r="Z54" i="44"/>
  <c r="AR53" i="32"/>
  <c r="AH56" i="93"/>
  <c r="AQ56" i="93" s="1"/>
  <c r="AH62" i="75"/>
  <c r="AQ62" i="75" s="1"/>
  <c r="AI56" i="38"/>
  <c r="AN56" i="38"/>
  <c r="Y57" i="35"/>
  <c r="X57" i="35"/>
  <c r="AN57" i="79"/>
  <c r="AI57" i="79"/>
  <c r="Z59" i="30" l="1"/>
  <c r="Z58" i="79"/>
  <c r="Z59" i="76"/>
  <c r="Z57" i="47"/>
  <c r="Z57" i="39"/>
  <c r="Z58" i="86"/>
  <c r="Z59" i="95"/>
  <c r="Z57" i="46"/>
  <c r="Z56" i="91"/>
  <c r="AE56" i="91" s="1"/>
  <c r="W59" i="79"/>
  <c r="AG58" i="79"/>
  <c r="AP58" i="79" s="1"/>
  <c r="AF58" i="79"/>
  <c r="AO58" i="79" s="1"/>
  <c r="AE58" i="79"/>
  <c r="W58" i="46"/>
  <c r="AF57" i="46"/>
  <c r="AO57" i="46" s="1"/>
  <c r="AE57" i="46"/>
  <c r="AG57" i="46"/>
  <c r="AP57" i="46" s="1"/>
  <c r="AE56" i="48"/>
  <c r="W57" i="48"/>
  <c r="AG56" i="48"/>
  <c r="AP56" i="48" s="1"/>
  <c r="AF56" i="48"/>
  <c r="AO56" i="48" s="1"/>
  <c r="AG56" i="91"/>
  <c r="AP56" i="91" s="1"/>
  <c r="AF56" i="91"/>
  <c r="AO56" i="91" s="1"/>
  <c r="W57" i="91"/>
  <c r="AG59" i="95"/>
  <c r="AP59" i="95" s="1"/>
  <c r="AE59" i="95"/>
  <c r="AF59" i="95"/>
  <c r="AO59" i="95" s="1"/>
  <c r="W60" i="95"/>
  <c r="AH57" i="35"/>
  <c r="AQ57" i="35" s="1"/>
  <c r="Y59" i="78"/>
  <c r="X59" i="78"/>
  <c r="AR58" i="95"/>
  <c r="AI58" i="45"/>
  <c r="AN58" i="45"/>
  <c r="AH60" i="89"/>
  <c r="AQ60" i="89" s="1"/>
  <c r="AG57" i="94"/>
  <c r="AP57" i="94" s="1"/>
  <c r="AF57" i="94"/>
  <c r="AO57" i="94" s="1"/>
  <c r="W58" i="94"/>
  <c r="AE57" i="94"/>
  <c r="AG57" i="92"/>
  <c r="AP57" i="92" s="1"/>
  <c r="AF57" i="92"/>
  <c r="AO57" i="92" s="1"/>
  <c r="W58" i="92"/>
  <c r="AE57" i="92"/>
  <c r="W60" i="33"/>
  <c r="AG59" i="33"/>
  <c r="AP59" i="33" s="1"/>
  <c r="AF59" i="33"/>
  <c r="AO59" i="33" s="1"/>
  <c r="AE59" i="33"/>
  <c r="AF53" i="88"/>
  <c r="AO53" i="88" s="1"/>
  <c r="W54" i="88"/>
  <c r="AG53" i="88"/>
  <c r="AP53" i="88" s="1"/>
  <c r="AE53" i="88"/>
  <c r="AG57" i="47"/>
  <c r="AP57" i="47" s="1"/>
  <c r="W58" i="47"/>
  <c r="AF57" i="47"/>
  <c r="AO57" i="47" s="1"/>
  <c r="AE57" i="47"/>
  <c r="AH58" i="34"/>
  <c r="AQ58" i="34" s="1"/>
  <c r="AR57" i="83"/>
  <c r="AH57" i="77"/>
  <c r="AQ57" i="77" s="1"/>
  <c r="AR58" i="76"/>
  <c r="AI55" i="40"/>
  <c r="AN55" i="40"/>
  <c r="X59" i="45"/>
  <c r="Y59" i="45"/>
  <c r="AH58" i="79"/>
  <c r="AQ58" i="79" s="1"/>
  <c r="Z57" i="35"/>
  <c r="AN58" i="78"/>
  <c r="AI58" i="78"/>
  <c r="AE58" i="36"/>
  <c r="W59" i="36"/>
  <c r="AG58" i="36"/>
  <c r="AP58" i="36" s="1"/>
  <c r="AF58" i="36"/>
  <c r="AO58" i="36" s="1"/>
  <c r="X57" i="42"/>
  <c r="Y57" i="42"/>
  <c r="AR56" i="46"/>
  <c r="Y58" i="41"/>
  <c r="X58" i="41"/>
  <c r="AR56" i="39"/>
  <c r="AH56" i="91"/>
  <c r="AQ56" i="91" s="1"/>
  <c r="Z60" i="89"/>
  <c r="AF58" i="73"/>
  <c r="AO58" i="73" s="1"/>
  <c r="AE58" i="73"/>
  <c r="W59" i="73"/>
  <c r="AG58" i="73"/>
  <c r="AP58" i="73" s="1"/>
  <c r="Y57" i="87"/>
  <c r="X57" i="87"/>
  <c r="AE57" i="81"/>
  <c r="W58" i="81"/>
  <c r="AG57" i="81"/>
  <c r="AP57" i="81" s="1"/>
  <c r="AF57" i="81"/>
  <c r="AO57" i="81" s="1"/>
  <c r="AH57" i="85"/>
  <c r="AQ57" i="85" s="1"/>
  <c r="AR59" i="82"/>
  <c r="Y58" i="80"/>
  <c r="X58" i="80"/>
  <c r="Z57" i="77"/>
  <c r="Y56" i="37"/>
  <c r="X56" i="37"/>
  <c r="AR58" i="30"/>
  <c r="Y63" i="75"/>
  <c r="X63" i="75"/>
  <c r="Z63" i="75" s="1"/>
  <c r="X57" i="93"/>
  <c r="Y57" i="93"/>
  <c r="AN56" i="42"/>
  <c r="AI56" i="42"/>
  <c r="AH58" i="83"/>
  <c r="AQ58" i="83" s="1"/>
  <c r="AR56" i="77"/>
  <c r="AH57" i="28"/>
  <c r="AQ57" i="28" s="1"/>
  <c r="AH57" i="38"/>
  <c r="AQ57" i="38" s="1"/>
  <c r="AH59" i="76"/>
  <c r="AQ59" i="76" s="1"/>
  <c r="AR56" i="85"/>
  <c r="AE58" i="27"/>
  <c r="W59" i="27"/>
  <c r="AG58" i="27"/>
  <c r="AP58" i="27" s="1"/>
  <c r="AF58" i="27"/>
  <c r="AO58" i="27" s="1"/>
  <c r="AE58" i="84"/>
  <c r="AF58" i="84"/>
  <c r="AO58" i="84" s="1"/>
  <c r="AG58" i="84"/>
  <c r="AP58" i="84" s="1"/>
  <c r="W59" i="84"/>
  <c r="AI56" i="87"/>
  <c r="AN56" i="87"/>
  <c r="AF58" i="26"/>
  <c r="AO58" i="26" s="1"/>
  <c r="AE58" i="26"/>
  <c r="W59" i="26"/>
  <c r="AG58" i="26"/>
  <c r="AP58" i="26" s="1"/>
  <c r="AH57" i="39"/>
  <c r="AQ57" i="39" s="1"/>
  <c r="Z58" i="34"/>
  <c r="AH58" i="86"/>
  <c r="AQ58" i="86" s="1"/>
  <c r="AH60" i="82"/>
  <c r="AQ60" i="82" s="1"/>
  <c r="AN62" i="75"/>
  <c r="AI62" i="75"/>
  <c r="AR57" i="79"/>
  <c r="AR56" i="38"/>
  <c r="AF58" i="83"/>
  <c r="AO58" i="83" s="1"/>
  <c r="AE58" i="83"/>
  <c r="W59" i="83"/>
  <c r="AG58" i="83"/>
  <c r="AP58" i="83" s="1"/>
  <c r="AH59" i="30"/>
  <c r="AQ59" i="30" s="1"/>
  <c r="Z57" i="38"/>
  <c r="AG56" i="43"/>
  <c r="AP56" i="43" s="1"/>
  <c r="AF56" i="43"/>
  <c r="AO56" i="43" s="1"/>
  <c r="AE56" i="43"/>
  <c r="W57" i="43"/>
  <c r="Y57" i="74"/>
  <c r="X57" i="74"/>
  <c r="AR53" i="29"/>
  <c r="AR55" i="91"/>
  <c r="AF56" i="96"/>
  <c r="AO56" i="96" s="1"/>
  <c r="W57" i="96"/>
  <c r="AE56" i="96"/>
  <c r="AG56" i="96"/>
  <c r="AP56" i="96" s="1"/>
  <c r="AH54" i="29"/>
  <c r="AQ54" i="29" s="1"/>
  <c r="AR58" i="33"/>
  <c r="AR57" i="34"/>
  <c r="AG54" i="32"/>
  <c r="AP54" i="32" s="1"/>
  <c r="AF54" i="32"/>
  <c r="AO54" i="32" s="1"/>
  <c r="AE54" i="32"/>
  <c r="W55" i="32"/>
  <c r="W58" i="39"/>
  <c r="AG57" i="39"/>
  <c r="AP57" i="39" s="1"/>
  <c r="AF57" i="39"/>
  <c r="AO57" i="39" s="1"/>
  <c r="AE57" i="39"/>
  <c r="AE57" i="85"/>
  <c r="W58" i="85"/>
  <c r="AG57" i="85"/>
  <c r="AP57" i="85" s="1"/>
  <c r="AF57" i="85"/>
  <c r="AO57" i="85" s="1"/>
  <c r="AI57" i="80"/>
  <c r="AN57" i="80"/>
  <c r="W59" i="86"/>
  <c r="AF58" i="86"/>
  <c r="AO58" i="86" s="1"/>
  <c r="AG58" i="86"/>
  <c r="AP58" i="86" s="1"/>
  <c r="AE58" i="86"/>
  <c r="AG54" i="44"/>
  <c r="AP54" i="44" s="1"/>
  <c r="AF54" i="44"/>
  <c r="AO54" i="44" s="1"/>
  <c r="AE54" i="44"/>
  <c r="W55" i="44"/>
  <c r="W57" i="31"/>
  <c r="AE56" i="31"/>
  <c r="AG56" i="31"/>
  <c r="AP56" i="31" s="1"/>
  <c r="AF56" i="31"/>
  <c r="AO56" i="31" s="1"/>
  <c r="AR57" i="86"/>
  <c r="AG59" i="30"/>
  <c r="AP59" i="30" s="1"/>
  <c r="AF59" i="30"/>
  <c r="AO59" i="30" s="1"/>
  <c r="AE59" i="30"/>
  <c r="W60" i="30"/>
  <c r="Y56" i="40"/>
  <c r="X56" i="40"/>
  <c r="AF57" i="28"/>
  <c r="AO57" i="28" s="1"/>
  <c r="AE57" i="28"/>
  <c r="W58" i="28"/>
  <c r="AG57" i="28"/>
  <c r="AP57" i="28" s="1"/>
  <c r="AN56" i="74"/>
  <c r="AI56" i="74"/>
  <c r="W60" i="76"/>
  <c r="AG59" i="76"/>
  <c r="AP59" i="76" s="1"/>
  <c r="AF59" i="76"/>
  <c r="AO59" i="76" s="1"/>
  <c r="AE59" i="76"/>
  <c r="AR56" i="92"/>
  <c r="Z54" i="29"/>
  <c r="AR55" i="48"/>
  <c r="AR56" i="28"/>
  <c r="AH57" i="47"/>
  <c r="AQ57" i="47" s="1"/>
  <c r="AR56" i="35"/>
  <c r="AN55" i="37"/>
  <c r="AI55" i="37"/>
  <c r="Z60" i="82"/>
  <c r="Y57" i="25"/>
  <c r="X57" i="25"/>
  <c r="AH59" i="95"/>
  <c r="AQ59" i="95" s="1"/>
  <c r="AR52" i="88"/>
  <c r="AR59" i="89"/>
  <c r="AI57" i="41"/>
  <c r="AN57" i="41"/>
  <c r="AH57" i="46"/>
  <c r="AQ57" i="46" s="1"/>
  <c r="AR56" i="47"/>
  <c r="AH57" i="92"/>
  <c r="AQ57" i="92" s="1"/>
  <c r="AH59" i="33"/>
  <c r="AQ59" i="33" s="1"/>
  <c r="AH53" i="88"/>
  <c r="AQ53" i="88" s="1"/>
  <c r="AE55" i="90"/>
  <c r="W56" i="90"/>
  <c r="AF55" i="90"/>
  <c r="AO55" i="90" s="1"/>
  <c r="AG55" i="90"/>
  <c r="AP55" i="90" s="1"/>
  <c r="AH56" i="48"/>
  <c r="AQ56" i="48" s="1"/>
  <c r="AI56" i="25"/>
  <c r="AN56" i="25"/>
  <c r="AN56" i="93"/>
  <c r="AI56" i="93"/>
  <c r="Z57" i="93" l="1"/>
  <c r="Z57" i="25"/>
  <c r="Z59" i="45"/>
  <c r="Z57" i="87"/>
  <c r="Z57" i="42"/>
  <c r="W58" i="42" s="1"/>
  <c r="Z59" i="78"/>
  <c r="AG57" i="25"/>
  <c r="AP57" i="25" s="1"/>
  <c r="AF57" i="25"/>
  <c r="AO57" i="25" s="1"/>
  <c r="AE57" i="25"/>
  <c r="W58" i="25"/>
  <c r="W58" i="93"/>
  <c r="AE57" i="93"/>
  <c r="AG57" i="93"/>
  <c r="AP57" i="93" s="1"/>
  <c r="AF57" i="93"/>
  <c r="AO57" i="93" s="1"/>
  <c r="AG57" i="42"/>
  <c r="AP57" i="42" s="1"/>
  <c r="AF57" i="42"/>
  <c r="AO57" i="42" s="1"/>
  <c r="AI59" i="76"/>
  <c r="AN59" i="76"/>
  <c r="AH56" i="40"/>
  <c r="AQ56" i="40" s="1"/>
  <c r="AI56" i="31"/>
  <c r="AN56" i="31"/>
  <c r="Y59" i="86"/>
  <c r="X59" i="86"/>
  <c r="Y58" i="85"/>
  <c r="X58" i="85"/>
  <c r="X58" i="39"/>
  <c r="Y58" i="39"/>
  <c r="Z58" i="39" s="1"/>
  <c r="Y57" i="96"/>
  <c r="X57" i="96"/>
  <c r="AH57" i="74"/>
  <c r="AQ57" i="74" s="1"/>
  <c r="X59" i="84"/>
  <c r="Y59" i="84"/>
  <c r="AH58" i="80"/>
  <c r="AQ58" i="80" s="1"/>
  <c r="Y59" i="36"/>
  <c r="X59" i="36"/>
  <c r="AG59" i="45"/>
  <c r="AP59" i="45" s="1"/>
  <c r="AF59" i="45"/>
  <c r="AO59" i="45" s="1"/>
  <c r="AE59" i="45"/>
  <c r="W60" i="45"/>
  <c r="AN57" i="47"/>
  <c r="AI57" i="47"/>
  <c r="AR58" i="45"/>
  <c r="X60" i="95"/>
  <c r="Y60" i="95"/>
  <c r="X57" i="91"/>
  <c r="Y57" i="91"/>
  <c r="Y57" i="48"/>
  <c r="X57" i="48"/>
  <c r="X58" i="46"/>
  <c r="Y58" i="46"/>
  <c r="W61" i="82"/>
  <c r="AG60" i="82"/>
  <c r="AP60" i="82" s="1"/>
  <c r="AF60" i="82"/>
  <c r="AO60" i="82" s="1"/>
  <c r="AE60" i="82"/>
  <c r="AI57" i="85"/>
  <c r="AN57" i="85"/>
  <c r="Y59" i="26"/>
  <c r="X59" i="26"/>
  <c r="AH57" i="93"/>
  <c r="AQ57" i="93" s="1"/>
  <c r="Y58" i="81"/>
  <c r="X58" i="81"/>
  <c r="Z58" i="81" s="1"/>
  <c r="AH58" i="41"/>
  <c r="AQ58" i="41" s="1"/>
  <c r="AH57" i="42"/>
  <c r="AQ57" i="42" s="1"/>
  <c r="AI58" i="36"/>
  <c r="AN58" i="36"/>
  <c r="Y54" i="88"/>
  <c r="X54" i="88"/>
  <c r="Y60" i="33"/>
  <c r="X60" i="33"/>
  <c r="AN57" i="94"/>
  <c r="AI57" i="94"/>
  <c r="AI56" i="48"/>
  <c r="AN56" i="48"/>
  <c r="AI58" i="79"/>
  <c r="AN58" i="79"/>
  <c r="AI55" i="90"/>
  <c r="AN55" i="90"/>
  <c r="AR57" i="41"/>
  <c r="AR55" i="37"/>
  <c r="Z56" i="40"/>
  <c r="Z57" i="31"/>
  <c r="X57" i="31"/>
  <c r="Y57" i="31"/>
  <c r="AI58" i="86"/>
  <c r="AN58" i="86"/>
  <c r="AR57" i="80"/>
  <c r="AI57" i="39"/>
  <c r="AN57" i="39"/>
  <c r="X55" i="32"/>
  <c r="Z55" i="32" s="1"/>
  <c r="Y55" i="32"/>
  <c r="Z57" i="74"/>
  <c r="AG57" i="38"/>
  <c r="AP57" i="38" s="1"/>
  <c r="AF57" i="38"/>
  <c r="AO57" i="38" s="1"/>
  <c r="AE57" i="38"/>
  <c r="W58" i="38"/>
  <c r="AN58" i="26"/>
  <c r="AI58" i="26"/>
  <c r="X59" i="27"/>
  <c r="Y59" i="27"/>
  <c r="AH56" i="37"/>
  <c r="AQ56" i="37" s="1"/>
  <c r="Z58" i="80"/>
  <c r="AI57" i="81"/>
  <c r="AN57" i="81"/>
  <c r="Y59" i="73"/>
  <c r="X59" i="73"/>
  <c r="AR58" i="78"/>
  <c r="AR55" i="40"/>
  <c r="Y58" i="47"/>
  <c r="X58" i="47"/>
  <c r="AN57" i="92"/>
  <c r="AI57" i="92"/>
  <c r="AN59" i="95"/>
  <c r="AI59" i="95"/>
  <c r="W55" i="29"/>
  <c r="AG54" i="29"/>
  <c r="AP54" i="29" s="1"/>
  <c r="AF54" i="29"/>
  <c r="AO54" i="29" s="1"/>
  <c r="AE54" i="29"/>
  <c r="X58" i="28"/>
  <c r="Y58" i="28"/>
  <c r="AN54" i="32"/>
  <c r="AI54" i="32"/>
  <c r="X57" i="43"/>
  <c r="Y57" i="43"/>
  <c r="AI58" i="27"/>
  <c r="AN58" i="27"/>
  <c r="AH63" i="75"/>
  <c r="AQ63" i="75" s="1"/>
  <c r="AH57" i="87"/>
  <c r="AQ57" i="87" s="1"/>
  <c r="AI58" i="73"/>
  <c r="AN58" i="73"/>
  <c r="Z58" i="41"/>
  <c r="AI59" i="33"/>
  <c r="AN59" i="33"/>
  <c r="X58" i="92"/>
  <c r="Y58" i="92"/>
  <c r="Z58" i="92" s="1"/>
  <c r="X58" i="94"/>
  <c r="Z58" i="94" s="1"/>
  <c r="Y58" i="94"/>
  <c r="AH59" i="78"/>
  <c r="AQ59" i="78" s="1"/>
  <c r="AI57" i="46"/>
  <c r="AN57" i="46"/>
  <c r="AR56" i="25"/>
  <c r="AH57" i="25"/>
  <c r="AQ57" i="25" s="1"/>
  <c r="X60" i="76"/>
  <c r="Y60" i="76"/>
  <c r="AI57" i="28"/>
  <c r="AN57" i="28"/>
  <c r="Y60" i="30"/>
  <c r="X60" i="30"/>
  <c r="Y55" i="44"/>
  <c r="X55" i="44"/>
  <c r="X59" i="83"/>
  <c r="Y59" i="83"/>
  <c r="AN58" i="84"/>
  <c r="AI58" i="84"/>
  <c r="AR56" i="42"/>
  <c r="Z56" i="37"/>
  <c r="AF57" i="35"/>
  <c r="AO57" i="35" s="1"/>
  <c r="AE57" i="35"/>
  <c r="W58" i="35"/>
  <c r="AG57" i="35"/>
  <c r="AP57" i="35" s="1"/>
  <c r="AI53" i="88"/>
  <c r="AN53" i="88"/>
  <c r="AN56" i="91"/>
  <c r="AI56" i="91"/>
  <c r="AR56" i="93"/>
  <c r="X56" i="90"/>
  <c r="Y56" i="90"/>
  <c r="AR56" i="74"/>
  <c r="AN59" i="30"/>
  <c r="AI59" i="30"/>
  <c r="AN54" i="44"/>
  <c r="AI54" i="44"/>
  <c r="AI56" i="96"/>
  <c r="AN56" i="96"/>
  <c r="AN56" i="43"/>
  <c r="AI56" i="43"/>
  <c r="AI58" i="83"/>
  <c r="AN58" i="83"/>
  <c r="AR62" i="75"/>
  <c r="AG58" i="34"/>
  <c r="AP58" i="34" s="1"/>
  <c r="AF58" i="34"/>
  <c r="AO58" i="34" s="1"/>
  <c r="AE58" i="34"/>
  <c r="W59" i="34"/>
  <c r="AR56" i="87"/>
  <c r="W64" i="75"/>
  <c r="AG63" i="75"/>
  <c r="AP63" i="75" s="1"/>
  <c r="AF63" i="75"/>
  <c r="AO63" i="75" s="1"/>
  <c r="AE63" i="75"/>
  <c r="AE57" i="77"/>
  <c r="AG57" i="77"/>
  <c r="AP57" i="77" s="1"/>
  <c r="AF57" i="77"/>
  <c r="AO57" i="77" s="1"/>
  <c r="W58" i="77"/>
  <c r="AG57" i="87"/>
  <c r="AP57" i="87" s="1"/>
  <c r="AF57" i="87"/>
  <c r="AO57" i="87" s="1"/>
  <c r="AE57" i="87"/>
  <c r="W58" i="87"/>
  <c r="W61" i="89"/>
  <c r="AG60" i="89"/>
  <c r="AP60" i="89" s="1"/>
  <c r="AF60" i="89"/>
  <c r="AO60" i="89" s="1"/>
  <c r="AE60" i="89"/>
  <c r="AH59" i="45"/>
  <c r="AQ59" i="45" s="1"/>
  <c r="W60" i="78"/>
  <c r="AG59" i="78"/>
  <c r="AP59" i="78" s="1"/>
  <c r="AF59" i="78"/>
  <c r="AO59" i="78" s="1"/>
  <c r="AE59" i="78"/>
  <c r="X59" i="79"/>
  <c r="Y59" i="79"/>
  <c r="Z59" i="27" l="1"/>
  <c r="Z60" i="33"/>
  <c r="AE57" i="42"/>
  <c r="Z59" i="84"/>
  <c r="Z60" i="76"/>
  <c r="W61" i="76" s="1"/>
  <c r="Z58" i="47"/>
  <c r="AE58" i="47" s="1"/>
  <c r="Z58" i="28"/>
  <c r="Z59" i="83"/>
  <c r="Z59" i="73"/>
  <c r="AG59" i="73" s="1"/>
  <c r="AP59" i="73" s="1"/>
  <c r="AE60" i="33"/>
  <c r="W61" i="33"/>
  <c r="AG60" i="33"/>
  <c r="AP60" i="33" s="1"/>
  <c r="AF60" i="33"/>
  <c r="AO60" i="33" s="1"/>
  <c r="AE58" i="39"/>
  <c r="W59" i="39"/>
  <c r="AG58" i="39"/>
  <c r="AP58" i="39" s="1"/>
  <c r="AF58" i="39"/>
  <c r="AO58" i="39" s="1"/>
  <c r="AE60" i="76"/>
  <c r="AG60" i="76"/>
  <c r="AP60" i="76" s="1"/>
  <c r="AF58" i="47"/>
  <c r="AO58" i="47" s="1"/>
  <c r="W59" i="47"/>
  <c r="AG58" i="47"/>
  <c r="AP58" i="47" s="1"/>
  <c r="AG58" i="81"/>
  <c r="AP58" i="81" s="1"/>
  <c r="AF58" i="81"/>
  <c r="AO58" i="81" s="1"/>
  <c r="AE58" i="81"/>
  <c r="W59" i="81"/>
  <c r="AG59" i="27"/>
  <c r="AP59" i="27" s="1"/>
  <c r="AF59" i="27"/>
  <c r="AO59" i="27" s="1"/>
  <c r="AE59" i="27"/>
  <c r="W60" i="27"/>
  <c r="AG58" i="28"/>
  <c r="AP58" i="28" s="1"/>
  <c r="AF58" i="28"/>
  <c r="AO58" i="28" s="1"/>
  <c r="AE58" i="28"/>
  <c r="W59" i="28"/>
  <c r="W60" i="83"/>
  <c r="AG59" i="83"/>
  <c r="AP59" i="83" s="1"/>
  <c r="AF59" i="83"/>
  <c r="AO59" i="83" s="1"/>
  <c r="AE59" i="83"/>
  <c r="AF59" i="73"/>
  <c r="AO59" i="73" s="1"/>
  <c r="AE59" i="73"/>
  <c r="W60" i="73"/>
  <c r="AR58" i="36"/>
  <c r="AI60" i="82"/>
  <c r="AN60" i="82"/>
  <c r="AH58" i="46"/>
  <c r="AQ58" i="46" s="1"/>
  <c r="AH57" i="91"/>
  <c r="AQ57" i="91" s="1"/>
  <c r="AG59" i="84"/>
  <c r="AP59" i="84" s="1"/>
  <c r="AF59" i="84"/>
  <c r="AO59" i="84" s="1"/>
  <c r="AE59" i="84"/>
  <c r="W60" i="84"/>
  <c r="AH57" i="96"/>
  <c r="AQ57" i="96" s="1"/>
  <c r="AH58" i="85"/>
  <c r="AQ58" i="85" s="1"/>
  <c r="X58" i="93"/>
  <c r="Y58" i="93"/>
  <c r="AH55" i="44"/>
  <c r="AQ55" i="44" s="1"/>
  <c r="AN57" i="38"/>
  <c r="AI57" i="38"/>
  <c r="X61" i="89"/>
  <c r="Y61" i="89"/>
  <c r="AR56" i="96"/>
  <c r="AR56" i="91"/>
  <c r="Y58" i="35"/>
  <c r="X58" i="35"/>
  <c r="AR58" i="84"/>
  <c r="AR57" i="28"/>
  <c r="AR57" i="46"/>
  <c r="AH57" i="43"/>
  <c r="AQ57" i="43" s="1"/>
  <c r="AR59" i="95"/>
  <c r="AH59" i="26"/>
  <c r="AQ59" i="26" s="1"/>
  <c r="Z58" i="46"/>
  <c r="Z57" i="91"/>
  <c r="AR57" i="47"/>
  <c r="AR56" i="31"/>
  <c r="X58" i="42"/>
  <c r="Y58" i="42"/>
  <c r="AI63" i="75"/>
  <c r="AN63" i="75"/>
  <c r="W56" i="32"/>
  <c r="AG55" i="32"/>
  <c r="AP55" i="32" s="1"/>
  <c r="AF55" i="32"/>
  <c r="AO55" i="32" s="1"/>
  <c r="AE55" i="32"/>
  <c r="X58" i="77"/>
  <c r="Y58" i="77"/>
  <c r="X59" i="34"/>
  <c r="Z59" i="34" s="1"/>
  <c r="Y59" i="34"/>
  <c r="AR54" i="44"/>
  <c r="AI57" i="35"/>
  <c r="AN57" i="35"/>
  <c r="Z55" i="44"/>
  <c r="AH58" i="94"/>
  <c r="AQ58" i="94" s="1"/>
  <c r="AR59" i="33"/>
  <c r="Z57" i="43"/>
  <c r="AI54" i="29"/>
  <c r="AN54" i="29"/>
  <c r="AR58" i="26"/>
  <c r="AR57" i="39"/>
  <c r="AH57" i="31"/>
  <c r="AQ57" i="31" s="1"/>
  <c r="AR56" i="48"/>
  <c r="AH54" i="88"/>
  <c r="AQ54" i="88" s="1"/>
  <c r="AH57" i="48"/>
  <c r="AQ57" i="48" s="1"/>
  <c r="AH59" i="36"/>
  <c r="AQ59" i="36" s="1"/>
  <c r="Z57" i="96"/>
  <c r="Z58" i="85"/>
  <c r="AR59" i="76"/>
  <c r="Y58" i="25"/>
  <c r="X58" i="25"/>
  <c r="Z58" i="25" s="1"/>
  <c r="W59" i="92"/>
  <c r="AE58" i="92"/>
  <c r="AG58" i="92"/>
  <c r="AP58" i="92" s="1"/>
  <c r="AF58" i="92"/>
  <c r="AO58" i="92" s="1"/>
  <c r="AH59" i="27"/>
  <c r="AQ59" i="27" s="1"/>
  <c r="AH59" i="79"/>
  <c r="AQ59" i="79" s="1"/>
  <c r="AH60" i="30"/>
  <c r="AQ60" i="30" s="1"/>
  <c r="W59" i="94"/>
  <c r="AG58" i="94"/>
  <c r="AP58" i="94" s="1"/>
  <c r="AF58" i="94"/>
  <c r="AO58" i="94" s="1"/>
  <c r="AE58" i="94"/>
  <c r="AE58" i="41"/>
  <c r="AG58" i="41"/>
  <c r="AP58" i="41" s="1"/>
  <c r="W59" i="41"/>
  <c r="AF58" i="41"/>
  <c r="AO58" i="41" s="1"/>
  <c r="AR54" i="32"/>
  <c r="AR57" i="92"/>
  <c r="W58" i="74"/>
  <c r="AG57" i="74"/>
  <c r="AP57" i="74" s="1"/>
  <c r="AF57" i="74"/>
  <c r="AO57" i="74" s="1"/>
  <c r="AE57" i="74"/>
  <c r="AE57" i="31"/>
  <c r="AG57" i="31"/>
  <c r="AP57" i="31" s="1"/>
  <c r="AF57" i="31"/>
  <c r="AO57" i="31" s="1"/>
  <c r="W58" i="31"/>
  <c r="AR57" i="94"/>
  <c r="Z59" i="26"/>
  <c r="AH60" i="95"/>
  <c r="AQ60" i="95" s="1"/>
  <c r="X60" i="45"/>
  <c r="Y60" i="45"/>
  <c r="AH59" i="86"/>
  <c r="AQ59" i="86" s="1"/>
  <c r="AN57" i="25"/>
  <c r="AI57" i="25"/>
  <c r="AH58" i="28"/>
  <c r="AQ58" i="28" s="1"/>
  <c r="AR58" i="79"/>
  <c r="X60" i="78"/>
  <c r="Z60" i="78" s="1"/>
  <c r="Y60" i="78"/>
  <c r="AI60" i="89"/>
  <c r="AN60" i="89"/>
  <c r="X58" i="87"/>
  <c r="Y58" i="87"/>
  <c r="AN58" i="34"/>
  <c r="AI58" i="34"/>
  <c r="AH56" i="90"/>
  <c r="AQ56" i="90" s="1"/>
  <c r="Z59" i="79"/>
  <c r="AN57" i="87"/>
  <c r="AI57" i="87"/>
  <c r="Y64" i="75"/>
  <c r="X64" i="75"/>
  <c r="AR56" i="43"/>
  <c r="AR59" i="30"/>
  <c r="Z56" i="90"/>
  <c r="AR53" i="88"/>
  <c r="AF56" i="37"/>
  <c r="AO56" i="37" s="1"/>
  <c r="AG56" i="37"/>
  <c r="AP56" i="37" s="1"/>
  <c r="W57" i="37"/>
  <c r="AE56" i="37"/>
  <c r="AH59" i="83"/>
  <c r="AQ59" i="83" s="1"/>
  <c r="AR57" i="81"/>
  <c r="AG56" i="40"/>
  <c r="AP56" i="40" s="1"/>
  <c r="AF56" i="40"/>
  <c r="AO56" i="40" s="1"/>
  <c r="AE56" i="40"/>
  <c r="W57" i="40"/>
  <c r="AR55" i="90"/>
  <c r="Z54" i="88"/>
  <c r="X61" i="82"/>
  <c r="Y61" i="82"/>
  <c r="Z57" i="48"/>
  <c r="Z60" i="95"/>
  <c r="Z59" i="36"/>
  <c r="AH58" i="39"/>
  <c r="AQ58" i="39" s="1"/>
  <c r="AI57" i="93"/>
  <c r="AN57" i="93"/>
  <c r="X55" i="29"/>
  <c r="Y55" i="29"/>
  <c r="AH59" i="73"/>
  <c r="AQ59" i="73" s="1"/>
  <c r="AR58" i="86"/>
  <c r="AR58" i="83"/>
  <c r="AH60" i="76"/>
  <c r="AQ60" i="76" s="1"/>
  <c r="AI59" i="78"/>
  <c r="AN59" i="78"/>
  <c r="AN57" i="77"/>
  <c r="AI57" i="77"/>
  <c r="Z60" i="30"/>
  <c r="AH58" i="92"/>
  <c r="AQ58" i="92" s="1"/>
  <c r="AR58" i="73"/>
  <c r="AR58" i="27"/>
  <c r="AH58" i="47"/>
  <c r="AQ58" i="47" s="1"/>
  <c r="AE58" i="80"/>
  <c r="W59" i="80"/>
  <c r="AG58" i="80"/>
  <c r="AP58" i="80" s="1"/>
  <c r="AF58" i="80"/>
  <c r="AO58" i="80" s="1"/>
  <c r="Z58" i="38"/>
  <c r="Y58" i="38"/>
  <c r="X58" i="38"/>
  <c r="AH55" i="32"/>
  <c r="AQ55" i="32" s="1"/>
  <c r="AH60" i="33"/>
  <c r="AQ60" i="33" s="1"/>
  <c r="AH58" i="81"/>
  <c r="AQ58" i="81" s="1"/>
  <c r="AR57" i="85"/>
  <c r="AN59" i="45"/>
  <c r="AI59" i="45"/>
  <c r="AH59" i="84"/>
  <c r="AQ59" i="84" s="1"/>
  <c r="Z59" i="86"/>
  <c r="AI57" i="42"/>
  <c r="AN57" i="42"/>
  <c r="Z64" i="75" l="1"/>
  <c r="Z61" i="82"/>
  <c r="AF60" i="76"/>
  <c r="AO60" i="76" s="1"/>
  <c r="Z58" i="42"/>
  <c r="AE58" i="42" s="1"/>
  <c r="AG58" i="42"/>
  <c r="AP58" i="42" s="1"/>
  <c r="W59" i="42"/>
  <c r="Y57" i="37"/>
  <c r="X57" i="37"/>
  <c r="Z57" i="37" s="1"/>
  <c r="AH58" i="87"/>
  <c r="AQ58" i="87" s="1"/>
  <c r="W59" i="25"/>
  <c r="AG58" i="25"/>
  <c r="AP58" i="25" s="1"/>
  <c r="AF58" i="25"/>
  <c r="AO58" i="25" s="1"/>
  <c r="AE58" i="25"/>
  <c r="W58" i="91"/>
  <c r="AE57" i="91"/>
  <c r="AF57" i="91"/>
  <c r="AO57" i="91" s="1"/>
  <c r="AG57" i="91"/>
  <c r="AP57" i="91" s="1"/>
  <c r="AR57" i="38"/>
  <c r="AR60" i="82"/>
  <c r="X60" i="83"/>
  <c r="Y60" i="83"/>
  <c r="X61" i="76"/>
  <c r="Y61" i="76"/>
  <c r="AI58" i="39"/>
  <c r="AN58" i="39"/>
  <c r="AR57" i="93"/>
  <c r="AG59" i="36"/>
  <c r="AP59" i="36" s="1"/>
  <c r="AF59" i="36"/>
  <c r="AO59" i="36" s="1"/>
  <c r="AE59" i="36"/>
  <c r="W60" i="36"/>
  <c r="AE54" i="88"/>
  <c r="W55" i="88"/>
  <c r="AG54" i="88"/>
  <c r="AP54" i="88" s="1"/>
  <c r="AF54" i="88"/>
  <c r="AO54" i="88" s="1"/>
  <c r="AR57" i="87"/>
  <c r="Z58" i="87"/>
  <c r="AI57" i="74"/>
  <c r="AN57" i="74"/>
  <c r="X59" i="94"/>
  <c r="Y59" i="94"/>
  <c r="AI58" i="92"/>
  <c r="AN58" i="92"/>
  <c r="AR57" i="35"/>
  <c r="AE58" i="46"/>
  <c r="W59" i="46"/>
  <c r="AG58" i="46"/>
  <c r="AP58" i="46" s="1"/>
  <c r="AF58" i="46"/>
  <c r="AO58" i="46" s="1"/>
  <c r="X60" i="27"/>
  <c r="Y60" i="27"/>
  <c r="AN58" i="81"/>
  <c r="AI58" i="81"/>
  <c r="Y59" i="47"/>
  <c r="X59" i="47"/>
  <c r="AI60" i="76"/>
  <c r="AN60" i="76"/>
  <c r="W59" i="38"/>
  <c r="AG58" i="38"/>
  <c r="AP58" i="38" s="1"/>
  <c r="AF58" i="38"/>
  <c r="AO58" i="38" s="1"/>
  <c r="AE58" i="38"/>
  <c r="AF61" i="82"/>
  <c r="AO61" i="82" s="1"/>
  <c r="AE61" i="82"/>
  <c r="W62" i="82"/>
  <c r="AG61" i="82"/>
  <c r="AP61" i="82" s="1"/>
  <c r="AN56" i="40"/>
  <c r="AI56" i="40"/>
  <c r="AE64" i="75"/>
  <c r="W65" i="75"/>
  <c r="AG64" i="75"/>
  <c r="AP64" i="75" s="1"/>
  <c r="AF64" i="75"/>
  <c r="AO64" i="75" s="1"/>
  <c r="AH58" i="42"/>
  <c r="AQ58" i="42" s="1"/>
  <c r="AR57" i="42"/>
  <c r="W61" i="30"/>
  <c r="AG60" i="30"/>
  <c r="AP60" i="30" s="1"/>
  <c r="AF60" i="30"/>
  <c r="AO60" i="30" s="1"/>
  <c r="AE60" i="30"/>
  <c r="W61" i="95"/>
  <c r="AG60" i="95"/>
  <c r="AP60" i="95" s="1"/>
  <c r="AF60" i="95"/>
  <c r="AO60" i="95" s="1"/>
  <c r="AE60" i="95"/>
  <c r="AR57" i="25"/>
  <c r="AN58" i="41"/>
  <c r="AI58" i="41"/>
  <c r="AR54" i="29"/>
  <c r="AH58" i="77"/>
  <c r="AQ58" i="77" s="1"/>
  <c r="X56" i="32"/>
  <c r="Z56" i="32" s="1"/>
  <c r="Y56" i="32"/>
  <c r="AH58" i="35"/>
  <c r="AQ58" i="35" s="1"/>
  <c r="AH58" i="93"/>
  <c r="AQ58" i="93" s="1"/>
  <c r="Y60" i="84"/>
  <c r="X60" i="84"/>
  <c r="AN59" i="83"/>
  <c r="AI59" i="83"/>
  <c r="X59" i="28"/>
  <c r="Z59" i="28" s="1"/>
  <c r="Y59" i="28"/>
  <c r="AN59" i="27"/>
  <c r="AI59" i="27"/>
  <c r="AR57" i="77"/>
  <c r="AG57" i="48"/>
  <c r="AP57" i="48" s="1"/>
  <c r="AF57" i="48"/>
  <c r="AO57" i="48" s="1"/>
  <c r="AE57" i="48"/>
  <c r="W58" i="48"/>
  <c r="AE59" i="79"/>
  <c r="W60" i="79"/>
  <c r="AG59" i="79"/>
  <c r="AP59" i="79" s="1"/>
  <c r="AF59" i="79"/>
  <c r="AO59" i="79" s="1"/>
  <c r="AR58" i="34"/>
  <c r="AR60" i="89"/>
  <c r="X58" i="31"/>
  <c r="Y58" i="31"/>
  <c r="AI58" i="94"/>
  <c r="AN58" i="94"/>
  <c r="Y59" i="92"/>
  <c r="X59" i="92"/>
  <c r="AG58" i="85"/>
  <c r="AP58" i="85" s="1"/>
  <c r="AF58" i="85"/>
  <c r="AO58" i="85" s="1"/>
  <c r="AE58" i="85"/>
  <c r="W59" i="85"/>
  <c r="W58" i="43"/>
  <c r="AG57" i="43"/>
  <c r="AP57" i="43" s="1"/>
  <c r="AF57" i="43"/>
  <c r="AO57" i="43" s="1"/>
  <c r="AE57" i="43"/>
  <c r="Z58" i="77"/>
  <c r="Z58" i="93"/>
  <c r="AN58" i="28"/>
  <c r="AI58" i="28"/>
  <c r="AH58" i="38"/>
  <c r="AQ58" i="38" s="1"/>
  <c r="X59" i="80"/>
  <c r="Z59" i="80" s="1"/>
  <c r="Y59" i="80"/>
  <c r="AH55" i="29"/>
  <c r="AQ55" i="29" s="1"/>
  <c r="AN56" i="37"/>
  <c r="AI56" i="37"/>
  <c r="AH64" i="75"/>
  <c r="AQ64" i="75" s="1"/>
  <c r="AH60" i="45"/>
  <c r="AQ60" i="45" s="1"/>
  <c r="AH58" i="25"/>
  <c r="AQ58" i="25" s="1"/>
  <c r="W58" i="96"/>
  <c r="AG57" i="96"/>
  <c r="AP57" i="96" s="1"/>
  <c r="AE57" i="96"/>
  <c r="AF57" i="96"/>
  <c r="AO57" i="96" s="1"/>
  <c r="AI55" i="32"/>
  <c r="AN55" i="32"/>
  <c r="AR63" i="75"/>
  <c r="Z58" i="35"/>
  <c r="AH61" i="89"/>
  <c r="AQ61" i="89" s="1"/>
  <c r="AN59" i="84"/>
  <c r="AI59" i="84"/>
  <c r="Y60" i="73"/>
  <c r="X60" i="73"/>
  <c r="Z60" i="73" s="1"/>
  <c r="AI58" i="47"/>
  <c r="AN58" i="47"/>
  <c r="Y61" i="33"/>
  <c r="Z61" i="33" s="1"/>
  <c r="X61" i="33"/>
  <c r="AR59" i="78"/>
  <c r="AE60" i="78"/>
  <c r="W61" i="78"/>
  <c r="AG60" i="78"/>
  <c r="AP60" i="78" s="1"/>
  <c r="AF60" i="78"/>
  <c r="AO60" i="78" s="1"/>
  <c r="AN57" i="31"/>
  <c r="AI57" i="31"/>
  <c r="W60" i="34"/>
  <c r="AG59" i="34"/>
  <c r="AP59" i="34" s="1"/>
  <c r="AF59" i="34"/>
  <c r="AO59" i="34" s="1"/>
  <c r="AE59" i="34"/>
  <c r="AE59" i="86"/>
  <c r="W60" i="86"/>
  <c r="AG59" i="86"/>
  <c r="AP59" i="86" s="1"/>
  <c r="AF59" i="86"/>
  <c r="AO59" i="86" s="1"/>
  <c r="AR59" i="45"/>
  <c r="AI58" i="80"/>
  <c r="AN58" i="80"/>
  <c r="Z55" i="29"/>
  <c r="AH61" i="82"/>
  <c r="AQ61" i="82" s="1"/>
  <c r="Y57" i="40"/>
  <c r="X57" i="40"/>
  <c r="AG56" i="90"/>
  <c r="AP56" i="90" s="1"/>
  <c r="AE56" i="90"/>
  <c r="AF56" i="90"/>
  <c r="AO56" i="90" s="1"/>
  <c r="W57" i="90"/>
  <c r="AH60" i="78"/>
  <c r="AQ60" i="78" s="1"/>
  <c r="Z60" i="45"/>
  <c r="AF59" i="26"/>
  <c r="AO59" i="26" s="1"/>
  <c r="AG59" i="26"/>
  <c r="AP59" i="26" s="1"/>
  <c r="W60" i="26"/>
  <c r="AE59" i="26"/>
  <c r="Y58" i="74"/>
  <c r="X58" i="74"/>
  <c r="Z58" i="74" s="1"/>
  <c r="Y59" i="41"/>
  <c r="X59" i="41"/>
  <c r="Z59" i="41" s="1"/>
  <c r="W56" i="44"/>
  <c r="AG55" i="44"/>
  <c r="AP55" i="44" s="1"/>
  <c r="AF55" i="44"/>
  <c r="AO55" i="44" s="1"/>
  <c r="AE55" i="44"/>
  <c r="AH59" i="34"/>
  <c r="AQ59" i="34" s="1"/>
  <c r="Z61" i="89"/>
  <c r="AN59" i="73"/>
  <c r="AI59" i="73"/>
  <c r="X59" i="81"/>
  <c r="Y59" i="81"/>
  <c r="X59" i="39"/>
  <c r="Y59" i="39"/>
  <c r="AI60" i="33"/>
  <c r="AN60" i="33"/>
  <c r="Z59" i="39" l="1"/>
  <c r="Z60" i="83"/>
  <c r="AF58" i="42"/>
  <c r="AO58" i="42" s="1"/>
  <c r="Z59" i="81"/>
  <c r="AF59" i="81" s="1"/>
  <c r="AO59" i="81" s="1"/>
  <c r="AE58" i="74"/>
  <c r="W59" i="74"/>
  <c r="AF58" i="74"/>
  <c r="AO58" i="74" s="1"/>
  <c r="AG58" i="74"/>
  <c r="AP58" i="74" s="1"/>
  <c r="AG59" i="81"/>
  <c r="AP59" i="81" s="1"/>
  <c r="AE59" i="81"/>
  <c r="AG59" i="39"/>
  <c r="AP59" i="39" s="1"/>
  <c r="AF59" i="39"/>
  <c r="AO59" i="39" s="1"/>
  <c r="AE59" i="39"/>
  <c r="W60" i="39"/>
  <c r="AF61" i="89"/>
  <c r="AO61" i="89" s="1"/>
  <c r="AE61" i="89"/>
  <c r="W62" i="89"/>
  <c r="AG61" i="89"/>
  <c r="AP61" i="89" s="1"/>
  <c r="AI55" i="44"/>
  <c r="AN55" i="44"/>
  <c r="W61" i="73"/>
  <c r="AG60" i="73"/>
  <c r="AP60" i="73" s="1"/>
  <c r="AE60" i="73"/>
  <c r="AF60" i="73"/>
  <c r="AO60" i="73" s="1"/>
  <c r="AR55" i="32"/>
  <c r="AG59" i="80"/>
  <c r="AP59" i="80" s="1"/>
  <c r="AF59" i="80"/>
  <c r="AO59" i="80" s="1"/>
  <c r="AE59" i="80"/>
  <c r="W60" i="80"/>
  <c r="AR58" i="28"/>
  <c r="AR58" i="94"/>
  <c r="AI59" i="79"/>
  <c r="AN59" i="79"/>
  <c r="W60" i="28"/>
  <c r="AG59" i="28"/>
  <c r="AP59" i="28" s="1"/>
  <c r="AF59" i="28"/>
  <c r="AO59" i="28" s="1"/>
  <c r="AE59" i="28"/>
  <c r="AF56" i="32"/>
  <c r="AO56" i="32" s="1"/>
  <c r="AE56" i="32"/>
  <c r="W57" i="32"/>
  <c r="AG56" i="32"/>
  <c r="AP56" i="32" s="1"/>
  <c r="AI60" i="95"/>
  <c r="AN60" i="95"/>
  <c r="AH59" i="47"/>
  <c r="AQ59" i="47" s="1"/>
  <c r="AH60" i="27"/>
  <c r="AQ60" i="27" s="1"/>
  <c r="AI58" i="46"/>
  <c r="AN58" i="46"/>
  <c r="AH59" i="94"/>
  <c r="AQ59" i="94" s="1"/>
  <c r="AI58" i="25"/>
  <c r="AN58" i="25"/>
  <c r="W58" i="37"/>
  <c r="AG57" i="37"/>
  <c r="AP57" i="37" s="1"/>
  <c r="AF57" i="37"/>
  <c r="AO57" i="37" s="1"/>
  <c r="AE57" i="37"/>
  <c r="AG59" i="41"/>
  <c r="AP59" i="41" s="1"/>
  <c r="AF59" i="41"/>
  <c r="AO59" i="41" s="1"/>
  <c r="W60" i="41"/>
  <c r="AE59" i="41"/>
  <c r="X60" i="86"/>
  <c r="Y60" i="86"/>
  <c r="AR59" i="83"/>
  <c r="Z60" i="27"/>
  <c r="Z59" i="94"/>
  <c r="X60" i="36"/>
  <c r="Y60" i="36"/>
  <c r="AH60" i="83"/>
  <c r="AQ60" i="83" s="1"/>
  <c r="X60" i="26"/>
  <c r="Z60" i="26" s="1"/>
  <c r="Y60" i="26"/>
  <c r="AI59" i="86"/>
  <c r="AN59" i="86"/>
  <c r="AR57" i="31"/>
  <c r="AI60" i="78"/>
  <c r="AN60" i="78"/>
  <c r="AG58" i="35"/>
  <c r="AP58" i="35" s="1"/>
  <c r="AF58" i="35"/>
  <c r="AO58" i="35" s="1"/>
  <c r="AE58" i="35"/>
  <c r="W59" i="35"/>
  <c r="AI57" i="96"/>
  <c r="AN57" i="96"/>
  <c r="AF58" i="93"/>
  <c r="AO58" i="93" s="1"/>
  <c r="AE58" i="93"/>
  <c r="W59" i="93"/>
  <c r="AG58" i="93"/>
  <c r="AP58" i="93" s="1"/>
  <c r="X58" i="43"/>
  <c r="Y58" i="43"/>
  <c r="AH59" i="92"/>
  <c r="AQ59" i="92" s="1"/>
  <c r="AH58" i="31"/>
  <c r="AQ58" i="31" s="1"/>
  <c r="Y58" i="48"/>
  <c r="X58" i="48"/>
  <c r="AR59" i="27"/>
  <c r="AR58" i="41"/>
  <c r="Y65" i="75"/>
  <c r="X65" i="75"/>
  <c r="Y62" i="82"/>
  <c r="Z62" i="82" s="1"/>
  <c r="X62" i="82"/>
  <c r="Z59" i="47"/>
  <c r="AN59" i="36"/>
  <c r="AI59" i="36"/>
  <c r="AR58" i="39"/>
  <c r="W61" i="83"/>
  <c r="AF60" i="83"/>
  <c r="AO60" i="83" s="1"/>
  <c r="AE60" i="83"/>
  <c r="AG60" i="83"/>
  <c r="AP60" i="83" s="1"/>
  <c r="AI59" i="34"/>
  <c r="AN59" i="34"/>
  <c r="AR58" i="47"/>
  <c r="AR56" i="37"/>
  <c r="AG58" i="77"/>
  <c r="AP58" i="77" s="1"/>
  <c r="AF58" i="77"/>
  <c r="AO58" i="77" s="1"/>
  <c r="W59" i="77"/>
  <c r="AE58" i="77"/>
  <c r="Z59" i="85"/>
  <c r="X59" i="85"/>
  <c r="Y59" i="85"/>
  <c r="Z58" i="31"/>
  <c r="AN57" i="48"/>
  <c r="AI57" i="48"/>
  <c r="AH60" i="84"/>
  <c r="AQ60" i="84" s="1"/>
  <c r="X61" i="30"/>
  <c r="Y61" i="30"/>
  <c r="AI64" i="75"/>
  <c r="AN64" i="75"/>
  <c r="AI61" i="82"/>
  <c r="AN61" i="82"/>
  <c r="X59" i="38"/>
  <c r="Y59" i="38"/>
  <c r="Z59" i="38" s="1"/>
  <c r="AR58" i="81"/>
  <c r="AR57" i="74"/>
  <c r="AI57" i="91"/>
  <c r="AN57" i="91"/>
  <c r="Y59" i="42"/>
  <c r="X59" i="42"/>
  <c r="Z59" i="42" s="1"/>
  <c r="AG61" i="33"/>
  <c r="AP61" i="33" s="1"/>
  <c r="AF61" i="33"/>
  <c r="AO61" i="33" s="1"/>
  <c r="AE61" i="33"/>
  <c r="W62" i="33"/>
  <c r="AR60" i="33"/>
  <c r="AR59" i="73"/>
  <c r="AI57" i="43"/>
  <c r="AN57" i="43"/>
  <c r="Z59" i="92"/>
  <c r="Y61" i="95"/>
  <c r="X61" i="95"/>
  <c r="AR56" i="40"/>
  <c r="AR58" i="92"/>
  <c r="W59" i="87"/>
  <c r="AG58" i="87"/>
  <c r="AP58" i="87" s="1"/>
  <c r="AF58" i="87"/>
  <c r="AO58" i="87" s="1"/>
  <c r="AE58" i="87"/>
  <c r="X55" i="88"/>
  <c r="Y55" i="88"/>
  <c r="AH61" i="76"/>
  <c r="AQ61" i="76" s="1"/>
  <c r="Y59" i="25"/>
  <c r="X59" i="25"/>
  <c r="AH57" i="37"/>
  <c r="AQ57" i="37" s="1"/>
  <c r="AN56" i="90"/>
  <c r="AI56" i="90"/>
  <c r="AR58" i="80"/>
  <c r="X60" i="34"/>
  <c r="Y60" i="34"/>
  <c r="Y61" i="78"/>
  <c r="X61" i="78"/>
  <c r="AR59" i="84"/>
  <c r="AH59" i="81"/>
  <c r="AQ59" i="81" s="1"/>
  <c r="AH58" i="74"/>
  <c r="AQ58" i="74" s="1"/>
  <c r="AH57" i="40"/>
  <c r="AQ57" i="40" s="1"/>
  <c r="X56" i="44"/>
  <c r="Y56" i="44"/>
  <c r="W61" i="45"/>
  <c r="AG60" i="45"/>
  <c r="AP60" i="45" s="1"/>
  <c r="AF60" i="45"/>
  <c r="AO60" i="45" s="1"/>
  <c r="AE60" i="45"/>
  <c r="Y57" i="90"/>
  <c r="X57" i="90"/>
  <c r="Z57" i="90" s="1"/>
  <c r="AH60" i="73"/>
  <c r="AQ60" i="73" s="1"/>
  <c r="AH59" i="39"/>
  <c r="AQ59" i="39" s="1"/>
  <c r="AH59" i="41"/>
  <c r="AQ59" i="41" s="1"/>
  <c r="AN59" i="26"/>
  <c r="AI59" i="26"/>
  <c r="Z57" i="40"/>
  <c r="AE55" i="29"/>
  <c r="W56" i="29"/>
  <c r="AG55" i="29"/>
  <c r="AP55" i="29" s="1"/>
  <c r="AF55" i="29"/>
  <c r="AO55" i="29" s="1"/>
  <c r="AH61" i="33"/>
  <c r="AQ61" i="33" s="1"/>
  <c r="X58" i="96"/>
  <c r="Y58" i="96"/>
  <c r="AH59" i="80"/>
  <c r="AQ59" i="80" s="1"/>
  <c r="AN58" i="85"/>
  <c r="AI58" i="85"/>
  <c r="X60" i="79"/>
  <c r="Y60" i="79"/>
  <c r="AH59" i="28"/>
  <c r="AQ59" i="28" s="1"/>
  <c r="Z60" i="84"/>
  <c r="AH56" i="32"/>
  <c r="AQ56" i="32" s="1"/>
  <c r="AI60" i="30"/>
  <c r="AN60" i="30"/>
  <c r="AI58" i="38"/>
  <c r="AN58" i="38"/>
  <c r="AR60" i="76"/>
  <c r="Y59" i="46"/>
  <c r="X59" i="46"/>
  <c r="AI54" i="88"/>
  <c r="AN54" i="88"/>
  <c r="Z61" i="76"/>
  <c r="Y58" i="91"/>
  <c r="X58" i="91"/>
  <c r="AN58" i="42"/>
  <c r="AI58" i="42"/>
  <c r="Z59" i="25" l="1"/>
  <c r="W60" i="81"/>
  <c r="Z55" i="88"/>
  <c r="Z61" i="78"/>
  <c r="Z61" i="95"/>
  <c r="Z58" i="48"/>
  <c r="AE58" i="48" s="1"/>
  <c r="Z56" i="44"/>
  <c r="Z60" i="34"/>
  <c r="Z58" i="43"/>
  <c r="AG58" i="43" s="1"/>
  <c r="AP58" i="43" s="1"/>
  <c r="AE58" i="43"/>
  <c r="W59" i="43"/>
  <c r="AE56" i="44"/>
  <c r="W57" i="44"/>
  <c r="AG56" i="44"/>
  <c r="AP56" i="44" s="1"/>
  <c r="AF56" i="44"/>
  <c r="AO56" i="44" s="1"/>
  <c r="AG58" i="48"/>
  <c r="AP58" i="48" s="1"/>
  <c r="AF58" i="48"/>
  <c r="AO58" i="48" s="1"/>
  <c r="AE59" i="25"/>
  <c r="W60" i="25"/>
  <c r="AG59" i="25"/>
  <c r="AP59" i="25" s="1"/>
  <c r="AF59" i="25"/>
  <c r="AO59" i="25" s="1"/>
  <c r="AE60" i="34"/>
  <c r="W61" i="34"/>
  <c r="AG60" i="34"/>
  <c r="AP60" i="34" s="1"/>
  <c r="AF60" i="34"/>
  <c r="AO60" i="34" s="1"/>
  <c r="AR57" i="43"/>
  <c r="Y62" i="33"/>
  <c r="X62" i="33"/>
  <c r="AG59" i="42"/>
  <c r="AP59" i="42" s="1"/>
  <c r="AF59" i="42"/>
  <c r="AO59" i="42" s="1"/>
  <c r="W60" i="42"/>
  <c r="AE59" i="42"/>
  <c r="AG58" i="31"/>
  <c r="AP58" i="31" s="1"/>
  <c r="W59" i="31"/>
  <c r="AF58" i="31"/>
  <c r="AO58" i="31" s="1"/>
  <c r="AE58" i="31"/>
  <c r="X59" i="77"/>
  <c r="Y59" i="77"/>
  <c r="AE59" i="47"/>
  <c r="AF59" i="47"/>
  <c r="AO59" i="47" s="1"/>
  <c r="W60" i="47"/>
  <c r="AG59" i="47"/>
  <c r="AP59" i="47" s="1"/>
  <c r="AN58" i="93"/>
  <c r="AI58" i="93"/>
  <c r="AN58" i="35"/>
  <c r="AI58" i="35"/>
  <c r="AH60" i="36"/>
  <c r="AQ60" i="36" s="1"/>
  <c r="Y58" i="37"/>
  <c r="X58" i="37"/>
  <c r="X57" i="32"/>
  <c r="Y57" i="32"/>
  <c r="X62" i="89"/>
  <c r="Y62" i="89"/>
  <c r="X60" i="81"/>
  <c r="Y60" i="81"/>
  <c r="AG61" i="76"/>
  <c r="AP61" i="76" s="1"/>
  <c r="AF61" i="76"/>
  <c r="AO61" i="76" s="1"/>
  <c r="AE61" i="76"/>
  <c r="W62" i="76"/>
  <c r="AH60" i="79"/>
  <c r="AQ60" i="79" s="1"/>
  <c r="AR58" i="42"/>
  <c r="Z60" i="79"/>
  <c r="AI60" i="45"/>
  <c r="AN60" i="45"/>
  <c r="AH56" i="44"/>
  <c r="AQ56" i="44" s="1"/>
  <c r="AH61" i="95"/>
  <c r="AQ61" i="95" s="1"/>
  <c r="AN61" i="33"/>
  <c r="AI61" i="33"/>
  <c r="AR64" i="75"/>
  <c r="X61" i="83"/>
  <c r="Y61" i="83"/>
  <c r="AH62" i="82"/>
  <c r="AQ62" i="82" s="1"/>
  <c r="AH58" i="43"/>
  <c r="AQ58" i="43" s="1"/>
  <c r="Z60" i="36"/>
  <c r="AH60" i="86"/>
  <c r="AQ60" i="86" s="1"/>
  <c r="AI56" i="32"/>
  <c r="AN56" i="32"/>
  <c r="Y60" i="28"/>
  <c r="X60" i="28"/>
  <c r="Z60" i="28" s="1"/>
  <c r="Y61" i="73"/>
  <c r="Z61" i="73" s="1"/>
  <c r="X61" i="73"/>
  <c r="AI61" i="89"/>
  <c r="AN61" i="89"/>
  <c r="W58" i="90"/>
  <c r="AG57" i="90"/>
  <c r="AP57" i="90" s="1"/>
  <c r="AF57" i="90"/>
  <c r="AO57" i="90" s="1"/>
  <c r="AE57" i="90"/>
  <c r="AH60" i="34"/>
  <c r="AQ60" i="34" s="1"/>
  <c r="AR54" i="88"/>
  <c r="AR58" i="85"/>
  <c r="X56" i="29"/>
  <c r="Y56" i="29"/>
  <c r="AH61" i="78"/>
  <c r="AQ61" i="78" s="1"/>
  <c r="AH55" i="88"/>
  <c r="AQ55" i="88" s="1"/>
  <c r="Y59" i="87"/>
  <c r="X59" i="87"/>
  <c r="AR57" i="91"/>
  <c r="AH59" i="38"/>
  <c r="AQ59" i="38" s="1"/>
  <c r="AH59" i="85"/>
  <c r="AQ59" i="85" s="1"/>
  <c r="AR59" i="34"/>
  <c r="AR59" i="86"/>
  <c r="AF59" i="94"/>
  <c r="AO59" i="94" s="1"/>
  <c r="AE59" i="94"/>
  <c r="AG59" i="94"/>
  <c r="AP59" i="94" s="1"/>
  <c r="W60" i="94"/>
  <c r="Z60" i="86"/>
  <c r="AI57" i="37"/>
  <c r="AN57" i="37"/>
  <c r="AR58" i="25"/>
  <c r="AI59" i="81"/>
  <c r="AN59" i="81"/>
  <c r="AH58" i="91"/>
  <c r="AQ58" i="91" s="1"/>
  <c r="AH59" i="46"/>
  <c r="AQ59" i="46" s="1"/>
  <c r="AR58" i="38"/>
  <c r="AI55" i="29"/>
  <c r="AN55" i="29"/>
  <c r="AG61" i="78"/>
  <c r="AP61" i="78" s="1"/>
  <c r="AF61" i="78"/>
  <c r="AO61" i="78" s="1"/>
  <c r="AE61" i="78"/>
  <c r="W62" i="78"/>
  <c r="AG55" i="88"/>
  <c r="AP55" i="88" s="1"/>
  <c r="W56" i="88"/>
  <c r="AF55" i="88"/>
  <c r="AO55" i="88" s="1"/>
  <c r="AE55" i="88"/>
  <c r="AF61" i="95"/>
  <c r="AO61" i="95" s="1"/>
  <c r="AE61" i="95"/>
  <c r="W62" i="95"/>
  <c r="AG61" i="95"/>
  <c r="AP61" i="95" s="1"/>
  <c r="AF59" i="38"/>
  <c r="AO59" i="38" s="1"/>
  <c r="AE59" i="38"/>
  <c r="W60" i="38"/>
  <c r="AG59" i="38"/>
  <c r="AP59" i="38" s="1"/>
  <c r="AH61" i="30"/>
  <c r="AQ61" i="30" s="1"/>
  <c r="W60" i="85"/>
  <c r="AG59" i="85"/>
  <c r="AP59" i="85" s="1"/>
  <c r="AF59" i="85"/>
  <c r="AO59" i="85" s="1"/>
  <c r="AE59" i="85"/>
  <c r="AG62" i="82"/>
  <c r="AP62" i="82" s="1"/>
  <c r="AF62" i="82"/>
  <c r="AO62" i="82" s="1"/>
  <c r="AE62" i="82"/>
  <c r="W63" i="82"/>
  <c r="AR57" i="96"/>
  <c r="W61" i="27"/>
  <c r="AG60" i="27"/>
  <c r="AP60" i="27" s="1"/>
  <c r="AF60" i="27"/>
  <c r="AO60" i="27" s="1"/>
  <c r="AE60" i="27"/>
  <c r="AN59" i="41"/>
  <c r="AI59" i="41"/>
  <c r="AR58" i="46"/>
  <c r="AR60" i="95"/>
  <c r="AI59" i="28"/>
  <c r="AN59" i="28"/>
  <c r="AR59" i="79"/>
  <c r="Y60" i="80"/>
  <c r="X60" i="80"/>
  <c r="Z60" i="80" s="1"/>
  <c r="AR55" i="44"/>
  <c r="AH58" i="96"/>
  <c r="AQ58" i="96" s="1"/>
  <c r="W58" i="40"/>
  <c r="AG57" i="40"/>
  <c r="AP57" i="40" s="1"/>
  <c r="AF57" i="40"/>
  <c r="AO57" i="40" s="1"/>
  <c r="AE57" i="40"/>
  <c r="AH57" i="90"/>
  <c r="AQ57" i="90" s="1"/>
  <c r="AR56" i="90"/>
  <c r="AI58" i="87"/>
  <c r="AN58" i="87"/>
  <c r="AF59" i="92"/>
  <c r="AO59" i="92" s="1"/>
  <c r="AE59" i="92"/>
  <c r="W60" i="92"/>
  <c r="AG59" i="92"/>
  <c r="AP59" i="92" s="1"/>
  <c r="AH59" i="42"/>
  <c r="AQ59" i="42" s="1"/>
  <c r="Z61" i="30"/>
  <c r="AR57" i="48"/>
  <c r="AN58" i="77"/>
  <c r="AI58" i="77"/>
  <c r="AR59" i="36"/>
  <c r="AH65" i="75"/>
  <c r="AQ65" i="75" s="1"/>
  <c r="AR60" i="78"/>
  <c r="AH60" i="26"/>
  <c r="AQ60" i="26" s="1"/>
  <c r="AN59" i="80"/>
  <c r="AI59" i="80"/>
  <c r="AI60" i="73"/>
  <c r="AN60" i="73"/>
  <c r="X60" i="39"/>
  <c r="Z60" i="39" s="1"/>
  <c r="Y60" i="39"/>
  <c r="Y59" i="74"/>
  <c r="X59" i="74"/>
  <c r="Z58" i="91"/>
  <c r="Z59" i="46"/>
  <c r="AR60" i="30"/>
  <c r="W61" i="84"/>
  <c r="AF60" i="84"/>
  <c r="AO60" i="84" s="1"/>
  <c r="AG60" i="84"/>
  <c r="AP60" i="84" s="1"/>
  <c r="AE60" i="84"/>
  <c r="Z58" i="96"/>
  <c r="AR59" i="26"/>
  <c r="X61" i="45"/>
  <c r="Y61" i="45"/>
  <c r="AH59" i="25"/>
  <c r="AQ59" i="25" s="1"/>
  <c r="AR61" i="82"/>
  <c r="AN60" i="83"/>
  <c r="AI60" i="83"/>
  <c r="Z65" i="75"/>
  <c r="AH58" i="48"/>
  <c r="AQ58" i="48" s="1"/>
  <c r="X59" i="93"/>
  <c r="Y59" i="93"/>
  <c r="X59" i="35"/>
  <c r="Z59" i="35" s="1"/>
  <c r="Y59" i="35"/>
  <c r="W61" i="26"/>
  <c r="AE60" i="26"/>
  <c r="AG60" i="26"/>
  <c r="AP60" i="26" s="1"/>
  <c r="AF60" i="26"/>
  <c r="AO60" i="26" s="1"/>
  <c r="X60" i="41"/>
  <c r="Y60" i="41"/>
  <c r="AN59" i="39"/>
  <c r="AI59" i="39"/>
  <c r="AI58" i="74"/>
  <c r="AN58" i="74"/>
  <c r="Z56" i="29" l="1"/>
  <c r="Z61" i="45"/>
  <c r="W59" i="48"/>
  <c r="Z60" i="41"/>
  <c r="Z60" i="81"/>
  <c r="Z62" i="89"/>
  <c r="AG62" i="89" s="1"/>
  <c r="AP62" i="89" s="1"/>
  <c r="AF58" i="43"/>
  <c r="AO58" i="43" s="1"/>
  <c r="Z59" i="87"/>
  <c r="AE59" i="87" s="1"/>
  <c r="AE62" i="89"/>
  <c r="W63" i="89"/>
  <c r="AG59" i="87"/>
  <c r="AP59" i="87" s="1"/>
  <c r="AF59" i="87"/>
  <c r="AO59" i="87" s="1"/>
  <c r="AG56" i="29"/>
  <c r="AP56" i="29" s="1"/>
  <c r="AF56" i="29"/>
  <c r="AO56" i="29" s="1"/>
  <c r="AE56" i="29"/>
  <c r="W57" i="29"/>
  <c r="Y63" i="82"/>
  <c r="X63" i="82"/>
  <c r="AI59" i="38"/>
  <c r="AN59" i="38"/>
  <c r="AR57" i="37"/>
  <c r="AI57" i="90"/>
  <c r="AN57" i="90"/>
  <c r="AR61" i="89"/>
  <c r="AF60" i="28"/>
  <c r="AO60" i="28" s="1"/>
  <c r="AE60" i="28"/>
  <c r="W61" i="28"/>
  <c r="AG60" i="28"/>
  <c r="AP60" i="28" s="1"/>
  <c r="AR61" i="33"/>
  <c r="AN61" i="76"/>
  <c r="AI61" i="76"/>
  <c r="AH58" i="37"/>
  <c r="AQ58" i="37" s="1"/>
  <c r="AH59" i="77"/>
  <c r="AQ59" i="77" s="1"/>
  <c r="AH62" i="33"/>
  <c r="AQ62" i="33" s="1"/>
  <c r="AI56" i="44"/>
  <c r="AN56" i="44"/>
  <c r="W60" i="35"/>
  <c r="AG59" i="35"/>
  <c r="AP59" i="35" s="1"/>
  <c r="AF59" i="35"/>
  <c r="AO59" i="35" s="1"/>
  <c r="AE59" i="35"/>
  <c r="AR59" i="80"/>
  <c r="W61" i="80"/>
  <c r="AG60" i="80"/>
  <c r="AP60" i="80" s="1"/>
  <c r="AF60" i="80"/>
  <c r="AO60" i="80" s="1"/>
  <c r="AE60" i="80"/>
  <c r="AR55" i="29"/>
  <c r="AI60" i="26"/>
  <c r="AN60" i="26"/>
  <c r="AI60" i="84"/>
  <c r="AN60" i="84"/>
  <c r="Y62" i="78"/>
  <c r="X62" i="78"/>
  <c r="AG60" i="86"/>
  <c r="AP60" i="86" s="1"/>
  <c r="W61" i="86"/>
  <c r="AF60" i="86"/>
  <c r="AO60" i="86" s="1"/>
  <c r="AE60" i="86"/>
  <c r="AH56" i="29"/>
  <c r="AQ56" i="29" s="1"/>
  <c r="AH61" i="73"/>
  <c r="AQ61" i="73" s="1"/>
  <c r="AR60" i="45"/>
  <c r="AH62" i="89"/>
  <c r="AQ62" i="89" s="1"/>
  <c r="Z59" i="77"/>
  <c r="AN59" i="42"/>
  <c r="AI59" i="42"/>
  <c r="Y60" i="25"/>
  <c r="X60" i="25"/>
  <c r="Y59" i="48"/>
  <c r="X59" i="48"/>
  <c r="Z59" i="48" s="1"/>
  <c r="AH59" i="93"/>
  <c r="AQ59" i="93" s="1"/>
  <c r="AH61" i="45"/>
  <c r="AQ61" i="45" s="1"/>
  <c r="AG59" i="46"/>
  <c r="AP59" i="46" s="1"/>
  <c r="W60" i="46"/>
  <c r="AF59" i="46"/>
  <c r="AO59" i="46" s="1"/>
  <c r="AE59" i="46"/>
  <c r="AH60" i="39"/>
  <c r="AQ60" i="39" s="1"/>
  <c r="AE61" i="30"/>
  <c r="W62" i="30"/>
  <c r="AG61" i="30"/>
  <c r="AP61" i="30" s="1"/>
  <c r="AF61" i="30"/>
  <c r="AO61" i="30" s="1"/>
  <c r="AR58" i="87"/>
  <c r="Y58" i="40"/>
  <c r="X58" i="40"/>
  <c r="AN62" i="82"/>
  <c r="AI62" i="82"/>
  <c r="AN55" i="88"/>
  <c r="AI55" i="88"/>
  <c r="AN61" i="78"/>
  <c r="AI61" i="78"/>
  <c r="AR59" i="81"/>
  <c r="X60" i="94"/>
  <c r="Y60" i="94"/>
  <c r="AF61" i="73"/>
  <c r="AO61" i="73" s="1"/>
  <c r="AE61" i="73"/>
  <c r="W62" i="73"/>
  <c r="AG61" i="73"/>
  <c r="AP61" i="73" s="1"/>
  <c r="AR56" i="32"/>
  <c r="W61" i="36"/>
  <c r="AG60" i="36"/>
  <c r="AP60" i="36" s="1"/>
  <c r="AF60" i="36"/>
  <c r="AO60" i="36" s="1"/>
  <c r="AE60" i="36"/>
  <c r="AH61" i="83"/>
  <c r="AQ61" i="83" s="1"/>
  <c r="AG60" i="79"/>
  <c r="AP60" i="79" s="1"/>
  <c r="AF60" i="79"/>
  <c r="AO60" i="79" s="1"/>
  <c r="AE60" i="79"/>
  <c r="W61" i="79"/>
  <c r="Z58" i="37"/>
  <c r="AR58" i="35"/>
  <c r="X60" i="47"/>
  <c r="Z60" i="47" s="1"/>
  <c r="Y60" i="47"/>
  <c r="AN58" i="31"/>
  <c r="AI58" i="31"/>
  <c r="Z62" i="33"/>
  <c r="Y61" i="34"/>
  <c r="X61" i="34"/>
  <c r="Z61" i="34" s="1"/>
  <c r="AI59" i="25"/>
  <c r="AN59" i="25"/>
  <c r="AH60" i="41"/>
  <c r="AQ60" i="41" s="1"/>
  <c r="X61" i="26"/>
  <c r="Y61" i="26"/>
  <c r="Z59" i="93"/>
  <c r="AG65" i="75"/>
  <c r="AP65" i="75" s="1"/>
  <c r="AF65" i="75"/>
  <c r="AO65" i="75" s="1"/>
  <c r="AE65" i="75"/>
  <c r="W66" i="75"/>
  <c r="AF61" i="45"/>
  <c r="AO61" i="45" s="1"/>
  <c r="AE61" i="45"/>
  <c r="W62" i="45"/>
  <c r="AG61" i="45"/>
  <c r="AP61" i="45" s="1"/>
  <c r="AF58" i="91"/>
  <c r="AO58" i="91" s="1"/>
  <c r="AE58" i="91"/>
  <c r="W59" i="91"/>
  <c r="AG58" i="91"/>
  <c r="AP58" i="91" s="1"/>
  <c r="W61" i="39"/>
  <c r="AG60" i="39"/>
  <c r="AP60" i="39" s="1"/>
  <c r="AF60" i="39"/>
  <c r="AO60" i="39" s="1"/>
  <c r="AE60" i="39"/>
  <c r="X60" i="92"/>
  <c r="Y60" i="92"/>
  <c r="AR59" i="41"/>
  <c r="X61" i="27"/>
  <c r="Z61" i="27" s="1"/>
  <c r="Y61" i="27"/>
  <c r="X60" i="85"/>
  <c r="Z60" i="85" s="1"/>
  <c r="Y60" i="85"/>
  <c r="Z61" i="83"/>
  <c r="Y60" i="42"/>
  <c r="X60" i="42"/>
  <c r="AI60" i="34"/>
  <c r="AN60" i="34"/>
  <c r="AI58" i="48"/>
  <c r="AN58" i="48"/>
  <c r="X59" i="43"/>
  <c r="Y59" i="43"/>
  <c r="AR59" i="39"/>
  <c r="AH59" i="74"/>
  <c r="AQ59" i="74" s="1"/>
  <c r="AR58" i="77"/>
  <c r="AI57" i="40"/>
  <c r="AN57" i="40"/>
  <c r="AH60" i="80"/>
  <c r="AQ60" i="80" s="1"/>
  <c r="AR59" i="28"/>
  <c r="X62" i="95"/>
  <c r="Y62" i="95"/>
  <c r="X56" i="88"/>
  <c r="Y56" i="88"/>
  <c r="X58" i="90"/>
  <c r="Z58" i="90" s="1"/>
  <c r="Y58" i="90"/>
  <c r="AH60" i="28"/>
  <c r="AQ60" i="28" s="1"/>
  <c r="X62" i="76"/>
  <c r="Y62" i="76"/>
  <c r="AE60" i="81"/>
  <c r="W61" i="81"/>
  <c r="AG60" i="81"/>
  <c r="AP60" i="81" s="1"/>
  <c r="AF60" i="81"/>
  <c r="AO60" i="81" s="1"/>
  <c r="AH57" i="32"/>
  <c r="AQ57" i="32" s="1"/>
  <c r="AR58" i="93"/>
  <c r="AI59" i="47"/>
  <c r="AN59" i="47"/>
  <c r="AI58" i="43"/>
  <c r="AN58" i="43"/>
  <c r="AE58" i="96"/>
  <c r="W59" i="96"/>
  <c r="AG58" i="96"/>
  <c r="AP58" i="96" s="1"/>
  <c r="AF58" i="96"/>
  <c r="AO58" i="96" s="1"/>
  <c r="W61" i="41"/>
  <c r="AE60" i="41"/>
  <c r="AG60" i="41"/>
  <c r="AP60" i="41" s="1"/>
  <c r="AF60" i="41"/>
  <c r="AO60" i="41" s="1"/>
  <c r="AR60" i="83"/>
  <c r="AR58" i="74"/>
  <c r="AH59" i="35"/>
  <c r="AQ59" i="35" s="1"/>
  <c r="Y61" i="84"/>
  <c r="X61" i="84"/>
  <c r="Z59" i="74"/>
  <c r="AR60" i="73"/>
  <c r="AN59" i="92"/>
  <c r="AI59" i="92"/>
  <c r="AI60" i="27"/>
  <c r="AN60" i="27"/>
  <c r="AI59" i="85"/>
  <c r="AN59" i="85"/>
  <c r="X60" i="38"/>
  <c r="Y60" i="38"/>
  <c r="AI61" i="95"/>
  <c r="AN61" i="95"/>
  <c r="AN59" i="94"/>
  <c r="AI59" i="94"/>
  <c r="AH59" i="87"/>
  <c r="AQ59" i="87" s="1"/>
  <c r="AH60" i="81"/>
  <c r="AQ60" i="81" s="1"/>
  <c r="Z57" i="32"/>
  <c r="X59" i="31"/>
  <c r="Y59" i="31"/>
  <c r="X57" i="44"/>
  <c r="Z57" i="44" s="1"/>
  <c r="Y57" i="44"/>
  <c r="Z56" i="88" l="1"/>
  <c r="Z58" i="40"/>
  <c r="AF62" i="89"/>
  <c r="AO62" i="89" s="1"/>
  <c r="Z62" i="78"/>
  <c r="AF62" i="78" s="1"/>
  <c r="AO62" i="78" s="1"/>
  <c r="W60" i="87"/>
  <c r="Z61" i="84"/>
  <c r="AE61" i="84" s="1"/>
  <c r="W63" i="78"/>
  <c r="AG62" i="78"/>
  <c r="AP62" i="78" s="1"/>
  <c r="AE58" i="90"/>
  <c r="W59" i="90"/>
  <c r="AG58" i="90"/>
  <c r="AP58" i="90" s="1"/>
  <c r="AF58" i="90"/>
  <c r="AO58" i="90" s="1"/>
  <c r="AH62" i="95"/>
  <c r="AQ62" i="95" s="1"/>
  <c r="AR59" i="25"/>
  <c r="AH60" i="94"/>
  <c r="AQ60" i="94" s="1"/>
  <c r="AR55" i="88"/>
  <c r="X62" i="30"/>
  <c r="Z62" i="30" s="1"/>
  <c r="Y62" i="30"/>
  <c r="AE59" i="48"/>
  <c r="W60" i="48"/>
  <c r="AG59" i="48"/>
  <c r="AP59" i="48" s="1"/>
  <c r="AF59" i="48"/>
  <c r="AO59" i="48" s="1"/>
  <c r="AH63" i="82"/>
  <c r="AQ63" i="82" s="1"/>
  <c r="AI59" i="87"/>
  <c r="AN59" i="87"/>
  <c r="AR60" i="27"/>
  <c r="AH61" i="84"/>
  <c r="AQ61" i="84" s="1"/>
  <c r="X61" i="81"/>
  <c r="Y61" i="81"/>
  <c r="Z62" i="95"/>
  <c r="X59" i="91"/>
  <c r="Y59" i="91"/>
  <c r="AI61" i="45"/>
  <c r="AN61" i="45"/>
  <c r="AH61" i="34"/>
  <c r="AQ61" i="34" s="1"/>
  <c r="Z60" i="94"/>
  <c r="AI61" i="30"/>
  <c r="AN61" i="30"/>
  <c r="AN59" i="46"/>
  <c r="AI59" i="46"/>
  <c r="AH60" i="25"/>
  <c r="AQ60" i="25" s="1"/>
  <c r="AN60" i="86"/>
  <c r="AI60" i="86"/>
  <c r="Y60" i="35"/>
  <c r="X60" i="35"/>
  <c r="Z60" i="35" s="1"/>
  <c r="AR61" i="76"/>
  <c r="X61" i="28"/>
  <c r="Y61" i="28"/>
  <c r="AR57" i="90"/>
  <c r="AR61" i="95"/>
  <c r="AH58" i="90"/>
  <c r="AQ58" i="90" s="1"/>
  <c r="AF61" i="83"/>
  <c r="AO61" i="83" s="1"/>
  <c r="AG61" i="83"/>
  <c r="AP61" i="83" s="1"/>
  <c r="AE61" i="83"/>
  <c r="W62" i="83"/>
  <c r="AR59" i="47"/>
  <c r="AI60" i="81"/>
  <c r="AN60" i="81"/>
  <c r="AR60" i="34"/>
  <c r="AH60" i="85"/>
  <c r="AQ60" i="85" s="1"/>
  <c r="AN58" i="91"/>
  <c r="AI58" i="91"/>
  <c r="AG59" i="93"/>
  <c r="AP59" i="93" s="1"/>
  <c r="AF59" i="93"/>
  <c r="AO59" i="93" s="1"/>
  <c r="W60" i="93"/>
  <c r="AE59" i="93"/>
  <c r="AH60" i="47"/>
  <c r="AQ60" i="47" s="1"/>
  <c r="X61" i="79"/>
  <c r="Y61" i="79"/>
  <c r="Z61" i="79" s="1"/>
  <c r="Y62" i="73"/>
  <c r="X62" i="73"/>
  <c r="Z62" i="73" s="1"/>
  <c r="AR62" i="82"/>
  <c r="Z60" i="25"/>
  <c r="AI60" i="80"/>
  <c r="AN60" i="80"/>
  <c r="AI60" i="28"/>
  <c r="AN60" i="28"/>
  <c r="Z63" i="82"/>
  <c r="X63" i="89"/>
  <c r="Y63" i="89"/>
  <c r="AG59" i="74"/>
  <c r="AP59" i="74" s="1"/>
  <c r="AF59" i="74"/>
  <c r="AO59" i="74" s="1"/>
  <c r="AE59" i="74"/>
  <c r="W60" i="74"/>
  <c r="AR58" i="48"/>
  <c r="AE61" i="27"/>
  <c r="W62" i="27"/>
  <c r="AG61" i="27"/>
  <c r="AP61" i="27" s="1"/>
  <c r="AF61" i="27"/>
  <c r="AO61" i="27" s="1"/>
  <c r="AI60" i="39"/>
  <c r="AN60" i="39"/>
  <c r="Y62" i="45"/>
  <c r="X62" i="45"/>
  <c r="AF58" i="37"/>
  <c r="AO58" i="37" s="1"/>
  <c r="AE58" i="37"/>
  <c r="AG58" i="37"/>
  <c r="AP58" i="37" s="1"/>
  <c r="W59" i="37"/>
  <c r="AF58" i="40"/>
  <c r="AO58" i="40" s="1"/>
  <c r="AE58" i="40"/>
  <c r="W59" i="40"/>
  <c r="AG58" i="40"/>
  <c r="AP58" i="40" s="1"/>
  <c r="AH59" i="31"/>
  <c r="AQ59" i="31" s="1"/>
  <c r="AH60" i="38"/>
  <c r="AQ60" i="38" s="1"/>
  <c r="AR59" i="92"/>
  <c r="Z59" i="31"/>
  <c r="AR59" i="94"/>
  <c r="Z60" i="38"/>
  <c r="AI60" i="41"/>
  <c r="AN60" i="41"/>
  <c r="X59" i="96"/>
  <c r="Y59" i="96"/>
  <c r="AH56" i="88"/>
  <c r="AQ56" i="88" s="1"/>
  <c r="AH59" i="43"/>
  <c r="AQ59" i="43" s="1"/>
  <c r="AH60" i="42"/>
  <c r="AQ60" i="42" s="1"/>
  <c r="AE60" i="85"/>
  <c r="W61" i="85"/>
  <c r="AG60" i="85"/>
  <c r="AP60" i="85" s="1"/>
  <c r="AF60" i="85"/>
  <c r="AO60" i="85" s="1"/>
  <c r="AG61" i="34"/>
  <c r="AP61" i="34" s="1"/>
  <c r="AF61" i="34"/>
  <c r="AO61" i="34" s="1"/>
  <c r="AE61" i="34"/>
  <c r="W62" i="34"/>
  <c r="AG60" i="47"/>
  <c r="AP60" i="47" s="1"/>
  <c r="AE60" i="47"/>
  <c r="W61" i="47"/>
  <c r="AF60" i="47"/>
  <c r="AO60" i="47" s="1"/>
  <c r="AN60" i="79"/>
  <c r="AI60" i="79"/>
  <c r="X61" i="36"/>
  <c r="Y61" i="36"/>
  <c r="AI61" i="73"/>
  <c r="AN61" i="73"/>
  <c r="Y61" i="86"/>
  <c r="X61" i="86"/>
  <c r="Z61" i="86" s="1"/>
  <c r="AR60" i="84"/>
  <c r="AI59" i="35"/>
  <c r="AN59" i="35"/>
  <c r="AR56" i="44"/>
  <c r="AN62" i="89"/>
  <c r="AI62" i="89"/>
  <c r="AR58" i="43"/>
  <c r="AR57" i="40"/>
  <c r="Z59" i="43"/>
  <c r="AH60" i="92"/>
  <c r="AQ60" i="92" s="1"/>
  <c r="X61" i="39"/>
  <c r="Y61" i="39"/>
  <c r="Y66" i="75"/>
  <c r="X66" i="75"/>
  <c r="Z66" i="75" s="1"/>
  <c r="AH61" i="26"/>
  <c r="AQ61" i="26" s="1"/>
  <c r="W63" i="33"/>
  <c r="AG62" i="33"/>
  <c r="AP62" i="33" s="1"/>
  <c r="AF62" i="33"/>
  <c r="AO62" i="33" s="1"/>
  <c r="AE62" i="33"/>
  <c r="AR61" i="78"/>
  <c r="AH58" i="40"/>
  <c r="AQ58" i="40" s="1"/>
  <c r="Y60" i="46"/>
  <c r="X60" i="46"/>
  <c r="AH59" i="48"/>
  <c r="AQ59" i="48" s="1"/>
  <c r="AR59" i="42"/>
  <c r="Y57" i="29"/>
  <c r="X57" i="29"/>
  <c r="AG57" i="44"/>
  <c r="AP57" i="44" s="1"/>
  <c r="AF57" i="44"/>
  <c r="AO57" i="44" s="1"/>
  <c r="AE57" i="44"/>
  <c r="W58" i="44"/>
  <c r="W60" i="77"/>
  <c r="AF59" i="77"/>
  <c r="AO59" i="77" s="1"/>
  <c r="AG59" i="77"/>
  <c r="AP59" i="77" s="1"/>
  <c r="AE59" i="77"/>
  <c r="Y61" i="80"/>
  <c r="X61" i="80"/>
  <c r="AG57" i="32"/>
  <c r="AP57" i="32" s="1"/>
  <c r="AF57" i="32"/>
  <c r="AO57" i="32" s="1"/>
  <c r="AE57" i="32"/>
  <c r="W58" i="32"/>
  <c r="AI58" i="96"/>
  <c r="AN58" i="96"/>
  <c r="AH62" i="76"/>
  <c r="AQ62" i="76" s="1"/>
  <c r="AF56" i="88"/>
  <c r="AO56" i="88" s="1"/>
  <c r="W57" i="88"/>
  <c r="AG56" i="88"/>
  <c r="AP56" i="88" s="1"/>
  <c r="AE56" i="88"/>
  <c r="AH57" i="44"/>
  <c r="AQ57" i="44" s="1"/>
  <c r="AR59" i="85"/>
  <c r="Y61" i="41"/>
  <c r="X61" i="41"/>
  <c r="Z62" i="76"/>
  <c r="Z60" i="42"/>
  <c r="AH61" i="27"/>
  <c r="AQ61" i="27" s="1"/>
  <c r="Z60" i="92"/>
  <c r="AN65" i="75"/>
  <c r="AI65" i="75"/>
  <c r="Z61" i="26"/>
  <c r="AR58" i="31"/>
  <c r="AI60" i="36"/>
  <c r="AN60" i="36"/>
  <c r="AH62" i="78"/>
  <c r="AQ62" i="78" s="1"/>
  <c r="AR60" i="26"/>
  <c r="AR59" i="38"/>
  <c r="AN56" i="29"/>
  <c r="AI56" i="29"/>
  <c r="X60" i="87"/>
  <c r="Y60" i="87"/>
  <c r="Z61" i="36" l="1"/>
  <c r="AF61" i="84"/>
  <c r="AO61" i="84" s="1"/>
  <c r="Z60" i="87"/>
  <c r="AG61" i="84"/>
  <c r="AP61" i="84" s="1"/>
  <c r="Z61" i="39"/>
  <c r="AE62" i="78"/>
  <c r="W62" i="84"/>
  <c r="Z61" i="41"/>
  <c r="Z60" i="46"/>
  <c r="AE60" i="46" s="1"/>
  <c r="Z63" i="89"/>
  <c r="W64" i="89" s="1"/>
  <c r="Z61" i="80"/>
  <c r="W62" i="80" s="1"/>
  <c r="AE61" i="36"/>
  <c r="W62" i="36"/>
  <c r="AG61" i="36"/>
  <c r="AP61" i="36" s="1"/>
  <c r="AF61" i="36"/>
  <c r="AO61" i="36" s="1"/>
  <c r="W61" i="46"/>
  <c r="AF60" i="46"/>
  <c r="AO60" i="46" s="1"/>
  <c r="AG60" i="46"/>
  <c r="AP60" i="46" s="1"/>
  <c r="AG63" i="89"/>
  <c r="AP63" i="89" s="1"/>
  <c r="AF63" i="89"/>
  <c r="AO63" i="89" s="1"/>
  <c r="AE63" i="89"/>
  <c r="W62" i="86"/>
  <c r="AF61" i="86"/>
  <c r="AO61" i="86" s="1"/>
  <c r="AG61" i="86"/>
  <c r="AP61" i="86" s="1"/>
  <c r="AE61" i="86"/>
  <c r="W62" i="79"/>
  <c r="AG61" i="79"/>
  <c r="AP61" i="79" s="1"/>
  <c r="AF61" i="79"/>
  <c r="AO61" i="79" s="1"/>
  <c r="AE61" i="79"/>
  <c r="W67" i="75"/>
  <c r="AG66" i="75"/>
  <c r="AP66" i="75" s="1"/>
  <c r="AF66" i="75"/>
  <c r="AO66" i="75" s="1"/>
  <c r="AE66" i="75"/>
  <c r="AE61" i="80"/>
  <c r="AF61" i="80"/>
  <c r="AO61" i="80" s="1"/>
  <c r="AG60" i="87"/>
  <c r="AP60" i="87" s="1"/>
  <c r="AF60" i="87"/>
  <c r="AO60" i="87" s="1"/>
  <c r="AE60" i="87"/>
  <c r="W61" i="87"/>
  <c r="AG62" i="30"/>
  <c r="AP62" i="30" s="1"/>
  <c r="AF62" i="30"/>
  <c r="AO62" i="30" s="1"/>
  <c r="AE62" i="30"/>
  <c r="W63" i="30"/>
  <c r="AG60" i="92"/>
  <c r="AP60" i="92" s="1"/>
  <c r="W61" i="92"/>
  <c r="AE60" i="92"/>
  <c r="AF60" i="92"/>
  <c r="AO60" i="92" s="1"/>
  <c r="X60" i="77"/>
  <c r="Y60" i="77"/>
  <c r="W60" i="31"/>
  <c r="AE59" i="31"/>
  <c r="AG59" i="31"/>
  <c r="AP59" i="31" s="1"/>
  <c r="AF59" i="31"/>
  <c r="AO59" i="31" s="1"/>
  <c r="AG60" i="25"/>
  <c r="AP60" i="25" s="1"/>
  <c r="AF60" i="25"/>
  <c r="AO60" i="25" s="1"/>
  <c r="AE60" i="25"/>
  <c r="W61" i="25"/>
  <c r="AG59" i="43"/>
  <c r="AP59" i="43" s="1"/>
  <c r="AF59" i="43"/>
  <c r="AO59" i="43" s="1"/>
  <c r="AE59" i="43"/>
  <c r="W60" i="43"/>
  <c r="AH62" i="45"/>
  <c r="AQ62" i="45" s="1"/>
  <c r="AH61" i="28"/>
  <c r="AQ61" i="28" s="1"/>
  <c r="AG60" i="94"/>
  <c r="AP60" i="94" s="1"/>
  <c r="AF60" i="94"/>
  <c r="AO60" i="94" s="1"/>
  <c r="W61" i="94"/>
  <c r="AE60" i="94"/>
  <c r="AI60" i="85"/>
  <c r="AN60" i="85"/>
  <c r="Y59" i="37"/>
  <c r="X59" i="37"/>
  <c r="Y60" i="74"/>
  <c r="X60" i="74"/>
  <c r="Z61" i="28"/>
  <c r="AR60" i="86"/>
  <c r="AR61" i="45"/>
  <c r="AH61" i="81"/>
  <c r="AQ61" i="81" s="1"/>
  <c r="AI58" i="90"/>
  <c r="AN58" i="90"/>
  <c r="W63" i="76"/>
  <c r="AG62" i="76"/>
  <c r="AP62" i="76" s="1"/>
  <c r="AF62" i="76"/>
  <c r="AO62" i="76" s="1"/>
  <c r="AE62" i="76"/>
  <c r="Y58" i="32"/>
  <c r="X58" i="32"/>
  <c r="AN60" i="47"/>
  <c r="AI60" i="47"/>
  <c r="Z62" i="45"/>
  <c r="X62" i="27"/>
  <c r="Y62" i="27"/>
  <c r="AN59" i="74"/>
  <c r="AI59" i="74"/>
  <c r="W64" i="82"/>
  <c r="AG63" i="82"/>
  <c r="AP63" i="82" s="1"/>
  <c r="AF63" i="82"/>
  <c r="AO63" i="82" s="1"/>
  <c r="AE63" i="82"/>
  <c r="AH61" i="79"/>
  <c r="AQ61" i="79" s="1"/>
  <c r="AR58" i="91"/>
  <c r="AR59" i="46"/>
  <c r="Z61" i="81"/>
  <c r="Y60" i="48"/>
  <c r="X60" i="48"/>
  <c r="AI62" i="78"/>
  <c r="AN62" i="78"/>
  <c r="AN61" i="34"/>
  <c r="AI61" i="34"/>
  <c r="X61" i="85"/>
  <c r="Y61" i="85"/>
  <c r="AH59" i="96"/>
  <c r="AQ59" i="96" s="1"/>
  <c r="AH63" i="89"/>
  <c r="AQ63" i="89" s="1"/>
  <c r="X59" i="90"/>
  <c r="Y59" i="90"/>
  <c r="AR56" i="29"/>
  <c r="W61" i="42"/>
  <c r="AE60" i="42"/>
  <c r="AG60" i="42"/>
  <c r="AP60" i="42" s="1"/>
  <c r="AF60" i="42"/>
  <c r="AO60" i="42" s="1"/>
  <c r="AI56" i="88"/>
  <c r="AN56" i="88"/>
  <c r="AH57" i="29"/>
  <c r="AQ57" i="29" s="1"/>
  <c r="AH61" i="41"/>
  <c r="AQ61" i="41" s="1"/>
  <c r="AN57" i="32"/>
  <c r="AI57" i="32"/>
  <c r="AI59" i="77"/>
  <c r="AN59" i="77"/>
  <c r="Y58" i="44"/>
  <c r="X58" i="44"/>
  <c r="Z57" i="29"/>
  <c r="AI62" i="33"/>
  <c r="AN62" i="33"/>
  <c r="AR60" i="79"/>
  <c r="AR60" i="41"/>
  <c r="AI61" i="27"/>
  <c r="AN61" i="27"/>
  <c r="AN59" i="93"/>
  <c r="AI59" i="93"/>
  <c r="Y62" i="83"/>
  <c r="X62" i="83"/>
  <c r="Z62" i="83" s="1"/>
  <c r="AH59" i="91"/>
  <c r="AQ59" i="91" s="1"/>
  <c r="AI59" i="48"/>
  <c r="AN59" i="48"/>
  <c r="AH61" i="80"/>
  <c r="AQ61" i="80" s="1"/>
  <c r="AH66" i="75"/>
  <c r="AQ66" i="75" s="1"/>
  <c r="AH61" i="36"/>
  <c r="AQ61" i="36" s="1"/>
  <c r="AF61" i="26"/>
  <c r="AO61" i="26" s="1"/>
  <c r="AE61" i="26"/>
  <c r="W62" i="26"/>
  <c r="AG61" i="26"/>
  <c r="AP61" i="26" s="1"/>
  <c r="X57" i="88"/>
  <c r="Z57" i="88" s="1"/>
  <c r="Y57" i="88"/>
  <c r="AN57" i="44"/>
  <c r="AI57" i="44"/>
  <c r="AR59" i="35"/>
  <c r="AG60" i="38"/>
  <c r="AP60" i="38" s="1"/>
  <c r="AF60" i="38"/>
  <c r="AO60" i="38" s="1"/>
  <c r="AE60" i="38"/>
  <c r="W61" i="38"/>
  <c r="Z59" i="40"/>
  <c r="X59" i="40"/>
  <c r="Y59" i="40"/>
  <c r="AI58" i="37"/>
  <c r="AN58" i="37"/>
  <c r="AR60" i="39"/>
  <c r="AR60" i="28"/>
  <c r="AH62" i="73"/>
  <c r="AQ62" i="73" s="1"/>
  <c r="AN61" i="83"/>
  <c r="AI61" i="83"/>
  <c r="AH60" i="35"/>
  <c r="AQ60" i="35" s="1"/>
  <c r="Z59" i="91"/>
  <c r="X62" i="84"/>
  <c r="Y62" i="84"/>
  <c r="AR58" i="96"/>
  <c r="AE61" i="39"/>
  <c r="W62" i="39"/>
  <c r="AG61" i="39"/>
  <c r="AP61" i="39" s="1"/>
  <c r="AF61" i="39"/>
  <c r="AO61" i="39" s="1"/>
  <c r="AR60" i="80"/>
  <c r="AG62" i="73"/>
  <c r="AP62" i="73" s="1"/>
  <c r="AF62" i="73"/>
  <c r="AO62" i="73" s="1"/>
  <c r="AE62" i="73"/>
  <c r="W63" i="73"/>
  <c r="AR60" i="81"/>
  <c r="AF60" i="35"/>
  <c r="AO60" i="35" s="1"/>
  <c r="AE60" i="35"/>
  <c r="W61" i="35"/>
  <c r="AG60" i="35"/>
  <c r="AP60" i="35" s="1"/>
  <c r="Y63" i="78"/>
  <c r="X63" i="78"/>
  <c r="AR60" i="36"/>
  <c r="Y63" i="33"/>
  <c r="X63" i="33"/>
  <c r="Z63" i="33" s="1"/>
  <c r="AH61" i="86"/>
  <c r="AQ61" i="86" s="1"/>
  <c r="Z61" i="47"/>
  <c r="X61" i="47"/>
  <c r="Y61" i="47"/>
  <c r="Z59" i="96"/>
  <c r="AH60" i="87"/>
  <c r="AQ60" i="87" s="1"/>
  <c r="AR65" i="75"/>
  <c r="AE61" i="41"/>
  <c r="AG61" i="41"/>
  <c r="AP61" i="41" s="1"/>
  <c r="AF61" i="41"/>
  <c r="AO61" i="41" s="1"/>
  <c r="W62" i="41"/>
  <c r="AH60" i="46"/>
  <c r="AQ60" i="46" s="1"/>
  <c r="AH61" i="39"/>
  <c r="AQ61" i="39" s="1"/>
  <c r="AR62" i="89"/>
  <c r="AR61" i="73"/>
  <c r="X62" i="34"/>
  <c r="Y62" i="34"/>
  <c r="AI58" i="40"/>
  <c r="AN58" i="40"/>
  <c r="X60" i="93"/>
  <c r="Y60" i="93"/>
  <c r="AR61" i="30"/>
  <c r="AG62" i="95"/>
  <c r="AP62" i="95" s="1"/>
  <c r="AE62" i="95"/>
  <c r="AF62" i="95"/>
  <c r="AO62" i="95" s="1"/>
  <c r="W63" i="95"/>
  <c r="AR59" i="87"/>
  <c r="AH62" i="30"/>
  <c r="AQ62" i="30" s="1"/>
  <c r="AI61" i="84"/>
  <c r="AN61" i="84"/>
  <c r="AG61" i="80" l="1"/>
  <c r="AP61" i="80" s="1"/>
  <c r="Z62" i="34"/>
  <c r="Z60" i="74"/>
  <c r="W61" i="74" s="1"/>
  <c r="AG60" i="74"/>
  <c r="AP60" i="74" s="1"/>
  <c r="AF60" i="74"/>
  <c r="AO60" i="74" s="1"/>
  <c r="AE60" i="74"/>
  <c r="AE63" i="33"/>
  <c r="W64" i="33"/>
  <c r="AG63" i="33"/>
  <c r="AP63" i="33" s="1"/>
  <c r="AF63" i="33"/>
  <c r="AO63" i="33" s="1"/>
  <c r="AR61" i="83"/>
  <c r="Y62" i="26"/>
  <c r="X62" i="26"/>
  <c r="AI60" i="42"/>
  <c r="AN60" i="42"/>
  <c r="AH59" i="90"/>
  <c r="AQ59" i="90" s="1"/>
  <c r="Y64" i="82"/>
  <c r="X64" i="82"/>
  <c r="AG62" i="45"/>
  <c r="AP62" i="45" s="1"/>
  <c r="AF62" i="45"/>
  <c r="AO62" i="45" s="1"/>
  <c r="AE62" i="45"/>
  <c r="W63" i="45"/>
  <c r="AI62" i="76"/>
  <c r="AN62" i="76"/>
  <c r="AR58" i="90"/>
  <c r="AR60" i="85"/>
  <c r="AN59" i="43"/>
  <c r="AI59" i="43"/>
  <c r="X60" i="31"/>
  <c r="Y60" i="31"/>
  <c r="AN60" i="92"/>
  <c r="AI60" i="92"/>
  <c r="AI66" i="75"/>
  <c r="AN66" i="75"/>
  <c r="Y61" i="46"/>
  <c r="X61" i="46"/>
  <c r="AR58" i="40"/>
  <c r="AG59" i="96"/>
  <c r="AP59" i="96" s="1"/>
  <c r="AF59" i="96"/>
  <c r="AO59" i="96" s="1"/>
  <c r="AE59" i="96"/>
  <c r="W60" i="96"/>
  <c r="AN61" i="26"/>
  <c r="AI61" i="26"/>
  <c r="AR59" i="48"/>
  <c r="AH62" i="83"/>
  <c r="AQ62" i="83" s="1"/>
  <c r="AR61" i="27"/>
  <c r="AR62" i="33"/>
  <c r="AR59" i="77"/>
  <c r="Z59" i="90"/>
  <c r="AH61" i="85"/>
  <c r="AQ61" i="85" s="1"/>
  <c r="AH60" i="48"/>
  <c r="AQ60" i="48" s="1"/>
  <c r="AR59" i="74"/>
  <c r="AR60" i="47"/>
  <c r="AN60" i="94"/>
  <c r="AI60" i="94"/>
  <c r="Y61" i="92"/>
  <c r="X61" i="92"/>
  <c r="X64" i="89"/>
  <c r="Y64" i="89"/>
  <c r="AI61" i="39"/>
  <c r="AN61" i="39"/>
  <c r="AN60" i="38"/>
  <c r="AI60" i="38"/>
  <c r="X63" i="95"/>
  <c r="Y63" i="95"/>
  <c r="X62" i="41"/>
  <c r="Y62" i="41"/>
  <c r="X61" i="35"/>
  <c r="Y61" i="35"/>
  <c r="Y63" i="73"/>
  <c r="X63" i="73"/>
  <c r="Z63" i="73" s="1"/>
  <c r="AH59" i="40"/>
  <c r="AQ59" i="40" s="1"/>
  <c r="AH57" i="88"/>
  <c r="AQ57" i="88" s="1"/>
  <c r="W58" i="29"/>
  <c r="AG57" i="29"/>
  <c r="AP57" i="29" s="1"/>
  <c r="AF57" i="29"/>
  <c r="AO57" i="29" s="1"/>
  <c r="AE57" i="29"/>
  <c r="AR57" i="32"/>
  <c r="X61" i="42"/>
  <c r="Y61" i="42"/>
  <c r="Z61" i="85"/>
  <c r="AI63" i="82"/>
  <c r="AN63" i="82"/>
  <c r="AH59" i="37"/>
  <c r="AQ59" i="37" s="1"/>
  <c r="AH60" i="77"/>
  <c r="AQ60" i="77" s="1"/>
  <c r="Y62" i="86"/>
  <c r="X62" i="86"/>
  <c r="Z62" i="86" s="1"/>
  <c r="AI60" i="46"/>
  <c r="AN60" i="46"/>
  <c r="AR61" i="84"/>
  <c r="AR62" i="78"/>
  <c r="AH62" i="34"/>
  <c r="AQ62" i="34" s="1"/>
  <c r="AH61" i="47"/>
  <c r="AQ61" i="47" s="1"/>
  <c r="AH63" i="78"/>
  <c r="AQ63" i="78" s="1"/>
  <c r="AI60" i="35"/>
  <c r="AN60" i="35"/>
  <c r="AN62" i="73"/>
  <c r="AI62" i="73"/>
  <c r="W60" i="40"/>
  <c r="AG59" i="40"/>
  <c r="AP59" i="40" s="1"/>
  <c r="AF59" i="40"/>
  <c r="AO59" i="40" s="1"/>
  <c r="AE59" i="40"/>
  <c r="AE57" i="88"/>
  <c r="W58" i="88"/>
  <c r="AG57" i="88"/>
  <c r="AP57" i="88" s="1"/>
  <c r="AF57" i="88"/>
  <c r="AO57" i="88" s="1"/>
  <c r="AG62" i="83"/>
  <c r="AP62" i="83" s="1"/>
  <c r="AE62" i="83"/>
  <c r="W63" i="83"/>
  <c r="AF62" i="83"/>
  <c r="AO62" i="83" s="1"/>
  <c r="AH58" i="44"/>
  <c r="AQ58" i="44" s="1"/>
  <c r="AR56" i="88"/>
  <c r="AR61" i="34"/>
  <c r="Z60" i="48"/>
  <c r="AH58" i="32"/>
  <c r="AQ58" i="32" s="1"/>
  <c r="X63" i="76"/>
  <c r="Y63" i="76"/>
  <c r="Y61" i="94"/>
  <c r="X61" i="94"/>
  <c r="Z61" i="94" s="1"/>
  <c r="Z60" i="77"/>
  <c r="Y61" i="87"/>
  <c r="X61" i="87"/>
  <c r="X62" i="80"/>
  <c r="Y62" i="80"/>
  <c r="X62" i="79"/>
  <c r="Y62" i="79"/>
  <c r="AI63" i="89"/>
  <c r="AN63" i="89"/>
  <c r="AG59" i="91"/>
  <c r="AP59" i="91" s="1"/>
  <c r="AF59" i="91"/>
  <c r="AO59" i="91" s="1"/>
  <c r="W60" i="91"/>
  <c r="AE59" i="91"/>
  <c r="W63" i="34"/>
  <c r="AG62" i="34"/>
  <c r="AP62" i="34" s="1"/>
  <c r="AF62" i="34"/>
  <c r="AO62" i="34" s="1"/>
  <c r="AE62" i="34"/>
  <c r="AR59" i="93"/>
  <c r="AG61" i="81"/>
  <c r="AP61" i="81" s="1"/>
  <c r="AF61" i="81"/>
  <c r="AO61" i="81" s="1"/>
  <c r="AE61" i="81"/>
  <c r="W62" i="81"/>
  <c r="AH62" i="27"/>
  <c r="AQ62" i="27" s="1"/>
  <c r="AG61" i="28"/>
  <c r="AP61" i="28" s="1"/>
  <c r="AF61" i="28"/>
  <c r="AO61" i="28" s="1"/>
  <c r="AE61" i="28"/>
  <c r="W62" i="28"/>
  <c r="Z59" i="37"/>
  <c r="Y61" i="25"/>
  <c r="X61" i="25"/>
  <c r="AI59" i="31"/>
  <c r="AN59" i="31"/>
  <c r="Y63" i="30"/>
  <c r="X63" i="30"/>
  <c r="Z63" i="30" s="1"/>
  <c r="AN60" i="87"/>
  <c r="AI60" i="87"/>
  <c r="Y67" i="75"/>
  <c r="X67" i="75"/>
  <c r="AI61" i="86"/>
  <c r="AN61" i="86"/>
  <c r="X62" i="36"/>
  <c r="Y62" i="36"/>
  <c r="AR58" i="37"/>
  <c r="AH60" i="93"/>
  <c r="AQ60" i="93" s="1"/>
  <c r="AF61" i="47"/>
  <c r="AO61" i="47" s="1"/>
  <c r="W62" i="47"/>
  <c r="AE61" i="47"/>
  <c r="AG61" i="47"/>
  <c r="AP61" i="47" s="1"/>
  <c r="AH63" i="33"/>
  <c r="AQ63" i="33" s="1"/>
  <c r="AH62" i="84"/>
  <c r="AQ62" i="84" s="1"/>
  <c r="AN62" i="95"/>
  <c r="AI62" i="95"/>
  <c r="Z60" i="93"/>
  <c r="AN61" i="41"/>
  <c r="AI61" i="41"/>
  <c r="Z63" i="78"/>
  <c r="X62" i="39"/>
  <c r="Y62" i="39"/>
  <c r="Z62" i="84"/>
  <c r="X61" i="38"/>
  <c r="Y61" i="38"/>
  <c r="AR57" i="44"/>
  <c r="Z58" i="44"/>
  <c r="Z62" i="27"/>
  <c r="Z58" i="32"/>
  <c r="AH60" i="74"/>
  <c r="AQ60" i="74" s="1"/>
  <c r="X60" i="43"/>
  <c r="Z60" i="43" s="1"/>
  <c r="Y60" i="43"/>
  <c r="AN60" i="25"/>
  <c r="AI60" i="25"/>
  <c r="AN62" i="30"/>
  <c r="AI62" i="30"/>
  <c r="AI61" i="80"/>
  <c r="AN61" i="80"/>
  <c r="AI61" i="79"/>
  <c r="AN61" i="79"/>
  <c r="AI61" i="36"/>
  <c r="AN61" i="36"/>
  <c r="Z61" i="38" l="1"/>
  <c r="Z63" i="76"/>
  <c r="Z67" i="75"/>
  <c r="Z64" i="82"/>
  <c r="AF64" i="82" s="1"/>
  <c r="AO64" i="82" s="1"/>
  <c r="Z62" i="36"/>
  <c r="AG62" i="36" s="1"/>
  <c r="AP62" i="36" s="1"/>
  <c r="Z62" i="79"/>
  <c r="AF62" i="79" s="1"/>
  <c r="AO62" i="79" s="1"/>
  <c r="W64" i="73"/>
  <c r="AG63" i="73"/>
  <c r="AP63" i="73" s="1"/>
  <c r="AF63" i="73"/>
  <c r="AO63" i="73" s="1"/>
  <c r="AE63" i="73"/>
  <c r="AE64" i="82"/>
  <c r="W65" i="82"/>
  <c r="AG64" i="82"/>
  <c r="AP64" i="82" s="1"/>
  <c r="AE67" i="75"/>
  <c r="W68" i="75"/>
  <c r="AG67" i="75"/>
  <c r="AP67" i="75" s="1"/>
  <c r="AF67" i="75"/>
  <c r="AO67" i="75" s="1"/>
  <c r="AE62" i="86"/>
  <c r="AG62" i="86"/>
  <c r="AP62" i="86" s="1"/>
  <c r="AF62" i="86"/>
  <c r="AO62" i="86" s="1"/>
  <c r="W63" i="86"/>
  <c r="AR62" i="95"/>
  <c r="W64" i="30"/>
  <c r="AG63" i="30"/>
  <c r="AP63" i="30" s="1"/>
  <c r="AF63" i="30"/>
  <c r="AO63" i="30" s="1"/>
  <c r="AE63" i="30"/>
  <c r="X62" i="81"/>
  <c r="Y62" i="81"/>
  <c r="AH61" i="87"/>
  <c r="AQ61" i="87" s="1"/>
  <c r="W62" i="94"/>
  <c r="AG61" i="94"/>
  <c r="AP61" i="94" s="1"/>
  <c r="AF61" i="94"/>
  <c r="AO61" i="94" s="1"/>
  <c r="AE61" i="94"/>
  <c r="X58" i="29"/>
  <c r="Y58" i="29"/>
  <c r="AH62" i="41"/>
  <c r="AQ62" i="41" s="1"/>
  <c r="AH61" i="92"/>
  <c r="AQ61" i="92" s="1"/>
  <c r="X60" i="96"/>
  <c r="Y60" i="96"/>
  <c r="AH61" i="46"/>
  <c r="AQ61" i="46" s="1"/>
  <c r="X63" i="45"/>
  <c r="Z63" i="45" s="1"/>
  <c r="Y63" i="45"/>
  <c r="AI63" i="33"/>
  <c r="AN63" i="33"/>
  <c r="AH62" i="39"/>
  <c r="AQ62" i="39" s="1"/>
  <c r="AF59" i="37"/>
  <c r="AO59" i="37" s="1"/>
  <c r="AG59" i="37"/>
  <c r="AP59" i="37" s="1"/>
  <c r="AE59" i="37"/>
  <c r="W60" i="37"/>
  <c r="AI62" i="34"/>
  <c r="AN62" i="34"/>
  <c r="AR61" i="80"/>
  <c r="AH60" i="43"/>
  <c r="AQ60" i="43" s="1"/>
  <c r="Z62" i="39"/>
  <c r="AI61" i="47"/>
  <c r="AN61" i="47"/>
  <c r="AH62" i="36"/>
  <c r="AQ62" i="36" s="1"/>
  <c r="AN61" i="81"/>
  <c r="AI61" i="81"/>
  <c r="Y60" i="91"/>
  <c r="X60" i="91"/>
  <c r="AH62" i="79"/>
  <c r="AQ62" i="79" s="1"/>
  <c r="AR60" i="35"/>
  <c r="AR63" i="82"/>
  <c r="Z62" i="41"/>
  <c r="AG59" i="90"/>
  <c r="AP59" i="90" s="1"/>
  <c r="AE59" i="90"/>
  <c r="W60" i="90"/>
  <c r="AF59" i="90"/>
  <c r="AO59" i="90" s="1"/>
  <c r="AN59" i="96"/>
  <c r="AI59" i="96"/>
  <c r="AI60" i="74"/>
  <c r="AN60" i="74"/>
  <c r="AR62" i="30"/>
  <c r="W61" i="43"/>
  <c r="AG60" i="43"/>
  <c r="AP60" i="43" s="1"/>
  <c r="AF60" i="43"/>
  <c r="AO60" i="43" s="1"/>
  <c r="AE60" i="43"/>
  <c r="W59" i="32"/>
  <c r="AG58" i="32"/>
  <c r="AP58" i="32" s="1"/>
  <c r="AF58" i="32"/>
  <c r="AO58" i="32" s="1"/>
  <c r="AE58" i="32"/>
  <c r="AH61" i="38"/>
  <c r="AQ61" i="38" s="1"/>
  <c r="AE63" i="78"/>
  <c r="W64" i="78"/>
  <c r="AG63" i="78"/>
  <c r="AP63" i="78" s="1"/>
  <c r="AF63" i="78"/>
  <c r="AO63" i="78" s="1"/>
  <c r="AR60" i="87"/>
  <c r="AR59" i="31"/>
  <c r="Y62" i="28"/>
  <c r="X62" i="28"/>
  <c r="Z61" i="87"/>
  <c r="AH63" i="76"/>
  <c r="AQ63" i="76" s="1"/>
  <c r="X58" i="88"/>
  <c r="Y58" i="88"/>
  <c r="AG61" i="85"/>
  <c r="AP61" i="85" s="1"/>
  <c r="AF61" i="85"/>
  <c r="AO61" i="85" s="1"/>
  <c r="AE61" i="85"/>
  <c r="W62" i="85"/>
  <c r="AI57" i="29"/>
  <c r="AN57" i="29"/>
  <c r="AR61" i="39"/>
  <c r="Z61" i="92"/>
  <c r="Z61" i="46"/>
  <c r="AH60" i="31"/>
  <c r="AQ60" i="31" s="1"/>
  <c r="AN62" i="45"/>
  <c r="AI62" i="45"/>
  <c r="AR60" i="42"/>
  <c r="AG62" i="27"/>
  <c r="AP62" i="27" s="1"/>
  <c r="AF62" i="27"/>
  <c r="AO62" i="27" s="1"/>
  <c r="AE62" i="27"/>
  <c r="W63" i="27"/>
  <c r="AR61" i="41"/>
  <c r="Y62" i="47"/>
  <c r="X62" i="47"/>
  <c r="AH61" i="25"/>
  <c r="AQ61" i="25" s="1"/>
  <c r="AN61" i="28"/>
  <c r="AI61" i="28"/>
  <c r="AE60" i="77"/>
  <c r="AF60" i="77"/>
  <c r="AO60" i="77" s="1"/>
  <c r="W61" i="77"/>
  <c r="AG60" i="77"/>
  <c r="AP60" i="77" s="1"/>
  <c r="W64" i="76"/>
  <c r="AG63" i="76"/>
  <c r="AP63" i="76" s="1"/>
  <c r="AF63" i="76"/>
  <c r="AO63" i="76" s="1"/>
  <c r="AE63" i="76"/>
  <c r="AG60" i="48"/>
  <c r="AP60" i="48" s="1"/>
  <c r="AF60" i="48"/>
  <c r="AO60" i="48" s="1"/>
  <c r="AE60" i="48"/>
  <c r="W61" i="48"/>
  <c r="Y63" i="83"/>
  <c r="X63" i="83"/>
  <c r="Y60" i="40"/>
  <c r="Z60" i="40"/>
  <c r="X60" i="40"/>
  <c r="AH61" i="35"/>
  <c r="AQ61" i="35" s="1"/>
  <c r="AH63" i="95"/>
  <c r="AQ63" i="95" s="1"/>
  <c r="AR60" i="94"/>
  <c r="AR61" i="26"/>
  <c r="Z60" i="31"/>
  <c r="AH62" i="26"/>
  <c r="AQ62" i="26" s="1"/>
  <c r="AR60" i="25"/>
  <c r="AR61" i="86"/>
  <c r="Y63" i="34"/>
  <c r="X63" i="34"/>
  <c r="AH62" i="80"/>
  <c r="AQ62" i="80" s="1"/>
  <c r="AH61" i="94"/>
  <c r="AQ61" i="94" s="1"/>
  <c r="AI62" i="83"/>
  <c r="AN62" i="83"/>
  <c r="AI57" i="88"/>
  <c r="AN57" i="88"/>
  <c r="AR62" i="73"/>
  <c r="AR60" i="46"/>
  <c r="AH61" i="42"/>
  <c r="AQ61" i="42" s="1"/>
  <c r="Z61" i="35"/>
  <c r="Z63" i="95"/>
  <c r="AH64" i="89"/>
  <c r="AQ64" i="89" s="1"/>
  <c r="AR66" i="75"/>
  <c r="AR59" i="43"/>
  <c r="AR61" i="36"/>
  <c r="W62" i="38"/>
  <c r="AG61" i="38"/>
  <c r="AP61" i="38" s="1"/>
  <c r="AF61" i="38"/>
  <c r="AO61" i="38" s="1"/>
  <c r="AE61" i="38"/>
  <c r="W59" i="44"/>
  <c r="AG58" i="44"/>
  <c r="AP58" i="44" s="1"/>
  <c r="AF58" i="44"/>
  <c r="AO58" i="44" s="1"/>
  <c r="AE58" i="44"/>
  <c r="AG62" i="84"/>
  <c r="AP62" i="84" s="1"/>
  <c r="W63" i="84"/>
  <c r="AF62" i="84"/>
  <c r="AO62" i="84" s="1"/>
  <c r="AE62" i="84"/>
  <c r="AH63" i="30"/>
  <c r="AQ63" i="30" s="1"/>
  <c r="AR61" i="79"/>
  <c r="W61" i="93"/>
  <c r="AG60" i="93"/>
  <c r="AP60" i="93" s="1"/>
  <c r="AF60" i="93"/>
  <c r="AO60" i="93" s="1"/>
  <c r="AE60" i="93"/>
  <c r="AH67" i="75"/>
  <c r="AQ67" i="75" s="1"/>
  <c r="Z61" i="25"/>
  <c r="AN59" i="91"/>
  <c r="AI59" i="91"/>
  <c r="AR63" i="89"/>
  <c r="Z62" i="80"/>
  <c r="AN59" i="40"/>
  <c r="AI59" i="40"/>
  <c r="AH62" i="86"/>
  <c r="AQ62" i="86" s="1"/>
  <c r="Z61" i="42"/>
  <c r="AH63" i="73"/>
  <c r="AQ63" i="73" s="1"/>
  <c r="AR60" i="38"/>
  <c r="Z64" i="89"/>
  <c r="AR60" i="92"/>
  <c r="AR62" i="76"/>
  <c r="AH64" i="82"/>
  <c r="AQ64" i="82" s="1"/>
  <c r="Z62" i="26"/>
  <c r="Y64" i="33"/>
  <c r="X64" i="33"/>
  <c r="Y61" i="74"/>
  <c r="X61" i="74"/>
  <c r="Z61" i="74" s="1"/>
  <c r="W63" i="36" l="1"/>
  <c r="AG62" i="79"/>
  <c r="AP62" i="79" s="1"/>
  <c r="AE62" i="36"/>
  <c r="W63" i="79"/>
  <c r="AF62" i="36"/>
  <c r="AO62" i="36" s="1"/>
  <c r="Z64" i="33"/>
  <c r="AF64" i="33" s="1"/>
  <c r="AO64" i="33" s="1"/>
  <c r="AE62" i="79"/>
  <c r="Z62" i="28"/>
  <c r="W63" i="28" s="1"/>
  <c r="AG62" i="28"/>
  <c r="AP62" i="28" s="1"/>
  <c r="AF62" i="28"/>
  <c r="AO62" i="28" s="1"/>
  <c r="AE62" i="28"/>
  <c r="AG64" i="33"/>
  <c r="AP64" i="33" s="1"/>
  <c r="AH60" i="91"/>
  <c r="AQ60" i="91" s="1"/>
  <c r="AN59" i="37"/>
  <c r="AI59" i="37"/>
  <c r="Y63" i="86"/>
  <c r="X63" i="86"/>
  <c r="Z63" i="86" s="1"/>
  <c r="X62" i="38"/>
  <c r="Y62" i="38"/>
  <c r="W64" i="95"/>
  <c r="AG63" i="95"/>
  <c r="AP63" i="95" s="1"/>
  <c r="AF63" i="95"/>
  <c r="AO63" i="95" s="1"/>
  <c r="AE63" i="95"/>
  <c r="AR57" i="88"/>
  <c r="AN60" i="48"/>
  <c r="AI60" i="48"/>
  <c r="AN60" i="77"/>
  <c r="AI60" i="77"/>
  <c r="AR59" i="96"/>
  <c r="AH60" i="96"/>
  <c r="AQ60" i="96" s="1"/>
  <c r="Y63" i="79"/>
  <c r="X63" i="79"/>
  <c r="AG62" i="80"/>
  <c r="AP62" i="80" s="1"/>
  <c r="AF62" i="80"/>
  <c r="AO62" i="80" s="1"/>
  <c r="AE62" i="80"/>
  <c r="W63" i="80"/>
  <c r="Y61" i="48"/>
  <c r="X61" i="48"/>
  <c r="AN61" i="85"/>
  <c r="AI61" i="85"/>
  <c r="AN59" i="90"/>
  <c r="AI59" i="90"/>
  <c r="AG62" i="39"/>
  <c r="AP62" i="39" s="1"/>
  <c r="AF62" i="39"/>
  <c r="AO62" i="39" s="1"/>
  <c r="AE62" i="39"/>
  <c r="W63" i="39"/>
  <c r="W64" i="45"/>
  <c r="AG63" i="45"/>
  <c r="AP63" i="45" s="1"/>
  <c r="AF63" i="45"/>
  <c r="AO63" i="45" s="1"/>
  <c r="AE63" i="45"/>
  <c r="X63" i="84"/>
  <c r="Y63" i="84"/>
  <c r="X59" i="44"/>
  <c r="Y59" i="44"/>
  <c r="Z59" i="44" s="1"/>
  <c r="AG61" i="35"/>
  <c r="AP61" i="35" s="1"/>
  <c r="AF61" i="35"/>
  <c r="AO61" i="35" s="1"/>
  <c r="AE61" i="35"/>
  <c r="W62" i="35"/>
  <c r="AH63" i="34"/>
  <c r="AQ63" i="34" s="1"/>
  <c r="AE60" i="31"/>
  <c r="AG60" i="31"/>
  <c r="AP60" i="31" s="1"/>
  <c r="AF60" i="31"/>
  <c r="AO60" i="31" s="1"/>
  <c r="W61" i="31"/>
  <c r="AH63" i="83"/>
  <c r="AQ63" i="83" s="1"/>
  <c r="Y64" i="76"/>
  <c r="X64" i="76"/>
  <c r="Z64" i="76" s="1"/>
  <c r="AR61" i="28"/>
  <c r="X61" i="43"/>
  <c r="Y61" i="43"/>
  <c r="AG62" i="41"/>
  <c r="AP62" i="41" s="1"/>
  <c r="AF62" i="41"/>
  <c r="AO62" i="41" s="1"/>
  <c r="W63" i="41"/>
  <c r="AE62" i="41"/>
  <c r="Z60" i="91"/>
  <c r="Z60" i="96"/>
  <c r="AH58" i="29"/>
  <c r="AQ58" i="29" s="1"/>
  <c r="Y62" i="94"/>
  <c r="X62" i="94"/>
  <c r="Z62" i="94" s="1"/>
  <c r="Y68" i="75"/>
  <c r="X68" i="75"/>
  <c r="AI62" i="79"/>
  <c r="AN62" i="79"/>
  <c r="AI63" i="73"/>
  <c r="AN63" i="73"/>
  <c r="X63" i="36"/>
  <c r="Y63" i="36"/>
  <c r="AH62" i="28"/>
  <c r="AQ62" i="28" s="1"/>
  <c r="AR60" i="74"/>
  <c r="Y64" i="73"/>
  <c r="X64" i="73"/>
  <c r="AR59" i="91"/>
  <c r="X61" i="93"/>
  <c r="Y61" i="93"/>
  <c r="AI61" i="38"/>
  <c r="AN61" i="38"/>
  <c r="AR62" i="83"/>
  <c r="AH62" i="47"/>
  <c r="AQ62" i="47" s="1"/>
  <c r="Y63" i="27"/>
  <c r="X63" i="27"/>
  <c r="Z63" i="27" s="1"/>
  <c r="AR62" i="45"/>
  <c r="AR57" i="29"/>
  <c r="Y59" i="32"/>
  <c r="X59" i="32"/>
  <c r="AR61" i="81"/>
  <c r="AR62" i="34"/>
  <c r="AR63" i="33"/>
  <c r="Z58" i="29"/>
  <c r="AH62" i="81"/>
  <c r="AQ62" i="81" s="1"/>
  <c r="Y64" i="30"/>
  <c r="X64" i="30"/>
  <c r="AI67" i="75"/>
  <c r="AN67" i="75"/>
  <c r="AN62" i="36"/>
  <c r="AI62" i="36"/>
  <c r="AE61" i="74"/>
  <c r="W62" i="74"/>
  <c r="AG61" i="74"/>
  <c r="AP61" i="74" s="1"/>
  <c r="AF61" i="74"/>
  <c r="AO61" i="74" s="1"/>
  <c r="AN62" i="84"/>
  <c r="AI62" i="84"/>
  <c r="AE60" i="40"/>
  <c r="AG60" i="40"/>
  <c r="AP60" i="40" s="1"/>
  <c r="W61" i="40"/>
  <c r="AF60" i="40"/>
  <c r="AO60" i="40" s="1"/>
  <c r="AI64" i="82"/>
  <c r="AN64" i="82"/>
  <c r="AH64" i="33"/>
  <c r="AQ64" i="33" s="1"/>
  <c r="AF64" i="89"/>
  <c r="AO64" i="89" s="1"/>
  <c r="AE64" i="89"/>
  <c r="W65" i="89"/>
  <c r="AG64" i="89"/>
  <c r="AP64" i="89" s="1"/>
  <c r="AH61" i="74"/>
  <c r="AQ61" i="74" s="1"/>
  <c r="AF62" i="26"/>
  <c r="AO62" i="26" s="1"/>
  <c r="AG62" i="26"/>
  <c r="AP62" i="26" s="1"/>
  <c r="W63" i="26"/>
  <c r="AE62" i="26"/>
  <c r="AE61" i="42"/>
  <c r="AG61" i="42"/>
  <c r="AP61" i="42" s="1"/>
  <c r="W62" i="42"/>
  <c r="AF61" i="42"/>
  <c r="AO61" i="42" s="1"/>
  <c r="AR59" i="40"/>
  <c r="AI58" i="44"/>
  <c r="AN58" i="44"/>
  <c r="Z63" i="34"/>
  <c r="Z63" i="83"/>
  <c r="AI63" i="76"/>
  <c r="AN63" i="76"/>
  <c r="AN62" i="27"/>
  <c r="AI62" i="27"/>
  <c r="AE61" i="46"/>
  <c r="W62" i="46"/>
  <c r="AG61" i="46"/>
  <c r="AP61" i="46" s="1"/>
  <c r="AF61" i="46"/>
  <c r="AO61" i="46" s="1"/>
  <c r="AH58" i="88"/>
  <c r="AQ58" i="88" s="1"/>
  <c r="Y64" i="78"/>
  <c r="X64" i="78"/>
  <c r="Z64" i="78" s="1"/>
  <c r="AI60" i="43"/>
  <c r="AN60" i="43"/>
  <c r="AI61" i="94"/>
  <c r="AN61" i="94"/>
  <c r="Z62" i="81"/>
  <c r="AN62" i="86"/>
  <c r="AI62" i="86"/>
  <c r="W62" i="25"/>
  <c r="AG61" i="25"/>
  <c r="AP61" i="25" s="1"/>
  <c r="AF61" i="25"/>
  <c r="AO61" i="25" s="1"/>
  <c r="AE61" i="25"/>
  <c r="AI60" i="93"/>
  <c r="AN60" i="93"/>
  <c r="AH60" i="40"/>
  <c r="AQ60" i="40" s="1"/>
  <c r="X61" i="77"/>
  <c r="Z61" i="77" s="1"/>
  <c r="Y61" i="77"/>
  <c r="Z62" i="47"/>
  <c r="W62" i="92"/>
  <c r="AG61" i="92"/>
  <c r="AP61" i="92" s="1"/>
  <c r="AF61" i="92"/>
  <c r="AO61" i="92" s="1"/>
  <c r="AE61" i="92"/>
  <c r="Y62" i="85"/>
  <c r="X62" i="85"/>
  <c r="Z62" i="85" s="1"/>
  <c r="Z58" i="88"/>
  <c r="W62" i="87"/>
  <c r="AG61" i="87"/>
  <c r="AP61" i="87" s="1"/>
  <c r="AF61" i="87"/>
  <c r="AO61" i="87" s="1"/>
  <c r="AE61" i="87"/>
  <c r="AI63" i="78"/>
  <c r="AN63" i="78"/>
  <c r="AI58" i="32"/>
  <c r="AN58" i="32"/>
  <c r="Z60" i="90"/>
  <c r="Y60" i="90"/>
  <c r="X60" i="90"/>
  <c r="AR61" i="47"/>
  <c r="Y60" i="37"/>
  <c r="X60" i="37"/>
  <c r="Z60" i="37" s="1"/>
  <c r="AH63" i="45"/>
  <c r="AQ63" i="45" s="1"/>
  <c r="AI63" i="30"/>
  <c r="AN63" i="30"/>
  <c r="Y65" i="82"/>
  <c r="X65" i="82"/>
  <c r="Z61" i="93" l="1"/>
  <c r="Z63" i="36"/>
  <c r="Z63" i="79"/>
  <c r="W65" i="33"/>
  <c r="AE64" i="33"/>
  <c r="Z65" i="82"/>
  <c r="AE65" i="82" s="1"/>
  <c r="W61" i="37"/>
  <c r="AG60" i="37"/>
  <c r="AP60" i="37" s="1"/>
  <c r="AF60" i="37"/>
  <c r="AO60" i="37" s="1"/>
  <c r="AE60" i="37"/>
  <c r="AE59" i="44"/>
  <c r="W60" i="44"/>
  <c r="AG59" i="44"/>
  <c r="AP59" i="44" s="1"/>
  <c r="AF59" i="44"/>
  <c r="AO59" i="44" s="1"/>
  <c r="AG61" i="77"/>
  <c r="AP61" i="77" s="1"/>
  <c r="AF61" i="77"/>
  <c r="AO61" i="77" s="1"/>
  <c r="W62" i="77"/>
  <c r="AE61" i="77"/>
  <c r="AF62" i="94"/>
  <c r="AO62" i="94" s="1"/>
  <c r="AE62" i="94"/>
  <c r="AG62" i="94"/>
  <c r="AP62" i="94" s="1"/>
  <c r="W63" i="94"/>
  <c r="AG65" i="82"/>
  <c r="AP65" i="82" s="1"/>
  <c r="AF65" i="82"/>
  <c r="AO65" i="82" s="1"/>
  <c r="AG64" i="78"/>
  <c r="AP64" i="78" s="1"/>
  <c r="AF64" i="78"/>
  <c r="AO64" i="78" s="1"/>
  <c r="AE64" i="78"/>
  <c r="W65" i="78"/>
  <c r="W63" i="85"/>
  <c r="AG62" i="85"/>
  <c r="AP62" i="85" s="1"/>
  <c r="AF62" i="85"/>
  <c r="AO62" i="85" s="1"/>
  <c r="AE62" i="85"/>
  <c r="AI61" i="25"/>
  <c r="AN61" i="25"/>
  <c r="Y63" i="26"/>
  <c r="X63" i="26"/>
  <c r="Z63" i="26" s="1"/>
  <c r="AN60" i="40"/>
  <c r="AI60" i="40"/>
  <c r="AH64" i="30"/>
  <c r="AQ64" i="30" s="1"/>
  <c r="W64" i="27"/>
  <c r="AG63" i="27"/>
  <c r="AP63" i="27" s="1"/>
  <c r="AF63" i="27"/>
  <c r="AO63" i="27" s="1"/>
  <c r="AE63" i="27"/>
  <c r="AI63" i="45"/>
  <c r="AN63" i="45"/>
  <c r="Y63" i="39"/>
  <c r="X63" i="39"/>
  <c r="AR61" i="85"/>
  <c r="AN62" i="80"/>
  <c r="AI62" i="80"/>
  <c r="AG63" i="79"/>
  <c r="AP63" i="79" s="1"/>
  <c r="AF63" i="79"/>
  <c r="AO63" i="79" s="1"/>
  <c r="AE63" i="79"/>
  <c r="W64" i="79"/>
  <c r="X64" i="95"/>
  <c r="Y64" i="95"/>
  <c r="AG63" i="86"/>
  <c r="AP63" i="86" s="1"/>
  <c r="AE63" i="86"/>
  <c r="AF63" i="86"/>
  <c r="AO63" i="86" s="1"/>
  <c r="W64" i="86"/>
  <c r="AH65" i="82"/>
  <c r="AQ65" i="82" s="1"/>
  <c r="AE62" i="47"/>
  <c r="W63" i="47"/>
  <c r="AG62" i="47"/>
  <c r="AP62" i="47" s="1"/>
  <c r="AF62" i="47"/>
  <c r="AO62" i="47" s="1"/>
  <c r="W63" i="81"/>
  <c r="AG62" i="81"/>
  <c r="AP62" i="81" s="1"/>
  <c r="AE62" i="81"/>
  <c r="AF62" i="81"/>
  <c r="AO62" i="81" s="1"/>
  <c r="AR62" i="27"/>
  <c r="Y62" i="42"/>
  <c r="X62" i="42"/>
  <c r="AR64" i="82"/>
  <c r="AR62" i="84"/>
  <c r="AI61" i="74"/>
  <c r="AN61" i="74"/>
  <c r="AR62" i="79"/>
  <c r="W61" i="96"/>
  <c r="AG60" i="96"/>
  <c r="AP60" i="96" s="1"/>
  <c r="AE60" i="96"/>
  <c r="AF60" i="96"/>
  <c r="AO60" i="96" s="1"/>
  <c r="AH64" i="76"/>
  <c r="AQ64" i="76" s="1"/>
  <c r="AN60" i="31"/>
  <c r="AI60" i="31"/>
  <c r="AH59" i="44"/>
  <c r="AQ59" i="44" s="1"/>
  <c r="AN62" i="39"/>
  <c r="AI62" i="39"/>
  <c r="AR59" i="37"/>
  <c r="AI62" i="28"/>
  <c r="AN62" i="28"/>
  <c r="AN61" i="46"/>
  <c r="AI61" i="46"/>
  <c r="AR58" i="32"/>
  <c r="AI61" i="92"/>
  <c r="AN61" i="92"/>
  <c r="AR58" i="44"/>
  <c r="AR62" i="36"/>
  <c r="Z64" i="30"/>
  <c r="AE58" i="29"/>
  <c r="W59" i="29"/>
  <c r="AG58" i="29"/>
  <c r="AP58" i="29" s="1"/>
  <c r="AF58" i="29"/>
  <c r="AO58" i="29" s="1"/>
  <c r="AH63" i="36"/>
  <c r="AQ63" i="36" s="1"/>
  <c r="AH68" i="75"/>
  <c r="AQ68" i="75" s="1"/>
  <c r="W61" i="91"/>
  <c r="AE60" i="91"/>
  <c r="AF60" i="91"/>
  <c r="AO60" i="91" s="1"/>
  <c r="AG60" i="91"/>
  <c r="AP60" i="91" s="1"/>
  <c r="X62" i="35"/>
  <c r="Y62" i="35"/>
  <c r="AH61" i="48"/>
  <c r="AQ61" i="48" s="1"/>
  <c r="AR60" i="77"/>
  <c r="AI63" i="95"/>
  <c r="AN63" i="95"/>
  <c r="AH62" i="38"/>
  <c r="AQ62" i="38" s="1"/>
  <c r="Y62" i="87"/>
  <c r="X62" i="87"/>
  <c r="Z62" i="87" s="1"/>
  <c r="AR61" i="94"/>
  <c r="AN61" i="42"/>
  <c r="AI61" i="42"/>
  <c r="X61" i="40"/>
  <c r="Y61" i="40"/>
  <c r="AH59" i="32"/>
  <c r="AQ59" i="32" s="1"/>
  <c r="AR61" i="38"/>
  <c r="AH64" i="73"/>
  <c r="AQ64" i="73" s="1"/>
  <c r="W64" i="36"/>
  <c r="AG63" i="36"/>
  <c r="AP63" i="36" s="1"/>
  <c r="AF63" i="36"/>
  <c r="AO63" i="36" s="1"/>
  <c r="AE63" i="36"/>
  <c r="AN62" i="41"/>
  <c r="AI62" i="41"/>
  <c r="AH61" i="43"/>
  <c r="AQ61" i="43" s="1"/>
  <c r="AE64" i="76"/>
  <c r="AG64" i="76"/>
  <c r="AP64" i="76" s="1"/>
  <c r="W65" i="76"/>
  <c r="AF64" i="76"/>
  <c r="AO64" i="76" s="1"/>
  <c r="AN61" i="35"/>
  <c r="AI61" i="35"/>
  <c r="Z62" i="38"/>
  <c r="X65" i="33"/>
  <c r="Y65" i="33"/>
  <c r="W61" i="90"/>
  <c r="AG60" i="90"/>
  <c r="AP60" i="90" s="1"/>
  <c r="AF60" i="90"/>
  <c r="AO60" i="90" s="1"/>
  <c r="AE60" i="90"/>
  <c r="AE63" i="34"/>
  <c r="W64" i="34"/>
  <c r="AG63" i="34"/>
  <c r="AP63" i="34" s="1"/>
  <c r="AF63" i="34"/>
  <c r="AO63" i="34" s="1"/>
  <c r="AF61" i="93"/>
  <c r="AO61" i="93" s="1"/>
  <c r="AE61" i="93"/>
  <c r="AG61" i="93"/>
  <c r="AP61" i="93" s="1"/>
  <c r="W62" i="93"/>
  <c r="AH60" i="90"/>
  <c r="AQ60" i="90" s="1"/>
  <c r="AR63" i="78"/>
  <c r="AG58" i="88"/>
  <c r="AP58" i="88" s="1"/>
  <c r="W59" i="88"/>
  <c r="AF58" i="88"/>
  <c r="AO58" i="88" s="1"/>
  <c r="AE58" i="88"/>
  <c r="Y62" i="25"/>
  <c r="Z62" i="25" s="1"/>
  <c r="X62" i="25"/>
  <c r="AR63" i="76"/>
  <c r="AN62" i="26"/>
  <c r="AI62" i="26"/>
  <c r="Y65" i="89"/>
  <c r="X65" i="89"/>
  <c r="AH63" i="27"/>
  <c r="AQ63" i="27" s="1"/>
  <c r="Z68" i="75"/>
  <c r="Z61" i="43"/>
  <c r="X61" i="31"/>
  <c r="Y61" i="31"/>
  <c r="AH63" i="84"/>
  <c r="AQ63" i="84" s="1"/>
  <c r="X64" i="45"/>
  <c r="Y64" i="45"/>
  <c r="AR59" i="90"/>
  <c r="Z61" i="48"/>
  <c r="AH63" i="79"/>
  <c r="AQ63" i="79" s="1"/>
  <c r="AR60" i="48"/>
  <c r="AH63" i="86"/>
  <c r="AQ63" i="86" s="1"/>
  <c r="AN64" i="33"/>
  <c r="AI64" i="33"/>
  <c r="X62" i="92"/>
  <c r="Y62" i="92"/>
  <c r="Z62" i="92" s="1"/>
  <c r="AH64" i="78"/>
  <c r="AQ64" i="78" s="1"/>
  <c r="Y62" i="74"/>
  <c r="X62" i="74"/>
  <c r="Z62" i="74" s="1"/>
  <c r="AH61" i="77"/>
  <c r="AQ61" i="77" s="1"/>
  <c r="AR63" i="30"/>
  <c r="AH60" i="37"/>
  <c r="AQ60" i="37" s="1"/>
  <c r="AI61" i="87"/>
  <c r="AN61" i="87"/>
  <c r="AH62" i="85"/>
  <c r="AQ62" i="85" s="1"/>
  <c r="AR60" i="93"/>
  <c r="AR62" i="86"/>
  <c r="AR60" i="43"/>
  <c r="X62" i="46"/>
  <c r="Y62" i="46"/>
  <c r="AG63" i="83"/>
  <c r="AP63" i="83" s="1"/>
  <c r="W64" i="83"/>
  <c r="AF63" i="83"/>
  <c r="AO63" i="83" s="1"/>
  <c r="AE63" i="83"/>
  <c r="AI64" i="89"/>
  <c r="AN64" i="89"/>
  <c r="AR67" i="75"/>
  <c r="Z59" i="32"/>
  <c r="AH61" i="93"/>
  <c r="AQ61" i="93" s="1"/>
  <c r="Z64" i="73"/>
  <c r="AR63" i="73"/>
  <c r="AH62" i="94"/>
  <c r="AQ62" i="94" s="1"/>
  <c r="Y63" i="41"/>
  <c r="X63" i="41"/>
  <c r="Z63" i="84"/>
  <c r="Y63" i="80"/>
  <c r="X63" i="80"/>
  <c r="Y63" i="28"/>
  <c r="X63" i="28"/>
  <c r="Z63" i="28" s="1"/>
  <c r="Z65" i="33" l="1"/>
  <c r="Z62" i="42"/>
  <c r="W66" i="82"/>
  <c r="Z63" i="41"/>
  <c r="W64" i="41" s="1"/>
  <c r="Z61" i="31"/>
  <c r="AF61" i="31" s="1"/>
  <c r="AO61" i="31" s="1"/>
  <c r="Z62" i="46"/>
  <c r="AG62" i="46" s="1"/>
  <c r="AP62" i="46" s="1"/>
  <c r="AF62" i="92"/>
  <c r="AO62" i="92" s="1"/>
  <c r="AE62" i="92"/>
  <c r="W63" i="92"/>
  <c r="AG62" i="92"/>
  <c r="AP62" i="92" s="1"/>
  <c r="AG61" i="31"/>
  <c r="AP61" i="31" s="1"/>
  <c r="W62" i="31"/>
  <c r="AE63" i="41"/>
  <c r="AF63" i="41"/>
  <c r="AO63" i="41" s="1"/>
  <c r="AG63" i="41"/>
  <c r="AP63" i="41" s="1"/>
  <c r="AF62" i="46"/>
  <c r="AO62" i="46" s="1"/>
  <c r="W66" i="33"/>
  <c r="AG65" i="33"/>
  <c r="AP65" i="33" s="1"/>
  <c r="AF65" i="33"/>
  <c r="AO65" i="33" s="1"/>
  <c r="AE65" i="33"/>
  <c r="AR61" i="42"/>
  <c r="AN58" i="88"/>
  <c r="AI58" i="88"/>
  <c r="X62" i="93"/>
  <c r="Z62" i="93" s="1"/>
  <c r="Y62" i="93"/>
  <c r="AF62" i="38"/>
  <c r="AO62" i="38" s="1"/>
  <c r="AE62" i="38"/>
  <c r="W63" i="38"/>
  <c r="AG62" i="38"/>
  <c r="AP62" i="38" s="1"/>
  <c r="AR63" i="95"/>
  <c r="AI58" i="29"/>
  <c r="AN58" i="29"/>
  <c r="AN63" i="86"/>
  <c r="AI63" i="86"/>
  <c r="X64" i="79"/>
  <c r="Y64" i="79"/>
  <c r="AR63" i="45"/>
  <c r="AI62" i="85"/>
  <c r="AN62" i="85"/>
  <c r="Y65" i="78"/>
  <c r="X65" i="78"/>
  <c r="AN65" i="82"/>
  <c r="AI65" i="82"/>
  <c r="AN62" i="94"/>
  <c r="AI62" i="94"/>
  <c r="AI60" i="37"/>
  <c r="AN60" i="37"/>
  <c r="AF63" i="28"/>
  <c r="AO63" i="28" s="1"/>
  <c r="AE63" i="28"/>
  <c r="W64" i="28"/>
  <c r="AG63" i="28"/>
  <c r="AP63" i="28" s="1"/>
  <c r="AE62" i="25"/>
  <c r="W63" i="25"/>
  <c r="AG62" i="25"/>
  <c r="AP62" i="25" s="1"/>
  <c r="AF62" i="25"/>
  <c r="AO62" i="25" s="1"/>
  <c r="X59" i="29"/>
  <c r="Y59" i="29"/>
  <c r="Y64" i="27"/>
  <c r="X64" i="27"/>
  <c r="AR60" i="40"/>
  <c r="AR61" i="25"/>
  <c r="AI59" i="44"/>
  <c r="AN59" i="44"/>
  <c r="AH63" i="80"/>
  <c r="AQ63" i="80" s="1"/>
  <c r="AR64" i="89"/>
  <c r="AI63" i="83"/>
  <c r="AN63" i="83"/>
  <c r="AH62" i="46"/>
  <c r="AQ62" i="46" s="1"/>
  <c r="AH62" i="92"/>
  <c r="AQ62" i="92" s="1"/>
  <c r="AF61" i="43"/>
  <c r="AO61" i="43" s="1"/>
  <c r="AE61" i="43"/>
  <c r="W62" i="43"/>
  <c r="AG61" i="43"/>
  <c r="AP61" i="43" s="1"/>
  <c r="AR61" i="35"/>
  <c r="AI64" i="76"/>
  <c r="AN64" i="76"/>
  <c r="AR62" i="41"/>
  <c r="X64" i="36"/>
  <c r="Y64" i="36"/>
  <c r="AI60" i="91"/>
  <c r="AN60" i="91"/>
  <c r="AE64" i="30"/>
  <c r="W65" i="30"/>
  <c r="AG64" i="30"/>
  <c r="AP64" i="30" s="1"/>
  <c r="AF64" i="30"/>
  <c r="AO64" i="30" s="1"/>
  <c r="AR61" i="92"/>
  <c r="AR62" i="28"/>
  <c r="AI60" i="96"/>
  <c r="AN60" i="96"/>
  <c r="AH62" i="42"/>
  <c r="AQ62" i="42" s="1"/>
  <c r="AI62" i="81"/>
  <c r="AN62" i="81"/>
  <c r="Y63" i="47"/>
  <c r="X63" i="47"/>
  <c r="AN63" i="79"/>
  <c r="AI63" i="79"/>
  <c r="AI63" i="27"/>
  <c r="AN63" i="27"/>
  <c r="AH63" i="26"/>
  <c r="AQ63" i="26" s="1"/>
  <c r="AN64" i="78"/>
  <c r="AI64" i="78"/>
  <c r="AF59" i="32"/>
  <c r="AO59" i="32" s="1"/>
  <c r="AE59" i="32"/>
  <c r="W60" i="32"/>
  <c r="AG59" i="32"/>
  <c r="AP59" i="32" s="1"/>
  <c r="AG68" i="75"/>
  <c r="AP68" i="75" s="1"/>
  <c r="AF68" i="75"/>
  <c r="AO68" i="75" s="1"/>
  <c r="AE68" i="75"/>
  <c r="W69" i="75"/>
  <c r="AH65" i="89"/>
  <c r="AQ65" i="89" s="1"/>
  <c r="Y59" i="88"/>
  <c r="X59" i="88"/>
  <c r="Z59" i="88" s="1"/>
  <c r="Y64" i="34"/>
  <c r="Z64" i="34" s="1"/>
  <c r="X64" i="34"/>
  <c r="X61" i="90"/>
  <c r="Y61" i="90"/>
  <c r="AR61" i="74"/>
  <c r="AH63" i="39"/>
  <c r="AQ63" i="39" s="1"/>
  <c r="AN61" i="77"/>
  <c r="AI61" i="77"/>
  <c r="AR64" i="33"/>
  <c r="AH64" i="45"/>
  <c r="AQ64" i="45" s="1"/>
  <c r="AH62" i="25"/>
  <c r="AQ62" i="25" s="1"/>
  <c r="AN61" i="93"/>
  <c r="AI61" i="93"/>
  <c r="AI63" i="34"/>
  <c r="AN63" i="34"/>
  <c r="AI63" i="36"/>
  <c r="AN63" i="36"/>
  <c r="AH61" i="40"/>
  <c r="AQ61" i="40" s="1"/>
  <c r="AH62" i="87"/>
  <c r="AQ62" i="87" s="1"/>
  <c r="AH62" i="35"/>
  <c r="AQ62" i="35" s="1"/>
  <c r="X61" i="91"/>
  <c r="Y61" i="91"/>
  <c r="AG62" i="42"/>
  <c r="AP62" i="42" s="1"/>
  <c r="AF62" i="42"/>
  <c r="AO62" i="42" s="1"/>
  <c r="W63" i="42"/>
  <c r="AE62" i="42"/>
  <c r="AN62" i="47"/>
  <c r="AI62" i="47"/>
  <c r="Y64" i="86"/>
  <c r="X64" i="86"/>
  <c r="Z64" i="86" s="1"/>
  <c r="AH64" i="95"/>
  <c r="AQ64" i="95" s="1"/>
  <c r="W64" i="26"/>
  <c r="AE63" i="26"/>
  <c r="AG63" i="26"/>
  <c r="AP63" i="26" s="1"/>
  <c r="AF63" i="26"/>
  <c r="AO63" i="26" s="1"/>
  <c r="X63" i="94"/>
  <c r="Y63" i="94"/>
  <c r="AG62" i="74"/>
  <c r="AP62" i="74" s="1"/>
  <c r="AF62" i="74"/>
  <c r="AO62" i="74" s="1"/>
  <c r="AE62" i="74"/>
  <c r="W63" i="74"/>
  <c r="W62" i="48"/>
  <c r="AG61" i="48"/>
  <c r="AP61" i="48" s="1"/>
  <c r="AF61" i="48"/>
  <c r="AO61" i="48" s="1"/>
  <c r="AE61" i="48"/>
  <c r="AH61" i="31"/>
  <c r="AQ61" i="31" s="1"/>
  <c r="AR62" i="26"/>
  <c r="AE62" i="87"/>
  <c r="W63" i="87"/>
  <c r="AG62" i="87"/>
  <c r="AP62" i="87" s="1"/>
  <c r="AF62" i="87"/>
  <c r="AO62" i="87" s="1"/>
  <c r="AR60" i="31"/>
  <c r="Z63" i="80"/>
  <c r="AF64" i="73"/>
  <c r="AO64" i="73" s="1"/>
  <c r="AE64" i="73"/>
  <c r="W65" i="73"/>
  <c r="AG64" i="73"/>
  <c r="AP64" i="73" s="1"/>
  <c r="AH63" i="28"/>
  <c r="AQ63" i="28" s="1"/>
  <c r="W64" i="84"/>
  <c r="AF63" i="84"/>
  <c r="AO63" i="84" s="1"/>
  <c r="AG63" i="84"/>
  <c r="AP63" i="84" s="1"/>
  <c r="AE63" i="84"/>
  <c r="X64" i="83"/>
  <c r="Y64" i="83"/>
  <c r="AR61" i="87"/>
  <c r="AH63" i="41"/>
  <c r="AQ63" i="41" s="1"/>
  <c r="AH62" i="74"/>
  <c r="AQ62" i="74" s="1"/>
  <c r="Z64" i="45"/>
  <c r="Z65" i="89"/>
  <c r="AI60" i="90"/>
  <c r="AN60" i="90"/>
  <c r="AH65" i="33"/>
  <c r="AQ65" i="33" s="1"/>
  <c r="X65" i="76"/>
  <c r="Y65" i="76"/>
  <c r="Z61" i="40"/>
  <c r="Z62" i="35"/>
  <c r="AR61" i="46"/>
  <c r="AR62" i="39"/>
  <c r="X61" i="96"/>
  <c r="Z61" i="96" s="1"/>
  <c r="Y61" i="96"/>
  <c r="X63" i="81"/>
  <c r="Y63" i="81"/>
  <c r="Z64" i="95"/>
  <c r="AR62" i="80"/>
  <c r="Z63" i="39"/>
  <c r="X63" i="85"/>
  <c r="Z63" i="85" s="1"/>
  <c r="Y63" i="85"/>
  <c r="Y66" i="82"/>
  <c r="X66" i="82"/>
  <c r="X62" i="77"/>
  <c r="Z62" i="77" s="1"/>
  <c r="Y62" i="77"/>
  <c r="Y60" i="44"/>
  <c r="X60" i="44"/>
  <c r="X61" i="37"/>
  <c r="Y61" i="37"/>
  <c r="Z64" i="79" l="1"/>
  <c r="W63" i="46"/>
  <c r="Z63" i="81"/>
  <c r="Z61" i="91"/>
  <c r="AF61" i="91" s="1"/>
  <c r="AO61" i="91" s="1"/>
  <c r="Z61" i="90"/>
  <c r="AE62" i="46"/>
  <c r="AI62" i="46" s="1"/>
  <c r="AE61" i="31"/>
  <c r="Z61" i="37"/>
  <c r="AE63" i="81"/>
  <c r="W64" i="81"/>
  <c r="AG63" i="81"/>
  <c r="AP63" i="81" s="1"/>
  <c r="AF63" i="81"/>
  <c r="AO63" i="81" s="1"/>
  <c r="AE61" i="91"/>
  <c r="W62" i="91"/>
  <c r="AG61" i="91"/>
  <c r="AP61" i="91" s="1"/>
  <c r="W65" i="86"/>
  <c r="AF64" i="86"/>
  <c r="AO64" i="86" s="1"/>
  <c r="AE64" i="86"/>
  <c r="AG64" i="86"/>
  <c r="AP64" i="86" s="1"/>
  <c r="AG64" i="34"/>
  <c r="AP64" i="34" s="1"/>
  <c r="AF64" i="34"/>
  <c r="AO64" i="34" s="1"/>
  <c r="AE64" i="34"/>
  <c r="W65" i="34"/>
  <c r="W65" i="79"/>
  <c r="AG64" i="79"/>
  <c r="AP64" i="79" s="1"/>
  <c r="AF64" i="79"/>
  <c r="AO64" i="79" s="1"/>
  <c r="AE64" i="79"/>
  <c r="AI59" i="32"/>
  <c r="AN59" i="32"/>
  <c r="W63" i="77"/>
  <c r="AF62" i="77"/>
  <c r="AO62" i="77" s="1"/>
  <c r="AG62" i="77"/>
  <c r="AP62" i="77" s="1"/>
  <c r="AE62" i="77"/>
  <c r="AH65" i="76"/>
  <c r="AQ65" i="76" s="1"/>
  <c r="AH64" i="83"/>
  <c r="AQ64" i="83" s="1"/>
  <c r="AI61" i="43"/>
  <c r="AN61" i="43"/>
  <c r="AG62" i="93"/>
  <c r="AP62" i="93" s="1"/>
  <c r="AF62" i="93"/>
  <c r="AO62" i="93" s="1"/>
  <c r="W63" i="93"/>
  <c r="AE62" i="93"/>
  <c r="AH63" i="94"/>
  <c r="AQ63" i="94" s="1"/>
  <c r="AH63" i="47"/>
  <c r="AQ63" i="47" s="1"/>
  <c r="AH64" i="36"/>
  <c r="AQ64" i="36" s="1"/>
  <c r="AR63" i="83"/>
  <c r="AH59" i="29"/>
  <c r="AQ59" i="29" s="1"/>
  <c r="AI62" i="25"/>
  <c r="AN62" i="25"/>
  <c r="AH65" i="78"/>
  <c r="AQ65" i="78" s="1"/>
  <c r="Y63" i="38"/>
  <c r="X63" i="38"/>
  <c r="AR58" i="88"/>
  <c r="Y64" i="41"/>
  <c r="X64" i="41"/>
  <c r="AF61" i="37"/>
  <c r="AO61" i="37" s="1"/>
  <c r="AE61" i="37"/>
  <c r="AG61" i="37"/>
  <c r="AP61" i="37" s="1"/>
  <c r="W62" i="37"/>
  <c r="AE63" i="85"/>
  <c r="W64" i="85"/>
  <c r="AF63" i="85"/>
  <c r="AO63" i="85" s="1"/>
  <c r="AG63" i="85"/>
  <c r="AP63" i="85" s="1"/>
  <c r="X64" i="84"/>
  <c r="Z64" i="84" s="1"/>
  <c r="Y64" i="84"/>
  <c r="Y62" i="48"/>
  <c r="X62" i="48"/>
  <c r="AN68" i="75"/>
  <c r="AI68" i="75"/>
  <c r="X63" i="46"/>
  <c r="Z63" i="46" s="1"/>
  <c r="Y63" i="46"/>
  <c r="AH66" i="82"/>
  <c r="AQ66" i="82" s="1"/>
  <c r="AR60" i="90"/>
  <c r="AI63" i="84"/>
  <c r="AN63" i="84"/>
  <c r="Y65" i="73"/>
  <c r="Z65" i="73" s="1"/>
  <c r="X65" i="73"/>
  <c r="AI61" i="48"/>
  <c r="AN61" i="48"/>
  <c r="Y63" i="74"/>
  <c r="X63" i="74"/>
  <c r="Z63" i="94"/>
  <c r="X63" i="42"/>
  <c r="Y63" i="42"/>
  <c r="AR63" i="34"/>
  <c r="AH59" i="88"/>
  <c r="AQ59" i="88" s="1"/>
  <c r="AR64" i="78"/>
  <c r="Y65" i="30"/>
  <c r="X65" i="30"/>
  <c r="Z64" i="36"/>
  <c r="Z59" i="29"/>
  <c r="AR60" i="37"/>
  <c r="AR58" i="29"/>
  <c r="AI62" i="38"/>
  <c r="AN62" i="38"/>
  <c r="AN61" i="31"/>
  <c r="AI61" i="31"/>
  <c r="AH61" i="91"/>
  <c r="AQ61" i="91" s="1"/>
  <c r="AH60" i="44"/>
  <c r="AQ60" i="44" s="1"/>
  <c r="W64" i="39"/>
  <c r="AG63" i="39"/>
  <c r="AP63" i="39" s="1"/>
  <c r="AF63" i="39"/>
  <c r="AO63" i="39" s="1"/>
  <c r="AE63" i="39"/>
  <c r="Z65" i="76"/>
  <c r="Z64" i="83"/>
  <c r="Z60" i="44"/>
  <c r="Z66" i="82"/>
  <c r="AH61" i="96"/>
  <c r="AQ61" i="96" s="1"/>
  <c r="W63" i="35"/>
  <c r="AG62" i="35"/>
  <c r="AP62" i="35" s="1"/>
  <c r="AF62" i="35"/>
  <c r="AO62" i="35" s="1"/>
  <c r="AE62" i="35"/>
  <c r="AG65" i="89"/>
  <c r="AP65" i="89" s="1"/>
  <c r="AF65" i="89"/>
  <c r="AO65" i="89" s="1"/>
  <c r="AE65" i="89"/>
  <c r="W66" i="89"/>
  <c r="AI64" i="73"/>
  <c r="AN64" i="73"/>
  <c r="AN62" i="74"/>
  <c r="AI62" i="74"/>
  <c r="AR61" i="93"/>
  <c r="AH61" i="90"/>
  <c r="AQ61" i="90" s="1"/>
  <c r="Z63" i="47"/>
  <c r="AI64" i="30"/>
  <c r="AN64" i="30"/>
  <c r="AH64" i="27"/>
  <c r="AQ64" i="27" s="1"/>
  <c r="AR62" i="94"/>
  <c r="Z65" i="78"/>
  <c r="AH64" i="79"/>
  <c r="AQ64" i="79" s="1"/>
  <c r="Y66" i="33"/>
  <c r="X66" i="33"/>
  <c r="Y63" i="92"/>
  <c r="X63" i="92"/>
  <c r="AI62" i="87"/>
  <c r="AN62" i="87"/>
  <c r="AN62" i="42"/>
  <c r="AI62" i="42"/>
  <c r="AR63" i="36"/>
  <c r="AR60" i="96"/>
  <c r="AR64" i="76"/>
  <c r="AE61" i="96"/>
  <c r="W62" i="96"/>
  <c r="AG61" i="96"/>
  <c r="AP61" i="96" s="1"/>
  <c r="AF61" i="96"/>
  <c r="AO61" i="96" s="1"/>
  <c r="AG61" i="40"/>
  <c r="AP61" i="40" s="1"/>
  <c r="AF61" i="40"/>
  <c r="AO61" i="40" s="1"/>
  <c r="AE61" i="40"/>
  <c r="W62" i="40"/>
  <c r="AF64" i="45"/>
  <c r="AO64" i="45" s="1"/>
  <c r="AE64" i="45"/>
  <c r="W65" i="45"/>
  <c r="AG64" i="45"/>
  <c r="AP64" i="45" s="1"/>
  <c r="AR62" i="47"/>
  <c r="AE61" i="90"/>
  <c r="W62" i="90"/>
  <c r="AG61" i="90"/>
  <c r="AP61" i="90" s="1"/>
  <c r="AF61" i="90"/>
  <c r="AO61" i="90" s="1"/>
  <c r="AF59" i="88"/>
  <c r="AO59" i="88" s="1"/>
  <c r="W60" i="88"/>
  <c r="AG59" i="88"/>
  <c r="AP59" i="88" s="1"/>
  <c r="AE59" i="88"/>
  <c r="AR63" i="27"/>
  <c r="AR59" i="44"/>
  <c r="X64" i="28"/>
  <c r="Y64" i="28"/>
  <c r="AN62" i="92"/>
  <c r="AI62" i="92"/>
  <c r="AH63" i="81"/>
  <c r="AQ63" i="81" s="1"/>
  <c r="Y63" i="25"/>
  <c r="X63" i="25"/>
  <c r="X64" i="26"/>
  <c r="Y64" i="26"/>
  <c r="AH64" i="86"/>
  <c r="AQ64" i="86" s="1"/>
  <c r="AF64" i="95"/>
  <c r="AO64" i="95" s="1"/>
  <c r="AE64" i="95"/>
  <c r="W65" i="95"/>
  <c r="AG64" i="95"/>
  <c r="AP64" i="95" s="1"/>
  <c r="AH61" i="37"/>
  <c r="AQ61" i="37" s="1"/>
  <c r="AH62" i="77"/>
  <c r="AQ62" i="77" s="1"/>
  <c r="AH63" i="85"/>
  <c r="AQ63" i="85" s="1"/>
  <c r="W64" i="80"/>
  <c r="AE63" i="80"/>
  <c r="AG63" i="80"/>
  <c r="AP63" i="80" s="1"/>
  <c r="AF63" i="80"/>
  <c r="AO63" i="80" s="1"/>
  <c r="X63" i="87"/>
  <c r="Y63" i="87"/>
  <c r="AI63" i="26"/>
  <c r="AN63" i="26"/>
  <c r="AR61" i="77"/>
  <c r="AH64" i="34"/>
  <c r="AQ64" i="34" s="1"/>
  <c r="Y69" i="75"/>
  <c r="X69" i="75"/>
  <c r="X60" i="32"/>
  <c r="Y60" i="32"/>
  <c r="Z60" i="32" s="1"/>
  <c r="AR63" i="79"/>
  <c r="AR62" i="81"/>
  <c r="AR60" i="91"/>
  <c r="X62" i="43"/>
  <c r="Y62" i="43"/>
  <c r="Z64" i="27"/>
  <c r="AI63" i="28"/>
  <c r="AN63" i="28"/>
  <c r="AR65" i="82"/>
  <c r="AR62" i="85"/>
  <c r="AR63" i="86"/>
  <c r="AH62" i="93"/>
  <c r="AQ62" i="93" s="1"/>
  <c r="AI65" i="33"/>
  <c r="AN65" i="33"/>
  <c r="AI63" i="41"/>
  <c r="AN63" i="41"/>
  <c r="X62" i="31"/>
  <c r="Y62" i="31"/>
  <c r="Z62" i="31" s="1"/>
  <c r="Z64" i="28" l="1"/>
  <c r="Z62" i="48"/>
  <c r="AN62" i="46"/>
  <c r="Z63" i="25"/>
  <c r="AF63" i="25" s="1"/>
  <c r="AO63" i="25" s="1"/>
  <c r="Z64" i="26"/>
  <c r="AF64" i="26" s="1"/>
  <c r="AO64" i="26" s="1"/>
  <c r="W64" i="46"/>
  <c r="AF63" i="46"/>
  <c r="AO63" i="46" s="1"/>
  <c r="AE63" i="46"/>
  <c r="AG63" i="46"/>
  <c r="AP63" i="46" s="1"/>
  <c r="W63" i="31"/>
  <c r="AE62" i="31"/>
  <c r="AG62" i="31"/>
  <c r="AP62" i="31" s="1"/>
  <c r="AF62" i="31"/>
  <c r="AO62" i="31" s="1"/>
  <c r="AG60" i="32"/>
  <c r="AP60" i="32" s="1"/>
  <c r="AF60" i="32"/>
  <c r="AO60" i="32" s="1"/>
  <c r="AE60" i="32"/>
  <c r="W61" i="32"/>
  <c r="AG63" i="25"/>
  <c r="AP63" i="25" s="1"/>
  <c r="W64" i="25"/>
  <c r="AG65" i="73"/>
  <c r="AP65" i="73" s="1"/>
  <c r="AF65" i="73"/>
  <c r="AO65" i="73" s="1"/>
  <c r="AE65" i="73"/>
  <c r="W66" i="73"/>
  <c r="AE64" i="26"/>
  <c r="W65" i="26"/>
  <c r="AG64" i="26"/>
  <c r="AP64" i="26" s="1"/>
  <c r="AH66" i="33"/>
  <c r="AQ66" i="33" s="1"/>
  <c r="AG65" i="76"/>
  <c r="AP65" i="76" s="1"/>
  <c r="AF65" i="76"/>
  <c r="AO65" i="76" s="1"/>
  <c r="AE65" i="76"/>
  <c r="W66" i="76"/>
  <c r="AH63" i="74"/>
  <c r="AQ63" i="74" s="1"/>
  <c r="AN61" i="37"/>
  <c r="AI61" i="37"/>
  <c r="AR62" i="25"/>
  <c r="AN64" i="34"/>
  <c r="AI64" i="34"/>
  <c r="AH62" i="31"/>
  <c r="AQ62" i="31" s="1"/>
  <c r="AR63" i="28"/>
  <c r="AH60" i="32"/>
  <c r="AQ60" i="32" s="1"/>
  <c r="AH64" i="26"/>
  <c r="AQ64" i="26" s="1"/>
  <c r="Y62" i="40"/>
  <c r="X62" i="40"/>
  <c r="X66" i="89"/>
  <c r="Z66" i="89" s="1"/>
  <c r="Y66" i="89"/>
  <c r="AI63" i="39"/>
  <c r="AN63" i="39"/>
  <c r="AR62" i="38"/>
  <c r="AE64" i="36"/>
  <c r="W65" i="36"/>
  <c r="AG64" i="36"/>
  <c r="AP64" i="36" s="1"/>
  <c r="AF64" i="36"/>
  <c r="AO64" i="36" s="1"/>
  <c r="Y64" i="85"/>
  <c r="X64" i="85"/>
  <c r="Z64" i="85" s="1"/>
  <c r="Y63" i="93"/>
  <c r="X63" i="93"/>
  <c r="Y65" i="86"/>
  <c r="X65" i="86"/>
  <c r="Z65" i="86" s="1"/>
  <c r="AG59" i="29"/>
  <c r="AP59" i="29" s="1"/>
  <c r="AF59" i="29"/>
  <c r="AO59" i="29" s="1"/>
  <c r="AE59" i="29"/>
  <c r="W60" i="29"/>
  <c r="AE64" i="27"/>
  <c r="W65" i="27"/>
  <c r="AG64" i="27"/>
  <c r="AP64" i="27" s="1"/>
  <c r="AF64" i="27"/>
  <c r="AO64" i="27" s="1"/>
  <c r="AR63" i="26"/>
  <c r="AI63" i="80"/>
  <c r="AN63" i="80"/>
  <c r="AH64" i="28"/>
  <c r="AQ64" i="28" s="1"/>
  <c r="AI59" i="88"/>
  <c r="AN59" i="88"/>
  <c r="AN61" i="40"/>
  <c r="AI61" i="40"/>
  <c r="AR62" i="87"/>
  <c r="Z66" i="33"/>
  <c r="W66" i="78"/>
  <c r="AG65" i="78"/>
  <c r="AP65" i="78" s="1"/>
  <c r="AF65" i="78"/>
  <c r="AO65" i="78" s="1"/>
  <c r="AE65" i="78"/>
  <c r="AR62" i="74"/>
  <c r="AN65" i="89"/>
  <c r="AI65" i="89"/>
  <c r="AH65" i="30"/>
  <c r="AQ65" i="30" s="1"/>
  <c r="Z63" i="74"/>
  <c r="AR68" i="75"/>
  <c r="AH64" i="84"/>
  <c r="AQ64" i="84" s="1"/>
  <c r="AI63" i="85"/>
  <c r="AN63" i="85"/>
  <c r="AH64" i="41"/>
  <c r="AQ64" i="41" s="1"/>
  <c r="Y63" i="77"/>
  <c r="X63" i="77"/>
  <c r="AR65" i="33"/>
  <c r="Y63" i="35"/>
  <c r="X63" i="35"/>
  <c r="W67" i="82"/>
  <c r="AG66" i="82"/>
  <c r="AP66" i="82" s="1"/>
  <c r="AF66" i="82"/>
  <c r="AO66" i="82" s="1"/>
  <c r="AE66" i="82"/>
  <c r="AH63" i="42"/>
  <c r="AQ63" i="42" s="1"/>
  <c r="AR63" i="84"/>
  <c r="AE64" i="84"/>
  <c r="W65" i="84"/>
  <c r="AG64" i="84"/>
  <c r="AP64" i="84" s="1"/>
  <c r="AF64" i="84"/>
  <c r="AO64" i="84" s="1"/>
  <c r="AH63" i="38"/>
  <c r="AQ63" i="38" s="1"/>
  <c r="X65" i="79"/>
  <c r="Y65" i="79"/>
  <c r="AH69" i="75"/>
  <c r="AQ69" i="75" s="1"/>
  <c r="AR63" i="41"/>
  <c r="AH63" i="87"/>
  <c r="AQ63" i="87" s="1"/>
  <c r="X64" i="80"/>
  <c r="Z64" i="80" s="1"/>
  <c r="Y64" i="80"/>
  <c r="Y65" i="95"/>
  <c r="X65" i="95"/>
  <c r="X62" i="90"/>
  <c r="Z62" i="90" s="1"/>
  <c r="Y62" i="90"/>
  <c r="X65" i="45"/>
  <c r="Y65" i="45"/>
  <c r="AI61" i="96"/>
  <c r="AN61" i="96"/>
  <c r="AG60" i="44"/>
  <c r="AP60" i="44" s="1"/>
  <c r="AF60" i="44"/>
  <c r="AO60" i="44" s="1"/>
  <c r="AE60" i="44"/>
  <c r="W61" i="44"/>
  <c r="AR61" i="31"/>
  <c r="Z65" i="30"/>
  <c r="Z63" i="42"/>
  <c r="AR61" i="48"/>
  <c r="AH62" i="48"/>
  <c r="AQ62" i="48" s="1"/>
  <c r="Y62" i="37"/>
  <c r="X62" i="37"/>
  <c r="Z64" i="41"/>
  <c r="AI62" i="77"/>
  <c r="AN62" i="77"/>
  <c r="AR59" i="32"/>
  <c r="AI64" i="86"/>
  <c r="AN64" i="86"/>
  <c r="Y62" i="91"/>
  <c r="X62" i="91"/>
  <c r="Y64" i="81"/>
  <c r="X64" i="81"/>
  <c r="AG63" i="47"/>
  <c r="AP63" i="47" s="1"/>
  <c r="AE63" i="47"/>
  <c r="W64" i="47"/>
  <c r="AF63" i="47"/>
  <c r="AO63" i="47" s="1"/>
  <c r="AH63" i="46"/>
  <c r="AQ63" i="46" s="1"/>
  <c r="AE62" i="48"/>
  <c r="W63" i="48"/>
  <c r="AG62" i="48"/>
  <c r="AP62" i="48" s="1"/>
  <c r="AF62" i="48"/>
  <c r="AO62" i="48" s="1"/>
  <c r="AH63" i="25"/>
  <c r="AQ63" i="25" s="1"/>
  <c r="AG64" i="28"/>
  <c r="AP64" i="28" s="1"/>
  <c r="AF64" i="28"/>
  <c r="AO64" i="28" s="1"/>
  <c r="AE64" i="28"/>
  <c r="W65" i="28"/>
  <c r="X62" i="96"/>
  <c r="Z62" i="96" s="1"/>
  <c r="Y62" i="96"/>
  <c r="AH63" i="92"/>
  <c r="AQ63" i="92" s="1"/>
  <c r="AH62" i="43"/>
  <c r="AQ62" i="43" s="1"/>
  <c r="Z62" i="43"/>
  <c r="Z69" i="75"/>
  <c r="Z63" i="87"/>
  <c r="AI64" i="95"/>
  <c r="AN64" i="95"/>
  <c r="AR62" i="92"/>
  <c r="X60" i="88"/>
  <c r="Y60" i="88"/>
  <c r="AI61" i="90"/>
  <c r="AN61" i="90"/>
  <c r="AI64" i="45"/>
  <c r="AN64" i="45"/>
  <c r="AR62" i="42"/>
  <c r="Z63" i="92"/>
  <c r="AR64" i="30"/>
  <c r="AR64" i="73"/>
  <c r="AI62" i="35"/>
  <c r="AN62" i="35"/>
  <c r="AF64" i="83"/>
  <c r="AO64" i="83" s="1"/>
  <c r="W65" i="83"/>
  <c r="AG64" i="83"/>
  <c r="AP64" i="83" s="1"/>
  <c r="AE64" i="83"/>
  <c r="X64" i="39"/>
  <c r="Y64" i="39"/>
  <c r="AG63" i="94"/>
  <c r="AP63" i="94" s="1"/>
  <c r="AF63" i="94"/>
  <c r="AO63" i="94" s="1"/>
  <c r="W64" i="94"/>
  <c r="AE63" i="94"/>
  <c r="AH65" i="73"/>
  <c r="AQ65" i="73" s="1"/>
  <c r="AR62" i="46"/>
  <c r="Z63" i="38"/>
  <c r="AN62" i="93"/>
  <c r="AI62" i="93"/>
  <c r="AR61" i="43"/>
  <c r="AI64" i="79"/>
  <c r="AN64" i="79"/>
  <c r="X65" i="34"/>
  <c r="Y65" i="34"/>
  <c r="AN61" i="91"/>
  <c r="AI61" i="91"/>
  <c r="AI63" i="81"/>
  <c r="AN63" i="81"/>
  <c r="Z65" i="95" l="1"/>
  <c r="AE63" i="25"/>
  <c r="Z65" i="34"/>
  <c r="AF65" i="34" s="1"/>
  <c r="AO65" i="34" s="1"/>
  <c r="Z63" i="77"/>
  <c r="Z64" i="81"/>
  <c r="AG64" i="81" s="1"/>
  <c r="AP64" i="81" s="1"/>
  <c r="Z62" i="91"/>
  <c r="AG62" i="91" s="1"/>
  <c r="AP62" i="91" s="1"/>
  <c r="W66" i="34"/>
  <c r="AG65" i="34"/>
  <c r="AP65" i="34" s="1"/>
  <c r="AE63" i="77"/>
  <c r="W64" i="77"/>
  <c r="AG63" i="77"/>
  <c r="AP63" i="77" s="1"/>
  <c r="AF63" i="77"/>
  <c r="AO63" i="77" s="1"/>
  <c r="W65" i="81"/>
  <c r="AG65" i="95"/>
  <c r="AP65" i="95" s="1"/>
  <c r="AE65" i="95"/>
  <c r="AF65" i="95"/>
  <c r="AO65" i="95" s="1"/>
  <c r="W66" i="95"/>
  <c r="AN63" i="94"/>
  <c r="AI63" i="94"/>
  <c r="AH64" i="39"/>
  <c r="AQ64" i="39" s="1"/>
  <c r="AG62" i="96"/>
  <c r="AP62" i="96" s="1"/>
  <c r="AF62" i="96"/>
  <c r="AO62" i="96" s="1"/>
  <c r="AE62" i="96"/>
  <c r="W63" i="96"/>
  <c r="AE65" i="86"/>
  <c r="W66" i="86"/>
  <c r="AG65" i="86"/>
  <c r="AP65" i="86" s="1"/>
  <c r="AF65" i="86"/>
  <c r="AO65" i="86" s="1"/>
  <c r="W67" i="89"/>
  <c r="AG66" i="89"/>
  <c r="AP66" i="89" s="1"/>
  <c r="AF66" i="89"/>
  <c r="AO66" i="89" s="1"/>
  <c r="AE66" i="89"/>
  <c r="Z64" i="39"/>
  <c r="AG63" i="92"/>
  <c r="AP63" i="92" s="1"/>
  <c r="W64" i="92"/>
  <c r="AF63" i="92"/>
  <c r="AO63" i="92" s="1"/>
  <c r="AE63" i="92"/>
  <c r="AR61" i="90"/>
  <c r="AR62" i="77"/>
  <c r="W64" i="42"/>
  <c r="AE63" i="42"/>
  <c r="AG63" i="42"/>
  <c r="AP63" i="42" s="1"/>
  <c r="AF63" i="42"/>
  <c r="AO63" i="42" s="1"/>
  <c r="AN60" i="44"/>
  <c r="AI60" i="44"/>
  <c r="AH65" i="45"/>
  <c r="AQ65" i="45" s="1"/>
  <c r="AH65" i="79"/>
  <c r="AQ65" i="79" s="1"/>
  <c r="AH63" i="35"/>
  <c r="AQ63" i="35" s="1"/>
  <c r="X66" i="78"/>
  <c r="Z66" i="78" s="1"/>
  <c r="Y66" i="78"/>
  <c r="AN59" i="29"/>
  <c r="AI59" i="29"/>
  <c r="AH63" i="93"/>
  <c r="AQ63" i="93" s="1"/>
  <c r="AH62" i="40"/>
  <c r="AQ62" i="40" s="1"/>
  <c r="AR61" i="37"/>
  <c r="AN65" i="73"/>
  <c r="AI65" i="73"/>
  <c r="AN63" i="47"/>
  <c r="AI63" i="47"/>
  <c r="AH65" i="34"/>
  <c r="AQ65" i="34" s="1"/>
  <c r="AR62" i="93"/>
  <c r="Y64" i="94"/>
  <c r="X64" i="94"/>
  <c r="AI64" i="83"/>
  <c r="AN64" i="83"/>
  <c r="AR62" i="35"/>
  <c r="AR64" i="95"/>
  <c r="X65" i="28"/>
  <c r="Y65" i="28"/>
  <c r="Y63" i="48"/>
  <c r="X63" i="48"/>
  <c r="AH64" i="81"/>
  <c r="AQ64" i="81" s="1"/>
  <c r="AE64" i="41"/>
  <c r="AG64" i="41"/>
  <c r="AP64" i="41" s="1"/>
  <c r="W65" i="41"/>
  <c r="AF64" i="41"/>
  <c r="AO64" i="41" s="1"/>
  <c r="AG65" i="30"/>
  <c r="AP65" i="30" s="1"/>
  <c r="AF65" i="30"/>
  <c r="AO65" i="30" s="1"/>
  <c r="AE65" i="30"/>
  <c r="W66" i="30"/>
  <c r="Z65" i="45"/>
  <c r="Z65" i="79"/>
  <c r="AI66" i="82"/>
  <c r="AN66" i="82"/>
  <c r="AE66" i="33"/>
  <c r="W67" i="33"/>
  <c r="AG66" i="33"/>
  <c r="AP66" i="33" s="1"/>
  <c r="AF66" i="33"/>
  <c r="AO66" i="33" s="1"/>
  <c r="AR59" i="88"/>
  <c r="X66" i="76"/>
  <c r="Y66" i="76"/>
  <c r="Y65" i="26"/>
  <c r="X65" i="26"/>
  <c r="AI63" i="46"/>
  <c r="AN63" i="46"/>
  <c r="X63" i="31"/>
  <c r="Y63" i="31"/>
  <c r="AH60" i="88"/>
  <c r="AQ60" i="88" s="1"/>
  <c r="AG63" i="87"/>
  <c r="AP63" i="87" s="1"/>
  <c r="AF63" i="87"/>
  <c r="AO63" i="87" s="1"/>
  <c r="AE63" i="87"/>
  <c r="W64" i="87"/>
  <c r="AN64" i="28"/>
  <c r="AI64" i="28"/>
  <c r="AI62" i="48"/>
  <c r="AN62" i="48"/>
  <c r="AR64" i="86"/>
  <c r="AH62" i="37"/>
  <c r="AQ62" i="37" s="1"/>
  <c r="Z63" i="35"/>
  <c r="AR63" i="85"/>
  <c r="AI65" i="78"/>
  <c r="AN65" i="78"/>
  <c r="AR63" i="80"/>
  <c r="X65" i="27"/>
  <c r="Z65" i="27" s="1"/>
  <c r="Y65" i="27"/>
  <c r="Z63" i="93"/>
  <c r="AR63" i="39"/>
  <c r="Z62" i="40"/>
  <c r="AR64" i="34"/>
  <c r="AN65" i="76"/>
  <c r="AI65" i="76"/>
  <c r="AN64" i="26"/>
  <c r="AI64" i="26"/>
  <c r="AN63" i="25"/>
  <c r="AI63" i="25"/>
  <c r="AR63" i="81"/>
  <c r="AG63" i="38"/>
  <c r="AP63" i="38" s="1"/>
  <c r="AF63" i="38"/>
  <c r="AO63" i="38" s="1"/>
  <c r="AE63" i="38"/>
  <c r="W64" i="38"/>
  <c r="Z60" i="88"/>
  <c r="W70" i="75"/>
  <c r="AG69" i="75"/>
  <c r="AP69" i="75" s="1"/>
  <c r="AF69" i="75"/>
  <c r="AO69" i="75" s="1"/>
  <c r="AE69" i="75"/>
  <c r="Y64" i="47"/>
  <c r="X64" i="47"/>
  <c r="Z64" i="47" s="1"/>
  <c r="AH62" i="90"/>
  <c r="AQ62" i="90" s="1"/>
  <c r="AH64" i="80"/>
  <c r="AQ64" i="80" s="1"/>
  <c r="X65" i="84"/>
  <c r="Z65" i="84" s="1"/>
  <c r="Y65" i="84"/>
  <c r="AI64" i="27"/>
  <c r="AN64" i="27"/>
  <c r="AH65" i="86"/>
  <c r="AQ65" i="86" s="1"/>
  <c r="AH64" i="85"/>
  <c r="AQ64" i="85" s="1"/>
  <c r="Y65" i="36"/>
  <c r="X65" i="36"/>
  <c r="X61" i="32"/>
  <c r="Y61" i="32"/>
  <c r="AI62" i="31"/>
  <c r="AN62" i="31"/>
  <c r="Y61" i="44"/>
  <c r="X61" i="44"/>
  <c r="AH65" i="95"/>
  <c r="AQ65" i="95" s="1"/>
  <c r="AI64" i="84"/>
  <c r="AN64" i="84"/>
  <c r="X67" i="82"/>
  <c r="Y67" i="82"/>
  <c r="AH63" i="77"/>
  <c r="AQ63" i="77" s="1"/>
  <c r="X60" i="29"/>
  <c r="Y60" i="29"/>
  <c r="Z60" i="29" s="1"/>
  <c r="AG64" i="85"/>
  <c r="AP64" i="85" s="1"/>
  <c r="AF64" i="85"/>
  <c r="AO64" i="85" s="1"/>
  <c r="AE64" i="85"/>
  <c r="W65" i="85"/>
  <c r="Y66" i="73"/>
  <c r="X66" i="73"/>
  <c r="Z66" i="73" s="1"/>
  <c r="AR61" i="91"/>
  <c r="AR64" i="79"/>
  <c r="X65" i="83"/>
  <c r="Y65" i="83"/>
  <c r="AR64" i="45"/>
  <c r="AG62" i="43"/>
  <c r="AP62" i="43" s="1"/>
  <c r="AF62" i="43"/>
  <c r="AO62" i="43" s="1"/>
  <c r="AE62" i="43"/>
  <c r="W63" i="43"/>
  <c r="AH62" i="96"/>
  <c r="AQ62" i="96" s="1"/>
  <c r="AH62" i="91"/>
  <c r="AQ62" i="91" s="1"/>
  <c r="Z62" i="37"/>
  <c r="AR61" i="96"/>
  <c r="AG62" i="90"/>
  <c r="AP62" i="90" s="1"/>
  <c r="AE62" i="90"/>
  <c r="W63" i="90"/>
  <c r="AF62" i="90"/>
  <c r="AO62" i="90" s="1"/>
  <c r="AE64" i="80"/>
  <c r="AG64" i="80"/>
  <c r="AP64" i="80" s="1"/>
  <c r="W65" i="80"/>
  <c r="AF64" i="80"/>
  <c r="AO64" i="80" s="1"/>
  <c r="W64" i="74"/>
  <c r="AG63" i="74"/>
  <c r="AP63" i="74" s="1"/>
  <c r="AF63" i="74"/>
  <c r="AO63" i="74" s="1"/>
  <c r="AE63" i="74"/>
  <c r="AR65" i="89"/>
  <c r="AR61" i="40"/>
  <c r="AI64" i="36"/>
  <c r="AN64" i="36"/>
  <c r="AH66" i="89"/>
  <c r="AQ66" i="89" s="1"/>
  <c r="Y64" i="25"/>
  <c r="X64" i="25"/>
  <c r="Z64" i="25" s="1"/>
  <c r="AN60" i="32"/>
  <c r="AI60" i="32"/>
  <c r="X64" i="46"/>
  <c r="Y64" i="46"/>
  <c r="Z64" i="46" s="1"/>
  <c r="Z63" i="31" l="1"/>
  <c r="AE62" i="91"/>
  <c r="AE64" i="81"/>
  <c r="W63" i="91"/>
  <c r="Z61" i="32"/>
  <c r="Z63" i="48"/>
  <c r="AF64" i="81"/>
  <c r="AO64" i="81" s="1"/>
  <c r="AE65" i="34"/>
  <c r="AF62" i="91"/>
  <c r="AO62" i="91" s="1"/>
  <c r="Z61" i="44"/>
  <c r="Z65" i="36"/>
  <c r="AG65" i="36" s="1"/>
  <c r="AP65" i="36" s="1"/>
  <c r="Z65" i="26"/>
  <c r="Z65" i="28"/>
  <c r="AG65" i="28" s="1"/>
  <c r="AP65" i="28" s="1"/>
  <c r="Z64" i="94"/>
  <c r="W65" i="25"/>
  <c r="AG64" i="25"/>
  <c r="AP64" i="25" s="1"/>
  <c r="AF64" i="25"/>
  <c r="AO64" i="25" s="1"/>
  <c r="AE64" i="25"/>
  <c r="W66" i="28"/>
  <c r="AF65" i="28"/>
  <c r="AO65" i="28" s="1"/>
  <c r="AE65" i="28"/>
  <c r="AE64" i="46"/>
  <c r="W65" i="46"/>
  <c r="AG64" i="46"/>
  <c r="AP64" i="46" s="1"/>
  <c r="AF64" i="46"/>
  <c r="AO64" i="46" s="1"/>
  <c r="AE65" i="36"/>
  <c r="W66" i="36"/>
  <c r="X64" i="87"/>
  <c r="Y64" i="87"/>
  <c r="Z64" i="87" s="1"/>
  <c r="AH66" i="76"/>
  <c r="AQ66" i="76" s="1"/>
  <c r="AG65" i="45"/>
  <c r="AP65" i="45" s="1"/>
  <c r="AF65" i="45"/>
  <c r="AO65" i="45" s="1"/>
  <c r="AE65" i="45"/>
  <c r="W66" i="45"/>
  <c r="AG63" i="48"/>
  <c r="AP63" i="48" s="1"/>
  <c r="AF63" i="48"/>
  <c r="AO63" i="48" s="1"/>
  <c r="AE63" i="48"/>
  <c r="W64" i="48"/>
  <c r="AI63" i="42"/>
  <c r="AN63" i="42"/>
  <c r="X63" i="96"/>
  <c r="Y63" i="96"/>
  <c r="AN64" i="81"/>
  <c r="AI64" i="81"/>
  <c r="X63" i="90"/>
  <c r="Y63" i="90"/>
  <c r="AF62" i="37"/>
  <c r="AO62" i="37" s="1"/>
  <c r="AG62" i="37"/>
  <c r="AP62" i="37" s="1"/>
  <c r="W63" i="37"/>
  <c r="AE62" i="37"/>
  <c r="AN64" i="85"/>
  <c r="AI64" i="85"/>
  <c r="AH67" i="82"/>
  <c r="AQ67" i="82" s="1"/>
  <c r="AI69" i="75"/>
  <c r="AN69" i="75"/>
  <c r="W64" i="93"/>
  <c r="AG63" i="93"/>
  <c r="AP63" i="93" s="1"/>
  <c r="AF63" i="93"/>
  <c r="AO63" i="93" s="1"/>
  <c r="AE63" i="93"/>
  <c r="AN63" i="87"/>
  <c r="AI63" i="87"/>
  <c r="AR63" i="46"/>
  <c r="Z66" i="76"/>
  <c r="Y67" i="33"/>
  <c r="X67" i="33"/>
  <c r="AN63" i="92"/>
  <c r="AI63" i="92"/>
  <c r="AI66" i="89"/>
  <c r="AN66" i="89"/>
  <c r="AN62" i="96"/>
  <c r="AI62" i="96"/>
  <c r="AN63" i="77"/>
  <c r="AI63" i="77"/>
  <c r="AN62" i="91"/>
  <c r="AI62" i="91"/>
  <c r="Y64" i="77"/>
  <c r="X64" i="77"/>
  <c r="Z64" i="77" s="1"/>
  <c r="AH64" i="46"/>
  <c r="AQ64" i="46" s="1"/>
  <c r="AI63" i="74"/>
  <c r="AN63" i="74"/>
  <c r="X65" i="80"/>
  <c r="Y65" i="80"/>
  <c r="Z65" i="80" s="1"/>
  <c r="AN62" i="43"/>
  <c r="AI62" i="43"/>
  <c r="AH65" i="83"/>
  <c r="AQ65" i="83" s="1"/>
  <c r="AH66" i="73"/>
  <c r="AQ66" i="73" s="1"/>
  <c r="Z67" i="82"/>
  <c r="AR62" i="31"/>
  <c r="AR64" i="27"/>
  <c r="Y64" i="38"/>
  <c r="X64" i="38"/>
  <c r="Z64" i="38" s="1"/>
  <c r="AR63" i="25"/>
  <c r="AR65" i="78"/>
  <c r="AR62" i="48"/>
  <c r="AH65" i="26"/>
  <c r="AQ65" i="26" s="1"/>
  <c r="AI66" i="33"/>
  <c r="AN66" i="33"/>
  <c r="X66" i="30"/>
  <c r="Z66" i="30" s="1"/>
  <c r="Y66" i="30"/>
  <c r="Y65" i="41"/>
  <c r="X65" i="41"/>
  <c r="Z65" i="41" s="1"/>
  <c r="AH65" i="28"/>
  <c r="AQ65" i="28" s="1"/>
  <c r="AR63" i="47"/>
  <c r="AR60" i="44"/>
  <c r="Y64" i="42"/>
  <c r="X64" i="42"/>
  <c r="Z64" i="42" s="1"/>
  <c r="AN65" i="95"/>
  <c r="AI65" i="95"/>
  <c r="AI65" i="34"/>
  <c r="AN65" i="34"/>
  <c r="W61" i="29"/>
  <c r="AG60" i="29"/>
  <c r="AP60" i="29" s="1"/>
  <c r="AF60" i="29"/>
  <c r="AO60" i="29" s="1"/>
  <c r="AE60" i="29"/>
  <c r="X66" i="34"/>
  <c r="Z66" i="34" s="1"/>
  <c r="Y66" i="34"/>
  <c r="AR64" i="36"/>
  <c r="AN62" i="90"/>
  <c r="AI62" i="90"/>
  <c r="Z65" i="83"/>
  <c r="AN63" i="38"/>
  <c r="AI63" i="38"/>
  <c r="AH65" i="27"/>
  <c r="AQ65" i="27" s="1"/>
  <c r="AR64" i="28"/>
  <c r="AN65" i="30"/>
  <c r="AI65" i="30"/>
  <c r="AR64" i="83"/>
  <c r="AH66" i="78"/>
  <c r="AQ66" i="78" s="1"/>
  <c r="X66" i="86"/>
  <c r="Y66" i="86"/>
  <c r="AR63" i="94"/>
  <c r="X63" i="91"/>
  <c r="Y63" i="91"/>
  <c r="Z63" i="91" s="1"/>
  <c r="W62" i="44"/>
  <c r="AG61" i="44"/>
  <c r="AP61" i="44" s="1"/>
  <c r="AF61" i="44"/>
  <c r="AO61" i="44" s="1"/>
  <c r="AE61" i="44"/>
  <c r="AH65" i="36"/>
  <c r="AQ65" i="36" s="1"/>
  <c r="AF64" i="47"/>
  <c r="AO64" i="47" s="1"/>
  <c r="W65" i="47"/>
  <c r="AE64" i="47"/>
  <c r="AG64" i="47"/>
  <c r="AP64" i="47" s="1"/>
  <c r="W65" i="94"/>
  <c r="AG64" i="94"/>
  <c r="AP64" i="94" s="1"/>
  <c r="AF64" i="94"/>
  <c r="AO64" i="94" s="1"/>
  <c r="AE64" i="94"/>
  <c r="AR59" i="29"/>
  <c r="AR60" i="32"/>
  <c r="W67" i="73"/>
  <c r="AG66" i="73"/>
  <c r="AP66" i="73" s="1"/>
  <c r="AF66" i="73"/>
  <c r="AO66" i="73" s="1"/>
  <c r="AE66" i="73"/>
  <c r="AR64" i="84"/>
  <c r="AH61" i="44"/>
  <c r="AQ61" i="44" s="1"/>
  <c r="AH61" i="32"/>
  <c r="AQ61" i="32" s="1"/>
  <c r="AH65" i="84"/>
  <c r="AQ65" i="84" s="1"/>
  <c r="AH64" i="47"/>
  <c r="AQ64" i="47" s="1"/>
  <c r="AR64" i="26"/>
  <c r="W63" i="40"/>
  <c r="AG62" i="40"/>
  <c r="AP62" i="40" s="1"/>
  <c r="AF62" i="40"/>
  <c r="AO62" i="40" s="1"/>
  <c r="AE62" i="40"/>
  <c r="AG65" i="27"/>
  <c r="AP65" i="27" s="1"/>
  <c r="AF65" i="27"/>
  <c r="AO65" i="27" s="1"/>
  <c r="AE65" i="27"/>
  <c r="W66" i="27"/>
  <c r="AH63" i="31"/>
  <c r="AQ63" i="31" s="1"/>
  <c r="AF65" i="26"/>
  <c r="AO65" i="26" s="1"/>
  <c r="AG65" i="26"/>
  <c r="AP65" i="26" s="1"/>
  <c r="W66" i="26"/>
  <c r="AE65" i="26"/>
  <c r="AR66" i="82"/>
  <c r="AN64" i="41"/>
  <c r="AI64" i="41"/>
  <c r="AH63" i="48"/>
  <c r="AQ63" i="48" s="1"/>
  <c r="AH64" i="94"/>
  <c r="AQ64" i="94" s="1"/>
  <c r="AR65" i="73"/>
  <c r="AE66" i="78"/>
  <c r="W67" i="78"/>
  <c r="AG66" i="78"/>
  <c r="AP66" i="78" s="1"/>
  <c r="AF66" i="78"/>
  <c r="AO66" i="78" s="1"/>
  <c r="Y64" i="92"/>
  <c r="X64" i="92"/>
  <c r="AN65" i="86"/>
  <c r="AI65" i="86"/>
  <c r="AH64" i="25"/>
  <c r="AQ64" i="25" s="1"/>
  <c r="Y64" i="74"/>
  <c r="X64" i="74"/>
  <c r="Y63" i="43"/>
  <c r="X63" i="43"/>
  <c r="Z63" i="43" s="1"/>
  <c r="X65" i="85"/>
  <c r="Y65" i="85"/>
  <c r="AE60" i="88"/>
  <c r="AF60" i="88"/>
  <c r="AO60" i="88" s="1"/>
  <c r="W61" i="88"/>
  <c r="AG60" i="88"/>
  <c r="AP60" i="88" s="1"/>
  <c r="AR65" i="76"/>
  <c r="AE64" i="39"/>
  <c r="W65" i="39"/>
  <c r="AG64" i="39"/>
  <c r="AP64" i="39" s="1"/>
  <c r="AF64" i="39"/>
  <c r="AO64" i="39" s="1"/>
  <c r="AN64" i="80"/>
  <c r="AI64" i="80"/>
  <c r="AH60" i="29"/>
  <c r="AQ60" i="29" s="1"/>
  <c r="W62" i="32"/>
  <c r="AG61" i="32"/>
  <c r="AP61" i="32" s="1"/>
  <c r="AF61" i="32"/>
  <c r="AO61" i="32" s="1"/>
  <c r="AE61" i="32"/>
  <c r="AG65" i="84"/>
  <c r="AP65" i="84" s="1"/>
  <c r="W66" i="84"/>
  <c r="AF65" i="84"/>
  <c r="AO65" i="84" s="1"/>
  <c r="AE65" i="84"/>
  <c r="Y70" i="75"/>
  <c r="X70" i="75"/>
  <c r="Z70" i="75" s="1"/>
  <c r="AF63" i="35"/>
  <c r="AO63" i="35" s="1"/>
  <c r="AE63" i="35"/>
  <c r="W64" i="35"/>
  <c r="AG63" i="35"/>
  <c r="AP63" i="35" s="1"/>
  <c r="AE63" i="31"/>
  <c r="AG63" i="31"/>
  <c r="AP63" i="31" s="1"/>
  <c r="AF63" i="31"/>
  <c r="AO63" i="31" s="1"/>
  <c r="W64" i="31"/>
  <c r="AE65" i="79"/>
  <c r="W66" i="79"/>
  <c r="AG65" i="79"/>
  <c r="AP65" i="79" s="1"/>
  <c r="AF65" i="79"/>
  <c r="AO65" i="79" s="1"/>
  <c r="X67" i="89"/>
  <c r="Y67" i="89"/>
  <c r="Y66" i="95"/>
  <c r="X66" i="95"/>
  <c r="X65" i="81"/>
  <c r="Y65" i="81"/>
  <c r="Z64" i="74" l="1"/>
  <c r="AF65" i="36"/>
  <c r="AO65" i="36" s="1"/>
  <c r="Z65" i="85"/>
  <c r="Z64" i="92"/>
  <c r="W65" i="92" s="1"/>
  <c r="Z66" i="86"/>
  <c r="AG66" i="86" s="1"/>
  <c r="AP66" i="86" s="1"/>
  <c r="Z63" i="90"/>
  <c r="AF63" i="90" s="1"/>
  <c r="AO63" i="90" s="1"/>
  <c r="Z67" i="89"/>
  <c r="Z65" i="81"/>
  <c r="Z66" i="95"/>
  <c r="AF66" i="95" s="1"/>
  <c r="AO66" i="95" s="1"/>
  <c r="AG63" i="90"/>
  <c r="AP63" i="90" s="1"/>
  <c r="AE63" i="90"/>
  <c r="AF67" i="89"/>
  <c r="AO67" i="89" s="1"/>
  <c r="AE67" i="89"/>
  <c r="W68" i="89"/>
  <c r="AG67" i="89"/>
  <c r="AP67" i="89" s="1"/>
  <c r="AE70" i="75"/>
  <c r="W71" i="75"/>
  <c r="AF70" i="75"/>
  <c r="AO70" i="75" s="1"/>
  <c r="AG70" i="75"/>
  <c r="AP70" i="75" s="1"/>
  <c r="W64" i="91"/>
  <c r="AE63" i="91"/>
  <c r="AF63" i="91"/>
  <c r="AO63" i="91" s="1"/>
  <c r="AG63" i="91"/>
  <c r="AP63" i="91" s="1"/>
  <c r="AG64" i="92"/>
  <c r="AP64" i="92" s="1"/>
  <c r="AF64" i="92"/>
  <c r="AO64" i="92" s="1"/>
  <c r="AE64" i="92"/>
  <c r="W66" i="81"/>
  <c r="AG65" i="81"/>
  <c r="AP65" i="81" s="1"/>
  <c r="AF65" i="81"/>
  <c r="AO65" i="81" s="1"/>
  <c r="AE65" i="81"/>
  <c r="W67" i="95"/>
  <c r="AG66" i="95"/>
  <c r="AP66" i="95" s="1"/>
  <c r="AE66" i="95"/>
  <c r="AF66" i="86"/>
  <c r="AO66" i="86" s="1"/>
  <c r="AE66" i="86"/>
  <c r="AI65" i="79"/>
  <c r="AN65" i="79"/>
  <c r="W64" i="43"/>
  <c r="AG63" i="43"/>
  <c r="AP63" i="43" s="1"/>
  <c r="AF63" i="43"/>
  <c r="AO63" i="43" s="1"/>
  <c r="AE63" i="43"/>
  <c r="Y63" i="40"/>
  <c r="X63" i="40"/>
  <c r="Y65" i="47"/>
  <c r="X65" i="47"/>
  <c r="AR63" i="38"/>
  <c r="W67" i="30"/>
  <c r="AG66" i="30"/>
  <c r="AP66" i="30" s="1"/>
  <c r="AF66" i="30"/>
  <c r="AO66" i="30" s="1"/>
  <c r="AE66" i="30"/>
  <c r="AH63" i="96"/>
  <c r="AQ63" i="96" s="1"/>
  <c r="AN65" i="36"/>
  <c r="AI65" i="36"/>
  <c r="X65" i="46"/>
  <c r="Y65" i="46"/>
  <c r="AI61" i="32"/>
  <c r="AN61" i="32"/>
  <c r="AH64" i="74"/>
  <c r="AQ64" i="74" s="1"/>
  <c r="AR64" i="41"/>
  <c r="Y66" i="26"/>
  <c r="Z66" i="26" s="1"/>
  <c r="X66" i="26"/>
  <c r="AI66" i="73"/>
  <c r="AN66" i="73"/>
  <c r="AI61" i="44"/>
  <c r="AN61" i="44"/>
  <c r="AH63" i="91"/>
  <c r="AQ63" i="91" s="1"/>
  <c r="AH64" i="42"/>
  <c r="AQ64" i="42" s="1"/>
  <c r="AH65" i="41"/>
  <c r="AQ65" i="41" s="1"/>
  <c r="AR63" i="77"/>
  <c r="AR63" i="92"/>
  <c r="AN62" i="37"/>
  <c r="AI62" i="37"/>
  <c r="AH63" i="90"/>
  <c r="AQ63" i="90" s="1"/>
  <c r="Z63" i="96"/>
  <c r="AN64" i="46"/>
  <c r="AI64" i="46"/>
  <c r="AI64" i="25"/>
  <c r="AN64" i="25"/>
  <c r="AG65" i="80"/>
  <c r="AP65" i="80" s="1"/>
  <c r="W66" i="80"/>
  <c r="AF65" i="80"/>
  <c r="AO65" i="80" s="1"/>
  <c r="AE65" i="80"/>
  <c r="AR66" i="89"/>
  <c r="W67" i="76"/>
  <c r="AE66" i="76"/>
  <c r="AG66" i="76"/>
  <c r="AP66" i="76" s="1"/>
  <c r="AF66" i="76"/>
  <c r="AO66" i="76" s="1"/>
  <c r="AN63" i="48"/>
  <c r="AI63" i="48"/>
  <c r="Y66" i="28"/>
  <c r="X66" i="28"/>
  <c r="Z66" i="28" s="1"/>
  <c r="AH66" i="95"/>
  <c r="AQ66" i="95" s="1"/>
  <c r="X64" i="31"/>
  <c r="Y64" i="31"/>
  <c r="X64" i="35"/>
  <c r="Y64" i="35"/>
  <c r="AN65" i="84"/>
  <c r="AI65" i="84"/>
  <c r="AH65" i="85"/>
  <c r="AQ65" i="85" s="1"/>
  <c r="AI62" i="40"/>
  <c r="AN62" i="40"/>
  <c r="Y65" i="94"/>
  <c r="X65" i="94"/>
  <c r="AF65" i="83"/>
  <c r="AO65" i="83" s="1"/>
  <c r="AE65" i="83"/>
  <c r="W66" i="83"/>
  <c r="AG65" i="83"/>
  <c r="AP65" i="83" s="1"/>
  <c r="AH66" i="34"/>
  <c r="AQ66" i="34" s="1"/>
  <c r="X61" i="29"/>
  <c r="Z61" i="29" s="1"/>
  <c r="Y61" i="29"/>
  <c r="AR66" i="33"/>
  <c r="AH64" i="38"/>
  <c r="AQ64" i="38" s="1"/>
  <c r="AR62" i="43"/>
  <c r="AR63" i="74"/>
  <c r="AH64" i="77"/>
  <c r="AQ64" i="77" s="1"/>
  <c r="AH64" i="87"/>
  <c r="AQ64" i="87" s="1"/>
  <c r="AI65" i="28"/>
  <c r="AN65" i="28"/>
  <c r="AN60" i="88"/>
  <c r="AI60" i="88"/>
  <c r="AI63" i="35"/>
  <c r="AN63" i="35"/>
  <c r="X61" i="88"/>
  <c r="Y61" i="88"/>
  <c r="W66" i="85"/>
  <c r="AG65" i="85"/>
  <c r="AP65" i="85" s="1"/>
  <c r="AF65" i="85"/>
  <c r="AO65" i="85" s="1"/>
  <c r="AE65" i="85"/>
  <c r="AE64" i="74"/>
  <c r="W65" i="74"/>
  <c r="AG64" i="74"/>
  <c r="AP64" i="74" s="1"/>
  <c r="AF64" i="74"/>
  <c r="AO64" i="74" s="1"/>
  <c r="AR65" i="86"/>
  <c r="AR65" i="30"/>
  <c r="AR62" i="90"/>
  <c r="AE66" i="34"/>
  <c r="W67" i="34"/>
  <c r="AG66" i="34"/>
  <c r="AP66" i="34" s="1"/>
  <c r="AF66" i="34"/>
  <c r="AO66" i="34" s="1"/>
  <c r="AE64" i="42"/>
  <c r="AG64" i="42"/>
  <c r="AP64" i="42" s="1"/>
  <c r="W65" i="42"/>
  <c r="AF64" i="42"/>
  <c r="AO64" i="42" s="1"/>
  <c r="AG65" i="41"/>
  <c r="AP65" i="41" s="1"/>
  <c r="AF65" i="41"/>
  <c r="AO65" i="41" s="1"/>
  <c r="W66" i="41"/>
  <c r="AE65" i="41"/>
  <c r="AF67" i="82"/>
  <c r="AO67" i="82" s="1"/>
  <c r="AE67" i="82"/>
  <c r="W68" i="82"/>
  <c r="AG67" i="82"/>
  <c r="AP67" i="82" s="1"/>
  <c r="AR62" i="96"/>
  <c r="AH67" i="33"/>
  <c r="AQ67" i="33" s="1"/>
  <c r="AR63" i="87"/>
  <c r="X64" i="93"/>
  <c r="Y64" i="93"/>
  <c r="Y63" i="37"/>
  <c r="X63" i="37"/>
  <c r="AR64" i="81"/>
  <c r="AR63" i="42"/>
  <c r="X66" i="45"/>
  <c r="Y66" i="45"/>
  <c r="W65" i="87"/>
  <c r="AG64" i="87"/>
  <c r="AP64" i="87" s="1"/>
  <c r="AF64" i="87"/>
  <c r="AO64" i="87" s="1"/>
  <c r="AE64" i="87"/>
  <c r="AH65" i="81"/>
  <c r="AQ65" i="81" s="1"/>
  <c r="AI66" i="78"/>
  <c r="AN66" i="78"/>
  <c r="X66" i="84"/>
  <c r="Y66" i="84"/>
  <c r="X65" i="39"/>
  <c r="Y65" i="39"/>
  <c r="AH63" i="43"/>
  <c r="AQ63" i="43" s="1"/>
  <c r="X66" i="27"/>
  <c r="Z66" i="27" s="1"/>
  <c r="Y66" i="27"/>
  <c r="AI64" i="94"/>
  <c r="AN64" i="94"/>
  <c r="AI64" i="47"/>
  <c r="AN64" i="47"/>
  <c r="AI60" i="29"/>
  <c r="AN60" i="29"/>
  <c r="AR65" i="34"/>
  <c r="W65" i="38"/>
  <c r="AG64" i="38"/>
  <c r="AP64" i="38" s="1"/>
  <c r="AF64" i="38"/>
  <c r="AO64" i="38" s="1"/>
  <c r="AE64" i="38"/>
  <c r="AG64" i="77"/>
  <c r="AP64" i="77" s="1"/>
  <c r="AF64" i="77"/>
  <c r="AO64" i="77" s="1"/>
  <c r="W65" i="77"/>
  <c r="AE64" i="77"/>
  <c r="AH67" i="89"/>
  <c r="AQ67" i="89" s="1"/>
  <c r="AH66" i="86"/>
  <c r="AQ66" i="86" s="1"/>
  <c r="X66" i="79"/>
  <c r="Y66" i="79"/>
  <c r="AN63" i="31"/>
  <c r="AI63" i="31"/>
  <c r="AH70" i="75"/>
  <c r="AQ70" i="75" s="1"/>
  <c r="X62" i="32"/>
  <c r="Y62" i="32"/>
  <c r="AR64" i="80"/>
  <c r="AI64" i="39"/>
  <c r="AN64" i="39"/>
  <c r="AH64" i="92"/>
  <c r="AQ64" i="92" s="1"/>
  <c r="Y67" i="78"/>
  <c r="X67" i="78"/>
  <c r="AN65" i="26"/>
  <c r="AI65" i="26"/>
  <c r="AN65" i="27"/>
  <c r="AI65" i="27"/>
  <c r="Y67" i="73"/>
  <c r="X67" i="73"/>
  <c r="X62" i="44"/>
  <c r="Y62" i="44"/>
  <c r="AR65" i="95"/>
  <c r="AH66" i="30"/>
  <c r="AQ66" i="30" s="1"/>
  <c r="AH65" i="80"/>
  <c r="AQ65" i="80" s="1"/>
  <c r="AR62" i="91"/>
  <c r="Z67" i="33"/>
  <c r="AI63" i="93"/>
  <c r="AN63" i="93"/>
  <c r="AR69" i="75"/>
  <c r="AR64" i="85"/>
  <c r="Y64" i="48"/>
  <c r="X64" i="48"/>
  <c r="AN65" i="45"/>
  <c r="AI65" i="45"/>
  <c r="Y66" i="36"/>
  <c r="X66" i="36"/>
  <c r="Y65" i="25"/>
  <c r="X65" i="25"/>
  <c r="Z63" i="40" l="1"/>
  <c r="Z65" i="94"/>
  <c r="Z64" i="93"/>
  <c r="W64" i="90"/>
  <c r="Z61" i="88"/>
  <c r="W67" i="86"/>
  <c r="Z67" i="73"/>
  <c r="Z65" i="25"/>
  <c r="AG65" i="25" s="1"/>
  <c r="AP65" i="25" s="1"/>
  <c r="Z62" i="32"/>
  <c r="AF62" i="32" s="1"/>
  <c r="AO62" i="32" s="1"/>
  <c r="Z67" i="78"/>
  <c r="AF67" i="78" s="1"/>
  <c r="AO67" i="78" s="1"/>
  <c r="AE65" i="25"/>
  <c r="W66" i="25"/>
  <c r="AF65" i="25"/>
  <c r="AO65" i="25" s="1"/>
  <c r="AF65" i="94"/>
  <c r="AO65" i="94" s="1"/>
  <c r="AE65" i="94"/>
  <c r="AG65" i="94"/>
  <c r="AP65" i="94" s="1"/>
  <c r="W66" i="94"/>
  <c r="W67" i="26"/>
  <c r="AE66" i="26"/>
  <c r="AG66" i="26"/>
  <c r="AP66" i="26" s="1"/>
  <c r="AF66" i="26"/>
  <c r="AO66" i="26" s="1"/>
  <c r="W63" i="32"/>
  <c r="AG62" i="32"/>
  <c r="AP62" i="32" s="1"/>
  <c r="AN64" i="42"/>
  <c r="AI64" i="42"/>
  <c r="AE61" i="29"/>
  <c r="W62" i="29"/>
  <c r="AG61" i="29"/>
  <c r="AP61" i="29" s="1"/>
  <c r="AF61" i="29"/>
  <c r="AO61" i="29" s="1"/>
  <c r="AH64" i="35"/>
  <c r="AQ64" i="35" s="1"/>
  <c r="AF66" i="28"/>
  <c r="AO66" i="28" s="1"/>
  <c r="AE66" i="28"/>
  <c r="W67" i="28"/>
  <c r="AG66" i="28"/>
  <c r="AP66" i="28" s="1"/>
  <c r="AI66" i="30"/>
  <c r="AN66" i="30"/>
  <c r="AI65" i="81"/>
  <c r="AN65" i="81"/>
  <c r="X65" i="38"/>
  <c r="Y65" i="38"/>
  <c r="AR64" i="47"/>
  <c r="AH65" i="39"/>
  <c r="AQ65" i="39" s="1"/>
  <c r="AR66" i="78"/>
  <c r="AI64" i="87"/>
  <c r="AN64" i="87"/>
  <c r="AH66" i="45"/>
  <c r="AQ66" i="45" s="1"/>
  <c r="AH63" i="37"/>
  <c r="AQ63" i="37" s="1"/>
  <c r="AI67" i="82"/>
  <c r="AN67" i="82"/>
  <c r="X66" i="83"/>
  <c r="Y66" i="83"/>
  <c r="Z64" i="35"/>
  <c r="AR63" i="48"/>
  <c r="X67" i="76"/>
  <c r="Y67" i="76"/>
  <c r="Y66" i="80"/>
  <c r="X66" i="80"/>
  <c r="W64" i="96"/>
  <c r="AG63" i="96"/>
  <c r="AP63" i="96" s="1"/>
  <c r="AE63" i="96"/>
  <c r="AF63" i="96"/>
  <c r="AO63" i="96" s="1"/>
  <c r="AR62" i="37"/>
  <c r="AR66" i="73"/>
  <c r="AR61" i="32"/>
  <c r="AH65" i="47"/>
  <c r="AQ65" i="47" s="1"/>
  <c r="AI63" i="43"/>
  <c r="AN63" i="43"/>
  <c r="AR65" i="79"/>
  <c r="AI66" i="95"/>
  <c r="AN66" i="95"/>
  <c r="AI70" i="75"/>
  <c r="AN70" i="75"/>
  <c r="AF64" i="93"/>
  <c r="AO64" i="93" s="1"/>
  <c r="AE64" i="93"/>
  <c r="AG64" i="93"/>
  <c r="AP64" i="93" s="1"/>
  <c r="W65" i="93"/>
  <c r="AG61" i="88"/>
  <c r="AP61" i="88" s="1"/>
  <c r="AF61" i="88"/>
  <c r="AO61" i="88" s="1"/>
  <c r="AE61" i="88"/>
  <c r="W62" i="88"/>
  <c r="AR65" i="28"/>
  <c r="AH66" i="36"/>
  <c r="AQ66" i="36" s="1"/>
  <c r="AH62" i="44"/>
  <c r="AQ62" i="44" s="1"/>
  <c r="AR64" i="39"/>
  <c r="Z65" i="39"/>
  <c r="Z66" i="45"/>
  <c r="AR63" i="35"/>
  <c r="AN65" i="83"/>
  <c r="AI65" i="83"/>
  <c r="AH66" i="26"/>
  <c r="AQ66" i="26" s="1"/>
  <c r="Y64" i="91"/>
  <c r="X64" i="91"/>
  <c r="AI63" i="90"/>
  <c r="AN63" i="90"/>
  <c r="AF67" i="73"/>
  <c r="AO67" i="73" s="1"/>
  <c r="AE67" i="73"/>
  <c r="W68" i="73"/>
  <c r="AG67" i="73"/>
  <c r="AP67" i="73" s="1"/>
  <c r="X65" i="77"/>
  <c r="Y65" i="77"/>
  <c r="W67" i="27"/>
  <c r="AG66" i="27"/>
  <c r="AP66" i="27" s="1"/>
  <c r="AF66" i="27"/>
  <c r="AO66" i="27" s="1"/>
  <c r="AE66" i="27"/>
  <c r="X68" i="82"/>
  <c r="Y68" i="82"/>
  <c r="AE63" i="40"/>
  <c r="W64" i="40"/>
  <c r="AF63" i="40"/>
  <c r="AO63" i="40" s="1"/>
  <c r="AG63" i="40"/>
  <c r="AP63" i="40" s="1"/>
  <c r="Y71" i="75"/>
  <c r="X71" i="75"/>
  <c r="AH64" i="48"/>
  <c r="AQ64" i="48" s="1"/>
  <c r="Z62" i="44"/>
  <c r="AR65" i="26"/>
  <c r="AI64" i="38"/>
  <c r="AN64" i="38"/>
  <c r="AR64" i="94"/>
  <c r="Z63" i="37"/>
  <c r="AN65" i="41"/>
  <c r="AI65" i="41"/>
  <c r="Y65" i="74"/>
  <c r="X65" i="74"/>
  <c r="X66" i="85"/>
  <c r="Y66" i="85"/>
  <c r="AR60" i="88"/>
  <c r="AR62" i="40"/>
  <c r="AR65" i="84"/>
  <c r="AH64" i="31"/>
  <c r="AQ64" i="31" s="1"/>
  <c r="AH65" i="46"/>
  <c r="AQ65" i="46" s="1"/>
  <c r="Z65" i="47"/>
  <c r="AN66" i="86"/>
  <c r="AI66" i="86"/>
  <c r="Y65" i="92"/>
  <c r="X65" i="92"/>
  <c r="AI63" i="91"/>
  <c r="AN63" i="91"/>
  <c r="Z66" i="36"/>
  <c r="AG67" i="33"/>
  <c r="AP67" i="33" s="1"/>
  <c r="AF67" i="33"/>
  <c r="AO67" i="33" s="1"/>
  <c r="AE67" i="33"/>
  <c r="W68" i="33"/>
  <c r="AH67" i="73"/>
  <c r="AQ67" i="73" s="1"/>
  <c r="AH66" i="79"/>
  <c r="AQ66" i="79" s="1"/>
  <c r="AN64" i="77"/>
  <c r="AI64" i="77"/>
  <c r="AH66" i="84"/>
  <c r="AQ66" i="84" s="1"/>
  <c r="Y65" i="42"/>
  <c r="X65" i="42"/>
  <c r="X67" i="34"/>
  <c r="Y67" i="34"/>
  <c r="AI64" i="74"/>
  <c r="AN64" i="74"/>
  <c r="Z64" i="31"/>
  <c r="AH66" i="28"/>
  <c r="AQ66" i="28" s="1"/>
  <c r="AN65" i="80"/>
  <c r="AI65" i="80"/>
  <c r="AR64" i="25"/>
  <c r="Z65" i="46"/>
  <c r="X67" i="30"/>
  <c r="Y67" i="30"/>
  <c r="AH63" i="40"/>
  <c r="AQ63" i="40" s="1"/>
  <c r="X66" i="81"/>
  <c r="Z66" i="81" s="1"/>
  <c r="Y66" i="81"/>
  <c r="X68" i="89"/>
  <c r="Y68" i="89"/>
  <c r="AH62" i="32"/>
  <c r="AQ62" i="32" s="1"/>
  <c r="AR65" i="27"/>
  <c r="AR63" i="31"/>
  <c r="Z64" i="48"/>
  <c r="AR63" i="93"/>
  <c r="AH65" i="25"/>
  <c r="AQ65" i="25" s="1"/>
  <c r="AR65" i="45"/>
  <c r="AH67" i="78"/>
  <c r="AQ67" i="78" s="1"/>
  <c r="Z66" i="79"/>
  <c r="AR60" i="29"/>
  <c r="AH66" i="27"/>
  <c r="AQ66" i="27" s="1"/>
  <c r="Z66" i="84"/>
  <c r="Y65" i="87"/>
  <c r="X65" i="87"/>
  <c r="AH64" i="93"/>
  <c r="AQ64" i="93" s="1"/>
  <c r="Y66" i="41"/>
  <c r="X66" i="41"/>
  <c r="Z66" i="41" s="1"/>
  <c r="AI66" i="34"/>
  <c r="AN66" i="34"/>
  <c r="AI65" i="85"/>
  <c r="AN65" i="85"/>
  <c r="AH61" i="88"/>
  <c r="AQ61" i="88" s="1"/>
  <c r="AH61" i="29"/>
  <c r="AQ61" i="29" s="1"/>
  <c r="AH65" i="94"/>
  <c r="AQ65" i="94" s="1"/>
  <c r="AI66" i="76"/>
  <c r="AN66" i="76"/>
  <c r="AR64" i="46"/>
  <c r="AR61" i="44"/>
  <c r="AR65" i="36"/>
  <c r="X64" i="43"/>
  <c r="Y64" i="43"/>
  <c r="Y67" i="86"/>
  <c r="X67" i="86"/>
  <c r="Z67" i="86" s="1"/>
  <c r="X67" i="95"/>
  <c r="Y67" i="95"/>
  <c r="AI64" i="92"/>
  <c r="AN64" i="92"/>
  <c r="AI67" i="89"/>
  <c r="AN67" i="89"/>
  <c r="X64" i="90"/>
  <c r="Y64" i="90"/>
  <c r="Z66" i="85" l="1"/>
  <c r="Z68" i="82"/>
  <c r="Z65" i="38"/>
  <c r="AE62" i="32"/>
  <c r="W68" i="78"/>
  <c r="Z64" i="91"/>
  <c r="AG67" i="78"/>
  <c r="AP67" i="78" s="1"/>
  <c r="Z64" i="90"/>
  <c r="AE67" i="78"/>
  <c r="Z67" i="95"/>
  <c r="W68" i="95" s="1"/>
  <c r="AE66" i="81"/>
  <c r="W67" i="81"/>
  <c r="AG66" i="81"/>
  <c r="AP66" i="81" s="1"/>
  <c r="AF66" i="81"/>
  <c r="AO66" i="81" s="1"/>
  <c r="AE64" i="90"/>
  <c r="W65" i="90"/>
  <c r="AF64" i="90"/>
  <c r="AO64" i="90" s="1"/>
  <c r="AG64" i="90"/>
  <c r="AP64" i="90" s="1"/>
  <c r="W67" i="41"/>
  <c r="AE66" i="41"/>
  <c r="AG66" i="41"/>
  <c r="AP66" i="41" s="1"/>
  <c r="AF66" i="41"/>
  <c r="AO66" i="41" s="1"/>
  <c r="AF65" i="38"/>
  <c r="AO65" i="38" s="1"/>
  <c r="AE65" i="38"/>
  <c r="W66" i="38"/>
  <c r="AG65" i="38"/>
  <c r="AP65" i="38" s="1"/>
  <c r="AE66" i="85"/>
  <c r="W67" i="85"/>
  <c r="AG66" i="85"/>
  <c r="AP66" i="85" s="1"/>
  <c r="AF66" i="85"/>
  <c r="AO66" i="85" s="1"/>
  <c r="AG67" i="95"/>
  <c r="AP67" i="95" s="1"/>
  <c r="AH67" i="34"/>
  <c r="AQ67" i="34" s="1"/>
  <c r="AN67" i="33"/>
  <c r="AI67" i="33"/>
  <c r="AH65" i="92"/>
  <c r="AQ65" i="92" s="1"/>
  <c r="W64" i="37"/>
  <c r="AF63" i="37"/>
  <c r="AO63" i="37" s="1"/>
  <c r="AE63" i="37"/>
  <c r="AG63" i="37"/>
  <c r="AP63" i="37" s="1"/>
  <c r="AI66" i="27"/>
  <c r="AN66" i="27"/>
  <c r="AH65" i="77"/>
  <c r="AQ65" i="77" s="1"/>
  <c r="Y65" i="93"/>
  <c r="X65" i="93"/>
  <c r="AR70" i="75"/>
  <c r="AR63" i="43"/>
  <c r="AR67" i="82"/>
  <c r="AR64" i="87"/>
  <c r="X62" i="29"/>
  <c r="Y62" i="29"/>
  <c r="Y63" i="32"/>
  <c r="Z63" i="32" s="1"/>
  <c r="X63" i="32"/>
  <c r="X68" i="33"/>
  <c r="Y68" i="33"/>
  <c r="AR65" i="83"/>
  <c r="AH66" i="80"/>
  <c r="AQ66" i="80" s="1"/>
  <c r="AG66" i="79"/>
  <c r="AP66" i="79" s="1"/>
  <c r="AF66" i="79"/>
  <c r="AO66" i="79" s="1"/>
  <c r="AE66" i="79"/>
  <c r="W67" i="79"/>
  <c r="AR65" i="80"/>
  <c r="Z67" i="34"/>
  <c r="AH65" i="74"/>
  <c r="AQ65" i="74" s="1"/>
  <c r="AE62" i="44"/>
  <c r="W63" i="44"/>
  <c r="AG62" i="44"/>
  <c r="AP62" i="44" s="1"/>
  <c r="AF62" i="44"/>
  <c r="AO62" i="44" s="1"/>
  <c r="AH71" i="75"/>
  <c r="AQ71" i="75" s="1"/>
  <c r="X64" i="40"/>
  <c r="Y64" i="40"/>
  <c r="Z65" i="77"/>
  <c r="X62" i="88"/>
  <c r="Y62" i="88"/>
  <c r="AI63" i="96"/>
  <c r="AN63" i="96"/>
  <c r="Z66" i="80"/>
  <c r="AG64" i="35"/>
  <c r="AP64" i="35" s="1"/>
  <c r="AF64" i="35"/>
  <c r="AO64" i="35" s="1"/>
  <c r="AE64" i="35"/>
  <c r="W65" i="35"/>
  <c r="X67" i="28"/>
  <c r="Z67" i="28" s="1"/>
  <c r="Y67" i="28"/>
  <c r="AI61" i="29"/>
  <c r="AN61" i="29"/>
  <c r="AI62" i="32"/>
  <c r="AN62" i="32"/>
  <c r="X67" i="26"/>
  <c r="Y67" i="26"/>
  <c r="X66" i="94"/>
  <c r="Y66" i="94"/>
  <c r="Z66" i="94" s="1"/>
  <c r="AE65" i="47"/>
  <c r="W66" i="47"/>
  <c r="AG65" i="47"/>
  <c r="AP65" i="47" s="1"/>
  <c r="AF65" i="47"/>
  <c r="AO65" i="47" s="1"/>
  <c r="AH65" i="38"/>
  <c r="AQ65" i="38" s="1"/>
  <c r="AI66" i="26"/>
  <c r="AN66" i="26"/>
  <c r="AH64" i="43"/>
  <c r="AQ64" i="43" s="1"/>
  <c r="Z64" i="43"/>
  <c r="AH65" i="87"/>
  <c r="AQ65" i="87" s="1"/>
  <c r="AH67" i="30"/>
  <c r="AQ67" i="30" s="1"/>
  <c r="AG64" i="31"/>
  <c r="AP64" i="31" s="1"/>
  <c r="W65" i="31"/>
  <c r="AF64" i="31"/>
  <c r="AO64" i="31" s="1"/>
  <c r="AE64" i="31"/>
  <c r="AH65" i="42"/>
  <c r="AQ65" i="42" s="1"/>
  <c r="Z65" i="92"/>
  <c r="Z65" i="74"/>
  <c r="AN63" i="40"/>
  <c r="AI63" i="40"/>
  <c r="AR63" i="90"/>
  <c r="AR66" i="95"/>
  <c r="AR65" i="81"/>
  <c r="AI66" i="28"/>
  <c r="AN66" i="28"/>
  <c r="AR64" i="42"/>
  <c r="AR64" i="92"/>
  <c r="W67" i="84"/>
  <c r="AF66" i="84"/>
  <c r="AO66" i="84" s="1"/>
  <c r="AG66" i="84"/>
  <c r="AP66" i="84" s="1"/>
  <c r="AE66" i="84"/>
  <c r="AH66" i="85"/>
  <c r="AQ66" i="85" s="1"/>
  <c r="AG68" i="82"/>
  <c r="AP68" i="82" s="1"/>
  <c r="AF68" i="82"/>
  <c r="AO68" i="82" s="1"/>
  <c r="AE68" i="82"/>
  <c r="W69" i="82"/>
  <c r="AI67" i="73"/>
  <c r="AN67" i="73"/>
  <c r="AH66" i="41"/>
  <c r="AQ66" i="41" s="1"/>
  <c r="AH67" i="95"/>
  <c r="AQ67" i="95" s="1"/>
  <c r="AH67" i="86"/>
  <c r="AQ67" i="86" s="1"/>
  <c r="AR65" i="85"/>
  <c r="AH68" i="89"/>
  <c r="AQ68" i="89" s="1"/>
  <c r="Z67" i="30"/>
  <c r="W67" i="36"/>
  <c r="AG66" i="36"/>
  <c r="AP66" i="36" s="1"/>
  <c r="AF66" i="36"/>
  <c r="AO66" i="36" s="1"/>
  <c r="AE66" i="36"/>
  <c r="AR66" i="86"/>
  <c r="Z71" i="75"/>
  <c r="AH64" i="91"/>
  <c r="AQ64" i="91" s="1"/>
  <c r="W67" i="45"/>
  <c r="AG66" i="45"/>
  <c r="AP66" i="45" s="1"/>
  <c r="AF66" i="45"/>
  <c r="AO66" i="45" s="1"/>
  <c r="AE66" i="45"/>
  <c r="AN61" i="88"/>
  <c r="AI61" i="88"/>
  <c r="AN64" i="93"/>
  <c r="AI64" i="93"/>
  <c r="AH67" i="76"/>
  <c r="AQ67" i="76" s="1"/>
  <c r="AH66" i="83"/>
  <c r="AQ66" i="83" s="1"/>
  <c r="Y68" i="78"/>
  <c r="X68" i="78"/>
  <c r="Y66" i="25"/>
  <c r="X66" i="25"/>
  <c r="W68" i="86"/>
  <c r="AF67" i="86"/>
  <c r="AO67" i="86" s="1"/>
  <c r="AG67" i="86"/>
  <c r="AP67" i="86" s="1"/>
  <c r="AE67" i="86"/>
  <c r="AR66" i="34"/>
  <c r="AR63" i="91"/>
  <c r="AF64" i="91"/>
  <c r="AO64" i="91" s="1"/>
  <c r="AE64" i="91"/>
  <c r="W65" i="91"/>
  <c r="AG64" i="91"/>
  <c r="AP64" i="91" s="1"/>
  <c r="AH64" i="90"/>
  <c r="AQ64" i="90" s="1"/>
  <c r="AH66" i="81"/>
  <c r="AQ66" i="81" s="1"/>
  <c r="AR67" i="89"/>
  <c r="AR66" i="76"/>
  <c r="Z65" i="87"/>
  <c r="W65" i="48"/>
  <c r="AG64" i="48"/>
  <c r="AP64" i="48" s="1"/>
  <c r="AF64" i="48"/>
  <c r="AO64" i="48" s="1"/>
  <c r="AE64" i="48"/>
  <c r="Z68" i="89"/>
  <c r="AG65" i="46"/>
  <c r="AP65" i="46" s="1"/>
  <c r="AE65" i="46"/>
  <c r="W66" i="46"/>
  <c r="AF65" i="46"/>
  <c r="AO65" i="46" s="1"/>
  <c r="AR64" i="74"/>
  <c r="Z65" i="42"/>
  <c r="AR64" i="77"/>
  <c r="AR65" i="41"/>
  <c r="AR64" i="38"/>
  <c r="AH68" i="82"/>
  <c r="AQ68" i="82" s="1"/>
  <c r="X67" i="27"/>
  <c r="Y67" i="27"/>
  <c r="Y68" i="73"/>
  <c r="X68" i="73"/>
  <c r="AG65" i="39"/>
  <c r="AP65" i="39" s="1"/>
  <c r="AF65" i="39"/>
  <c r="AO65" i="39" s="1"/>
  <c r="AE65" i="39"/>
  <c r="W66" i="39"/>
  <c r="Y64" i="96"/>
  <c r="X64" i="96"/>
  <c r="Z64" i="96" s="1"/>
  <c r="Z67" i="76"/>
  <c r="Z66" i="83"/>
  <c r="AR66" i="30"/>
  <c r="AN67" i="78"/>
  <c r="AI67" i="78"/>
  <c r="AN65" i="94"/>
  <c r="AI65" i="94"/>
  <c r="AI65" i="25"/>
  <c r="AN65" i="25"/>
  <c r="Z64" i="40" l="1"/>
  <c r="Z62" i="29"/>
  <c r="AE67" i="95"/>
  <c r="Z66" i="25"/>
  <c r="AG66" i="25" s="1"/>
  <c r="AP66" i="25" s="1"/>
  <c r="Z68" i="33"/>
  <c r="AF67" i="95"/>
  <c r="AO67" i="95" s="1"/>
  <c r="AG66" i="94"/>
  <c r="AP66" i="94" s="1"/>
  <c r="AF66" i="94"/>
  <c r="AO66" i="94" s="1"/>
  <c r="W67" i="94"/>
  <c r="AE66" i="94"/>
  <c r="AG63" i="32"/>
  <c r="AP63" i="32" s="1"/>
  <c r="AF63" i="32"/>
  <c r="AO63" i="32" s="1"/>
  <c r="AE63" i="32"/>
  <c r="W64" i="32"/>
  <c r="AF66" i="25"/>
  <c r="AO66" i="25" s="1"/>
  <c r="AE66" i="25"/>
  <c r="W67" i="25"/>
  <c r="Y65" i="91"/>
  <c r="X65" i="91"/>
  <c r="AR61" i="88"/>
  <c r="AR63" i="40"/>
  <c r="W66" i="77"/>
  <c r="AF65" i="77"/>
  <c r="AO65" i="77" s="1"/>
  <c r="AG65" i="77"/>
  <c r="AP65" i="77" s="1"/>
  <c r="AE65" i="77"/>
  <c r="X63" i="44"/>
  <c r="Y63" i="44"/>
  <c r="AR66" i="27"/>
  <c r="AI64" i="90"/>
  <c r="AN64" i="90"/>
  <c r="AR65" i="25"/>
  <c r="X66" i="39"/>
  <c r="Y66" i="39"/>
  <c r="AG68" i="89"/>
  <c r="AP68" i="89" s="1"/>
  <c r="AF68" i="89"/>
  <c r="AO68" i="89" s="1"/>
  <c r="AE68" i="89"/>
  <c r="W69" i="89"/>
  <c r="AE65" i="87"/>
  <c r="W66" i="87"/>
  <c r="AG65" i="87"/>
  <c r="AP65" i="87" s="1"/>
  <c r="AF65" i="87"/>
  <c r="AO65" i="87" s="1"/>
  <c r="AN64" i="91"/>
  <c r="AI64" i="91"/>
  <c r="AI67" i="86"/>
  <c r="AN67" i="86"/>
  <c r="Y67" i="36"/>
  <c r="Z67" i="36" s="1"/>
  <c r="X67" i="36"/>
  <c r="AI66" i="84"/>
  <c r="AN66" i="84"/>
  <c r="AR66" i="26"/>
  <c r="AH66" i="94"/>
  <c r="AQ66" i="94" s="1"/>
  <c r="AR62" i="32"/>
  <c r="AI62" i="44"/>
  <c r="AN62" i="44"/>
  <c r="AG67" i="34"/>
  <c r="AP67" i="34" s="1"/>
  <c r="AF67" i="34"/>
  <c r="AO67" i="34" s="1"/>
  <c r="AE67" i="34"/>
  <c r="W68" i="34"/>
  <c r="AH63" i="32"/>
  <c r="AQ63" i="32" s="1"/>
  <c r="AI65" i="38"/>
  <c r="AN65" i="38"/>
  <c r="Y67" i="41"/>
  <c r="X67" i="41"/>
  <c r="X67" i="45"/>
  <c r="Y67" i="45"/>
  <c r="AG67" i="28"/>
  <c r="AP67" i="28" s="1"/>
  <c r="AF67" i="28"/>
  <c r="AO67" i="28" s="1"/>
  <c r="AE67" i="28"/>
  <c r="W68" i="28"/>
  <c r="AI64" i="48"/>
  <c r="AN64" i="48"/>
  <c r="AI66" i="45"/>
  <c r="AN66" i="45"/>
  <c r="AE67" i="30"/>
  <c r="W68" i="30"/>
  <c r="AG67" i="30"/>
  <c r="AP67" i="30" s="1"/>
  <c r="AF67" i="30"/>
  <c r="AO67" i="30" s="1"/>
  <c r="AR67" i="73"/>
  <c r="AG65" i="74"/>
  <c r="AP65" i="74" s="1"/>
  <c r="AF65" i="74"/>
  <c r="AO65" i="74" s="1"/>
  <c r="AE65" i="74"/>
  <c r="W66" i="74"/>
  <c r="X65" i="35"/>
  <c r="Y65" i="35"/>
  <c r="AR63" i="96"/>
  <c r="AH64" i="40"/>
  <c r="AQ64" i="40" s="1"/>
  <c r="AI63" i="37"/>
  <c r="AN63" i="37"/>
  <c r="Y68" i="95"/>
  <c r="X68" i="95"/>
  <c r="Y67" i="85"/>
  <c r="X67" i="85"/>
  <c r="AE64" i="96"/>
  <c r="W65" i="96"/>
  <c r="AG64" i="96"/>
  <c r="AP64" i="96" s="1"/>
  <c r="AF64" i="96"/>
  <c r="AO64" i="96" s="1"/>
  <c r="AH68" i="73"/>
  <c r="AQ68" i="73" s="1"/>
  <c r="Y65" i="48"/>
  <c r="Z65" i="48" s="1"/>
  <c r="X65" i="48"/>
  <c r="AG71" i="75"/>
  <c r="AP71" i="75" s="1"/>
  <c r="AF71" i="75"/>
  <c r="AO71" i="75" s="1"/>
  <c r="AE71" i="75"/>
  <c r="W72" i="75"/>
  <c r="AH68" i="78"/>
  <c r="AQ68" i="78" s="1"/>
  <c r="AI66" i="36"/>
  <c r="AN66" i="36"/>
  <c r="AF65" i="92"/>
  <c r="AO65" i="92" s="1"/>
  <c r="AE65" i="92"/>
  <c r="W66" i="92"/>
  <c r="AG65" i="92"/>
  <c r="AP65" i="92" s="1"/>
  <c r="AN64" i="31"/>
  <c r="AI64" i="31"/>
  <c r="AR61" i="29"/>
  <c r="AN64" i="35"/>
  <c r="AI64" i="35"/>
  <c r="AG64" i="40"/>
  <c r="AP64" i="40" s="1"/>
  <c r="AF64" i="40"/>
  <c r="AO64" i="40" s="1"/>
  <c r="AE64" i="40"/>
  <c r="W65" i="40"/>
  <c r="AH65" i="93"/>
  <c r="AQ65" i="93" s="1"/>
  <c r="AI67" i="95"/>
  <c r="AN67" i="95"/>
  <c r="AI66" i="85"/>
  <c r="AN66" i="85"/>
  <c r="AH66" i="25"/>
  <c r="AQ66" i="25" s="1"/>
  <c r="Y65" i="31"/>
  <c r="X65" i="31"/>
  <c r="AN66" i="79"/>
  <c r="AI66" i="79"/>
  <c r="W69" i="33"/>
  <c r="AG68" i="33"/>
  <c r="AP68" i="33" s="1"/>
  <c r="AF68" i="33"/>
  <c r="AO68" i="33" s="1"/>
  <c r="AE68" i="33"/>
  <c r="AG66" i="83"/>
  <c r="AP66" i="83" s="1"/>
  <c r="AE66" i="83"/>
  <c r="W67" i="83"/>
  <c r="AF66" i="83"/>
  <c r="AO66" i="83" s="1"/>
  <c r="AN65" i="39"/>
  <c r="AI65" i="39"/>
  <c r="AH67" i="27"/>
  <c r="AQ67" i="27" s="1"/>
  <c r="Y66" i="46"/>
  <c r="X66" i="46"/>
  <c r="AR64" i="93"/>
  <c r="X69" i="82"/>
  <c r="Y69" i="82"/>
  <c r="X66" i="47"/>
  <c r="Z66" i="47" s="1"/>
  <c r="Y66" i="47"/>
  <c r="AH67" i="26"/>
  <c r="AQ67" i="26" s="1"/>
  <c r="AH62" i="88"/>
  <c r="AQ62" i="88" s="1"/>
  <c r="X67" i="81"/>
  <c r="Y67" i="81"/>
  <c r="AF64" i="43"/>
  <c r="AO64" i="43" s="1"/>
  <c r="AE64" i="43"/>
  <c r="W65" i="43"/>
  <c r="AG64" i="43"/>
  <c r="AP64" i="43" s="1"/>
  <c r="W67" i="80"/>
  <c r="AG66" i="80"/>
  <c r="AP66" i="80" s="1"/>
  <c r="AF66" i="80"/>
  <c r="AO66" i="80" s="1"/>
  <c r="AE66" i="80"/>
  <c r="AG62" i="29"/>
  <c r="AP62" i="29" s="1"/>
  <c r="AF62" i="29"/>
  <c r="AO62" i="29" s="1"/>
  <c r="AE62" i="29"/>
  <c r="W63" i="29"/>
  <c r="Y66" i="38"/>
  <c r="X66" i="38"/>
  <c r="AR65" i="94"/>
  <c r="Z68" i="73"/>
  <c r="AE67" i="76"/>
  <c r="W68" i="76"/>
  <c r="AG67" i="76"/>
  <c r="AP67" i="76" s="1"/>
  <c r="AF67" i="76"/>
  <c r="AO67" i="76" s="1"/>
  <c r="AR67" i="78"/>
  <c r="AH64" i="96"/>
  <c r="AQ64" i="96" s="1"/>
  <c r="Z67" i="27"/>
  <c r="AG65" i="42"/>
  <c r="AP65" i="42" s="1"/>
  <c r="AF65" i="42"/>
  <c r="AO65" i="42" s="1"/>
  <c r="W66" i="42"/>
  <c r="AE65" i="42"/>
  <c r="AN65" i="46"/>
  <c r="AI65" i="46"/>
  <c r="Y68" i="86"/>
  <c r="X68" i="86"/>
  <c r="Z68" i="78"/>
  <c r="AN68" i="82"/>
  <c r="AI68" i="82"/>
  <c r="Y67" i="84"/>
  <c r="X67" i="84"/>
  <c r="AR66" i="28"/>
  <c r="AN65" i="47"/>
  <c r="AI65" i="47"/>
  <c r="Z67" i="26"/>
  <c r="AH67" i="28"/>
  <c r="AQ67" i="28" s="1"/>
  <c r="Z62" i="88"/>
  <c r="X67" i="79"/>
  <c r="Y67" i="79"/>
  <c r="AH68" i="33"/>
  <c r="AQ68" i="33" s="1"/>
  <c r="AH62" i="29"/>
  <c r="AQ62" i="29" s="1"/>
  <c r="Z65" i="93"/>
  <c r="X64" i="37"/>
  <c r="Y64" i="37"/>
  <c r="Z64" i="37" s="1"/>
  <c r="AR67" i="33"/>
  <c r="AI66" i="41"/>
  <c r="AN66" i="41"/>
  <c r="X65" i="90"/>
  <c r="Y65" i="90"/>
  <c r="AI66" i="81"/>
  <c r="AN66" i="81"/>
  <c r="Z66" i="46" l="1"/>
  <c r="Z68" i="86"/>
  <c r="Z67" i="81"/>
  <c r="Z65" i="31"/>
  <c r="AF65" i="31" s="1"/>
  <c r="AO65" i="31" s="1"/>
  <c r="Z67" i="84"/>
  <c r="AE67" i="84" s="1"/>
  <c r="Z66" i="38"/>
  <c r="AF66" i="38" s="1"/>
  <c r="AO66" i="38" s="1"/>
  <c r="AF64" i="37"/>
  <c r="AO64" i="37" s="1"/>
  <c r="AE64" i="37"/>
  <c r="AG64" i="37"/>
  <c r="AP64" i="37" s="1"/>
  <c r="W65" i="37"/>
  <c r="AE68" i="86"/>
  <c r="W69" i="86"/>
  <c r="AG68" i="86"/>
  <c r="AP68" i="86" s="1"/>
  <c r="AF68" i="86"/>
  <c r="AO68" i="86" s="1"/>
  <c r="AG67" i="81"/>
  <c r="AP67" i="81" s="1"/>
  <c r="AF67" i="81"/>
  <c r="AO67" i="81" s="1"/>
  <c r="AE67" i="81"/>
  <c r="W68" i="81"/>
  <c r="AE65" i="48"/>
  <c r="W66" i="48"/>
  <c r="AG65" i="48"/>
  <c r="AP65" i="48" s="1"/>
  <c r="AF65" i="48"/>
  <c r="AO65" i="48" s="1"/>
  <c r="W66" i="31"/>
  <c r="AE65" i="31"/>
  <c r="AF67" i="84"/>
  <c r="AO67" i="84" s="1"/>
  <c r="AG67" i="84"/>
  <c r="AP67" i="84" s="1"/>
  <c r="W68" i="84"/>
  <c r="AG66" i="38"/>
  <c r="AP66" i="38" s="1"/>
  <c r="AH69" i="82"/>
  <c r="AQ69" i="82" s="1"/>
  <c r="AR65" i="39"/>
  <c r="AR64" i="35"/>
  <c r="AH67" i="41"/>
  <c r="AQ67" i="41" s="1"/>
  <c r="AH65" i="90"/>
  <c r="AQ65" i="90" s="1"/>
  <c r="Y67" i="80"/>
  <c r="X67" i="80"/>
  <c r="Y72" i="75"/>
  <c r="X72" i="75"/>
  <c r="AR63" i="37"/>
  <c r="AR66" i="45"/>
  <c r="AH63" i="44"/>
  <c r="AQ63" i="44" s="1"/>
  <c r="X66" i="77"/>
  <c r="Y66" i="77"/>
  <c r="Z66" i="77" s="1"/>
  <c r="AN66" i="94"/>
  <c r="AI66" i="94"/>
  <c r="AF62" i="88"/>
  <c r="AO62" i="88" s="1"/>
  <c r="W63" i="88"/>
  <c r="AG62" i="88"/>
  <c r="AP62" i="88" s="1"/>
  <c r="AE62" i="88"/>
  <c r="AH67" i="85"/>
  <c r="AQ67" i="85" s="1"/>
  <c r="AN67" i="28"/>
  <c r="AI67" i="28"/>
  <c r="AN67" i="34"/>
  <c r="AI67" i="34"/>
  <c r="AN68" i="89"/>
  <c r="AI68" i="89"/>
  <c r="AH65" i="91"/>
  <c r="AQ65" i="91" s="1"/>
  <c r="Z69" i="82"/>
  <c r="AR67" i="95"/>
  <c r="Y65" i="40"/>
  <c r="X65" i="40"/>
  <c r="Z65" i="40" s="1"/>
  <c r="Y66" i="74"/>
  <c r="X66" i="74"/>
  <c r="Z66" i="74" s="1"/>
  <c r="Z65" i="90"/>
  <c r="AH64" i="37"/>
  <c r="AQ64" i="37" s="1"/>
  <c r="AR68" i="82"/>
  <c r="AR65" i="46"/>
  <c r="X68" i="76"/>
  <c r="Y68" i="76"/>
  <c r="AH67" i="81"/>
  <c r="AQ67" i="81" s="1"/>
  <c r="AH65" i="31"/>
  <c r="AQ65" i="31" s="1"/>
  <c r="AN64" i="40"/>
  <c r="AI64" i="40"/>
  <c r="X66" i="92"/>
  <c r="Y66" i="92"/>
  <c r="Z66" i="92" s="1"/>
  <c r="AN71" i="75"/>
  <c r="AI71" i="75"/>
  <c r="Z67" i="85"/>
  <c r="AN65" i="74"/>
  <c r="AI65" i="74"/>
  <c r="Z67" i="41"/>
  <c r="AR67" i="86"/>
  <c r="Y66" i="87"/>
  <c r="Z66" i="87" s="1"/>
  <c r="X66" i="87"/>
  <c r="Z63" i="44"/>
  <c r="Z65" i="91"/>
  <c r="AE67" i="27"/>
  <c r="W68" i="27"/>
  <c r="AG67" i="27"/>
  <c r="AP67" i="27" s="1"/>
  <c r="AF67" i="27"/>
  <c r="AO67" i="27" s="1"/>
  <c r="AI67" i="76"/>
  <c r="AN67" i="76"/>
  <c r="AI66" i="80"/>
  <c r="AN66" i="80"/>
  <c r="AH66" i="47"/>
  <c r="AQ66" i="47" s="1"/>
  <c r="X67" i="83"/>
  <c r="Y67" i="83"/>
  <c r="Z67" i="83" s="1"/>
  <c r="AI65" i="92"/>
  <c r="AN65" i="92"/>
  <c r="AH68" i="95"/>
  <c r="AQ68" i="95" s="1"/>
  <c r="AR64" i="48"/>
  <c r="AR66" i="84"/>
  <c r="AR64" i="91"/>
  <c r="AI65" i="87"/>
  <c r="AN65" i="87"/>
  <c r="AR64" i="90"/>
  <c r="AI65" i="77"/>
  <c r="AN65" i="77"/>
  <c r="X64" i="32"/>
  <c r="Y64" i="32"/>
  <c r="X67" i="94"/>
  <c r="Y67" i="94"/>
  <c r="AR66" i="41"/>
  <c r="AG65" i="93"/>
  <c r="AP65" i="93" s="1"/>
  <c r="AF65" i="93"/>
  <c r="AO65" i="93" s="1"/>
  <c r="W66" i="93"/>
  <c r="AE65" i="93"/>
  <c r="W69" i="78"/>
  <c r="AG68" i="78"/>
  <c r="AP68" i="78" s="1"/>
  <c r="AF68" i="78"/>
  <c r="AO68" i="78" s="1"/>
  <c r="AE68" i="78"/>
  <c r="AN65" i="42"/>
  <c r="AI65" i="42"/>
  <c r="AG68" i="73"/>
  <c r="AP68" i="73" s="1"/>
  <c r="AF68" i="73"/>
  <c r="AO68" i="73" s="1"/>
  <c r="AE68" i="73"/>
  <c r="W69" i="73"/>
  <c r="X65" i="43"/>
  <c r="Y65" i="43"/>
  <c r="AG66" i="47"/>
  <c r="AP66" i="47" s="1"/>
  <c r="W67" i="47"/>
  <c r="AF66" i="47"/>
  <c r="AO66" i="47" s="1"/>
  <c r="AE66" i="47"/>
  <c r="AH66" i="46"/>
  <c r="AQ66" i="46" s="1"/>
  <c r="AN66" i="83"/>
  <c r="AI66" i="83"/>
  <c r="AR64" i="31"/>
  <c r="X65" i="96"/>
  <c r="Y65" i="96"/>
  <c r="AH65" i="35"/>
  <c r="AQ65" i="35" s="1"/>
  <c r="X68" i="30"/>
  <c r="Y68" i="30"/>
  <c r="Z68" i="30" s="1"/>
  <c r="AH67" i="45"/>
  <c r="AQ67" i="45" s="1"/>
  <c r="AR65" i="38"/>
  <c r="AR62" i="44"/>
  <c r="AH67" i="36"/>
  <c r="AQ67" i="36" s="1"/>
  <c r="X69" i="89"/>
  <c r="Y69" i="89"/>
  <c r="AH66" i="39"/>
  <c r="AQ66" i="39" s="1"/>
  <c r="Y67" i="25"/>
  <c r="X67" i="25"/>
  <c r="AN63" i="32"/>
  <c r="AI63" i="32"/>
  <c r="AF67" i="26"/>
  <c r="AO67" i="26" s="1"/>
  <c r="AE67" i="26"/>
  <c r="W68" i="26"/>
  <c r="AG67" i="26"/>
  <c r="AP67" i="26" s="1"/>
  <c r="X66" i="42"/>
  <c r="Y66" i="42"/>
  <c r="AN62" i="29"/>
  <c r="AI62" i="29"/>
  <c r="W67" i="46"/>
  <c r="AF66" i="46"/>
  <c r="AO66" i="46" s="1"/>
  <c r="AE66" i="46"/>
  <c r="AG66" i="46"/>
  <c r="AP66" i="46" s="1"/>
  <c r="AR66" i="79"/>
  <c r="AR66" i="36"/>
  <c r="AE67" i="36"/>
  <c r="W68" i="36"/>
  <c r="AG67" i="36"/>
  <c r="AP67" i="36" s="1"/>
  <c r="AF67" i="36"/>
  <c r="AO67" i="36" s="1"/>
  <c r="AR65" i="47"/>
  <c r="AH66" i="38"/>
  <c r="AQ66" i="38" s="1"/>
  <c r="AI68" i="33"/>
  <c r="AN68" i="33"/>
  <c r="AH67" i="79"/>
  <c r="AQ67" i="79" s="1"/>
  <c r="AR66" i="81"/>
  <c r="Z67" i="79"/>
  <c r="AH67" i="84"/>
  <c r="AQ67" i="84" s="1"/>
  <c r="AH68" i="86"/>
  <c r="AQ68" i="86" s="1"/>
  <c r="X63" i="29"/>
  <c r="Y63" i="29"/>
  <c r="AI64" i="43"/>
  <c r="AN64" i="43"/>
  <c r="Y69" i="33"/>
  <c r="X69" i="33"/>
  <c r="AR66" i="85"/>
  <c r="AH65" i="48"/>
  <c r="AQ65" i="48" s="1"/>
  <c r="AI64" i="96"/>
  <c r="AN64" i="96"/>
  <c r="Z68" i="95"/>
  <c r="Z65" i="35"/>
  <c r="AI67" i="30"/>
  <c r="AN67" i="30"/>
  <c r="Y68" i="28"/>
  <c r="X68" i="28"/>
  <c r="Z68" i="28" s="1"/>
  <c r="Z67" i="45"/>
  <c r="X68" i="34"/>
  <c r="Y68" i="34"/>
  <c r="Z66" i="39"/>
  <c r="AN66" i="25"/>
  <c r="AI66" i="25"/>
  <c r="Z69" i="89" l="1"/>
  <c r="Z66" i="42"/>
  <c r="Z65" i="43"/>
  <c r="Z69" i="33"/>
  <c r="Z67" i="25"/>
  <c r="AF67" i="25" s="1"/>
  <c r="AO67" i="25" s="1"/>
  <c r="W67" i="38"/>
  <c r="AG65" i="31"/>
  <c r="AP65" i="31" s="1"/>
  <c r="AE66" i="38"/>
  <c r="AE66" i="77"/>
  <c r="AG66" i="77"/>
  <c r="AP66" i="77" s="1"/>
  <c r="W67" i="77"/>
  <c r="AF66" i="77"/>
  <c r="AO66" i="77" s="1"/>
  <c r="W69" i="28"/>
  <c r="AG68" i="28"/>
  <c r="AP68" i="28" s="1"/>
  <c r="AF68" i="28"/>
  <c r="AO68" i="28" s="1"/>
  <c r="AE68" i="28"/>
  <c r="W68" i="25"/>
  <c r="AG67" i="25"/>
  <c r="AP67" i="25" s="1"/>
  <c r="AG66" i="92"/>
  <c r="AP66" i="92" s="1"/>
  <c r="AF66" i="92"/>
  <c r="AO66" i="92" s="1"/>
  <c r="AE66" i="92"/>
  <c r="W67" i="92"/>
  <c r="AF67" i="83"/>
  <c r="AO67" i="83" s="1"/>
  <c r="AE67" i="83"/>
  <c r="W68" i="83"/>
  <c r="AG67" i="83"/>
  <c r="AP67" i="83" s="1"/>
  <c r="AG68" i="30"/>
  <c r="AP68" i="30" s="1"/>
  <c r="AF68" i="30"/>
  <c r="AO68" i="30" s="1"/>
  <c r="AE68" i="30"/>
  <c r="W69" i="30"/>
  <c r="AG68" i="95"/>
  <c r="AP68" i="95" s="1"/>
  <c r="AE68" i="95"/>
  <c r="AF68" i="95"/>
  <c r="AO68" i="95" s="1"/>
  <c r="W69" i="95"/>
  <c r="Y68" i="36"/>
  <c r="X68" i="36"/>
  <c r="Z68" i="36" s="1"/>
  <c r="AH67" i="94"/>
  <c r="AQ67" i="94" s="1"/>
  <c r="AR65" i="77"/>
  <c r="AG63" i="44"/>
  <c r="AP63" i="44" s="1"/>
  <c r="AF63" i="44"/>
  <c r="AO63" i="44" s="1"/>
  <c r="AE63" i="44"/>
  <c r="W64" i="44"/>
  <c r="AE67" i="41"/>
  <c r="AG67" i="41"/>
  <c r="AP67" i="41" s="1"/>
  <c r="W68" i="41"/>
  <c r="AF67" i="41"/>
  <c r="AO67" i="41" s="1"/>
  <c r="W67" i="74"/>
  <c r="AG66" i="74"/>
  <c r="AP66" i="74" s="1"/>
  <c r="AF66" i="74"/>
  <c r="AO66" i="74" s="1"/>
  <c r="AE66" i="74"/>
  <c r="W70" i="82"/>
  <c r="AG69" i="82"/>
  <c r="AP69" i="82" s="1"/>
  <c r="AF69" i="82"/>
  <c r="AO69" i="82" s="1"/>
  <c r="AE69" i="82"/>
  <c r="AR68" i="89"/>
  <c r="AH72" i="75"/>
  <c r="AQ72" i="75" s="1"/>
  <c r="X68" i="84"/>
  <c r="Y68" i="84"/>
  <c r="AI68" i="86"/>
  <c r="AN68" i="86"/>
  <c r="AG66" i="39"/>
  <c r="AP66" i="39" s="1"/>
  <c r="W67" i="39"/>
  <c r="AF66" i="39"/>
  <c r="AO66" i="39" s="1"/>
  <c r="AE66" i="39"/>
  <c r="AR68" i="33"/>
  <c r="AI67" i="36"/>
  <c r="AN67" i="36"/>
  <c r="AI66" i="46"/>
  <c r="AN66" i="46"/>
  <c r="AN67" i="26"/>
  <c r="AI67" i="26"/>
  <c r="AH68" i="30"/>
  <c r="AQ68" i="30" s="1"/>
  <c r="AR66" i="83"/>
  <c r="Z67" i="94"/>
  <c r="AH67" i="83"/>
  <c r="AQ67" i="83" s="1"/>
  <c r="AH66" i="87"/>
  <c r="AQ66" i="87" s="1"/>
  <c r="AR65" i="74"/>
  <c r="AH66" i="92"/>
  <c r="AQ66" i="92" s="1"/>
  <c r="AH65" i="40"/>
  <c r="AQ65" i="40" s="1"/>
  <c r="AH66" i="77"/>
  <c r="AQ66" i="77" s="1"/>
  <c r="AI65" i="31"/>
  <c r="AN65" i="31"/>
  <c r="Y66" i="48"/>
  <c r="X66" i="48"/>
  <c r="AN68" i="73"/>
  <c r="AI68" i="73"/>
  <c r="X66" i="93"/>
  <c r="Y66" i="93"/>
  <c r="AR64" i="96"/>
  <c r="AR64" i="43"/>
  <c r="AH66" i="42"/>
  <c r="AQ66" i="42" s="1"/>
  <c r="AH69" i="89"/>
  <c r="AQ69" i="89" s="1"/>
  <c r="AH65" i="43"/>
  <c r="AQ65" i="43" s="1"/>
  <c r="AR67" i="34"/>
  <c r="Y63" i="88"/>
  <c r="X63" i="88"/>
  <c r="Z72" i="75"/>
  <c r="Y67" i="38"/>
  <c r="X67" i="38"/>
  <c r="AI65" i="48"/>
  <c r="AN65" i="48"/>
  <c r="X65" i="37"/>
  <c r="Y65" i="37"/>
  <c r="AH68" i="28"/>
  <c r="AQ68" i="28" s="1"/>
  <c r="Z68" i="26"/>
  <c r="Y68" i="26"/>
  <c r="X68" i="26"/>
  <c r="AG65" i="43"/>
  <c r="AP65" i="43" s="1"/>
  <c r="AF65" i="43"/>
  <c r="AO65" i="43" s="1"/>
  <c r="AE65" i="43"/>
  <c r="W66" i="43"/>
  <c r="X69" i="78"/>
  <c r="Y69" i="78"/>
  <c r="AH64" i="32"/>
  <c r="AQ64" i="32" s="1"/>
  <c r="AR66" i="80"/>
  <c r="X68" i="27"/>
  <c r="Z68" i="27" s="1"/>
  <c r="Y68" i="27"/>
  <c r="AG66" i="87"/>
  <c r="AP66" i="87" s="1"/>
  <c r="AF66" i="87"/>
  <c r="AO66" i="87" s="1"/>
  <c r="AE66" i="87"/>
  <c r="W67" i="87"/>
  <c r="AG67" i="85"/>
  <c r="AP67" i="85" s="1"/>
  <c r="AF67" i="85"/>
  <c r="AO67" i="85" s="1"/>
  <c r="AE67" i="85"/>
  <c r="W68" i="85"/>
  <c r="AR64" i="40"/>
  <c r="AG65" i="90"/>
  <c r="AP65" i="90" s="1"/>
  <c r="AE65" i="90"/>
  <c r="AF65" i="90"/>
  <c r="AO65" i="90" s="1"/>
  <c r="W66" i="90"/>
  <c r="W66" i="40"/>
  <c r="AG65" i="40"/>
  <c r="AP65" i="40" s="1"/>
  <c r="AF65" i="40"/>
  <c r="AO65" i="40" s="1"/>
  <c r="AE65" i="40"/>
  <c r="AH67" i="80"/>
  <c r="AQ67" i="80" s="1"/>
  <c r="AN66" i="38"/>
  <c r="AI66" i="38"/>
  <c r="X66" i="31"/>
  <c r="Y66" i="31"/>
  <c r="Z68" i="81"/>
  <c r="X68" i="81"/>
  <c r="Y68" i="81"/>
  <c r="AH68" i="34"/>
  <c r="AQ68" i="34" s="1"/>
  <c r="W67" i="42"/>
  <c r="AE66" i="42"/>
  <c r="AG66" i="42"/>
  <c r="AP66" i="42" s="1"/>
  <c r="AF66" i="42"/>
  <c r="AO66" i="42" s="1"/>
  <c r="AH65" i="96"/>
  <c r="AQ65" i="96" s="1"/>
  <c r="AH63" i="29"/>
  <c r="AQ63" i="29" s="1"/>
  <c r="X69" i="73"/>
  <c r="Y69" i="73"/>
  <c r="AN65" i="93"/>
  <c r="AI65" i="93"/>
  <c r="Z64" i="32"/>
  <c r="AR65" i="87"/>
  <c r="AI67" i="27"/>
  <c r="AN67" i="27"/>
  <c r="AR71" i="75"/>
  <c r="AH68" i="76"/>
  <c r="AQ68" i="76" s="1"/>
  <c r="AH66" i="74"/>
  <c r="AQ66" i="74" s="1"/>
  <c r="AR67" i="28"/>
  <c r="AR66" i="94"/>
  <c r="AN67" i="84"/>
  <c r="AI67" i="84"/>
  <c r="AN64" i="37"/>
  <c r="AI64" i="37"/>
  <c r="AE69" i="33"/>
  <c r="W70" i="33"/>
  <c r="AG69" i="33"/>
  <c r="AP69" i="33" s="1"/>
  <c r="AF69" i="33"/>
  <c r="AO69" i="33" s="1"/>
  <c r="AR63" i="32"/>
  <c r="W70" i="89"/>
  <c r="AG69" i="89"/>
  <c r="AP69" i="89" s="1"/>
  <c r="AF69" i="89"/>
  <c r="AO69" i="89" s="1"/>
  <c r="AE69" i="89"/>
  <c r="AN66" i="47"/>
  <c r="AI66" i="47"/>
  <c r="AR65" i="42"/>
  <c r="Z68" i="34"/>
  <c r="AR67" i="30"/>
  <c r="AH69" i="33"/>
  <c r="AQ69" i="33" s="1"/>
  <c r="W68" i="79"/>
  <c r="AG67" i="79"/>
  <c r="AP67" i="79" s="1"/>
  <c r="AF67" i="79"/>
  <c r="AO67" i="79" s="1"/>
  <c r="AE67" i="79"/>
  <c r="X67" i="46"/>
  <c r="Y67" i="46"/>
  <c r="Z65" i="96"/>
  <c r="AR66" i="25"/>
  <c r="AG67" i="45"/>
  <c r="AP67" i="45" s="1"/>
  <c r="AF67" i="45"/>
  <c r="AO67" i="45" s="1"/>
  <c r="AE67" i="45"/>
  <c r="W68" i="45"/>
  <c r="W66" i="35"/>
  <c r="AG65" i="35"/>
  <c r="AP65" i="35" s="1"/>
  <c r="AF65" i="35"/>
  <c r="AO65" i="35" s="1"/>
  <c r="AE65" i="35"/>
  <c r="Z63" i="29"/>
  <c r="AR62" i="29"/>
  <c r="AH67" i="25"/>
  <c r="AQ67" i="25" s="1"/>
  <c r="Y67" i="47"/>
  <c r="X67" i="47"/>
  <c r="AI68" i="78"/>
  <c r="AN68" i="78"/>
  <c r="AR65" i="92"/>
  <c r="AR67" i="76"/>
  <c r="AG65" i="91"/>
  <c r="AP65" i="91" s="1"/>
  <c r="AF65" i="91"/>
  <c r="AO65" i="91" s="1"/>
  <c r="W66" i="91"/>
  <c r="AE65" i="91"/>
  <c r="Z68" i="76"/>
  <c r="AI62" i="88"/>
  <c r="AN62" i="88"/>
  <c r="Z67" i="80"/>
  <c r="AN67" i="81"/>
  <c r="AI67" i="81"/>
  <c r="Y69" i="86"/>
  <c r="X69" i="86"/>
  <c r="Z67" i="38" l="1"/>
  <c r="AE67" i="25"/>
  <c r="Z69" i="86"/>
  <c r="AR62" i="88"/>
  <c r="AR68" i="78"/>
  <c r="AI65" i="35"/>
  <c r="AN65" i="35"/>
  <c r="AN67" i="45"/>
  <c r="AI67" i="45"/>
  <c r="AG65" i="96"/>
  <c r="AP65" i="96" s="1"/>
  <c r="AF65" i="96"/>
  <c r="AO65" i="96" s="1"/>
  <c r="AE65" i="96"/>
  <c r="W66" i="96"/>
  <c r="AR67" i="27"/>
  <c r="AH68" i="81"/>
  <c r="AQ68" i="81" s="1"/>
  <c r="AI65" i="40"/>
  <c r="AN65" i="40"/>
  <c r="X68" i="85"/>
  <c r="Y68" i="85"/>
  <c r="X67" i="87"/>
  <c r="Y67" i="87"/>
  <c r="Z67" i="87" s="1"/>
  <c r="AG68" i="27"/>
  <c r="AP68" i="27" s="1"/>
  <c r="AF68" i="27"/>
  <c r="AO68" i="27" s="1"/>
  <c r="AE68" i="27"/>
  <c r="W69" i="27"/>
  <c r="AF68" i="26"/>
  <c r="AO68" i="26" s="1"/>
  <c r="AG68" i="26"/>
  <c r="AP68" i="26" s="1"/>
  <c r="W69" i="26"/>
  <c r="AE68" i="26"/>
  <c r="AR68" i="73"/>
  <c r="AR65" i="31"/>
  <c r="AR67" i="26"/>
  <c r="AI66" i="74"/>
  <c r="AN66" i="74"/>
  <c r="X68" i="41"/>
  <c r="Y68" i="41"/>
  <c r="AN63" i="44"/>
  <c r="AI63" i="44"/>
  <c r="AG68" i="36"/>
  <c r="AP68" i="36" s="1"/>
  <c r="AF68" i="36"/>
  <c r="AO68" i="36" s="1"/>
  <c r="AE68" i="36"/>
  <c r="W69" i="36"/>
  <c r="AN66" i="92"/>
  <c r="AI66" i="92"/>
  <c r="X69" i="28"/>
  <c r="Y69" i="28"/>
  <c r="AH69" i="73"/>
  <c r="AQ69" i="73" s="1"/>
  <c r="W69" i="81"/>
  <c r="AG68" i="81"/>
  <c r="AP68" i="81" s="1"/>
  <c r="AF68" i="81"/>
  <c r="AO68" i="81" s="1"/>
  <c r="AE68" i="81"/>
  <c r="AN66" i="87"/>
  <c r="AI66" i="87"/>
  <c r="AN65" i="43"/>
  <c r="AI65" i="43"/>
  <c r="AH65" i="37"/>
  <c r="AQ65" i="37" s="1"/>
  <c r="W68" i="38"/>
  <c r="AG67" i="38"/>
  <c r="AP67" i="38" s="1"/>
  <c r="AF67" i="38"/>
  <c r="AO67" i="38" s="1"/>
  <c r="AE67" i="38"/>
  <c r="AI69" i="82"/>
  <c r="AN69" i="82"/>
  <c r="Y69" i="30"/>
  <c r="X69" i="30"/>
  <c r="X68" i="83"/>
  <c r="Y68" i="83"/>
  <c r="Y68" i="25"/>
  <c r="X68" i="25"/>
  <c r="AG69" i="86"/>
  <c r="AP69" i="86" s="1"/>
  <c r="W70" i="86"/>
  <c r="AE69" i="86"/>
  <c r="AF69" i="86"/>
  <c r="AO69" i="86" s="1"/>
  <c r="AH67" i="47"/>
  <c r="AQ67" i="47" s="1"/>
  <c r="Y70" i="33"/>
  <c r="X70" i="33"/>
  <c r="AN65" i="91"/>
  <c r="AI65" i="91"/>
  <c r="AH67" i="46"/>
  <c r="AQ67" i="46" s="1"/>
  <c r="X68" i="79"/>
  <c r="Y68" i="79"/>
  <c r="AI69" i="33"/>
  <c r="AN69" i="33"/>
  <c r="Z69" i="73"/>
  <c r="AN65" i="90"/>
  <c r="AI65" i="90"/>
  <c r="AN67" i="85"/>
  <c r="AI67" i="85"/>
  <c r="Z65" i="37"/>
  <c r="W73" i="75"/>
  <c r="AG72" i="75"/>
  <c r="AP72" i="75" s="1"/>
  <c r="AF72" i="75"/>
  <c r="AO72" i="75" s="1"/>
  <c r="AE72" i="75"/>
  <c r="AH66" i="48"/>
  <c r="AQ66" i="48" s="1"/>
  <c r="AI66" i="39"/>
  <c r="AN66" i="39"/>
  <c r="AR68" i="86"/>
  <c r="X69" i="95"/>
  <c r="Y69" i="95"/>
  <c r="AN68" i="30"/>
  <c r="AI68" i="30"/>
  <c r="AI67" i="83"/>
  <c r="AN67" i="83"/>
  <c r="AI68" i="28"/>
  <c r="AN68" i="28"/>
  <c r="X67" i="77"/>
  <c r="Y67" i="77"/>
  <c r="Z67" i="47"/>
  <c r="Z67" i="46"/>
  <c r="AI69" i="89"/>
  <c r="AN69" i="89"/>
  <c r="AR64" i="37"/>
  <c r="W65" i="32"/>
  <c r="AG64" i="32"/>
  <c r="AP64" i="32" s="1"/>
  <c r="AF64" i="32"/>
  <c r="AO64" i="32" s="1"/>
  <c r="AE64" i="32"/>
  <c r="AI66" i="42"/>
  <c r="AN66" i="42"/>
  <c r="AH66" i="31"/>
  <c r="AQ66" i="31" s="1"/>
  <c r="AH69" i="78"/>
  <c r="AQ69" i="78" s="1"/>
  <c r="AH63" i="88"/>
  <c r="AQ63" i="88" s="1"/>
  <c r="AR66" i="46"/>
  <c r="AN67" i="41"/>
  <c r="AI67" i="41"/>
  <c r="AI67" i="25"/>
  <c r="AN67" i="25"/>
  <c r="X70" i="89"/>
  <c r="Y70" i="89"/>
  <c r="W69" i="34"/>
  <c r="AG68" i="34"/>
  <c r="AP68" i="34" s="1"/>
  <c r="AF68" i="34"/>
  <c r="AO68" i="34" s="1"/>
  <c r="AE68" i="34"/>
  <c r="AR65" i="93"/>
  <c r="Z66" i="31"/>
  <c r="X66" i="40"/>
  <c r="Y66" i="40"/>
  <c r="Z69" i="78"/>
  <c r="AH68" i="26"/>
  <c r="AQ68" i="26" s="1"/>
  <c r="AR65" i="48"/>
  <c r="AH66" i="93"/>
  <c r="AQ66" i="93" s="1"/>
  <c r="Z66" i="48"/>
  <c r="W68" i="94"/>
  <c r="AG67" i="94"/>
  <c r="AP67" i="94" s="1"/>
  <c r="AF67" i="94"/>
  <c r="AO67" i="94" s="1"/>
  <c r="AE67" i="94"/>
  <c r="X67" i="39"/>
  <c r="Y67" i="39"/>
  <c r="AH68" i="84"/>
  <c r="AQ68" i="84" s="1"/>
  <c r="X67" i="74"/>
  <c r="Z67" i="74" s="1"/>
  <c r="Y67" i="74"/>
  <c r="AH68" i="36"/>
  <c r="AQ68" i="36" s="1"/>
  <c r="AN68" i="95"/>
  <c r="AI68" i="95"/>
  <c r="AG68" i="76"/>
  <c r="AP68" i="76" s="1"/>
  <c r="AF68" i="76"/>
  <c r="AO68" i="76" s="1"/>
  <c r="W69" i="76"/>
  <c r="AE68" i="76"/>
  <c r="AR66" i="47"/>
  <c r="AR67" i="81"/>
  <c r="AE67" i="80"/>
  <c r="W68" i="80"/>
  <c r="AG67" i="80"/>
  <c r="AP67" i="80" s="1"/>
  <c r="AF67" i="80"/>
  <c r="AO67" i="80" s="1"/>
  <c r="X66" i="91"/>
  <c r="Z66" i="91" s="1"/>
  <c r="Y66" i="91"/>
  <c r="Y66" i="35"/>
  <c r="X66" i="35"/>
  <c r="AI67" i="79"/>
  <c r="AN67" i="79"/>
  <c r="AH69" i="86"/>
  <c r="AQ69" i="86" s="1"/>
  <c r="W64" i="29"/>
  <c r="AG63" i="29"/>
  <c r="AP63" i="29" s="1"/>
  <c r="AF63" i="29"/>
  <c r="AO63" i="29" s="1"/>
  <c r="AE63" i="29"/>
  <c r="X68" i="45"/>
  <c r="Z68" i="45" s="1"/>
  <c r="Y68" i="45"/>
  <c r="AR67" i="84"/>
  <c r="Y67" i="42"/>
  <c r="X67" i="42"/>
  <c r="AR66" i="38"/>
  <c r="X66" i="90"/>
  <c r="Y66" i="90"/>
  <c r="AH68" i="27"/>
  <c r="AQ68" i="27" s="1"/>
  <c r="X66" i="43"/>
  <c r="Z66" i="43" s="1"/>
  <c r="Y66" i="43"/>
  <c r="AH67" i="38"/>
  <c r="AQ67" i="38" s="1"/>
  <c r="Z63" i="88"/>
  <c r="Z66" i="93"/>
  <c r="AR67" i="36"/>
  <c r="Z68" i="84"/>
  <c r="Y70" i="82"/>
  <c r="X70" i="82"/>
  <c r="Y64" i="44"/>
  <c r="X64" i="44"/>
  <c r="X67" i="92"/>
  <c r="Y67" i="92"/>
  <c r="AN66" i="77"/>
  <c r="AI66" i="77"/>
  <c r="Z67" i="42" l="1"/>
  <c r="Z66" i="40"/>
  <c r="Z70" i="33"/>
  <c r="W71" i="33" s="1"/>
  <c r="Z70" i="89"/>
  <c r="AF70" i="89" s="1"/>
  <c r="AO70" i="89" s="1"/>
  <c r="Z64" i="44"/>
  <c r="AE64" i="44" s="1"/>
  <c r="W68" i="87"/>
  <c r="AG67" i="87"/>
  <c r="AP67" i="87" s="1"/>
  <c r="AF67" i="87"/>
  <c r="AO67" i="87" s="1"/>
  <c r="AE67" i="87"/>
  <c r="AG70" i="33"/>
  <c r="AP70" i="33" s="1"/>
  <c r="AF70" i="33"/>
  <c r="AO70" i="33" s="1"/>
  <c r="AE70" i="33"/>
  <c r="AE70" i="89"/>
  <c r="W71" i="89"/>
  <c r="W65" i="44"/>
  <c r="AR66" i="77"/>
  <c r="AH66" i="90"/>
  <c r="AQ66" i="90" s="1"/>
  <c r="AE67" i="42"/>
  <c r="AG67" i="42"/>
  <c r="AP67" i="42" s="1"/>
  <c r="W68" i="42"/>
  <c r="AF67" i="42"/>
  <c r="AO67" i="42" s="1"/>
  <c r="AI63" i="29"/>
  <c r="AN63" i="29"/>
  <c r="AH66" i="35"/>
  <c r="AQ66" i="35" s="1"/>
  <c r="AH67" i="39"/>
  <c r="AQ67" i="39" s="1"/>
  <c r="X68" i="94"/>
  <c r="Y68" i="94"/>
  <c r="AE66" i="31"/>
  <c r="AG66" i="31"/>
  <c r="AP66" i="31" s="1"/>
  <c r="AF66" i="31"/>
  <c r="AO66" i="31" s="1"/>
  <c r="W67" i="31"/>
  <c r="AR67" i="25"/>
  <c r="AR69" i="89"/>
  <c r="AR66" i="39"/>
  <c r="AI72" i="75"/>
  <c r="AN72" i="75"/>
  <c r="AR67" i="85"/>
  <c r="AR69" i="33"/>
  <c r="AH68" i="25"/>
  <c r="AQ68" i="25" s="1"/>
  <c r="AH69" i="30"/>
  <c r="AQ69" i="30" s="1"/>
  <c r="AH69" i="28"/>
  <c r="AQ69" i="28" s="1"/>
  <c r="AQ71" i="28" s="1"/>
  <c r="AZ3" i="28"/>
  <c r="AX5" i="28" s="1"/>
  <c r="S5" i="28" s="1"/>
  <c r="AC5" i="28" s="1"/>
  <c r="AB6" i="28" s="1"/>
  <c r="AN68" i="36"/>
  <c r="AI68" i="36"/>
  <c r="AH68" i="41"/>
  <c r="AQ68" i="41" s="1"/>
  <c r="X69" i="26"/>
  <c r="Z69" i="26" s="1"/>
  <c r="Y69" i="26"/>
  <c r="AH68" i="85"/>
  <c r="AQ68" i="85" s="1"/>
  <c r="X66" i="96"/>
  <c r="Y66" i="96"/>
  <c r="Z66" i="90"/>
  <c r="Z67" i="39"/>
  <c r="AG66" i="48"/>
  <c r="AP66" i="48" s="1"/>
  <c r="AF66" i="48"/>
  <c r="AO66" i="48" s="1"/>
  <c r="AE66" i="48"/>
  <c r="W67" i="48"/>
  <c r="Y69" i="34"/>
  <c r="X69" i="34"/>
  <c r="Z69" i="34" s="1"/>
  <c r="AR67" i="41"/>
  <c r="AE67" i="46"/>
  <c r="W68" i="46"/>
  <c r="AG67" i="46"/>
  <c r="AP67" i="46" s="1"/>
  <c r="AF67" i="46"/>
  <c r="AO67" i="46" s="1"/>
  <c r="AR68" i="28"/>
  <c r="AH69" i="95"/>
  <c r="AQ69" i="95" s="1"/>
  <c r="AI68" i="81"/>
  <c r="AN68" i="81"/>
  <c r="Z69" i="28"/>
  <c r="Z68" i="41"/>
  <c r="Z68" i="85"/>
  <c r="AN65" i="96"/>
  <c r="AI65" i="96"/>
  <c r="AR65" i="35"/>
  <c r="AH70" i="82"/>
  <c r="AQ70" i="82" s="1"/>
  <c r="W67" i="93"/>
  <c r="AG66" i="93"/>
  <c r="AP66" i="93" s="1"/>
  <c r="AF66" i="93"/>
  <c r="AO66" i="93" s="1"/>
  <c r="AE66" i="93"/>
  <c r="Z66" i="35"/>
  <c r="AR68" i="95"/>
  <c r="AI67" i="94"/>
  <c r="AN67" i="94"/>
  <c r="W70" i="78"/>
  <c r="AE69" i="78"/>
  <c r="AG69" i="78"/>
  <c r="AP69" i="78" s="1"/>
  <c r="AF69" i="78"/>
  <c r="AO69" i="78" s="1"/>
  <c r="X65" i="32"/>
  <c r="Y65" i="32"/>
  <c r="AF67" i="47"/>
  <c r="AO67" i="47" s="1"/>
  <c r="W68" i="47"/>
  <c r="AG67" i="47"/>
  <c r="AP67" i="47" s="1"/>
  <c r="AE67" i="47"/>
  <c r="Z69" i="95"/>
  <c r="AR65" i="90"/>
  <c r="AH68" i="79"/>
  <c r="AQ68" i="79" s="1"/>
  <c r="Z68" i="25"/>
  <c r="Z69" i="30"/>
  <c r="AR66" i="92"/>
  <c r="AH67" i="92"/>
  <c r="AQ67" i="92" s="1"/>
  <c r="AE63" i="88"/>
  <c r="W64" i="88"/>
  <c r="AG63" i="88"/>
  <c r="AP63" i="88" s="1"/>
  <c r="AF63" i="88"/>
  <c r="AO63" i="88" s="1"/>
  <c r="Y68" i="80"/>
  <c r="X68" i="80"/>
  <c r="AI68" i="34"/>
  <c r="AN68" i="34"/>
  <c r="AH70" i="89"/>
  <c r="AQ70" i="89" s="1"/>
  <c r="AR66" i="42"/>
  <c r="AR67" i="83"/>
  <c r="Z68" i="79"/>
  <c r="AR65" i="91"/>
  <c r="AN69" i="86"/>
  <c r="AI69" i="86"/>
  <c r="Y68" i="38"/>
  <c r="X68" i="38"/>
  <c r="Z68" i="38" s="1"/>
  <c r="AR65" i="43"/>
  <c r="AR63" i="44"/>
  <c r="AR66" i="74"/>
  <c r="AH67" i="87"/>
  <c r="AQ67" i="87" s="1"/>
  <c r="AR65" i="40"/>
  <c r="Z67" i="92"/>
  <c r="Z70" i="82"/>
  <c r="AH66" i="43"/>
  <c r="AQ66" i="43" s="1"/>
  <c r="AH67" i="42"/>
  <c r="AQ67" i="42" s="1"/>
  <c r="AH68" i="45"/>
  <c r="AQ68" i="45" s="1"/>
  <c r="Y64" i="29"/>
  <c r="X64" i="29"/>
  <c r="AH66" i="91"/>
  <c r="AQ66" i="91" s="1"/>
  <c r="AI67" i="80"/>
  <c r="AN67" i="80"/>
  <c r="AN68" i="76"/>
  <c r="AI68" i="76"/>
  <c r="AH67" i="74"/>
  <c r="AQ67" i="74" s="1"/>
  <c r="AH66" i="40"/>
  <c r="AQ66" i="40" s="1"/>
  <c r="AI64" i="32"/>
  <c r="AN64" i="32"/>
  <c r="AH67" i="77"/>
  <c r="AQ67" i="77" s="1"/>
  <c r="AR68" i="30"/>
  <c r="Y73" i="75"/>
  <c r="X73" i="75"/>
  <c r="W70" i="73"/>
  <c r="AG69" i="73"/>
  <c r="AP69" i="73" s="1"/>
  <c r="AF69" i="73"/>
  <c r="AO69" i="73" s="1"/>
  <c r="AE69" i="73"/>
  <c r="Y70" i="86"/>
  <c r="X70" i="86"/>
  <c r="AH68" i="83"/>
  <c r="AQ68" i="83" s="1"/>
  <c r="AR69" i="82"/>
  <c r="AN68" i="26"/>
  <c r="AI68" i="26"/>
  <c r="X69" i="27"/>
  <c r="Y69" i="27"/>
  <c r="AR67" i="45"/>
  <c r="AH64" i="44"/>
  <c r="AQ64" i="44" s="1"/>
  <c r="AG68" i="84"/>
  <c r="AP68" i="84" s="1"/>
  <c r="AF68" i="84"/>
  <c r="AO68" i="84" s="1"/>
  <c r="AE68" i="84"/>
  <c r="W69" i="84"/>
  <c r="W67" i="43"/>
  <c r="AG66" i="43"/>
  <c r="AP66" i="43" s="1"/>
  <c r="AF66" i="43"/>
  <c r="AO66" i="43" s="1"/>
  <c r="AE66" i="43"/>
  <c r="W69" i="45"/>
  <c r="AG68" i="45"/>
  <c r="AP68" i="45" s="1"/>
  <c r="AF68" i="45"/>
  <c r="AO68" i="45" s="1"/>
  <c r="AE68" i="45"/>
  <c r="AR67" i="79"/>
  <c r="W67" i="91"/>
  <c r="AE66" i="91"/>
  <c r="AF66" i="91"/>
  <c r="AO66" i="91" s="1"/>
  <c r="AG66" i="91"/>
  <c r="AP66" i="91" s="1"/>
  <c r="Y69" i="76"/>
  <c r="X69" i="76"/>
  <c r="Z69" i="76" s="1"/>
  <c r="AE67" i="74"/>
  <c r="W68" i="74"/>
  <c r="AG67" i="74"/>
  <c r="AP67" i="74" s="1"/>
  <c r="AF67" i="74"/>
  <c r="AO67" i="74" s="1"/>
  <c r="AE66" i="40"/>
  <c r="AG66" i="40"/>
  <c r="AP66" i="40" s="1"/>
  <c r="W67" i="40"/>
  <c r="AF66" i="40"/>
  <c r="AO66" i="40" s="1"/>
  <c r="Z67" i="77"/>
  <c r="AF65" i="37"/>
  <c r="AO65" i="37" s="1"/>
  <c r="AG65" i="37"/>
  <c r="AP65" i="37" s="1"/>
  <c r="W66" i="37"/>
  <c r="AE65" i="37"/>
  <c r="AH70" i="33"/>
  <c r="AQ70" i="33" s="1"/>
  <c r="Z68" i="83"/>
  <c r="AI67" i="38"/>
  <c r="AN67" i="38"/>
  <c r="AR66" i="87"/>
  <c r="Y69" i="81"/>
  <c r="X69" i="81"/>
  <c r="Z69" i="81" s="1"/>
  <c r="X69" i="36"/>
  <c r="Y69" i="36"/>
  <c r="AN68" i="27"/>
  <c r="AI68" i="27"/>
  <c r="AX40" i="28" l="1"/>
  <c r="S40" i="28" s="1"/>
  <c r="AC40" i="28" s="1"/>
  <c r="AB41" i="28" s="1"/>
  <c r="Z70" i="86"/>
  <c r="AG70" i="89"/>
  <c r="AP70" i="89" s="1"/>
  <c r="AF64" i="44"/>
  <c r="AO64" i="44" s="1"/>
  <c r="AG64" i="44"/>
  <c r="AP64" i="44" s="1"/>
  <c r="AX52" i="28"/>
  <c r="S52" i="28" s="1"/>
  <c r="AC52" i="28" s="1"/>
  <c r="AB53" i="28" s="1"/>
  <c r="AX16" i="28"/>
  <c r="S16" i="28" s="1"/>
  <c r="AC16" i="28" s="1"/>
  <c r="AB17" i="28" s="1"/>
  <c r="AX46" i="28"/>
  <c r="S46" i="28" s="1"/>
  <c r="AC46" i="28" s="1"/>
  <c r="AB47" i="28" s="1"/>
  <c r="AX10" i="28"/>
  <c r="S10" i="28" s="1"/>
  <c r="AC10" i="28" s="1"/>
  <c r="AB11" i="28" s="1"/>
  <c r="AX34" i="28"/>
  <c r="S34" i="28" s="1"/>
  <c r="AC34" i="28" s="1"/>
  <c r="AB35" i="28" s="1"/>
  <c r="AX68" i="28"/>
  <c r="S68" i="28" s="1"/>
  <c r="AC68" i="28" s="1"/>
  <c r="AB69" i="28" s="1"/>
  <c r="AX28" i="28"/>
  <c r="S28" i="28" s="1"/>
  <c r="AC28" i="28" s="1"/>
  <c r="AB29" i="28" s="1"/>
  <c r="AX58" i="28"/>
  <c r="S58" i="28" s="1"/>
  <c r="AC58" i="28" s="1"/>
  <c r="AB59" i="28" s="1"/>
  <c r="AX22" i="28"/>
  <c r="S22" i="28" s="1"/>
  <c r="AC22" i="28" s="1"/>
  <c r="AB23" i="28" s="1"/>
  <c r="W71" i="86"/>
  <c r="AF70" i="86"/>
  <c r="AO70" i="86" s="1"/>
  <c r="AE70" i="86"/>
  <c r="AG70" i="86"/>
  <c r="AP70" i="86" s="1"/>
  <c r="AF68" i="38"/>
  <c r="AO68" i="38" s="1"/>
  <c r="AE68" i="38"/>
  <c r="W69" i="38"/>
  <c r="AG68" i="38"/>
  <c r="AP68" i="38" s="1"/>
  <c r="AK6" i="28"/>
  <c r="AT6" i="28" s="1"/>
  <c r="AE69" i="81"/>
  <c r="W70" i="81"/>
  <c r="AG69" i="81"/>
  <c r="AP69" i="81" s="1"/>
  <c r="AF69" i="81"/>
  <c r="AO69" i="81" s="1"/>
  <c r="AH69" i="27"/>
  <c r="AQ69" i="27" s="1"/>
  <c r="Y70" i="73"/>
  <c r="X70" i="73"/>
  <c r="AR64" i="32"/>
  <c r="AE68" i="79"/>
  <c r="W69" i="79"/>
  <c r="AG68" i="79"/>
  <c r="AP68" i="79" s="1"/>
  <c r="AF68" i="79"/>
  <c r="AO68" i="79" s="1"/>
  <c r="AH68" i="80"/>
  <c r="AQ68" i="80" s="1"/>
  <c r="X64" i="88"/>
  <c r="Y64" i="88"/>
  <c r="W70" i="95"/>
  <c r="AG69" i="95"/>
  <c r="AP69" i="95" s="1"/>
  <c r="AF69" i="95"/>
  <c r="AO69" i="95" s="1"/>
  <c r="AE69" i="95"/>
  <c r="AF66" i="35"/>
  <c r="AO66" i="35" s="1"/>
  <c r="AE66" i="35"/>
  <c r="W67" i="35"/>
  <c r="AG66" i="35"/>
  <c r="AP66" i="35" s="1"/>
  <c r="Y68" i="46"/>
  <c r="X68" i="46"/>
  <c r="Z68" i="46" s="1"/>
  <c r="AE69" i="34"/>
  <c r="W70" i="34"/>
  <c r="AG69" i="34"/>
  <c r="AP69" i="34" s="1"/>
  <c r="AF69" i="34"/>
  <c r="AO69" i="34" s="1"/>
  <c r="AF67" i="39"/>
  <c r="AO67" i="39" s="1"/>
  <c r="W68" i="39"/>
  <c r="AG67" i="39"/>
  <c r="AP67" i="39" s="1"/>
  <c r="AE67" i="39"/>
  <c r="W70" i="26"/>
  <c r="AE69" i="26"/>
  <c r="AG69" i="26"/>
  <c r="AP69" i="26" s="1"/>
  <c r="AF69" i="26"/>
  <c r="AO69" i="26" s="1"/>
  <c r="AR68" i="36"/>
  <c r="AK59" i="28"/>
  <c r="AT59" i="28" s="1"/>
  <c r="AK53" i="28"/>
  <c r="AT53" i="28" s="1"/>
  <c r="AK47" i="28"/>
  <c r="AT47" i="28" s="1"/>
  <c r="AK41" i="28"/>
  <c r="AT41" i="28" s="1"/>
  <c r="AK35" i="28"/>
  <c r="AT35" i="28" s="1"/>
  <c r="AK29" i="28"/>
  <c r="AT29" i="28" s="1"/>
  <c r="AK23" i="28"/>
  <c r="AT23" i="28" s="1"/>
  <c r="AK17" i="28"/>
  <c r="AT17" i="28" s="1"/>
  <c r="AK11" i="28"/>
  <c r="AT11" i="28" s="1"/>
  <c r="AN66" i="31"/>
  <c r="AI66" i="31"/>
  <c r="Y68" i="42"/>
  <c r="X68" i="42"/>
  <c r="Y66" i="37"/>
  <c r="X66" i="37"/>
  <c r="Z66" i="37" s="1"/>
  <c r="Y68" i="74"/>
  <c r="X68" i="74"/>
  <c r="AI68" i="45"/>
  <c r="AN68" i="45"/>
  <c r="AN68" i="84"/>
  <c r="AI68" i="84"/>
  <c r="Z69" i="27"/>
  <c r="AH73" i="75"/>
  <c r="AQ73" i="75" s="1"/>
  <c r="AI63" i="88"/>
  <c r="AN63" i="88"/>
  <c r="AI67" i="47"/>
  <c r="AN67" i="47"/>
  <c r="AH65" i="32"/>
  <c r="AQ65" i="32" s="1"/>
  <c r="Y70" i="78"/>
  <c r="X70" i="78"/>
  <c r="AI66" i="93"/>
  <c r="AN66" i="93"/>
  <c r="AR65" i="96"/>
  <c r="AR68" i="81"/>
  <c r="AN67" i="46"/>
  <c r="AI67" i="46"/>
  <c r="W67" i="90"/>
  <c r="AG66" i="90"/>
  <c r="AP66" i="90" s="1"/>
  <c r="AF66" i="90"/>
  <c r="AO66" i="90" s="1"/>
  <c r="AE66" i="90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R72" i="75"/>
  <c r="AI67" i="87"/>
  <c r="AN67" i="87"/>
  <c r="X67" i="40"/>
  <c r="Y67" i="40"/>
  <c r="AH69" i="36"/>
  <c r="AQ69" i="36" s="1"/>
  <c r="AQ71" i="36" s="1"/>
  <c r="AZ3" i="36"/>
  <c r="AX3" i="36" s="1"/>
  <c r="S3" i="36" s="1"/>
  <c r="AC3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6" i="36"/>
  <c r="S66" i="36" s="1"/>
  <c r="AC66" i="36" s="1"/>
  <c r="AB67" i="36" s="1"/>
  <c r="AX68" i="36"/>
  <c r="S68" i="36" s="1"/>
  <c r="AC68" i="36" s="1"/>
  <c r="AB69" i="36" s="1"/>
  <c r="AX65" i="36"/>
  <c r="S65" i="36" s="1"/>
  <c r="AC65" i="36" s="1"/>
  <c r="AB66" i="36" s="1"/>
  <c r="AX64" i="36"/>
  <c r="S64" i="36" s="1"/>
  <c r="AC64" i="36" s="1"/>
  <c r="AB65" i="36" s="1"/>
  <c r="AX67" i="36"/>
  <c r="S67" i="36" s="1"/>
  <c r="AC67" i="36" s="1"/>
  <c r="AB68" i="36" s="1"/>
  <c r="AI67" i="74"/>
  <c r="AN67" i="74"/>
  <c r="AI66" i="91"/>
  <c r="AN66" i="91"/>
  <c r="AR68" i="26"/>
  <c r="AI69" i="73"/>
  <c r="AN69" i="73"/>
  <c r="AR67" i="80"/>
  <c r="AH64" i="29"/>
  <c r="AQ64" i="29" s="1"/>
  <c r="AF70" i="82"/>
  <c r="AO70" i="82" s="1"/>
  <c r="AE70" i="82"/>
  <c r="W71" i="82"/>
  <c r="AG70" i="82"/>
  <c r="AP70" i="82" s="1"/>
  <c r="AR69" i="86"/>
  <c r="Z68" i="80"/>
  <c r="Z65" i="32"/>
  <c r="Y67" i="48"/>
  <c r="X67" i="48"/>
  <c r="AX65" i="28"/>
  <c r="S65" i="28" s="1"/>
  <c r="AC65" i="28" s="1"/>
  <c r="AB66" i="28" s="1"/>
  <c r="AX62" i="28"/>
  <c r="S62" i="28" s="1"/>
  <c r="AC62" i="28" s="1"/>
  <c r="AB63" i="28" s="1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AH68" i="94"/>
  <c r="AQ68" i="94" s="1"/>
  <c r="AN67" i="42"/>
  <c r="AI67" i="42"/>
  <c r="X65" i="44"/>
  <c r="Y65" i="44"/>
  <c r="Z69" i="84"/>
  <c r="Y69" i="84"/>
  <c r="X69" i="84"/>
  <c r="Z69" i="36"/>
  <c r="AI66" i="40"/>
  <c r="AN66" i="40"/>
  <c r="AH69" i="76"/>
  <c r="AQ69" i="76" s="1"/>
  <c r="AQ71" i="76" s="1"/>
  <c r="AZ3" i="76"/>
  <c r="AX6" i="76" s="1"/>
  <c r="S6" i="76" s="1"/>
  <c r="AC6" i="76" s="1"/>
  <c r="AB7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5" i="76"/>
  <c r="S65" i="76" s="1"/>
  <c r="AC65" i="76" s="1"/>
  <c r="AB66" i="76" s="1"/>
  <c r="AX66" i="76"/>
  <c r="S66" i="76" s="1"/>
  <c r="AC66" i="76" s="1"/>
  <c r="AB67" i="76" s="1"/>
  <c r="AX67" i="76"/>
  <c r="S67" i="76" s="1"/>
  <c r="AC67" i="76" s="1"/>
  <c r="AB68" i="76" s="1"/>
  <c r="AX64" i="76"/>
  <c r="S64" i="76" s="1"/>
  <c r="AC64" i="76" s="1"/>
  <c r="AB65" i="76" s="1"/>
  <c r="AX68" i="76"/>
  <c r="S68" i="76" s="1"/>
  <c r="AC68" i="76" s="1"/>
  <c r="AB69" i="76" s="1"/>
  <c r="Z73" i="75"/>
  <c r="W68" i="92"/>
  <c r="AG67" i="92"/>
  <c r="AP67" i="92" s="1"/>
  <c r="AF67" i="92"/>
  <c r="AO67" i="92" s="1"/>
  <c r="AE67" i="92"/>
  <c r="W70" i="30"/>
  <c r="AG69" i="30"/>
  <c r="AP69" i="30" s="1"/>
  <c r="AF69" i="30"/>
  <c r="AO69" i="30" s="1"/>
  <c r="AE69" i="30"/>
  <c r="AR67" i="94"/>
  <c r="W69" i="85"/>
  <c r="AG68" i="85"/>
  <c r="AP68" i="85" s="1"/>
  <c r="AF68" i="85"/>
  <c r="AO68" i="85" s="1"/>
  <c r="AE68" i="85"/>
  <c r="AN66" i="48"/>
  <c r="AI66" i="48"/>
  <c r="AH66" i="96"/>
  <c r="AQ66" i="96" s="1"/>
  <c r="AX66" i="28"/>
  <c r="S66" i="28" s="1"/>
  <c r="AC66" i="28" s="1"/>
  <c r="AB67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X67" i="31"/>
  <c r="Y67" i="31"/>
  <c r="Z67" i="31" s="1"/>
  <c r="Z68" i="94"/>
  <c r="AR63" i="29"/>
  <c r="X71" i="89"/>
  <c r="Y71" i="89"/>
  <c r="X71" i="33"/>
  <c r="Y71" i="33"/>
  <c r="AI66" i="43"/>
  <c r="AN66" i="43"/>
  <c r="AH69" i="81"/>
  <c r="AQ69" i="81" s="1"/>
  <c r="AR67" i="38"/>
  <c r="AG67" i="77"/>
  <c r="AP67" i="77" s="1"/>
  <c r="AF67" i="77"/>
  <c r="AO67" i="77" s="1"/>
  <c r="AE67" i="77"/>
  <c r="W68" i="77"/>
  <c r="Y67" i="91"/>
  <c r="X67" i="91"/>
  <c r="Z67" i="91" s="1"/>
  <c r="X67" i="43"/>
  <c r="Z67" i="43" s="1"/>
  <c r="Y67" i="43"/>
  <c r="Z64" i="29"/>
  <c r="AE68" i="25"/>
  <c r="W69" i="25"/>
  <c r="AG68" i="25"/>
  <c r="AP68" i="25" s="1"/>
  <c r="AF68" i="25"/>
  <c r="AO68" i="25" s="1"/>
  <c r="Y68" i="47"/>
  <c r="Z68" i="47" s="1"/>
  <c r="X68" i="47"/>
  <c r="AG68" i="41"/>
  <c r="AP68" i="41" s="1"/>
  <c r="AF68" i="41"/>
  <c r="AO68" i="41" s="1"/>
  <c r="W69" i="41"/>
  <c r="AE68" i="41"/>
  <c r="AH69" i="34"/>
  <c r="AQ69" i="34" s="1"/>
  <c r="Z66" i="96"/>
  <c r="AX64" i="28"/>
  <c r="S64" i="28" s="1"/>
  <c r="AC64" i="28" s="1"/>
  <c r="AB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I64" i="44"/>
  <c r="AN64" i="44"/>
  <c r="AN70" i="89"/>
  <c r="AI70" i="89"/>
  <c r="AN70" i="33"/>
  <c r="AI70" i="33"/>
  <c r="AR68" i="27"/>
  <c r="W69" i="83"/>
  <c r="AG68" i="83"/>
  <c r="AP68" i="83" s="1"/>
  <c r="AF68" i="83"/>
  <c r="AO68" i="83" s="1"/>
  <c r="AE68" i="83"/>
  <c r="AN65" i="37"/>
  <c r="AI65" i="37"/>
  <c r="AX69" i="76"/>
  <c r="S69" i="76" s="1"/>
  <c r="AC69" i="76" s="1"/>
  <c r="AG69" i="76"/>
  <c r="AP69" i="76" s="1"/>
  <c r="AP71" i="76" s="1"/>
  <c r="AF69" i="76"/>
  <c r="AO69" i="76" s="1"/>
  <c r="AO71" i="76" s="1"/>
  <c r="AE69" i="76"/>
  <c r="Z69" i="45"/>
  <c r="Y69" i="45"/>
  <c r="X69" i="45"/>
  <c r="AH70" i="86"/>
  <c r="AQ70" i="86" s="1"/>
  <c r="AR68" i="76"/>
  <c r="AH68" i="38"/>
  <c r="AQ68" i="38" s="1"/>
  <c r="AR68" i="34"/>
  <c r="AI69" i="78"/>
  <c r="AN69" i="78"/>
  <c r="X67" i="93"/>
  <c r="Y67" i="93"/>
  <c r="AF69" i="28"/>
  <c r="AO69" i="28" s="1"/>
  <c r="AO71" i="28" s="1"/>
  <c r="AE69" i="28"/>
  <c r="AX69" i="28"/>
  <c r="S69" i="28" s="1"/>
  <c r="AC69" i="28" s="1"/>
  <c r="AJ69" i="28" s="1"/>
  <c r="AS69" i="28" s="1"/>
  <c r="AG69" i="28"/>
  <c r="AP69" i="28" s="1"/>
  <c r="AP71" i="28" s="1"/>
  <c r="AH69" i="26"/>
  <c r="AQ69" i="26" s="1"/>
  <c r="AX67" i="28"/>
  <c r="S67" i="28" s="1"/>
  <c r="AC67" i="28" s="1"/>
  <c r="AB68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Y68" i="87"/>
  <c r="X68" i="87"/>
  <c r="AX12" i="76" l="1"/>
  <c r="S12" i="76" s="1"/>
  <c r="AC12" i="76" s="1"/>
  <c r="AB13" i="76" s="1"/>
  <c r="AX7" i="36"/>
  <c r="S7" i="36" s="1"/>
  <c r="AC7" i="36" s="1"/>
  <c r="AB8" i="36" s="1"/>
  <c r="Z70" i="73"/>
  <c r="Z67" i="93"/>
  <c r="AX17" i="76"/>
  <c r="S17" i="76" s="1"/>
  <c r="AC17" i="76" s="1"/>
  <c r="AB18" i="76" s="1"/>
  <c r="AX11" i="76"/>
  <c r="S11" i="76" s="1"/>
  <c r="AC11" i="76" s="1"/>
  <c r="AB12" i="76" s="1"/>
  <c r="AX6" i="36"/>
  <c r="S6" i="36" s="1"/>
  <c r="AC6" i="36" s="1"/>
  <c r="AB7" i="36" s="1"/>
  <c r="AX16" i="76"/>
  <c r="S16" i="76" s="1"/>
  <c r="AC16" i="76" s="1"/>
  <c r="AB17" i="76" s="1"/>
  <c r="AX10" i="76"/>
  <c r="S10" i="76" s="1"/>
  <c r="AC10" i="76" s="1"/>
  <c r="AB11" i="76" s="1"/>
  <c r="AX5" i="36"/>
  <c r="S5" i="36" s="1"/>
  <c r="AC5" i="36" s="1"/>
  <c r="AB6" i="36" s="1"/>
  <c r="Z68" i="42"/>
  <c r="AX9" i="76"/>
  <c r="S9" i="76" s="1"/>
  <c r="AC9" i="76" s="1"/>
  <c r="AB10" i="76" s="1"/>
  <c r="AX4" i="36"/>
  <c r="S4" i="36" s="1"/>
  <c r="AC4" i="36" s="1"/>
  <c r="AB5" i="36" s="1"/>
  <c r="AK69" i="28"/>
  <c r="AT69" i="28" s="1"/>
  <c r="Z71" i="89"/>
  <c r="AX5" i="76"/>
  <c r="S5" i="76" s="1"/>
  <c r="AC5" i="76" s="1"/>
  <c r="AB6" i="76" s="1"/>
  <c r="AX3" i="76"/>
  <c r="S3" i="76" s="1"/>
  <c r="AC3" i="76" s="1"/>
  <c r="Z68" i="87"/>
  <c r="AE68" i="87" s="1"/>
  <c r="AX8" i="76"/>
  <c r="S8" i="76" s="1"/>
  <c r="AC8" i="76" s="1"/>
  <c r="AB9" i="76" s="1"/>
  <c r="AX7" i="76"/>
  <c r="S7" i="76" s="1"/>
  <c r="AC7" i="76" s="1"/>
  <c r="AB8" i="76" s="1"/>
  <c r="AF68" i="87"/>
  <c r="AO68" i="87" s="1"/>
  <c r="AG67" i="31"/>
  <c r="AP67" i="31" s="1"/>
  <c r="W68" i="31"/>
  <c r="AF67" i="31"/>
  <c r="AO67" i="31" s="1"/>
  <c r="AE67" i="31"/>
  <c r="AG71" i="89"/>
  <c r="AP71" i="89" s="1"/>
  <c r="AF71" i="89"/>
  <c r="AO71" i="89" s="1"/>
  <c r="AE71" i="89"/>
  <c r="W72" i="89"/>
  <c r="AF70" i="73"/>
  <c r="AO70" i="73" s="1"/>
  <c r="AE70" i="73"/>
  <c r="W71" i="73"/>
  <c r="AG70" i="73"/>
  <c r="AP70" i="73" s="1"/>
  <c r="AJ7" i="76"/>
  <c r="AK7" i="76"/>
  <c r="AT7" i="76" s="1"/>
  <c r="AJ54" i="76"/>
  <c r="AK54" i="76"/>
  <c r="AT54" i="76" s="1"/>
  <c r="AJ12" i="76"/>
  <c r="AK12" i="76"/>
  <c r="AT12" i="76" s="1"/>
  <c r="AH65" i="44"/>
  <c r="AQ65" i="44" s="1"/>
  <c r="AJ45" i="36"/>
  <c r="AK45" i="36"/>
  <c r="AT45" i="36" s="1"/>
  <c r="AJ3" i="36"/>
  <c r="AB4" i="36"/>
  <c r="AR67" i="87"/>
  <c r="AJ11" i="28"/>
  <c r="AI69" i="34"/>
  <c r="AN69" i="34"/>
  <c r="AK12" i="28"/>
  <c r="AT12" i="28" s="1"/>
  <c r="AJ12" i="28"/>
  <c r="AJ7" i="28"/>
  <c r="AK7" i="28"/>
  <c r="AT7" i="28" s="1"/>
  <c r="AE68" i="47"/>
  <c r="AG68" i="47"/>
  <c r="AP68" i="47" s="1"/>
  <c r="AF68" i="47"/>
  <c r="AO68" i="47" s="1"/>
  <c r="W69" i="47"/>
  <c r="AJ67" i="76"/>
  <c r="AK67" i="76"/>
  <c r="AT67" i="76" s="1"/>
  <c r="AJ36" i="76"/>
  <c r="AK36" i="76"/>
  <c r="AT36" i="76" s="1"/>
  <c r="AJ24" i="76"/>
  <c r="AK24" i="76"/>
  <c r="AT24" i="76" s="1"/>
  <c r="AR66" i="40"/>
  <c r="AK57" i="28"/>
  <c r="AT57" i="28" s="1"/>
  <c r="AJ57" i="28"/>
  <c r="Y71" i="82"/>
  <c r="X71" i="82"/>
  <c r="AJ57" i="36"/>
  <c r="AK57" i="36"/>
  <c r="AT57" i="36" s="1"/>
  <c r="AJ33" i="36"/>
  <c r="AK33" i="36"/>
  <c r="AT33" i="36" s="1"/>
  <c r="AJ21" i="36"/>
  <c r="AK21" i="36"/>
  <c r="AT21" i="36" s="1"/>
  <c r="AJ22" i="28"/>
  <c r="AK22" i="28"/>
  <c r="AT22" i="28" s="1"/>
  <c r="X67" i="90"/>
  <c r="Y67" i="90"/>
  <c r="AR68" i="45"/>
  <c r="AI69" i="26"/>
  <c r="AN69" i="26"/>
  <c r="AK18" i="28"/>
  <c r="AT18" i="28" s="1"/>
  <c r="AJ18" i="28"/>
  <c r="AK54" i="28"/>
  <c r="AT54" i="28" s="1"/>
  <c r="AJ54" i="28"/>
  <c r="AJ13" i="28"/>
  <c r="AK13" i="28"/>
  <c r="AT13" i="28" s="1"/>
  <c r="AJ49" i="28"/>
  <c r="AK49" i="28"/>
  <c r="AT49" i="28" s="1"/>
  <c r="X69" i="41"/>
  <c r="Y69" i="41"/>
  <c r="X68" i="77"/>
  <c r="Y68" i="77"/>
  <c r="AH71" i="89"/>
  <c r="AQ71" i="89" s="1"/>
  <c r="AH67" i="31"/>
  <c r="AQ67" i="31" s="1"/>
  <c r="AJ32" i="28"/>
  <c r="AK32" i="28"/>
  <c r="AT32" i="28" s="1"/>
  <c r="AJ67" i="28"/>
  <c r="AK67" i="28"/>
  <c r="AT67" i="28" s="1"/>
  <c r="AR66" i="48"/>
  <c r="Y69" i="85"/>
  <c r="X69" i="85"/>
  <c r="Z69" i="85" s="1"/>
  <c r="X68" i="92"/>
  <c r="Y68" i="92"/>
  <c r="AJ66" i="76"/>
  <c r="AK66" i="76"/>
  <c r="AT66" i="76" s="1"/>
  <c r="AK59" i="76"/>
  <c r="AT59" i="76" s="1"/>
  <c r="AJ59" i="76"/>
  <c r="AK53" i="76"/>
  <c r="AT53" i="76" s="1"/>
  <c r="AJ53" i="76"/>
  <c r="AJ47" i="76"/>
  <c r="AK47" i="76"/>
  <c r="AT47" i="76" s="1"/>
  <c r="AK41" i="76"/>
  <c r="AT41" i="76" s="1"/>
  <c r="AJ41" i="76"/>
  <c r="AK35" i="76"/>
  <c r="AT35" i="76" s="1"/>
  <c r="AJ35" i="76"/>
  <c r="AJ29" i="76"/>
  <c r="AK29" i="76"/>
  <c r="AT29" i="76" s="1"/>
  <c r="AK23" i="76"/>
  <c r="AT23" i="76" s="1"/>
  <c r="AJ23" i="76"/>
  <c r="AK17" i="76"/>
  <c r="AT17" i="76" s="1"/>
  <c r="AJ17" i="76"/>
  <c r="AJ11" i="76"/>
  <c r="AK11" i="76"/>
  <c r="AT11" i="76" s="1"/>
  <c r="AX4" i="76"/>
  <c r="S4" i="76" s="1"/>
  <c r="AC4" i="76" s="1"/>
  <c r="AB5" i="76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Z65" i="44"/>
  <c r="AK27" i="28"/>
  <c r="AT27" i="28" s="1"/>
  <c r="AJ27" i="28"/>
  <c r="AK63" i="28"/>
  <c r="AT63" i="28" s="1"/>
  <c r="AJ63" i="28"/>
  <c r="AG68" i="80"/>
  <c r="AP68" i="80" s="1"/>
  <c r="AF68" i="80"/>
  <c r="AO68" i="80" s="1"/>
  <c r="W69" i="80"/>
  <c r="AE68" i="80"/>
  <c r="AI70" i="82"/>
  <c r="AN70" i="82"/>
  <c r="AK65" i="36"/>
  <c r="AT65" i="36" s="1"/>
  <c r="AJ65" i="36"/>
  <c r="AK62" i="36"/>
  <c r="AT62" i="36" s="1"/>
  <c r="AJ62" i="36"/>
  <c r="AK56" i="36"/>
  <c r="AT56" i="36" s="1"/>
  <c r="AJ56" i="36"/>
  <c r="AK50" i="36"/>
  <c r="AT50" i="36" s="1"/>
  <c r="AJ50" i="36"/>
  <c r="AK44" i="36"/>
  <c r="AT44" i="36" s="1"/>
  <c r="AJ44" i="36"/>
  <c r="AK38" i="36"/>
  <c r="AT38" i="36" s="1"/>
  <c r="AJ38" i="36"/>
  <c r="AK32" i="36"/>
  <c r="AT32" i="36" s="1"/>
  <c r="AJ32" i="36"/>
  <c r="AK26" i="36"/>
  <c r="AT26" i="36" s="1"/>
  <c r="AJ26" i="36"/>
  <c r="AK20" i="36"/>
  <c r="AT20" i="36" s="1"/>
  <c r="AJ20" i="36"/>
  <c r="AK14" i="36"/>
  <c r="AT14" i="36" s="1"/>
  <c r="AJ14" i="36"/>
  <c r="AK8" i="36"/>
  <c r="AT8" i="36" s="1"/>
  <c r="AJ8" i="36"/>
  <c r="AJ28" i="28"/>
  <c r="AK28" i="28"/>
  <c r="AT28" i="28" s="1"/>
  <c r="AJ64" i="28"/>
  <c r="AK64" i="28"/>
  <c r="AT64" i="28" s="1"/>
  <c r="AR67" i="46"/>
  <c r="AH68" i="74"/>
  <c r="AQ68" i="74" s="1"/>
  <c r="AH68" i="42"/>
  <c r="AQ68" i="42" s="1"/>
  <c r="AJ29" i="28"/>
  <c r="AJ47" i="28"/>
  <c r="AH68" i="46"/>
  <c r="AQ68" i="46" s="1"/>
  <c r="AI66" i="35"/>
  <c r="AN66" i="35"/>
  <c r="Y70" i="95"/>
  <c r="Z70" i="95" s="1"/>
  <c r="X70" i="95"/>
  <c r="Y69" i="79"/>
  <c r="X69" i="79"/>
  <c r="Z69" i="79" s="1"/>
  <c r="AJ26" i="28"/>
  <c r="AK26" i="28"/>
  <c r="AT26" i="28" s="1"/>
  <c r="AJ60" i="76"/>
  <c r="AK60" i="76"/>
  <c r="AT60" i="76" s="1"/>
  <c r="AJ30" i="76"/>
  <c r="AK30" i="76"/>
  <c r="AT30" i="76" s="1"/>
  <c r="AK21" i="28"/>
  <c r="AT21" i="28" s="1"/>
  <c r="AJ21" i="28"/>
  <c r="AJ63" i="36"/>
  <c r="AK63" i="36"/>
  <c r="AT63" i="36" s="1"/>
  <c r="AJ39" i="36"/>
  <c r="AK39" i="36"/>
  <c r="AT39" i="36" s="1"/>
  <c r="AK9" i="36"/>
  <c r="AT9" i="36" s="1"/>
  <c r="AJ9" i="36"/>
  <c r="AK24" i="28"/>
  <c r="AT24" i="28" s="1"/>
  <c r="AJ24" i="28"/>
  <c r="AK60" i="28"/>
  <c r="AT60" i="28" s="1"/>
  <c r="AJ60" i="28"/>
  <c r="AH67" i="93"/>
  <c r="AQ67" i="93" s="1"/>
  <c r="AH69" i="45"/>
  <c r="AQ69" i="45" s="1"/>
  <c r="AR70" i="89"/>
  <c r="AJ19" i="28"/>
  <c r="AK19" i="28"/>
  <c r="AT19" i="28" s="1"/>
  <c r="AJ55" i="28"/>
  <c r="AK55" i="28"/>
  <c r="AT55" i="28" s="1"/>
  <c r="AH67" i="43"/>
  <c r="AQ67" i="43" s="1"/>
  <c r="AN67" i="77"/>
  <c r="AI67" i="77"/>
  <c r="AR66" i="43"/>
  <c r="AJ38" i="28"/>
  <c r="AK38" i="28"/>
  <c r="AT38" i="28" s="1"/>
  <c r="X70" i="30"/>
  <c r="Z70" i="30" s="1"/>
  <c r="Y70" i="30"/>
  <c r="AE73" i="75"/>
  <c r="W74" i="75"/>
  <c r="AG73" i="75"/>
  <c r="AP73" i="75" s="1"/>
  <c r="AF73" i="75"/>
  <c r="AO73" i="75" s="1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K10" i="76"/>
  <c r="AT10" i="76" s="1"/>
  <c r="AJ10" i="76"/>
  <c r="AH69" i="84"/>
  <c r="AQ69" i="84" s="1"/>
  <c r="AQ71" i="84" s="1"/>
  <c r="AZ3" i="84"/>
  <c r="AX7" i="84" s="1"/>
  <c r="S7" i="84" s="1"/>
  <c r="AC7" i="84" s="1"/>
  <c r="AB8" i="84" s="1"/>
  <c r="AX20" i="84"/>
  <c r="S20" i="84" s="1"/>
  <c r="AC20" i="84" s="1"/>
  <c r="AB21" i="84" s="1"/>
  <c r="AX31" i="84"/>
  <c r="S31" i="84" s="1"/>
  <c r="AC31" i="84" s="1"/>
  <c r="AB32" i="84" s="1"/>
  <c r="AX38" i="84"/>
  <c r="S38" i="84" s="1"/>
  <c r="AC38" i="84" s="1"/>
  <c r="AB39" i="84" s="1"/>
  <c r="AX44" i="84"/>
  <c r="S44" i="84" s="1"/>
  <c r="AC44" i="84" s="1"/>
  <c r="AB45" i="84" s="1"/>
  <c r="AX45" i="84"/>
  <c r="S45" i="84" s="1"/>
  <c r="AC45" i="84" s="1"/>
  <c r="AB46" i="84" s="1"/>
  <c r="AX47" i="84"/>
  <c r="S47" i="84" s="1"/>
  <c r="AC47" i="84" s="1"/>
  <c r="AB48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8" i="84"/>
  <c r="S68" i="84" s="1"/>
  <c r="AC68" i="84" s="1"/>
  <c r="AB69" i="84" s="1"/>
  <c r="AR67" i="42"/>
  <c r="AK33" i="28"/>
  <c r="AT33" i="28" s="1"/>
  <c r="AJ33" i="28"/>
  <c r="AK66" i="28"/>
  <c r="AT66" i="28" s="1"/>
  <c r="AJ66" i="28"/>
  <c r="AJ66" i="36"/>
  <c r="AK66" i="36"/>
  <c r="AT66" i="36" s="1"/>
  <c r="AK61" i="36"/>
  <c r="AT61" i="36" s="1"/>
  <c r="AJ61" i="36"/>
  <c r="AK55" i="36"/>
  <c r="AT55" i="36" s="1"/>
  <c r="AJ55" i="36"/>
  <c r="AK49" i="36"/>
  <c r="AT49" i="36" s="1"/>
  <c r="AJ49" i="36"/>
  <c r="AK43" i="36"/>
  <c r="AT43" i="36" s="1"/>
  <c r="AJ43" i="36"/>
  <c r="AK37" i="36"/>
  <c r="AT37" i="36" s="1"/>
  <c r="AJ37" i="36"/>
  <c r="AK31" i="36"/>
  <c r="AT31" i="36" s="1"/>
  <c r="AJ31" i="36"/>
  <c r="AK25" i="36"/>
  <c r="AT25" i="36" s="1"/>
  <c r="AJ25" i="36"/>
  <c r="AK19" i="36"/>
  <c r="AT19" i="36" s="1"/>
  <c r="AJ19" i="36"/>
  <c r="AK13" i="36"/>
  <c r="AT13" i="36" s="1"/>
  <c r="AJ13" i="36"/>
  <c r="AK7" i="36"/>
  <c r="AT7" i="36" s="1"/>
  <c r="AJ7" i="36"/>
  <c r="AJ34" i="28"/>
  <c r="AK34" i="28"/>
  <c r="AT34" i="28" s="1"/>
  <c r="AI66" i="90"/>
  <c r="AN66" i="90"/>
  <c r="AR66" i="93"/>
  <c r="AR63" i="88"/>
  <c r="W70" i="27"/>
  <c r="AG69" i="27"/>
  <c r="AP69" i="27" s="1"/>
  <c r="AF69" i="27"/>
  <c r="AO69" i="27" s="1"/>
  <c r="AE69" i="27"/>
  <c r="Z68" i="74"/>
  <c r="X70" i="26"/>
  <c r="Z70" i="26" s="1"/>
  <c r="Y70" i="26"/>
  <c r="AI68" i="79"/>
  <c r="AN68" i="79"/>
  <c r="AI70" i="86"/>
  <c r="AN70" i="86"/>
  <c r="AK48" i="28"/>
  <c r="AT48" i="28" s="1"/>
  <c r="AJ48" i="28"/>
  <c r="AJ62" i="28"/>
  <c r="AK62" i="28"/>
  <c r="AT62" i="28" s="1"/>
  <c r="AJ42" i="76"/>
  <c r="AK42" i="76"/>
  <c r="AT42" i="76" s="1"/>
  <c r="AJ18" i="76"/>
  <c r="AK18" i="76"/>
  <c r="AT18" i="76" s="1"/>
  <c r="AF65" i="32"/>
  <c r="AO65" i="32" s="1"/>
  <c r="AE65" i="32"/>
  <c r="W66" i="32"/>
  <c r="AG65" i="32"/>
  <c r="AP65" i="32" s="1"/>
  <c r="AJ51" i="36"/>
  <c r="AK51" i="36"/>
  <c r="AT51" i="36" s="1"/>
  <c r="AJ27" i="36"/>
  <c r="AK27" i="36"/>
  <c r="AT27" i="36" s="1"/>
  <c r="AJ15" i="36"/>
  <c r="AK15" i="36"/>
  <c r="AT15" i="36" s="1"/>
  <c r="AJ58" i="28"/>
  <c r="AK58" i="28"/>
  <c r="AT58" i="28" s="1"/>
  <c r="AR67" i="47"/>
  <c r="W67" i="37"/>
  <c r="AE66" i="37"/>
  <c r="AG66" i="37"/>
  <c r="AP66" i="37" s="1"/>
  <c r="AF66" i="37"/>
  <c r="AO66" i="37" s="1"/>
  <c r="X68" i="39"/>
  <c r="Y68" i="39"/>
  <c r="Y67" i="35"/>
  <c r="X67" i="35"/>
  <c r="AJ6" i="28"/>
  <c r="AH68" i="87"/>
  <c r="AQ68" i="87" s="1"/>
  <c r="AK30" i="28"/>
  <c r="AT30" i="28" s="1"/>
  <c r="AJ30" i="28"/>
  <c r="AJ68" i="28"/>
  <c r="AK68" i="28"/>
  <c r="AT68" i="28" s="1"/>
  <c r="AF67" i="93"/>
  <c r="AO67" i="93" s="1"/>
  <c r="AE67" i="93"/>
  <c r="AG67" i="93"/>
  <c r="AP67" i="93" s="1"/>
  <c r="W68" i="93"/>
  <c r="AR65" i="37"/>
  <c r="Y69" i="83"/>
  <c r="X69" i="83"/>
  <c r="AJ25" i="28"/>
  <c r="AK25" i="28"/>
  <c r="AT25" i="28" s="1"/>
  <c r="AJ61" i="28"/>
  <c r="AK61" i="28"/>
  <c r="AT61" i="28" s="1"/>
  <c r="AF67" i="43"/>
  <c r="AO67" i="43" s="1"/>
  <c r="AE67" i="43"/>
  <c r="W68" i="43"/>
  <c r="AG67" i="43"/>
  <c r="AP67" i="43" s="1"/>
  <c r="AJ8" i="28"/>
  <c r="AK8" i="28"/>
  <c r="AT8" i="28" s="1"/>
  <c r="AJ44" i="28"/>
  <c r="AK44" i="28"/>
  <c r="AT44" i="28" s="1"/>
  <c r="AI68" i="85"/>
  <c r="AN68" i="85"/>
  <c r="AI67" i="92"/>
  <c r="AN67" i="92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K9" i="76"/>
  <c r="AT9" i="76" s="1"/>
  <c r="AJ9" i="76"/>
  <c r="AB4" i="76"/>
  <c r="AJ3" i="76"/>
  <c r="AB4" i="28"/>
  <c r="AJ3" i="28"/>
  <c r="AK39" i="28"/>
  <c r="AT39" i="28" s="1"/>
  <c r="AJ39" i="28"/>
  <c r="AH67" i="48"/>
  <c r="AQ67" i="48" s="1"/>
  <c r="AR66" i="91"/>
  <c r="AJ69" i="36"/>
  <c r="AS69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H67" i="40"/>
  <c r="AQ67" i="40" s="1"/>
  <c r="AK5" i="28"/>
  <c r="AT5" i="28" s="1"/>
  <c r="AJ5" i="28"/>
  <c r="AJ40" i="28"/>
  <c r="AK40" i="28"/>
  <c r="AT40" i="28" s="1"/>
  <c r="AH70" i="78"/>
  <c r="AQ70" i="78" s="1"/>
  <c r="AR68" i="84"/>
  <c r="AG68" i="42"/>
  <c r="AP68" i="42" s="1"/>
  <c r="AF68" i="42"/>
  <c r="AO68" i="42" s="1"/>
  <c r="W69" i="42"/>
  <c r="AE68" i="42"/>
  <c r="AJ17" i="28"/>
  <c r="AJ35" i="28"/>
  <c r="AJ53" i="28"/>
  <c r="AG68" i="46"/>
  <c r="AP68" i="46" s="1"/>
  <c r="W69" i="46"/>
  <c r="AF68" i="46"/>
  <c r="AO68" i="46" s="1"/>
  <c r="AE68" i="46"/>
  <c r="AI69" i="95"/>
  <c r="AN69" i="95"/>
  <c r="AH64" i="88"/>
  <c r="AQ64" i="88" s="1"/>
  <c r="AR70" i="33"/>
  <c r="AF67" i="91"/>
  <c r="AO67" i="91" s="1"/>
  <c r="AE67" i="91"/>
  <c r="W68" i="91"/>
  <c r="AG67" i="91"/>
  <c r="AP67" i="91" s="1"/>
  <c r="AJ6" i="76"/>
  <c r="AK6" i="76"/>
  <c r="AT6" i="76" s="1"/>
  <c r="AE69" i="45"/>
  <c r="W70" i="45"/>
  <c r="AG69" i="45"/>
  <c r="AP69" i="45" s="1"/>
  <c r="AF69" i="45"/>
  <c r="AO69" i="45" s="1"/>
  <c r="AJ31" i="28"/>
  <c r="AK31" i="28"/>
  <c r="AT31" i="28" s="1"/>
  <c r="AH68" i="47"/>
  <c r="AQ68" i="47" s="1"/>
  <c r="Y69" i="25"/>
  <c r="Z69" i="25" s="1"/>
  <c r="X69" i="25"/>
  <c r="AH67" i="91"/>
  <c r="AQ67" i="91" s="1"/>
  <c r="AH71" i="33"/>
  <c r="AQ71" i="33" s="1"/>
  <c r="AJ14" i="28"/>
  <c r="AK14" i="28"/>
  <c r="AT14" i="28" s="1"/>
  <c r="AJ50" i="28"/>
  <c r="AK50" i="28"/>
  <c r="AT50" i="28" s="1"/>
  <c r="AI69" i="30"/>
  <c r="AN69" i="30"/>
  <c r="AJ65" i="76"/>
  <c r="AK65" i="76"/>
  <c r="AT65" i="76" s="1"/>
  <c r="AK62" i="76"/>
  <c r="AT62" i="76" s="1"/>
  <c r="AJ62" i="76"/>
  <c r="AJ56" i="76"/>
  <c r="AK56" i="76"/>
  <c r="AT56" i="76" s="1"/>
  <c r="AK50" i="76"/>
  <c r="AT50" i="76" s="1"/>
  <c r="AJ50" i="76"/>
  <c r="AK44" i="76"/>
  <c r="AT44" i="76" s="1"/>
  <c r="AJ44" i="76"/>
  <c r="AJ38" i="76"/>
  <c r="AK38" i="76"/>
  <c r="AT38" i="76" s="1"/>
  <c r="AK32" i="76"/>
  <c r="AT32" i="76" s="1"/>
  <c r="AJ32" i="76"/>
  <c r="AK26" i="76"/>
  <c r="AT26" i="76" s="1"/>
  <c r="AJ26" i="76"/>
  <c r="AJ20" i="76"/>
  <c r="AK20" i="76"/>
  <c r="AT20" i="76" s="1"/>
  <c r="AK14" i="76"/>
  <c r="AT14" i="76" s="1"/>
  <c r="AJ14" i="76"/>
  <c r="AJ8" i="76"/>
  <c r="AK8" i="76"/>
  <c r="AT8" i="76" s="1"/>
  <c r="AX69" i="84"/>
  <c r="S69" i="84" s="1"/>
  <c r="AC69" i="84" s="1"/>
  <c r="AG69" i="84"/>
  <c r="AP69" i="84" s="1"/>
  <c r="AP71" i="84" s="1"/>
  <c r="AF69" i="84"/>
  <c r="AO69" i="84" s="1"/>
  <c r="AO71" i="84" s="1"/>
  <c r="AE69" i="84"/>
  <c r="AJ9" i="28"/>
  <c r="AK9" i="28"/>
  <c r="AT9" i="28" s="1"/>
  <c r="AK45" i="28"/>
  <c r="AT45" i="28" s="1"/>
  <c r="AJ45" i="28"/>
  <c r="AK67" i="36"/>
  <c r="AT67" i="36" s="1"/>
  <c r="AJ67" i="36"/>
  <c r="AK59" i="36"/>
  <c r="AT59" i="36" s="1"/>
  <c r="AJ59" i="36"/>
  <c r="AK53" i="36"/>
  <c r="AT53" i="36" s="1"/>
  <c r="AJ53" i="36"/>
  <c r="AK47" i="36"/>
  <c r="AT47" i="36" s="1"/>
  <c r="AJ47" i="36"/>
  <c r="AK41" i="36"/>
  <c r="AT41" i="36" s="1"/>
  <c r="AJ41" i="36"/>
  <c r="AK35" i="36"/>
  <c r="AT35" i="36" s="1"/>
  <c r="AJ35" i="36"/>
  <c r="AK29" i="36"/>
  <c r="AT29" i="36" s="1"/>
  <c r="AJ29" i="36"/>
  <c r="AK23" i="36"/>
  <c r="AT23" i="36" s="1"/>
  <c r="AJ23" i="36"/>
  <c r="AK17" i="36"/>
  <c r="AT17" i="36" s="1"/>
  <c r="AJ17" i="36"/>
  <c r="AJ11" i="36"/>
  <c r="AK11" i="36"/>
  <c r="AT11" i="36" s="1"/>
  <c r="AJ5" i="36"/>
  <c r="AK5" i="36"/>
  <c r="AT5" i="36" s="1"/>
  <c r="Z67" i="40"/>
  <c r="AJ10" i="28"/>
  <c r="AK10" i="28"/>
  <c r="AT10" i="28" s="1"/>
  <c r="AJ46" i="28"/>
  <c r="AK46" i="28"/>
  <c r="AT46" i="28" s="1"/>
  <c r="AH66" i="37"/>
  <c r="AQ66" i="37" s="1"/>
  <c r="AR66" i="31"/>
  <c r="AI67" i="39"/>
  <c r="AN67" i="39"/>
  <c r="Z64" i="88"/>
  <c r="X70" i="81"/>
  <c r="Z70" i="81" s="1"/>
  <c r="Y70" i="81"/>
  <c r="X69" i="38"/>
  <c r="Y69" i="38"/>
  <c r="AJ43" i="28"/>
  <c r="AK43" i="28"/>
  <c r="AT43" i="28" s="1"/>
  <c r="AE64" i="29"/>
  <c r="W65" i="29"/>
  <c r="AG64" i="29"/>
  <c r="AP64" i="29" s="1"/>
  <c r="AF64" i="29"/>
  <c r="AO64" i="29" s="1"/>
  <c r="AJ48" i="76"/>
  <c r="AK48" i="76"/>
  <c r="AT48" i="76" s="1"/>
  <c r="AK68" i="36"/>
  <c r="AT68" i="36" s="1"/>
  <c r="AJ68" i="36"/>
  <c r="AK36" i="28"/>
  <c r="AT36" i="28" s="1"/>
  <c r="AJ36" i="28"/>
  <c r="AJ65" i="28"/>
  <c r="AK65" i="28"/>
  <c r="AT65" i="28" s="1"/>
  <c r="AK42" i="28"/>
  <c r="AT42" i="28" s="1"/>
  <c r="AJ42" i="28"/>
  <c r="AI69" i="28"/>
  <c r="AN69" i="28"/>
  <c r="AN71" i="28" s="1"/>
  <c r="AR69" i="78"/>
  <c r="AI69" i="76"/>
  <c r="AN69" i="76"/>
  <c r="AN71" i="76" s="1"/>
  <c r="AN68" i="83"/>
  <c r="AI68" i="83"/>
  <c r="AR64" i="44"/>
  <c r="AJ37" i="28"/>
  <c r="AK37" i="28"/>
  <c r="AT37" i="28" s="1"/>
  <c r="AF66" i="96"/>
  <c r="AO66" i="96" s="1"/>
  <c r="W67" i="96"/>
  <c r="AG66" i="96"/>
  <c r="AP66" i="96" s="1"/>
  <c r="AE66" i="96"/>
  <c r="AN68" i="41"/>
  <c r="AI68" i="41"/>
  <c r="AI68" i="25"/>
  <c r="AN68" i="25"/>
  <c r="Z71" i="33"/>
  <c r="AF68" i="94"/>
  <c r="AO68" i="94" s="1"/>
  <c r="AE68" i="94"/>
  <c r="AG68" i="94"/>
  <c r="AP68" i="94" s="1"/>
  <c r="W69" i="94"/>
  <c r="AJ20" i="28"/>
  <c r="AK20" i="28"/>
  <c r="AT20" i="28" s="1"/>
  <c r="AJ56" i="28"/>
  <c r="AK56" i="28"/>
  <c r="AT56" i="28" s="1"/>
  <c r="AJ68" i="76"/>
  <c r="AK68" i="76"/>
  <c r="AT68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K15" i="28"/>
  <c r="AT15" i="28" s="1"/>
  <c r="AJ15" i="28"/>
  <c r="AK51" i="28"/>
  <c r="AT51" i="28" s="1"/>
  <c r="AJ51" i="28"/>
  <c r="Z67" i="48"/>
  <c r="AR69" i="73"/>
  <c r="AR67" i="74"/>
  <c r="AK64" i="36"/>
  <c r="AT64" i="36" s="1"/>
  <c r="AJ64" i="36"/>
  <c r="AK58" i="36"/>
  <c r="AT58" i="36" s="1"/>
  <c r="AJ58" i="36"/>
  <c r="AK52" i="36"/>
  <c r="AT52" i="36" s="1"/>
  <c r="AJ52" i="36"/>
  <c r="AK46" i="36"/>
  <c r="AT46" i="36" s="1"/>
  <c r="AJ46" i="36"/>
  <c r="AK40" i="36"/>
  <c r="AT40" i="36" s="1"/>
  <c r="AJ40" i="36"/>
  <c r="AK34" i="36"/>
  <c r="AT34" i="36" s="1"/>
  <c r="AJ34" i="36"/>
  <c r="AK28" i="36"/>
  <c r="AT28" i="36" s="1"/>
  <c r="AJ28" i="36"/>
  <c r="AK22" i="36"/>
  <c r="AT22" i="36" s="1"/>
  <c r="AJ22" i="36"/>
  <c r="AK16" i="36"/>
  <c r="AT16" i="36" s="1"/>
  <c r="AJ16" i="36"/>
  <c r="AK10" i="36"/>
  <c r="AT10" i="36" s="1"/>
  <c r="AJ10" i="36"/>
  <c r="AJ16" i="28"/>
  <c r="AK16" i="28"/>
  <c r="AT16" i="28" s="1"/>
  <c r="AJ52" i="28"/>
  <c r="AK52" i="28"/>
  <c r="AT52" i="28" s="1"/>
  <c r="Z70" i="78"/>
  <c r="AJ23" i="28"/>
  <c r="AJ41" i="28"/>
  <c r="AJ59" i="28"/>
  <c r="Y70" i="34"/>
  <c r="Z70" i="34" s="1"/>
  <c r="X70" i="34"/>
  <c r="AH70" i="73"/>
  <c r="AQ70" i="73" s="1"/>
  <c r="AI69" i="81"/>
  <c r="AN69" i="81"/>
  <c r="AI68" i="38"/>
  <c r="AN68" i="38"/>
  <c r="Y71" i="86"/>
  <c r="X71" i="86"/>
  <c r="Z67" i="35" l="1"/>
  <c r="AX39" i="84"/>
  <c r="S39" i="84" s="1"/>
  <c r="AC39" i="84" s="1"/>
  <c r="AB40" i="84" s="1"/>
  <c r="AX32" i="84"/>
  <c r="S32" i="84" s="1"/>
  <c r="AC32" i="84" s="1"/>
  <c r="AB33" i="84" s="1"/>
  <c r="AX24" i="84"/>
  <c r="S24" i="84" s="1"/>
  <c r="AC24" i="84" s="1"/>
  <c r="AB25" i="84" s="1"/>
  <c r="AX6" i="84"/>
  <c r="S6" i="84" s="1"/>
  <c r="AC6" i="84" s="1"/>
  <c r="AB7" i="84" s="1"/>
  <c r="AX64" i="84"/>
  <c r="S64" i="84" s="1"/>
  <c r="AC64" i="84" s="1"/>
  <c r="AB65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0" i="84"/>
  <c r="S30" i="84" s="1"/>
  <c r="AC30" i="84" s="1"/>
  <c r="AB31" i="84" s="1"/>
  <c r="AX18" i="84"/>
  <c r="S18" i="84" s="1"/>
  <c r="AC18" i="84" s="1"/>
  <c r="AB19" i="84" s="1"/>
  <c r="AG68" i="87"/>
  <c r="AP68" i="87" s="1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28" i="84"/>
  <c r="S28" i="84" s="1"/>
  <c r="AC28" i="84" s="1"/>
  <c r="AB29" i="84" s="1"/>
  <c r="AX16" i="84"/>
  <c r="S16" i="84" s="1"/>
  <c r="AC16" i="84" s="1"/>
  <c r="AB17" i="84" s="1"/>
  <c r="Z68" i="92"/>
  <c r="Z71" i="82"/>
  <c r="W69" i="87"/>
  <c r="AX41" i="84"/>
  <c r="S41" i="84" s="1"/>
  <c r="AC41" i="84" s="1"/>
  <c r="AB42" i="84" s="1"/>
  <c r="AX34" i="84"/>
  <c r="S34" i="84" s="1"/>
  <c r="AC34" i="84" s="1"/>
  <c r="AB35" i="84" s="1"/>
  <c r="AX27" i="84"/>
  <c r="S27" i="84" s="1"/>
  <c r="AC27" i="84" s="1"/>
  <c r="AB28" i="84" s="1"/>
  <c r="AX15" i="84"/>
  <c r="S15" i="84" s="1"/>
  <c r="AC15" i="84" s="1"/>
  <c r="AB16" i="84" s="1"/>
  <c r="AX46" i="84"/>
  <c r="S46" i="84" s="1"/>
  <c r="AC46" i="84" s="1"/>
  <c r="AB47" i="84" s="1"/>
  <c r="AX40" i="84"/>
  <c r="S40" i="84" s="1"/>
  <c r="AC40" i="84" s="1"/>
  <c r="AB41" i="84" s="1"/>
  <c r="AX33" i="84"/>
  <c r="S33" i="84" s="1"/>
  <c r="AC33" i="84" s="1"/>
  <c r="AB34" i="84" s="1"/>
  <c r="AX26" i="84"/>
  <c r="S26" i="84" s="1"/>
  <c r="AC26" i="84" s="1"/>
  <c r="AB27" i="84" s="1"/>
  <c r="AX9" i="84"/>
  <c r="S9" i="84" s="1"/>
  <c r="AC9" i="84" s="1"/>
  <c r="AB10" i="84" s="1"/>
  <c r="AX22" i="84"/>
  <c r="S22" i="84" s="1"/>
  <c r="AC22" i="84" s="1"/>
  <c r="AB23" i="84" s="1"/>
  <c r="AX12" i="84"/>
  <c r="S12" i="84" s="1"/>
  <c r="AC12" i="84" s="1"/>
  <c r="AB13" i="84" s="1"/>
  <c r="Z71" i="86"/>
  <c r="AX21" i="84"/>
  <c r="S21" i="84" s="1"/>
  <c r="AC21" i="84" s="1"/>
  <c r="AB22" i="84" s="1"/>
  <c r="AX10" i="84"/>
  <c r="S10" i="84" s="1"/>
  <c r="AC10" i="84" s="1"/>
  <c r="AB11" i="84" s="1"/>
  <c r="AG70" i="81"/>
  <c r="AP70" i="81" s="1"/>
  <c r="AF70" i="81"/>
  <c r="AO70" i="81" s="1"/>
  <c r="AE70" i="81"/>
  <c r="W71" i="81"/>
  <c r="AE71" i="86"/>
  <c r="AG71" i="86"/>
  <c r="AP71" i="86" s="1"/>
  <c r="AF71" i="86"/>
  <c r="AO71" i="86" s="1"/>
  <c r="W72" i="86"/>
  <c r="AG69" i="25"/>
  <c r="AP69" i="25" s="1"/>
  <c r="AF69" i="25"/>
  <c r="AO69" i="25" s="1"/>
  <c r="AE69" i="25"/>
  <c r="W70" i="25"/>
  <c r="AG67" i="35"/>
  <c r="AP67" i="35" s="1"/>
  <c r="AF67" i="35"/>
  <c r="AO67" i="35" s="1"/>
  <c r="AE67" i="35"/>
  <c r="W68" i="35"/>
  <c r="AK8" i="84"/>
  <c r="AT8" i="84" s="1"/>
  <c r="AG70" i="34"/>
  <c r="AP70" i="34" s="1"/>
  <c r="AF70" i="34"/>
  <c r="AO70" i="34" s="1"/>
  <c r="AE70" i="34"/>
  <c r="W71" i="34"/>
  <c r="AS5" i="36"/>
  <c r="AL5" i="36"/>
  <c r="AU5" i="36" s="1"/>
  <c r="AS36" i="36"/>
  <c r="AL36" i="36"/>
  <c r="AU36" i="36" s="1"/>
  <c r="AJ61" i="84"/>
  <c r="AK61" i="84"/>
  <c r="AT61" i="84" s="1"/>
  <c r="AJ37" i="84"/>
  <c r="AK37" i="84"/>
  <c r="AT37" i="84" s="1"/>
  <c r="AK25" i="84"/>
  <c r="AT25" i="84" s="1"/>
  <c r="AK13" i="84"/>
  <c r="AT13" i="84" s="1"/>
  <c r="AS19" i="28"/>
  <c r="AL19" i="28"/>
  <c r="AU19" i="28" s="1"/>
  <c r="AS38" i="36"/>
  <c r="AL38" i="36"/>
  <c r="AU38" i="36" s="1"/>
  <c r="AS11" i="76"/>
  <c r="AL11" i="76"/>
  <c r="AU11" i="76" s="1"/>
  <c r="AS47" i="76"/>
  <c r="AL47" i="76"/>
  <c r="AU47" i="76" s="1"/>
  <c r="AS66" i="76"/>
  <c r="AL66" i="76"/>
  <c r="AU66" i="76" s="1"/>
  <c r="AE69" i="85"/>
  <c r="W70" i="85"/>
  <c r="AG69" i="85"/>
  <c r="AP69" i="85" s="1"/>
  <c r="AF69" i="85"/>
  <c r="AO69" i="85" s="1"/>
  <c r="AS32" i="28"/>
  <c r="AL32" i="28"/>
  <c r="AU32" i="28" s="1"/>
  <c r="AH68" i="77"/>
  <c r="AQ68" i="77" s="1"/>
  <c r="AS49" i="28"/>
  <c r="AL49" i="28"/>
  <c r="AU49" i="28" s="1"/>
  <c r="AH67" i="90"/>
  <c r="AQ67" i="90" s="1"/>
  <c r="AG71" i="82"/>
  <c r="AP71" i="82" s="1"/>
  <c r="AF71" i="82"/>
  <c r="AO71" i="82" s="1"/>
  <c r="AE71" i="82"/>
  <c r="W72" i="82"/>
  <c r="AS24" i="76"/>
  <c r="AL24" i="76"/>
  <c r="AU24" i="76" s="1"/>
  <c r="Y69" i="47"/>
  <c r="X69" i="47"/>
  <c r="AS12" i="28"/>
  <c r="AL12" i="28"/>
  <c r="AU12" i="28" s="1"/>
  <c r="Y71" i="73"/>
  <c r="X71" i="73"/>
  <c r="AS41" i="28"/>
  <c r="AL41" i="28"/>
  <c r="AU41" i="28" s="1"/>
  <c r="AS48" i="76"/>
  <c r="AL48" i="76"/>
  <c r="AU48" i="76" s="1"/>
  <c r="AS8" i="76"/>
  <c r="AL8" i="76"/>
  <c r="AU8" i="76" s="1"/>
  <c r="X69" i="42"/>
  <c r="Y69" i="42"/>
  <c r="AS5" i="28"/>
  <c r="AL5" i="28"/>
  <c r="AU5" i="28" s="1"/>
  <c r="AS18" i="36"/>
  <c r="AL18" i="36"/>
  <c r="AU18" i="36" s="1"/>
  <c r="AS54" i="36"/>
  <c r="AL54" i="36"/>
  <c r="AU54" i="36" s="1"/>
  <c r="AS9" i="76"/>
  <c r="AL9" i="76"/>
  <c r="AU9" i="76" s="1"/>
  <c r="AS61" i="28"/>
  <c r="AL61" i="28"/>
  <c r="AU61" i="28" s="1"/>
  <c r="AS62" i="28"/>
  <c r="AL62" i="28"/>
  <c r="AU62" i="28" s="1"/>
  <c r="AR68" i="79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S33" i="28"/>
  <c r="AL33" i="28"/>
  <c r="AU33" i="28" s="1"/>
  <c r="AJ49" i="84"/>
  <c r="AK49" i="84"/>
  <c r="AT49" i="84" s="1"/>
  <c r="AJ31" i="84"/>
  <c r="AK31" i="84"/>
  <c r="AT31" i="84" s="1"/>
  <c r="AK19" i="84"/>
  <c r="AT19" i="84" s="1"/>
  <c r="AJ7" i="84"/>
  <c r="AK7" i="84"/>
  <c r="AT7" i="84" s="1"/>
  <c r="AS10" i="76"/>
  <c r="AL10" i="76"/>
  <c r="AU10" i="76" s="1"/>
  <c r="AI73" i="75"/>
  <c r="AN73" i="75"/>
  <c r="AS26" i="28"/>
  <c r="AL26" i="28"/>
  <c r="AU26" i="28" s="1"/>
  <c r="AF70" i="95"/>
  <c r="AO70" i="95" s="1"/>
  <c r="AE70" i="95"/>
  <c r="W71" i="95"/>
  <c r="AG70" i="95"/>
  <c r="AP70" i="95" s="1"/>
  <c r="AS20" i="36"/>
  <c r="AL20" i="36"/>
  <c r="AU20" i="36" s="1"/>
  <c r="AS56" i="36"/>
  <c r="AL56" i="36"/>
  <c r="AU56" i="36" s="1"/>
  <c r="AI69" i="36"/>
  <c r="AN69" i="36"/>
  <c r="AN71" i="36" s="1"/>
  <c r="AS29" i="76"/>
  <c r="AL29" i="76"/>
  <c r="AU29" i="76" s="1"/>
  <c r="AS23" i="28"/>
  <c r="AL23" i="28"/>
  <c r="AU23" i="28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8" i="48"/>
  <c r="AG67" i="48"/>
  <c r="AP67" i="48" s="1"/>
  <c r="AF67" i="48"/>
  <c r="AO67" i="48" s="1"/>
  <c r="AE67" i="48"/>
  <c r="AS13" i="76"/>
  <c r="AL13" i="76"/>
  <c r="AU13" i="76" s="1"/>
  <c r="AS31" i="76"/>
  <c r="AL31" i="76"/>
  <c r="AU31" i="76" s="1"/>
  <c r="AS49" i="76"/>
  <c r="AL49" i="76"/>
  <c r="AU49" i="76" s="1"/>
  <c r="AS68" i="76"/>
  <c r="AL68" i="76"/>
  <c r="AU68" i="76" s="1"/>
  <c r="AR68" i="25"/>
  <c r="X67" i="96"/>
  <c r="Y67" i="96"/>
  <c r="AR68" i="83"/>
  <c r="AS36" i="28"/>
  <c r="AL36" i="28"/>
  <c r="AU36" i="28" s="1"/>
  <c r="AS43" i="28"/>
  <c r="AL43" i="28"/>
  <c r="AU43" i="28" s="1"/>
  <c r="AS46" i="28"/>
  <c r="AL46" i="28"/>
  <c r="AU46" i="28" s="1"/>
  <c r="AS29" i="36"/>
  <c r="AL29" i="36"/>
  <c r="AU29" i="36" s="1"/>
  <c r="AS47" i="36"/>
  <c r="AL47" i="36"/>
  <c r="AU47" i="36" s="1"/>
  <c r="AS67" i="36"/>
  <c r="AL67" i="36"/>
  <c r="AU67" i="36" s="1"/>
  <c r="AI69" i="84"/>
  <c r="AN69" i="84"/>
  <c r="AN71" i="84" s="1"/>
  <c r="AS14" i="76"/>
  <c r="AL14" i="76"/>
  <c r="AU14" i="76" s="1"/>
  <c r="AS32" i="76"/>
  <c r="AL32" i="76"/>
  <c r="AU32" i="76" s="1"/>
  <c r="AS50" i="76"/>
  <c r="AL50" i="76"/>
  <c r="AU50" i="76" s="1"/>
  <c r="AH69" i="25"/>
  <c r="AQ69" i="25" s="1"/>
  <c r="AR69" i="95"/>
  <c r="AS53" i="28"/>
  <c r="AL53" i="28"/>
  <c r="AU53" i="28" s="1"/>
  <c r="AS27" i="76"/>
  <c r="AL27" i="76"/>
  <c r="AU27" i="76" s="1"/>
  <c r="AS45" i="76"/>
  <c r="AL45" i="76"/>
  <c r="AU45" i="76" s="1"/>
  <c r="AS63" i="76"/>
  <c r="AL63" i="76"/>
  <c r="AU63" i="76" s="1"/>
  <c r="AR68" i="85"/>
  <c r="AI66" i="37"/>
  <c r="AN66" i="37"/>
  <c r="AS58" i="28"/>
  <c r="AL58" i="28"/>
  <c r="AU58" i="28" s="1"/>
  <c r="AS51" i="36"/>
  <c r="AL51" i="36"/>
  <c r="AU51" i="36" s="1"/>
  <c r="AS48" i="28"/>
  <c r="AL48" i="28"/>
  <c r="AU48" i="28" s="1"/>
  <c r="AK68" i="84"/>
  <c r="AT68" i="84" s="1"/>
  <c r="AJ68" i="84"/>
  <c r="AK60" i="84"/>
  <c r="AT60" i="84" s="1"/>
  <c r="AJ60" i="84"/>
  <c r="AJ54" i="84"/>
  <c r="AK54" i="84"/>
  <c r="AT54" i="84" s="1"/>
  <c r="AJ48" i="84"/>
  <c r="AK48" i="84"/>
  <c r="AT48" i="84" s="1"/>
  <c r="AK42" i="84"/>
  <c r="AT42" i="84" s="1"/>
  <c r="AJ42" i="84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5" i="84"/>
  <c r="S5" i="84" s="1"/>
  <c r="AC5" i="84" s="1"/>
  <c r="AB6" i="84" s="1"/>
  <c r="AS28" i="76"/>
  <c r="AL28" i="76"/>
  <c r="AU28" i="76" s="1"/>
  <c r="AS46" i="76"/>
  <c r="AL46" i="76"/>
  <c r="AU46" i="76" s="1"/>
  <c r="AS64" i="76"/>
  <c r="AL64" i="76"/>
  <c r="AU64" i="76" s="1"/>
  <c r="AS60" i="28"/>
  <c r="AL60" i="28"/>
  <c r="AU60" i="28" s="1"/>
  <c r="AH69" i="79"/>
  <c r="AQ69" i="79" s="1"/>
  <c r="AS28" i="28"/>
  <c r="AL28" i="28"/>
  <c r="AU28" i="28" s="1"/>
  <c r="AR70" i="82"/>
  <c r="AS63" i="28"/>
  <c r="AL63" i="28"/>
  <c r="AU63" i="28" s="1"/>
  <c r="AS17" i="76"/>
  <c r="AL17" i="76"/>
  <c r="AU17" i="76" s="1"/>
  <c r="AS35" i="76"/>
  <c r="AL35" i="76"/>
  <c r="AU35" i="76" s="1"/>
  <c r="AS53" i="76"/>
  <c r="AL53" i="76"/>
  <c r="AU53" i="76" s="1"/>
  <c r="Z68" i="77"/>
  <c r="Z67" i="90"/>
  <c r="AS33" i="36"/>
  <c r="AL33" i="36"/>
  <c r="AU33" i="36" s="1"/>
  <c r="AS57" i="28"/>
  <c r="AL57" i="28"/>
  <c r="AU57" i="28" s="1"/>
  <c r="AK4" i="36"/>
  <c r="AT4" i="36" s="1"/>
  <c r="AJ4" i="36"/>
  <c r="AS54" i="76"/>
  <c r="AL54" i="76"/>
  <c r="AU54" i="76" s="1"/>
  <c r="AI70" i="73"/>
  <c r="AN70" i="73"/>
  <c r="Y69" i="94"/>
  <c r="X69" i="94"/>
  <c r="AH70" i="81"/>
  <c r="AQ70" i="81" s="1"/>
  <c r="AS9" i="28"/>
  <c r="AL9" i="28"/>
  <c r="AU9" i="28" s="1"/>
  <c r="AS50" i="28"/>
  <c r="AL50" i="28"/>
  <c r="AU50" i="28" s="1"/>
  <c r="AS39" i="28"/>
  <c r="AL39" i="28"/>
  <c r="AU39" i="28" s="1"/>
  <c r="AJ43" i="84"/>
  <c r="AK43" i="84"/>
  <c r="AT43" i="84" s="1"/>
  <c r="AH71" i="86"/>
  <c r="AQ71" i="86" s="1"/>
  <c r="AR69" i="81"/>
  <c r="AH70" i="34"/>
  <c r="AQ70" i="34" s="1"/>
  <c r="AE70" i="78"/>
  <c r="W71" i="78"/>
  <c r="AF70" i="78"/>
  <c r="AO70" i="78" s="1"/>
  <c r="AG70" i="78"/>
  <c r="AP70" i="78" s="1"/>
  <c r="AS51" i="28"/>
  <c r="AL51" i="28"/>
  <c r="AU51" i="28" s="1"/>
  <c r="AR68" i="41"/>
  <c r="AL69" i="28"/>
  <c r="AU69" i="28" s="1"/>
  <c r="AR69" i="28"/>
  <c r="AR71" i="28" s="1"/>
  <c r="AG64" i="88"/>
  <c r="AP64" i="88" s="1"/>
  <c r="W65" i="88"/>
  <c r="AF64" i="88"/>
  <c r="AO64" i="88" s="1"/>
  <c r="AE64" i="88"/>
  <c r="AS11" i="36"/>
  <c r="AL11" i="36"/>
  <c r="AU11" i="36" s="1"/>
  <c r="AS65" i="76"/>
  <c r="AL65" i="76"/>
  <c r="AU65" i="76" s="1"/>
  <c r="AS14" i="28"/>
  <c r="AL14" i="28"/>
  <c r="AU14" i="28" s="1"/>
  <c r="X70" i="45"/>
  <c r="Y70" i="45"/>
  <c r="X68" i="91"/>
  <c r="Y68" i="91"/>
  <c r="AN68" i="46"/>
  <c r="AI68" i="46"/>
  <c r="AS35" i="28"/>
  <c r="AL35" i="28"/>
  <c r="AU35" i="28" s="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S3" i="28"/>
  <c r="AL3" i="28"/>
  <c r="AU3" i="28" s="1"/>
  <c r="X68" i="43"/>
  <c r="Z68" i="43" s="1"/>
  <c r="Y68" i="43"/>
  <c r="AS25" i="28"/>
  <c r="AL25" i="28"/>
  <c r="AU25" i="28" s="1"/>
  <c r="Y68" i="93"/>
  <c r="Z68" i="93" s="1"/>
  <c r="X68" i="93"/>
  <c r="AS68" i="28"/>
  <c r="AL68" i="28"/>
  <c r="AU68" i="28" s="1"/>
  <c r="AS18" i="76"/>
  <c r="AL18" i="76"/>
  <c r="AU18" i="76" s="1"/>
  <c r="AH70" i="26"/>
  <c r="AQ70" i="26" s="1"/>
  <c r="AS13" i="36"/>
  <c r="AL13" i="36"/>
  <c r="AU13" i="36" s="1"/>
  <c r="AS31" i="36"/>
  <c r="AL31" i="36"/>
  <c r="AU31" i="36" s="1"/>
  <c r="AS49" i="36"/>
  <c r="AL49" i="36"/>
  <c r="AU49" i="36" s="1"/>
  <c r="AJ67" i="84"/>
  <c r="AK67" i="84"/>
  <c r="AT67" i="84" s="1"/>
  <c r="AJ59" i="84"/>
  <c r="AK59" i="84"/>
  <c r="AT59" i="84" s="1"/>
  <c r="AJ53" i="84"/>
  <c r="AK53" i="84"/>
  <c r="AT53" i="84" s="1"/>
  <c r="AJ47" i="84"/>
  <c r="AK47" i="84"/>
  <c r="AT47" i="84" s="1"/>
  <c r="AJ41" i="84"/>
  <c r="AK41" i="84"/>
  <c r="AT41" i="84" s="1"/>
  <c r="AJ35" i="84"/>
  <c r="AK35" i="84"/>
  <c r="AT35" i="84" s="1"/>
  <c r="AJ29" i="84"/>
  <c r="AK29" i="84"/>
  <c r="AT29" i="84" s="1"/>
  <c r="AJ23" i="84"/>
  <c r="AK23" i="84"/>
  <c r="AT23" i="84" s="1"/>
  <c r="AJ17" i="84"/>
  <c r="AK17" i="84"/>
  <c r="AT17" i="84" s="1"/>
  <c r="AJ11" i="84"/>
  <c r="AK11" i="84"/>
  <c r="AT11" i="84" s="1"/>
  <c r="AX4" i="84"/>
  <c r="S4" i="84" s="1"/>
  <c r="AC4" i="84" s="1"/>
  <c r="AB5" i="84" s="1"/>
  <c r="AH70" i="30"/>
  <c r="AQ70" i="30" s="1"/>
  <c r="AR67" i="77"/>
  <c r="AS39" i="36"/>
  <c r="AL39" i="36"/>
  <c r="AU39" i="36" s="1"/>
  <c r="AS30" i="76"/>
  <c r="AL30" i="76"/>
  <c r="AU30" i="76" s="1"/>
  <c r="AR66" i="35"/>
  <c r="AS47" i="28"/>
  <c r="AL47" i="28"/>
  <c r="AU47" i="28" s="1"/>
  <c r="AS8" i="36"/>
  <c r="AL8" i="36"/>
  <c r="AU8" i="36" s="1"/>
  <c r="AS26" i="36"/>
  <c r="AL26" i="36"/>
  <c r="AU26" i="36" s="1"/>
  <c r="AS44" i="36"/>
  <c r="AL44" i="36"/>
  <c r="AU44" i="36" s="1"/>
  <c r="AS62" i="36"/>
  <c r="AL62" i="36"/>
  <c r="AU62" i="36" s="1"/>
  <c r="AH68" i="92"/>
  <c r="AQ68" i="92" s="1"/>
  <c r="AS13" i="28"/>
  <c r="AL13" i="28"/>
  <c r="AU13" i="28" s="1"/>
  <c r="AR69" i="26"/>
  <c r="AS36" i="76"/>
  <c r="AL36" i="76"/>
  <c r="AU36" i="76" s="1"/>
  <c r="AS3" i="36"/>
  <c r="AL3" i="36"/>
  <c r="AU3" i="36" s="1"/>
  <c r="AN67" i="31"/>
  <c r="AI67" i="31"/>
  <c r="AS68" i="36"/>
  <c r="AL68" i="36"/>
  <c r="AU68" i="36" s="1"/>
  <c r="AS17" i="36"/>
  <c r="AL17" i="36"/>
  <c r="AU17" i="36" s="1"/>
  <c r="AI69" i="45"/>
  <c r="AN69" i="45"/>
  <c r="AS17" i="28"/>
  <c r="AL17" i="28"/>
  <c r="AU17" i="28" s="1"/>
  <c r="AK69" i="36"/>
  <c r="AT69" i="36" s="1"/>
  <c r="AJ4" i="28"/>
  <c r="AK4" i="28"/>
  <c r="AT4" i="28" s="1"/>
  <c r="AT71" i="28" s="1"/>
  <c r="AS15" i="76"/>
  <c r="AL15" i="76"/>
  <c r="AU15" i="76" s="1"/>
  <c r="AS33" i="76"/>
  <c r="AL33" i="76"/>
  <c r="AU33" i="76" s="1"/>
  <c r="AS51" i="76"/>
  <c r="AL51" i="76"/>
  <c r="AU51" i="76" s="1"/>
  <c r="AS44" i="28"/>
  <c r="AL44" i="28"/>
  <c r="AU44" i="28" s="1"/>
  <c r="AI67" i="43"/>
  <c r="AN67" i="43"/>
  <c r="AH69" i="83"/>
  <c r="AQ69" i="83" s="1"/>
  <c r="AS30" i="28"/>
  <c r="AL30" i="28"/>
  <c r="AU30" i="28" s="1"/>
  <c r="AH68" i="39"/>
  <c r="AQ68" i="39" s="1"/>
  <c r="Y67" i="37"/>
  <c r="X67" i="37"/>
  <c r="AS15" i="36"/>
  <c r="AL15" i="36"/>
  <c r="AU15" i="36" s="1"/>
  <c r="AF70" i="26"/>
  <c r="AO70" i="26" s="1"/>
  <c r="AE70" i="26"/>
  <c r="W71" i="26"/>
  <c r="AG70" i="26"/>
  <c r="AP70" i="26" s="1"/>
  <c r="Y70" i="27"/>
  <c r="X70" i="27"/>
  <c r="AR66" i="90"/>
  <c r="AS66" i="36"/>
  <c r="AL66" i="36"/>
  <c r="AU66" i="36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S16" i="76"/>
  <c r="AL16" i="76"/>
  <c r="AU16" i="76" s="1"/>
  <c r="AS34" i="76"/>
  <c r="AL34" i="76"/>
  <c r="AU34" i="76" s="1"/>
  <c r="AS52" i="76"/>
  <c r="AL52" i="76"/>
  <c r="AU52" i="76" s="1"/>
  <c r="AE70" i="30"/>
  <c r="W71" i="30"/>
  <c r="AG70" i="30"/>
  <c r="AP70" i="30" s="1"/>
  <c r="AF70" i="30"/>
  <c r="AO70" i="30" s="1"/>
  <c r="AS24" i="28"/>
  <c r="AL24" i="28"/>
  <c r="AU24" i="28" s="1"/>
  <c r="AG69" i="79"/>
  <c r="AP69" i="79" s="1"/>
  <c r="AF69" i="79"/>
  <c r="AO69" i="79" s="1"/>
  <c r="AE69" i="79"/>
  <c r="W70" i="79"/>
  <c r="AS29" i="28"/>
  <c r="AL29" i="28"/>
  <c r="AU29" i="28" s="1"/>
  <c r="AN68" i="80"/>
  <c r="AI68" i="80"/>
  <c r="AS27" i="28"/>
  <c r="AL27" i="28"/>
  <c r="AU27" i="28" s="1"/>
  <c r="AS23" i="76"/>
  <c r="AL23" i="76"/>
  <c r="AU23" i="76" s="1"/>
  <c r="AS41" i="76"/>
  <c r="AL41" i="76"/>
  <c r="AU41" i="76" s="1"/>
  <c r="AS59" i="76"/>
  <c r="AL59" i="76"/>
  <c r="AU59" i="76" s="1"/>
  <c r="AF68" i="92"/>
  <c r="AO68" i="92" s="1"/>
  <c r="AE68" i="92"/>
  <c r="W69" i="92"/>
  <c r="AG68" i="92"/>
  <c r="AP68" i="92" s="1"/>
  <c r="AH69" i="41"/>
  <c r="AQ69" i="41" s="1"/>
  <c r="AS54" i="28"/>
  <c r="AL54" i="28"/>
  <c r="AU54" i="28" s="1"/>
  <c r="AS22" i="28"/>
  <c r="AL22" i="28"/>
  <c r="AU22" i="28" s="1"/>
  <c r="AS57" i="36"/>
  <c r="AL57" i="36"/>
  <c r="AU57" i="36" s="1"/>
  <c r="AI68" i="47"/>
  <c r="AN68" i="47"/>
  <c r="AR69" i="34"/>
  <c r="AS7" i="76"/>
  <c r="AL7" i="76"/>
  <c r="AU7" i="76" s="1"/>
  <c r="X72" i="89"/>
  <c r="Y72" i="89"/>
  <c r="AR68" i="38"/>
  <c r="AS16" i="28"/>
  <c r="AL16" i="28"/>
  <c r="AU16" i="28" s="1"/>
  <c r="AJ55" i="84"/>
  <c r="AK55" i="84"/>
  <c r="AT55" i="84" s="1"/>
  <c r="AS16" i="36"/>
  <c r="AL16" i="36"/>
  <c r="AU16" i="36" s="1"/>
  <c r="AS52" i="36"/>
  <c r="AL52" i="36"/>
  <c r="AU52" i="36" s="1"/>
  <c r="AS19" i="76"/>
  <c r="AL19" i="76"/>
  <c r="AU19" i="76" s="1"/>
  <c r="AS55" i="76"/>
  <c r="AL55" i="76"/>
  <c r="AU55" i="76" s="1"/>
  <c r="AN68" i="94"/>
  <c r="AI68" i="94"/>
  <c r="AH69" i="38"/>
  <c r="AQ69" i="38" s="1"/>
  <c r="AS10" i="28"/>
  <c r="AL10" i="28"/>
  <c r="AU10" i="28" s="1"/>
  <c r="AS35" i="36"/>
  <c r="AL35" i="36"/>
  <c r="AU35" i="36" s="1"/>
  <c r="AS53" i="36"/>
  <c r="AL53" i="36"/>
  <c r="AU53" i="36" s="1"/>
  <c r="AS45" i="28"/>
  <c r="AL45" i="28"/>
  <c r="AU45" i="28" s="1"/>
  <c r="AN67" i="91"/>
  <c r="AI67" i="91"/>
  <c r="AS15" i="28"/>
  <c r="AL15" i="28"/>
  <c r="AU15" i="28" s="1"/>
  <c r="AI66" i="96"/>
  <c r="AN66" i="96"/>
  <c r="X65" i="29"/>
  <c r="Z65" i="29" s="1"/>
  <c r="Y65" i="29"/>
  <c r="AG67" i="40"/>
  <c r="AP67" i="40" s="1"/>
  <c r="W68" i="40"/>
  <c r="AF67" i="40"/>
  <c r="AO67" i="40" s="1"/>
  <c r="AE67" i="40"/>
  <c r="AS20" i="76"/>
  <c r="AL20" i="76"/>
  <c r="AU20" i="76" s="1"/>
  <c r="AS38" i="76"/>
  <c r="AL38" i="76"/>
  <c r="AU38" i="76" s="1"/>
  <c r="AS56" i="76"/>
  <c r="AL56" i="76"/>
  <c r="AU56" i="76" s="1"/>
  <c r="AR69" i="30"/>
  <c r="AS31" i="28"/>
  <c r="AL31" i="28"/>
  <c r="AU31" i="28" s="1"/>
  <c r="AN68" i="42"/>
  <c r="AI68" i="42"/>
  <c r="AS12" i="36"/>
  <c r="AL12" i="36"/>
  <c r="AU12" i="36" s="1"/>
  <c r="AS30" i="36"/>
  <c r="AL30" i="36"/>
  <c r="AU30" i="36" s="1"/>
  <c r="AS48" i="36"/>
  <c r="AL48" i="36"/>
  <c r="AU48" i="36" s="1"/>
  <c r="AS3" i="76"/>
  <c r="AL3" i="76"/>
  <c r="AU3" i="76" s="1"/>
  <c r="AS6" i="28"/>
  <c r="AL6" i="28"/>
  <c r="AU6" i="28" s="1"/>
  <c r="Z68" i="39"/>
  <c r="X66" i="32"/>
  <c r="Y66" i="32"/>
  <c r="AS42" i="76"/>
  <c r="AL42" i="76"/>
  <c r="AU42" i="76" s="1"/>
  <c r="AR70" i="86"/>
  <c r="AG68" i="74"/>
  <c r="AP68" i="74" s="1"/>
  <c r="AF68" i="74"/>
  <c r="AO68" i="74" s="1"/>
  <c r="AE68" i="74"/>
  <c r="W69" i="74"/>
  <c r="AS19" i="36"/>
  <c r="AL19" i="36"/>
  <c r="AU19" i="36" s="1"/>
  <c r="AS37" i="36"/>
  <c r="AL37" i="36"/>
  <c r="AU37" i="36" s="1"/>
  <c r="AS55" i="36"/>
  <c r="AL55" i="36"/>
  <c r="AU55" i="36" s="1"/>
  <c r="AS66" i="28"/>
  <c r="AL66" i="28"/>
  <c r="AU66" i="28" s="1"/>
  <c r="AK69" i="84"/>
  <c r="AT69" i="84" s="1"/>
  <c r="AJ69" i="84"/>
  <c r="AS69" i="84" s="1"/>
  <c r="AJ63" i="84"/>
  <c r="AK63" i="84"/>
  <c r="AT63" i="84" s="1"/>
  <c r="AJ57" i="84"/>
  <c r="AK57" i="84"/>
  <c r="AT57" i="84" s="1"/>
  <c r="AK51" i="84"/>
  <c r="AT51" i="84" s="1"/>
  <c r="AJ51" i="84"/>
  <c r="AJ45" i="84"/>
  <c r="AK45" i="84"/>
  <c r="AT45" i="84" s="1"/>
  <c r="AJ39" i="84"/>
  <c r="AK39" i="84"/>
  <c r="AT39" i="84" s="1"/>
  <c r="AK33" i="84"/>
  <c r="AT33" i="84" s="1"/>
  <c r="AJ33" i="84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X3" i="84"/>
  <c r="S3" i="84" s="1"/>
  <c r="AC3" i="84" s="1"/>
  <c r="AS55" i="28"/>
  <c r="AL55" i="28"/>
  <c r="AU55" i="28" s="1"/>
  <c r="AS63" i="36"/>
  <c r="AL63" i="36"/>
  <c r="AU63" i="36" s="1"/>
  <c r="AS60" i="76"/>
  <c r="AL60" i="76"/>
  <c r="AU60" i="76" s="1"/>
  <c r="AH70" i="95"/>
  <c r="AQ70" i="95" s="1"/>
  <c r="AS14" i="36"/>
  <c r="AL14" i="36"/>
  <c r="AU14" i="36" s="1"/>
  <c r="AS32" i="36"/>
  <c r="AL32" i="36"/>
  <c r="AU32" i="36" s="1"/>
  <c r="AS50" i="36"/>
  <c r="AL50" i="36"/>
  <c r="AU50" i="36" s="1"/>
  <c r="AS65" i="36"/>
  <c r="AL65" i="36"/>
  <c r="AU65" i="36" s="1"/>
  <c r="Y69" i="80"/>
  <c r="X69" i="80"/>
  <c r="Z69" i="80" s="1"/>
  <c r="AJ5" i="76"/>
  <c r="AK5" i="76"/>
  <c r="AT5" i="76" s="1"/>
  <c r="AH69" i="85"/>
  <c r="AQ69" i="85" s="1"/>
  <c r="AS67" i="28"/>
  <c r="AL67" i="28"/>
  <c r="AU67" i="28" s="1"/>
  <c r="Z69" i="41"/>
  <c r="AH71" i="82"/>
  <c r="AQ71" i="82" s="1"/>
  <c r="AS67" i="76"/>
  <c r="AL67" i="76"/>
  <c r="AU67" i="76" s="1"/>
  <c r="AS11" i="28"/>
  <c r="AL11" i="28"/>
  <c r="AU11" i="28" s="1"/>
  <c r="AS45" i="36"/>
  <c r="AL45" i="36"/>
  <c r="AU45" i="36" s="1"/>
  <c r="AI71" i="89"/>
  <c r="AN71" i="89"/>
  <c r="X69" i="87"/>
  <c r="Y69" i="87"/>
  <c r="AS65" i="28"/>
  <c r="AL65" i="28"/>
  <c r="AU65" i="28" s="1"/>
  <c r="AJ66" i="84"/>
  <c r="AK66" i="84"/>
  <c r="AT66" i="84" s="1"/>
  <c r="AS34" i="36"/>
  <c r="AL34" i="36"/>
  <c r="AU34" i="36" s="1"/>
  <c r="AS37" i="76"/>
  <c r="AL37" i="76"/>
  <c r="AU37" i="76" s="1"/>
  <c r="AS56" i="28"/>
  <c r="AL56" i="28"/>
  <c r="AU56" i="28" s="1"/>
  <c r="AS42" i="28"/>
  <c r="AL42" i="28"/>
  <c r="AU42" i="28" s="1"/>
  <c r="AS52" i="28"/>
  <c r="AL52" i="28"/>
  <c r="AU52" i="28" s="1"/>
  <c r="AS37" i="28"/>
  <c r="AL37" i="28"/>
  <c r="AU37" i="28" s="1"/>
  <c r="AL69" i="76"/>
  <c r="AU69" i="76" s="1"/>
  <c r="AR69" i="76"/>
  <c r="AR71" i="76" s="1"/>
  <c r="Z69" i="38"/>
  <c r="AR67" i="39"/>
  <c r="AS59" i="28"/>
  <c r="AL59" i="28"/>
  <c r="AU59" i="28" s="1"/>
  <c r="AS22" i="36"/>
  <c r="AL22" i="36"/>
  <c r="AU22" i="36" s="1"/>
  <c r="AS40" i="36"/>
  <c r="AL40" i="36"/>
  <c r="AU40" i="36" s="1"/>
  <c r="AS58" i="36"/>
  <c r="AL58" i="36"/>
  <c r="AU58" i="36" s="1"/>
  <c r="AS25" i="76"/>
  <c r="AL25" i="76"/>
  <c r="AU25" i="76" s="1"/>
  <c r="AS43" i="76"/>
  <c r="AL43" i="76"/>
  <c r="AU43" i="76" s="1"/>
  <c r="AS61" i="76"/>
  <c r="AL61" i="76"/>
  <c r="AU61" i="76" s="1"/>
  <c r="AS20" i="28"/>
  <c r="AL20" i="28"/>
  <c r="AU20" i="28" s="1"/>
  <c r="W72" i="33"/>
  <c r="AG71" i="33"/>
  <c r="AP71" i="33" s="1"/>
  <c r="AF71" i="33"/>
  <c r="AO71" i="33" s="1"/>
  <c r="AE71" i="33"/>
  <c r="AI64" i="29"/>
  <c r="AN64" i="29"/>
  <c r="AS23" i="36"/>
  <c r="AL23" i="36"/>
  <c r="AU23" i="36" s="1"/>
  <c r="AS41" i="36"/>
  <c r="AL41" i="36"/>
  <c r="AU41" i="36" s="1"/>
  <c r="AS59" i="36"/>
  <c r="AL59" i="36"/>
  <c r="AU59" i="36" s="1"/>
  <c r="AS26" i="76"/>
  <c r="AL26" i="76"/>
  <c r="AU26" i="76" s="1"/>
  <c r="AS44" i="76"/>
  <c r="AL44" i="76"/>
  <c r="AU44" i="76" s="1"/>
  <c r="AS62" i="76"/>
  <c r="AL62" i="76"/>
  <c r="AU62" i="76" s="1"/>
  <c r="AS6" i="76"/>
  <c r="AL6" i="76"/>
  <c r="AU6" i="76" s="1"/>
  <c r="Y69" i="46"/>
  <c r="X69" i="46"/>
  <c r="Z69" i="46" s="1"/>
  <c r="AS40" i="28"/>
  <c r="AL40" i="28"/>
  <c r="AU40" i="28" s="1"/>
  <c r="AK4" i="76"/>
  <c r="AT4" i="76" s="1"/>
  <c r="AT71" i="76" s="1"/>
  <c r="AJ4" i="76"/>
  <c r="AS21" i="76"/>
  <c r="AL21" i="76"/>
  <c r="AU21" i="76" s="1"/>
  <c r="AS39" i="76"/>
  <c r="AL39" i="76"/>
  <c r="AU39" i="76" s="1"/>
  <c r="AS57" i="76"/>
  <c r="AL57" i="76"/>
  <c r="AU57" i="76" s="1"/>
  <c r="AR67" i="92"/>
  <c r="AS8" i="28"/>
  <c r="AL8" i="28"/>
  <c r="AU8" i="28" s="1"/>
  <c r="Z69" i="83"/>
  <c r="AI67" i="93"/>
  <c r="AN67" i="93"/>
  <c r="AH67" i="35"/>
  <c r="AQ67" i="35" s="1"/>
  <c r="AS27" i="36"/>
  <c r="AL27" i="36"/>
  <c r="AU27" i="36" s="1"/>
  <c r="AI65" i="32"/>
  <c r="AN65" i="32"/>
  <c r="AI69" i="27"/>
  <c r="AN69" i="27"/>
  <c r="AS34" i="28"/>
  <c r="AL34" i="28"/>
  <c r="AU34" i="28" s="1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S22" i="76"/>
  <c r="AL22" i="76"/>
  <c r="AU22" i="76" s="1"/>
  <c r="AS40" i="76"/>
  <c r="AL40" i="76"/>
  <c r="AU40" i="76" s="1"/>
  <c r="AS58" i="76"/>
  <c r="AL58" i="76"/>
  <c r="AU58" i="76" s="1"/>
  <c r="Y74" i="75"/>
  <c r="X74" i="75"/>
  <c r="AS38" i="28"/>
  <c r="AL38" i="28"/>
  <c r="AU38" i="28" s="1"/>
  <c r="AS9" i="36"/>
  <c r="AL9" i="36"/>
  <c r="AU9" i="36" s="1"/>
  <c r="AS21" i="28"/>
  <c r="AL21" i="28"/>
  <c r="AU21" i="28" s="1"/>
  <c r="AS64" i="28"/>
  <c r="AL64" i="28"/>
  <c r="AU64" i="28" s="1"/>
  <c r="AE65" i="44"/>
  <c r="W66" i="44"/>
  <c r="AG65" i="44"/>
  <c r="AP65" i="44" s="1"/>
  <c r="AF65" i="44"/>
  <c r="AO65" i="44" s="1"/>
  <c r="AS18" i="28"/>
  <c r="AL18" i="28"/>
  <c r="AU18" i="28" s="1"/>
  <c r="AS21" i="36"/>
  <c r="AL21" i="36"/>
  <c r="AU21" i="36" s="1"/>
  <c r="AS7" i="28"/>
  <c r="AL7" i="28"/>
  <c r="AU7" i="28" s="1"/>
  <c r="AS12" i="76"/>
  <c r="AL12" i="76"/>
  <c r="AU12" i="76" s="1"/>
  <c r="X68" i="31"/>
  <c r="Y68" i="31"/>
  <c r="AI68" i="87"/>
  <c r="AN68" i="87"/>
  <c r="Z66" i="32" l="1"/>
  <c r="Z72" i="89"/>
  <c r="Z70" i="27"/>
  <c r="AE70" i="27" s="1"/>
  <c r="Z69" i="42"/>
  <c r="AJ25" i="84"/>
  <c r="AG68" i="93"/>
  <c r="AP68" i="93" s="1"/>
  <c r="AF68" i="93"/>
  <c r="AO68" i="93" s="1"/>
  <c r="AE68" i="93"/>
  <c r="W69" i="93"/>
  <c r="AG65" i="29"/>
  <c r="AP65" i="29" s="1"/>
  <c r="AF65" i="29"/>
  <c r="AO65" i="29" s="1"/>
  <c r="AE65" i="29"/>
  <c r="W66" i="29"/>
  <c r="W71" i="27"/>
  <c r="AG70" i="27"/>
  <c r="AP70" i="27" s="1"/>
  <c r="AF70" i="27"/>
  <c r="AO70" i="27" s="1"/>
  <c r="AS28" i="84"/>
  <c r="AL28" i="84"/>
  <c r="AU28" i="84" s="1"/>
  <c r="AR67" i="93"/>
  <c r="AH69" i="87"/>
  <c r="AQ69" i="87" s="1"/>
  <c r="Y68" i="40"/>
  <c r="X68" i="40"/>
  <c r="AR68" i="94"/>
  <c r="X70" i="79"/>
  <c r="Z70" i="79" s="1"/>
  <c r="Y70" i="79"/>
  <c r="AS46" i="84"/>
  <c r="AL46" i="84"/>
  <c r="AU46" i="84" s="1"/>
  <c r="AG68" i="43"/>
  <c r="AP68" i="43" s="1"/>
  <c r="AF68" i="43"/>
  <c r="AO68" i="43" s="1"/>
  <c r="AE68" i="43"/>
  <c r="W69" i="43"/>
  <c r="X65" i="88"/>
  <c r="Y65" i="88"/>
  <c r="AN70" i="78"/>
  <c r="AI70" i="78"/>
  <c r="AJ6" i="84"/>
  <c r="AK6" i="84"/>
  <c r="AT6" i="84" s="1"/>
  <c r="AS42" i="84"/>
  <c r="AL42" i="84"/>
  <c r="AU42" i="84" s="1"/>
  <c r="AS60" i="84"/>
  <c r="AL60" i="84"/>
  <c r="AU60" i="84" s="1"/>
  <c r="AL69" i="84"/>
  <c r="AU69" i="84" s="1"/>
  <c r="AR69" i="84"/>
  <c r="AR71" i="84" s="1"/>
  <c r="AI70" i="95"/>
  <c r="AN70" i="95"/>
  <c r="W70" i="42"/>
  <c r="AE69" i="42"/>
  <c r="AG69" i="42"/>
  <c r="AP69" i="42" s="1"/>
  <c r="AF69" i="42"/>
  <c r="AO69" i="42" s="1"/>
  <c r="AH69" i="47"/>
  <c r="AQ69" i="47" s="1"/>
  <c r="AS25" i="84"/>
  <c r="AL25" i="84"/>
  <c r="AU25" i="84" s="1"/>
  <c r="AN67" i="35"/>
  <c r="AI67" i="35"/>
  <c r="AN71" i="86"/>
  <c r="AI71" i="86"/>
  <c r="AR68" i="87"/>
  <c r="AJ26" i="84"/>
  <c r="AK26" i="84"/>
  <c r="AT26" i="84" s="1"/>
  <c r="AS44" i="84"/>
  <c r="AL44" i="84"/>
  <c r="AU44" i="84" s="1"/>
  <c r="AS62" i="84"/>
  <c r="AL62" i="84"/>
  <c r="AU62" i="84" s="1"/>
  <c r="AR69" i="27"/>
  <c r="W70" i="83"/>
  <c r="AF69" i="83"/>
  <c r="AO69" i="83" s="1"/>
  <c r="AE69" i="83"/>
  <c r="AG69" i="83"/>
  <c r="AP69" i="83" s="1"/>
  <c r="Z69" i="87"/>
  <c r="AH69" i="80"/>
  <c r="AQ69" i="80" s="1"/>
  <c r="AQ71" i="80" s="1"/>
  <c r="AZ3" i="80"/>
  <c r="AX5" i="80" s="1"/>
  <c r="S5" i="80" s="1"/>
  <c r="AC5" i="80" s="1"/>
  <c r="AB6" i="80" s="1"/>
  <c r="AX14" i="80"/>
  <c r="S14" i="80" s="1"/>
  <c r="AC14" i="80" s="1"/>
  <c r="AB15" i="80" s="1"/>
  <c r="AX21" i="80"/>
  <c r="S21" i="80" s="1"/>
  <c r="AC21" i="80" s="1"/>
  <c r="AB22" i="80" s="1"/>
  <c r="AX22" i="80"/>
  <c r="S22" i="80" s="1"/>
  <c r="AC22" i="80" s="1"/>
  <c r="AB23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7" i="80"/>
  <c r="S67" i="80" s="1"/>
  <c r="AC67" i="80" s="1"/>
  <c r="AB68" i="80" s="1"/>
  <c r="AX65" i="80"/>
  <c r="S65" i="80" s="1"/>
  <c r="AC65" i="80" s="1"/>
  <c r="AB66" i="80" s="1"/>
  <c r="AX66" i="80"/>
  <c r="S66" i="80" s="1"/>
  <c r="AC66" i="80" s="1"/>
  <c r="AB67" i="80" s="1"/>
  <c r="AX64" i="80"/>
  <c r="S64" i="80" s="1"/>
  <c r="AC64" i="80" s="1"/>
  <c r="AB65" i="80" s="1"/>
  <c r="AX68" i="80"/>
  <c r="S68" i="80" s="1"/>
  <c r="AC68" i="80" s="1"/>
  <c r="AB69" i="80" s="1"/>
  <c r="AK15" i="84"/>
  <c r="AT15" i="84" s="1"/>
  <c r="AJ15" i="84"/>
  <c r="AR68" i="80"/>
  <c r="AN69" i="79"/>
  <c r="AI69" i="79"/>
  <c r="AR67" i="43"/>
  <c r="AS11" i="84"/>
  <c r="AL11" i="84"/>
  <c r="AU11" i="84" s="1"/>
  <c r="AS29" i="84"/>
  <c r="AL29" i="84"/>
  <c r="AU29" i="84" s="1"/>
  <c r="AS47" i="84"/>
  <c r="AL47" i="84"/>
  <c r="AU47" i="84" s="1"/>
  <c r="AS67" i="84"/>
  <c r="AL67" i="84"/>
  <c r="AU67" i="84" s="1"/>
  <c r="AR68" i="46"/>
  <c r="AH70" i="45"/>
  <c r="AQ70" i="45" s="1"/>
  <c r="AJ12" i="84"/>
  <c r="AK12" i="84"/>
  <c r="AT12" i="84" s="1"/>
  <c r="AS31" i="84"/>
  <c r="AL31" i="84"/>
  <c r="AU31" i="84" s="1"/>
  <c r="AH71" i="73"/>
  <c r="AQ71" i="73" s="1"/>
  <c r="AN71" i="82"/>
  <c r="AI71" i="82"/>
  <c r="AS5" i="76"/>
  <c r="AL5" i="76"/>
  <c r="AU5" i="76" s="1"/>
  <c r="AR68" i="47"/>
  <c r="AH74" i="75"/>
  <c r="AQ74" i="75" s="1"/>
  <c r="AS66" i="84"/>
  <c r="AL66" i="84"/>
  <c r="AU66" i="84" s="1"/>
  <c r="AH66" i="32"/>
  <c r="AQ66" i="32" s="1"/>
  <c r="Y69" i="92"/>
  <c r="X69" i="92"/>
  <c r="AS16" i="84"/>
  <c r="AL16" i="84"/>
  <c r="AU16" i="84" s="1"/>
  <c r="AS34" i="84"/>
  <c r="AL34" i="84"/>
  <c r="AU34" i="84" s="1"/>
  <c r="AS52" i="84"/>
  <c r="AL52" i="84"/>
  <c r="AU52" i="84" s="1"/>
  <c r="Z70" i="45"/>
  <c r="AS43" i="84"/>
  <c r="AL43" i="84"/>
  <c r="AU43" i="84" s="1"/>
  <c r="AH69" i="94"/>
  <c r="AQ69" i="94" s="1"/>
  <c r="AJ18" i="84"/>
  <c r="AK18" i="84"/>
  <c r="AT18" i="84" s="1"/>
  <c r="AS68" i="84"/>
  <c r="AL68" i="84"/>
  <c r="AU68" i="84" s="1"/>
  <c r="Y68" i="48"/>
  <c r="X68" i="48"/>
  <c r="Z69" i="47"/>
  <c r="AS37" i="84"/>
  <c r="AL37" i="84"/>
  <c r="AU37" i="84" s="1"/>
  <c r="X72" i="86"/>
  <c r="Y72" i="86"/>
  <c r="X71" i="81"/>
  <c r="Y71" i="81"/>
  <c r="AS4" i="76"/>
  <c r="AL4" i="76"/>
  <c r="AU4" i="76" s="1"/>
  <c r="AU71" i="76" s="1"/>
  <c r="C11" i="76" s="1"/>
  <c r="F29" i="97" s="1"/>
  <c r="AS51" i="84"/>
  <c r="AL51" i="84"/>
  <c r="AU51" i="84" s="1"/>
  <c r="AE72" i="89"/>
  <c r="W73" i="89"/>
  <c r="AG72" i="89"/>
  <c r="AP72" i="89" s="1"/>
  <c r="AF72" i="89"/>
  <c r="AO72" i="89" s="1"/>
  <c r="AR65" i="32"/>
  <c r="AG66" i="32"/>
  <c r="AP66" i="32" s="1"/>
  <c r="AF66" i="32"/>
  <c r="AO66" i="32" s="1"/>
  <c r="AE66" i="32"/>
  <c r="W67" i="32"/>
  <c r="AH67" i="37"/>
  <c r="AQ67" i="37" s="1"/>
  <c r="AR67" i="31"/>
  <c r="AS17" i="84"/>
  <c r="AL17" i="84"/>
  <c r="AU17" i="84" s="1"/>
  <c r="AS35" i="84"/>
  <c r="AL35" i="84"/>
  <c r="AU35" i="84" s="1"/>
  <c r="AS53" i="84"/>
  <c r="AL53" i="84"/>
  <c r="AU53" i="84" s="1"/>
  <c r="AS4" i="36"/>
  <c r="AL4" i="36"/>
  <c r="AU4" i="36" s="1"/>
  <c r="AE67" i="90"/>
  <c r="W68" i="90"/>
  <c r="AG67" i="90"/>
  <c r="AP67" i="90" s="1"/>
  <c r="AF67" i="90"/>
  <c r="AO67" i="90" s="1"/>
  <c r="AK24" i="84"/>
  <c r="AT24" i="84" s="1"/>
  <c r="AJ24" i="84"/>
  <c r="AS48" i="84"/>
  <c r="AL48" i="84"/>
  <c r="AU48" i="84" s="1"/>
  <c r="AS7" i="84"/>
  <c r="AL7" i="84"/>
  <c r="AU7" i="84" s="1"/>
  <c r="AS49" i="84"/>
  <c r="AL49" i="84"/>
  <c r="AU49" i="84" s="1"/>
  <c r="Z71" i="73"/>
  <c r="X70" i="85"/>
  <c r="Y70" i="85"/>
  <c r="AJ8" i="84"/>
  <c r="AN70" i="81"/>
  <c r="AI70" i="81"/>
  <c r="AJ20" i="84"/>
  <c r="AK20" i="84"/>
  <c r="AT20" i="84" s="1"/>
  <c r="W70" i="46"/>
  <c r="AF69" i="46"/>
  <c r="AO69" i="46" s="1"/>
  <c r="AG69" i="46"/>
  <c r="AP69" i="46" s="1"/>
  <c r="AE69" i="46"/>
  <c r="AS33" i="84"/>
  <c r="AL33" i="84"/>
  <c r="AU33" i="84" s="1"/>
  <c r="AN68" i="74"/>
  <c r="AI68" i="74"/>
  <c r="AR70" i="73"/>
  <c r="AH68" i="31"/>
  <c r="AQ68" i="31" s="1"/>
  <c r="AS32" i="84"/>
  <c r="AL32" i="84"/>
  <c r="AU32" i="84" s="1"/>
  <c r="AS50" i="84"/>
  <c r="AL50" i="84"/>
  <c r="AU50" i="84" s="1"/>
  <c r="AS65" i="84"/>
  <c r="AL65" i="84"/>
  <c r="AU65" i="84" s="1"/>
  <c r="Y72" i="33"/>
  <c r="X72" i="33"/>
  <c r="AR71" i="89"/>
  <c r="AX69" i="80"/>
  <c r="S69" i="80" s="1"/>
  <c r="AC69" i="80" s="1"/>
  <c r="AG69" i="80"/>
  <c r="AP69" i="80" s="1"/>
  <c r="AP71" i="80" s="1"/>
  <c r="AF69" i="80"/>
  <c r="AO69" i="80" s="1"/>
  <c r="AO71" i="80" s="1"/>
  <c r="AE69" i="80"/>
  <c r="AS39" i="84"/>
  <c r="AL39" i="84"/>
  <c r="AU39" i="84" s="1"/>
  <c r="AR68" i="42"/>
  <c r="AR67" i="91"/>
  <c r="Z68" i="31"/>
  <c r="Y66" i="44"/>
  <c r="X66" i="44"/>
  <c r="Z74" i="75"/>
  <c r="AH69" i="46"/>
  <c r="AQ69" i="46" s="1"/>
  <c r="AR64" i="29"/>
  <c r="AG69" i="38"/>
  <c r="AP69" i="38" s="1"/>
  <c r="AF69" i="38"/>
  <c r="AO69" i="38" s="1"/>
  <c r="AE69" i="38"/>
  <c r="W70" i="38"/>
  <c r="Y69" i="74"/>
  <c r="X69" i="74"/>
  <c r="AF68" i="39"/>
  <c r="AO68" i="39" s="1"/>
  <c r="AG68" i="39"/>
  <c r="AP68" i="39" s="1"/>
  <c r="W69" i="39"/>
  <c r="AE68" i="39"/>
  <c r="AI70" i="30"/>
  <c r="AN70" i="30"/>
  <c r="AS22" i="84"/>
  <c r="AL22" i="84"/>
  <c r="AU22" i="84" s="1"/>
  <c r="AS40" i="84"/>
  <c r="AL40" i="84"/>
  <c r="AU40" i="84" s="1"/>
  <c r="AS58" i="84"/>
  <c r="AL58" i="84"/>
  <c r="AU58" i="84" s="1"/>
  <c r="Y71" i="26"/>
  <c r="X71" i="26"/>
  <c r="AR69" i="45"/>
  <c r="AH68" i="91"/>
  <c r="AQ68" i="91" s="1"/>
  <c r="AN64" i="88"/>
  <c r="AI64" i="88"/>
  <c r="Z69" i="94"/>
  <c r="AT71" i="36"/>
  <c r="W69" i="77"/>
  <c r="AF68" i="77"/>
  <c r="AO68" i="77" s="1"/>
  <c r="AG68" i="77"/>
  <c r="AP68" i="77" s="1"/>
  <c r="AE68" i="77"/>
  <c r="AJ30" i="84"/>
  <c r="AK30" i="84"/>
  <c r="AT30" i="84" s="1"/>
  <c r="AH67" i="96"/>
  <c r="AQ67" i="96" s="1"/>
  <c r="AI67" i="48"/>
  <c r="AN67" i="48"/>
  <c r="AL69" i="36"/>
  <c r="AU69" i="36" s="1"/>
  <c r="AR69" i="36"/>
  <c r="AR71" i="36" s="1"/>
  <c r="AI69" i="85"/>
  <c r="AN69" i="85"/>
  <c r="AJ13" i="84"/>
  <c r="AS61" i="84"/>
  <c r="AL61" i="84"/>
  <c r="AU61" i="84" s="1"/>
  <c r="X71" i="34"/>
  <c r="Y71" i="34"/>
  <c r="Y70" i="25"/>
  <c r="X70" i="25"/>
  <c r="AJ9" i="84"/>
  <c r="AK9" i="84"/>
  <c r="AT9" i="84" s="1"/>
  <c r="AR66" i="96"/>
  <c r="AS10" i="84"/>
  <c r="AL10" i="84"/>
  <c r="AU10" i="84" s="1"/>
  <c r="AS64" i="84"/>
  <c r="AL64" i="84"/>
  <c r="AU64" i="84" s="1"/>
  <c r="AS71" i="36"/>
  <c r="W70" i="41"/>
  <c r="AE69" i="41"/>
  <c r="AG69" i="41"/>
  <c r="AP69" i="41" s="1"/>
  <c r="AF69" i="41"/>
  <c r="AO69" i="41" s="1"/>
  <c r="AS21" i="84"/>
  <c r="AL21" i="84"/>
  <c r="AU21" i="84" s="1"/>
  <c r="AS57" i="84"/>
  <c r="AL57" i="84"/>
  <c r="AU57" i="84" s="1"/>
  <c r="AN67" i="40"/>
  <c r="AI67" i="40"/>
  <c r="AH65" i="29"/>
  <c r="AQ65" i="29" s="1"/>
  <c r="AI68" i="92"/>
  <c r="AN68" i="92"/>
  <c r="X71" i="30"/>
  <c r="Y71" i="30"/>
  <c r="AI65" i="44"/>
  <c r="AN65" i="44"/>
  <c r="AJ14" i="84"/>
  <c r="AK14" i="84"/>
  <c r="AT14" i="84" s="1"/>
  <c r="AS38" i="84"/>
  <c r="AL38" i="84"/>
  <c r="AU38" i="84" s="1"/>
  <c r="AS56" i="84"/>
  <c r="AL56" i="84"/>
  <c r="AU56" i="84" s="1"/>
  <c r="AI71" i="33"/>
  <c r="AN71" i="33"/>
  <c r="AB4" i="84"/>
  <c r="AJ3" i="84"/>
  <c r="AS27" i="84"/>
  <c r="AL27" i="84"/>
  <c r="AU27" i="84" s="1"/>
  <c r="AS45" i="84"/>
  <c r="AL45" i="84"/>
  <c r="AU45" i="84" s="1"/>
  <c r="AS63" i="84"/>
  <c r="AL63" i="84"/>
  <c r="AU63" i="84" s="1"/>
  <c r="AS55" i="84"/>
  <c r="AL55" i="84"/>
  <c r="AU55" i="84" s="1"/>
  <c r="AH72" i="89"/>
  <c r="AQ72" i="89" s="1"/>
  <c r="AH70" i="27"/>
  <c r="AQ70" i="27" s="1"/>
  <c r="AN70" i="26"/>
  <c r="AI70" i="26"/>
  <c r="Z67" i="37"/>
  <c r="AS4" i="28"/>
  <c r="AS71" i="28" s="1"/>
  <c r="AL4" i="28"/>
  <c r="AU4" i="28" s="1"/>
  <c r="AU71" i="28" s="1"/>
  <c r="C11" i="28" s="1"/>
  <c r="AU71" i="36"/>
  <c r="C11" i="36" s="1"/>
  <c r="AJ5" i="84"/>
  <c r="AK5" i="84"/>
  <c r="AT5" i="84" s="1"/>
  <c r="AS23" i="84"/>
  <c r="AL23" i="84"/>
  <c r="AU23" i="84" s="1"/>
  <c r="AS41" i="84"/>
  <c r="AL41" i="84"/>
  <c r="AU41" i="84" s="1"/>
  <c r="AS59" i="84"/>
  <c r="AL59" i="84"/>
  <c r="AU59" i="84" s="1"/>
  <c r="AH68" i="93"/>
  <c r="AQ68" i="93" s="1"/>
  <c r="AH68" i="43"/>
  <c r="AQ68" i="43" s="1"/>
  <c r="Z68" i="91"/>
  <c r="Y71" i="78"/>
  <c r="X71" i="78"/>
  <c r="AJ36" i="84"/>
  <c r="AK36" i="84"/>
  <c r="AT36" i="84" s="1"/>
  <c r="AS54" i="84"/>
  <c r="AL54" i="84"/>
  <c r="AU54" i="84" s="1"/>
  <c r="AR66" i="37"/>
  <c r="Z67" i="96"/>
  <c r="X71" i="95"/>
  <c r="Y71" i="95"/>
  <c r="AR73" i="75"/>
  <c r="AJ19" i="84"/>
  <c r="AH69" i="42"/>
  <c r="AQ69" i="42" s="1"/>
  <c r="Y72" i="82"/>
  <c r="X72" i="82"/>
  <c r="Z72" i="82" s="1"/>
  <c r="AN70" i="34"/>
  <c r="AI70" i="34"/>
  <c r="Y68" i="35"/>
  <c r="X68" i="35"/>
  <c r="Z68" i="35" s="1"/>
  <c r="AN69" i="25"/>
  <c r="AI69" i="25"/>
  <c r="AX10" i="80" l="1"/>
  <c r="S10" i="80" s="1"/>
  <c r="AC10" i="80" s="1"/>
  <c r="AB11" i="80" s="1"/>
  <c r="AX9" i="80"/>
  <c r="S9" i="80" s="1"/>
  <c r="AC9" i="80" s="1"/>
  <c r="AB10" i="80" s="1"/>
  <c r="AX20" i="80"/>
  <c r="S20" i="80" s="1"/>
  <c r="AC20" i="80" s="1"/>
  <c r="AB21" i="80" s="1"/>
  <c r="AX8" i="80"/>
  <c r="S8" i="80" s="1"/>
  <c r="AC8" i="80" s="1"/>
  <c r="AB9" i="80" s="1"/>
  <c r="AS71" i="76"/>
  <c r="AX16" i="80"/>
  <c r="S16" i="80" s="1"/>
  <c r="AC16" i="80" s="1"/>
  <c r="AB17" i="80" s="1"/>
  <c r="AX4" i="80"/>
  <c r="S4" i="80" s="1"/>
  <c r="AC4" i="80" s="1"/>
  <c r="AB5" i="80" s="1"/>
  <c r="AX15" i="80"/>
  <c r="S15" i="80" s="1"/>
  <c r="AC15" i="80" s="1"/>
  <c r="AB16" i="80" s="1"/>
  <c r="AX3" i="80"/>
  <c r="S3" i="80" s="1"/>
  <c r="AC3" i="80" s="1"/>
  <c r="Z72" i="33"/>
  <c r="Z71" i="26"/>
  <c r="Z72" i="86"/>
  <c r="AG72" i="86" s="1"/>
  <c r="AP72" i="86" s="1"/>
  <c r="Z71" i="78"/>
  <c r="AG71" i="78" s="1"/>
  <c r="AP71" i="78" s="1"/>
  <c r="W73" i="82"/>
  <c r="AG72" i="82"/>
  <c r="AP72" i="82" s="1"/>
  <c r="AF72" i="82"/>
  <c r="AO72" i="82" s="1"/>
  <c r="AE72" i="82"/>
  <c r="AE72" i="33"/>
  <c r="W73" i="33"/>
  <c r="AG72" i="33"/>
  <c r="AP72" i="33" s="1"/>
  <c r="AF72" i="33"/>
  <c r="AO72" i="33" s="1"/>
  <c r="AE71" i="78"/>
  <c r="AF71" i="26"/>
  <c r="AO71" i="26" s="1"/>
  <c r="AG71" i="26"/>
  <c r="AP71" i="26" s="1"/>
  <c r="W72" i="26"/>
  <c r="AE71" i="26"/>
  <c r="AK6" i="80"/>
  <c r="AT6" i="80" s="1"/>
  <c r="AE72" i="86"/>
  <c r="AF72" i="86"/>
  <c r="AO72" i="86" s="1"/>
  <c r="W73" i="86"/>
  <c r="AS14" i="84"/>
  <c r="AL14" i="84"/>
  <c r="AU14" i="84" s="1"/>
  <c r="AS30" i="84"/>
  <c r="AL30" i="84"/>
  <c r="AU30" i="84" s="1"/>
  <c r="AG74" i="75"/>
  <c r="AP74" i="75" s="1"/>
  <c r="AF74" i="75"/>
  <c r="AO74" i="75" s="1"/>
  <c r="AE74" i="75"/>
  <c r="W75" i="75"/>
  <c r="AH70" i="85"/>
  <c r="AQ70" i="85" s="1"/>
  <c r="AI72" i="89"/>
  <c r="AN72" i="89"/>
  <c r="AH71" i="81"/>
  <c r="AQ71" i="81" s="1"/>
  <c r="AH69" i="92"/>
  <c r="AQ69" i="92" s="1"/>
  <c r="AQ71" i="92" s="1"/>
  <c r="AZ3" i="92"/>
  <c r="AX7" i="92" s="1"/>
  <c r="S7" i="92" s="1"/>
  <c r="AC7" i="92" s="1"/>
  <c r="AB8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5" i="92"/>
  <c r="S65" i="92" s="1"/>
  <c r="AC65" i="92" s="1"/>
  <c r="AB66" i="92" s="1"/>
  <c r="AX66" i="92"/>
  <c r="S66" i="92" s="1"/>
  <c r="AC66" i="92" s="1"/>
  <c r="AB67" i="92" s="1"/>
  <c r="AX64" i="92"/>
  <c r="S64" i="92" s="1"/>
  <c r="AC64" i="92" s="1"/>
  <c r="AB65" i="92" s="1"/>
  <c r="AX67" i="92"/>
  <c r="S67" i="92" s="1"/>
  <c r="AC67" i="92" s="1"/>
  <c r="AB68" i="92" s="1"/>
  <c r="AX68" i="92"/>
  <c r="S68" i="92" s="1"/>
  <c r="AC68" i="92" s="1"/>
  <c r="AB69" i="92" s="1"/>
  <c r="AS12" i="84"/>
  <c r="AL12" i="84"/>
  <c r="AU12" i="84" s="1"/>
  <c r="AS15" i="84"/>
  <c r="AL15" i="84"/>
  <c r="AU15" i="84" s="1"/>
  <c r="AK68" i="80"/>
  <c r="AT68" i="80" s="1"/>
  <c r="AJ68" i="80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K35" i="80"/>
  <c r="AT35" i="80" s="1"/>
  <c r="AK29" i="80"/>
  <c r="AT29" i="80" s="1"/>
  <c r="AK23" i="80"/>
  <c r="AT23" i="80" s="1"/>
  <c r="AK17" i="80"/>
  <c r="AT17" i="80" s="1"/>
  <c r="AK11" i="80"/>
  <c r="AT11" i="80" s="1"/>
  <c r="AJ5" i="80"/>
  <c r="AK5" i="80"/>
  <c r="AT5" i="80" s="1"/>
  <c r="W71" i="79"/>
  <c r="AG70" i="79"/>
  <c r="AP70" i="79" s="1"/>
  <c r="AF70" i="79"/>
  <c r="AO70" i="79" s="1"/>
  <c r="AE70" i="79"/>
  <c r="X71" i="27"/>
  <c r="Y71" i="27"/>
  <c r="AR70" i="26"/>
  <c r="AR68" i="92"/>
  <c r="AR67" i="40"/>
  <c r="AH71" i="34"/>
  <c r="AQ71" i="34" s="1"/>
  <c r="AR69" i="85"/>
  <c r="AI68" i="77"/>
  <c r="AN68" i="77"/>
  <c r="AG69" i="94"/>
  <c r="AP69" i="94" s="1"/>
  <c r="AF69" i="94"/>
  <c r="AO69" i="94" s="1"/>
  <c r="W70" i="94"/>
  <c r="AE69" i="94"/>
  <c r="Y70" i="38"/>
  <c r="X70" i="38"/>
  <c r="AH66" i="44"/>
  <c r="AQ66" i="44" s="1"/>
  <c r="AI69" i="46"/>
  <c r="AN69" i="46"/>
  <c r="AS20" i="84"/>
  <c r="AL20" i="84"/>
  <c r="AU20" i="84" s="1"/>
  <c r="Z70" i="85"/>
  <c r="Z71" i="81"/>
  <c r="AG69" i="47"/>
  <c r="AP69" i="47" s="1"/>
  <c r="AE69" i="47"/>
  <c r="AF69" i="47"/>
  <c r="AO69" i="47" s="1"/>
  <c r="W70" i="47"/>
  <c r="AR69" i="79"/>
  <c r="AJ64" i="80"/>
  <c r="AK64" i="80"/>
  <c r="AT64" i="80" s="1"/>
  <c r="AK58" i="80"/>
  <c r="AT58" i="80" s="1"/>
  <c r="AJ58" i="80"/>
  <c r="AK52" i="80"/>
  <c r="AT52" i="80" s="1"/>
  <c r="AJ52" i="80"/>
  <c r="AK46" i="80"/>
  <c r="AT46" i="80" s="1"/>
  <c r="AJ46" i="80"/>
  <c r="AK40" i="80"/>
  <c r="AT40" i="80" s="1"/>
  <c r="AJ40" i="80"/>
  <c r="AK34" i="80"/>
  <c r="AT34" i="80" s="1"/>
  <c r="AJ34" i="80"/>
  <c r="AK28" i="80"/>
  <c r="AT28" i="80" s="1"/>
  <c r="AJ28" i="80"/>
  <c r="AK22" i="80"/>
  <c r="AT22" i="80" s="1"/>
  <c r="AJ22" i="80"/>
  <c r="AK16" i="80"/>
  <c r="AT16" i="80" s="1"/>
  <c r="AJ16" i="80"/>
  <c r="AJ10" i="80"/>
  <c r="AK10" i="80"/>
  <c r="AT10" i="80" s="1"/>
  <c r="AJ3" i="80"/>
  <c r="AB4" i="80"/>
  <c r="AN69" i="83"/>
  <c r="AI69" i="83"/>
  <c r="AR70" i="95"/>
  <c r="AH65" i="88"/>
  <c r="AQ65" i="88" s="1"/>
  <c r="AI70" i="27"/>
  <c r="AN70" i="27"/>
  <c r="Y69" i="93"/>
  <c r="X69" i="93"/>
  <c r="AF67" i="37"/>
  <c r="AO67" i="37" s="1"/>
  <c r="AE67" i="37"/>
  <c r="W68" i="37"/>
  <c r="AG67" i="37"/>
  <c r="AP67" i="37" s="1"/>
  <c r="AS9" i="84"/>
  <c r="AL9" i="84"/>
  <c r="AU9" i="84" s="1"/>
  <c r="Z71" i="34"/>
  <c r="AR64" i="88"/>
  <c r="AN69" i="38"/>
  <c r="AI69" i="38"/>
  <c r="AR70" i="81"/>
  <c r="AG71" i="73"/>
  <c r="AP71" i="73" s="1"/>
  <c r="AF71" i="73"/>
  <c r="AO71" i="73" s="1"/>
  <c r="AE71" i="73"/>
  <c r="W72" i="73"/>
  <c r="X68" i="90"/>
  <c r="Y68" i="90"/>
  <c r="X67" i="32"/>
  <c r="Y67" i="32"/>
  <c r="Z67" i="32" s="1"/>
  <c r="AH68" i="48"/>
  <c r="AQ68" i="48" s="1"/>
  <c r="AS18" i="84"/>
  <c r="AL18" i="84"/>
  <c r="AU18" i="84" s="1"/>
  <c r="Z69" i="92"/>
  <c r="AR71" i="82"/>
  <c r="AK69" i="80"/>
  <c r="AT69" i="80" s="1"/>
  <c r="AJ69" i="80"/>
  <c r="AS69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R71" i="86"/>
  <c r="Z65" i="88"/>
  <c r="AH71" i="95"/>
  <c r="AQ71" i="95" s="1"/>
  <c r="AS5" i="84"/>
  <c r="AL5" i="84"/>
  <c r="AU5" i="84" s="1"/>
  <c r="AR65" i="44"/>
  <c r="AH68" i="35"/>
  <c r="AQ68" i="35" s="1"/>
  <c r="Z71" i="95"/>
  <c r="AS3" i="84"/>
  <c r="AL3" i="84"/>
  <c r="AU3" i="84" s="1"/>
  <c r="AI69" i="41"/>
  <c r="AN69" i="41"/>
  <c r="AH70" i="25"/>
  <c r="AQ70" i="25" s="1"/>
  <c r="AR70" i="30"/>
  <c r="AH69" i="74"/>
  <c r="AQ69" i="74" s="1"/>
  <c r="Z66" i="44"/>
  <c r="AR68" i="74"/>
  <c r="AS24" i="84"/>
  <c r="AL24" i="84"/>
  <c r="AU24" i="84" s="1"/>
  <c r="AI67" i="90"/>
  <c r="AN67" i="90"/>
  <c r="AN66" i="32"/>
  <c r="AI66" i="32"/>
  <c r="AH72" i="86"/>
  <c r="AQ72" i="86" s="1"/>
  <c r="AK65" i="80"/>
  <c r="AT65" i="80" s="1"/>
  <c r="AJ65" i="80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7" i="80"/>
  <c r="S7" i="80" s="1"/>
  <c r="AC7" i="80" s="1"/>
  <c r="AB8" i="80" s="1"/>
  <c r="X70" i="83"/>
  <c r="Y70" i="83"/>
  <c r="AI69" i="42"/>
  <c r="AN69" i="42"/>
  <c r="AS6" i="84"/>
  <c r="AL6" i="84"/>
  <c r="AU6" i="84" s="1"/>
  <c r="AH68" i="40"/>
  <c r="AQ68" i="40" s="1"/>
  <c r="X66" i="29"/>
  <c r="Y66" i="29"/>
  <c r="AN68" i="93"/>
  <c r="AI68" i="93"/>
  <c r="AR71" i="33"/>
  <c r="AS19" i="84"/>
  <c r="AL19" i="84"/>
  <c r="AU19" i="84" s="1"/>
  <c r="AE67" i="96"/>
  <c r="W68" i="96"/>
  <c r="AG67" i="96"/>
  <c r="AP67" i="96" s="1"/>
  <c r="AF67" i="96"/>
  <c r="AO67" i="96" s="1"/>
  <c r="AS36" i="84"/>
  <c r="AL36" i="84"/>
  <c r="AU36" i="84" s="1"/>
  <c r="AJ4" i="84"/>
  <c r="AK4" i="84"/>
  <c r="AT4" i="84" s="1"/>
  <c r="AT71" i="84" s="1"/>
  <c r="AH71" i="30"/>
  <c r="AQ71" i="30" s="1"/>
  <c r="AI68" i="39"/>
  <c r="AN68" i="39"/>
  <c r="W69" i="31"/>
  <c r="AE68" i="31"/>
  <c r="AG68" i="31"/>
  <c r="AP68" i="31" s="1"/>
  <c r="AF68" i="31"/>
  <c r="AO68" i="31" s="1"/>
  <c r="AS8" i="84"/>
  <c r="AL8" i="84"/>
  <c r="AU8" i="84" s="1"/>
  <c r="Z68" i="48"/>
  <c r="AG70" i="45"/>
  <c r="AP70" i="45" s="1"/>
  <c r="W71" i="45"/>
  <c r="AF70" i="45"/>
  <c r="AO70" i="45" s="1"/>
  <c r="AE70" i="45"/>
  <c r="AJ67" i="80"/>
  <c r="AK67" i="80"/>
  <c r="AT67" i="80" s="1"/>
  <c r="AK61" i="80"/>
  <c r="AT61" i="80" s="1"/>
  <c r="AJ61" i="80"/>
  <c r="AK55" i="80"/>
  <c r="AT55" i="80" s="1"/>
  <c r="AJ55" i="80"/>
  <c r="AK49" i="80"/>
  <c r="AT49" i="80" s="1"/>
  <c r="AJ49" i="80"/>
  <c r="AK43" i="80"/>
  <c r="AT43" i="80" s="1"/>
  <c r="AJ43" i="80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G69" i="87"/>
  <c r="AP69" i="87" s="1"/>
  <c r="AF69" i="87"/>
  <c r="AO69" i="87" s="1"/>
  <c r="AE69" i="87"/>
  <c r="W70" i="87"/>
  <c r="AR67" i="35"/>
  <c r="AR70" i="78"/>
  <c r="Y69" i="43"/>
  <c r="X69" i="43"/>
  <c r="AN65" i="29"/>
  <c r="AI65" i="29"/>
  <c r="AR70" i="34"/>
  <c r="AR69" i="25"/>
  <c r="AH72" i="82"/>
  <c r="AQ72" i="82" s="1"/>
  <c r="AG68" i="91"/>
  <c r="AP68" i="91" s="1"/>
  <c r="AF68" i="91"/>
  <c r="AO68" i="91" s="1"/>
  <c r="W69" i="91"/>
  <c r="AE68" i="91"/>
  <c r="W69" i="35"/>
  <c r="AG68" i="35"/>
  <c r="AP68" i="35" s="1"/>
  <c r="AF68" i="35"/>
  <c r="AO68" i="35" s="1"/>
  <c r="AE68" i="35"/>
  <c r="AH71" i="78"/>
  <c r="AQ71" i="78" s="1"/>
  <c r="Z71" i="30"/>
  <c r="X70" i="41"/>
  <c r="Y70" i="41"/>
  <c r="Z70" i="41" s="1"/>
  <c r="Z70" i="25"/>
  <c r="AS13" i="84"/>
  <c r="AL13" i="84"/>
  <c r="AU13" i="84" s="1"/>
  <c r="AR67" i="48"/>
  <c r="X69" i="77"/>
  <c r="Y69" i="77"/>
  <c r="Z69" i="77" s="1"/>
  <c r="AH71" i="26"/>
  <c r="AQ71" i="26" s="1"/>
  <c r="X69" i="39"/>
  <c r="Y69" i="39"/>
  <c r="Z69" i="74"/>
  <c r="AI69" i="80"/>
  <c r="AN69" i="80"/>
  <c r="AN71" i="80" s="1"/>
  <c r="AH72" i="33"/>
  <c r="AQ72" i="33" s="1"/>
  <c r="Y70" i="46"/>
  <c r="X70" i="46"/>
  <c r="X73" i="89"/>
  <c r="Y73" i="89"/>
  <c r="Z73" i="89" s="1"/>
  <c r="AJ66" i="80"/>
  <c r="AK66" i="80"/>
  <c r="AT66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S26" i="84"/>
  <c r="AL26" i="84"/>
  <c r="AU26" i="84" s="1"/>
  <c r="X70" i="42"/>
  <c r="Y70" i="42"/>
  <c r="AN68" i="43"/>
  <c r="AI68" i="43"/>
  <c r="AH70" i="79"/>
  <c r="AQ70" i="79" s="1"/>
  <c r="Z68" i="40"/>
  <c r="AX8" i="92" l="1"/>
  <c r="S8" i="92" s="1"/>
  <c r="AC8" i="92" s="1"/>
  <c r="AB9" i="92" s="1"/>
  <c r="AX6" i="92"/>
  <c r="S6" i="92" s="1"/>
  <c r="AC6" i="92" s="1"/>
  <c r="AB7" i="92" s="1"/>
  <c r="W72" i="78"/>
  <c r="AX13" i="92"/>
  <c r="S13" i="92" s="1"/>
  <c r="AC13" i="92" s="1"/>
  <c r="AB14" i="92" s="1"/>
  <c r="AX12" i="92"/>
  <c r="S12" i="92" s="1"/>
  <c r="AC12" i="92" s="1"/>
  <c r="AB13" i="92" s="1"/>
  <c r="Z70" i="42"/>
  <c r="Z71" i="27"/>
  <c r="AX9" i="92"/>
  <c r="S9" i="92" s="1"/>
  <c r="AC9" i="92" s="1"/>
  <c r="AB10" i="92" s="1"/>
  <c r="Z69" i="93"/>
  <c r="Z70" i="38"/>
  <c r="AX11" i="92"/>
  <c r="S11" i="92" s="1"/>
  <c r="AC11" i="92" s="1"/>
  <c r="AB12" i="92" s="1"/>
  <c r="AF71" i="78"/>
  <c r="AO71" i="78" s="1"/>
  <c r="AX10" i="92"/>
  <c r="S10" i="92" s="1"/>
  <c r="AC10" i="92" s="1"/>
  <c r="AB11" i="92" s="1"/>
  <c r="AF73" i="89"/>
  <c r="AO73" i="89" s="1"/>
  <c r="W74" i="89"/>
  <c r="AG73" i="89"/>
  <c r="AP73" i="89" s="1"/>
  <c r="AE73" i="89"/>
  <c r="AJ8" i="92"/>
  <c r="AK8" i="92"/>
  <c r="AT8" i="92" s="1"/>
  <c r="AE69" i="77"/>
  <c r="AG69" i="77"/>
  <c r="AP69" i="77" s="1"/>
  <c r="AF69" i="77"/>
  <c r="AO69" i="77" s="1"/>
  <c r="W70" i="77"/>
  <c r="W70" i="93"/>
  <c r="AG69" i="93"/>
  <c r="AP69" i="93" s="1"/>
  <c r="AF69" i="93"/>
  <c r="AO69" i="93" s="1"/>
  <c r="AE69" i="93"/>
  <c r="W71" i="38"/>
  <c r="AG70" i="38"/>
  <c r="AP70" i="38" s="1"/>
  <c r="AF70" i="38"/>
  <c r="AO70" i="38" s="1"/>
  <c r="AE70" i="38"/>
  <c r="AG71" i="27"/>
  <c r="AP71" i="27" s="1"/>
  <c r="AF71" i="27"/>
  <c r="AO71" i="27" s="1"/>
  <c r="AE71" i="27"/>
  <c r="W72" i="27"/>
  <c r="AE70" i="41"/>
  <c r="AG70" i="41"/>
  <c r="AP70" i="41" s="1"/>
  <c r="AF70" i="41"/>
  <c r="AO70" i="41" s="1"/>
  <c r="W71" i="41"/>
  <c r="W68" i="32"/>
  <c r="AG67" i="32"/>
  <c r="AP67" i="32" s="1"/>
  <c r="AF67" i="32"/>
  <c r="AO67" i="32" s="1"/>
  <c r="AE67" i="32"/>
  <c r="AE70" i="42"/>
  <c r="AG70" i="42"/>
  <c r="AP70" i="42" s="1"/>
  <c r="W71" i="42"/>
  <c r="AF70" i="42"/>
  <c r="AO70" i="42" s="1"/>
  <c r="AR69" i="80"/>
  <c r="AR71" i="80" s="1"/>
  <c r="AL69" i="80"/>
  <c r="AU69" i="80" s="1"/>
  <c r="AK7" i="80"/>
  <c r="AT7" i="80" s="1"/>
  <c r="AJ7" i="80"/>
  <c r="AS61" i="80"/>
  <c r="AL61" i="80"/>
  <c r="AU61" i="80" s="1"/>
  <c r="AR68" i="39"/>
  <c r="AK8" i="80"/>
  <c r="AT8" i="80" s="1"/>
  <c r="AJ8" i="80"/>
  <c r="AR67" i="90"/>
  <c r="AS10" i="80"/>
  <c r="AL10" i="80"/>
  <c r="AU10" i="80" s="1"/>
  <c r="AS64" i="80"/>
  <c r="AL64" i="80"/>
  <c r="AU64" i="80" s="1"/>
  <c r="AN69" i="47"/>
  <c r="AI69" i="47"/>
  <c r="Y70" i="94"/>
  <c r="X70" i="94"/>
  <c r="AJ65" i="92"/>
  <c r="AK65" i="92"/>
  <c r="AT65" i="92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K25" i="92"/>
  <c r="AT25" i="92" s="1"/>
  <c r="AJ25" i="92"/>
  <c r="AK19" i="92"/>
  <c r="AT19" i="92" s="1"/>
  <c r="AJ19" i="92"/>
  <c r="AK13" i="92"/>
  <c r="AT13" i="92" s="1"/>
  <c r="AJ13" i="92"/>
  <c r="AK7" i="92"/>
  <c r="AT7" i="92" s="1"/>
  <c r="AJ7" i="92"/>
  <c r="AR72" i="89"/>
  <c r="AN72" i="86"/>
  <c r="AI72" i="86"/>
  <c r="X72" i="26"/>
  <c r="Y72" i="26"/>
  <c r="AI72" i="33"/>
  <c r="AN72" i="33"/>
  <c r="AJ30" i="80"/>
  <c r="AK30" i="80"/>
  <c r="AT30" i="80" s="1"/>
  <c r="AH69" i="43"/>
  <c r="AQ69" i="43" s="1"/>
  <c r="AS43" i="80"/>
  <c r="AL43" i="80"/>
  <c r="AU43" i="80" s="1"/>
  <c r="AJ36" i="80"/>
  <c r="AK36" i="80"/>
  <c r="AT36" i="80" s="1"/>
  <c r="AS54" i="80"/>
  <c r="AL54" i="80"/>
  <c r="AU54" i="80" s="1"/>
  <c r="AH73" i="89"/>
  <c r="AQ73" i="89" s="1"/>
  <c r="W70" i="74"/>
  <c r="AG69" i="74"/>
  <c r="AP69" i="74" s="1"/>
  <c r="AF69" i="74"/>
  <c r="AO69" i="74" s="1"/>
  <c r="AE69" i="74"/>
  <c r="AH70" i="41"/>
  <c r="AQ70" i="41" s="1"/>
  <c r="X69" i="35"/>
  <c r="Y69" i="35"/>
  <c r="AK13" i="80"/>
  <c r="AT13" i="80" s="1"/>
  <c r="AJ13" i="80"/>
  <c r="X71" i="45"/>
  <c r="Y71" i="45"/>
  <c r="AS4" i="84"/>
  <c r="AL4" i="84"/>
  <c r="AU4" i="84" s="1"/>
  <c r="X68" i="96"/>
  <c r="Y68" i="96"/>
  <c r="AR68" i="93"/>
  <c r="AJ14" i="80"/>
  <c r="AK14" i="80"/>
  <c r="AT14" i="80" s="1"/>
  <c r="AS44" i="80"/>
  <c r="AL44" i="80"/>
  <c r="AU44" i="80" s="1"/>
  <c r="AS62" i="80"/>
  <c r="AL62" i="80"/>
  <c r="AU62" i="80" s="1"/>
  <c r="AR69" i="41"/>
  <c r="AF65" i="88"/>
  <c r="AO65" i="88" s="1"/>
  <c r="W66" i="88"/>
  <c r="AG65" i="88"/>
  <c r="AP65" i="88" s="1"/>
  <c r="AE65" i="88"/>
  <c r="AS15" i="80"/>
  <c r="AL15" i="80"/>
  <c r="AU15" i="80" s="1"/>
  <c r="AS33" i="80"/>
  <c r="AL33" i="80"/>
  <c r="AU33" i="80" s="1"/>
  <c r="AS51" i="80"/>
  <c r="AL51" i="80"/>
  <c r="AU51" i="80" s="1"/>
  <c r="AH67" i="32"/>
  <c r="AQ67" i="32" s="1"/>
  <c r="Y72" i="73"/>
  <c r="X72" i="73"/>
  <c r="AR69" i="38"/>
  <c r="AH69" i="93"/>
  <c r="AQ69" i="93" s="1"/>
  <c r="AR69" i="83"/>
  <c r="AS16" i="80"/>
  <c r="AL16" i="80"/>
  <c r="AU16" i="80" s="1"/>
  <c r="AS34" i="80"/>
  <c r="AL34" i="80"/>
  <c r="AU34" i="80" s="1"/>
  <c r="AS52" i="80"/>
  <c r="AL52" i="80"/>
  <c r="AU52" i="80" s="1"/>
  <c r="AR69" i="46"/>
  <c r="AH70" i="38"/>
  <c r="AQ70" i="38" s="1"/>
  <c r="AH71" i="27"/>
  <c r="AQ71" i="27" s="1"/>
  <c r="X71" i="79"/>
  <c r="Y71" i="79"/>
  <c r="Z71" i="79" s="1"/>
  <c r="AJ17" i="80"/>
  <c r="AJ35" i="80"/>
  <c r="AS53" i="80"/>
  <c r="AL53" i="80"/>
  <c r="AU53" i="80" s="1"/>
  <c r="AJ67" i="92"/>
  <c r="AK67" i="92"/>
  <c r="AT67" i="92" s="1"/>
  <c r="AK60" i="92"/>
  <c r="AT60" i="92" s="1"/>
  <c r="AJ60" i="92"/>
  <c r="AK54" i="92"/>
  <c r="AT54" i="92" s="1"/>
  <c r="AJ54" i="92"/>
  <c r="AK48" i="92"/>
  <c r="AT48" i="92" s="1"/>
  <c r="AJ48" i="92"/>
  <c r="AK42" i="92"/>
  <c r="AT42" i="92" s="1"/>
  <c r="AJ42" i="92"/>
  <c r="AK36" i="92"/>
  <c r="AT36" i="92" s="1"/>
  <c r="AJ36" i="92"/>
  <c r="AK30" i="92"/>
  <c r="AT30" i="92" s="1"/>
  <c r="AJ30" i="92"/>
  <c r="AJ24" i="92"/>
  <c r="AK24" i="92"/>
  <c r="AT24" i="92" s="1"/>
  <c r="AJ18" i="92"/>
  <c r="AK18" i="92"/>
  <c r="AT18" i="92" s="1"/>
  <c r="AJ12" i="92"/>
  <c r="AK12" i="92"/>
  <c r="AT12" i="92" s="1"/>
  <c r="AX5" i="92"/>
  <c r="S5" i="92" s="1"/>
  <c r="AC5" i="92" s="1"/>
  <c r="AB6" i="92" s="1"/>
  <c r="Y75" i="75"/>
  <c r="X75" i="75"/>
  <c r="AI72" i="82"/>
  <c r="AN72" i="82"/>
  <c r="W69" i="40"/>
  <c r="AF68" i="40"/>
  <c r="AO68" i="40" s="1"/>
  <c r="AE68" i="40"/>
  <c r="AG68" i="40"/>
  <c r="AP68" i="40" s="1"/>
  <c r="AR68" i="43"/>
  <c r="AN68" i="91"/>
  <c r="AI68" i="91"/>
  <c r="Z69" i="43"/>
  <c r="Y70" i="87"/>
  <c r="X70" i="87"/>
  <c r="AK19" i="80"/>
  <c r="AT19" i="80" s="1"/>
  <c r="AJ19" i="80"/>
  <c r="AS49" i="80"/>
  <c r="AL49" i="80"/>
  <c r="AU49" i="80" s="1"/>
  <c r="AI68" i="31"/>
  <c r="AN68" i="31"/>
  <c r="AN67" i="96"/>
  <c r="AI67" i="96"/>
  <c r="AR69" i="42"/>
  <c r="AJ20" i="80"/>
  <c r="AK20" i="80"/>
  <c r="AT20" i="80" s="1"/>
  <c r="AS65" i="80"/>
  <c r="AL65" i="80"/>
  <c r="AU65" i="80" s="1"/>
  <c r="AU71" i="84"/>
  <c r="C11" i="84" s="1"/>
  <c r="F37" i="97" s="1"/>
  <c r="AN71" i="73"/>
  <c r="AI71" i="73"/>
  <c r="W72" i="81"/>
  <c r="AG71" i="81"/>
  <c r="AP71" i="81" s="1"/>
  <c r="AE71" i="81"/>
  <c r="AF71" i="81"/>
  <c r="AO71" i="81" s="1"/>
  <c r="AK66" i="92"/>
  <c r="AT66" i="92" s="1"/>
  <c r="AJ66" i="92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J11" i="92"/>
  <c r="AK11" i="92"/>
  <c r="AT11" i="92" s="1"/>
  <c r="AN74" i="75"/>
  <c r="AI74" i="75"/>
  <c r="AJ12" i="80"/>
  <c r="AK12" i="80"/>
  <c r="AT12" i="80" s="1"/>
  <c r="AS42" i="80"/>
  <c r="AL42" i="80"/>
  <c r="AU42" i="80" s="1"/>
  <c r="AS60" i="80"/>
  <c r="AL60" i="80"/>
  <c r="AU60" i="80" s="1"/>
  <c r="AH70" i="46"/>
  <c r="AQ70" i="46" s="1"/>
  <c r="AH69" i="39"/>
  <c r="AQ69" i="39" s="1"/>
  <c r="AG71" i="30"/>
  <c r="AP71" i="30" s="1"/>
  <c r="AF71" i="30"/>
  <c r="AO71" i="30" s="1"/>
  <c r="AE71" i="30"/>
  <c r="W72" i="30"/>
  <c r="AI68" i="35"/>
  <c r="AN68" i="35"/>
  <c r="AN69" i="87"/>
  <c r="AI69" i="87"/>
  <c r="AK25" i="80"/>
  <c r="AT25" i="80" s="1"/>
  <c r="AJ25" i="80"/>
  <c r="AS67" i="80"/>
  <c r="AL67" i="80"/>
  <c r="AU67" i="80" s="1"/>
  <c r="AE68" i="48"/>
  <c r="W69" i="48"/>
  <c r="AG68" i="48"/>
  <c r="AP68" i="48" s="1"/>
  <c r="AF68" i="48"/>
  <c r="AO68" i="48" s="1"/>
  <c r="AJ26" i="80"/>
  <c r="AK26" i="80"/>
  <c r="AT26" i="80" s="1"/>
  <c r="AS50" i="80"/>
  <c r="AL50" i="80"/>
  <c r="AU50" i="80" s="1"/>
  <c r="AR66" i="32"/>
  <c r="AS71" i="84"/>
  <c r="AS21" i="80"/>
  <c r="AL21" i="80"/>
  <c r="AU21" i="80" s="1"/>
  <c r="AS39" i="80"/>
  <c r="AL39" i="80"/>
  <c r="AU39" i="80" s="1"/>
  <c r="AS57" i="80"/>
  <c r="AL57" i="80"/>
  <c r="AU57" i="80" s="1"/>
  <c r="AJ4" i="80"/>
  <c r="AK4" i="80"/>
  <c r="AT4" i="80" s="1"/>
  <c r="AS22" i="80"/>
  <c r="AL22" i="80"/>
  <c r="AU22" i="80" s="1"/>
  <c r="AS40" i="80"/>
  <c r="AL40" i="80"/>
  <c r="AU40" i="80" s="1"/>
  <c r="AS58" i="80"/>
  <c r="AL58" i="80"/>
  <c r="AU58" i="80" s="1"/>
  <c r="AG70" i="85"/>
  <c r="AP70" i="85" s="1"/>
  <c r="AF70" i="85"/>
  <c r="AO70" i="85" s="1"/>
  <c r="AE70" i="85"/>
  <c r="W71" i="85"/>
  <c r="AI70" i="79"/>
  <c r="AN70" i="79"/>
  <c r="AS5" i="80"/>
  <c r="AL5" i="80"/>
  <c r="AU5" i="80" s="1"/>
  <c r="AJ23" i="80"/>
  <c r="AS41" i="80"/>
  <c r="AL41" i="80"/>
  <c r="AU41" i="80" s="1"/>
  <c r="AS59" i="80"/>
  <c r="AL59" i="80"/>
  <c r="AU59" i="80" s="1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K16" i="92"/>
  <c r="AT16" i="92" s="1"/>
  <c r="AJ16" i="92"/>
  <c r="AJ10" i="92"/>
  <c r="AK10" i="92"/>
  <c r="AT10" i="92" s="1"/>
  <c r="AX4" i="92"/>
  <c r="S4" i="92" s="1"/>
  <c r="AC4" i="92" s="1"/>
  <c r="AB5" i="92" s="1"/>
  <c r="Y73" i="86"/>
  <c r="X73" i="86"/>
  <c r="AJ6" i="80"/>
  <c r="Z72" i="78"/>
  <c r="Y72" i="78"/>
  <c r="X72" i="78"/>
  <c r="AJ18" i="80"/>
  <c r="AK18" i="80"/>
  <c r="AT18" i="80" s="1"/>
  <c r="Z69" i="39"/>
  <c r="AR65" i="29"/>
  <c r="AK31" i="80"/>
  <c r="AT31" i="80" s="1"/>
  <c r="AJ31" i="80"/>
  <c r="AS55" i="80"/>
  <c r="AL55" i="80"/>
  <c r="AU55" i="80" s="1"/>
  <c r="AN70" i="45"/>
  <c r="AI70" i="45"/>
  <c r="Y69" i="31"/>
  <c r="X69" i="31"/>
  <c r="AH66" i="29"/>
  <c r="AQ66" i="29" s="1"/>
  <c r="AH70" i="83"/>
  <c r="AQ70" i="83" s="1"/>
  <c r="AJ32" i="80"/>
  <c r="AK32" i="80"/>
  <c r="AT32" i="80" s="1"/>
  <c r="AG71" i="95"/>
  <c r="AP71" i="95" s="1"/>
  <c r="AE71" i="95"/>
  <c r="AF71" i="95"/>
  <c r="AO71" i="95" s="1"/>
  <c r="W72" i="95"/>
  <c r="AG69" i="92"/>
  <c r="AP69" i="92" s="1"/>
  <c r="AP71" i="92" s="1"/>
  <c r="AF69" i="92"/>
  <c r="AO69" i="92" s="1"/>
  <c r="AO71" i="92" s="1"/>
  <c r="AE69" i="92"/>
  <c r="AX69" i="92"/>
  <c r="S69" i="92" s="1"/>
  <c r="AC69" i="92" s="1"/>
  <c r="AJ69" i="92" s="1"/>
  <c r="AS69" i="92" s="1"/>
  <c r="AH68" i="90"/>
  <c r="AQ68" i="90" s="1"/>
  <c r="X68" i="37"/>
  <c r="Y68" i="37"/>
  <c r="AS3" i="80"/>
  <c r="AL3" i="80"/>
  <c r="AU3" i="80" s="1"/>
  <c r="Y70" i="47"/>
  <c r="X70" i="47"/>
  <c r="AN69" i="94"/>
  <c r="AI69" i="94"/>
  <c r="AR68" i="77"/>
  <c r="AS68" i="80"/>
  <c r="AL68" i="80"/>
  <c r="AU68" i="80" s="1"/>
  <c r="AK63" i="92"/>
  <c r="AT63" i="92" s="1"/>
  <c r="AJ63" i="92"/>
  <c r="AK57" i="92"/>
  <c r="AT57" i="92" s="1"/>
  <c r="AJ57" i="92"/>
  <c r="AK51" i="92"/>
  <c r="AT51" i="92" s="1"/>
  <c r="AJ51" i="92"/>
  <c r="AK45" i="92"/>
  <c r="AT45" i="92" s="1"/>
  <c r="AJ45" i="92"/>
  <c r="AK39" i="92"/>
  <c r="AT39" i="92" s="1"/>
  <c r="AJ39" i="92"/>
  <c r="AK33" i="92"/>
  <c r="AT33" i="92" s="1"/>
  <c r="AJ33" i="92"/>
  <c r="AK27" i="92"/>
  <c r="AT27" i="92" s="1"/>
  <c r="AJ27" i="92"/>
  <c r="AJ21" i="92"/>
  <c r="AK21" i="92"/>
  <c r="AT21" i="92" s="1"/>
  <c r="AJ15" i="92"/>
  <c r="AK15" i="92"/>
  <c r="AT15" i="92" s="1"/>
  <c r="AK9" i="92"/>
  <c r="AT9" i="92" s="1"/>
  <c r="AJ9" i="92"/>
  <c r="AX3" i="92"/>
  <c r="S3" i="92" s="1"/>
  <c r="AC3" i="92" s="1"/>
  <c r="AN71" i="26"/>
  <c r="AI71" i="26"/>
  <c r="AN71" i="78"/>
  <c r="AI71" i="78"/>
  <c r="X69" i="91"/>
  <c r="Y69" i="91"/>
  <c r="AH70" i="42"/>
  <c r="AQ70" i="42" s="1"/>
  <c r="AJ24" i="80"/>
  <c r="AK24" i="80"/>
  <c r="AT24" i="80" s="1"/>
  <c r="AS48" i="80"/>
  <c r="AL48" i="80"/>
  <c r="AU48" i="80" s="1"/>
  <c r="AS66" i="80"/>
  <c r="AL66" i="80"/>
  <c r="AU66" i="80" s="1"/>
  <c r="Z70" i="46"/>
  <c r="AH69" i="77"/>
  <c r="AQ69" i="77" s="1"/>
  <c r="W71" i="25"/>
  <c r="AG70" i="25"/>
  <c r="AP70" i="25" s="1"/>
  <c r="AF70" i="25"/>
  <c r="AO70" i="25" s="1"/>
  <c r="AE70" i="25"/>
  <c r="AK37" i="80"/>
  <c r="AT37" i="80" s="1"/>
  <c r="AJ37" i="80"/>
  <c r="Z66" i="29"/>
  <c r="Z70" i="83"/>
  <c r="AJ38" i="80"/>
  <c r="AK38" i="80"/>
  <c r="AT38" i="80" s="1"/>
  <c r="AS56" i="80"/>
  <c r="AL56" i="80"/>
  <c r="AU56" i="80" s="1"/>
  <c r="AG66" i="44"/>
  <c r="AP66" i="44" s="1"/>
  <c r="AF66" i="44"/>
  <c r="AO66" i="44" s="1"/>
  <c r="AE66" i="44"/>
  <c r="W67" i="44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Z68" i="90"/>
  <c r="W72" i="34"/>
  <c r="AG71" i="34"/>
  <c r="AP71" i="34" s="1"/>
  <c r="AF71" i="34"/>
  <c r="AO71" i="34" s="1"/>
  <c r="AE71" i="34"/>
  <c r="AN67" i="37"/>
  <c r="AI67" i="37"/>
  <c r="AR70" i="27"/>
  <c r="AS28" i="80"/>
  <c r="AL28" i="80"/>
  <c r="AU28" i="80" s="1"/>
  <c r="AS46" i="80"/>
  <c r="AL46" i="80"/>
  <c r="AU46" i="80" s="1"/>
  <c r="AJ11" i="80"/>
  <c r="AJ29" i="80"/>
  <c r="AS47" i="80"/>
  <c r="AL47" i="80"/>
  <c r="AU47" i="80" s="1"/>
  <c r="AJ68" i="92"/>
  <c r="AK68" i="92"/>
  <c r="AT68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Y73" i="33"/>
  <c r="X73" i="33"/>
  <c r="X73" i="82"/>
  <c r="Y73" i="82"/>
  <c r="Z75" i="75" l="1"/>
  <c r="Z71" i="45"/>
  <c r="Z69" i="91"/>
  <c r="Z73" i="33"/>
  <c r="Z68" i="37"/>
  <c r="Z73" i="86"/>
  <c r="AE73" i="86" s="1"/>
  <c r="Z70" i="47"/>
  <c r="Z72" i="26"/>
  <c r="Z69" i="31"/>
  <c r="AE69" i="31" s="1"/>
  <c r="Z72" i="73"/>
  <c r="AE72" i="73" s="1"/>
  <c r="W74" i="86"/>
  <c r="AF73" i="86"/>
  <c r="AO73" i="86" s="1"/>
  <c r="AE71" i="79"/>
  <c r="W72" i="79"/>
  <c r="AG71" i="79"/>
  <c r="AP71" i="79" s="1"/>
  <c r="AF71" i="79"/>
  <c r="AO71" i="79" s="1"/>
  <c r="AF69" i="31"/>
  <c r="AO69" i="31" s="1"/>
  <c r="W70" i="31"/>
  <c r="W73" i="73"/>
  <c r="AG72" i="73"/>
  <c r="AP72" i="73" s="1"/>
  <c r="W73" i="26"/>
  <c r="AE72" i="26"/>
  <c r="AG72" i="26"/>
  <c r="AP72" i="26" s="1"/>
  <c r="AF72" i="26"/>
  <c r="AO72" i="26" s="1"/>
  <c r="AS50" i="92"/>
  <c r="AL50" i="92"/>
  <c r="AU50" i="92" s="1"/>
  <c r="AH73" i="33"/>
  <c r="AQ73" i="33" s="1"/>
  <c r="AS20" i="92"/>
  <c r="AL20" i="92"/>
  <c r="AU20" i="92" s="1"/>
  <c r="AS38" i="92"/>
  <c r="AL38" i="92"/>
  <c r="AU38" i="92" s="1"/>
  <c r="AS56" i="92"/>
  <c r="AL56" i="92"/>
  <c r="AU56" i="92" s="1"/>
  <c r="AS37" i="80"/>
  <c r="AL37" i="80"/>
  <c r="AU37" i="80" s="1"/>
  <c r="Y71" i="25"/>
  <c r="X71" i="25"/>
  <c r="AE70" i="46"/>
  <c r="W71" i="46"/>
  <c r="AG70" i="46"/>
  <c r="AP70" i="46" s="1"/>
  <c r="AF70" i="46"/>
  <c r="AO70" i="46" s="1"/>
  <c r="AS24" i="80"/>
  <c r="AL24" i="80"/>
  <c r="AU24" i="80" s="1"/>
  <c r="AS39" i="92"/>
  <c r="AL39" i="92"/>
  <c r="AU39" i="92" s="1"/>
  <c r="AS57" i="92"/>
  <c r="AL57" i="92"/>
  <c r="AU57" i="92" s="1"/>
  <c r="AH70" i="47"/>
  <c r="AQ70" i="47" s="1"/>
  <c r="AH68" i="37"/>
  <c r="AQ68" i="37" s="1"/>
  <c r="AH72" i="78"/>
  <c r="AQ72" i="78" s="1"/>
  <c r="AR70" i="79"/>
  <c r="AT71" i="80"/>
  <c r="X69" i="48"/>
  <c r="Y69" i="48"/>
  <c r="AR69" i="87"/>
  <c r="AN71" i="30"/>
  <c r="AI71" i="30"/>
  <c r="AS12" i="80"/>
  <c r="AL12" i="80"/>
  <c r="AU12" i="80" s="1"/>
  <c r="AS17" i="92"/>
  <c r="AL17" i="92"/>
  <c r="AU17" i="92" s="1"/>
  <c r="AS35" i="92"/>
  <c r="AL35" i="92"/>
  <c r="AU35" i="92" s="1"/>
  <c r="AS53" i="92"/>
  <c r="AL53" i="92"/>
  <c r="AU53" i="92" s="1"/>
  <c r="AI71" i="81"/>
  <c r="AN71" i="81"/>
  <c r="W70" i="43"/>
  <c r="AG69" i="43"/>
  <c r="AP69" i="43" s="1"/>
  <c r="AF69" i="43"/>
  <c r="AO69" i="43" s="1"/>
  <c r="AE69" i="43"/>
  <c r="AI68" i="40"/>
  <c r="AN68" i="40"/>
  <c r="AH75" i="75"/>
  <c r="AQ75" i="75" s="1"/>
  <c r="AS36" i="92"/>
  <c r="AL36" i="92"/>
  <c r="AU36" i="92" s="1"/>
  <c r="AS54" i="92"/>
  <c r="AL54" i="92"/>
  <c r="AU54" i="92" s="1"/>
  <c r="AI65" i="88"/>
  <c r="AN65" i="88"/>
  <c r="AS14" i="80"/>
  <c r="AL14" i="80"/>
  <c r="AU14" i="80" s="1"/>
  <c r="AS43" i="92"/>
  <c r="AL43" i="92"/>
  <c r="AU43" i="92" s="1"/>
  <c r="AS61" i="92"/>
  <c r="AL61" i="92"/>
  <c r="AU61" i="92" s="1"/>
  <c r="AR69" i="47"/>
  <c r="Y71" i="38"/>
  <c r="X71" i="38"/>
  <c r="X70" i="77"/>
  <c r="Y70" i="77"/>
  <c r="AS8" i="92"/>
  <c r="AL8" i="92"/>
  <c r="AU8" i="92" s="1"/>
  <c r="AH73" i="82"/>
  <c r="AQ73" i="82" s="1"/>
  <c r="AS32" i="92"/>
  <c r="AL32" i="92"/>
  <c r="AU32" i="92" s="1"/>
  <c r="AS29" i="80"/>
  <c r="AL29" i="80"/>
  <c r="AU29" i="80" s="1"/>
  <c r="AH69" i="91"/>
  <c r="AQ69" i="91" s="1"/>
  <c r="AB4" i="92"/>
  <c r="AJ3" i="92"/>
  <c r="AS21" i="92"/>
  <c r="AL21" i="92"/>
  <c r="AU21" i="92" s="1"/>
  <c r="AF68" i="37"/>
  <c r="AO68" i="37" s="1"/>
  <c r="AG68" i="37"/>
  <c r="AP68" i="37" s="1"/>
  <c r="W69" i="37"/>
  <c r="AE68" i="37"/>
  <c r="AR70" i="45"/>
  <c r="AJ5" i="92"/>
  <c r="AK5" i="92"/>
  <c r="AT5" i="92" s="1"/>
  <c r="AS22" i="92"/>
  <c r="AL22" i="92"/>
  <c r="AU22" i="92" s="1"/>
  <c r="AS40" i="92"/>
  <c r="AL40" i="92"/>
  <c r="AU40" i="92" s="1"/>
  <c r="AS58" i="92"/>
  <c r="AL58" i="92"/>
  <c r="AU58" i="92" s="1"/>
  <c r="AS4" i="80"/>
  <c r="AL4" i="80"/>
  <c r="AU4" i="80" s="1"/>
  <c r="AI68" i="48"/>
  <c r="AN68" i="48"/>
  <c r="AR74" i="75"/>
  <c r="AR67" i="96"/>
  <c r="AS19" i="80"/>
  <c r="AL19" i="80"/>
  <c r="AU19" i="80" s="1"/>
  <c r="AR68" i="91"/>
  <c r="AS18" i="92"/>
  <c r="AL18" i="92"/>
  <c r="AU18" i="92" s="1"/>
  <c r="X70" i="74"/>
  <c r="Y70" i="74"/>
  <c r="AS30" i="80"/>
  <c r="AL30" i="80"/>
  <c r="AU30" i="80" s="1"/>
  <c r="AR72" i="86"/>
  <c r="AS13" i="92"/>
  <c r="AL13" i="92"/>
  <c r="AU13" i="92" s="1"/>
  <c r="AI69" i="93"/>
  <c r="AN69" i="93"/>
  <c r="AI73" i="89"/>
  <c r="AN73" i="89"/>
  <c r="AG73" i="33"/>
  <c r="AP73" i="33" s="1"/>
  <c r="AF73" i="33"/>
  <c r="AO73" i="33" s="1"/>
  <c r="AE73" i="33"/>
  <c r="W74" i="33"/>
  <c r="AS26" i="92"/>
  <c r="AL26" i="92"/>
  <c r="AU26" i="92" s="1"/>
  <c r="AS44" i="92"/>
  <c r="AL44" i="92"/>
  <c r="AU44" i="92" s="1"/>
  <c r="AS62" i="92"/>
  <c r="AL62" i="92"/>
  <c r="AU62" i="92" s="1"/>
  <c r="AS11" i="80"/>
  <c r="AL11" i="80"/>
  <c r="AU11" i="80" s="1"/>
  <c r="Y67" i="44"/>
  <c r="Z67" i="44" s="1"/>
  <c r="X67" i="44"/>
  <c r="AI70" i="25"/>
  <c r="AN70" i="25"/>
  <c r="W70" i="91"/>
  <c r="AE69" i="91"/>
  <c r="AF69" i="91"/>
  <c r="AO69" i="91" s="1"/>
  <c r="AG69" i="91"/>
  <c r="AP69" i="91" s="1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F70" i="47"/>
  <c r="AO70" i="47" s="1"/>
  <c r="W71" i="47"/>
  <c r="AE70" i="47"/>
  <c r="AG70" i="47"/>
  <c r="AP70" i="47" s="1"/>
  <c r="AN69" i="92"/>
  <c r="AN71" i="92" s="1"/>
  <c r="AI69" i="92"/>
  <c r="AN71" i="95"/>
  <c r="AI71" i="95"/>
  <c r="W73" i="78"/>
  <c r="AG72" i="78"/>
  <c r="AP72" i="78" s="1"/>
  <c r="AF72" i="78"/>
  <c r="AO72" i="78" s="1"/>
  <c r="AE72" i="78"/>
  <c r="AS23" i="80"/>
  <c r="AL23" i="80"/>
  <c r="AU23" i="80" s="1"/>
  <c r="X71" i="85"/>
  <c r="Y71" i="85"/>
  <c r="AS26" i="80"/>
  <c r="AL26" i="80"/>
  <c r="AU26" i="80" s="1"/>
  <c r="AS23" i="92"/>
  <c r="AL23" i="92"/>
  <c r="AU23" i="92" s="1"/>
  <c r="AS41" i="92"/>
  <c r="AL41" i="92"/>
  <c r="AU41" i="92" s="1"/>
  <c r="AS59" i="92"/>
  <c r="AL59" i="92"/>
  <c r="AU59" i="92" s="1"/>
  <c r="W76" i="75"/>
  <c r="AG75" i="75"/>
  <c r="AP75" i="75" s="1"/>
  <c r="AF75" i="75"/>
  <c r="AO75" i="75" s="1"/>
  <c r="AE75" i="75"/>
  <c r="AS42" i="92"/>
  <c r="AL42" i="92"/>
  <c r="AU42" i="92" s="1"/>
  <c r="AS60" i="92"/>
  <c r="AL60" i="92"/>
  <c r="AU60" i="92" s="1"/>
  <c r="AS35" i="80"/>
  <c r="AL35" i="80"/>
  <c r="AU35" i="80" s="1"/>
  <c r="AH69" i="35"/>
  <c r="AQ69" i="35" s="1"/>
  <c r="AS31" i="92"/>
  <c r="AL31" i="92"/>
  <c r="AU31" i="92" s="1"/>
  <c r="AS49" i="92"/>
  <c r="AL49" i="92"/>
  <c r="AU49" i="92" s="1"/>
  <c r="AS65" i="92"/>
  <c r="AL65" i="92"/>
  <c r="AU65" i="92" s="1"/>
  <c r="AS8" i="80"/>
  <c r="AL8" i="80"/>
  <c r="AU8" i="80" s="1"/>
  <c r="AS7" i="80"/>
  <c r="AL7" i="80"/>
  <c r="AU7" i="80" s="1"/>
  <c r="X71" i="42"/>
  <c r="Y71" i="42"/>
  <c r="AN70" i="41"/>
  <c r="AI70" i="41"/>
  <c r="AI70" i="38"/>
  <c r="AN70" i="38"/>
  <c r="AR67" i="37"/>
  <c r="X72" i="34"/>
  <c r="Y72" i="34"/>
  <c r="AN66" i="44"/>
  <c r="AI66" i="44"/>
  <c r="AS38" i="80"/>
  <c r="AL38" i="80"/>
  <c r="AU38" i="80" s="1"/>
  <c r="AR71" i="78"/>
  <c r="AE69" i="39"/>
  <c r="W70" i="39"/>
  <c r="AG69" i="39"/>
  <c r="AP69" i="39" s="1"/>
  <c r="AF69" i="39"/>
  <c r="AO69" i="39" s="1"/>
  <c r="AS6" i="80"/>
  <c r="AL6" i="80"/>
  <c r="AU6" i="80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N70" i="85"/>
  <c r="AI70" i="85"/>
  <c r="AR68" i="35"/>
  <c r="AS66" i="92"/>
  <c r="AL66" i="92"/>
  <c r="AU66" i="92" s="1"/>
  <c r="X72" i="81"/>
  <c r="Y72" i="81"/>
  <c r="AH70" i="87"/>
  <c r="AQ70" i="87" s="1"/>
  <c r="Y69" i="40"/>
  <c r="X69" i="40"/>
  <c r="AJ6" i="92"/>
  <c r="AK6" i="92"/>
  <c r="AT6" i="92" s="1"/>
  <c r="AS24" i="92"/>
  <c r="AL24" i="92"/>
  <c r="AU24" i="92" s="1"/>
  <c r="AS17" i="80"/>
  <c r="AL17" i="80"/>
  <c r="AU17" i="80" s="1"/>
  <c r="X66" i="88"/>
  <c r="Y66" i="88"/>
  <c r="AH71" i="45"/>
  <c r="AQ71" i="45" s="1"/>
  <c r="Z69" i="35"/>
  <c r="AI69" i="74"/>
  <c r="AN69" i="74"/>
  <c r="AR72" i="33"/>
  <c r="AS19" i="92"/>
  <c r="AL19" i="92"/>
  <c r="AU19" i="92" s="1"/>
  <c r="AH70" i="94"/>
  <c r="AQ70" i="94" s="1"/>
  <c r="X68" i="32"/>
  <c r="Y68" i="32"/>
  <c r="AS14" i="92"/>
  <c r="AL14" i="92"/>
  <c r="AU14" i="92" s="1"/>
  <c r="AG68" i="90"/>
  <c r="AP68" i="90" s="1"/>
  <c r="AE68" i="90"/>
  <c r="W69" i="90"/>
  <c r="AF68" i="90"/>
  <c r="AO68" i="90" s="1"/>
  <c r="AF70" i="83"/>
  <c r="AO70" i="83" s="1"/>
  <c r="AG70" i="83"/>
  <c r="AP70" i="83" s="1"/>
  <c r="AE70" i="83"/>
  <c r="W71" i="83"/>
  <c r="AS33" i="92"/>
  <c r="AL33" i="92"/>
  <c r="AU33" i="92" s="1"/>
  <c r="AS51" i="92"/>
  <c r="AL51" i="92"/>
  <c r="AU51" i="92" s="1"/>
  <c r="AR69" i="94"/>
  <c r="AH69" i="31"/>
  <c r="AQ69" i="31" s="1"/>
  <c r="AH73" i="86"/>
  <c r="AQ73" i="86" s="1"/>
  <c r="AS16" i="92"/>
  <c r="AL16" i="92"/>
  <c r="AU16" i="92" s="1"/>
  <c r="AS25" i="80"/>
  <c r="AL25" i="80"/>
  <c r="AU25" i="80" s="1"/>
  <c r="AS11" i="92"/>
  <c r="AL11" i="92"/>
  <c r="AU11" i="92" s="1"/>
  <c r="AS29" i="92"/>
  <c r="AL29" i="92"/>
  <c r="AU29" i="92" s="1"/>
  <c r="AS47" i="92"/>
  <c r="AL47" i="92"/>
  <c r="AU47" i="92" s="1"/>
  <c r="AR71" i="73"/>
  <c r="AS20" i="80"/>
  <c r="AL20" i="80"/>
  <c r="AU20" i="80" s="1"/>
  <c r="AR68" i="31"/>
  <c r="AS30" i="92"/>
  <c r="AL30" i="92"/>
  <c r="AU30" i="92" s="1"/>
  <c r="AS48" i="92"/>
  <c r="AL48" i="92"/>
  <c r="AU48" i="92" s="1"/>
  <c r="AH72" i="73"/>
  <c r="AQ72" i="73" s="1"/>
  <c r="AH68" i="96"/>
  <c r="AQ68" i="96" s="1"/>
  <c r="W72" i="45"/>
  <c r="AF71" i="45"/>
  <c r="AO71" i="45" s="1"/>
  <c r="AE71" i="45"/>
  <c r="AG71" i="45"/>
  <c r="AP71" i="45" s="1"/>
  <c r="AS36" i="80"/>
  <c r="AL36" i="80"/>
  <c r="AU36" i="80" s="1"/>
  <c r="AS37" i="92"/>
  <c r="AL37" i="92"/>
  <c r="AU37" i="92" s="1"/>
  <c r="AS55" i="92"/>
  <c r="AL55" i="92"/>
  <c r="AU55" i="92" s="1"/>
  <c r="AN70" i="42"/>
  <c r="AI70" i="42"/>
  <c r="X72" i="27"/>
  <c r="Y72" i="27"/>
  <c r="AI69" i="77"/>
  <c r="AN69" i="77"/>
  <c r="Y74" i="89"/>
  <c r="X74" i="89"/>
  <c r="AS68" i="92"/>
  <c r="AL68" i="92"/>
  <c r="AU68" i="92" s="1"/>
  <c r="Z73" i="82"/>
  <c r="AI71" i="34"/>
  <c r="AN71" i="34"/>
  <c r="W67" i="29"/>
  <c r="AG66" i="29"/>
  <c r="AP66" i="29" s="1"/>
  <c r="AF66" i="29"/>
  <c r="AO66" i="29" s="1"/>
  <c r="AE66" i="29"/>
  <c r="AR71" i="26"/>
  <c r="AS15" i="92"/>
  <c r="AL15" i="92"/>
  <c r="AU15" i="92" s="1"/>
  <c r="AK69" i="92"/>
  <c r="AT69" i="92" s="1"/>
  <c r="X72" i="95"/>
  <c r="Y72" i="95"/>
  <c r="AS32" i="80"/>
  <c r="AL32" i="80"/>
  <c r="AU32" i="80" s="1"/>
  <c r="AS31" i="80"/>
  <c r="AL31" i="80"/>
  <c r="AU31" i="80" s="1"/>
  <c r="AS18" i="80"/>
  <c r="AS71" i="80" s="1"/>
  <c r="AL18" i="80"/>
  <c r="AU18" i="80" s="1"/>
  <c r="AS34" i="92"/>
  <c r="AL34" i="92"/>
  <c r="AU34" i="92" s="1"/>
  <c r="AS52" i="92"/>
  <c r="AL52" i="92"/>
  <c r="AU52" i="92" s="1"/>
  <c r="Y72" i="30"/>
  <c r="Z72" i="30" s="1"/>
  <c r="X72" i="30"/>
  <c r="Z70" i="87"/>
  <c r="AR72" i="82"/>
  <c r="AS12" i="92"/>
  <c r="AL12" i="92"/>
  <c r="AU12" i="92" s="1"/>
  <c r="AS67" i="92"/>
  <c r="AL67" i="92"/>
  <c r="AU67" i="92" s="1"/>
  <c r="AH71" i="79"/>
  <c r="AQ71" i="79" s="1"/>
  <c r="Z68" i="96"/>
  <c r="AS13" i="80"/>
  <c r="AL13" i="80"/>
  <c r="AU13" i="80" s="1"/>
  <c r="AH72" i="26"/>
  <c r="AQ72" i="26" s="1"/>
  <c r="AS7" i="92"/>
  <c r="AL7" i="92"/>
  <c r="AU7" i="92" s="1"/>
  <c r="AS25" i="92"/>
  <c r="AL25" i="92"/>
  <c r="AU25" i="92" s="1"/>
  <c r="Z70" i="94"/>
  <c r="AI67" i="32"/>
  <c r="AN67" i="32"/>
  <c r="X71" i="41"/>
  <c r="Y71" i="41"/>
  <c r="AN71" i="27"/>
  <c r="AI71" i="27"/>
  <c r="X70" i="93"/>
  <c r="Y70" i="93"/>
  <c r="Z72" i="27" l="1"/>
  <c r="Z71" i="41"/>
  <c r="AG69" i="31"/>
  <c r="AP69" i="31" s="1"/>
  <c r="AG73" i="86"/>
  <c r="AP73" i="86" s="1"/>
  <c r="Z72" i="95"/>
  <c r="AE72" i="95" s="1"/>
  <c r="AF72" i="73"/>
  <c r="AO72" i="73" s="1"/>
  <c r="Z71" i="25"/>
  <c r="Z74" i="89"/>
  <c r="W75" i="89" s="1"/>
  <c r="Z68" i="32"/>
  <c r="AG68" i="32" s="1"/>
  <c r="AP68" i="32" s="1"/>
  <c r="Z71" i="85"/>
  <c r="W72" i="85" s="1"/>
  <c r="AU71" i="80"/>
  <c r="C11" i="80" s="1"/>
  <c r="F33" i="97" s="1"/>
  <c r="AE74" i="89"/>
  <c r="AG74" i="89"/>
  <c r="AP74" i="89" s="1"/>
  <c r="AF74" i="89"/>
  <c r="AO74" i="89" s="1"/>
  <c r="AF68" i="32"/>
  <c r="AO68" i="32" s="1"/>
  <c r="AE68" i="32"/>
  <c r="W69" i="32"/>
  <c r="AE71" i="85"/>
  <c r="W73" i="95"/>
  <c r="AG72" i="95"/>
  <c r="AP72" i="95" s="1"/>
  <c r="AF72" i="95"/>
  <c r="AO72" i="95" s="1"/>
  <c r="W68" i="44"/>
  <c r="AG67" i="44"/>
  <c r="AP67" i="44" s="1"/>
  <c r="AF67" i="44"/>
  <c r="AO67" i="44" s="1"/>
  <c r="AE67" i="44"/>
  <c r="AE71" i="25"/>
  <c r="W72" i="25"/>
  <c r="AG71" i="25"/>
  <c r="AP71" i="25" s="1"/>
  <c r="AF71" i="25"/>
  <c r="AO71" i="25" s="1"/>
  <c r="AG71" i="41"/>
  <c r="AP71" i="41" s="1"/>
  <c r="AF71" i="41"/>
  <c r="AO71" i="41" s="1"/>
  <c r="W72" i="41"/>
  <c r="AE71" i="41"/>
  <c r="AH69" i="40"/>
  <c r="AQ69" i="40" s="1"/>
  <c r="AQ71" i="40" s="1"/>
  <c r="AZ3" i="40"/>
  <c r="AX4" i="40" s="1"/>
  <c r="S4" i="40" s="1"/>
  <c r="AC4" i="40" s="1"/>
  <c r="AB5" i="40" s="1"/>
  <c r="AX11" i="40"/>
  <c r="S11" i="40" s="1"/>
  <c r="AC11" i="40" s="1"/>
  <c r="AB12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X67" i="40"/>
  <c r="S67" i="40" s="1"/>
  <c r="AC67" i="40" s="1"/>
  <c r="AB68" i="40" s="1"/>
  <c r="AX68" i="40"/>
  <c r="S68" i="40" s="1"/>
  <c r="AC68" i="40" s="1"/>
  <c r="AB69" i="40" s="1"/>
  <c r="AI75" i="75"/>
  <c r="AN75" i="75"/>
  <c r="AR69" i="93"/>
  <c r="Y69" i="37"/>
  <c r="X69" i="37"/>
  <c r="AJ4" i="92"/>
  <c r="AK4" i="92"/>
  <c r="AT4" i="92" s="1"/>
  <c r="AT71" i="92" s="1"/>
  <c r="AH70" i="77"/>
  <c r="AQ70" i="77" s="1"/>
  <c r="X70" i="43"/>
  <c r="Y70" i="43"/>
  <c r="AI66" i="29"/>
  <c r="AN66" i="29"/>
  <c r="AR70" i="42"/>
  <c r="X71" i="83"/>
  <c r="Y71" i="83"/>
  <c r="Z69" i="40"/>
  <c r="AN69" i="39"/>
  <c r="AI69" i="39"/>
  <c r="AR66" i="44"/>
  <c r="AH71" i="42"/>
  <c r="AQ71" i="42" s="1"/>
  <c r="AL69" i="92"/>
  <c r="AU69" i="92" s="1"/>
  <c r="AR69" i="92"/>
  <c r="AR71" i="92" s="1"/>
  <c r="AS5" i="92"/>
  <c r="AL5" i="92"/>
  <c r="AU5" i="92" s="1"/>
  <c r="Z70" i="77"/>
  <c r="AR68" i="40"/>
  <c r="AI72" i="26"/>
  <c r="AN72" i="26"/>
  <c r="AN69" i="31"/>
  <c r="AI69" i="31"/>
  <c r="AH70" i="93"/>
  <c r="AQ70" i="93" s="1"/>
  <c r="W73" i="30"/>
  <c r="AG72" i="30"/>
  <c r="AP72" i="30" s="1"/>
  <c r="AF72" i="30"/>
  <c r="AO72" i="30" s="1"/>
  <c r="AE72" i="30"/>
  <c r="AH72" i="95"/>
  <c r="AQ72" i="95" s="1"/>
  <c r="AI72" i="78"/>
  <c r="AN72" i="78"/>
  <c r="Y71" i="47"/>
  <c r="X71" i="47"/>
  <c r="AI69" i="91"/>
  <c r="AN69" i="91"/>
  <c r="AN73" i="33"/>
  <c r="AI73" i="33"/>
  <c r="AR71" i="27"/>
  <c r="AR67" i="32"/>
  <c r="AF73" i="82"/>
  <c r="AO73" i="82" s="1"/>
  <c r="AE73" i="82"/>
  <c r="W74" i="82"/>
  <c r="AG73" i="82"/>
  <c r="AP73" i="82" s="1"/>
  <c r="AN70" i="83"/>
  <c r="AI70" i="83"/>
  <c r="X69" i="90"/>
  <c r="Y69" i="90"/>
  <c r="AH68" i="32"/>
  <c r="AQ68" i="32" s="1"/>
  <c r="AR69" i="74"/>
  <c r="Z71" i="42"/>
  <c r="AH71" i="85"/>
  <c r="AQ71" i="85" s="1"/>
  <c r="X70" i="91"/>
  <c r="Y70" i="91"/>
  <c r="AH70" i="74"/>
  <c r="AQ70" i="74" s="1"/>
  <c r="AH71" i="38"/>
  <c r="AQ71" i="38" s="1"/>
  <c r="AR65" i="88"/>
  <c r="AI69" i="43"/>
  <c r="AN69" i="43"/>
  <c r="AR71" i="81"/>
  <c r="Z73" i="73"/>
  <c r="Y73" i="73"/>
  <c r="X73" i="73"/>
  <c r="AI73" i="86"/>
  <c r="AN73" i="86"/>
  <c r="W73" i="27"/>
  <c r="AG72" i="27"/>
  <c r="AP72" i="27" s="1"/>
  <c r="AF72" i="27"/>
  <c r="AO72" i="27" s="1"/>
  <c r="AE72" i="27"/>
  <c r="AI71" i="79"/>
  <c r="AN71" i="79"/>
  <c r="Z70" i="93"/>
  <c r="AR71" i="34"/>
  <c r="W71" i="94"/>
  <c r="AG70" i="94"/>
  <c r="AP70" i="94" s="1"/>
  <c r="AF70" i="94"/>
  <c r="AO70" i="94" s="1"/>
  <c r="AE70" i="94"/>
  <c r="W69" i="96"/>
  <c r="AG68" i="96"/>
  <c r="AP68" i="96" s="1"/>
  <c r="AF68" i="96"/>
  <c r="AO68" i="96" s="1"/>
  <c r="AE68" i="96"/>
  <c r="W71" i="87"/>
  <c r="AG70" i="87"/>
  <c r="AP70" i="87" s="1"/>
  <c r="AF70" i="87"/>
  <c r="AO70" i="87" s="1"/>
  <c r="AE70" i="87"/>
  <c r="AR69" i="77"/>
  <c r="AN68" i="90"/>
  <c r="AI68" i="90"/>
  <c r="AF69" i="35"/>
  <c r="AO69" i="35" s="1"/>
  <c r="AE69" i="35"/>
  <c r="W70" i="35"/>
  <c r="AG69" i="35"/>
  <c r="AP69" i="35" s="1"/>
  <c r="AH72" i="81"/>
  <c r="AQ72" i="81" s="1"/>
  <c r="AR70" i="85"/>
  <c r="AR70" i="38"/>
  <c r="Z70" i="74"/>
  <c r="AR68" i="48"/>
  <c r="X71" i="46"/>
  <c r="Z71" i="46" s="1"/>
  <c r="Y71" i="46"/>
  <c r="X73" i="26"/>
  <c r="Z73" i="26" s="1"/>
  <c r="Y73" i="26"/>
  <c r="AH72" i="30"/>
  <c r="AQ72" i="30" s="1"/>
  <c r="AI71" i="45"/>
  <c r="AN71" i="45"/>
  <c r="AH66" i="88"/>
  <c r="AQ66" i="88" s="1"/>
  <c r="Z72" i="81"/>
  <c r="AH72" i="34"/>
  <c r="AQ72" i="34" s="1"/>
  <c r="AR70" i="41"/>
  <c r="Y76" i="75"/>
  <c r="X76" i="75"/>
  <c r="X73" i="78"/>
  <c r="Y73" i="78"/>
  <c r="AI70" i="47"/>
  <c r="AN70" i="47"/>
  <c r="AR70" i="25"/>
  <c r="AR73" i="89"/>
  <c r="AN68" i="37"/>
  <c r="AI68" i="37"/>
  <c r="Z71" i="38"/>
  <c r="AH69" i="48"/>
  <c r="AQ69" i="48" s="1"/>
  <c r="AQ71" i="48" s="1"/>
  <c r="AZ3" i="48"/>
  <c r="AX3" i="48" s="1"/>
  <c r="S3" i="48" s="1"/>
  <c r="AC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N70" i="46"/>
  <c r="AI70" i="46"/>
  <c r="AI72" i="73"/>
  <c r="AN72" i="73"/>
  <c r="X70" i="31"/>
  <c r="Y70" i="31"/>
  <c r="X72" i="45"/>
  <c r="Y72" i="45"/>
  <c r="AH71" i="41"/>
  <c r="AQ71" i="41" s="1"/>
  <c r="X67" i="29"/>
  <c r="Y67" i="29"/>
  <c r="AH74" i="89"/>
  <c r="AQ74" i="89" s="1"/>
  <c r="AH72" i="27"/>
  <c r="AQ72" i="27" s="1"/>
  <c r="Z66" i="88"/>
  <c r="AS6" i="92"/>
  <c r="AL6" i="92"/>
  <c r="AU6" i="92" s="1"/>
  <c r="X70" i="39"/>
  <c r="Y70" i="39"/>
  <c r="Z72" i="34"/>
  <c r="AR71" i="95"/>
  <c r="AH67" i="44"/>
  <c r="AQ67" i="44" s="1"/>
  <c r="X74" i="33"/>
  <c r="Y74" i="33"/>
  <c r="AS3" i="92"/>
  <c r="AL3" i="92"/>
  <c r="AU3" i="92" s="1"/>
  <c r="AR71" i="30"/>
  <c r="Z69" i="48"/>
  <c r="AH71" i="25"/>
  <c r="AQ71" i="25" s="1"/>
  <c r="X72" i="79"/>
  <c r="Y72" i="79"/>
  <c r="Y74" i="86"/>
  <c r="X74" i="86"/>
  <c r="AX22" i="48" l="1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12" i="40"/>
  <c r="S12" i="40" s="1"/>
  <c r="AC12" i="40" s="1"/>
  <c r="AB13" i="40" s="1"/>
  <c r="AX9" i="48"/>
  <c r="S9" i="48" s="1"/>
  <c r="AC9" i="48" s="1"/>
  <c r="AB10" i="48" s="1"/>
  <c r="AX7" i="48"/>
  <c r="S7" i="48" s="1"/>
  <c r="AC7" i="48" s="1"/>
  <c r="AB8" i="48" s="1"/>
  <c r="AX10" i="40"/>
  <c r="S10" i="40" s="1"/>
  <c r="AC10" i="40" s="1"/>
  <c r="AB11" i="40" s="1"/>
  <c r="Z70" i="31"/>
  <c r="Z70" i="39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20" i="40"/>
  <c r="S20" i="40" s="1"/>
  <c r="AC20" i="40" s="1"/>
  <c r="AB21" i="40" s="1"/>
  <c r="AX14" i="40"/>
  <c r="S14" i="40" s="1"/>
  <c r="AC14" i="40" s="1"/>
  <c r="AB15" i="40" s="1"/>
  <c r="AF71" i="85"/>
  <c r="AO71" i="85" s="1"/>
  <c r="Z72" i="79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Z69" i="37"/>
  <c r="AX19" i="40"/>
  <c r="S19" i="40" s="1"/>
  <c r="AC19" i="40" s="1"/>
  <c r="AB20" i="40" s="1"/>
  <c r="AX13" i="40"/>
  <c r="S13" i="40" s="1"/>
  <c r="AC13" i="40" s="1"/>
  <c r="AB14" i="40" s="1"/>
  <c r="AG71" i="85"/>
  <c r="AP71" i="85" s="1"/>
  <c r="AX8" i="48"/>
  <c r="S8" i="48" s="1"/>
  <c r="AC8" i="48" s="1"/>
  <c r="AB9" i="48" s="1"/>
  <c r="AX3" i="40"/>
  <c r="S3" i="40" s="1"/>
  <c r="AC3" i="40" s="1"/>
  <c r="AX6" i="48"/>
  <c r="S6" i="48" s="1"/>
  <c r="AC6" i="48" s="1"/>
  <c r="AB7" i="48" s="1"/>
  <c r="Z69" i="90"/>
  <c r="AX9" i="40"/>
  <c r="S9" i="40" s="1"/>
  <c r="AC9" i="40" s="1"/>
  <c r="AB10" i="40" s="1"/>
  <c r="AX5" i="48"/>
  <c r="S5" i="48" s="1"/>
  <c r="AC5" i="48" s="1"/>
  <c r="AB6" i="48" s="1"/>
  <c r="AX8" i="40"/>
  <c r="S8" i="40" s="1"/>
  <c r="AC8" i="40" s="1"/>
  <c r="AB9" i="40" s="1"/>
  <c r="Z70" i="43"/>
  <c r="AX7" i="40"/>
  <c r="S7" i="40" s="1"/>
  <c r="AC7" i="40" s="1"/>
  <c r="AB8" i="40" s="1"/>
  <c r="Z74" i="86"/>
  <c r="AX4" i="48"/>
  <c r="S4" i="48" s="1"/>
  <c r="AC4" i="48" s="1"/>
  <c r="AB5" i="48" s="1"/>
  <c r="AJ5" i="48" s="1"/>
  <c r="AX5" i="40"/>
  <c r="S5" i="40" s="1"/>
  <c r="AC5" i="40" s="1"/>
  <c r="AB6" i="40" s="1"/>
  <c r="AK5" i="40"/>
  <c r="AT5" i="40" s="1"/>
  <c r="W70" i="90"/>
  <c r="AG69" i="90"/>
  <c r="AP69" i="90" s="1"/>
  <c r="AF69" i="90"/>
  <c r="AO69" i="90" s="1"/>
  <c r="AE69" i="90"/>
  <c r="AG70" i="31"/>
  <c r="AP70" i="31" s="1"/>
  <c r="W71" i="31"/>
  <c r="AF70" i="31"/>
  <c r="AO70" i="31" s="1"/>
  <c r="AE70" i="31"/>
  <c r="AG72" i="79"/>
  <c r="AP72" i="79" s="1"/>
  <c r="AF72" i="79"/>
  <c r="AO72" i="79" s="1"/>
  <c r="AE72" i="79"/>
  <c r="W73" i="79"/>
  <c r="AJ3" i="48"/>
  <c r="AB4" i="48"/>
  <c r="AF70" i="43"/>
  <c r="AO70" i="43" s="1"/>
  <c r="AE70" i="43"/>
  <c r="W71" i="43"/>
  <c r="AG70" i="43"/>
  <c r="AP70" i="43" s="1"/>
  <c r="AF70" i="39"/>
  <c r="AO70" i="39" s="1"/>
  <c r="AE70" i="39"/>
  <c r="W71" i="39"/>
  <c r="AG70" i="39"/>
  <c r="AP70" i="39" s="1"/>
  <c r="AE74" i="86"/>
  <c r="W75" i="86"/>
  <c r="AG74" i="86"/>
  <c r="AP74" i="86" s="1"/>
  <c r="AF74" i="86"/>
  <c r="AO74" i="86" s="1"/>
  <c r="AK63" i="48"/>
  <c r="AT63" i="48" s="1"/>
  <c r="AJ63" i="48"/>
  <c r="AH71" i="83"/>
  <c r="AQ71" i="83" s="1"/>
  <c r="AJ68" i="40"/>
  <c r="AK68" i="40"/>
  <c r="AT68" i="40" s="1"/>
  <c r="AJ62" i="40"/>
  <c r="AK62" i="40"/>
  <c r="AT62" i="40" s="1"/>
  <c r="AJ56" i="40"/>
  <c r="AK56" i="40"/>
  <c r="AT56" i="40" s="1"/>
  <c r="AJ38" i="40"/>
  <c r="AK38" i="40"/>
  <c r="AT38" i="40" s="1"/>
  <c r="AJ14" i="40"/>
  <c r="AK14" i="40"/>
  <c r="AT14" i="40" s="1"/>
  <c r="AK8" i="40"/>
  <c r="AT8" i="40" s="1"/>
  <c r="AJ8" i="40"/>
  <c r="AK27" i="48"/>
  <c r="AT27" i="48" s="1"/>
  <c r="AJ27" i="48"/>
  <c r="AH73" i="78"/>
  <c r="AQ73" i="78" s="1"/>
  <c r="AG71" i="46"/>
  <c r="AP71" i="46" s="1"/>
  <c r="AE71" i="46"/>
  <c r="W72" i="46"/>
  <c r="AF71" i="46"/>
  <c r="AO71" i="46" s="1"/>
  <c r="AR68" i="90"/>
  <c r="AI72" i="27"/>
  <c r="AN72" i="27"/>
  <c r="AJ44" i="40"/>
  <c r="AK44" i="40"/>
  <c r="AT44" i="40" s="1"/>
  <c r="AE72" i="34"/>
  <c r="W73" i="34"/>
  <c r="AG72" i="34"/>
  <c r="AP72" i="34" s="1"/>
  <c r="AF72" i="34"/>
  <c r="AO72" i="34" s="1"/>
  <c r="AE66" i="88"/>
  <c r="W67" i="88"/>
  <c r="AG66" i="88"/>
  <c r="AP66" i="88" s="1"/>
  <c r="AF66" i="88"/>
  <c r="AO66" i="88" s="1"/>
  <c r="AH67" i="29"/>
  <c r="AQ67" i="29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Z73" i="78"/>
  <c r="AR71" i="45"/>
  <c r="X69" i="96"/>
  <c r="Y69" i="96"/>
  <c r="AH73" i="73"/>
  <c r="AQ73" i="73" s="1"/>
  <c r="AR69" i="43"/>
  <c r="AH69" i="90"/>
  <c r="AQ69" i="90" s="1"/>
  <c r="Y74" i="82"/>
  <c r="X74" i="82"/>
  <c r="Z71" i="83"/>
  <c r="AH70" i="43"/>
  <c r="AQ70" i="43" s="1"/>
  <c r="AK67" i="40"/>
  <c r="AT67" i="40" s="1"/>
  <c r="AJ67" i="40"/>
  <c r="AK61" i="40"/>
  <c r="AT61" i="40" s="1"/>
  <c r="AJ61" i="40"/>
  <c r="AK55" i="40"/>
  <c r="AT55" i="40" s="1"/>
  <c r="AJ55" i="40"/>
  <c r="AJ49" i="40"/>
  <c r="AK49" i="40"/>
  <c r="AT49" i="40" s="1"/>
  <c r="AK43" i="40"/>
  <c r="AT43" i="40" s="1"/>
  <c r="AJ43" i="40"/>
  <c r="AK37" i="40"/>
  <c r="AT37" i="40" s="1"/>
  <c r="AJ37" i="40"/>
  <c r="AK31" i="40"/>
  <c r="AT31" i="40" s="1"/>
  <c r="AJ31" i="40"/>
  <c r="AK25" i="40"/>
  <c r="AT25" i="40" s="1"/>
  <c r="AJ25" i="40"/>
  <c r="AK19" i="40"/>
  <c r="AT19" i="40" s="1"/>
  <c r="AJ19" i="40"/>
  <c r="AK13" i="40"/>
  <c r="AT13" i="40" s="1"/>
  <c r="AJ13" i="40"/>
  <c r="AX6" i="40"/>
  <c r="S6" i="40" s="1"/>
  <c r="AC6" i="40" s="1"/>
  <c r="AB7" i="40" s="1"/>
  <c r="AN71" i="41"/>
  <c r="AI71" i="41"/>
  <c r="X72" i="85"/>
  <c r="Y72" i="85"/>
  <c r="AK51" i="48"/>
  <c r="AT51" i="48" s="1"/>
  <c r="AJ51" i="48"/>
  <c r="AJ9" i="48"/>
  <c r="AK9" i="48"/>
  <c r="AT9" i="48" s="1"/>
  <c r="X71" i="94"/>
  <c r="Y71" i="94"/>
  <c r="AH71" i="47"/>
  <c r="AQ71" i="47" s="1"/>
  <c r="AJ32" i="40"/>
  <c r="AK32" i="40"/>
  <c r="AT32" i="40" s="1"/>
  <c r="Z67" i="29"/>
  <c r="AJ67" i="48"/>
  <c r="AK67" i="48"/>
  <c r="AT67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J7" i="48"/>
  <c r="AK7" i="48"/>
  <c r="AT7" i="48" s="1"/>
  <c r="AF71" i="38"/>
  <c r="AO71" i="38" s="1"/>
  <c r="AE71" i="38"/>
  <c r="W72" i="38"/>
  <c r="AG71" i="38"/>
  <c r="AP71" i="38" s="1"/>
  <c r="AH76" i="75"/>
  <c r="AQ76" i="75" s="1"/>
  <c r="AH73" i="26"/>
  <c r="AQ73" i="26" s="1"/>
  <c r="Y71" i="87"/>
  <c r="X71" i="87"/>
  <c r="AI70" i="94"/>
  <c r="AN70" i="94"/>
  <c r="AI73" i="82"/>
  <c r="AN73" i="82"/>
  <c r="AR73" i="33"/>
  <c r="Z71" i="47"/>
  <c r="X73" i="30"/>
  <c r="Y73" i="30"/>
  <c r="AR69" i="31"/>
  <c r="AG70" i="77"/>
  <c r="AP70" i="77" s="1"/>
  <c r="AF70" i="77"/>
  <c r="AO70" i="77" s="1"/>
  <c r="AE70" i="77"/>
  <c r="W71" i="77"/>
  <c r="AR69" i="39"/>
  <c r="AJ65" i="40"/>
  <c r="AK65" i="40"/>
  <c r="AT65" i="40" s="1"/>
  <c r="AJ60" i="40"/>
  <c r="AK60" i="40"/>
  <c r="AT60" i="40" s="1"/>
  <c r="AK54" i="40"/>
  <c r="AT54" i="40" s="1"/>
  <c r="AJ54" i="40"/>
  <c r="AK48" i="40"/>
  <c r="AT48" i="40" s="1"/>
  <c r="AJ48" i="40"/>
  <c r="AK42" i="40"/>
  <c r="AT42" i="40" s="1"/>
  <c r="AJ42" i="40"/>
  <c r="AK36" i="40"/>
  <c r="AT36" i="40" s="1"/>
  <c r="AJ36" i="40"/>
  <c r="AK30" i="40"/>
  <c r="AT30" i="40" s="1"/>
  <c r="AJ30" i="40"/>
  <c r="AK24" i="40"/>
  <c r="AT24" i="40" s="1"/>
  <c r="AJ24" i="40"/>
  <c r="AK18" i="40"/>
  <c r="AT18" i="40" s="1"/>
  <c r="AJ18" i="40"/>
  <c r="AK12" i="40"/>
  <c r="AT12" i="40" s="1"/>
  <c r="AJ12" i="40"/>
  <c r="AK6" i="40"/>
  <c r="AT6" i="40" s="1"/>
  <c r="Y73" i="95"/>
  <c r="X73" i="95"/>
  <c r="Z73" i="95" s="1"/>
  <c r="AK39" i="48"/>
  <c r="AT39" i="48" s="1"/>
  <c r="AJ39" i="48"/>
  <c r="AK15" i="48"/>
  <c r="AT15" i="48" s="1"/>
  <c r="AJ15" i="48"/>
  <c r="W70" i="37"/>
  <c r="AG69" i="37"/>
  <c r="AP69" i="37" s="1"/>
  <c r="AF69" i="37"/>
  <c r="AO69" i="37" s="1"/>
  <c r="AE69" i="37"/>
  <c r="AJ50" i="40"/>
  <c r="AK50" i="40"/>
  <c r="AT50" i="40" s="1"/>
  <c r="AK66" i="48"/>
  <c r="AT66" i="48" s="1"/>
  <c r="AJ66" i="48"/>
  <c r="AK48" i="48"/>
  <c r="AT48" i="48" s="1"/>
  <c r="AJ48" i="48"/>
  <c r="AK42" i="48"/>
  <c r="AT42" i="48" s="1"/>
  <c r="AJ42" i="48"/>
  <c r="AK24" i="48"/>
  <c r="AT24" i="48" s="1"/>
  <c r="AJ24" i="48"/>
  <c r="AK18" i="48"/>
  <c r="AT18" i="48" s="1"/>
  <c r="AJ18" i="48"/>
  <c r="AK12" i="48"/>
  <c r="AT12" i="48" s="1"/>
  <c r="AJ12" i="48"/>
  <c r="AK6" i="48"/>
  <c r="AT6" i="48" s="1"/>
  <c r="AJ6" i="48"/>
  <c r="AR68" i="37"/>
  <c r="AF73" i="26"/>
  <c r="AO73" i="26" s="1"/>
  <c r="AE73" i="26"/>
  <c r="W74" i="26"/>
  <c r="AG73" i="26"/>
  <c r="AP73" i="26" s="1"/>
  <c r="AE70" i="74"/>
  <c r="W71" i="74"/>
  <c r="AG70" i="74"/>
  <c r="AP70" i="74" s="1"/>
  <c r="AF70" i="74"/>
  <c r="AO70" i="74" s="1"/>
  <c r="Y70" i="35"/>
  <c r="X70" i="35"/>
  <c r="AI68" i="96"/>
  <c r="AN68" i="96"/>
  <c r="AF70" i="93"/>
  <c r="AO70" i="93" s="1"/>
  <c r="AE70" i="93"/>
  <c r="W71" i="93"/>
  <c r="AG70" i="93"/>
  <c r="AP70" i="93" s="1"/>
  <c r="AF73" i="73"/>
  <c r="AO73" i="73" s="1"/>
  <c r="AE73" i="73"/>
  <c r="W74" i="73"/>
  <c r="AG73" i="73"/>
  <c r="AP73" i="73" s="1"/>
  <c r="AH70" i="91"/>
  <c r="AQ70" i="91" s="1"/>
  <c r="AR70" i="83"/>
  <c r="AS4" i="92"/>
  <c r="AS71" i="92" s="1"/>
  <c r="AL4" i="92"/>
  <c r="AU4" i="92" s="1"/>
  <c r="AU71" i="92" s="1"/>
  <c r="C11" i="92" s="1"/>
  <c r="F45" i="97" s="1"/>
  <c r="AJ66" i="40"/>
  <c r="AK66" i="40"/>
  <c r="AT66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B4" i="40"/>
  <c r="AJ3" i="40"/>
  <c r="X72" i="41"/>
  <c r="Y72" i="41"/>
  <c r="Y72" i="25"/>
  <c r="Z72" i="25"/>
  <c r="X72" i="25"/>
  <c r="Y68" i="44"/>
  <c r="X68" i="44"/>
  <c r="AI71" i="85"/>
  <c r="AN71" i="85"/>
  <c r="Y75" i="89"/>
  <c r="X75" i="89"/>
  <c r="AK45" i="48"/>
  <c r="AT45" i="48" s="1"/>
  <c r="AJ45" i="48"/>
  <c r="AK21" i="48"/>
  <c r="AT21" i="48" s="1"/>
  <c r="AJ21" i="48"/>
  <c r="AR73" i="86"/>
  <c r="AJ20" i="40"/>
  <c r="AK20" i="40"/>
  <c r="AT20" i="40" s="1"/>
  <c r="AH72" i="45"/>
  <c r="AQ72" i="45" s="1"/>
  <c r="AK60" i="48"/>
  <c r="AT60" i="48" s="1"/>
  <c r="AJ60" i="48"/>
  <c r="AK30" i="48"/>
  <c r="AT30" i="48" s="1"/>
  <c r="AJ30" i="48"/>
  <c r="AG69" i="48"/>
  <c r="AP69" i="48" s="1"/>
  <c r="AP71" i="48" s="1"/>
  <c r="AF69" i="48"/>
  <c r="AO69" i="48" s="1"/>
  <c r="AO71" i="48" s="1"/>
  <c r="AE69" i="48"/>
  <c r="AX69" i="48"/>
  <c r="S69" i="48" s="1"/>
  <c r="AC69" i="48" s="1"/>
  <c r="AJ69" i="48" s="1"/>
  <c r="AS69" i="48" s="1"/>
  <c r="AH74" i="33"/>
  <c r="AQ74" i="33" s="1"/>
  <c r="Z72" i="45"/>
  <c r="AR70" i="46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R70" i="47"/>
  <c r="Z76" i="75"/>
  <c r="AI69" i="35"/>
  <c r="AN69" i="35"/>
  <c r="AI70" i="87"/>
  <c r="AN70" i="87"/>
  <c r="X73" i="27"/>
  <c r="Y73" i="27"/>
  <c r="Z70" i="91"/>
  <c r="AG71" i="42"/>
  <c r="AP71" i="42" s="1"/>
  <c r="AF71" i="42"/>
  <c r="AO71" i="42" s="1"/>
  <c r="W72" i="42"/>
  <c r="AE71" i="42"/>
  <c r="AR72" i="78"/>
  <c r="AI72" i="30"/>
  <c r="AN72" i="30"/>
  <c r="AF69" i="40"/>
  <c r="AO69" i="40" s="1"/>
  <c r="AO71" i="40" s="1"/>
  <c r="AE69" i="40"/>
  <c r="AG69" i="40"/>
  <c r="AP69" i="40" s="1"/>
  <c r="AP71" i="40" s="1"/>
  <c r="AX69" i="40"/>
  <c r="S69" i="40" s="1"/>
  <c r="AC69" i="40" s="1"/>
  <c r="AJ69" i="40" s="1"/>
  <c r="AS69" i="40" s="1"/>
  <c r="AH69" i="37"/>
  <c r="AQ69" i="37" s="1"/>
  <c r="AR75" i="75"/>
  <c r="AK64" i="40"/>
  <c r="AT64" i="40" s="1"/>
  <c r="AJ64" i="40"/>
  <c r="AK58" i="40"/>
  <c r="AT58" i="40" s="1"/>
  <c r="AJ58" i="40"/>
  <c r="AK52" i="40"/>
  <c r="AT52" i="40" s="1"/>
  <c r="AJ52" i="40"/>
  <c r="AK46" i="40"/>
  <c r="AT46" i="40" s="1"/>
  <c r="AJ46" i="40"/>
  <c r="AK40" i="40"/>
  <c r="AT40" i="40" s="1"/>
  <c r="AJ40" i="40"/>
  <c r="AJ34" i="40"/>
  <c r="AK34" i="40"/>
  <c r="AT34" i="40" s="1"/>
  <c r="AK28" i="40"/>
  <c r="AT28" i="40" s="1"/>
  <c r="AJ28" i="40"/>
  <c r="AK22" i="40"/>
  <c r="AT22" i="40" s="1"/>
  <c r="AJ22" i="40"/>
  <c r="AJ16" i="40"/>
  <c r="AK16" i="40"/>
  <c r="AT16" i="40" s="1"/>
  <c r="AJ10" i="40"/>
  <c r="AK10" i="40"/>
  <c r="AT10" i="40" s="1"/>
  <c r="AI71" i="25"/>
  <c r="AN71" i="25"/>
  <c r="AI72" i="95"/>
  <c r="AN72" i="95"/>
  <c r="X69" i="32"/>
  <c r="Y69" i="32"/>
  <c r="AH70" i="31"/>
  <c r="AQ70" i="31" s="1"/>
  <c r="AK57" i="48"/>
  <c r="AT57" i="48" s="1"/>
  <c r="AJ57" i="48"/>
  <c r="AK33" i="48"/>
  <c r="AT33" i="48" s="1"/>
  <c r="AJ33" i="48"/>
  <c r="AE72" i="81"/>
  <c r="W73" i="81"/>
  <c r="AG72" i="81"/>
  <c r="AP72" i="81" s="1"/>
  <c r="AF72" i="81"/>
  <c r="AO72" i="81" s="1"/>
  <c r="AJ26" i="40"/>
  <c r="AK26" i="40"/>
  <c r="AT26" i="40" s="1"/>
  <c r="AH72" i="79"/>
  <c r="AQ72" i="79" s="1"/>
  <c r="AH70" i="39"/>
  <c r="AQ70" i="39" s="1"/>
  <c r="AR72" i="73"/>
  <c r="AK54" i="48"/>
  <c r="AT54" i="48" s="1"/>
  <c r="AJ54" i="48"/>
  <c r="AK36" i="48"/>
  <c r="AT36" i="48" s="1"/>
  <c r="AJ36" i="48"/>
  <c r="AH74" i="86"/>
  <c r="AQ74" i="86" s="1"/>
  <c r="Z74" i="33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H71" i="46"/>
  <c r="AQ71" i="46" s="1"/>
  <c r="AR71" i="79"/>
  <c r="AR69" i="91"/>
  <c r="AR72" i="26"/>
  <c r="AR66" i="29"/>
  <c r="AK69" i="40"/>
  <c r="AT69" i="40" s="1"/>
  <c r="AJ63" i="40"/>
  <c r="AK63" i="40"/>
  <c r="AT63" i="40" s="1"/>
  <c r="AJ57" i="40"/>
  <c r="AK57" i="40"/>
  <c r="AT57" i="40" s="1"/>
  <c r="AK51" i="40"/>
  <c r="AT51" i="40" s="1"/>
  <c r="AJ51" i="40"/>
  <c r="AK45" i="40"/>
  <c r="AT45" i="40" s="1"/>
  <c r="AJ45" i="40"/>
  <c r="AK39" i="40"/>
  <c r="AT39" i="40" s="1"/>
  <c r="AJ39" i="40"/>
  <c r="AK33" i="40"/>
  <c r="AT33" i="40" s="1"/>
  <c r="AJ33" i="40"/>
  <c r="AK27" i="40"/>
  <c r="AT27" i="40" s="1"/>
  <c r="AJ27" i="40"/>
  <c r="AK21" i="40"/>
  <c r="AT21" i="40" s="1"/>
  <c r="AJ21" i="40"/>
  <c r="AK15" i="40"/>
  <c r="AT15" i="40" s="1"/>
  <c r="AJ15" i="40"/>
  <c r="AJ9" i="40"/>
  <c r="AK9" i="40"/>
  <c r="AT9" i="40" s="1"/>
  <c r="AI67" i="44"/>
  <c r="AN67" i="44"/>
  <c r="AI68" i="32"/>
  <c r="AN68" i="32"/>
  <c r="AN74" i="89"/>
  <c r="AI74" i="89"/>
  <c r="Z69" i="32" l="1"/>
  <c r="Z73" i="30"/>
  <c r="Z72" i="85"/>
  <c r="Z73" i="27"/>
  <c r="AJ6" i="40"/>
  <c r="AK5" i="48"/>
  <c r="AT5" i="48" s="1"/>
  <c r="Z72" i="41"/>
  <c r="AJ5" i="40"/>
  <c r="AE73" i="30"/>
  <c r="W74" i="30"/>
  <c r="AG73" i="30"/>
  <c r="AP73" i="30" s="1"/>
  <c r="AF73" i="30"/>
  <c r="AO73" i="30" s="1"/>
  <c r="W73" i="41"/>
  <c r="AE72" i="41"/>
  <c r="AF72" i="41"/>
  <c r="AO72" i="41" s="1"/>
  <c r="AG72" i="41"/>
  <c r="AP72" i="41" s="1"/>
  <c r="AS10" i="40"/>
  <c r="AL10" i="40"/>
  <c r="AU10" i="40" s="1"/>
  <c r="X72" i="42"/>
  <c r="Y72" i="42"/>
  <c r="AS60" i="48"/>
  <c r="AL60" i="48"/>
  <c r="AU60" i="48" s="1"/>
  <c r="AJ4" i="40"/>
  <c r="AK4" i="40"/>
  <c r="AT4" i="40" s="1"/>
  <c r="AS23" i="40"/>
  <c r="AL23" i="40"/>
  <c r="AU23" i="40" s="1"/>
  <c r="AS59" i="40"/>
  <c r="AL59" i="40"/>
  <c r="AU59" i="40" s="1"/>
  <c r="AH70" i="35"/>
  <c r="AQ70" i="35" s="1"/>
  <c r="AS15" i="48"/>
  <c r="AL15" i="48"/>
  <c r="AU15" i="48" s="1"/>
  <c r="AH71" i="87"/>
  <c r="AQ71" i="87" s="1"/>
  <c r="AE72" i="85"/>
  <c r="W73" i="85"/>
  <c r="AF72" i="85"/>
  <c r="AO72" i="85" s="1"/>
  <c r="AG72" i="85"/>
  <c r="AP72" i="85" s="1"/>
  <c r="AH74" i="82"/>
  <c r="AQ74" i="8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44" i="40"/>
  <c r="AL44" i="40"/>
  <c r="AU44" i="40" s="1"/>
  <c r="AS63" i="48"/>
  <c r="AL63" i="48"/>
  <c r="AU63" i="48" s="1"/>
  <c r="AN74" i="86"/>
  <c r="AI74" i="86"/>
  <c r="AS3" i="48"/>
  <c r="AL3" i="48"/>
  <c r="AU3" i="48" s="1"/>
  <c r="AN70" i="31"/>
  <c r="AI70" i="31"/>
  <c r="AE72" i="45"/>
  <c r="W73" i="45"/>
  <c r="AG72" i="45"/>
  <c r="AP72" i="45" s="1"/>
  <c r="AF72" i="45"/>
  <c r="AO72" i="45" s="1"/>
  <c r="AG72" i="25"/>
  <c r="AP72" i="25" s="1"/>
  <c r="AF72" i="25"/>
  <c r="AO72" i="25" s="1"/>
  <c r="AE72" i="25"/>
  <c r="W73" i="25"/>
  <c r="AS41" i="40"/>
  <c r="AL41" i="40"/>
  <c r="AU41" i="40" s="1"/>
  <c r="Y71" i="74"/>
  <c r="X71" i="74"/>
  <c r="AS50" i="40"/>
  <c r="AL50" i="40"/>
  <c r="AU50" i="40" s="1"/>
  <c r="AF73" i="95"/>
  <c r="AO73" i="95" s="1"/>
  <c r="AE73" i="95"/>
  <c r="W74" i="95"/>
  <c r="AG73" i="95"/>
  <c r="AP73" i="95" s="1"/>
  <c r="AS51" i="48"/>
  <c r="AL51" i="48"/>
  <c r="AU51" i="48" s="1"/>
  <c r="AS19" i="40"/>
  <c r="AL19" i="40"/>
  <c r="AU19" i="40" s="1"/>
  <c r="AS37" i="40"/>
  <c r="AL37" i="40"/>
  <c r="AU37" i="40" s="1"/>
  <c r="AS55" i="40"/>
  <c r="AL55" i="40"/>
  <c r="AU55" i="40" s="1"/>
  <c r="AS56" i="40"/>
  <c r="AL56" i="40"/>
  <c r="AU56" i="40" s="1"/>
  <c r="AR74" i="89"/>
  <c r="AS27" i="40"/>
  <c r="AL27" i="40"/>
  <c r="AU27" i="40" s="1"/>
  <c r="AS45" i="40"/>
  <c r="AL45" i="40"/>
  <c r="AU45" i="40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26" i="40"/>
  <c r="AL26" i="40"/>
  <c r="AU26" i="40" s="1"/>
  <c r="AS33" i="48"/>
  <c r="AL33" i="48"/>
  <c r="AU33" i="48" s="1"/>
  <c r="AS52" i="40"/>
  <c r="AL52" i="40"/>
  <c r="AU52" i="40" s="1"/>
  <c r="AR72" i="30"/>
  <c r="AS23" i="48"/>
  <c r="AL23" i="48"/>
  <c r="AU23" i="48" s="1"/>
  <c r="AS41" i="48"/>
  <c r="AL41" i="48"/>
  <c r="AU41" i="48" s="1"/>
  <c r="AS59" i="48"/>
  <c r="AL59" i="48"/>
  <c r="AU59" i="48" s="1"/>
  <c r="AN69" i="48"/>
  <c r="AN71" i="48" s="1"/>
  <c r="AI69" i="48"/>
  <c r="AS45" i="48"/>
  <c r="AL45" i="48"/>
  <c r="AU45" i="48" s="1"/>
  <c r="AR71" i="85"/>
  <c r="X71" i="93"/>
  <c r="Y71" i="93"/>
  <c r="AI70" i="74"/>
  <c r="AN70" i="74"/>
  <c r="AS18" i="48"/>
  <c r="AL18" i="48"/>
  <c r="AU18" i="48" s="1"/>
  <c r="AS48" i="48"/>
  <c r="AL48" i="48"/>
  <c r="AU48" i="48" s="1"/>
  <c r="AI69" i="37"/>
  <c r="AN69" i="37"/>
  <c r="AS6" i="40"/>
  <c r="AL6" i="40"/>
  <c r="AU6" i="40" s="1"/>
  <c r="AS24" i="40"/>
  <c r="AL24" i="40"/>
  <c r="AU24" i="40" s="1"/>
  <c r="AS42" i="40"/>
  <c r="AL42" i="40"/>
  <c r="AU42" i="40" s="1"/>
  <c r="X71" i="77"/>
  <c r="Y71" i="77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32" i="40"/>
  <c r="AL32" i="40"/>
  <c r="AU32" i="40" s="1"/>
  <c r="AR71" i="41"/>
  <c r="Y72" i="46"/>
  <c r="X72" i="46"/>
  <c r="AS57" i="40"/>
  <c r="AL57" i="40"/>
  <c r="AU57" i="40" s="1"/>
  <c r="AI72" i="81"/>
  <c r="AN72" i="81"/>
  <c r="AE73" i="27"/>
  <c r="W74" i="27"/>
  <c r="AG73" i="27"/>
  <c r="AP73" i="27" s="1"/>
  <c r="AF73" i="27"/>
  <c r="AO73" i="27" s="1"/>
  <c r="AS63" i="40"/>
  <c r="AL63" i="40"/>
  <c r="AU63" i="40" s="1"/>
  <c r="AS16" i="40"/>
  <c r="AL16" i="40"/>
  <c r="AU16" i="40" s="1"/>
  <c r="AR70" i="87"/>
  <c r="AS20" i="40"/>
  <c r="AL20" i="40"/>
  <c r="AU20" i="40" s="1"/>
  <c r="AH68" i="44"/>
  <c r="AQ68" i="44" s="1"/>
  <c r="AS11" i="40"/>
  <c r="AL11" i="40"/>
  <c r="AU11" i="40" s="1"/>
  <c r="AS29" i="40"/>
  <c r="AL29" i="40"/>
  <c r="AU29" i="40" s="1"/>
  <c r="AS47" i="40"/>
  <c r="AL47" i="40"/>
  <c r="AU47" i="40" s="1"/>
  <c r="AS66" i="40"/>
  <c r="AL66" i="40"/>
  <c r="AU66" i="40" s="1"/>
  <c r="Y74" i="73"/>
  <c r="X74" i="73"/>
  <c r="AI70" i="93"/>
  <c r="AN70" i="93"/>
  <c r="Z70" i="35"/>
  <c r="AS39" i="48"/>
  <c r="AL39" i="48"/>
  <c r="AU39" i="48" s="1"/>
  <c r="AS60" i="40"/>
  <c r="AL60" i="40"/>
  <c r="AU60" i="40" s="1"/>
  <c r="Z71" i="87"/>
  <c r="AH71" i="94"/>
  <c r="AQ71" i="94" s="1"/>
  <c r="AS25" i="40"/>
  <c r="AL25" i="40"/>
  <c r="AU25" i="40" s="1"/>
  <c r="AS43" i="40"/>
  <c r="AL43" i="40"/>
  <c r="AU43" i="40" s="1"/>
  <c r="AS61" i="40"/>
  <c r="AL61" i="40"/>
  <c r="AU61" i="40" s="1"/>
  <c r="Z74" i="82"/>
  <c r="AE73" i="78"/>
  <c r="AG73" i="78"/>
  <c r="AP73" i="78" s="1"/>
  <c r="W74" i="78"/>
  <c r="AF73" i="78"/>
  <c r="AO73" i="78" s="1"/>
  <c r="AS20" i="48"/>
  <c r="AL20" i="48"/>
  <c r="AU20" i="48" s="1"/>
  <c r="AS38" i="48"/>
  <c r="AL38" i="48"/>
  <c r="AU38" i="48" s="1"/>
  <c r="AS56" i="48"/>
  <c r="AL56" i="48"/>
  <c r="AU56" i="48" s="1"/>
  <c r="X67" i="88"/>
  <c r="Z67" i="88" s="1"/>
  <c r="Y67" i="88"/>
  <c r="X73" i="34"/>
  <c r="Y73" i="34"/>
  <c r="AR72" i="27"/>
  <c r="AN71" i="46"/>
  <c r="AI71" i="46"/>
  <c r="AS14" i="40"/>
  <c r="AL14" i="40"/>
  <c r="AU14" i="40" s="1"/>
  <c r="AS62" i="40"/>
  <c r="AL62" i="40"/>
  <c r="AU62" i="40" s="1"/>
  <c r="X71" i="39"/>
  <c r="Y71" i="39"/>
  <c r="X71" i="43"/>
  <c r="Z71" i="43" s="1"/>
  <c r="Y71" i="43"/>
  <c r="X73" i="79"/>
  <c r="Y73" i="79"/>
  <c r="AR67" i="44"/>
  <c r="AS15" i="40"/>
  <c r="AL15" i="40"/>
  <c r="AU15" i="40" s="1"/>
  <c r="AS16" i="48"/>
  <c r="AL16" i="48"/>
  <c r="AU16" i="48" s="1"/>
  <c r="AS34" i="48"/>
  <c r="AL34" i="48"/>
  <c r="AU34" i="48" s="1"/>
  <c r="AS52" i="48"/>
  <c r="AL52" i="48"/>
  <c r="AU52" i="48" s="1"/>
  <c r="AS57" i="48"/>
  <c r="AL57" i="48"/>
  <c r="AU57" i="48" s="1"/>
  <c r="AS22" i="40"/>
  <c r="AL22" i="40"/>
  <c r="AU22" i="40" s="1"/>
  <c r="AS40" i="40"/>
  <c r="AL40" i="40"/>
  <c r="AU40" i="40" s="1"/>
  <c r="AS58" i="40"/>
  <c r="AL58" i="40"/>
  <c r="AU58" i="40" s="1"/>
  <c r="AF70" i="91"/>
  <c r="AO70" i="91" s="1"/>
  <c r="AE70" i="91"/>
  <c r="W71" i="91"/>
  <c r="AG70" i="91"/>
  <c r="AP70" i="91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H75" i="89"/>
  <c r="AQ75" i="89" s="1"/>
  <c r="AH72" i="41"/>
  <c r="AQ72" i="41" s="1"/>
  <c r="AI73" i="73"/>
  <c r="AN73" i="73"/>
  <c r="AS6" i="48"/>
  <c r="AL6" i="48"/>
  <c r="AU6" i="48" s="1"/>
  <c r="AS24" i="48"/>
  <c r="AL24" i="48"/>
  <c r="AU24" i="48" s="1"/>
  <c r="AS66" i="48"/>
  <c r="AL66" i="48"/>
  <c r="AU66" i="48" s="1"/>
  <c r="AS12" i="40"/>
  <c r="AL12" i="40"/>
  <c r="AU12" i="40" s="1"/>
  <c r="AS30" i="40"/>
  <c r="AL30" i="40"/>
  <c r="AU30" i="40" s="1"/>
  <c r="AS48" i="40"/>
  <c r="AL48" i="40"/>
  <c r="AU48" i="40" s="1"/>
  <c r="AN70" i="77"/>
  <c r="AI70" i="77"/>
  <c r="AH73" i="30"/>
  <c r="AQ73" i="30" s="1"/>
  <c r="AR73" i="82"/>
  <c r="Y72" i="38"/>
  <c r="X72" i="38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Z71" i="94"/>
  <c r="AK69" i="48"/>
  <c r="AT69" i="48" s="1"/>
  <c r="AJ7" i="40"/>
  <c r="AK7" i="40"/>
  <c r="AT7" i="40" s="1"/>
  <c r="AI72" i="34"/>
  <c r="AN72" i="34"/>
  <c r="AS27" i="48"/>
  <c r="AL27" i="48"/>
  <c r="AU27" i="48" s="1"/>
  <c r="AI70" i="43"/>
  <c r="AN70" i="43"/>
  <c r="AN72" i="79"/>
  <c r="AI72" i="79"/>
  <c r="Y71" i="31"/>
  <c r="X71" i="31"/>
  <c r="X70" i="90"/>
  <c r="Z70" i="90" s="1"/>
  <c r="Y70" i="90"/>
  <c r="AR72" i="95"/>
  <c r="AS33" i="40"/>
  <c r="AL33" i="40"/>
  <c r="AU33" i="40" s="1"/>
  <c r="AR68" i="32"/>
  <c r="AS54" i="48"/>
  <c r="AL54" i="48"/>
  <c r="AU54" i="48" s="1"/>
  <c r="AI69" i="40"/>
  <c r="AN69" i="40"/>
  <c r="AN71" i="40" s="1"/>
  <c r="AR69" i="35"/>
  <c r="Z68" i="44"/>
  <c r="AS17" i="40"/>
  <c r="AL17" i="40"/>
  <c r="AU17" i="40" s="1"/>
  <c r="AS35" i="40"/>
  <c r="AL35" i="40"/>
  <c r="AU35" i="40" s="1"/>
  <c r="AS53" i="40"/>
  <c r="AL53" i="40"/>
  <c r="AU53" i="40" s="1"/>
  <c r="Y74" i="26"/>
  <c r="X74" i="26"/>
  <c r="AH73" i="95"/>
  <c r="AQ73" i="95" s="1"/>
  <c r="AS65" i="40"/>
  <c r="AL65" i="40"/>
  <c r="AU65" i="40" s="1"/>
  <c r="AI71" i="38"/>
  <c r="AN71" i="38"/>
  <c r="AE67" i="29"/>
  <c r="W68" i="29"/>
  <c r="AG67" i="29"/>
  <c r="AP67" i="29" s="1"/>
  <c r="AF67" i="29"/>
  <c r="AO67" i="29" s="1"/>
  <c r="AS13" i="40"/>
  <c r="AL13" i="40"/>
  <c r="AU13" i="40" s="1"/>
  <c r="AS31" i="40"/>
  <c r="AL31" i="40"/>
  <c r="AU31" i="40" s="1"/>
  <c r="AS67" i="40"/>
  <c r="AL67" i="40"/>
  <c r="AU67" i="40" s="1"/>
  <c r="AH69" i="96"/>
  <c r="AQ69" i="96" s="1"/>
  <c r="AQ71" i="96" s="1"/>
  <c r="AZ3" i="96"/>
  <c r="AX6" i="96" s="1"/>
  <c r="S6" i="96" s="1"/>
  <c r="AC6" i="96" s="1"/>
  <c r="AB7" i="96" s="1"/>
  <c r="AX4" i="96"/>
  <c r="S4" i="96" s="1"/>
  <c r="AC4" i="96" s="1"/>
  <c r="AB5" i="96" s="1"/>
  <c r="AX5" i="96"/>
  <c r="S5" i="96" s="1"/>
  <c r="AC5" i="96" s="1"/>
  <c r="AB6" i="96" s="1"/>
  <c r="AX8" i="96"/>
  <c r="S8" i="96" s="1"/>
  <c r="AC8" i="96" s="1"/>
  <c r="AB9" i="96" s="1"/>
  <c r="AX9" i="96"/>
  <c r="S9" i="96" s="1"/>
  <c r="AC9" i="96" s="1"/>
  <c r="AB10" i="96" s="1"/>
  <c r="AX11" i="96"/>
  <c r="S11" i="96" s="1"/>
  <c r="AC11" i="96" s="1"/>
  <c r="AB12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5" i="96"/>
  <c r="S65" i="96" s="1"/>
  <c r="AC65" i="96" s="1"/>
  <c r="AB66" i="96" s="1"/>
  <c r="AX67" i="96"/>
  <c r="S67" i="96" s="1"/>
  <c r="AC67" i="96" s="1"/>
  <c r="AB68" i="96" s="1"/>
  <c r="AX68" i="96"/>
  <c r="S68" i="96" s="1"/>
  <c r="AC68" i="96" s="1"/>
  <c r="AB69" i="96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I66" i="88"/>
  <c r="AN66" i="88"/>
  <c r="AS38" i="40"/>
  <c r="AL38" i="40"/>
  <c r="AU38" i="40" s="1"/>
  <c r="AS68" i="40"/>
  <c r="AL68" i="40"/>
  <c r="AU68" i="40" s="1"/>
  <c r="AN70" i="39"/>
  <c r="AI70" i="39"/>
  <c r="AG69" i="32"/>
  <c r="AP69" i="32" s="1"/>
  <c r="AP71" i="32" s="1"/>
  <c r="AF69" i="32"/>
  <c r="AO69" i="32" s="1"/>
  <c r="AO71" i="32" s="1"/>
  <c r="AE69" i="32"/>
  <c r="AX69" i="32"/>
  <c r="S69" i="32" s="1"/>
  <c r="AC69" i="32" s="1"/>
  <c r="AS9" i="40"/>
  <c r="AL9" i="40"/>
  <c r="AU9" i="40" s="1"/>
  <c r="W75" i="33"/>
  <c r="AG74" i="33"/>
  <c r="AP74" i="33" s="1"/>
  <c r="AF74" i="33"/>
  <c r="AO74" i="33" s="1"/>
  <c r="AE74" i="33"/>
  <c r="AS36" i="48"/>
  <c r="AL36" i="48"/>
  <c r="AU36" i="48" s="1"/>
  <c r="AS34" i="40"/>
  <c r="AL34" i="40"/>
  <c r="AU34" i="40" s="1"/>
  <c r="AS51" i="40"/>
  <c r="AL51" i="40"/>
  <c r="AU51" i="40" s="1"/>
  <c r="AR71" i="25"/>
  <c r="AN71" i="42"/>
  <c r="AI71" i="42"/>
  <c r="AS30" i="48"/>
  <c r="AL30" i="48"/>
  <c r="AU30" i="48" s="1"/>
  <c r="AS21" i="40"/>
  <c r="AL21" i="40"/>
  <c r="AU21" i="40" s="1"/>
  <c r="AS39" i="40"/>
  <c r="AL39" i="40"/>
  <c r="AU39" i="40" s="1"/>
  <c r="AS22" i="48"/>
  <c r="AL22" i="48"/>
  <c r="AU22" i="48" s="1"/>
  <c r="AS40" i="48"/>
  <c r="AL40" i="48"/>
  <c r="AU40" i="48" s="1"/>
  <c r="AS58" i="48"/>
  <c r="AL58" i="48"/>
  <c r="AU58" i="48" s="1"/>
  <c r="X73" i="81"/>
  <c r="Y73" i="81"/>
  <c r="AH69" i="32"/>
  <c r="AQ69" i="32" s="1"/>
  <c r="AQ71" i="32" s="1"/>
  <c r="AZ3" i="32"/>
  <c r="AX5" i="32" s="1"/>
  <c r="S5" i="32" s="1"/>
  <c r="AC5" i="32" s="1"/>
  <c r="AB6" i="32" s="1"/>
  <c r="AX58" i="32"/>
  <c r="S58" i="32" s="1"/>
  <c r="AC58" i="32" s="1"/>
  <c r="AB59" i="32" s="1"/>
  <c r="AS28" i="40"/>
  <c r="AL28" i="40"/>
  <c r="AU28" i="40" s="1"/>
  <c r="AS46" i="40"/>
  <c r="AL46" i="40"/>
  <c r="AU46" i="40" s="1"/>
  <c r="AS64" i="40"/>
  <c r="AL64" i="40"/>
  <c r="AU64" i="40" s="1"/>
  <c r="AH73" i="27"/>
  <c r="AQ73" i="27" s="1"/>
  <c r="AE76" i="75"/>
  <c r="W77" i="75"/>
  <c r="AG76" i="75"/>
  <c r="AP76" i="75" s="1"/>
  <c r="AF76" i="75"/>
  <c r="AO76" i="75" s="1"/>
  <c r="AS17" i="48"/>
  <c r="AL17" i="48"/>
  <c r="AU17" i="48" s="1"/>
  <c r="AS35" i="48"/>
  <c r="AL35" i="48"/>
  <c r="AU35" i="48" s="1"/>
  <c r="AS53" i="48"/>
  <c r="AL53" i="48"/>
  <c r="AU53" i="48" s="1"/>
  <c r="AS21" i="48"/>
  <c r="AL21" i="48"/>
  <c r="AU21" i="48" s="1"/>
  <c r="Z75" i="89"/>
  <c r="AH72" i="25"/>
  <c r="AQ72" i="25" s="1"/>
  <c r="AS3" i="40"/>
  <c r="AL3" i="40"/>
  <c r="AU3" i="40" s="1"/>
  <c r="AR68" i="96"/>
  <c r="AN73" i="26"/>
  <c r="AI73" i="26"/>
  <c r="AS12" i="48"/>
  <c r="AL12" i="48"/>
  <c r="AU12" i="48" s="1"/>
  <c r="AS42" i="48"/>
  <c r="AL42" i="48"/>
  <c r="AU42" i="48" s="1"/>
  <c r="Y70" i="37"/>
  <c r="X70" i="37"/>
  <c r="AS18" i="40"/>
  <c r="AL18" i="40"/>
  <c r="AU18" i="40" s="1"/>
  <c r="AS36" i="40"/>
  <c r="AL36" i="40"/>
  <c r="AU36" i="40" s="1"/>
  <c r="AS54" i="40"/>
  <c r="AL54" i="40"/>
  <c r="AU54" i="40" s="1"/>
  <c r="AE71" i="47"/>
  <c r="W72" i="47"/>
  <c r="AG71" i="47"/>
  <c r="AP71" i="47" s="1"/>
  <c r="AF71" i="47"/>
  <c r="AO71" i="47" s="1"/>
  <c r="AR70" i="94"/>
  <c r="AS19" i="48"/>
  <c r="AL19" i="48"/>
  <c r="AU19" i="48" s="1"/>
  <c r="AS37" i="48"/>
  <c r="AL37" i="48"/>
  <c r="AU37" i="48" s="1"/>
  <c r="AS55" i="48"/>
  <c r="AL55" i="48"/>
  <c r="AU55" i="48" s="1"/>
  <c r="AS9" i="48"/>
  <c r="AL9" i="48"/>
  <c r="AU9" i="48" s="1"/>
  <c r="AH72" i="85"/>
  <c r="AQ72" i="85" s="1"/>
  <c r="AS49" i="40"/>
  <c r="AL49" i="40"/>
  <c r="AU49" i="40" s="1"/>
  <c r="AG71" i="83"/>
  <c r="AP71" i="83" s="1"/>
  <c r="AE71" i="83"/>
  <c r="W72" i="83"/>
  <c r="AF71" i="83"/>
  <c r="AO71" i="83" s="1"/>
  <c r="Z69" i="96"/>
  <c r="AS8" i="40"/>
  <c r="AL8" i="40"/>
  <c r="AU8" i="40" s="1"/>
  <c r="AS5" i="48"/>
  <c r="AL5" i="48"/>
  <c r="AU5" i="48" s="1"/>
  <c r="X75" i="86"/>
  <c r="Y75" i="86"/>
  <c r="AJ4" i="48"/>
  <c r="AK4" i="48"/>
  <c r="AT4" i="48" s="1"/>
  <c r="AT71" i="48" s="1"/>
  <c r="AI69" i="90"/>
  <c r="AN69" i="90"/>
  <c r="AS5" i="40"/>
  <c r="AL5" i="40"/>
  <c r="AU5" i="40" s="1"/>
  <c r="AX52" i="32" l="1"/>
  <c r="S52" i="32" s="1"/>
  <c r="AC52" i="32" s="1"/>
  <c r="AB53" i="32" s="1"/>
  <c r="Z73" i="81"/>
  <c r="AX46" i="32"/>
  <c r="S46" i="32" s="1"/>
  <c r="AC46" i="32" s="1"/>
  <c r="AB47" i="32" s="1"/>
  <c r="AX22" i="32"/>
  <c r="S22" i="32" s="1"/>
  <c r="AC22" i="32" s="1"/>
  <c r="AB23" i="32" s="1"/>
  <c r="AX10" i="96"/>
  <c r="S10" i="96" s="1"/>
  <c r="AC10" i="96" s="1"/>
  <c r="AB11" i="96" s="1"/>
  <c r="AJ11" i="96" s="1"/>
  <c r="Z72" i="46"/>
  <c r="Z71" i="74"/>
  <c r="Z72" i="42"/>
  <c r="AX16" i="32"/>
  <c r="S16" i="32" s="1"/>
  <c r="AC16" i="32" s="1"/>
  <c r="AB17" i="32" s="1"/>
  <c r="AX10" i="32"/>
  <c r="S10" i="32" s="1"/>
  <c r="AC10" i="32" s="1"/>
  <c r="AB11" i="32" s="1"/>
  <c r="AX40" i="32"/>
  <c r="S40" i="32" s="1"/>
  <c r="AC40" i="32" s="1"/>
  <c r="AB41" i="32" s="1"/>
  <c r="AX34" i="32"/>
  <c r="S34" i="32" s="1"/>
  <c r="AC34" i="32" s="1"/>
  <c r="AB35" i="32" s="1"/>
  <c r="AX3" i="96"/>
  <c r="S3" i="96" s="1"/>
  <c r="AC3" i="96" s="1"/>
  <c r="AX65" i="32"/>
  <c r="S65" i="32" s="1"/>
  <c r="AC65" i="32" s="1"/>
  <c r="AB66" i="32" s="1"/>
  <c r="AX28" i="32"/>
  <c r="S28" i="32" s="1"/>
  <c r="AC28" i="32" s="1"/>
  <c r="AB29" i="32" s="1"/>
  <c r="AK6" i="32"/>
  <c r="AT6" i="32" s="1"/>
  <c r="AK7" i="96"/>
  <c r="AT7" i="96" s="1"/>
  <c r="AG71" i="74"/>
  <c r="AP71" i="74" s="1"/>
  <c r="AF71" i="74"/>
  <c r="AO71" i="74" s="1"/>
  <c r="AE71" i="74"/>
  <c r="W72" i="74"/>
  <c r="AK59" i="32"/>
  <c r="AT59" i="32" s="1"/>
  <c r="AK23" i="32"/>
  <c r="AT23" i="32" s="1"/>
  <c r="AJ65" i="96"/>
  <c r="AK65" i="96"/>
  <c r="AT65" i="96" s="1"/>
  <c r="AJ23" i="96"/>
  <c r="AK23" i="96"/>
  <c r="AT23" i="96" s="1"/>
  <c r="AG71" i="43"/>
  <c r="AP71" i="43" s="1"/>
  <c r="AF71" i="43"/>
  <c r="AO71" i="43" s="1"/>
  <c r="AE71" i="43"/>
  <c r="W72" i="43"/>
  <c r="AI72" i="85"/>
  <c r="AN72" i="85"/>
  <c r="AS4" i="40"/>
  <c r="AL4" i="40"/>
  <c r="AU4" i="40" s="1"/>
  <c r="X73" i="41"/>
  <c r="Y73" i="41"/>
  <c r="Z73" i="41" s="1"/>
  <c r="X72" i="83"/>
  <c r="Y72" i="83"/>
  <c r="AK66" i="32"/>
  <c r="AT66" i="32" s="1"/>
  <c r="AK35" i="32"/>
  <c r="AT35" i="32" s="1"/>
  <c r="AJ59" i="96"/>
  <c r="AK59" i="96"/>
  <c r="AT59" i="96" s="1"/>
  <c r="AJ41" i="96"/>
  <c r="AK41" i="96"/>
  <c r="AT41" i="96" s="1"/>
  <c r="AJ5" i="96"/>
  <c r="AK5" i="96"/>
  <c r="AT5" i="96" s="1"/>
  <c r="AH74" i="26"/>
  <c r="AQ74" i="26" s="1"/>
  <c r="AR70" i="93"/>
  <c r="W73" i="46"/>
  <c r="AF72" i="46"/>
  <c r="AO72" i="46" s="1"/>
  <c r="AE72" i="46"/>
  <c r="AG72" i="46"/>
  <c r="AP72" i="46" s="1"/>
  <c r="AH70" i="37"/>
  <c r="AQ70" i="37" s="1"/>
  <c r="AX63" i="32"/>
  <c r="S63" i="32" s="1"/>
  <c r="AC63" i="32" s="1"/>
  <c r="AB64" i="32" s="1"/>
  <c r="AX57" i="32"/>
  <c r="S57" i="32" s="1"/>
  <c r="AC57" i="32" s="1"/>
  <c r="AB58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X3" i="32"/>
  <c r="S3" i="32" s="1"/>
  <c r="AC3" i="32" s="1"/>
  <c r="AR71" i="42"/>
  <c r="AN69" i="32"/>
  <c r="AN71" i="32" s="1"/>
  <c r="AI69" i="32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K10" i="96"/>
  <c r="AT10" i="96" s="1"/>
  <c r="AB4" i="96"/>
  <c r="AJ3" i="96"/>
  <c r="X68" i="29"/>
  <c r="Y68" i="29"/>
  <c r="AL69" i="40"/>
  <c r="AU69" i="40" s="1"/>
  <c r="AR69" i="40"/>
  <c r="AR71" i="40" s="1"/>
  <c r="AH71" i="31"/>
  <c r="AQ71" i="31" s="1"/>
  <c r="AR70" i="43"/>
  <c r="AS7" i="40"/>
  <c r="AS71" i="40" s="1"/>
  <c r="AL7" i="40"/>
  <c r="AU7" i="40" s="1"/>
  <c r="AR73" i="73"/>
  <c r="AH73" i="34"/>
  <c r="AQ73" i="34" s="1"/>
  <c r="Y74" i="78"/>
  <c r="X74" i="78"/>
  <c r="AH74" i="73"/>
  <c r="AQ74" i="73" s="1"/>
  <c r="AR72" i="81"/>
  <c r="AH71" i="93"/>
  <c r="AQ71" i="93" s="1"/>
  <c r="AL69" i="48"/>
  <c r="AU69" i="48" s="1"/>
  <c r="AR69" i="48"/>
  <c r="AR71" i="48" s="1"/>
  <c r="X74" i="95"/>
  <c r="Y74" i="95"/>
  <c r="AN72" i="25"/>
  <c r="AI72" i="25"/>
  <c r="X73" i="45"/>
  <c r="Y73" i="45"/>
  <c r="Z73" i="45" s="1"/>
  <c r="AR74" i="86"/>
  <c r="AK41" i="32"/>
  <c r="AT41" i="32" s="1"/>
  <c r="AK11" i="32"/>
  <c r="AT11" i="32" s="1"/>
  <c r="AJ47" i="96"/>
  <c r="AK47" i="96"/>
  <c r="AT47" i="96" s="1"/>
  <c r="AK29" i="96"/>
  <c r="AT29" i="96" s="1"/>
  <c r="AJ29" i="96"/>
  <c r="AE70" i="90"/>
  <c r="W71" i="90"/>
  <c r="AG70" i="90"/>
  <c r="AP70" i="90" s="1"/>
  <c r="AF70" i="90"/>
  <c r="AO70" i="90" s="1"/>
  <c r="AH72" i="38"/>
  <c r="AQ72" i="38" s="1"/>
  <c r="Y73" i="25"/>
  <c r="X73" i="25"/>
  <c r="AI76" i="75"/>
  <c r="AN76" i="75"/>
  <c r="AX56" i="32"/>
  <c r="S56" i="32" s="1"/>
  <c r="AC56" i="32" s="1"/>
  <c r="AB57" i="32" s="1"/>
  <c r="AX38" i="32"/>
  <c r="S38" i="32" s="1"/>
  <c r="AC38" i="32" s="1"/>
  <c r="AB39" i="32" s="1"/>
  <c r="AX32" i="32"/>
  <c r="S32" i="32" s="1"/>
  <c r="AC32" i="32" s="1"/>
  <c r="AB33" i="32" s="1"/>
  <c r="AX26" i="32"/>
  <c r="S26" i="32" s="1"/>
  <c r="AC26" i="32" s="1"/>
  <c r="AB27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X4" i="32"/>
  <c r="S4" i="32" s="1"/>
  <c r="AC4" i="32" s="1"/>
  <c r="AB5" i="32" s="1"/>
  <c r="AK63" i="96"/>
  <c r="AT63" i="96" s="1"/>
  <c r="AJ63" i="96"/>
  <c r="AK57" i="96"/>
  <c r="AT57" i="96" s="1"/>
  <c r="AJ57" i="96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I67" i="29"/>
  <c r="AN67" i="29"/>
  <c r="Z74" i="26"/>
  <c r="Z72" i="38"/>
  <c r="AH73" i="79"/>
  <c r="AQ73" i="79" s="1"/>
  <c r="AH71" i="39"/>
  <c r="AQ71" i="39" s="1"/>
  <c r="AR71" i="46"/>
  <c r="Z73" i="34"/>
  <c r="AH71" i="77"/>
  <c r="AQ71" i="77" s="1"/>
  <c r="Z71" i="93"/>
  <c r="AI73" i="95"/>
  <c r="AN73" i="95"/>
  <c r="AN72" i="45"/>
  <c r="AI72" i="45"/>
  <c r="AK53" i="32"/>
  <c r="AT53" i="32" s="1"/>
  <c r="AK29" i="32"/>
  <c r="AT29" i="32" s="1"/>
  <c r="AG73" i="81"/>
  <c r="AP73" i="81" s="1"/>
  <c r="AF73" i="81"/>
  <c r="AO73" i="81" s="1"/>
  <c r="AE73" i="81"/>
  <c r="W74" i="81"/>
  <c r="AJ17" i="96"/>
  <c r="AK17" i="96"/>
  <c r="AT17" i="96" s="1"/>
  <c r="AX45" i="32"/>
  <c r="S45" i="32" s="1"/>
  <c r="AC45" i="32" s="1"/>
  <c r="AB46" i="32" s="1"/>
  <c r="AX64" i="32"/>
  <c r="S64" i="32" s="1"/>
  <c r="AC64" i="32" s="1"/>
  <c r="AB65" i="32" s="1"/>
  <c r="AX50" i="32"/>
  <c r="S50" i="32" s="1"/>
  <c r="AC50" i="32" s="1"/>
  <c r="AB51" i="32" s="1"/>
  <c r="AX61" i="32"/>
  <c r="S61" i="32" s="1"/>
  <c r="AC61" i="32" s="1"/>
  <c r="AB62" i="32" s="1"/>
  <c r="AX49" i="32"/>
  <c r="S49" i="32" s="1"/>
  <c r="AC49" i="32" s="1"/>
  <c r="AB50" i="32" s="1"/>
  <c r="AX37" i="32"/>
  <c r="S37" i="32" s="1"/>
  <c r="AC37" i="32" s="1"/>
  <c r="AB38" i="32" s="1"/>
  <c r="AX31" i="32"/>
  <c r="S31" i="32" s="1"/>
  <c r="AC31" i="32" s="1"/>
  <c r="AB32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Y75" i="33"/>
  <c r="X75" i="33"/>
  <c r="AJ68" i="96"/>
  <c r="AK68" i="96"/>
  <c r="AT68" i="96" s="1"/>
  <c r="AJ62" i="96"/>
  <c r="AK62" i="96"/>
  <c r="AT62" i="96" s="1"/>
  <c r="AX55" i="96"/>
  <c r="S55" i="96" s="1"/>
  <c r="AC55" i="96" s="1"/>
  <c r="AB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E68" i="44"/>
  <c r="W69" i="44"/>
  <c r="AG68" i="44"/>
  <c r="AP68" i="44" s="1"/>
  <c r="AF68" i="44"/>
  <c r="AO68" i="44" s="1"/>
  <c r="Z71" i="31"/>
  <c r="AF71" i="94"/>
  <c r="AO71" i="94" s="1"/>
  <c r="AE71" i="94"/>
  <c r="AG71" i="94"/>
  <c r="AP71" i="94" s="1"/>
  <c r="W72" i="94"/>
  <c r="Z73" i="79"/>
  <c r="Z71" i="39"/>
  <c r="Z74" i="73"/>
  <c r="Z71" i="77"/>
  <c r="AR70" i="31"/>
  <c r="AN71" i="47"/>
  <c r="AI71" i="47"/>
  <c r="AK47" i="32"/>
  <c r="AT47" i="32" s="1"/>
  <c r="AK17" i="32"/>
  <c r="AT17" i="32" s="1"/>
  <c r="AJ53" i="96"/>
  <c r="AK53" i="96"/>
  <c r="AT53" i="96" s="1"/>
  <c r="AH71" i="74"/>
  <c r="AQ71" i="74" s="1"/>
  <c r="AS4" i="48"/>
  <c r="AS71" i="48" s="1"/>
  <c r="AL4" i="48"/>
  <c r="AU4" i="48" s="1"/>
  <c r="AI71" i="83"/>
  <c r="AN71" i="83"/>
  <c r="AG75" i="89"/>
  <c r="AP75" i="89" s="1"/>
  <c r="W76" i="89"/>
  <c r="AF75" i="89"/>
  <c r="AO75" i="89" s="1"/>
  <c r="AE75" i="89"/>
  <c r="Y77" i="75"/>
  <c r="X77" i="75"/>
  <c r="AX51" i="32"/>
  <c r="S51" i="32" s="1"/>
  <c r="AC51" i="32" s="1"/>
  <c r="AB52" i="32" s="1"/>
  <c r="AR73" i="26"/>
  <c r="AX62" i="32"/>
  <c r="S62" i="32" s="1"/>
  <c r="AC62" i="32" s="1"/>
  <c r="AB63" i="32" s="1"/>
  <c r="AX44" i="32"/>
  <c r="S44" i="32" s="1"/>
  <c r="AC44" i="32" s="1"/>
  <c r="AB45" i="32" s="1"/>
  <c r="AH75" i="86"/>
  <c r="AQ75" i="86" s="1"/>
  <c r="AF69" i="96"/>
  <c r="AO69" i="96" s="1"/>
  <c r="AO71" i="96" s="1"/>
  <c r="AE69" i="96"/>
  <c r="AK69" i="96" s="1"/>
  <c r="AT69" i="96" s="1"/>
  <c r="AX69" i="96"/>
  <c r="S69" i="96" s="1"/>
  <c r="AC69" i="96" s="1"/>
  <c r="AJ69" i="96" s="1"/>
  <c r="AS69" i="96" s="1"/>
  <c r="AG69" i="96"/>
  <c r="AP69" i="96" s="1"/>
  <c r="AP71" i="96" s="1"/>
  <c r="Z70" i="37"/>
  <c r="AX66" i="32"/>
  <c r="S66" i="32" s="1"/>
  <c r="AC66" i="32" s="1"/>
  <c r="AB67" i="32" s="1"/>
  <c r="AX55" i="32"/>
  <c r="S55" i="32" s="1"/>
  <c r="AC55" i="32" s="1"/>
  <c r="AB56" i="32" s="1"/>
  <c r="AX43" i="32"/>
  <c r="S43" i="32" s="1"/>
  <c r="AC43" i="32" s="1"/>
  <c r="AB44" i="32" s="1"/>
  <c r="AX25" i="32"/>
  <c r="S25" i="32" s="1"/>
  <c r="AC25" i="32" s="1"/>
  <c r="AB26" i="32" s="1"/>
  <c r="Z75" i="86"/>
  <c r="X72" i="47"/>
  <c r="Y72" i="47"/>
  <c r="AX67" i="32"/>
  <c r="S67" i="32" s="1"/>
  <c r="AC67" i="32" s="1"/>
  <c r="AB68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" i="32"/>
  <c r="S6" i="32" s="1"/>
  <c r="AC6" i="32" s="1"/>
  <c r="AB7" i="32" s="1"/>
  <c r="AR70" i="39"/>
  <c r="AX66" i="96"/>
  <c r="S66" i="96" s="1"/>
  <c r="AC66" i="96" s="1"/>
  <c r="AB67" i="96" s="1"/>
  <c r="AX60" i="96"/>
  <c r="S60" i="96" s="1"/>
  <c r="AC60" i="96" s="1"/>
  <c r="AB61" i="96" s="1"/>
  <c r="AX54" i="96"/>
  <c r="S54" i="96" s="1"/>
  <c r="AC54" i="96" s="1"/>
  <c r="AB55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S30" i="96" s="1"/>
  <c r="AC30" i="96" s="1"/>
  <c r="AB31" i="96" s="1"/>
  <c r="AX24" i="96"/>
  <c r="S24" i="96" s="1"/>
  <c r="AC24" i="96" s="1"/>
  <c r="AB25" i="96" s="1"/>
  <c r="AX18" i="96"/>
  <c r="S18" i="96" s="1"/>
  <c r="AC18" i="96" s="1"/>
  <c r="AB19" i="96" s="1"/>
  <c r="AX12" i="96"/>
  <c r="S12" i="96" s="1"/>
  <c r="AC12" i="96" s="1"/>
  <c r="AB13" i="96" s="1"/>
  <c r="AR71" i="38"/>
  <c r="AR72" i="79"/>
  <c r="AR70" i="77"/>
  <c r="X71" i="91"/>
  <c r="Y71" i="91"/>
  <c r="AH67" i="88"/>
  <c r="AQ67" i="88" s="1"/>
  <c r="AI73" i="78"/>
  <c r="AN73" i="78"/>
  <c r="AG70" i="35"/>
  <c r="AP70" i="35" s="1"/>
  <c r="AF70" i="35"/>
  <c r="AO70" i="35" s="1"/>
  <c r="AE70" i="35"/>
  <c r="W71" i="35"/>
  <c r="X74" i="27"/>
  <c r="Y74" i="27"/>
  <c r="Z74" i="27" s="1"/>
  <c r="AH72" i="46"/>
  <c r="AQ72" i="46" s="1"/>
  <c r="AH72" i="42"/>
  <c r="AQ72" i="42" s="1"/>
  <c r="AI72" i="41"/>
  <c r="AN72" i="41"/>
  <c r="Y74" i="30"/>
  <c r="X74" i="30"/>
  <c r="Z74" i="30" s="1"/>
  <c r="AK35" i="96"/>
  <c r="AT35" i="96" s="1"/>
  <c r="AJ35" i="96"/>
  <c r="AR69" i="90"/>
  <c r="AX68" i="32"/>
  <c r="S68" i="32" s="1"/>
  <c r="AC68" i="32" s="1"/>
  <c r="AB69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H73" i="81"/>
  <c r="AQ73" i="81" s="1"/>
  <c r="AI74" i="33"/>
  <c r="AN74" i="33"/>
  <c r="AR66" i="88"/>
  <c r="AK66" i="96"/>
  <c r="AT66" i="96" s="1"/>
  <c r="AJ66" i="96"/>
  <c r="AK60" i="96"/>
  <c r="AT60" i="96" s="1"/>
  <c r="AK54" i="96"/>
  <c r="AT54" i="96" s="1"/>
  <c r="AK48" i="96"/>
  <c r="AT48" i="96" s="1"/>
  <c r="AJ42" i="96"/>
  <c r="AK42" i="96"/>
  <c r="AT42" i="96" s="1"/>
  <c r="AK36" i="96"/>
  <c r="AT36" i="96" s="1"/>
  <c r="AK30" i="96"/>
  <c r="AT30" i="96" s="1"/>
  <c r="AJ24" i="96"/>
  <c r="AK24" i="96"/>
  <c r="AT24" i="96" s="1"/>
  <c r="AK18" i="96"/>
  <c r="AT18" i="96" s="1"/>
  <c r="AK12" i="96"/>
  <c r="AT12" i="96" s="1"/>
  <c r="AK6" i="96"/>
  <c r="AT6" i="96" s="1"/>
  <c r="AJ6" i="96"/>
  <c r="AH70" i="90"/>
  <c r="AQ70" i="90" s="1"/>
  <c r="AR72" i="34"/>
  <c r="AN70" i="91"/>
  <c r="AI70" i="91"/>
  <c r="AH71" i="43"/>
  <c r="AQ71" i="43" s="1"/>
  <c r="AG67" i="88"/>
  <c r="AP67" i="88" s="1"/>
  <c r="W68" i="88"/>
  <c r="AF67" i="88"/>
  <c r="AO67" i="88" s="1"/>
  <c r="AE67" i="88"/>
  <c r="AG74" i="82"/>
  <c r="AP74" i="82" s="1"/>
  <c r="AF74" i="82"/>
  <c r="AO74" i="82" s="1"/>
  <c r="AE74" i="82"/>
  <c r="W75" i="82"/>
  <c r="AE71" i="87"/>
  <c r="W72" i="87"/>
  <c r="AG71" i="87"/>
  <c r="AP71" i="87" s="1"/>
  <c r="AF71" i="87"/>
  <c r="AO71" i="87" s="1"/>
  <c r="AI73" i="27"/>
  <c r="AN73" i="27"/>
  <c r="AR69" i="37"/>
  <c r="AR70" i="74"/>
  <c r="AU71" i="48"/>
  <c r="C11" i="48" s="1"/>
  <c r="X73" i="85"/>
  <c r="Y73" i="85"/>
  <c r="AT71" i="40"/>
  <c r="W73" i="42"/>
  <c r="AE72" i="42"/>
  <c r="AG72" i="42"/>
  <c r="AP72" i="42" s="1"/>
  <c r="AF72" i="42"/>
  <c r="AO72" i="42" s="1"/>
  <c r="AI73" i="30"/>
  <c r="AN73" i="30"/>
  <c r="Z72" i="47" l="1"/>
  <c r="Z68" i="29"/>
  <c r="AJ60" i="96"/>
  <c r="AK11" i="96"/>
  <c r="AT11" i="96" s="1"/>
  <c r="AJ10" i="96"/>
  <c r="Z73" i="85"/>
  <c r="AE73" i="85" s="1"/>
  <c r="AJ30" i="96"/>
  <c r="AU71" i="40"/>
  <c r="C11" i="40" s="1"/>
  <c r="AG73" i="45"/>
  <c r="AP73" i="45" s="1"/>
  <c r="AF73" i="45"/>
  <c r="AO73" i="45" s="1"/>
  <c r="AE73" i="45"/>
  <c r="W74" i="45"/>
  <c r="AG74" i="30"/>
  <c r="AP74" i="30" s="1"/>
  <c r="AF74" i="30"/>
  <c r="AO74" i="30" s="1"/>
  <c r="AE74" i="30"/>
  <c r="W75" i="30"/>
  <c r="AG74" i="27"/>
  <c r="AP74" i="27" s="1"/>
  <c r="AF74" i="27"/>
  <c r="AO74" i="27" s="1"/>
  <c r="AE74" i="27"/>
  <c r="W75" i="27"/>
  <c r="AE73" i="41"/>
  <c r="AG73" i="41"/>
  <c r="AP73" i="41" s="1"/>
  <c r="W74" i="41"/>
  <c r="AF73" i="41"/>
  <c r="AO73" i="41" s="1"/>
  <c r="AG68" i="29"/>
  <c r="AP68" i="29" s="1"/>
  <c r="AF68" i="29"/>
  <c r="AO68" i="29" s="1"/>
  <c r="AE68" i="29"/>
  <c r="W69" i="29"/>
  <c r="AG73" i="85"/>
  <c r="AP73" i="85" s="1"/>
  <c r="AF73" i="85"/>
  <c r="AO73" i="85" s="1"/>
  <c r="W74" i="85"/>
  <c r="AJ69" i="32"/>
  <c r="AS69" i="32" s="1"/>
  <c r="AK69" i="32"/>
  <c r="AT69" i="32" s="1"/>
  <c r="AH71" i="91"/>
  <c r="AQ71" i="91" s="1"/>
  <c r="AS11" i="96"/>
  <c r="AL11" i="96"/>
  <c r="AU11" i="96" s="1"/>
  <c r="AN71" i="94"/>
  <c r="AI71" i="94"/>
  <c r="AK62" i="32"/>
  <c r="AT62" i="32" s="1"/>
  <c r="AJ62" i="32"/>
  <c r="AJ29" i="32"/>
  <c r="AR67" i="29"/>
  <c r="AS39" i="96"/>
  <c r="AL39" i="96"/>
  <c r="AU39" i="96" s="1"/>
  <c r="AJ57" i="32"/>
  <c r="AK57" i="32"/>
  <c r="AT57" i="32" s="1"/>
  <c r="AH74" i="78"/>
  <c r="AQ74" i="78" s="1"/>
  <c r="AS3" i="96"/>
  <c r="AL3" i="96"/>
  <c r="AU3" i="96" s="1"/>
  <c r="AJ28" i="32"/>
  <c r="AK28" i="32"/>
  <c r="AT28" i="32" s="1"/>
  <c r="AR72" i="85"/>
  <c r="AI72" i="42"/>
  <c r="AN72" i="42"/>
  <c r="AI71" i="87"/>
  <c r="AN71" i="87"/>
  <c r="AN67" i="88"/>
  <c r="AI67" i="88"/>
  <c r="AJ18" i="96"/>
  <c r="AJ36" i="96"/>
  <c r="AJ54" i="96"/>
  <c r="AJ36" i="32"/>
  <c r="AK36" i="32"/>
  <c r="AT36" i="32" s="1"/>
  <c r="AN70" i="35"/>
  <c r="AI70" i="35"/>
  <c r="Z71" i="91"/>
  <c r="AJ43" i="96"/>
  <c r="AK43" i="96"/>
  <c r="AT43" i="96" s="1"/>
  <c r="AJ37" i="32"/>
  <c r="AK37" i="32"/>
  <c r="AT37" i="32" s="1"/>
  <c r="AK56" i="32"/>
  <c r="AT56" i="32" s="1"/>
  <c r="AJ56" i="32"/>
  <c r="AJ45" i="32"/>
  <c r="AK45" i="32"/>
  <c r="AT45" i="32" s="1"/>
  <c r="AR71" i="47"/>
  <c r="AF71" i="39"/>
  <c r="AO71" i="39" s="1"/>
  <c r="W72" i="39"/>
  <c r="AE71" i="39"/>
  <c r="AG71" i="39"/>
  <c r="AP71" i="39" s="1"/>
  <c r="AI68" i="44"/>
  <c r="AN68" i="44"/>
  <c r="AJ38" i="96"/>
  <c r="AK38" i="96"/>
  <c r="AT38" i="96" s="1"/>
  <c r="AK14" i="32"/>
  <c r="AT14" i="32" s="1"/>
  <c r="AJ14" i="32"/>
  <c r="AJ51" i="32"/>
  <c r="AK51" i="32"/>
  <c r="AT51" i="32" s="1"/>
  <c r="AR73" i="95"/>
  <c r="AS63" i="96"/>
  <c r="AL63" i="96"/>
  <c r="AU63" i="96" s="1"/>
  <c r="AJ15" i="32"/>
  <c r="AK15" i="32"/>
  <c r="AT15" i="32" s="1"/>
  <c r="AS47" i="96"/>
  <c r="AL47" i="96"/>
  <c r="AU47" i="9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J34" i="32"/>
  <c r="AK34" i="32"/>
  <c r="AT34" i="32" s="1"/>
  <c r="AS41" i="96"/>
  <c r="AL41" i="96"/>
  <c r="AU41" i="96" s="1"/>
  <c r="AJ66" i="32"/>
  <c r="AH73" i="41"/>
  <c r="AQ73" i="41" s="1"/>
  <c r="AJ59" i="32"/>
  <c r="AK44" i="32"/>
  <c r="AT44" i="32" s="1"/>
  <c r="AJ44" i="32"/>
  <c r="AH77" i="75"/>
  <c r="AQ77" i="75" s="1"/>
  <c r="AK32" i="96"/>
  <c r="AT32" i="96" s="1"/>
  <c r="AJ32" i="96"/>
  <c r="AS62" i="96"/>
  <c r="AL62" i="96"/>
  <c r="AU62" i="96" s="1"/>
  <c r="AS17" i="96"/>
  <c r="AL17" i="96"/>
  <c r="AU17" i="96" s="1"/>
  <c r="AS21" i="96"/>
  <c r="AL21" i="96"/>
  <c r="AU21" i="96" s="1"/>
  <c r="AR73" i="27"/>
  <c r="AS6" i="96"/>
  <c r="AL6" i="96"/>
  <c r="AU6" i="96" s="1"/>
  <c r="AJ7" i="32"/>
  <c r="AK7" i="32"/>
  <c r="AT7" i="32" s="1"/>
  <c r="AJ43" i="32"/>
  <c r="AK43" i="32"/>
  <c r="AT43" i="32" s="1"/>
  <c r="AG72" i="47"/>
  <c r="AP72" i="47" s="1"/>
  <c r="AE72" i="47"/>
  <c r="W73" i="47"/>
  <c r="AF72" i="47"/>
  <c r="AO72" i="47" s="1"/>
  <c r="AJ67" i="32"/>
  <c r="AK67" i="32"/>
  <c r="AT67" i="32" s="1"/>
  <c r="AJ63" i="32"/>
  <c r="AK63" i="32"/>
  <c r="AT63" i="32" s="1"/>
  <c r="Z77" i="75"/>
  <c r="AS53" i="96"/>
  <c r="AL53" i="96"/>
  <c r="AU53" i="96" s="1"/>
  <c r="W74" i="79"/>
  <c r="AG73" i="79"/>
  <c r="AP73" i="79" s="1"/>
  <c r="AF73" i="79"/>
  <c r="AO73" i="79" s="1"/>
  <c r="AE73" i="79"/>
  <c r="W72" i="31"/>
  <c r="AE71" i="31"/>
  <c r="AG71" i="31"/>
  <c r="AP71" i="31" s="1"/>
  <c r="AF71" i="31"/>
  <c r="AO71" i="31" s="1"/>
  <c r="AJ8" i="96"/>
  <c r="AK8" i="96"/>
  <c r="AT8" i="96" s="1"/>
  <c r="AJ44" i="96"/>
  <c r="AK44" i="96"/>
  <c r="AT44" i="96" s="1"/>
  <c r="AS68" i="96"/>
  <c r="AL68" i="96"/>
  <c r="AU68" i="96" s="1"/>
  <c r="AK20" i="32"/>
  <c r="AT20" i="32" s="1"/>
  <c r="AJ20" i="32"/>
  <c r="AK65" i="32"/>
  <c r="AT65" i="32" s="1"/>
  <c r="AJ65" i="32"/>
  <c r="X74" i="81"/>
  <c r="Y74" i="81"/>
  <c r="AJ53" i="32"/>
  <c r="AG71" i="93"/>
  <c r="AP71" i="93" s="1"/>
  <c r="AF71" i="93"/>
  <c r="AO71" i="93" s="1"/>
  <c r="AE71" i="93"/>
  <c r="W72" i="93"/>
  <c r="AG73" i="34"/>
  <c r="AP73" i="34" s="1"/>
  <c r="AF73" i="34"/>
  <c r="AO73" i="34" s="1"/>
  <c r="AE73" i="34"/>
  <c r="W74" i="34"/>
  <c r="AS9" i="96"/>
  <c r="AL9" i="96"/>
  <c r="AU9" i="96" s="1"/>
  <c r="AS27" i="96"/>
  <c r="AL27" i="96"/>
  <c r="AU27" i="96" s="1"/>
  <c r="AS45" i="96"/>
  <c r="AL45" i="96"/>
  <c r="AU45" i="96" s="1"/>
  <c r="AJ21" i="32"/>
  <c r="AK21" i="32"/>
  <c r="AT21" i="32" s="1"/>
  <c r="AR76" i="75"/>
  <c r="X71" i="90"/>
  <c r="Y71" i="90"/>
  <c r="AJ11" i="32"/>
  <c r="AH74" i="95"/>
  <c r="AQ74" i="95" s="1"/>
  <c r="Z74" i="78"/>
  <c r="AJ3" i="32"/>
  <c r="AB4" i="32"/>
  <c r="AJ40" i="32"/>
  <c r="AK40" i="32"/>
  <c r="AT40" i="32" s="1"/>
  <c r="Y73" i="46"/>
  <c r="X73" i="46"/>
  <c r="Z73" i="46" s="1"/>
  <c r="X72" i="43"/>
  <c r="Z72" i="43" s="1"/>
  <c r="Y72" i="43"/>
  <c r="AS23" i="96"/>
  <c r="AL23" i="96"/>
  <c r="AU23" i="96" s="1"/>
  <c r="AJ31" i="32"/>
  <c r="AK31" i="32"/>
  <c r="AT31" i="32" s="1"/>
  <c r="Y75" i="82"/>
  <c r="X75" i="82"/>
  <c r="AS24" i="96"/>
  <c r="AL24" i="96"/>
  <c r="AU24" i="96" s="1"/>
  <c r="AS42" i="96"/>
  <c r="AL42" i="96"/>
  <c r="AU42" i="96" s="1"/>
  <c r="AR74" i="33"/>
  <c r="AJ12" i="32"/>
  <c r="AK12" i="32"/>
  <c r="AT12" i="32" s="1"/>
  <c r="AJ48" i="32"/>
  <c r="AK48" i="32"/>
  <c r="AT48" i="32" s="1"/>
  <c r="AS35" i="96"/>
  <c r="AL35" i="96"/>
  <c r="AU35" i="96" s="1"/>
  <c r="AR72" i="41"/>
  <c r="AH74" i="27"/>
  <c r="AQ74" i="27" s="1"/>
  <c r="AJ19" i="96"/>
  <c r="AK19" i="96"/>
  <c r="AT19" i="96" s="1"/>
  <c r="AJ55" i="96"/>
  <c r="AK55" i="96"/>
  <c r="AT55" i="96" s="1"/>
  <c r="AJ13" i="32"/>
  <c r="AK13" i="32"/>
  <c r="AT13" i="32" s="1"/>
  <c r="AJ49" i="32"/>
  <c r="AK49" i="32"/>
  <c r="AT49" i="32" s="1"/>
  <c r="AH72" i="47"/>
  <c r="AQ72" i="47" s="1"/>
  <c r="AF70" i="37"/>
  <c r="AO70" i="37" s="1"/>
  <c r="AE70" i="37"/>
  <c r="AG70" i="37"/>
  <c r="AP70" i="37" s="1"/>
  <c r="W71" i="37"/>
  <c r="AN75" i="89"/>
  <c r="AI75" i="89"/>
  <c r="AR71" i="83"/>
  <c r="AJ17" i="32"/>
  <c r="Y72" i="94"/>
  <c r="X72" i="94"/>
  <c r="AJ14" i="96"/>
  <c r="AK14" i="96"/>
  <c r="AT14" i="96" s="1"/>
  <c r="AJ50" i="96"/>
  <c r="AK50" i="96"/>
  <c r="AT50" i="96" s="1"/>
  <c r="AH75" i="33"/>
  <c r="AQ75" i="33" s="1"/>
  <c r="AK32" i="32"/>
  <c r="AT32" i="32" s="1"/>
  <c r="AJ32" i="32"/>
  <c r="AJ46" i="32"/>
  <c r="AK46" i="32"/>
  <c r="AT46" i="32" s="1"/>
  <c r="AN73" i="81"/>
  <c r="AI73" i="81"/>
  <c r="AG72" i="38"/>
  <c r="AP72" i="38" s="1"/>
  <c r="AF72" i="38"/>
  <c r="AO72" i="38" s="1"/>
  <c r="AE72" i="38"/>
  <c r="W73" i="38"/>
  <c r="AJ27" i="32"/>
  <c r="AK27" i="32"/>
  <c r="AT27" i="32" s="1"/>
  <c r="AH73" i="25"/>
  <c r="AQ73" i="25" s="1"/>
  <c r="AI70" i="90"/>
  <c r="AN70" i="90"/>
  <c r="AH73" i="45"/>
  <c r="AQ73" i="45" s="1"/>
  <c r="Z74" i="95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K10" i="32"/>
  <c r="AT10" i="32" s="1"/>
  <c r="AJ10" i="32"/>
  <c r="AJ58" i="32"/>
  <c r="AK58" i="32"/>
  <c r="AT58" i="32" s="1"/>
  <c r="AS59" i="96"/>
  <c r="AL59" i="96"/>
  <c r="AU59" i="96" s="1"/>
  <c r="AJ7" i="96"/>
  <c r="AH73" i="85"/>
  <c r="AQ73" i="85" s="1"/>
  <c r="X72" i="87"/>
  <c r="Y72" i="87"/>
  <c r="X71" i="35"/>
  <c r="Y71" i="35"/>
  <c r="AK68" i="32"/>
  <c r="AT68" i="32" s="1"/>
  <c r="AJ68" i="32"/>
  <c r="AG74" i="73"/>
  <c r="AP74" i="73" s="1"/>
  <c r="AF74" i="73"/>
  <c r="AO74" i="73" s="1"/>
  <c r="AE74" i="73"/>
  <c r="W75" i="73"/>
  <c r="X69" i="44"/>
  <c r="Y69" i="44"/>
  <c r="AK9" i="32"/>
  <c r="AT9" i="32" s="1"/>
  <c r="AJ9" i="32"/>
  <c r="AS60" i="96"/>
  <c r="AL60" i="96"/>
  <c r="AU60" i="96" s="1"/>
  <c r="AJ13" i="96"/>
  <c r="AK13" i="96"/>
  <c r="AT13" i="96" s="1"/>
  <c r="AR73" i="30"/>
  <c r="X68" i="88"/>
  <c r="Y68" i="88"/>
  <c r="AS66" i="96"/>
  <c r="AL66" i="96"/>
  <c r="AU66" i="96" s="1"/>
  <c r="AJ18" i="32"/>
  <c r="AK18" i="32"/>
  <c r="AT18" i="32" s="1"/>
  <c r="AJ25" i="96"/>
  <c r="AK25" i="96"/>
  <c r="AT25" i="96" s="1"/>
  <c r="AJ61" i="96"/>
  <c r="AK61" i="96"/>
  <c r="AT61" i="96" s="1"/>
  <c r="AJ19" i="32"/>
  <c r="AK19" i="32"/>
  <c r="AT19" i="32" s="1"/>
  <c r="AJ55" i="32"/>
  <c r="AK55" i="32"/>
  <c r="AT55" i="32" s="1"/>
  <c r="AG75" i="86"/>
  <c r="AP75" i="86" s="1"/>
  <c r="W76" i="86"/>
  <c r="AF75" i="86"/>
  <c r="AO75" i="86" s="1"/>
  <c r="AE75" i="86"/>
  <c r="AJ20" i="96"/>
  <c r="AK20" i="96"/>
  <c r="AT20" i="96" s="1"/>
  <c r="AJ56" i="96"/>
  <c r="AK56" i="96"/>
  <c r="AT56" i="96" s="1"/>
  <c r="AJ38" i="32"/>
  <c r="AK38" i="32"/>
  <c r="AT38" i="32" s="1"/>
  <c r="AR72" i="45"/>
  <c r="AF74" i="26"/>
  <c r="AO74" i="26" s="1"/>
  <c r="AG74" i="26"/>
  <c r="AP74" i="26" s="1"/>
  <c r="W75" i="26"/>
  <c r="AE74" i="26"/>
  <c r="AS15" i="96"/>
  <c r="AL15" i="96"/>
  <c r="AU15" i="96" s="1"/>
  <c r="AS33" i="96"/>
  <c r="AL33" i="96"/>
  <c r="AU33" i="96" s="1"/>
  <c r="AS51" i="96"/>
  <c r="AL51" i="96"/>
  <c r="AU51" i="96" s="1"/>
  <c r="AJ33" i="32"/>
  <c r="AK33" i="32"/>
  <c r="AT33" i="32" s="1"/>
  <c r="AS29" i="96"/>
  <c r="AL29" i="96"/>
  <c r="AU29" i="96" s="1"/>
  <c r="AH68" i="29"/>
  <c r="AQ68" i="29" s="1"/>
  <c r="AL69" i="32"/>
  <c r="AU69" i="32" s="1"/>
  <c r="AR69" i="32"/>
  <c r="AR71" i="32" s="1"/>
  <c r="AJ16" i="32"/>
  <c r="AK16" i="32"/>
  <c r="AT16" i="32" s="1"/>
  <c r="AJ64" i="32"/>
  <c r="AK64" i="32"/>
  <c r="AT64" i="32" s="1"/>
  <c r="AJ35" i="32"/>
  <c r="AH72" i="83"/>
  <c r="AQ72" i="83" s="1"/>
  <c r="AN71" i="43"/>
  <c r="AI71" i="43"/>
  <c r="AS65" i="96"/>
  <c r="AL65" i="96"/>
  <c r="AU65" i="96" s="1"/>
  <c r="Y72" i="74"/>
  <c r="Z72" i="74" s="1"/>
  <c r="X72" i="74"/>
  <c r="AJ30" i="32"/>
  <c r="AK30" i="32"/>
  <c r="AT30" i="32" s="1"/>
  <c r="AJ37" i="96"/>
  <c r="AK37" i="96"/>
  <c r="AT37" i="96" s="1"/>
  <c r="AI69" i="96"/>
  <c r="AN69" i="96"/>
  <c r="AN71" i="96" s="1"/>
  <c r="AJ8" i="32"/>
  <c r="AK8" i="32"/>
  <c r="AT8" i="32" s="1"/>
  <c r="AJ42" i="32"/>
  <c r="AK42" i="32"/>
  <c r="AT42" i="32" s="1"/>
  <c r="AJ49" i="96"/>
  <c r="AK49" i="96"/>
  <c r="AT49" i="96" s="1"/>
  <c r="X73" i="42"/>
  <c r="Y73" i="42"/>
  <c r="AN74" i="82"/>
  <c r="AI74" i="82"/>
  <c r="AJ54" i="32"/>
  <c r="AK54" i="32"/>
  <c r="AT54" i="32" s="1"/>
  <c r="AR70" i="91"/>
  <c r="AJ12" i="96"/>
  <c r="AS30" i="96"/>
  <c r="AL30" i="96"/>
  <c r="AU30" i="96" s="1"/>
  <c r="AJ48" i="96"/>
  <c r="AJ24" i="32"/>
  <c r="AK24" i="32"/>
  <c r="AT24" i="32" s="1"/>
  <c r="AJ60" i="32"/>
  <c r="AK60" i="32"/>
  <c r="AT60" i="32" s="1"/>
  <c r="AH74" i="30"/>
  <c r="AQ74" i="30" s="1"/>
  <c r="AR73" i="78"/>
  <c r="AJ31" i="96"/>
  <c r="AK31" i="96"/>
  <c r="AT31" i="96" s="1"/>
  <c r="AJ67" i="96"/>
  <c r="AK67" i="96"/>
  <c r="AT67" i="96" s="1"/>
  <c r="AJ25" i="32"/>
  <c r="AK25" i="32"/>
  <c r="AT25" i="32" s="1"/>
  <c r="AJ61" i="32"/>
  <c r="AK61" i="32"/>
  <c r="AT61" i="32" s="1"/>
  <c r="AK26" i="32"/>
  <c r="AT26" i="32" s="1"/>
  <c r="AJ26" i="32"/>
  <c r="AJ52" i="32"/>
  <c r="AK52" i="32"/>
  <c r="AT52" i="32" s="1"/>
  <c r="Y76" i="89"/>
  <c r="Z76" i="89" s="1"/>
  <c r="X76" i="89"/>
  <c r="AJ47" i="32"/>
  <c r="W72" i="77"/>
  <c r="AF71" i="77"/>
  <c r="AO71" i="77" s="1"/>
  <c r="AG71" i="77"/>
  <c r="AP71" i="77" s="1"/>
  <c r="AE71" i="77"/>
  <c r="AJ26" i="96"/>
  <c r="AK26" i="96"/>
  <c r="AT26" i="96" s="1"/>
  <c r="Z75" i="33"/>
  <c r="AK50" i="32"/>
  <c r="AT50" i="32" s="1"/>
  <c r="AJ50" i="32"/>
  <c r="AS57" i="96"/>
  <c r="AL57" i="96"/>
  <c r="AU57" i="96" s="1"/>
  <c r="AK5" i="32"/>
  <c r="AT5" i="32" s="1"/>
  <c r="AJ5" i="32"/>
  <c r="AJ39" i="32"/>
  <c r="AK39" i="32"/>
  <c r="AT39" i="32" s="1"/>
  <c r="Z73" i="25"/>
  <c r="AJ41" i="32"/>
  <c r="AR72" i="25"/>
  <c r="AS16" i="96"/>
  <c r="AL16" i="96"/>
  <c r="AU16" i="96" s="1"/>
  <c r="AS34" i="96"/>
  <c r="AL34" i="96"/>
  <c r="AU34" i="96" s="1"/>
  <c r="AS52" i="96"/>
  <c r="AL52" i="96"/>
  <c r="AU52" i="96" s="1"/>
  <c r="AJ22" i="32"/>
  <c r="AK22" i="32"/>
  <c r="AT22" i="32" s="1"/>
  <c r="AI72" i="46"/>
  <c r="AN72" i="46"/>
  <c r="AS5" i="96"/>
  <c r="AL5" i="96"/>
  <c r="AU5" i="96" s="1"/>
  <c r="Z72" i="83"/>
  <c r="AJ23" i="32"/>
  <c r="AN71" i="74"/>
  <c r="AI71" i="74"/>
  <c r="AJ6" i="32"/>
  <c r="Z72" i="94" l="1"/>
  <c r="Z74" i="81"/>
  <c r="AG72" i="94"/>
  <c r="AP72" i="94" s="1"/>
  <c r="AF72" i="94"/>
  <c r="AO72" i="94" s="1"/>
  <c r="W73" i="94"/>
  <c r="AE72" i="94"/>
  <c r="AF76" i="89"/>
  <c r="AO76" i="89" s="1"/>
  <c r="W77" i="89"/>
  <c r="AG76" i="89"/>
  <c r="AP76" i="89" s="1"/>
  <c r="AE76" i="89"/>
  <c r="W75" i="81"/>
  <c r="AG74" i="81"/>
  <c r="AP74" i="81" s="1"/>
  <c r="AF74" i="81"/>
  <c r="AO74" i="81" s="1"/>
  <c r="AE74" i="81"/>
  <c r="AR71" i="74"/>
  <c r="AH71" i="35"/>
  <c r="AQ71" i="35" s="1"/>
  <c r="Y69" i="29"/>
  <c r="X69" i="29"/>
  <c r="AR72" i="46"/>
  <c r="W74" i="25"/>
  <c r="AG73" i="25"/>
  <c r="AP73" i="25" s="1"/>
  <c r="AF73" i="25"/>
  <c r="AO73" i="25" s="1"/>
  <c r="AE73" i="25"/>
  <c r="AI71" i="77"/>
  <c r="AN71" i="77"/>
  <c r="AH76" i="89"/>
  <c r="AQ76" i="89" s="1"/>
  <c r="AS67" i="96"/>
  <c r="AL67" i="96"/>
  <c r="AU67" i="96" s="1"/>
  <c r="AS42" i="32"/>
  <c r="AL42" i="32"/>
  <c r="AU42" i="32" s="1"/>
  <c r="AS37" i="96"/>
  <c r="AL37" i="96"/>
  <c r="AU37" i="96" s="1"/>
  <c r="AS33" i="32"/>
  <c r="AL33" i="32"/>
  <c r="AU33" i="32" s="1"/>
  <c r="AS61" i="96"/>
  <c r="AL61" i="96"/>
  <c r="AU61" i="96" s="1"/>
  <c r="Z71" i="35"/>
  <c r="AG74" i="95"/>
  <c r="AP74" i="95" s="1"/>
  <c r="AE74" i="95"/>
  <c r="AF74" i="95"/>
  <c r="AO74" i="95" s="1"/>
  <c r="W75" i="95"/>
  <c r="AS32" i="32"/>
  <c r="AL32" i="32"/>
  <c r="AU32" i="32" s="1"/>
  <c r="AS49" i="32"/>
  <c r="AL49" i="32"/>
  <c r="AU49" i="32" s="1"/>
  <c r="AS19" i="96"/>
  <c r="AL19" i="96"/>
  <c r="AU19" i="96" s="1"/>
  <c r="AS31" i="32"/>
  <c r="AL31" i="32"/>
  <c r="AU31" i="32" s="1"/>
  <c r="AH73" i="46"/>
  <c r="AQ73" i="46" s="1"/>
  <c r="AS3" i="32"/>
  <c r="AL3" i="32"/>
  <c r="AU3" i="32" s="1"/>
  <c r="AS44" i="96"/>
  <c r="AL44" i="96"/>
  <c r="AU44" i="96" s="1"/>
  <c r="Y74" i="79"/>
  <c r="X74" i="79"/>
  <c r="AS59" i="32"/>
  <c r="AL59" i="32"/>
  <c r="AU59" i="32" s="1"/>
  <c r="AS66" i="32"/>
  <c r="AL66" i="32"/>
  <c r="AU66" i="32" s="1"/>
  <c r="AS4" i="96"/>
  <c r="AL4" i="96"/>
  <c r="AU4" i="96" s="1"/>
  <c r="AS36" i="32"/>
  <c r="AL36" i="32"/>
  <c r="AU36" i="32" s="1"/>
  <c r="AR71" i="94"/>
  <c r="Y74" i="85"/>
  <c r="X74" i="85"/>
  <c r="AN68" i="29"/>
  <c r="AI68" i="29"/>
  <c r="Y74" i="45"/>
  <c r="X74" i="45"/>
  <c r="AS41" i="32"/>
  <c r="AL41" i="32"/>
  <c r="AU41" i="32" s="1"/>
  <c r="AS60" i="32"/>
  <c r="AL60" i="32"/>
  <c r="AU60" i="32" s="1"/>
  <c r="Y76" i="86"/>
  <c r="X76" i="86"/>
  <c r="Z76" i="86" s="1"/>
  <c r="AS50" i="32"/>
  <c r="AL50" i="32"/>
  <c r="AU50" i="32" s="1"/>
  <c r="AS24" i="32"/>
  <c r="AL24" i="32"/>
  <c r="AU24" i="32" s="1"/>
  <c r="AH73" i="42"/>
  <c r="AQ73" i="42" s="1"/>
  <c r="AS16" i="32"/>
  <c r="AL16" i="32"/>
  <c r="AU16" i="32" s="1"/>
  <c r="AN74" i="26"/>
  <c r="AI74" i="26"/>
  <c r="AS20" i="96"/>
  <c r="AL20" i="96"/>
  <c r="AU20" i="96" s="1"/>
  <c r="AS13" i="96"/>
  <c r="AL13" i="96"/>
  <c r="AU13" i="96" s="1"/>
  <c r="AH69" i="44"/>
  <c r="AQ69" i="44" s="1"/>
  <c r="AQ71" i="44" s="1"/>
  <c r="AZ3" i="44"/>
  <c r="AX3" i="44" s="1"/>
  <c r="S3" i="44" s="1"/>
  <c r="AC3" i="44" s="1"/>
  <c r="AX9" i="44"/>
  <c r="S9" i="44" s="1"/>
  <c r="AC9" i="44" s="1"/>
  <c r="AB10" i="44" s="1"/>
  <c r="AX15" i="44"/>
  <c r="S15" i="44" s="1"/>
  <c r="AC15" i="44" s="1"/>
  <c r="AB16" i="44" s="1"/>
  <c r="AX21" i="44"/>
  <c r="S21" i="44" s="1"/>
  <c r="AC21" i="44" s="1"/>
  <c r="AB22" i="44" s="1"/>
  <c r="AX27" i="44"/>
  <c r="S27" i="44" s="1"/>
  <c r="AC27" i="44" s="1"/>
  <c r="AB28" i="44" s="1"/>
  <c r="AX39" i="44"/>
  <c r="S39" i="44" s="1"/>
  <c r="AC39" i="44" s="1"/>
  <c r="AB40" i="44" s="1"/>
  <c r="AX45" i="44"/>
  <c r="S45" i="44" s="1"/>
  <c r="AC45" i="44" s="1"/>
  <c r="AB46" i="44" s="1"/>
  <c r="AX51" i="44"/>
  <c r="S51" i="44" s="1"/>
  <c r="AC51" i="44" s="1"/>
  <c r="AB52" i="44" s="1"/>
  <c r="AX57" i="44"/>
  <c r="S57" i="44" s="1"/>
  <c r="AC57" i="44" s="1"/>
  <c r="AB58" i="44" s="1"/>
  <c r="AX63" i="44"/>
  <c r="S63" i="44" s="1"/>
  <c r="AC63" i="44" s="1"/>
  <c r="AB64" i="44" s="1"/>
  <c r="AS58" i="32"/>
  <c r="AL58" i="32"/>
  <c r="AU58" i="32" s="1"/>
  <c r="AR70" i="90"/>
  <c r="X71" i="37"/>
  <c r="Y71" i="37"/>
  <c r="AS12" i="32"/>
  <c r="AL12" i="32"/>
  <c r="AU12" i="32" s="1"/>
  <c r="AG74" i="78"/>
  <c r="AP74" i="78" s="1"/>
  <c r="AF74" i="78"/>
  <c r="AO74" i="78" s="1"/>
  <c r="AE74" i="78"/>
  <c r="W75" i="78"/>
  <c r="AS11" i="32"/>
  <c r="AL11" i="32"/>
  <c r="AU11" i="32" s="1"/>
  <c r="AS53" i="32"/>
  <c r="AL53" i="32"/>
  <c r="AU53" i="32" s="1"/>
  <c r="AS20" i="32"/>
  <c r="AL20" i="32"/>
  <c r="AU20" i="32" s="1"/>
  <c r="X72" i="31"/>
  <c r="Y72" i="31"/>
  <c r="AS67" i="32"/>
  <c r="AL67" i="32"/>
  <c r="AU67" i="32" s="1"/>
  <c r="AN71" i="39"/>
  <c r="AI71" i="39"/>
  <c r="AS45" i="32"/>
  <c r="AL45" i="32"/>
  <c r="AU45" i="32" s="1"/>
  <c r="AS43" i="96"/>
  <c r="AL43" i="96"/>
  <c r="AU43" i="96" s="1"/>
  <c r="AS54" i="96"/>
  <c r="AL54" i="96"/>
  <c r="AU54" i="96" s="1"/>
  <c r="AR71" i="87"/>
  <c r="AS28" i="32"/>
  <c r="AL28" i="32"/>
  <c r="AU28" i="32" s="1"/>
  <c r="AN73" i="85"/>
  <c r="AI73" i="85"/>
  <c r="AN73" i="41"/>
  <c r="AI73" i="41"/>
  <c r="AN73" i="45"/>
  <c r="AI73" i="45"/>
  <c r="AS47" i="32"/>
  <c r="AL47" i="32"/>
  <c r="AU47" i="32" s="1"/>
  <c r="AS8" i="32"/>
  <c r="AL8" i="32"/>
  <c r="AU8" i="32" s="1"/>
  <c r="AS55" i="32"/>
  <c r="AL55" i="32"/>
  <c r="AU55" i="32" s="1"/>
  <c r="AS25" i="96"/>
  <c r="AL25" i="96"/>
  <c r="AU25" i="96" s="1"/>
  <c r="AH68" i="88"/>
  <c r="AQ68" i="88" s="1"/>
  <c r="Z69" i="44"/>
  <c r="AS68" i="32"/>
  <c r="AL68" i="32"/>
  <c r="AU68" i="32" s="1"/>
  <c r="AH72" i="87"/>
  <c r="AQ72" i="87" s="1"/>
  <c r="AS10" i="32"/>
  <c r="AL10" i="32"/>
  <c r="AU10" i="32" s="1"/>
  <c r="AS27" i="32"/>
  <c r="AL27" i="32"/>
  <c r="AU27" i="32" s="1"/>
  <c r="AR73" i="81"/>
  <c r="AS50" i="96"/>
  <c r="AL50" i="96"/>
  <c r="AU50" i="96" s="1"/>
  <c r="AS17" i="32"/>
  <c r="AL17" i="32"/>
  <c r="AU17" i="32" s="1"/>
  <c r="AS13" i="32"/>
  <c r="AL13" i="32"/>
  <c r="AU13" i="32" s="1"/>
  <c r="AH75" i="82"/>
  <c r="AQ75" i="82" s="1"/>
  <c r="AE73" i="46"/>
  <c r="W74" i="46"/>
  <c r="AG73" i="46"/>
  <c r="AP73" i="46" s="1"/>
  <c r="AF73" i="46"/>
  <c r="AO73" i="46" s="1"/>
  <c r="AS21" i="32"/>
  <c r="AL21" i="32"/>
  <c r="AU21" i="32" s="1"/>
  <c r="AS8" i="96"/>
  <c r="AL8" i="96"/>
  <c r="AU8" i="96" s="1"/>
  <c r="AI73" i="79"/>
  <c r="AN73" i="79"/>
  <c r="AS43" i="32"/>
  <c r="AL43" i="32"/>
  <c r="AU43" i="32" s="1"/>
  <c r="AS38" i="96"/>
  <c r="AL38" i="96"/>
  <c r="AU38" i="96" s="1"/>
  <c r="Z72" i="39"/>
  <c r="X72" i="39"/>
  <c r="Y72" i="39"/>
  <c r="AS56" i="32"/>
  <c r="AL56" i="32"/>
  <c r="AU56" i="32" s="1"/>
  <c r="AG71" i="91"/>
  <c r="AP71" i="91" s="1"/>
  <c r="AF71" i="91"/>
  <c r="AO71" i="91" s="1"/>
  <c r="W72" i="91"/>
  <c r="AE71" i="91"/>
  <c r="AS36" i="96"/>
  <c r="AL36" i="96"/>
  <c r="AU36" i="96" s="1"/>
  <c r="X75" i="30"/>
  <c r="Y75" i="30"/>
  <c r="AS26" i="96"/>
  <c r="AL26" i="96"/>
  <c r="AU26" i="96" s="1"/>
  <c r="AS26" i="32"/>
  <c r="AL26" i="32"/>
  <c r="AU26" i="32" s="1"/>
  <c r="AS12" i="96"/>
  <c r="AL12" i="96"/>
  <c r="AU12" i="96" s="1"/>
  <c r="AS56" i="96"/>
  <c r="AL56" i="96"/>
  <c r="AU56" i="96" s="1"/>
  <c r="AN72" i="38"/>
  <c r="AI72" i="38"/>
  <c r="AH72" i="94"/>
  <c r="AQ72" i="94" s="1"/>
  <c r="AK4" i="32"/>
  <c r="AT4" i="32" s="1"/>
  <c r="AT71" i="32" s="1"/>
  <c r="AJ4" i="32"/>
  <c r="AN73" i="34"/>
  <c r="AI73" i="34"/>
  <c r="AS65" i="32"/>
  <c r="AL65" i="32"/>
  <c r="AU65" i="32" s="1"/>
  <c r="AI71" i="31"/>
  <c r="AN71" i="31"/>
  <c r="AN72" i="47"/>
  <c r="AI72" i="47"/>
  <c r="AT71" i="96"/>
  <c r="AS37" i="32"/>
  <c r="AL37" i="32"/>
  <c r="AU37" i="32" s="1"/>
  <c r="X74" i="41"/>
  <c r="Y74" i="41"/>
  <c r="AS23" i="32"/>
  <c r="AL23" i="32"/>
  <c r="AU23" i="32" s="1"/>
  <c r="AG72" i="83"/>
  <c r="AP72" i="83" s="1"/>
  <c r="W73" i="83"/>
  <c r="AF72" i="83"/>
  <c r="AO72" i="83" s="1"/>
  <c r="AE72" i="83"/>
  <c r="AS39" i="32"/>
  <c r="AL39" i="32"/>
  <c r="AU39" i="32" s="1"/>
  <c r="AR71" i="43"/>
  <c r="AS5" i="32"/>
  <c r="AL5" i="32"/>
  <c r="AU5" i="32" s="1"/>
  <c r="AE75" i="33"/>
  <c r="W76" i="33"/>
  <c r="AG75" i="33"/>
  <c r="AP75" i="33" s="1"/>
  <c r="AF75" i="33"/>
  <c r="AO75" i="33" s="1"/>
  <c r="AS54" i="32"/>
  <c r="AL54" i="32"/>
  <c r="AU54" i="32" s="1"/>
  <c r="AH72" i="74"/>
  <c r="AQ72" i="74" s="1"/>
  <c r="AS35" i="32"/>
  <c r="AL35" i="32"/>
  <c r="AU35" i="32" s="1"/>
  <c r="X75" i="26"/>
  <c r="Y75" i="26"/>
  <c r="AS38" i="32"/>
  <c r="AL38" i="32"/>
  <c r="AU38" i="32" s="1"/>
  <c r="AN75" i="86"/>
  <c r="AI75" i="86"/>
  <c r="Z68" i="88"/>
  <c r="Z72" i="87"/>
  <c r="AS7" i="96"/>
  <c r="AL7" i="96"/>
  <c r="AU7" i="96" s="1"/>
  <c r="AH71" i="90"/>
  <c r="AQ71" i="90" s="1"/>
  <c r="X72" i="93"/>
  <c r="Y72" i="93"/>
  <c r="AH74" i="81"/>
  <c r="AQ74" i="81" s="1"/>
  <c r="AG77" i="75"/>
  <c r="AP77" i="75" s="1"/>
  <c r="AF77" i="75"/>
  <c r="AO77" i="75" s="1"/>
  <c r="AE77" i="75"/>
  <c r="W78" i="75"/>
  <c r="Y73" i="47"/>
  <c r="Z73" i="47" s="1"/>
  <c r="X73" i="47"/>
  <c r="AS32" i="96"/>
  <c r="AL32" i="96"/>
  <c r="AU32" i="96" s="1"/>
  <c r="AR70" i="35"/>
  <c r="AS18" i="96"/>
  <c r="AL18" i="96"/>
  <c r="AU18" i="96" s="1"/>
  <c r="AR72" i="42"/>
  <c r="AS29" i="32"/>
  <c r="AL29" i="32"/>
  <c r="AU29" i="32" s="1"/>
  <c r="Y75" i="27"/>
  <c r="X75" i="27"/>
  <c r="Z75" i="27" s="1"/>
  <c r="AN74" i="30"/>
  <c r="AI74" i="30"/>
  <c r="W73" i="74"/>
  <c r="AG72" i="74"/>
  <c r="AP72" i="74" s="1"/>
  <c r="AF72" i="74"/>
  <c r="AO72" i="74" s="1"/>
  <c r="AE72" i="74"/>
  <c r="AS64" i="32"/>
  <c r="AL64" i="32"/>
  <c r="AU64" i="32" s="1"/>
  <c r="AN74" i="73"/>
  <c r="AI74" i="73"/>
  <c r="AS46" i="32"/>
  <c r="AL46" i="32"/>
  <c r="AU46" i="32" s="1"/>
  <c r="AR75" i="89"/>
  <c r="AS48" i="32"/>
  <c r="AL48" i="32"/>
  <c r="AU48" i="32" s="1"/>
  <c r="W73" i="43"/>
  <c r="AG72" i="43"/>
  <c r="AP72" i="43" s="1"/>
  <c r="AF72" i="43"/>
  <c r="AO72" i="43" s="1"/>
  <c r="AE72" i="43"/>
  <c r="AS63" i="32"/>
  <c r="AL63" i="32"/>
  <c r="AU63" i="32" s="1"/>
  <c r="AS14" i="32"/>
  <c r="AL14" i="32"/>
  <c r="AU14" i="32" s="1"/>
  <c r="AS22" i="32"/>
  <c r="AL22" i="32"/>
  <c r="AU22" i="32" s="1"/>
  <c r="AS61" i="32"/>
  <c r="AL61" i="32"/>
  <c r="AU61" i="32" s="1"/>
  <c r="AS31" i="96"/>
  <c r="AL31" i="96"/>
  <c r="AU31" i="96" s="1"/>
  <c r="AS48" i="96"/>
  <c r="AL48" i="96"/>
  <c r="AU48" i="96" s="1"/>
  <c r="Z73" i="42"/>
  <c r="AS30" i="32"/>
  <c r="AL30" i="32"/>
  <c r="AU30" i="32" s="1"/>
  <c r="AS6" i="32"/>
  <c r="AL6" i="32"/>
  <c r="AU6" i="32" s="1"/>
  <c r="X72" i="77"/>
  <c r="Y72" i="77"/>
  <c r="AS52" i="32"/>
  <c r="AL52" i="32"/>
  <c r="AU52" i="32" s="1"/>
  <c r="AS25" i="32"/>
  <c r="AL25" i="32"/>
  <c r="AU25" i="32" s="1"/>
  <c r="AR74" i="82"/>
  <c r="AS49" i="96"/>
  <c r="AL49" i="96"/>
  <c r="AU49" i="96" s="1"/>
  <c r="AL69" i="96"/>
  <c r="AU69" i="96" s="1"/>
  <c r="AR69" i="96"/>
  <c r="AR71" i="96" s="1"/>
  <c r="AS19" i="32"/>
  <c r="AL19" i="32"/>
  <c r="AU19" i="32" s="1"/>
  <c r="AS18" i="32"/>
  <c r="AL18" i="32"/>
  <c r="AU18" i="32" s="1"/>
  <c r="AS9" i="32"/>
  <c r="AL9" i="32"/>
  <c r="AU9" i="32" s="1"/>
  <c r="Y75" i="73"/>
  <c r="X75" i="73"/>
  <c r="Y73" i="38"/>
  <c r="X73" i="38"/>
  <c r="AS14" i="96"/>
  <c r="AL14" i="96"/>
  <c r="AU14" i="96" s="1"/>
  <c r="AN70" i="37"/>
  <c r="AI70" i="37"/>
  <c r="AS55" i="96"/>
  <c r="AL55" i="96"/>
  <c r="AU55" i="96" s="1"/>
  <c r="Z75" i="82"/>
  <c r="AH72" i="43"/>
  <c r="AQ72" i="43" s="1"/>
  <c r="AS40" i="32"/>
  <c r="AL40" i="32"/>
  <c r="AU40" i="32" s="1"/>
  <c r="Z71" i="90"/>
  <c r="X74" i="34"/>
  <c r="Z74" i="34" s="1"/>
  <c r="Y74" i="34"/>
  <c r="AN71" i="93"/>
  <c r="AI71" i="93"/>
  <c r="AS7" i="32"/>
  <c r="AL7" i="32"/>
  <c r="AU7" i="32" s="1"/>
  <c r="AS44" i="32"/>
  <c r="AL44" i="32"/>
  <c r="AU44" i="32" s="1"/>
  <c r="AS34" i="32"/>
  <c r="AL34" i="32"/>
  <c r="AU34" i="32" s="1"/>
  <c r="AS15" i="32"/>
  <c r="AL15" i="32"/>
  <c r="AU15" i="32" s="1"/>
  <c r="AS51" i="32"/>
  <c r="AL51" i="32"/>
  <c r="AU51" i="32" s="1"/>
  <c r="AR68" i="44"/>
  <c r="AR67" i="88"/>
  <c r="AS57" i="32"/>
  <c r="AL57" i="32"/>
  <c r="AU57" i="32" s="1"/>
  <c r="AS62" i="32"/>
  <c r="AL62" i="32"/>
  <c r="AU62" i="32" s="1"/>
  <c r="AN74" i="27"/>
  <c r="AI74" i="27"/>
  <c r="Z75" i="26" l="1"/>
  <c r="AS71" i="96"/>
  <c r="Z72" i="93"/>
  <c r="Z73" i="38"/>
  <c r="Z72" i="77"/>
  <c r="AX33" i="44"/>
  <c r="S33" i="44" s="1"/>
  <c r="AC33" i="44" s="1"/>
  <c r="AB34" i="44" s="1"/>
  <c r="Z74" i="85"/>
  <c r="Z69" i="29"/>
  <c r="AU71" i="96"/>
  <c r="C11" i="96" s="1"/>
  <c r="F49" i="97" s="1"/>
  <c r="W75" i="85"/>
  <c r="AG74" i="85"/>
  <c r="AP74" i="85" s="1"/>
  <c r="AF74" i="85"/>
  <c r="AO74" i="85" s="1"/>
  <c r="AE74" i="85"/>
  <c r="W70" i="29"/>
  <c r="AG69" i="29"/>
  <c r="AP69" i="29" s="1"/>
  <c r="AF69" i="29"/>
  <c r="AO69" i="29" s="1"/>
  <c r="AE69" i="29"/>
  <c r="AB4" i="44"/>
  <c r="AJ3" i="44"/>
  <c r="W73" i="93"/>
  <c r="AG72" i="93"/>
  <c r="AP72" i="93" s="1"/>
  <c r="AE72" i="93"/>
  <c r="AF72" i="93"/>
  <c r="AO72" i="93" s="1"/>
  <c r="W73" i="39"/>
  <c r="AG72" i="39"/>
  <c r="AP72" i="39" s="1"/>
  <c r="AF72" i="39"/>
  <c r="AO72" i="39" s="1"/>
  <c r="AE72" i="39"/>
  <c r="AR73" i="45"/>
  <c r="AN74" i="78"/>
  <c r="AI74" i="78"/>
  <c r="AK52" i="44"/>
  <c r="AT52" i="44" s="1"/>
  <c r="AK46" i="44"/>
  <c r="AT46" i="44" s="1"/>
  <c r="AK40" i="44"/>
  <c r="AT40" i="44" s="1"/>
  <c r="AK34" i="44"/>
  <c r="AT34" i="44" s="1"/>
  <c r="AK28" i="44"/>
  <c r="AT28" i="44" s="1"/>
  <c r="AK22" i="44"/>
  <c r="AT22" i="44" s="1"/>
  <c r="AK16" i="44"/>
  <c r="AT16" i="44" s="1"/>
  <c r="AK10" i="44"/>
  <c r="AT10" i="44" s="1"/>
  <c r="AR68" i="29"/>
  <c r="Y75" i="95"/>
  <c r="X75" i="95"/>
  <c r="AH75" i="73"/>
  <c r="AQ75" i="73" s="1"/>
  <c r="AI72" i="74"/>
  <c r="AN72" i="74"/>
  <c r="AK64" i="44"/>
  <c r="AT64" i="44" s="1"/>
  <c r="AR71" i="93"/>
  <c r="X73" i="43"/>
  <c r="Y73" i="43"/>
  <c r="AH75" i="27"/>
  <c r="AQ75" i="27" s="1"/>
  <c r="Y78" i="75"/>
  <c r="X78" i="75"/>
  <c r="AI72" i="83"/>
  <c r="AN72" i="83"/>
  <c r="AH71" i="37"/>
  <c r="AQ71" i="37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4" i="44"/>
  <c r="S4" i="44" s="1"/>
  <c r="AC4" i="44" s="1"/>
  <c r="AB5" i="44" s="1"/>
  <c r="AR74" i="26"/>
  <c r="X75" i="81"/>
  <c r="Y75" i="81"/>
  <c r="AN72" i="94"/>
  <c r="AI72" i="94"/>
  <c r="AI75" i="33"/>
  <c r="AN75" i="33"/>
  <c r="AR73" i="79"/>
  <c r="AK58" i="44"/>
  <c r="AT58" i="44" s="1"/>
  <c r="W76" i="82"/>
  <c r="AG75" i="82"/>
  <c r="AP75" i="82" s="1"/>
  <c r="AF75" i="82"/>
  <c r="AO75" i="82" s="1"/>
  <c r="AE75" i="82"/>
  <c r="Z75" i="73"/>
  <c r="AH72" i="77"/>
  <c r="AQ72" i="77" s="1"/>
  <c r="AE73" i="42"/>
  <c r="W74" i="42"/>
  <c r="AG73" i="42"/>
  <c r="AP73" i="42" s="1"/>
  <c r="AF73" i="42"/>
  <c r="AO73" i="42" s="1"/>
  <c r="AR74" i="73"/>
  <c r="AN77" i="75"/>
  <c r="AI77" i="75"/>
  <c r="AG72" i="87"/>
  <c r="AP72" i="87" s="1"/>
  <c r="AF72" i="87"/>
  <c r="AO72" i="87" s="1"/>
  <c r="AE72" i="87"/>
  <c r="W73" i="87"/>
  <c r="AR72" i="47"/>
  <c r="AR73" i="34"/>
  <c r="X74" i="46"/>
  <c r="Y74" i="46"/>
  <c r="AR73" i="41"/>
  <c r="Z71" i="37"/>
  <c r="AX64" i="44"/>
  <c r="S64" i="44" s="1"/>
  <c r="AC64" i="44" s="1"/>
  <c r="AB65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H76" i="86"/>
  <c r="AQ76" i="86" s="1"/>
  <c r="AH74" i="85"/>
  <c r="AQ74" i="85" s="1"/>
  <c r="AN74" i="95"/>
  <c r="AI74" i="95"/>
  <c r="Y74" i="25"/>
  <c r="X74" i="25"/>
  <c r="AI76" i="89"/>
  <c r="AN76" i="89"/>
  <c r="AG71" i="90"/>
  <c r="AP71" i="90" s="1"/>
  <c r="AE71" i="90"/>
  <c r="W72" i="90"/>
  <c r="AF71" i="90"/>
  <c r="AO71" i="90" s="1"/>
  <c r="AH73" i="38"/>
  <c r="AQ73" i="38" s="1"/>
  <c r="AE72" i="77"/>
  <c r="AG72" i="77"/>
  <c r="AP72" i="77" s="1"/>
  <c r="AF72" i="77"/>
  <c r="AO72" i="77" s="1"/>
  <c r="W73" i="77"/>
  <c r="AI72" i="43"/>
  <c r="AN72" i="43"/>
  <c r="W76" i="27"/>
  <c r="AG75" i="27"/>
  <c r="AP75" i="27" s="1"/>
  <c r="AF75" i="27"/>
  <c r="AO75" i="27" s="1"/>
  <c r="AE75" i="27"/>
  <c r="AH73" i="47"/>
  <c r="AQ73" i="47" s="1"/>
  <c r="AF68" i="88"/>
  <c r="AO68" i="88" s="1"/>
  <c r="W69" i="88"/>
  <c r="AG68" i="88"/>
  <c r="AP68" i="88" s="1"/>
  <c r="AE68" i="88"/>
  <c r="AH75" i="26"/>
  <c r="AQ75" i="26" s="1"/>
  <c r="X73" i="83"/>
  <c r="Y73" i="83"/>
  <c r="AH74" i="41"/>
  <c r="AQ74" i="41" s="1"/>
  <c r="AN71" i="91"/>
  <c r="AI71" i="91"/>
  <c r="AN73" i="46"/>
  <c r="AI73" i="46"/>
  <c r="AH72" i="31"/>
  <c r="AQ72" i="31" s="1"/>
  <c r="AX65" i="44"/>
  <c r="S65" i="44" s="1"/>
  <c r="AC65" i="44" s="1"/>
  <c r="AB66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W77" i="86"/>
  <c r="AF76" i="86"/>
  <c r="AO76" i="86" s="1"/>
  <c r="AG76" i="86"/>
  <c r="AP76" i="86" s="1"/>
  <c r="AE76" i="86"/>
  <c r="AH74" i="45"/>
  <c r="AQ74" i="45" s="1"/>
  <c r="AH74" i="79"/>
  <c r="AQ74" i="79" s="1"/>
  <c r="AR71" i="77"/>
  <c r="AI74" i="81"/>
  <c r="AN74" i="81"/>
  <c r="Y73" i="94"/>
  <c r="X73" i="94"/>
  <c r="Z73" i="94" s="1"/>
  <c r="AH74" i="34"/>
  <c r="AQ74" i="34" s="1"/>
  <c r="X73" i="74"/>
  <c r="Y73" i="74"/>
  <c r="AR75" i="86"/>
  <c r="W76" i="26"/>
  <c r="AE75" i="26"/>
  <c r="AG75" i="26"/>
  <c r="AP75" i="26" s="1"/>
  <c r="AF75" i="26"/>
  <c r="AO75" i="26" s="1"/>
  <c r="Z74" i="41"/>
  <c r="AS4" i="32"/>
  <c r="AS71" i="32" s="1"/>
  <c r="AL4" i="32"/>
  <c r="AU4" i="32" s="1"/>
  <c r="AU71" i="32" s="1"/>
  <c r="C11" i="32" s="1"/>
  <c r="AH75" i="30"/>
  <c r="AQ75" i="30" s="1"/>
  <c r="AG69" i="44"/>
  <c r="AP69" i="44" s="1"/>
  <c r="AP71" i="44" s="1"/>
  <c r="AF69" i="44"/>
  <c r="AO69" i="44" s="1"/>
  <c r="AO71" i="44" s="1"/>
  <c r="AE69" i="44"/>
  <c r="AX69" i="44"/>
  <c r="S69" i="44" s="1"/>
  <c r="AC69" i="44" s="1"/>
  <c r="AR73" i="85"/>
  <c r="AR71" i="39"/>
  <c r="Z72" i="31"/>
  <c r="AX67" i="44"/>
  <c r="S67" i="44" s="1"/>
  <c r="AC67" i="44" s="1"/>
  <c r="AB68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W72" i="35"/>
  <c r="AG71" i="35"/>
  <c r="AP71" i="35" s="1"/>
  <c r="AF71" i="35"/>
  <c r="AO71" i="35" s="1"/>
  <c r="AE71" i="35"/>
  <c r="AI73" i="25"/>
  <c r="AN73" i="25"/>
  <c r="AR74" i="27"/>
  <c r="W75" i="34"/>
  <c r="AG74" i="34"/>
  <c r="AP74" i="34" s="1"/>
  <c r="AF74" i="34"/>
  <c r="AO74" i="34" s="1"/>
  <c r="AE74" i="34"/>
  <c r="AR70" i="37"/>
  <c r="W74" i="38"/>
  <c r="AG73" i="38"/>
  <c r="AP73" i="38" s="1"/>
  <c r="AF73" i="38"/>
  <c r="AO73" i="38" s="1"/>
  <c r="AE73" i="38"/>
  <c r="AR74" i="30"/>
  <c r="AF73" i="47"/>
  <c r="AO73" i="47" s="1"/>
  <c r="W74" i="47"/>
  <c r="AE73" i="47"/>
  <c r="AG73" i="47"/>
  <c r="AP73" i="47" s="1"/>
  <c r="AH72" i="93"/>
  <c r="AQ72" i="93" s="1"/>
  <c r="Y76" i="33"/>
  <c r="X76" i="33"/>
  <c r="AR71" i="31"/>
  <c r="AR72" i="38"/>
  <c r="Z75" i="30"/>
  <c r="Y72" i="91"/>
  <c r="X72" i="91"/>
  <c r="AH72" i="39"/>
  <c r="AQ72" i="39" s="1"/>
  <c r="X75" i="78"/>
  <c r="Y75" i="78"/>
  <c r="AX66" i="44"/>
  <c r="S66" i="44" s="1"/>
  <c r="AC66" i="44" s="1"/>
  <c r="AB67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Z74" i="45"/>
  <c r="Z74" i="79"/>
  <c r="AH69" i="29"/>
  <c r="AQ69" i="29" s="1"/>
  <c r="X77" i="89"/>
  <c r="Y77" i="89"/>
  <c r="Z75" i="95" l="1"/>
  <c r="Z76" i="33"/>
  <c r="Z75" i="78"/>
  <c r="AE75" i="78" s="1"/>
  <c r="Z77" i="89"/>
  <c r="Z73" i="43"/>
  <c r="AF73" i="43" s="1"/>
  <c r="AO73" i="43" s="1"/>
  <c r="Z74" i="25"/>
  <c r="W74" i="94"/>
  <c r="AG73" i="94"/>
  <c r="AP73" i="94" s="1"/>
  <c r="AF73" i="94"/>
  <c r="AO73" i="94" s="1"/>
  <c r="AE73" i="94"/>
  <c r="W76" i="78"/>
  <c r="AF75" i="78"/>
  <c r="AO75" i="78" s="1"/>
  <c r="AE74" i="25"/>
  <c r="W75" i="25"/>
  <c r="AG74" i="25"/>
  <c r="AP74" i="25" s="1"/>
  <c r="AF74" i="25"/>
  <c r="AO74" i="25" s="1"/>
  <c r="AG73" i="43"/>
  <c r="AP73" i="43" s="1"/>
  <c r="W76" i="95"/>
  <c r="AG75" i="95"/>
  <c r="AP75" i="95" s="1"/>
  <c r="AF75" i="95"/>
  <c r="AO75" i="95" s="1"/>
  <c r="AE75" i="95"/>
  <c r="AH73" i="83"/>
  <c r="AQ73" i="83" s="1"/>
  <c r="AK18" i="44"/>
  <c r="AT18" i="44" s="1"/>
  <c r="AJ18" i="44"/>
  <c r="AJ62" i="44"/>
  <c r="AK62" i="44"/>
  <c r="AT62" i="44" s="1"/>
  <c r="AH74" i="46"/>
  <c r="AQ74" i="46" s="1"/>
  <c r="X70" i="29"/>
  <c r="Y70" i="29"/>
  <c r="Z70" i="29" s="1"/>
  <c r="W75" i="45"/>
  <c r="AG74" i="45"/>
  <c r="AP74" i="45" s="1"/>
  <c r="AF74" i="45"/>
  <c r="AO74" i="45" s="1"/>
  <c r="AE74" i="45"/>
  <c r="AJ41" i="44"/>
  <c r="AK41" i="44"/>
  <c r="AT41" i="44" s="1"/>
  <c r="AH75" i="78"/>
  <c r="AQ75" i="78" s="1"/>
  <c r="AI73" i="47"/>
  <c r="AN73" i="47"/>
  <c r="AI73" i="38"/>
  <c r="AN73" i="38"/>
  <c r="AK24" i="44"/>
  <c r="AT24" i="44" s="1"/>
  <c r="AJ24" i="44"/>
  <c r="AK60" i="44"/>
  <c r="AT60" i="44" s="1"/>
  <c r="AJ60" i="44"/>
  <c r="AG74" i="41"/>
  <c r="AP74" i="41" s="1"/>
  <c r="AF74" i="41"/>
  <c r="AO74" i="41" s="1"/>
  <c r="W75" i="41"/>
  <c r="AE74" i="41"/>
  <c r="AJ25" i="44"/>
  <c r="AK25" i="44"/>
  <c r="AT25" i="44" s="1"/>
  <c r="AJ61" i="44"/>
  <c r="AK61" i="44"/>
  <c r="AT61" i="44" s="1"/>
  <c r="Z73" i="83"/>
  <c r="AI68" i="88"/>
  <c r="AN68" i="88"/>
  <c r="AN71" i="90"/>
  <c r="AI71" i="90"/>
  <c r="AJ32" i="44"/>
  <c r="AK32" i="44"/>
  <c r="AT32" i="44" s="1"/>
  <c r="AJ65" i="44"/>
  <c r="AK65" i="44"/>
  <c r="AT65" i="44" s="1"/>
  <c r="Z74" i="46"/>
  <c r="Y73" i="87"/>
  <c r="X73" i="87"/>
  <c r="AI73" i="42"/>
  <c r="AN73" i="42"/>
  <c r="W76" i="73"/>
  <c r="AG75" i="73"/>
  <c r="AP75" i="73" s="1"/>
  <c r="AF75" i="73"/>
  <c r="AO75" i="73" s="1"/>
  <c r="AE75" i="73"/>
  <c r="AR72" i="94"/>
  <c r="AK33" i="44"/>
  <c r="AT33" i="44" s="1"/>
  <c r="AJ33" i="44"/>
  <c r="AK69" i="44"/>
  <c r="AT69" i="44" s="1"/>
  <c r="AJ69" i="44"/>
  <c r="AS69" i="44" s="1"/>
  <c r="AR72" i="74"/>
  <c r="AH75" i="95"/>
  <c r="AQ75" i="95" s="1"/>
  <c r="AJ10" i="44"/>
  <c r="AJ28" i="44"/>
  <c r="AJ46" i="44"/>
  <c r="AJ4" i="44"/>
  <c r="AK4" i="44"/>
  <c r="AT4" i="44" s="1"/>
  <c r="AI74" i="85"/>
  <c r="AN74" i="85"/>
  <c r="AE77" i="89"/>
  <c r="AF77" i="89"/>
  <c r="AO77" i="89" s="1"/>
  <c r="W78" i="89"/>
  <c r="AG77" i="89"/>
  <c r="AP77" i="89" s="1"/>
  <c r="AG76" i="33"/>
  <c r="AP76" i="33" s="1"/>
  <c r="AF76" i="33"/>
  <c r="AO76" i="33" s="1"/>
  <c r="AE76" i="33"/>
  <c r="W77" i="33"/>
  <c r="Y76" i="82"/>
  <c r="X76" i="82"/>
  <c r="AJ11" i="44"/>
  <c r="AK11" i="44"/>
  <c r="AT11" i="44" s="1"/>
  <c r="AJ47" i="44"/>
  <c r="AK47" i="44"/>
  <c r="AT47" i="44" s="1"/>
  <c r="AH72" i="91"/>
  <c r="AQ72" i="91" s="1"/>
  <c r="AI74" i="34"/>
  <c r="AN74" i="34"/>
  <c r="AK30" i="44"/>
  <c r="AT30" i="44" s="1"/>
  <c r="AJ30" i="44"/>
  <c r="AJ68" i="44"/>
  <c r="AK68" i="44"/>
  <c r="AT68" i="44" s="1"/>
  <c r="AJ31" i="44"/>
  <c r="AK31" i="44"/>
  <c r="AT31" i="44" s="1"/>
  <c r="AK66" i="44"/>
  <c r="AT66" i="44" s="1"/>
  <c r="AJ66" i="44"/>
  <c r="AR73" i="46"/>
  <c r="AR74" i="95"/>
  <c r="AJ38" i="44"/>
  <c r="AK38" i="44"/>
  <c r="AT38" i="44" s="1"/>
  <c r="AF71" i="37"/>
  <c r="AO71" i="37" s="1"/>
  <c r="AG71" i="37"/>
  <c r="AP71" i="37" s="1"/>
  <c r="W72" i="37"/>
  <c r="AE71" i="37"/>
  <c r="AN72" i="87"/>
  <c r="AI72" i="87"/>
  <c r="AI75" i="82"/>
  <c r="AN75" i="82"/>
  <c r="AJ58" i="44"/>
  <c r="AJ5" i="44"/>
  <c r="AK5" i="44"/>
  <c r="AT5" i="44" s="1"/>
  <c r="AK39" i="44"/>
  <c r="AT39" i="44" s="1"/>
  <c r="AJ39" i="44"/>
  <c r="AR72" i="83"/>
  <c r="AI72" i="93"/>
  <c r="AN72" i="93"/>
  <c r="AI69" i="29"/>
  <c r="AN69" i="29"/>
  <c r="AJ35" i="44"/>
  <c r="AK35" i="44"/>
  <c r="AT35" i="44" s="1"/>
  <c r="Y75" i="34"/>
  <c r="X75" i="34"/>
  <c r="AJ19" i="44"/>
  <c r="AK19" i="44"/>
  <c r="AT19" i="44" s="1"/>
  <c r="AR75" i="33"/>
  <c r="AK36" i="44"/>
  <c r="AT36" i="44" s="1"/>
  <c r="AJ36" i="44"/>
  <c r="AR74" i="81"/>
  <c r="Y77" i="86"/>
  <c r="X77" i="86"/>
  <c r="X76" i="27"/>
  <c r="Y76" i="27"/>
  <c r="AJ8" i="44"/>
  <c r="AK8" i="44"/>
  <c r="AT8" i="44" s="1"/>
  <c r="AJ44" i="44"/>
  <c r="AK44" i="44"/>
  <c r="AT44" i="44" s="1"/>
  <c r="AJ9" i="44"/>
  <c r="AK9" i="44"/>
  <c r="AT9" i="44" s="1"/>
  <c r="AK45" i="44"/>
  <c r="AT45" i="44" s="1"/>
  <c r="AJ45" i="44"/>
  <c r="AH78" i="75"/>
  <c r="AQ78" i="75" s="1"/>
  <c r="AJ16" i="44"/>
  <c r="AJ34" i="44"/>
  <c r="AJ52" i="44"/>
  <c r="AN72" i="39"/>
  <c r="AI72" i="39"/>
  <c r="AE74" i="79"/>
  <c r="W75" i="79"/>
  <c r="AG74" i="79"/>
  <c r="AP74" i="79" s="1"/>
  <c r="AF74" i="79"/>
  <c r="AO74" i="79" s="1"/>
  <c r="X76" i="26"/>
  <c r="Z76" i="26" s="1"/>
  <c r="Y76" i="26"/>
  <c r="AJ55" i="44"/>
  <c r="AK55" i="44"/>
  <c r="AT55" i="44" s="1"/>
  <c r="X73" i="77"/>
  <c r="Y73" i="77"/>
  <c r="AJ26" i="44"/>
  <c r="AK26" i="44"/>
  <c r="AT26" i="44" s="1"/>
  <c r="AK27" i="44"/>
  <c r="AT27" i="44" s="1"/>
  <c r="AJ27" i="44"/>
  <c r="X73" i="39"/>
  <c r="Y73" i="39"/>
  <c r="AJ53" i="44"/>
  <c r="AK53" i="44"/>
  <c r="AT53" i="44" s="1"/>
  <c r="AJ59" i="44"/>
  <c r="AK59" i="44"/>
  <c r="AT59" i="44" s="1"/>
  <c r="Z72" i="91"/>
  <c r="AH76" i="33"/>
  <c r="AQ76" i="33" s="1"/>
  <c r="AR73" i="25"/>
  <c r="AK6" i="44"/>
  <c r="AT6" i="44" s="1"/>
  <c r="AJ6" i="44"/>
  <c r="AK42" i="44"/>
  <c r="AT42" i="44" s="1"/>
  <c r="AJ42" i="44"/>
  <c r="AI75" i="26"/>
  <c r="AN75" i="26"/>
  <c r="AH73" i="74"/>
  <c r="AQ73" i="74" s="1"/>
  <c r="AJ7" i="44"/>
  <c r="AK7" i="44"/>
  <c r="AT7" i="44" s="1"/>
  <c r="AJ43" i="44"/>
  <c r="AK43" i="44"/>
  <c r="AT43" i="44" s="1"/>
  <c r="AR71" i="91"/>
  <c r="Y69" i="88"/>
  <c r="X69" i="88"/>
  <c r="Z69" i="88" s="1"/>
  <c r="AI72" i="77"/>
  <c r="AN72" i="77"/>
  <c r="AR76" i="89"/>
  <c r="AJ14" i="44"/>
  <c r="AK14" i="44"/>
  <c r="AT14" i="44" s="1"/>
  <c r="AJ50" i="44"/>
  <c r="AK50" i="44"/>
  <c r="AT50" i="44" s="1"/>
  <c r="AH75" i="81"/>
  <c r="AQ75" i="81" s="1"/>
  <c r="AK15" i="44"/>
  <c r="AT15" i="44" s="1"/>
  <c r="AJ15" i="44"/>
  <c r="AK51" i="44"/>
  <c r="AT51" i="44" s="1"/>
  <c r="AJ51" i="44"/>
  <c r="AR74" i="78"/>
  <c r="AK54" i="44"/>
  <c r="AT54" i="44" s="1"/>
  <c r="AJ54" i="44"/>
  <c r="Y74" i="42"/>
  <c r="X74" i="42"/>
  <c r="Z74" i="42" s="1"/>
  <c r="AK63" i="44"/>
  <c r="AT63" i="44" s="1"/>
  <c r="AJ63" i="44"/>
  <c r="AH73" i="43"/>
  <c r="AQ73" i="43" s="1"/>
  <c r="AS3" i="44"/>
  <c r="AL3" i="44"/>
  <c r="AU3" i="44" s="1"/>
  <c r="AJ17" i="44"/>
  <c r="AK17" i="44"/>
  <c r="AT17" i="44" s="1"/>
  <c r="Y74" i="47"/>
  <c r="X74" i="47"/>
  <c r="Z74" i="47" s="1"/>
  <c r="Y72" i="35"/>
  <c r="X72" i="35"/>
  <c r="AE72" i="31"/>
  <c r="AG72" i="31"/>
  <c r="AP72" i="31" s="1"/>
  <c r="AF72" i="31"/>
  <c r="AO72" i="31" s="1"/>
  <c r="W73" i="31"/>
  <c r="AN69" i="44"/>
  <c r="AN71" i="44" s="1"/>
  <c r="AI69" i="44"/>
  <c r="AJ37" i="44"/>
  <c r="AK37" i="44"/>
  <c r="AT37" i="44" s="1"/>
  <c r="AJ23" i="44"/>
  <c r="AK23" i="44"/>
  <c r="AT23" i="44" s="1"/>
  <c r="AH77" i="89"/>
  <c r="AQ77" i="89" s="1"/>
  <c r="AJ29" i="44"/>
  <c r="AK29" i="44"/>
  <c r="AT29" i="44" s="1"/>
  <c r="AJ67" i="44"/>
  <c r="AK67" i="44"/>
  <c r="AT67" i="44" s="1"/>
  <c r="W76" i="30"/>
  <c r="AG75" i="30"/>
  <c r="AP75" i="30" s="1"/>
  <c r="AF75" i="30"/>
  <c r="AO75" i="30" s="1"/>
  <c r="AE75" i="30"/>
  <c r="Y74" i="38"/>
  <c r="X74" i="38"/>
  <c r="Z74" i="38" s="1"/>
  <c r="AI71" i="35"/>
  <c r="AN71" i="35"/>
  <c r="AK12" i="44"/>
  <c r="AT12" i="44" s="1"/>
  <c r="AJ12" i="44"/>
  <c r="AK48" i="44"/>
  <c r="AT48" i="44" s="1"/>
  <c r="AJ48" i="44"/>
  <c r="Z73" i="74"/>
  <c r="AH73" i="94"/>
  <c r="AQ73" i="94" s="1"/>
  <c r="AI76" i="86"/>
  <c r="AN76" i="86"/>
  <c r="AJ13" i="44"/>
  <c r="AK13" i="44"/>
  <c r="AT13" i="44" s="1"/>
  <c r="AJ49" i="44"/>
  <c r="AK49" i="44"/>
  <c r="AT49" i="44" s="1"/>
  <c r="AI75" i="27"/>
  <c r="AN75" i="27"/>
  <c r="AR72" i="43"/>
  <c r="Y72" i="90"/>
  <c r="X72" i="90"/>
  <c r="AH74" i="25"/>
  <c r="AQ74" i="25" s="1"/>
  <c r="AJ20" i="44"/>
  <c r="AK20" i="44"/>
  <c r="AT20" i="44" s="1"/>
  <c r="AJ56" i="44"/>
  <c r="AK56" i="44"/>
  <c r="AT56" i="44" s="1"/>
  <c r="AR77" i="75"/>
  <c r="Z75" i="81"/>
  <c r="AK21" i="44"/>
  <c r="AT21" i="44" s="1"/>
  <c r="AJ21" i="44"/>
  <c r="AK57" i="44"/>
  <c r="AT57" i="44" s="1"/>
  <c r="AJ57" i="44"/>
  <c r="Z78" i="75"/>
  <c r="AJ64" i="44"/>
  <c r="AJ22" i="44"/>
  <c r="AJ40" i="44"/>
  <c r="X73" i="93"/>
  <c r="Y73" i="93"/>
  <c r="Z73" i="93" s="1"/>
  <c r="X75" i="85"/>
  <c r="Y75" i="85"/>
  <c r="Z73" i="39" l="1"/>
  <c r="Z73" i="77"/>
  <c r="Z76" i="27"/>
  <c r="W74" i="43"/>
  <c r="AE73" i="43"/>
  <c r="AG75" i="78"/>
  <c r="AP75" i="78" s="1"/>
  <c r="Z72" i="90"/>
  <c r="AE70" i="29"/>
  <c r="W71" i="29"/>
  <c r="AG70" i="29"/>
  <c r="AP70" i="29" s="1"/>
  <c r="AF70" i="29"/>
  <c r="AO70" i="29" s="1"/>
  <c r="AG74" i="42"/>
  <c r="AP74" i="42" s="1"/>
  <c r="AF74" i="42"/>
  <c r="AO74" i="42" s="1"/>
  <c r="AE74" i="42"/>
  <c r="W75" i="42"/>
  <c r="W73" i="90"/>
  <c r="AG72" i="90"/>
  <c r="AP72" i="90" s="1"/>
  <c r="AF72" i="90"/>
  <c r="AO72" i="90" s="1"/>
  <c r="AE72" i="90"/>
  <c r="AF73" i="93"/>
  <c r="AO73" i="93" s="1"/>
  <c r="AE73" i="93"/>
  <c r="W74" i="93"/>
  <c r="AG73" i="93"/>
  <c r="AP73" i="93" s="1"/>
  <c r="AG69" i="88"/>
  <c r="AP69" i="88" s="1"/>
  <c r="AP71" i="88" s="1"/>
  <c r="AF69" i="88"/>
  <c r="AO69" i="88" s="1"/>
  <c r="AO71" i="88" s="1"/>
  <c r="AE69" i="88"/>
  <c r="AX69" i="88"/>
  <c r="S69" i="88" s="1"/>
  <c r="AC69" i="88" s="1"/>
  <c r="AS52" i="44"/>
  <c r="AL52" i="44"/>
  <c r="AU52" i="44" s="1"/>
  <c r="AE76" i="27"/>
  <c r="W77" i="27"/>
  <c r="AG76" i="27"/>
  <c r="AP76" i="27" s="1"/>
  <c r="AF76" i="27"/>
  <c r="AO76" i="27" s="1"/>
  <c r="AH75" i="34"/>
  <c r="AQ75" i="34" s="1"/>
  <c r="AR72" i="87"/>
  <c r="AS68" i="44"/>
  <c r="AL68" i="44"/>
  <c r="AU68" i="44" s="1"/>
  <c r="Y77" i="33"/>
  <c r="X77" i="33"/>
  <c r="AS4" i="44"/>
  <c r="AL4" i="44"/>
  <c r="AU4" i="44" s="1"/>
  <c r="AH73" i="87"/>
  <c r="AQ73" i="87" s="1"/>
  <c r="AF73" i="83"/>
  <c r="AO73" i="83" s="1"/>
  <c r="W74" i="83"/>
  <c r="AG73" i="83"/>
  <c r="AP73" i="83" s="1"/>
  <c r="AE73" i="83"/>
  <c r="AS24" i="44"/>
  <c r="AL24" i="44"/>
  <c r="AU24" i="44" s="1"/>
  <c r="AS41" i="44"/>
  <c r="AL41" i="44"/>
  <c r="AU41" i="44" s="1"/>
  <c r="X74" i="43"/>
  <c r="Z74" i="43" s="1"/>
  <c r="Y74" i="43"/>
  <c r="Y75" i="25"/>
  <c r="X75" i="25"/>
  <c r="Y76" i="78"/>
  <c r="X76" i="78"/>
  <c r="AS40" i="44"/>
  <c r="AL40" i="44"/>
  <c r="AU40" i="44" s="1"/>
  <c r="AH75" i="85"/>
  <c r="AQ75" i="85" s="1"/>
  <c r="AS22" i="44"/>
  <c r="AL22" i="44"/>
  <c r="AU22" i="44" s="1"/>
  <c r="AH72" i="35"/>
  <c r="AQ72" i="35" s="1"/>
  <c r="AS51" i="44"/>
  <c r="AL51" i="44"/>
  <c r="AU51" i="44" s="1"/>
  <c r="AS14" i="44"/>
  <c r="AL14" i="44"/>
  <c r="AU14" i="44" s="1"/>
  <c r="AS53" i="44"/>
  <c r="AL53" i="44"/>
  <c r="AU53" i="44" s="1"/>
  <c r="AS55" i="44"/>
  <c r="AL55" i="44"/>
  <c r="AU55" i="44" s="1"/>
  <c r="AS34" i="44"/>
  <c r="AL34" i="44"/>
  <c r="AU34" i="44" s="1"/>
  <c r="AS44" i="44"/>
  <c r="AL44" i="44"/>
  <c r="AU44" i="44" s="1"/>
  <c r="AH77" i="86"/>
  <c r="AQ77" i="86" s="1"/>
  <c r="AS66" i="44"/>
  <c r="AL66" i="44"/>
  <c r="AU66" i="44" s="1"/>
  <c r="AS30" i="44"/>
  <c r="AL30" i="44"/>
  <c r="AU30" i="44" s="1"/>
  <c r="AS11" i="44"/>
  <c r="AL11" i="44"/>
  <c r="AU11" i="44" s="1"/>
  <c r="AN76" i="33"/>
  <c r="AI76" i="33"/>
  <c r="AS46" i="44"/>
  <c r="AL46" i="44"/>
  <c r="AU46" i="44" s="1"/>
  <c r="AS33" i="44"/>
  <c r="AL33" i="44"/>
  <c r="AU33" i="44" s="1"/>
  <c r="AS32" i="44"/>
  <c r="AL32" i="44"/>
  <c r="AU32" i="44" s="1"/>
  <c r="Y75" i="41"/>
  <c r="X75" i="41"/>
  <c r="AI74" i="45"/>
  <c r="AN74" i="45"/>
  <c r="AH70" i="29"/>
  <c r="AQ70" i="29" s="1"/>
  <c r="AI73" i="43"/>
  <c r="AN73" i="43"/>
  <c r="AI74" i="25"/>
  <c r="AN74" i="25"/>
  <c r="AI73" i="94"/>
  <c r="AN73" i="94"/>
  <c r="AS21" i="44"/>
  <c r="AL21" i="44"/>
  <c r="AU21" i="44" s="1"/>
  <c r="AS13" i="44"/>
  <c r="AL13" i="44"/>
  <c r="AU13" i="44" s="1"/>
  <c r="AS67" i="44"/>
  <c r="AL67" i="44"/>
  <c r="AU67" i="44" s="1"/>
  <c r="AN72" i="31"/>
  <c r="AI72" i="31"/>
  <c r="AS43" i="44"/>
  <c r="AL43" i="44"/>
  <c r="AU43" i="44" s="1"/>
  <c r="AR69" i="29"/>
  <c r="Z75" i="85"/>
  <c r="AS64" i="44"/>
  <c r="AL64" i="44"/>
  <c r="AU64" i="44" s="1"/>
  <c r="AE75" i="81"/>
  <c r="W76" i="81"/>
  <c r="AG75" i="81"/>
  <c r="AP75" i="81" s="1"/>
  <c r="AF75" i="81"/>
  <c r="AO75" i="81" s="1"/>
  <c r="AS20" i="44"/>
  <c r="AL20" i="44"/>
  <c r="AU20" i="44" s="1"/>
  <c r="AH72" i="90"/>
  <c r="AQ72" i="90" s="1"/>
  <c r="AR75" i="27"/>
  <c r="AR76" i="86"/>
  <c r="AE73" i="74"/>
  <c r="W74" i="74"/>
  <c r="AG73" i="74"/>
  <c r="AP73" i="74" s="1"/>
  <c r="AF73" i="74"/>
  <c r="AO73" i="74" s="1"/>
  <c r="AR71" i="35"/>
  <c r="AS29" i="44"/>
  <c r="AL29" i="44"/>
  <c r="AU29" i="44" s="1"/>
  <c r="AS17" i="44"/>
  <c r="AL17" i="44"/>
  <c r="AU17" i="44" s="1"/>
  <c r="AS7" i="44"/>
  <c r="AL7" i="44"/>
  <c r="AU7" i="44" s="1"/>
  <c r="AS26" i="44"/>
  <c r="AL26" i="44"/>
  <c r="AU26" i="44" s="1"/>
  <c r="X75" i="79"/>
  <c r="Y75" i="79"/>
  <c r="AS16" i="44"/>
  <c r="AL16" i="44"/>
  <c r="AU16" i="44" s="1"/>
  <c r="AS45" i="44"/>
  <c r="AL45" i="44"/>
  <c r="AU45" i="44" s="1"/>
  <c r="Z75" i="34"/>
  <c r="AR72" i="93"/>
  <c r="AS5" i="44"/>
  <c r="AL5" i="44"/>
  <c r="AU5" i="44" s="1"/>
  <c r="AN71" i="37"/>
  <c r="AI71" i="37"/>
  <c r="AS38" i="44"/>
  <c r="AL38" i="44"/>
  <c r="AU38" i="44" s="1"/>
  <c r="AH76" i="82"/>
  <c r="AQ76" i="82" s="1"/>
  <c r="AN77" i="89"/>
  <c r="AI77" i="89"/>
  <c r="AS28" i="44"/>
  <c r="AL28" i="44"/>
  <c r="AU28" i="44" s="1"/>
  <c r="Z73" i="87"/>
  <c r="AR71" i="90"/>
  <c r="AS61" i="44"/>
  <c r="AL61" i="44"/>
  <c r="AU61" i="44" s="1"/>
  <c r="AL69" i="44"/>
  <c r="AU69" i="44" s="1"/>
  <c r="AR69" i="44"/>
  <c r="AR71" i="44" s="1"/>
  <c r="AH74" i="42"/>
  <c r="AQ74" i="42" s="1"/>
  <c r="W79" i="75"/>
  <c r="AG78" i="75"/>
  <c r="AP78" i="75" s="1"/>
  <c r="AF78" i="75"/>
  <c r="AO78" i="75" s="1"/>
  <c r="AE78" i="75"/>
  <c r="AS48" i="44"/>
  <c r="AL48" i="44"/>
  <c r="AU48" i="44" s="1"/>
  <c r="AH74" i="38"/>
  <c r="AQ74" i="38" s="1"/>
  <c r="AS23" i="44"/>
  <c r="AL23" i="44"/>
  <c r="AU23" i="44" s="1"/>
  <c r="X73" i="31"/>
  <c r="Y73" i="31"/>
  <c r="Z72" i="35"/>
  <c r="AS54" i="44"/>
  <c r="AL54" i="44"/>
  <c r="AU54" i="44" s="1"/>
  <c r="AS15" i="44"/>
  <c r="AL15" i="44"/>
  <c r="AU15" i="44" s="1"/>
  <c r="AR75" i="26"/>
  <c r="W73" i="91"/>
  <c r="AE72" i="91"/>
  <c r="AF72" i="91"/>
  <c r="AO72" i="91" s="1"/>
  <c r="AG72" i="91"/>
  <c r="AP72" i="91" s="1"/>
  <c r="AH73" i="39"/>
  <c r="AQ73" i="39" s="1"/>
  <c r="AH76" i="26"/>
  <c r="AQ76" i="26" s="1"/>
  <c r="AI74" i="79"/>
  <c r="AN74" i="79"/>
  <c r="AS8" i="44"/>
  <c r="AL8" i="44"/>
  <c r="AU8" i="44" s="1"/>
  <c r="Z77" i="86"/>
  <c r="AS58" i="44"/>
  <c r="AL58" i="44"/>
  <c r="AU58" i="44" s="1"/>
  <c r="AS10" i="44"/>
  <c r="AL10" i="44"/>
  <c r="AU10" i="44" s="1"/>
  <c r="Y76" i="73"/>
  <c r="X76" i="73"/>
  <c r="AG74" i="46"/>
  <c r="AP74" i="46" s="1"/>
  <c r="AE74" i="46"/>
  <c r="W75" i="46"/>
  <c r="AF74" i="46"/>
  <c r="AO74" i="46" s="1"/>
  <c r="AR73" i="38"/>
  <c r="AS62" i="44"/>
  <c r="AL62" i="44"/>
  <c r="AU62" i="44" s="1"/>
  <c r="X76" i="95"/>
  <c r="Y76" i="95"/>
  <c r="AI75" i="78"/>
  <c r="AN75" i="78"/>
  <c r="AE74" i="47"/>
  <c r="W75" i="47"/>
  <c r="AG74" i="47"/>
  <c r="AP74" i="47" s="1"/>
  <c r="AF74" i="47"/>
  <c r="AO74" i="47" s="1"/>
  <c r="AS36" i="44"/>
  <c r="AL36" i="44"/>
  <c r="AU36" i="44" s="1"/>
  <c r="AH73" i="93"/>
  <c r="AQ73" i="93" s="1"/>
  <c r="AS57" i="44"/>
  <c r="AL57" i="44"/>
  <c r="AU57" i="44" s="1"/>
  <c r="AS49" i="44"/>
  <c r="AL49" i="44"/>
  <c r="AU49" i="44" s="1"/>
  <c r="X76" i="30"/>
  <c r="Y76" i="30"/>
  <c r="AH74" i="47"/>
  <c r="AQ74" i="47" s="1"/>
  <c r="AS63" i="44"/>
  <c r="AL63" i="44"/>
  <c r="AU63" i="44" s="1"/>
  <c r="AS42" i="44"/>
  <c r="AL42" i="44"/>
  <c r="AU42" i="44" s="1"/>
  <c r="AF73" i="39"/>
  <c r="AO73" i="39" s="1"/>
  <c r="W74" i="39"/>
  <c r="AG73" i="39"/>
  <c r="AP73" i="39" s="1"/>
  <c r="AE73" i="39"/>
  <c r="AH73" i="77"/>
  <c r="AQ73" i="77" s="1"/>
  <c r="AF76" i="26"/>
  <c r="AO76" i="26" s="1"/>
  <c r="AE76" i="26"/>
  <c r="W77" i="26"/>
  <c r="AG76" i="26"/>
  <c r="AP76" i="26" s="1"/>
  <c r="AR72" i="39"/>
  <c r="AS35" i="44"/>
  <c r="AL35" i="44"/>
  <c r="AU35" i="44" s="1"/>
  <c r="X72" i="37"/>
  <c r="Y72" i="37"/>
  <c r="AS31" i="44"/>
  <c r="AL31" i="44"/>
  <c r="AU31" i="44" s="1"/>
  <c r="AR74" i="34"/>
  <c r="Z76" i="82"/>
  <c r="AR74" i="85"/>
  <c r="AS25" i="44"/>
  <c r="AL25" i="44"/>
  <c r="AU25" i="44" s="1"/>
  <c r="AS60" i="44"/>
  <c r="AL60" i="44"/>
  <c r="AU60" i="44" s="1"/>
  <c r="AS18" i="44"/>
  <c r="AL18" i="44"/>
  <c r="AU18" i="44" s="1"/>
  <c r="AS56" i="44"/>
  <c r="AL56" i="44"/>
  <c r="AU56" i="44" s="1"/>
  <c r="AI75" i="30"/>
  <c r="AN75" i="30"/>
  <c r="AH69" i="88"/>
  <c r="AQ69" i="88" s="1"/>
  <c r="AQ71" i="88" s="1"/>
  <c r="AZ3" i="88"/>
  <c r="AX4" i="88" s="1"/>
  <c r="S4" i="88" s="1"/>
  <c r="AC4" i="88" s="1"/>
  <c r="AB5" i="88" s="1"/>
  <c r="AX8" i="88"/>
  <c r="S8" i="88" s="1"/>
  <c r="AC8" i="88" s="1"/>
  <c r="AB9" i="88" s="1"/>
  <c r="AX20" i="88"/>
  <c r="S20" i="88" s="1"/>
  <c r="AC20" i="88" s="1"/>
  <c r="AB21" i="88" s="1"/>
  <c r="AX56" i="88"/>
  <c r="S56" i="88" s="1"/>
  <c r="AC56" i="88" s="1"/>
  <c r="AB57" i="88" s="1"/>
  <c r="AS6" i="44"/>
  <c r="AL6" i="44"/>
  <c r="AU6" i="44" s="1"/>
  <c r="AS12" i="44"/>
  <c r="AL12" i="44"/>
  <c r="AU12" i="44" s="1"/>
  <c r="AF74" i="38"/>
  <c r="AO74" i="38" s="1"/>
  <c r="AE74" i="38"/>
  <c r="W75" i="38"/>
  <c r="AG74" i="38"/>
  <c r="AP74" i="38" s="1"/>
  <c r="AS37" i="44"/>
  <c r="AL37" i="44"/>
  <c r="AU37" i="44" s="1"/>
  <c r="AS50" i="44"/>
  <c r="AL50" i="44"/>
  <c r="AU50" i="44" s="1"/>
  <c r="AR72" i="77"/>
  <c r="AS59" i="44"/>
  <c r="AL59" i="44"/>
  <c r="AU59" i="44" s="1"/>
  <c r="AS27" i="44"/>
  <c r="AL27" i="44"/>
  <c r="AU27" i="44" s="1"/>
  <c r="AG73" i="77"/>
  <c r="AP73" i="77" s="1"/>
  <c r="AF73" i="77"/>
  <c r="AO73" i="77" s="1"/>
  <c r="AE73" i="77"/>
  <c r="W74" i="77"/>
  <c r="AS9" i="44"/>
  <c r="AL9" i="44"/>
  <c r="AU9" i="44" s="1"/>
  <c r="AH76" i="27"/>
  <c r="AQ76" i="27" s="1"/>
  <c r="AS19" i="44"/>
  <c r="AL19" i="44"/>
  <c r="AU19" i="44" s="1"/>
  <c r="AS39" i="44"/>
  <c r="AL39" i="44"/>
  <c r="AU39" i="44" s="1"/>
  <c r="AR75" i="82"/>
  <c r="AS47" i="44"/>
  <c r="AL47" i="44"/>
  <c r="AU47" i="44" s="1"/>
  <c r="X78" i="89"/>
  <c r="Y78" i="89"/>
  <c r="AT71" i="44"/>
  <c r="AI75" i="73"/>
  <c r="AN75" i="73"/>
  <c r="AR73" i="42"/>
  <c r="AS65" i="44"/>
  <c r="AL65" i="44"/>
  <c r="AU65" i="44" s="1"/>
  <c r="AR68" i="88"/>
  <c r="AN74" i="41"/>
  <c r="AI74" i="41"/>
  <c r="AR73" i="47"/>
  <c r="Y75" i="45"/>
  <c r="X75" i="45"/>
  <c r="AI75" i="95"/>
  <c r="AN75" i="95"/>
  <c r="Y74" i="94"/>
  <c r="X74" i="94"/>
  <c r="Z75" i="79" l="1"/>
  <c r="Z75" i="25"/>
  <c r="Z72" i="37"/>
  <c r="AX50" i="88"/>
  <c r="S50" i="88" s="1"/>
  <c r="AC50" i="88" s="1"/>
  <c r="AB51" i="88" s="1"/>
  <c r="AX44" i="88"/>
  <c r="S44" i="88" s="1"/>
  <c r="AC44" i="88" s="1"/>
  <c r="AB45" i="88" s="1"/>
  <c r="Z76" i="78"/>
  <c r="Z75" i="45"/>
  <c r="Z78" i="89"/>
  <c r="AX38" i="88"/>
  <c r="S38" i="88" s="1"/>
  <c r="AC38" i="88" s="1"/>
  <c r="AB39" i="88" s="1"/>
  <c r="Z76" i="95"/>
  <c r="W77" i="95" s="1"/>
  <c r="Z75" i="41"/>
  <c r="W76" i="41" s="1"/>
  <c r="AX14" i="88"/>
  <c r="S14" i="88" s="1"/>
  <c r="AC14" i="88" s="1"/>
  <c r="AB15" i="88" s="1"/>
  <c r="AS71" i="44"/>
  <c r="AX68" i="88"/>
  <c r="S68" i="88" s="1"/>
  <c r="AC68" i="88" s="1"/>
  <c r="AB69" i="88" s="1"/>
  <c r="AX32" i="88"/>
  <c r="S32" i="88" s="1"/>
  <c r="AC32" i="88" s="1"/>
  <c r="AB33" i="88" s="1"/>
  <c r="AU71" i="44"/>
  <c r="C11" i="44" s="1"/>
  <c r="Z74" i="94"/>
  <c r="AE74" i="94" s="1"/>
  <c r="AX62" i="88"/>
  <c r="S62" i="88" s="1"/>
  <c r="AC62" i="88" s="1"/>
  <c r="AB63" i="88" s="1"/>
  <c r="AX26" i="88"/>
  <c r="S26" i="88" s="1"/>
  <c r="AC26" i="88" s="1"/>
  <c r="AB27" i="88" s="1"/>
  <c r="Z77" i="33"/>
  <c r="AG77" i="33" s="1"/>
  <c r="AP77" i="33" s="1"/>
  <c r="AG78" i="89"/>
  <c r="AP78" i="89" s="1"/>
  <c r="AE78" i="89"/>
  <c r="W79" i="89"/>
  <c r="AF78" i="89"/>
  <c r="AO78" i="89" s="1"/>
  <c r="AK5" i="88"/>
  <c r="AT5" i="88" s="1"/>
  <c r="AF76" i="95"/>
  <c r="AO76" i="95" s="1"/>
  <c r="AE76" i="95"/>
  <c r="AG76" i="95"/>
  <c r="AP76" i="95" s="1"/>
  <c r="AF74" i="94"/>
  <c r="AO74" i="94" s="1"/>
  <c r="W75" i="94"/>
  <c r="W78" i="33"/>
  <c r="AF77" i="33"/>
  <c r="AO77" i="33" s="1"/>
  <c r="AE77" i="33"/>
  <c r="AR74" i="25"/>
  <c r="AE75" i="41"/>
  <c r="AG75" i="41"/>
  <c r="AP75" i="41" s="1"/>
  <c r="AF75" i="41"/>
  <c r="AO75" i="41" s="1"/>
  <c r="AF76" i="78"/>
  <c r="AO76" i="78" s="1"/>
  <c r="AE76" i="78"/>
  <c r="AG76" i="78"/>
  <c r="AP76" i="78" s="1"/>
  <c r="W77" i="78"/>
  <c r="AG74" i="43"/>
  <c r="AP74" i="43" s="1"/>
  <c r="AF74" i="43"/>
  <c r="AO74" i="43" s="1"/>
  <c r="AE74" i="43"/>
  <c r="W75" i="43"/>
  <c r="Y74" i="93"/>
  <c r="X74" i="93"/>
  <c r="AK63" i="88"/>
  <c r="AT63" i="88" s="1"/>
  <c r="AK33" i="88"/>
  <c r="AT33" i="88" s="1"/>
  <c r="AI72" i="91"/>
  <c r="AN72" i="91"/>
  <c r="AH73" i="31"/>
  <c r="AQ73" i="31" s="1"/>
  <c r="AR77" i="89"/>
  <c r="Y74" i="74"/>
  <c r="X74" i="74"/>
  <c r="Z74" i="74" s="1"/>
  <c r="AR75" i="95"/>
  <c r="AR74" i="41"/>
  <c r="AH78" i="89"/>
  <c r="AQ78" i="89" s="1"/>
  <c r="Y74" i="77"/>
  <c r="X74" i="77"/>
  <c r="AX65" i="88"/>
  <c r="S65" i="88" s="1"/>
  <c r="AC65" i="88" s="1"/>
  <c r="AB66" i="88" s="1"/>
  <c r="AX61" i="88"/>
  <c r="S61" i="88" s="1"/>
  <c r="AC61" i="88" s="1"/>
  <c r="AB62" i="88" s="1"/>
  <c r="AX55" i="88"/>
  <c r="S55" i="88" s="1"/>
  <c r="AC55" i="88" s="1"/>
  <c r="AB56" i="88" s="1"/>
  <c r="AX49" i="88"/>
  <c r="S49" i="88" s="1"/>
  <c r="AC49" i="88" s="1"/>
  <c r="AB50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S7" i="88" s="1"/>
  <c r="AC7" i="88" s="1"/>
  <c r="AB8" i="88" s="1"/>
  <c r="AN73" i="39"/>
  <c r="AI73" i="39"/>
  <c r="AH76" i="95"/>
  <c r="AQ76" i="95" s="1"/>
  <c r="AE77" i="86"/>
  <c r="W78" i="86"/>
  <c r="AG77" i="86"/>
  <c r="AP77" i="86" s="1"/>
  <c r="AF77" i="86"/>
  <c r="AO77" i="86" s="1"/>
  <c r="Z73" i="31"/>
  <c r="AI73" i="74"/>
  <c r="AN73" i="74"/>
  <c r="AR72" i="31"/>
  <c r="AR76" i="33"/>
  <c r="AH75" i="25"/>
  <c r="AQ75" i="25" s="1"/>
  <c r="AN69" i="88"/>
  <c r="AN71" i="88" s="1"/>
  <c r="AI69" i="88"/>
  <c r="AI73" i="93"/>
  <c r="AN73" i="93"/>
  <c r="X73" i="90"/>
  <c r="Y73" i="90"/>
  <c r="AI74" i="38"/>
  <c r="AN74" i="38"/>
  <c r="AK45" i="88"/>
  <c r="AT45" i="88" s="1"/>
  <c r="AK21" i="88"/>
  <c r="AT21" i="88" s="1"/>
  <c r="AH76" i="73"/>
  <c r="AQ76" i="73" s="1"/>
  <c r="AH75" i="45"/>
  <c r="AQ75" i="45" s="1"/>
  <c r="AN73" i="77"/>
  <c r="AI73" i="77"/>
  <c r="AX64" i="88"/>
  <c r="S64" i="88" s="1"/>
  <c r="AC64" i="88" s="1"/>
  <c r="AB65" i="88" s="1"/>
  <c r="AX60" i="88"/>
  <c r="S60" i="88" s="1"/>
  <c r="AC60" i="88" s="1"/>
  <c r="AB61" i="88" s="1"/>
  <c r="AX54" i="88"/>
  <c r="S54" i="88" s="1"/>
  <c r="AC54" i="88" s="1"/>
  <c r="AB55" i="88" s="1"/>
  <c r="AX48" i="88"/>
  <c r="S48" i="88" s="1"/>
  <c r="AC48" i="88" s="1"/>
  <c r="AB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X6" i="88"/>
  <c r="S6" i="88" s="1"/>
  <c r="AC6" i="88" s="1"/>
  <c r="AB7" i="88" s="1"/>
  <c r="AF76" i="82"/>
  <c r="AO76" i="82" s="1"/>
  <c r="AE76" i="82"/>
  <c r="W77" i="82"/>
  <c r="AG76" i="82"/>
  <c r="AP76" i="82" s="1"/>
  <c r="AH72" i="37"/>
  <c r="AQ72" i="37" s="1"/>
  <c r="Z75" i="47"/>
  <c r="X75" i="47"/>
  <c r="Y75" i="47"/>
  <c r="Z76" i="73"/>
  <c r="X73" i="91"/>
  <c r="Y73" i="91"/>
  <c r="AE75" i="85"/>
  <c r="W76" i="85"/>
  <c r="AG75" i="85"/>
  <c r="AP75" i="85" s="1"/>
  <c r="AF75" i="85"/>
  <c r="AO75" i="85" s="1"/>
  <c r="AR73" i="43"/>
  <c r="AG75" i="25"/>
  <c r="AP75" i="25" s="1"/>
  <c r="AF75" i="25"/>
  <c r="AO75" i="25" s="1"/>
  <c r="AE75" i="25"/>
  <c r="W76" i="25"/>
  <c r="Z74" i="83"/>
  <c r="X74" i="83"/>
  <c r="Y74" i="83"/>
  <c r="X77" i="27"/>
  <c r="Z77" i="27" s="1"/>
  <c r="Y77" i="27"/>
  <c r="AJ69" i="88"/>
  <c r="AS69" i="88" s="1"/>
  <c r="AK69" i="88"/>
  <c r="AT69" i="88" s="1"/>
  <c r="AK39" i="88"/>
  <c r="AT39" i="88" s="1"/>
  <c r="AK15" i="88"/>
  <c r="AT15" i="88" s="1"/>
  <c r="AH74" i="94"/>
  <c r="AQ74" i="94" s="1"/>
  <c r="AX67" i="88"/>
  <c r="S67" i="88" s="1"/>
  <c r="AC67" i="88" s="1"/>
  <c r="AB68" i="88" s="1"/>
  <c r="AX59" i="88"/>
  <c r="S59" i="88" s="1"/>
  <c r="AC59" i="88" s="1"/>
  <c r="AB60" i="88" s="1"/>
  <c r="AX53" i="88"/>
  <c r="S53" i="88" s="1"/>
  <c r="AC53" i="88" s="1"/>
  <c r="AB54" i="88" s="1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AX5" i="88"/>
  <c r="S5" i="88" s="1"/>
  <c r="AC5" i="88" s="1"/>
  <c r="AB6" i="88" s="1"/>
  <c r="AR75" i="30"/>
  <c r="W73" i="37"/>
  <c r="AG72" i="37"/>
  <c r="AP72" i="37" s="1"/>
  <c r="AF72" i="37"/>
  <c r="AO72" i="37" s="1"/>
  <c r="AE72" i="37"/>
  <c r="X74" i="39"/>
  <c r="Y74" i="39"/>
  <c r="Z74" i="39" s="1"/>
  <c r="AI74" i="47"/>
  <c r="AN74" i="47"/>
  <c r="X75" i="46"/>
  <c r="Y75" i="46"/>
  <c r="Y79" i="75"/>
  <c r="X79" i="75"/>
  <c r="Z79" i="75" s="1"/>
  <c r="W74" i="87"/>
  <c r="AG73" i="87"/>
  <c r="AP73" i="87" s="1"/>
  <c r="AF73" i="87"/>
  <c r="AO73" i="87" s="1"/>
  <c r="AE73" i="87"/>
  <c r="AR71" i="37"/>
  <c r="AE75" i="34"/>
  <c r="W76" i="34"/>
  <c r="AG75" i="34"/>
  <c r="AP75" i="34" s="1"/>
  <c r="AF75" i="34"/>
  <c r="AO75" i="34" s="1"/>
  <c r="AH75" i="79"/>
  <c r="AQ75" i="79" s="1"/>
  <c r="AR74" i="45"/>
  <c r="AI76" i="27"/>
  <c r="AN76" i="27"/>
  <c r="AI72" i="90"/>
  <c r="AN72" i="90"/>
  <c r="Y75" i="42"/>
  <c r="X75" i="42"/>
  <c r="Z75" i="42" s="1"/>
  <c r="AK51" i="88"/>
  <c r="AT51" i="88" s="1"/>
  <c r="AK27" i="88"/>
  <c r="AT27" i="88" s="1"/>
  <c r="AR75" i="73"/>
  <c r="AX58" i="88"/>
  <c r="S58" i="88" s="1"/>
  <c r="AC58" i="88" s="1"/>
  <c r="AB59" i="88" s="1"/>
  <c r="AX46" i="88"/>
  <c r="S46" i="88" s="1"/>
  <c r="AC46" i="88" s="1"/>
  <c r="AB47" i="88" s="1"/>
  <c r="AX34" i="88"/>
  <c r="S34" i="88" s="1"/>
  <c r="AC34" i="88" s="1"/>
  <c r="AB35" i="88" s="1"/>
  <c r="AX28" i="88"/>
  <c r="S28" i="88" s="1"/>
  <c r="AC28" i="88" s="1"/>
  <c r="AB29" i="88" s="1"/>
  <c r="AX22" i="88"/>
  <c r="S22" i="88" s="1"/>
  <c r="AC22" i="88" s="1"/>
  <c r="AB23" i="88" s="1"/>
  <c r="AX16" i="88"/>
  <c r="S16" i="88" s="1"/>
  <c r="AC16" i="88" s="1"/>
  <c r="AB17" i="88" s="1"/>
  <c r="AX10" i="88"/>
  <c r="S10" i="88" s="1"/>
  <c r="AC10" i="88" s="1"/>
  <c r="AB11" i="88" s="1"/>
  <c r="AX3" i="88"/>
  <c r="S3" i="88" s="1"/>
  <c r="AC3" i="88" s="1"/>
  <c r="Y77" i="26"/>
  <c r="X77" i="26"/>
  <c r="AH76" i="30"/>
  <c r="AQ76" i="30" s="1"/>
  <c r="AN74" i="46"/>
  <c r="AI74" i="46"/>
  <c r="AF72" i="35"/>
  <c r="AO72" i="35" s="1"/>
  <c r="AE72" i="35"/>
  <c r="W73" i="35"/>
  <c r="AG72" i="35"/>
  <c r="AP72" i="35" s="1"/>
  <c r="AG75" i="79"/>
  <c r="AP75" i="79" s="1"/>
  <c r="AF75" i="79"/>
  <c r="AO75" i="79" s="1"/>
  <c r="AE75" i="79"/>
  <c r="W76" i="79"/>
  <c r="X76" i="81"/>
  <c r="Y76" i="81"/>
  <c r="AR73" i="94"/>
  <c r="AH75" i="41"/>
  <c r="AQ75" i="41" s="1"/>
  <c r="AH76" i="78"/>
  <c r="AQ76" i="78" s="1"/>
  <c r="AN74" i="42"/>
  <c r="AI74" i="42"/>
  <c r="X71" i="29"/>
  <c r="Z71" i="29" s="1"/>
  <c r="Y71" i="29"/>
  <c r="AK57" i="88"/>
  <c r="AT57" i="88" s="1"/>
  <c r="AK9" i="88"/>
  <c r="AT9" i="88" s="1"/>
  <c r="AE75" i="45"/>
  <c r="W76" i="45"/>
  <c r="AG75" i="45"/>
  <c r="AP75" i="45" s="1"/>
  <c r="AF75" i="45"/>
  <c r="AO75" i="45" s="1"/>
  <c r="AX66" i="88"/>
  <c r="S66" i="88" s="1"/>
  <c r="AC66" i="88" s="1"/>
  <c r="AB67" i="88" s="1"/>
  <c r="AX52" i="88"/>
  <c r="S52" i="88" s="1"/>
  <c r="AC52" i="88" s="1"/>
  <c r="AB53" i="88" s="1"/>
  <c r="AX40" i="88"/>
  <c r="S40" i="88" s="1"/>
  <c r="AC40" i="88" s="1"/>
  <c r="AB41" i="88" s="1"/>
  <c r="X75" i="38"/>
  <c r="Y75" i="38"/>
  <c r="AX63" i="88"/>
  <c r="S63" i="88" s="1"/>
  <c r="AC63" i="88" s="1"/>
  <c r="AB64" i="88" s="1"/>
  <c r="AX57" i="88"/>
  <c r="S57" i="88" s="1"/>
  <c r="AC57" i="88" s="1"/>
  <c r="AB58" i="88" s="1"/>
  <c r="AX51" i="88"/>
  <c r="S51" i="88" s="1"/>
  <c r="AC51" i="88" s="1"/>
  <c r="AB52" i="88" s="1"/>
  <c r="AX45" i="88"/>
  <c r="S45" i="88" s="1"/>
  <c r="AC45" i="88" s="1"/>
  <c r="AB46" i="88" s="1"/>
  <c r="AX39" i="88"/>
  <c r="S39" i="88" s="1"/>
  <c r="AC39" i="88" s="1"/>
  <c r="AB40" i="88" s="1"/>
  <c r="AX33" i="88"/>
  <c r="S33" i="88" s="1"/>
  <c r="AC33" i="88" s="1"/>
  <c r="AB34" i="88" s="1"/>
  <c r="AX27" i="88"/>
  <c r="S27" i="88" s="1"/>
  <c r="AC27" i="88" s="1"/>
  <c r="AB28" i="88" s="1"/>
  <c r="AX21" i="88"/>
  <c r="S21" i="88" s="1"/>
  <c r="AC21" i="88" s="1"/>
  <c r="AB22" i="88" s="1"/>
  <c r="AX15" i="88"/>
  <c r="S15" i="88" s="1"/>
  <c r="AC15" i="88" s="1"/>
  <c r="AB16" i="88" s="1"/>
  <c r="AX9" i="88"/>
  <c r="S9" i="88" s="1"/>
  <c r="AC9" i="88" s="1"/>
  <c r="AB10" i="88" s="1"/>
  <c r="AN76" i="26"/>
  <c r="AI76" i="26"/>
  <c r="Z76" i="30"/>
  <c r="AR75" i="78"/>
  <c r="AR74" i="79"/>
  <c r="AI78" i="75"/>
  <c r="AN78" i="75"/>
  <c r="AI75" i="81"/>
  <c r="AN75" i="81"/>
  <c r="AH74" i="43"/>
  <c r="AQ74" i="43" s="1"/>
  <c r="AN73" i="83"/>
  <c r="AI73" i="83"/>
  <c r="AH77" i="33"/>
  <c r="AQ77" i="33" s="1"/>
  <c r="AI70" i="29"/>
  <c r="AN70" i="29"/>
  <c r="Z73" i="91" l="1"/>
  <c r="AG74" i="94"/>
  <c r="AP74" i="94" s="1"/>
  <c r="Z74" i="77"/>
  <c r="AF74" i="77" s="1"/>
  <c r="AO74" i="77" s="1"/>
  <c r="Z77" i="26"/>
  <c r="AE77" i="26" s="1"/>
  <c r="AJ57" i="88"/>
  <c r="W75" i="77"/>
  <c r="AG74" i="77"/>
  <c r="AP74" i="77" s="1"/>
  <c r="AF77" i="26"/>
  <c r="AO77" i="26" s="1"/>
  <c r="AG77" i="26"/>
  <c r="AP77" i="26" s="1"/>
  <c r="W78" i="26"/>
  <c r="AE79" i="75"/>
  <c r="AX79" i="75"/>
  <c r="S79" i="75" s="1"/>
  <c r="AC79" i="75" s="1"/>
  <c r="AF79" i="75"/>
  <c r="AO79" i="75" s="1"/>
  <c r="AO81" i="75" s="1"/>
  <c r="AG79" i="75"/>
  <c r="AP79" i="75" s="1"/>
  <c r="AP81" i="75" s="1"/>
  <c r="AJ64" i="88"/>
  <c r="AK64" i="88"/>
  <c r="AT64" i="88" s="1"/>
  <c r="AK6" i="88"/>
  <c r="AT6" i="88" s="1"/>
  <c r="AJ6" i="88"/>
  <c r="AG77" i="27"/>
  <c r="AP77" i="27" s="1"/>
  <c r="AF77" i="27"/>
  <c r="AO77" i="27" s="1"/>
  <c r="AE77" i="27"/>
  <c r="W78" i="27"/>
  <c r="AN75" i="25"/>
  <c r="AI75" i="25"/>
  <c r="X77" i="82"/>
  <c r="Z77" i="82" s="1"/>
  <c r="Y77" i="82"/>
  <c r="AR73" i="93"/>
  <c r="Y78" i="86"/>
  <c r="X78" i="86"/>
  <c r="AK26" i="88"/>
  <c r="AT26" i="88" s="1"/>
  <c r="AJ26" i="88"/>
  <c r="AK62" i="88"/>
  <c r="AT62" i="88" s="1"/>
  <c r="AJ62" i="88"/>
  <c r="AH74" i="93"/>
  <c r="AQ74" i="93" s="1"/>
  <c r="Y78" i="33"/>
  <c r="X78" i="33"/>
  <c r="AR78" i="75"/>
  <c r="AR76" i="26"/>
  <c r="AJ34" i="88"/>
  <c r="AK34" i="88"/>
  <c r="AT34" i="88" s="1"/>
  <c r="AJ9" i="88"/>
  <c r="AR74" i="42"/>
  <c r="X76" i="79"/>
  <c r="Y76" i="79"/>
  <c r="X73" i="35"/>
  <c r="Y73" i="35"/>
  <c r="AK35" i="88"/>
  <c r="AT35" i="88" s="1"/>
  <c r="AJ35" i="88"/>
  <c r="AJ27" i="88"/>
  <c r="AI73" i="87"/>
  <c r="AN73" i="87"/>
  <c r="AR74" i="47"/>
  <c r="AJ12" i="88"/>
  <c r="AK12" i="88"/>
  <c r="AT12" i="88" s="1"/>
  <c r="AJ48" i="88"/>
  <c r="AK48" i="88"/>
  <c r="AT48" i="88" s="1"/>
  <c r="AJ39" i="88"/>
  <c r="AF76" i="73"/>
  <c r="AO76" i="73" s="1"/>
  <c r="AE76" i="73"/>
  <c r="W77" i="73"/>
  <c r="AG76" i="73"/>
  <c r="AP76" i="73" s="1"/>
  <c r="AI76" i="82"/>
  <c r="AN76" i="82"/>
  <c r="AJ31" i="88"/>
  <c r="AK31" i="88"/>
  <c r="AT31" i="88" s="1"/>
  <c r="AJ65" i="88"/>
  <c r="AK65" i="88"/>
  <c r="AT65" i="88" s="1"/>
  <c r="AR74" i="38"/>
  <c r="AL69" i="88"/>
  <c r="AU69" i="88" s="1"/>
  <c r="AR69" i="88"/>
  <c r="AR71" i="88" s="1"/>
  <c r="AR73" i="74"/>
  <c r="AI77" i="86"/>
  <c r="AN77" i="86"/>
  <c r="AR73" i="39"/>
  <c r="AJ32" i="88"/>
  <c r="AK32" i="88"/>
  <c r="AT32" i="88" s="1"/>
  <c r="AJ66" i="88"/>
  <c r="AK66" i="88"/>
  <c r="AT66" i="88" s="1"/>
  <c r="AR72" i="91"/>
  <c r="Y75" i="94"/>
  <c r="X75" i="94"/>
  <c r="AJ28" i="88"/>
  <c r="AK28" i="88"/>
  <c r="AT28" i="88" s="1"/>
  <c r="AJ42" i="88"/>
  <c r="AK42" i="88"/>
  <c r="AT42" i="88" s="1"/>
  <c r="AJ61" i="88"/>
  <c r="AK61" i="88"/>
  <c r="AT61" i="88" s="1"/>
  <c r="AJ40" i="88"/>
  <c r="AK40" i="88"/>
  <c r="AT40" i="88" s="1"/>
  <c r="AH75" i="38"/>
  <c r="AQ75" i="38" s="1"/>
  <c r="AN75" i="79"/>
  <c r="AI75" i="79"/>
  <c r="AI72" i="35"/>
  <c r="AN72" i="35"/>
  <c r="AJ3" i="88"/>
  <c r="AB4" i="88"/>
  <c r="AJ47" i="88"/>
  <c r="AK47" i="88"/>
  <c r="AT47" i="88" s="1"/>
  <c r="AR72" i="90"/>
  <c r="AJ18" i="88"/>
  <c r="AK18" i="88"/>
  <c r="AT18" i="88" s="1"/>
  <c r="AJ54" i="88"/>
  <c r="AK54" i="88"/>
  <c r="AT54" i="88" s="1"/>
  <c r="AH74" i="83"/>
  <c r="AQ74" i="83" s="1"/>
  <c r="Y76" i="85"/>
  <c r="X76" i="85"/>
  <c r="AJ37" i="88"/>
  <c r="AK37" i="88"/>
  <c r="AT37" i="88" s="1"/>
  <c r="AR73" i="77"/>
  <c r="AG73" i="31"/>
  <c r="AP73" i="31" s="1"/>
  <c r="W74" i="31"/>
  <c r="AF73" i="31"/>
  <c r="AO73" i="31" s="1"/>
  <c r="AE73" i="31"/>
  <c r="AJ38" i="88"/>
  <c r="AK38" i="88"/>
  <c r="AT38" i="88" s="1"/>
  <c r="AH74" i="77"/>
  <c r="AQ74" i="77" s="1"/>
  <c r="AH74" i="74"/>
  <c r="AQ74" i="74" s="1"/>
  <c r="Z74" i="93"/>
  <c r="X77" i="78"/>
  <c r="Y77" i="78"/>
  <c r="AI77" i="33"/>
  <c r="AN77" i="33"/>
  <c r="AI76" i="95"/>
  <c r="AN76" i="95"/>
  <c r="Y79" i="89"/>
  <c r="X79" i="89"/>
  <c r="AE76" i="30"/>
  <c r="W77" i="30"/>
  <c r="AG76" i="30"/>
  <c r="AP76" i="30" s="1"/>
  <c r="AF76" i="30"/>
  <c r="AO76" i="30" s="1"/>
  <c r="AG71" i="29"/>
  <c r="AP71" i="29" s="1"/>
  <c r="AF71" i="29"/>
  <c r="AO71" i="29" s="1"/>
  <c r="AE71" i="29"/>
  <c r="W72" i="29"/>
  <c r="W76" i="42"/>
  <c r="AG75" i="42"/>
  <c r="AP75" i="42" s="1"/>
  <c r="AF75" i="42"/>
  <c r="AO75" i="42" s="1"/>
  <c r="AE75" i="42"/>
  <c r="AR70" i="29"/>
  <c r="AR73" i="83"/>
  <c r="AJ10" i="88"/>
  <c r="AK10" i="88"/>
  <c r="AT10" i="88" s="1"/>
  <c r="AJ46" i="88"/>
  <c r="AK46" i="88"/>
  <c r="AT46" i="88" s="1"/>
  <c r="Z75" i="38"/>
  <c r="AS57" i="88"/>
  <c r="AL57" i="88"/>
  <c r="AU57" i="88" s="1"/>
  <c r="AJ11" i="88"/>
  <c r="AK11" i="88"/>
  <c r="AT11" i="88" s="1"/>
  <c r="AJ59" i="88"/>
  <c r="AK59" i="88"/>
  <c r="AT59" i="88" s="1"/>
  <c r="AJ51" i="88"/>
  <c r="Y76" i="34"/>
  <c r="X76" i="34"/>
  <c r="AH74" i="39"/>
  <c r="AQ74" i="39" s="1"/>
  <c r="X73" i="37"/>
  <c r="Z73" i="37" s="1"/>
  <c r="Y73" i="37"/>
  <c r="AJ24" i="88"/>
  <c r="AK24" i="88"/>
  <c r="AT24" i="88" s="1"/>
  <c r="AJ60" i="88"/>
  <c r="AK60" i="88"/>
  <c r="AT60" i="88" s="1"/>
  <c r="AF74" i="83"/>
  <c r="AO74" i="83" s="1"/>
  <c r="AE74" i="83"/>
  <c r="AG74" i="83"/>
  <c r="AP74" i="83" s="1"/>
  <c r="W75" i="83"/>
  <c r="AI75" i="85"/>
  <c r="AN75" i="85"/>
  <c r="AH75" i="47"/>
  <c r="AQ75" i="47" s="1"/>
  <c r="AJ7" i="88"/>
  <c r="AK7" i="88"/>
  <c r="AT7" i="88" s="1"/>
  <c r="AJ43" i="88"/>
  <c r="AK43" i="88"/>
  <c r="AT43" i="88" s="1"/>
  <c r="AJ21" i="88"/>
  <c r="AH73" i="90"/>
  <c r="AQ73" i="90" s="1"/>
  <c r="AJ8" i="88"/>
  <c r="AK8" i="88"/>
  <c r="AT8" i="88" s="1"/>
  <c r="AK44" i="88"/>
  <c r="AT44" i="88" s="1"/>
  <c r="AJ44" i="88"/>
  <c r="AG74" i="74"/>
  <c r="AP74" i="74" s="1"/>
  <c r="AF74" i="74"/>
  <c r="AO74" i="74" s="1"/>
  <c r="AE74" i="74"/>
  <c r="W75" i="74"/>
  <c r="AJ33" i="88"/>
  <c r="X75" i="43"/>
  <c r="Y75" i="43"/>
  <c r="AI75" i="41"/>
  <c r="AN75" i="41"/>
  <c r="AJ67" i="88"/>
  <c r="AK67" i="88"/>
  <c r="AT67" i="88" s="1"/>
  <c r="AJ29" i="88"/>
  <c r="AK29" i="88"/>
  <c r="AT29" i="88" s="1"/>
  <c r="AH79" i="75"/>
  <c r="AQ79" i="75" s="1"/>
  <c r="AQ81" i="75" s="1"/>
  <c r="AZ3" i="75"/>
  <c r="AX6" i="75" s="1"/>
  <c r="S6" i="75" s="1"/>
  <c r="AC6" i="75" s="1"/>
  <c r="AB7" i="75" s="1"/>
  <c r="AX12" i="75"/>
  <c r="S12" i="75" s="1"/>
  <c r="AC12" i="75" s="1"/>
  <c r="AB13" i="75" s="1"/>
  <c r="AX13" i="75"/>
  <c r="S13" i="75" s="1"/>
  <c r="AC13" i="75" s="1"/>
  <c r="AB14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5" i="75"/>
  <c r="S75" i="75" s="1"/>
  <c r="AC75" i="75" s="1"/>
  <c r="AB76" i="75" s="1"/>
  <c r="AX78" i="75"/>
  <c r="S78" i="75" s="1"/>
  <c r="AC78" i="75" s="1"/>
  <c r="AB79" i="75" s="1"/>
  <c r="AF73" i="91"/>
  <c r="AO73" i="91" s="1"/>
  <c r="AE73" i="91"/>
  <c r="W74" i="91"/>
  <c r="AG73" i="91"/>
  <c r="AP73" i="91" s="1"/>
  <c r="AJ52" i="88"/>
  <c r="AK52" i="88"/>
  <c r="AT52" i="88" s="1"/>
  <c r="AH76" i="81"/>
  <c r="AQ76" i="81" s="1"/>
  <c r="AJ30" i="88"/>
  <c r="AK30" i="88"/>
  <c r="AT30" i="88" s="1"/>
  <c r="AJ68" i="88"/>
  <c r="AK68" i="88"/>
  <c r="AT68" i="88" s="1"/>
  <c r="AG75" i="47"/>
  <c r="AP75" i="47" s="1"/>
  <c r="W76" i="47"/>
  <c r="AF75" i="47"/>
  <c r="AO75" i="47" s="1"/>
  <c r="AE75" i="47"/>
  <c r="AJ13" i="88"/>
  <c r="AK13" i="88"/>
  <c r="AT13" i="88" s="1"/>
  <c r="AJ49" i="88"/>
  <c r="AK49" i="88"/>
  <c r="AT49" i="88" s="1"/>
  <c r="Z73" i="90"/>
  <c r="AJ14" i="88"/>
  <c r="AK14" i="88"/>
  <c r="AT14" i="88" s="1"/>
  <c r="AJ50" i="88"/>
  <c r="AK50" i="88"/>
  <c r="AT50" i="88" s="1"/>
  <c r="AN74" i="94"/>
  <c r="AI74" i="94"/>
  <c r="Y77" i="95"/>
  <c r="X77" i="95"/>
  <c r="AN78" i="89"/>
  <c r="AI78" i="89"/>
  <c r="AJ25" i="88"/>
  <c r="AK25" i="88"/>
  <c r="AT25" i="88" s="1"/>
  <c r="AJ16" i="88"/>
  <c r="AK16" i="88"/>
  <c r="AT16" i="88" s="1"/>
  <c r="AJ41" i="88"/>
  <c r="AK41" i="88"/>
  <c r="AT41" i="88" s="1"/>
  <c r="X76" i="45"/>
  <c r="Z76" i="45" s="1"/>
  <c r="Y76" i="45"/>
  <c r="AR74" i="46"/>
  <c r="AK17" i="88"/>
  <c r="AT17" i="88" s="1"/>
  <c r="AJ17" i="88"/>
  <c r="AH75" i="42"/>
  <c r="AQ75" i="42" s="1"/>
  <c r="AR76" i="27"/>
  <c r="AI75" i="34"/>
  <c r="AN75" i="34"/>
  <c r="AH75" i="46"/>
  <c r="AQ75" i="46" s="1"/>
  <c r="AF74" i="39"/>
  <c r="AO74" i="39" s="1"/>
  <c r="AG74" i="39"/>
  <c r="AP74" i="39" s="1"/>
  <c r="W75" i="39"/>
  <c r="AE74" i="39"/>
  <c r="AR75" i="81"/>
  <c r="AJ22" i="88"/>
  <c r="AK22" i="88"/>
  <c r="AT22" i="88" s="1"/>
  <c r="AJ58" i="88"/>
  <c r="AK58" i="88"/>
  <c r="AT58" i="88" s="1"/>
  <c r="AK53" i="88"/>
  <c r="AT53" i="88" s="1"/>
  <c r="AJ53" i="88"/>
  <c r="AI75" i="45"/>
  <c r="AN75" i="45"/>
  <c r="AH71" i="29"/>
  <c r="AQ71" i="29" s="1"/>
  <c r="Z76" i="81"/>
  <c r="AH77" i="26"/>
  <c r="AQ77" i="26" s="1"/>
  <c r="AJ23" i="88"/>
  <c r="AK23" i="88"/>
  <c r="AT23" i="88" s="1"/>
  <c r="Y74" i="87"/>
  <c r="X74" i="87"/>
  <c r="Z75" i="46"/>
  <c r="AI72" i="37"/>
  <c r="AN72" i="37"/>
  <c r="AJ36" i="88"/>
  <c r="AK36" i="88"/>
  <c r="AT36" i="88" s="1"/>
  <c r="AJ15" i="88"/>
  <c r="AH77" i="27"/>
  <c r="AQ77" i="27" s="1"/>
  <c r="Y76" i="25"/>
  <c r="X76" i="25"/>
  <c r="AH73" i="91"/>
  <c r="AQ73" i="91" s="1"/>
  <c r="AJ19" i="88"/>
  <c r="AK19" i="88"/>
  <c r="AT19" i="88" s="1"/>
  <c r="AJ55" i="88"/>
  <c r="AK55" i="88"/>
  <c r="AT55" i="88" s="1"/>
  <c r="AJ45" i="88"/>
  <c r="AJ20" i="88"/>
  <c r="AK20" i="88"/>
  <c r="AT20" i="88" s="1"/>
  <c r="AJ56" i="88"/>
  <c r="AK56" i="88"/>
  <c r="AT56" i="88" s="1"/>
  <c r="AJ63" i="88"/>
  <c r="AN74" i="43"/>
  <c r="AI74" i="43"/>
  <c r="AN76" i="78"/>
  <c r="AI76" i="78"/>
  <c r="Y76" i="41"/>
  <c r="Z76" i="41" s="1"/>
  <c r="X76" i="41"/>
  <c r="AJ5" i="88"/>
  <c r="Z74" i="87" l="1"/>
  <c r="AX14" i="75"/>
  <c r="S14" i="75" s="1"/>
  <c r="AC14" i="75" s="1"/>
  <c r="AB15" i="75" s="1"/>
  <c r="AX8" i="75"/>
  <c r="S8" i="75" s="1"/>
  <c r="AC8" i="75" s="1"/>
  <c r="AB9" i="75" s="1"/>
  <c r="AX5" i="75"/>
  <c r="S5" i="75" s="1"/>
  <c r="AC5" i="75" s="1"/>
  <c r="AB6" i="75" s="1"/>
  <c r="AX11" i="75"/>
  <c r="S11" i="75" s="1"/>
  <c r="AC11" i="75" s="1"/>
  <c r="AB12" i="75" s="1"/>
  <c r="AX16" i="75"/>
  <c r="S16" i="75" s="1"/>
  <c r="AC16" i="75" s="1"/>
  <c r="AB17" i="75" s="1"/>
  <c r="AX10" i="75"/>
  <c r="S10" i="75" s="1"/>
  <c r="AC10" i="75" s="1"/>
  <c r="AB11" i="75" s="1"/>
  <c r="AE74" i="77"/>
  <c r="AX21" i="75"/>
  <c r="S21" i="75" s="1"/>
  <c r="AC21" i="75" s="1"/>
  <c r="AB22" i="75" s="1"/>
  <c r="AX15" i="75"/>
  <c r="S15" i="75" s="1"/>
  <c r="AC15" i="75" s="1"/>
  <c r="AB16" i="75" s="1"/>
  <c r="AX9" i="75"/>
  <c r="S9" i="75" s="1"/>
  <c r="AC9" i="75" s="1"/>
  <c r="AB10" i="75" s="1"/>
  <c r="AX3" i="75"/>
  <c r="S3" i="75" s="1"/>
  <c r="AC3" i="75" s="1"/>
  <c r="Z77" i="95"/>
  <c r="AX4" i="75"/>
  <c r="S4" i="75" s="1"/>
  <c r="AC4" i="75" s="1"/>
  <c r="AB5" i="75" s="1"/>
  <c r="AX7" i="75"/>
  <c r="S7" i="75" s="1"/>
  <c r="AC7" i="75" s="1"/>
  <c r="AB8" i="75" s="1"/>
  <c r="Z79" i="89"/>
  <c r="AF73" i="37"/>
  <c r="AO73" i="37" s="1"/>
  <c r="AE73" i="37"/>
  <c r="AG73" i="37"/>
  <c r="AP73" i="37" s="1"/>
  <c r="W74" i="37"/>
  <c r="AF79" i="89"/>
  <c r="AO79" i="89" s="1"/>
  <c r="W80" i="89"/>
  <c r="AE79" i="89"/>
  <c r="AG79" i="89"/>
  <c r="AP79" i="89" s="1"/>
  <c r="AE77" i="95"/>
  <c r="AG77" i="95"/>
  <c r="AP77" i="95" s="1"/>
  <c r="W78" i="95"/>
  <c r="AF77" i="95"/>
  <c r="AO77" i="95" s="1"/>
  <c r="AE76" i="41"/>
  <c r="AG76" i="41"/>
  <c r="AP76" i="41" s="1"/>
  <c r="W77" i="41"/>
  <c r="AF76" i="41"/>
  <c r="AO76" i="41" s="1"/>
  <c r="AE74" i="87"/>
  <c r="W75" i="87"/>
  <c r="AG74" i="87"/>
  <c r="AP74" i="87" s="1"/>
  <c r="AF74" i="87"/>
  <c r="AO74" i="87" s="1"/>
  <c r="AK7" i="75"/>
  <c r="AT7" i="75" s="1"/>
  <c r="AR76" i="78"/>
  <c r="AI74" i="39"/>
  <c r="AN74" i="39"/>
  <c r="AK69" i="75"/>
  <c r="AT69" i="75" s="1"/>
  <c r="AJ69" i="75"/>
  <c r="AK15" i="75"/>
  <c r="AT15" i="75" s="1"/>
  <c r="AJ15" i="75"/>
  <c r="AE73" i="90"/>
  <c r="W74" i="90"/>
  <c r="AF73" i="90"/>
  <c r="AO73" i="90" s="1"/>
  <c r="AG73" i="90"/>
  <c r="AP73" i="90" s="1"/>
  <c r="AN75" i="47"/>
  <c r="AI75" i="47"/>
  <c r="AN73" i="91"/>
  <c r="AI73" i="91"/>
  <c r="AK57" i="75"/>
  <c r="AT57" i="75" s="1"/>
  <c r="AJ57" i="75"/>
  <c r="AK27" i="75"/>
  <c r="AT27" i="75" s="1"/>
  <c r="AJ27" i="75"/>
  <c r="AK5" i="75"/>
  <c r="AT5" i="75" s="1"/>
  <c r="AJ5" i="75"/>
  <c r="Y75" i="74"/>
  <c r="Z75" i="74" s="1"/>
  <c r="X75" i="74"/>
  <c r="X76" i="42"/>
  <c r="Z76" i="42" s="1"/>
  <c r="Y76" i="42"/>
  <c r="AS18" i="88"/>
  <c r="AL18" i="88"/>
  <c r="AU18" i="88" s="1"/>
  <c r="AS3" i="88"/>
  <c r="AL3" i="88"/>
  <c r="AU3" i="88" s="1"/>
  <c r="AH75" i="94"/>
  <c r="AQ75" i="94" s="1"/>
  <c r="AR77" i="86"/>
  <c r="AR76" i="82"/>
  <c r="AS6" i="88"/>
  <c r="AL6" i="88"/>
  <c r="AU6" i="88" s="1"/>
  <c r="AS19" i="88"/>
  <c r="AL19" i="88"/>
  <c r="AU19" i="88" s="1"/>
  <c r="AH76" i="25"/>
  <c r="AQ76" i="25" s="1"/>
  <c r="AR72" i="37"/>
  <c r="AS23" i="88"/>
  <c r="AL23" i="88"/>
  <c r="AU23" i="88" s="1"/>
  <c r="AR78" i="89"/>
  <c r="AS30" i="88"/>
  <c r="AL30" i="88"/>
  <c r="AU30" i="88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R75" i="41"/>
  <c r="AR75" i="85"/>
  <c r="AH76" i="34"/>
  <c r="AQ76" i="34" s="1"/>
  <c r="AS46" i="88"/>
  <c r="AL46" i="88"/>
  <c r="AU46" i="88" s="1"/>
  <c r="AH77" i="78"/>
  <c r="AQ77" i="78" s="1"/>
  <c r="X74" i="31"/>
  <c r="Y74" i="31"/>
  <c r="AH76" i="85"/>
  <c r="AQ76" i="85" s="1"/>
  <c r="AS61" i="88"/>
  <c r="AL61" i="88"/>
  <c r="AU61" i="88" s="1"/>
  <c r="AH73" i="35"/>
  <c r="AQ73" i="35" s="1"/>
  <c r="AS26" i="88"/>
  <c r="AL26" i="88"/>
  <c r="AU26" i="88" s="1"/>
  <c r="AI79" i="75"/>
  <c r="AN79" i="75"/>
  <c r="AN81" i="75" s="1"/>
  <c r="AS58" i="88"/>
  <c r="AL58" i="88"/>
  <c r="AU58" i="88" s="1"/>
  <c r="AS17" i="88"/>
  <c r="AL17" i="88"/>
  <c r="AU17" i="88" s="1"/>
  <c r="AR74" i="94"/>
  <c r="AK63" i="75"/>
  <c r="AT63" i="75" s="1"/>
  <c r="AJ63" i="75"/>
  <c r="AK33" i="75"/>
  <c r="AT33" i="75" s="1"/>
  <c r="AJ33" i="75"/>
  <c r="AJ9" i="75"/>
  <c r="AK9" i="75"/>
  <c r="AT9" i="75" s="1"/>
  <c r="AS7" i="88"/>
  <c r="AL7" i="88"/>
  <c r="AU7" i="88" s="1"/>
  <c r="AH73" i="37"/>
  <c r="AQ73" i="37" s="1"/>
  <c r="AS59" i="88"/>
  <c r="AL59" i="88"/>
  <c r="AU59" i="88" s="1"/>
  <c r="AS37" i="88"/>
  <c r="AL37" i="88"/>
  <c r="AU37" i="88" s="1"/>
  <c r="AS66" i="88"/>
  <c r="AL66" i="88"/>
  <c r="AU66" i="88" s="1"/>
  <c r="AS39" i="88"/>
  <c r="AL39" i="88"/>
  <c r="AU39" i="88" s="1"/>
  <c r="AG76" i="81"/>
  <c r="AP76" i="81" s="1"/>
  <c r="AF76" i="81"/>
  <c r="AO76" i="81" s="1"/>
  <c r="AE76" i="81"/>
  <c r="W77" i="81"/>
  <c r="X75" i="39"/>
  <c r="Y75" i="39"/>
  <c r="Z75" i="39" s="1"/>
  <c r="AS5" i="88"/>
  <c r="AL5" i="88"/>
  <c r="AU5" i="88" s="1"/>
  <c r="AR74" i="43"/>
  <c r="AS20" i="88"/>
  <c r="AL20" i="88"/>
  <c r="AU20" i="88" s="1"/>
  <c r="W76" i="46"/>
  <c r="AF75" i="46"/>
  <c r="AO75" i="46" s="1"/>
  <c r="AE75" i="46"/>
  <c r="AG75" i="46"/>
  <c r="AP75" i="46" s="1"/>
  <c r="AR75" i="45"/>
  <c r="AS22" i="88"/>
  <c r="AL22" i="88"/>
  <c r="AU22" i="88" s="1"/>
  <c r="AS41" i="88"/>
  <c r="AL41" i="88"/>
  <c r="AU41" i="88" s="1"/>
  <c r="AS49" i="88"/>
  <c r="AL49" i="88"/>
  <c r="AU49" i="88" s="1"/>
  <c r="Y76" i="47"/>
  <c r="X76" i="47"/>
  <c r="AS52" i="88"/>
  <c r="AL52" i="88"/>
  <c r="AU52" i="88" s="1"/>
  <c r="AJ79" i="75"/>
  <c r="AS79" i="75" s="1"/>
  <c r="AK79" i="75"/>
  <c r="AT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N74" i="74"/>
  <c r="AI74" i="74"/>
  <c r="AS8" i="88"/>
  <c r="AL8" i="88"/>
  <c r="AU8" i="88" s="1"/>
  <c r="AS21" i="88"/>
  <c r="AL21" i="88"/>
  <c r="AU21" i="88" s="1"/>
  <c r="X75" i="83"/>
  <c r="Y75" i="83"/>
  <c r="AS60" i="88"/>
  <c r="AL60" i="88"/>
  <c r="AU60" i="88" s="1"/>
  <c r="AS11" i="88"/>
  <c r="AL11" i="88"/>
  <c r="AU11" i="88" s="1"/>
  <c r="AI75" i="42"/>
  <c r="AN75" i="42"/>
  <c r="X72" i="29"/>
  <c r="Y72" i="29"/>
  <c r="Z72" i="29" s="1"/>
  <c r="Z77" i="78"/>
  <c r="AR72" i="35"/>
  <c r="Z75" i="94"/>
  <c r="AS32" i="88"/>
  <c r="AL32" i="88"/>
  <c r="AU32" i="88" s="1"/>
  <c r="AS65" i="88"/>
  <c r="AL65" i="88"/>
  <c r="AU65" i="88" s="1"/>
  <c r="AS48" i="88"/>
  <c r="AL48" i="88"/>
  <c r="AU48" i="88" s="1"/>
  <c r="AR73" i="87"/>
  <c r="Z73" i="35"/>
  <c r="AS9" i="88"/>
  <c r="AL9" i="88"/>
  <c r="AU9" i="88" s="1"/>
  <c r="X78" i="27"/>
  <c r="Y78" i="27"/>
  <c r="Z78" i="27" s="1"/>
  <c r="AN77" i="26"/>
  <c r="AI77" i="26"/>
  <c r="AI74" i="77"/>
  <c r="AN74" i="77"/>
  <c r="AS56" i="88"/>
  <c r="AL56" i="88"/>
  <c r="AU56" i="88" s="1"/>
  <c r="AS25" i="88"/>
  <c r="AL25" i="88"/>
  <c r="AU25" i="88" s="1"/>
  <c r="AK75" i="75"/>
  <c r="AT75" i="75" s="1"/>
  <c r="AJ75" i="75"/>
  <c r="AK51" i="75"/>
  <c r="AT51" i="75" s="1"/>
  <c r="AJ51" i="75"/>
  <c r="AK21" i="75"/>
  <c r="AT21" i="75" s="1"/>
  <c r="AJ21" i="75"/>
  <c r="AH76" i="41"/>
  <c r="AQ76" i="41" s="1"/>
  <c r="AS45" i="88"/>
  <c r="AL45" i="88"/>
  <c r="AU45" i="88" s="1"/>
  <c r="Z76" i="25"/>
  <c r="AS15" i="88"/>
  <c r="AL15" i="88"/>
  <c r="AU15" i="88" s="1"/>
  <c r="AH74" i="87"/>
  <c r="AQ74" i="87" s="1"/>
  <c r="AS53" i="88"/>
  <c r="AL53" i="88"/>
  <c r="AU53" i="88" s="1"/>
  <c r="AH77" i="95"/>
  <c r="AQ77" i="95" s="1"/>
  <c r="AS50" i="88"/>
  <c r="AL50" i="88"/>
  <c r="AU50" i="88" s="1"/>
  <c r="AJ76" i="75"/>
  <c r="AK76" i="75"/>
  <c r="AT76" i="75" s="1"/>
  <c r="AK72" i="75"/>
  <c r="AT72" i="75" s="1"/>
  <c r="AJ72" i="75"/>
  <c r="AK66" i="75"/>
  <c r="AT66" i="75" s="1"/>
  <c r="AJ66" i="75"/>
  <c r="AK60" i="75"/>
  <c r="AT60" i="75" s="1"/>
  <c r="AJ60" i="75"/>
  <c r="AK54" i="75"/>
  <c r="AT54" i="75" s="1"/>
  <c r="AJ54" i="75"/>
  <c r="AK48" i="75"/>
  <c r="AT48" i="75" s="1"/>
  <c r="AJ48" i="75"/>
  <c r="AK42" i="75"/>
  <c r="AT42" i="75" s="1"/>
  <c r="AJ42" i="75"/>
  <c r="AK36" i="75"/>
  <c r="AT36" i="75" s="1"/>
  <c r="AJ36" i="75"/>
  <c r="AK30" i="75"/>
  <c r="AT30" i="75" s="1"/>
  <c r="AJ30" i="75"/>
  <c r="AK24" i="75"/>
  <c r="AT24" i="75" s="1"/>
  <c r="AJ24" i="75"/>
  <c r="AK18" i="75"/>
  <c r="AT18" i="75" s="1"/>
  <c r="AJ18" i="75"/>
  <c r="AK12" i="75"/>
  <c r="AT12" i="75" s="1"/>
  <c r="AJ12" i="75"/>
  <c r="AK6" i="75"/>
  <c r="AT6" i="75" s="1"/>
  <c r="AJ6" i="75"/>
  <c r="AS29" i="88"/>
  <c r="AL29" i="88"/>
  <c r="AU29" i="88" s="1"/>
  <c r="AH75" i="43"/>
  <c r="AQ75" i="43" s="1"/>
  <c r="Z76" i="34"/>
  <c r="AS10" i="88"/>
  <c r="AL10" i="88"/>
  <c r="AU10" i="88" s="1"/>
  <c r="AN71" i="29"/>
  <c r="AI71" i="29"/>
  <c r="X77" i="30"/>
  <c r="Z77" i="30" s="1"/>
  <c r="Y77" i="30"/>
  <c r="AR76" i="95"/>
  <c r="AG74" i="93"/>
  <c r="AP74" i="93" s="1"/>
  <c r="AF74" i="93"/>
  <c r="AO74" i="93" s="1"/>
  <c r="AE74" i="93"/>
  <c r="W75" i="93"/>
  <c r="AS38" i="88"/>
  <c r="AL38" i="88"/>
  <c r="AU38" i="88" s="1"/>
  <c r="Z76" i="85"/>
  <c r="AR75" i="79"/>
  <c r="AS42" i="88"/>
  <c r="AL42" i="88"/>
  <c r="AU42" i="88" s="1"/>
  <c r="Y77" i="73"/>
  <c r="X77" i="73"/>
  <c r="Z77" i="73" s="1"/>
  <c r="AS27" i="88"/>
  <c r="AL27" i="88"/>
  <c r="AU27" i="88" s="1"/>
  <c r="AH78" i="33"/>
  <c r="AQ78" i="33" s="1"/>
  <c r="AH78" i="86"/>
  <c r="AQ78" i="86" s="1"/>
  <c r="AH77" i="82"/>
  <c r="AQ77" i="82" s="1"/>
  <c r="AN77" i="27"/>
  <c r="AI77" i="27"/>
  <c r="AS64" i="88"/>
  <c r="AL64" i="88"/>
  <c r="AU64" i="88" s="1"/>
  <c r="AG76" i="45"/>
  <c r="AP76" i="45" s="1"/>
  <c r="W77" i="45"/>
  <c r="AF76" i="45"/>
  <c r="AO76" i="45" s="1"/>
  <c r="AE76" i="45"/>
  <c r="AK45" i="75"/>
  <c r="AT45" i="75" s="1"/>
  <c r="AJ45" i="75"/>
  <c r="AR75" i="34"/>
  <c r="AS16" i="88"/>
  <c r="AL16" i="88"/>
  <c r="AU16" i="88" s="1"/>
  <c r="AS13" i="88"/>
  <c r="AL13" i="88"/>
  <c r="AU13" i="88" s="1"/>
  <c r="AK78" i="75"/>
  <c r="AT78" i="75" s="1"/>
  <c r="AJ78" i="75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11" i="75"/>
  <c r="AB4" i="75"/>
  <c r="AJ3" i="75"/>
  <c r="Z75" i="43"/>
  <c r="AS43" i="88"/>
  <c r="AL43" i="88"/>
  <c r="AU43" i="88" s="1"/>
  <c r="AN74" i="83"/>
  <c r="AI74" i="83"/>
  <c r="AS24" i="88"/>
  <c r="AL24" i="88"/>
  <c r="AU24" i="88" s="1"/>
  <c r="AS51" i="88"/>
  <c r="AL51" i="88"/>
  <c r="AU51" i="88" s="1"/>
  <c r="AI76" i="30"/>
  <c r="AN76" i="30"/>
  <c r="AN73" i="31"/>
  <c r="AI73" i="31"/>
  <c r="AS54" i="88"/>
  <c r="AL54" i="88"/>
  <c r="AU54" i="88" s="1"/>
  <c r="AS47" i="88"/>
  <c r="AL47" i="88"/>
  <c r="AU47" i="88" s="1"/>
  <c r="AS31" i="88"/>
  <c r="AL31" i="88"/>
  <c r="AU31" i="88" s="1"/>
  <c r="AI76" i="73"/>
  <c r="AN76" i="73"/>
  <c r="AS12" i="88"/>
  <c r="AL12" i="88"/>
  <c r="AU12" i="88" s="1"/>
  <c r="AS35" i="88"/>
  <c r="AL35" i="88"/>
  <c r="AU35" i="88" s="1"/>
  <c r="AH76" i="79"/>
  <c r="AQ76" i="79" s="1"/>
  <c r="AS34" i="88"/>
  <c r="AL34" i="88"/>
  <c r="AU34" i="88" s="1"/>
  <c r="AG77" i="82"/>
  <c r="AP77" i="82" s="1"/>
  <c r="AF77" i="82"/>
  <c r="AO77" i="82" s="1"/>
  <c r="AE77" i="82"/>
  <c r="W78" i="82"/>
  <c r="X78" i="26"/>
  <c r="Y78" i="26"/>
  <c r="AK39" i="75"/>
  <c r="AT39" i="75" s="1"/>
  <c r="AJ39" i="75"/>
  <c r="AS63" i="88"/>
  <c r="AL63" i="88"/>
  <c r="AU63" i="88" s="1"/>
  <c r="AS55" i="88"/>
  <c r="AL55" i="88"/>
  <c r="AU55" i="88" s="1"/>
  <c r="AS36" i="88"/>
  <c r="AL36" i="88"/>
  <c r="AU36" i="88" s="1"/>
  <c r="AH76" i="45"/>
  <c r="AQ76" i="45" s="1"/>
  <c r="AS14" i="88"/>
  <c r="AL14" i="88"/>
  <c r="AU14" i="88" s="1"/>
  <c r="AS68" i="88"/>
  <c r="AL68" i="88"/>
  <c r="AU68" i="88" s="1"/>
  <c r="Y74" i="91"/>
  <c r="X74" i="91"/>
  <c r="AJ77" i="75"/>
  <c r="AK77" i="75"/>
  <c r="AT77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S67" i="88"/>
  <c r="AL67" i="88"/>
  <c r="AU67" i="88" s="1"/>
  <c r="AS33" i="88"/>
  <c r="AL33" i="88"/>
  <c r="AU33" i="88" s="1"/>
  <c r="AS44" i="88"/>
  <c r="AL44" i="88"/>
  <c r="AU44" i="88" s="1"/>
  <c r="AG75" i="38"/>
  <c r="AP75" i="38" s="1"/>
  <c r="AF75" i="38"/>
  <c r="AO75" i="38" s="1"/>
  <c r="AE75" i="38"/>
  <c r="W76" i="38"/>
  <c r="AH79" i="89"/>
  <c r="AQ79" i="89" s="1"/>
  <c r="AR77" i="33"/>
  <c r="AK4" i="88"/>
  <c r="AT4" i="88" s="1"/>
  <c r="AT71" i="88" s="1"/>
  <c r="AJ4" i="88"/>
  <c r="AS40" i="88"/>
  <c r="AL40" i="88"/>
  <c r="AU40" i="88" s="1"/>
  <c r="AS28" i="88"/>
  <c r="AL28" i="88"/>
  <c r="AU28" i="88" s="1"/>
  <c r="Z76" i="79"/>
  <c r="Z78" i="33"/>
  <c r="AS62" i="88"/>
  <c r="AL62" i="88"/>
  <c r="AU62" i="88" s="1"/>
  <c r="Z78" i="86"/>
  <c r="AR75" i="25"/>
  <c r="X75" i="77"/>
  <c r="Y75" i="77"/>
  <c r="Z74" i="91" l="1"/>
  <c r="AJ7" i="75"/>
  <c r="W79" i="27"/>
  <c r="AG78" i="27"/>
  <c r="AP78" i="27" s="1"/>
  <c r="AF78" i="27"/>
  <c r="AO78" i="27" s="1"/>
  <c r="AE78" i="27"/>
  <c r="AG77" i="73"/>
  <c r="AP77" i="73" s="1"/>
  <c r="AF77" i="73"/>
  <c r="AO77" i="73" s="1"/>
  <c r="AE77" i="73"/>
  <c r="W78" i="73"/>
  <c r="W73" i="29"/>
  <c r="AG72" i="29"/>
  <c r="AP72" i="29" s="1"/>
  <c r="AF72" i="29"/>
  <c r="AO72" i="29" s="1"/>
  <c r="AE72" i="29"/>
  <c r="W76" i="39"/>
  <c r="AG75" i="39"/>
  <c r="AP75" i="39" s="1"/>
  <c r="AF75" i="39"/>
  <c r="AO75" i="39" s="1"/>
  <c r="AE75" i="39"/>
  <c r="W76" i="74"/>
  <c r="AG75" i="74"/>
  <c r="AP75" i="74" s="1"/>
  <c r="AF75" i="74"/>
  <c r="AO75" i="74" s="1"/>
  <c r="AE75" i="74"/>
  <c r="AG77" i="30"/>
  <c r="AP77" i="30" s="1"/>
  <c r="AF77" i="30"/>
  <c r="AO77" i="30" s="1"/>
  <c r="AE77" i="30"/>
  <c r="W78" i="30"/>
  <c r="AG74" i="91"/>
  <c r="AP74" i="91" s="1"/>
  <c r="AF74" i="91"/>
  <c r="AO74" i="91" s="1"/>
  <c r="W75" i="91"/>
  <c r="AE74" i="91"/>
  <c r="AR79" i="75"/>
  <c r="AR81" i="75" s="1"/>
  <c r="AL79" i="75"/>
  <c r="AU79" i="75" s="1"/>
  <c r="AE76" i="42"/>
  <c r="W77" i="42"/>
  <c r="AG76" i="42"/>
  <c r="AP76" i="42" s="1"/>
  <c r="AF76" i="42"/>
  <c r="AO76" i="42" s="1"/>
  <c r="AS27" i="75"/>
  <c r="AL27" i="75"/>
  <c r="AU27" i="75" s="1"/>
  <c r="AR75" i="47"/>
  <c r="AI73" i="90"/>
  <c r="AN73" i="90"/>
  <c r="AG76" i="34"/>
  <c r="AP76" i="34" s="1"/>
  <c r="AF76" i="34"/>
  <c r="AO76" i="34" s="1"/>
  <c r="AE76" i="34"/>
  <c r="W77" i="34"/>
  <c r="AS72" i="75"/>
  <c r="AL72" i="75"/>
  <c r="AU72" i="75" s="1"/>
  <c r="AG78" i="86"/>
  <c r="AP78" i="86" s="1"/>
  <c r="W79" i="86"/>
  <c r="AF78" i="86"/>
  <c r="AO78" i="86" s="1"/>
  <c r="AE78" i="86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N77" i="82"/>
  <c r="AI77" i="82"/>
  <c r="AR74" i="83"/>
  <c r="AJ4" i="75"/>
  <c r="AK4" i="75"/>
  <c r="AT4" i="75" s="1"/>
  <c r="AT81" i="75" s="1"/>
  <c r="AS23" i="75"/>
  <c r="AL23" i="75"/>
  <c r="AU23" i="75" s="1"/>
  <c r="AS41" i="75"/>
  <c r="AL41" i="75"/>
  <c r="AU41" i="75" s="1"/>
  <c r="AS59" i="75"/>
  <c r="AL59" i="75"/>
  <c r="AU59" i="75" s="1"/>
  <c r="X77" i="45"/>
  <c r="Y77" i="45"/>
  <c r="Z77" i="45" s="1"/>
  <c r="AG76" i="85"/>
  <c r="AP76" i="85" s="1"/>
  <c r="AF76" i="85"/>
  <c r="AO76" i="85" s="1"/>
  <c r="AE76" i="85"/>
  <c r="W77" i="85"/>
  <c r="AH78" i="27"/>
  <c r="AQ78" i="27" s="1"/>
  <c r="AH72" i="29"/>
  <c r="AQ72" i="29" s="1"/>
  <c r="AS13" i="75"/>
  <c r="AL13" i="75"/>
  <c r="AU13" i="75" s="1"/>
  <c r="AS31" i="75"/>
  <c r="AL31" i="75"/>
  <c r="AU31" i="75" s="1"/>
  <c r="AS49" i="75"/>
  <c r="AL49" i="75"/>
  <c r="AU49" i="75" s="1"/>
  <c r="AS67" i="75"/>
  <c r="AL67" i="75"/>
  <c r="AU67" i="75" s="1"/>
  <c r="AH75" i="39"/>
  <c r="AQ75" i="39" s="1"/>
  <c r="AS33" i="75"/>
  <c r="AL33" i="75"/>
  <c r="AU33" i="75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H75" i="74"/>
  <c r="AQ75" i="74" s="1"/>
  <c r="AS15" i="75"/>
  <c r="AL15" i="75"/>
  <c r="AU15" i="75" s="1"/>
  <c r="AI77" i="95"/>
  <c r="AN77" i="95"/>
  <c r="X74" i="37"/>
  <c r="Y74" i="37"/>
  <c r="AN74" i="93"/>
  <c r="AI74" i="93"/>
  <c r="AS9" i="75"/>
  <c r="AL9" i="75"/>
  <c r="AU9" i="75" s="1"/>
  <c r="Y76" i="38"/>
  <c r="X76" i="38"/>
  <c r="AR76" i="30"/>
  <c r="AS11" i="75"/>
  <c r="AL11" i="75"/>
  <c r="AU11" i="75" s="1"/>
  <c r="AS45" i="75"/>
  <c r="AL45" i="75"/>
  <c r="AU45" i="75" s="1"/>
  <c r="AR71" i="29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W77" i="25"/>
  <c r="AG76" i="25"/>
  <c r="AP76" i="25" s="1"/>
  <c r="AF76" i="25"/>
  <c r="AO76" i="25" s="1"/>
  <c r="AE76" i="25"/>
  <c r="AS75" i="75"/>
  <c r="AL75" i="75"/>
  <c r="AU75" i="75" s="1"/>
  <c r="AG75" i="94"/>
  <c r="AP75" i="94" s="1"/>
  <c r="AF75" i="94"/>
  <c r="AO75" i="94" s="1"/>
  <c r="W76" i="94"/>
  <c r="AE75" i="94"/>
  <c r="AH76" i="47"/>
  <c r="AQ76" i="47" s="1"/>
  <c r="AI75" i="46"/>
  <c r="AN75" i="46"/>
  <c r="AS57" i="75"/>
  <c r="AL57" i="75"/>
  <c r="AU57" i="75" s="1"/>
  <c r="X75" i="87"/>
  <c r="Y75" i="87"/>
  <c r="AN76" i="41"/>
  <c r="AI76" i="41"/>
  <c r="AS78" i="75"/>
  <c r="AL78" i="75"/>
  <c r="AU78" i="75" s="1"/>
  <c r="AH77" i="73"/>
  <c r="AQ77" i="73" s="1"/>
  <c r="AS36" i="75"/>
  <c r="AL36" i="75"/>
  <c r="AU36" i="75" s="1"/>
  <c r="AS51" i="75"/>
  <c r="AL51" i="75"/>
  <c r="AU51" i="75" s="1"/>
  <c r="AR74" i="39"/>
  <c r="AS16" i="75"/>
  <c r="AL16" i="75"/>
  <c r="AU16" i="75" s="1"/>
  <c r="AS19" i="75"/>
  <c r="AL19" i="75"/>
  <c r="AU19" i="75" s="1"/>
  <c r="AS37" i="75"/>
  <c r="AL37" i="75"/>
  <c r="AU37" i="75" s="1"/>
  <c r="AS55" i="75"/>
  <c r="AL55" i="75"/>
  <c r="AU55" i="75" s="1"/>
  <c r="AS73" i="75"/>
  <c r="AL73" i="75"/>
  <c r="AU73" i="75" s="1"/>
  <c r="X77" i="81"/>
  <c r="Y77" i="81"/>
  <c r="AS63" i="75"/>
  <c r="AL63" i="75"/>
  <c r="AU63" i="75" s="1"/>
  <c r="AS20" i="75"/>
  <c r="AL20" i="75"/>
  <c r="AU20" i="75" s="1"/>
  <c r="AS38" i="75"/>
  <c r="AL38" i="75"/>
  <c r="AU38" i="75" s="1"/>
  <c r="AS56" i="75"/>
  <c r="AL56" i="75"/>
  <c r="AU56" i="75" s="1"/>
  <c r="AS74" i="75"/>
  <c r="AL74" i="75"/>
  <c r="AU74" i="75" s="1"/>
  <c r="AS69" i="75"/>
  <c r="AL69" i="75"/>
  <c r="AU69" i="75" s="1"/>
  <c r="AI74" i="87"/>
  <c r="AN74" i="87"/>
  <c r="AI79" i="89"/>
  <c r="AN79" i="89"/>
  <c r="AS39" i="75"/>
  <c r="AL39" i="75"/>
  <c r="AU39" i="75" s="1"/>
  <c r="Y78" i="82"/>
  <c r="X78" i="82"/>
  <c r="AS3" i="75"/>
  <c r="AL3" i="75"/>
  <c r="AU3" i="75" s="1"/>
  <c r="AS18" i="75"/>
  <c r="AL18" i="75"/>
  <c r="AU18" i="75" s="1"/>
  <c r="AH75" i="77"/>
  <c r="AQ75" i="77" s="1"/>
  <c r="AN75" i="38"/>
  <c r="AI75" i="38"/>
  <c r="AS34" i="75"/>
  <c r="AL34" i="75"/>
  <c r="AU34" i="75" s="1"/>
  <c r="AS70" i="75"/>
  <c r="AL70" i="75"/>
  <c r="AU70" i="75" s="1"/>
  <c r="AH78" i="26"/>
  <c r="AQ78" i="26" s="1"/>
  <c r="AS29" i="75"/>
  <c r="AL29" i="75"/>
  <c r="AU29" i="75" s="1"/>
  <c r="AS65" i="75"/>
  <c r="AL65" i="75"/>
  <c r="AU65" i="75" s="1"/>
  <c r="AR74" i="77"/>
  <c r="Z75" i="77"/>
  <c r="AS4" i="88"/>
  <c r="AS71" i="88" s="1"/>
  <c r="AL4" i="88"/>
  <c r="AU4" i="88" s="1"/>
  <c r="AU71" i="88" s="1"/>
  <c r="C11" i="88" s="1"/>
  <c r="F41" i="97" s="1"/>
  <c r="Z78" i="26"/>
  <c r="AR76" i="73"/>
  <c r="AN76" i="45"/>
  <c r="AI76" i="45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21" i="75"/>
  <c r="AL21" i="75"/>
  <c r="AU21" i="75" s="1"/>
  <c r="AR77" i="26"/>
  <c r="AR75" i="42"/>
  <c r="AH75" i="83"/>
  <c r="AQ75" i="83" s="1"/>
  <c r="AR74" i="74"/>
  <c r="Z76" i="47"/>
  <c r="AH74" i="31"/>
  <c r="AQ74" i="31" s="1"/>
  <c r="AS5" i="75"/>
  <c r="AL5" i="75"/>
  <c r="AU5" i="75" s="1"/>
  <c r="AR73" i="91"/>
  <c r="AS7" i="75"/>
  <c r="AL7" i="75"/>
  <c r="AU7" i="75" s="1"/>
  <c r="X78" i="95"/>
  <c r="Y78" i="95"/>
  <c r="AN73" i="37"/>
  <c r="AI73" i="37"/>
  <c r="AH74" i="91"/>
  <c r="AQ74" i="91" s="1"/>
  <c r="AH77" i="30"/>
  <c r="AQ77" i="30" s="1"/>
  <c r="AS54" i="75"/>
  <c r="AL54" i="75"/>
  <c r="AU54" i="75" s="1"/>
  <c r="AS52" i="75"/>
  <c r="AL52" i="75"/>
  <c r="AU52" i="75" s="1"/>
  <c r="AS47" i="75"/>
  <c r="AL47" i="75"/>
  <c r="AU47" i="75" s="1"/>
  <c r="AS76" i="75"/>
  <c r="AL76" i="75"/>
  <c r="AU76" i="75" s="1"/>
  <c r="AE78" i="33"/>
  <c r="W79" i="33"/>
  <c r="AG78" i="33"/>
  <c r="AP78" i="33" s="1"/>
  <c r="AF78" i="33"/>
  <c r="AO78" i="33" s="1"/>
  <c r="W77" i="79"/>
  <c r="AG76" i="79"/>
  <c r="AP76" i="79" s="1"/>
  <c r="AF76" i="79"/>
  <c r="AO76" i="79" s="1"/>
  <c r="AE76" i="79"/>
  <c r="AS22" i="75"/>
  <c r="AL22" i="75"/>
  <c r="AU22" i="75" s="1"/>
  <c r="AS40" i="75"/>
  <c r="AL40" i="75"/>
  <c r="AU40" i="75" s="1"/>
  <c r="AS58" i="75"/>
  <c r="AL58" i="75"/>
  <c r="AU58" i="75" s="1"/>
  <c r="AS77" i="75"/>
  <c r="AL77" i="75"/>
  <c r="AU77" i="75" s="1"/>
  <c r="AR73" i="31"/>
  <c r="W76" i="43"/>
  <c r="AG75" i="43"/>
  <c r="AP75" i="43" s="1"/>
  <c r="AF75" i="43"/>
  <c r="AO75" i="43" s="1"/>
  <c r="AE75" i="43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R77" i="27"/>
  <c r="X75" i="93"/>
  <c r="Y75" i="93"/>
  <c r="Z75" i="93" s="1"/>
  <c r="AG73" i="35"/>
  <c r="AP73" i="35" s="1"/>
  <c r="AF73" i="35"/>
  <c r="AO73" i="35" s="1"/>
  <c r="AE73" i="35"/>
  <c r="W74" i="35"/>
  <c r="AG77" i="78"/>
  <c r="AP77" i="78" s="1"/>
  <c r="AF77" i="78"/>
  <c r="AO77" i="78" s="1"/>
  <c r="W78" i="78"/>
  <c r="AE77" i="78"/>
  <c r="Z75" i="83"/>
  <c r="AS25" i="75"/>
  <c r="AL25" i="75"/>
  <c r="AU25" i="75" s="1"/>
  <c r="AS43" i="75"/>
  <c r="AL43" i="75"/>
  <c r="AU43" i="75" s="1"/>
  <c r="AS61" i="75"/>
  <c r="AL61" i="75"/>
  <c r="AU61" i="75" s="1"/>
  <c r="Y76" i="46"/>
  <c r="X76" i="46"/>
  <c r="Z76" i="46" s="1"/>
  <c r="AN76" i="81"/>
  <c r="AI76" i="81"/>
  <c r="Z74" i="3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H76" i="42"/>
  <c r="AQ76" i="42" s="1"/>
  <c r="X74" i="90"/>
  <c r="Z74" i="90" s="1"/>
  <c r="Y74" i="90"/>
  <c r="Y77" i="41"/>
  <c r="X77" i="41"/>
  <c r="X80" i="89"/>
  <c r="Z80" i="89" s="1"/>
  <c r="Y80" i="89"/>
  <c r="Z77" i="41" l="1"/>
  <c r="Z75" i="87"/>
  <c r="Z77" i="81"/>
  <c r="Z78" i="95"/>
  <c r="AG78" i="95" s="1"/>
  <c r="AP78" i="95" s="1"/>
  <c r="W78" i="45"/>
  <c r="AF77" i="45"/>
  <c r="AO77" i="45" s="1"/>
  <c r="AE77" i="45"/>
  <c r="AG77" i="45"/>
  <c r="AP77" i="45" s="1"/>
  <c r="W78" i="81"/>
  <c r="AG77" i="81"/>
  <c r="AP77" i="81" s="1"/>
  <c r="AF77" i="81"/>
  <c r="AO77" i="81" s="1"/>
  <c r="AE77" i="81"/>
  <c r="AE78" i="95"/>
  <c r="AE76" i="46"/>
  <c r="W77" i="46"/>
  <c r="AG76" i="46"/>
  <c r="AP76" i="46" s="1"/>
  <c r="AF76" i="46"/>
  <c r="AO76" i="46" s="1"/>
  <c r="AE75" i="77"/>
  <c r="AG75" i="77"/>
  <c r="AP75" i="77" s="1"/>
  <c r="AF75" i="77"/>
  <c r="AO75" i="77" s="1"/>
  <c r="W76" i="77"/>
  <c r="X76" i="94"/>
  <c r="Y76" i="94"/>
  <c r="AN78" i="86"/>
  <c r="AI78" i="86"/>
  <c r="AR73" i="90"/>
  <c r="AH77" i="41"/>
  <c r="AQ77" i="41" s="1"/>
  <c r="Y79" i="33"/>
  <c r="Z79" i="33" s="1"/>
  <c r="X79" i="33"/>
  <c r="AF76" i="47"/>
  <c r="AO76" i="47" s="1"/>
  <c r="W77" i="47"/>
  <c r="AG76" i="47"/>
  <c r="AP76" i="47" s="1"/>
  <c r="AE76" i="47"/>
  <c r="AH77" i="81"/>
  <c r="AQ77" i="81" s="1"/>
  <c r="AR74" i="93"/>
  <c r="AR77" i="95"/>
  <c r="X77" i="85"/>
  <c r="Y77" i="85"/>
  <c r="AH77" i="45"/>
  <c r="AQ77" i="45" s="1"/>
  <c r="AR77" i="82"/>
  <c r="X77" i="34"/>
  <c r="Y77" i="34"/>
  <c r="Z77" i="34" s="1"/>
  <c r="AN74" i="91"/>
  <c r="AI74" i="91"/>
  <c r="X78" i="30"/>
  <c r="Y78" i="30"/>
  <c r="X73" i="29"/>
  <c r="Y73" i="29"/>
  <c r="AI78" i="27"/>
  <c r="AN78" i="27"/>
  <c r="X76" i="43"/>
  <c r="Y76" i="43"/>
  <c r="AH78" i="95"/>
  <c r="AQ78" i="95" s="1"/>
  <c r="AG75" i="87"/>
  <c r="AP75" i="87" s="1"/>
  <c r="AF75" i="87"/>
  <c r="AO75" i="87" s="1"/>
  <c r="AE75" i="87"/>
  <c r="W76" i="87"/>
  <c r="W75" i="31"/>
  <c r="AE74" i="31"/>
  <c r="AG74" i="31"/>
  <c r="AP74" i="31" s="1"/>
  <c r="AF74" i="31"/>
  <c r="AO74" i="31" s="1"/>
  <c r="AG75" i="83"/>
  <c r="AP75" i="83" s="1"/>
  <c r="AE75" i="83"/>
  <c r="AF75" i="83"/>
  <c r="AO75" i="83" s="1"/>
  <c r="W76" i="83"/>
  <c r="AH75" i="93"/>
  <c r="AQ75" i="93" s="1"/>
  <c r="AI75" i="43"/>
  <c r="AN75" i="43"/>
  <c r="AI78" i="33"/>
  <c r="AN78" i="33"/>
  <c r="AR76" i="41"/>
  <c r="AH76" i="38"/>
  <c r="AQ76" i="38" s="1"/>
  <c r="Y79" i="86"/>
  <c r="X79" i="86"/>
  <c r="Z79" i="86" s="1"/>
  <c r="AN76" i="34"/>
  <c r="AI76" i="34"/>
  <c r="Y77" i="42"/>
  <c r="X77" i="42"/>
  <c r="AN77" i="30"/>
  <c r="AI77" i="30"/>
  <c r="X76" i="39"/>
  <c r="Z76" i="39" s="1"/>
  <c r="Y76" i="39"/>
  <c r="Y77" i="25"/>
  <c r="X77" i="25"/>
  <c r="AN76" i="85"/>
  <c r="AI76" i="85"/>
  <c r="AI76" i="42"/>
  <c r="AN76" i="42"/>
  <c r="Y75" i="91"/>
  <c r="X75" i="91"/>
  <c r="Z75" i="91" s="1"/>
  <c r="X76" i="74"/>
  <c r="Y76" i="74"/>
  <c r="Z76" i="74" s="1"/>
  <c r="AI72" i="29"/>
  <c r="AN72" i="29"/>
  <c r="Y78" i="73"/>
  <c r="X78" i="73"/>
  <c r="AE80" i="89"/>
  <c r="AG80" i="89"/>
  <c r="AP80" i="89" s="1"/>
  <c r="AF80" i="89"/>
  <c r="AO80" i="89" s="1"/>
  <c r="W81" i="89"/>
  <c r="AG77" i="41"/>
  <c r="AP77" i="41" s="1"/>
  <c r="AF77" i="41"/>
  <c r="AO77" i="41" s="1"/>
  <c r="W78" i="41"/>
  <c r="AE77" i="41"/>
  <c r="X74" i="35"/>
  <c r="Y74" i="35"/>
  <c r="X77" i="79"/>
  <c r="Z77" i="79" s="1"/>
  <c r="Y77" i="79"/>
  <c r="AR73" i="37"/>
  <c r="AR75" i="38"/>
  <c r="AR75" i="46"/>
  <c r="AN75" i="94"/>
  <c r="AI75" i="94"/>
  <c r="Z76" i="38"/>
  <c r="AH74" i="37"/>
  <c r="AQ74" i="37" s="1"/>
  <c r="AS4" i="75"/>
  <c r="AS81" i="75" s="1"/>
  <c r="AL4" i="75"/>
  <c r="AU4" i="75" s="1"/>
  <c r="AU81" i="75" s="1"/>
  <c r="C11" i="75" s="1"/>
  <c r="F28" i="97" s="1"/>
  <c r="AN77" i="73"/>
  <c r="AI77" i="73"/>
  <c r="AG74" i="90"/>
  <c r="AP74" i="90" s="1"/>
  <c r="AE74" i="90"/>
  <c r="AF74" i="90"/>
  <c r="AO74" i="90" s="1"/>
  <c r="W75" i="90"/>
  <c r="AR76" i="81"/>
  <c r="W76" i="93"/>
  <c r="AG75" i="93"/>
  <c r="AP75" i="93" s="1"/>
  <c r="AF75" i="93"/>
  <c r="AO75" i="93" s="1"/>
  <c r="AE75" i="93"/>
  <c r="W79" i="26"/>
  <c r="AE78" i="26"/>
  <c r="AG78" i="26"/>
  <c r="AP78" i="26" s="1"/>
  <c r="AF78" i="26"/>
  <c r="AO78" i="26" s="1"/>
  <c r="AH78" i="82"/>
  <c r="AQ78" i="82" s="1"/>
  <c r="AR79" i="89"/>
  <c r="AN77" i="78"/>
  <c r="AI77" i="78"/>
  <c r="AN73" i="35"/>
  <c r="AI73" i="35"/>
  <c r="AH80" i="89"/>
  <c r="AQ80" i="89" s="1"/>
  <c r="AH74" i="90"/>
  <c r="AQ74" i="90" s="1"/>
  <c r="AH76" i="46"/>
  <c r="AQ76" i="46" s="1"/>
  <c r="Y78" i="78"/>
  <c r="X78" i="78"/>
  <c r="AI76" i="79"/>
  <c r="AN76" i="79"/>
  <c r="AR76" i="45"/>
  <c r="Z78" i="82"/>
  <c r="AR74" i="87"/>
  <c r="AH75" i="87"/>
  <c r="AQ75" i="87" s="1"/>
  <c r="AI76" i="25"/>
  <c r="AN76" i="25"/>
  <c r="Z74" i="37"/>
  <c r="AI75" i="74"/>
  <c r="AN75" i="74"/>
  <c r="AI75" i="39"/>
  <c r="AN75" i="39"/>
  <c r="Y79" i="27"/>
  <c r="X79" i="27"/>
  <c r="Z79" i="27" l="1"/>
  <c r="Z77" i="85"/>
  <c r="AF78" i="95"/>
  <c r="AO78" i="95" s="1"/>
  <c r="Z78" i="73"/>
  <c r="Z73" i="29"/>
  <c r="W79" i="95"/>
  <c r="Z74" i="35"/>
  <c r="Z76" i="94"/>
  <c r="Z77" i="25"/>
  <c r="AE77" i="25" s="1"/>
  <c r="W75" i="35"/>
  <c r="AG74" i="35"/>
  <c r="AP74" i="35" s="1"/>
  <c r="AF74" i="35"/>
  <c r="AO74" i="35" s="1"/>
  <c r="AE74" i="35"/>
  <c r="W78" i="25"/>
  <c r="AG77" i="25"/>
  <c r="AP77" i="25" s="1"/>
  <c r="AF77" i="25"/>
  <c r="AO77" i="25" s="1"/>
  <c r="W80" i="86"/>
  <c r="AF79" i="86"/>
  <c r="AO79" i="86" s="1"/>
  <c r="AE79" i="86"/>
  <c r="AG79" i="86"/>
  <c r="AP79" i="86" s="1"/>
  <c r="W78" i="34"/>
  <c r="AG77" i="34"/>
  <c r="AP77" i="34" s="1"/>
  <c r="AF77" i="34"/>
  <c r="AO77" i="34" s="1"/>
  <c r="AE77" i="34"/>
  <c r="AE76" i="74"/>
  <c r="W77" i="74"/>
  <c r="AG76" i="74"/>
  <c r="AP76" i="74" s="1"/>
  <c r="AF76" i="74"/>
  <c r="AO76" i="74" s="1"/>
  <c r="AI78" i="26"/>
  <c r="AN78" i="26"/>
  <c r="W77" i="38"/>
  <c r="AG76" i="38"/>
  <c r="AP76" i="38" s="1"/>
  <c r="AF76" i="38"/>
  <c r="AO76" i="38" s="1"/>
  <c r="AE76" i="38"/>
  <c r="AN80" i="89"/>
  <c r="AI80" i="89"/>
  <c r="AH77" i="42"/>
  <c r="AQ77" i="42" s="1"/>
  <c r="Y76" i="87"/>
  <c r="X76" i="87"/>
  <c r="AH78" i="30"/>
  <c r="AQ78" i="30" s="1"/>
  <c r="X77" i="47"/>
  <c r="Z77" i="47" s="1"/>
  <c r="Y77" i="47"/>
  <c r="AR78" i="86"/>
  <c r="X76" i="77"/>
  <c r="Y76" i="77"/>
  <c r="Y79" i="95"/>
  <c r="X79" i="95"/>
  <c r="X78" i="81"/>
  <c r="Z78" i="81" s="1"/>
  <c r="Y78" i="81"/>
  <c r="AR75" i="39"/>
  <c r="AH78" i="78"/>
  <c r="AQ78" i="78" s="1"/>
  <c r="AH79" i="27"/>
  <c r="AQ79" i="27" s="1"/>
  <c r="AQ81" i="27" s="1"/>
  <c r="AZ3" i="27"/>
  <c r="AX5" i="27" s="1"/>
  <c r="S5" i="27" s="1"/>
  <c r="AC5" i="27" s="1"/>
  <c r="AB6" i="27" s="1"/>
  <c r="AR75" i="74"/>
  <c r="Z78" i="78"/>
  <c r="AR77" i="78"/>
  <c r="X76" i="93"/>
  <c r="Y76" i="93"/>
  <c r="AN74" i="90"/>
  <c r="AI74" i="90"/>
  <c r="AR75" i="94"/>
  <c r="AH74" i="35"/>
  <c r="AQ74" i="35" s="1"/>
  <c r="AH78" i="73"/>
  <c r="AQ78" i="73" s="1"/>
  <c r="AH76" i="74"/>
  <c r="AQ76" i="74" s="1"/>
  <c r="AR76" i="42"/>
  <c r="AR75" i="43"/>
  <c r="X76" i="83"/>
  <c r="Y76" i="83"/>
  <c r="AN75" i="87"/>
  <c r="AI75" i="87"/>
  <c r="AR78" i="27"/>
  <c r="Z78" i="30"/>
  <c r="X77" i="46"/>
  <c r="Y77" i="46"/>
  <c r="W79" i="82"/>
  <c r="AG78" i="82"/>
  <c r="AP78" i="82" s="1"/>
  <c r="AF78" i="82"/>
  <c r="AO78" i="82" s="1"/>
  <c r="AE78" i="82"/>
  <c r="AF74" i="37"/>
  <c r="AO74" i="37" s="1"/>
  <c r="AG74" i="37"/>
  <c r="AP74" i="37" s="1"/>
  <c r="W75" i="37"/>
  <c r="AE74" i="37"/>
  <c r="Y79" i="26"/>
  <c r="X79" i="26"/>
  <c r="X81" i="89"/>
  <c r="Y81" i="89"/>
  <c r="AR76" i="85"/>
  <c r="AH76" i="39"/>
  <c r="AQ76" i="39" s="1"/>
  <c r="Z77" i="42"/>
  <c r="AI74" i="31"/>
  <c r="AN74" i="31"/>
  <c r="AR74" i="91"/>
  <c r="AH79" i="33"/>
  <c r="AQ79" i="33" s="1"/>
  <c r="AI76" i="46"/>
  <c r="AN76" i="46"/>
  <c r="AI77" i="81"/>
  <c r="AN77" i="81"/>
  <c r="AI77" i="45"/>
  <c r="AN77" i="45"/>
  <c r="AE79" i="27"/>
  <c r="AX79" i="27"/>
  <c r="S79" i="27" s="1"/>
  <c r="AC79" i="27" s="1"/>
  <c r="AG79" i="27"/>
  <c r="AP79" i="27" s="1"/>
  <c r="AP81" i="27" s="1"/>
  <c r="AF79" i="27"/>
  <c r="AO79" i="27" s="1"/>
  <c r="AO81" i="27" s="1"/>
  <c r="AI75" i="93"/>
  <c r="AN75" i="93"/>
  <c r="AR77" i="73"/>
  <c r="AN77" i="41"/>
  <c r="AI77" i="41"/>
  <c r="W79" i="73"/>
  <c r="AG78" i="73"/>
  <c r="AP78" i="73" s="1"/>
  <c r="AE78" i="73"/>
  <c r="AF78" i="73"/>
  <c r="AO78" i="73" s="1"/>
  <c r="AH75" i="91"/>
  <c r="AQ75" i="91" s="1"/>
  <c r="AF76" i="39"/>
  <c r="AO76" i="39" s="1"/>
  <c r="W77" i="39"/>
  <c r="AG76" i="39"/>
  <c r="AP76" i="39" s="1"/>
  <c r="AE76" i="39"/>
  <c r="AR76" i="34"/>
  <c r="AN75" i="83"/>
  <c r="AI75" i="83"/>
  <c r="AH73" i="29"/>
  <c r="AQ73" i="29" s="1"/>
  <c r="AH77" i="85"/>
  <c r="AQ77" i="85" s="1"/>
  <c r="AI76" i="47"/>
  <c r="AN76" i="47"/>
  <c r="AH76" i="94"/>
  <c r="AQ76" i="94" s="1"/>
  <c r="AN75" i="77"/>
  <c r="AI75" i="77"/>
  <c r="AN78" i="95"/>
  <c r="AI78" i="95"/>
  <c r="AR76" i="25"/>
  <c r="AR76" i="79"/>
  <c r="Y75" i="90"/>
  <c r="X75" i="90"/>
  <c r="Z75" i="90" s="1"/>
  <c r="AH77" i="79"/>
  <c r="AQ77" i="79" s="1"/>
  <c r="AH77" i="25"/>
  <c r="AQ77" i="25" s="1"/>
  <c r="AR77" i="30"/>
  <c r="X75" i="31"/>
  <c r="Y75" i="31"/>
  <c r="AH76" i="43"/>
  <c r="AQ76" i="43" s="1"/>
  <c r="AE73" i="29"/>
  <c r="W74" i="29"/>
  <c r="AG73" i="29"/>
  <c r="AP73" i="29" s="1"/>
  <c r="AF73" i="29"/>
  <c r="AO73" i="29" s="1"/>
  <c r="W78" i="85"/>
  <c r="AG77" i="85"/>
  <c r="AP77" i="85" s="1"/>
  <c r="AF77" i="85"/>
  <c r="AO77" i="85" s="1"/>
  <c r="AE77" i="85"/>
  <c r="AG79" i="33"/>
  <c r="AP79" i="33" s="1"/>
  <c r="AF79" i="33"/>
  <c r="AO79" i="33" s="1"/>
  <c r="AE79" i="33"/>
  <c r="W80" i="33"/>
  <c r="W77" i="94"/>
  <c r="AG76" i="94"/>
  <c r="AP76" i="94" s="1"/>
  <c r="AF76" i="94"/>
  <c r="AO76" i="94" s="1"/>
  <c r="AE76" i="94"/>
  <c r="AR73" i="35"/>
  <c r="AE77" i="79"/>
  <c r="W78" i="79"/>
  <c r="AG77" i="79"/>
  <c r="AP77" i="79" s="1"/>
  <c r="AF77" i="79"/>
  <c r="AO77" i="79" s="1"/>
  <c r="X78" i="41"/>
  <c r="Y78" i="41"/>
  <c r="AR72" i="29"/>
  <c r="W76" i="91"/>
  <c r="AE75" i="91"/>
  <c r="AF75" i="91"/>
  <c r="AO75" i="91" s="1"/>
  <c r="AG75" i="91"/>
  <c r="AP75" i="91" s="1"/>
  <c r="AH79" i="86"/>
  <c r="AQ79" i="86" s="1"/>
  <c r="AR78" i="33"/>
  <c r="Z76" i="43"/>
  <c r="AH77" i="34"/>
  <c r="AQ77" i="34" s="1"/>
  <c r="X78" i="45"/>
  <c r="Y78" i="45"/>
  <c r="Z77" i="46" l="1"/>
  <c r="Z78" i="41"/>
  <c r="AX75" i="27"/>
  <c r="S75" i="27" s="1"/>
  <c r="AC75" i="27" s="1"/>
  <c r="AB76" i="27" s="1"/>
  <c r="Z76" i="93"/>
  <c r="AX40" i="27"/>
  <c r="S40" i="27" s="1"/>
  <c r="AC40" i="27" s="1"/>
  <c r="AB41" i="27" s="1"/>
  <c r="AX70" i="27"/>
  <c r="S70" i="27" s="1"/>
  <c r="AC70" i="27" s="1"/>
  <c r="AB71" i="27" s="1"/>
  <c r="AX34" i="27"/>
  <c r="S34" i="27" s="1"/>
  <c r="AC34" i="27" s="1"/>
  <c r="AB35" i="27" s="1"/>
  <c r="AX64" i="27"/>
  <c r="S64" i="27" s="1"/>
  <c r="AC64" i="27" s="1"/>
  <c r="AB65" i="27" s="1"/>
  <c r="AX28" i="27"/>
  <c r="S28" i="27" s="1"/>
  <c r="AC28" i="27" s="1"/>
  <c r="AB29" i="27" s="1"/>
  <c r="AX58" i="27"/>
  <c r="S58" i="27" s="1"/>
  <c r="AC58" i="27" s="1"/>
  <c r="AB59" i="27" s="1"/>
  <c r="AX22" i="27"/>
  <c r="S22" i="27" s="1"/>
  <c r="AC22" i="27" s="1"/>
  <c r="AB23" i="27" s="1"/>
  <c r="AK23" i="27" s="1"/>
  <c r="AT23" i="27" s="1"/>
  <c r="AX52" i="27"/>
  <c r="S52" i="27" s="1"/>
  <c r="AC52" i="27" s="1"/>
  <c r="AB53" i="27" s="1"/>
  <c r="AX16" i="27"/>
  <c r="S16" i="27" s="1"/>
  <c r="AC16" i="27" s="1"/>
  <c r="AB17" i="27" s="1"/>
  <c r="AX46" i="27"/>
  <c r="S46" i="27" s="1"/>
  <c r="AC46" i="27" s="1"/>
  <c r="AB47" i="27" s="1"/>
  <c r="AX10" i="27"/>
  <c r="S10" i="27" s="1"/>
  <c r="AC10" i="27" s="1"/>
  <c r="AB11" i="27" s="1"/>
  <c r="AK6" i="27"/>
  <c r="AT6" i="27" s="1"/>
  <c r="AF76" i="93"/>
  <c r="AO76" i="93" s="1"/>
  <c r="AE76" i="93"/>
  <c r="W77" i="93"/>
  <c r="AG76" i="93"/>
  <c r="AP76" i="93" s="1"/>
  <c r="AN74" i="37"/>
  <c r="AI74" i="37"/>
  <c r="AK65" i="27"/>
  <c r="AT65" i="27" s="1"/>
  <c r="AK41" i="27"/>
  <c r="AT41" i="27" s="1"/>
  <c r="AE78" i="81"/>
  <c r="W79" i="81"/>
  <c r="AG78" i="81"/>
  <c r="AP78" i="81" s="1"/>
  <c r="AF78" i="81"/>
  <c r="AO78" i="81" s="1"/>
  <c r="AH76" i="77"/>
  <c r="AQ76" i="77" s="1"/>
  <c r="AE77" i="47"/>
  <c r="W78" i="47"/>
  <c r="AG77" i="47"/>
  <c r="AP77" i="47" s="1"/>
  <c r="AF77" i="47"/>
  <c r="AO77" i="47" s="1"/>
  <c r="AH76" i="87"/>
  <c r="AQ76" i="87" s="1"/>
  <c r="AN79" i="33"/>
  <c r="AI79" i="33"/>
  <c r="AI73" i="29"/>
  <c r="AN73" i="29"/>
  <c r="AR75" i="77"/>
  <c r="AI76" i="39"/>
  <c r="AN76" i="39"/>
  <c r="AH81" i="89"/>
  <c r="AQ81" i="89" s="1"/>
  <c r="W79" i="30"/>
  <c r="AG78" i="30"/>
  <c r="AP78" i="30" s="1"/>
  <c r="AF78" i="30"/>
  <c r="AO78" i="30" s="1"/>
  <c r="AE78" i="30"/>
  <c r="AH76" i="83"/>
  <c r="AQ76" i="83" s="1"/>
  <c r="W79" i="78"/>
  <c r="AG78" i="78"/>
  <c r="AP78" i="78" s="1"/>
  <c r="AF78" i="78"/>
  <c r="AO78" i="78" s="1"/>
  <c r="AE78" i="78"/>
  <c r="AX78" i="27"/>
  <c r="S78" i="27" s="1"/>
  <c r="AC78" i="27" s="1"/>
  <c r="AB79" i="27" s="1"/>
  <c r="AX69" i="27"/>
  <c r="S69" i="27" s="1"/>
  <c r="AC69" i="27" s="1"/>
  <c r="AB70" i="27" s="1"/>
  <c r="AX63" i="27"/>
  <c r="S63" i="27" s="1"/>
  <c r="AC63" i="27" s="1"/>
  <c r="AB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4" i="27"/>
  <c r="S4" i="27" s="1"/>
  <c r="AC4" i="27" s="1"/>
  <c r="AB5" i="27" s="1"/>
  <c r="AH78" i="81"/>
  <c r="AQ78" i="81" s="1"/>
  <c r="Z76" i="77"/>
  <c r="Y80" i="86"/>
  <c r="X80" i="86"/>
  <c r="AI74" i="35"/>
  <c r="AN74" i="35"/>
  <c r="AR76" i="46"/>
  <c r="AR74" i="90"/>
  <c r="AK53" i="27"/>
  <c r="AT53" i="27" s="1"/>
  <c r="AK35" i="27"/>
  <c r="AT35" i="27" s="1"/>
  <c r="AK17" i="27"/>
  <c r="AT17" i="27" s="1"/>
  <c r="AI77" i="25"/>
  <c r="AN77" i="25"/>
  <c r="X78" i="79"/>
  <c r="Y78" i="79"/>
  <c r="Z78" i="79" s="1"/>
  <c r="X78" i="85"/>
  <c r="Y78" i="85"/>
  <c r="AH75" i="31"/>
  <c r="AQ75" i="31" s="1"/>
  <c r="AR75" i="83"/>
  <c r="Y79" i="73"/>
  <c r="X79" i="73"/>
  <c r="Z79" i="73" s="1"/>
  <c r="AR75" i="93"/>
  <c r="AR77" i="45"/>
  <c r="Z81" i="89"/>
  <c r="X75" i="37"/>
  <c r="Y75" i="37"/>
  <c r="Z76" i="83"/>
  <c r="AX76" i="27"/>
  <c r="S76" i="27" s="1"/>
  <c r="AC76" i="27" s="1"/>
  <c r="AB77" i="27" s="1"/>
  <c r="AX68" i="27"/>
  <c r="S68" i="27" s="1"/>
  <c r="AC68" i="27" s="1"/>
  <c r="AB69" i="27" s="1"/>
  <c r="AX62" i="27"/>
  <c r="S62" i="27" s="1"/>
  <c r="AC62" i="27" s="1"/>
  <c r="AB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X20" i="27"/>
  <c r="S20" i="27" s="1"/>
  <c r="AC20" i="27" s="1"/>
  <c r="AB21" i="27" s="1"/>
  <c r="AX14" i="27"/>
  <c r="S14" i="27" s="1"/>
  <c r="AC14" i="27" s="1"/>
  <c r="AB15" i="27" s="1"/>
  <c r="AX8" i="27"/>
  <c r="S8" i="27" s="1"/>
  <c r="AC8" i="27" s="1"/>
  <c r="AB9" i="27" s="1"/>
  <c r="AX3" i="27"/>
  <c r="S3" i="27" s="1"/>
  <c r="AC3" i="27" s="1"/>
  <c r="AH79" i="95"/>
  <c r="AQ79" i="95" s="1"/>
  <c r="AQ81" i="95" s="1"/>
  <c r="AZ3" i="95"/>
  <c r="AX3" i="95" s="1"/>
  <c r="S3" i="95" s="1"/>
  <c r="AC3" i="95" s="1"/>
  <c r="AX17" i="95"/>
  <c r="S17" i="95" s="1"/>
  <c r="AC17" i="95" s="1"/>
  <c r="AB18" i="95" s="1"/>
  <c r="AX26" i="95"/>
  <c r="S26" i="95" s="1"/>
  <c r="AC26" i="95" s="1"/>
  <c r="AB27" i="95" s="1"/>
  <c r="AX30" i="95"/>
  <c r="S30" i="95" s="1"/>
  <c r="AC30" i="95" s="1"/>
  <c r="AB31" i="95" s="1"/>
  <c r="AX32" i="95"/>
  <c r="S32" i="95" s="1"/>
  <c r="AC32" i="95" s="1"/>
  <c r="AB33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8" i="95"/>
  <c r="S78" i="95" s="1"/>
  <c r="AC78" i="95" s="1"/>
  <c r="AB79" i="95" s="1"/>
  <c r="AX75" i="95"/>
  <c r="S75" i="95" s="1"/>
  <c r="AC75" i="95" s="1"/>
  <c r="AB76" i="95" s="1"/>
  <c r="AX76" i="95"/>
  <c r="S76" i="95" s="1"/>
  <c r="AC76" i="95" s="1"/>
  <c r="AB77" i="95" s="1"/>
  <c r="AX77" i="95"/>
  <c r="S77" i="95" s="1"/>
  <c r="AC77" i="95" s="1"/>
  <c r="AB78" i="95" s="1"/>
  <c r="AX74" i="95"/>
  <c r="S74" i="95" s="1"/>
  <c r="AC74" i="95" s="1"/>
  <c r="AB75" i="95" s="1"/>
  <c r="Z76" i="87"/>
  <c r="AR80" i="89"/>
  <c r="X77" i="38"/>
  <c r="Y77" i="38"/>
  <c r="Y77" i="74"/>
  <c r="X77" i="74"/>
  <c r="X78" i="34"/>
  <c r="Y78" i="34"/>
  <c r="W76" i="90"/>
  <c r="AG75" i="90"/>
  <c r="AP75" i="90" s="1"/>
  <c r="AF75" i="90"/>
  <c r="AO75" i="90" s="1"/>
  <c r="AE75" i="90"/>
  <c r="AG77" i="46"/>
  <c r="AP77" i="46" s="1"/>
  <c r="W78" i="46"/>
  <c r="AF77" i="46"/>
  <c r="AO77" i="46" s="1"/>
  <c r="AE77" i="46"/>
  <c r="AK76" i="27"/>
  <c r="AT76" i="27" s="1"/>
  <c r="AJ76" i="27"/>
  <c r="AK47" i="27"/>
  <c r="AT47" i="27" s="1"/>
  <c r="AK29" i="27"/>
  <c r="AT29" i="27" s="1"/>
  <c r="AK11" i="27"/>
  <c r="AT11" i="27" s="1"/>
  <c r="AI75" i="91"/>
  <c r="AN75" i="91"/>
  <c r="AH78" i="41"/>
  <c r="AQ78" i="41" s="1"/>
  <c r="AI77" i="79"/>
  <c r="AN77" i="79"/>
  <c r="Z75" i="31"/>
  <c r="AR76" i="47"/>
  <c r="Y77" i="39"/>
  <c r="X77" i="39"/>
  <c r="Z77" i="39" s="1"/>
  <c r="AR77" i="41"/>
  <c r="AR74" i="31"/>
  <c r="AH79" i="26"/>
  <c r="AQ79" i="26" s="1"/>
  <c r="Y79" i="82"/>
  <c r="X79" i="82"/>
  <c r="Z79" i="82" s="1"/>
  <c r="AH76" i="93"/>
  <c r="AQ76" i="93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X7" i="27"/>
  <c r="S7" i="27" s="1"/>
  <c r="AC7" i="27" s="1"/>
  <c r="AB8" i="27" s="1"/>
  <c r="AI76" i="74"/>
  <c r="AN76" i="74"/>
  <c r="X80" i="33"/>
  <c r="Y80" i="33"/>
  <c r="X74" i="29"/>
  <c r="Y74" i="29"/>
  <c r="AI79" i="27"/>
  <c r="AN79" i="27"/>
  <c r="AN81" i="27" s="1"/>
  <c r="AK71" i="27"/>
  <c r="AT71" i="27" s="1"/>
  <c r="AH75" i="90"/>
  <c r="AQ75" i="90" s="1"/>
  <c r="AG77" i="42"/>
  <c r="AP77" i="42" s="1"/>
  <c r="AF77" i="42"/>
  <c r="AO77" i="42" s="1"/>
  <c r="AE77" i="42"/>
  <c r="W78" i="42"/>
  <c r="AR75" i="87"/>
  <c r="AX74" i="27"/>
  <c r="S74" i="27" s="1"/>
  <c r="AC74" i="27" s="1"/>
  <c r="AB75" i="27" s="1"/>
  <c r="AX72" i="27"/>
  <c r="S72" i="27" s="1"/>
  <c r="AC72" i="27" s="1"/>
  <c r="AB73" i="27" s="1"/>
  <c r="AX66" i="27"/>
  <c r="S66" i="27" s="1"/>
  <c r="AC66" i="27" s="1"/>
  <c r="AB67" i="27" s="1"/>
  <c r="AX60" i="27"/>
  <c r="S60" i="27" s="1"/>
  <c r="AC60" i="27" s="1"/>
  <c r="AB61" i="27" s="1"/>
  <c r="AX54" i="27"/>
  <c r="S54" i="27" s="1"/>
  <c r="AC54" i="27" s="1"/>
  <c r="AB55" i="27" s="1"/>
  <c r="AX48" i="27"/>
  <c r="S48" i="27" s="1"/>
  <c r="AC48" i="27" s="1"/>
  <c r="AB49" i="27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Z79" i="95"/>
  <c r="AI76" i="38"/>
  <c r="AN76" i="38"/>
  <c r="AR78" i="26"/>
  <c r="AI77" i="34"/>
  <c r="AN77" i="34"/>
  <c r="AI79" i="86"/>
  <c r="AN79" i="86"/>
  <c r="AI76" i="94"/>
  <c r="AN76" i="94"/>
  <c r="AK59" i="27"/>
  <c r="AT59" i="27" s="1"/>
  <c r="AH78" i="45"/>
  <c r="AQ78" i="45" s="1"/>
  <c r="W79" i="41"/>
  <c r="AE78" i="41"/>
  <c r="AG78" i="41"/>
  <c r="AP78" i="41" s="1"/>
  <c r="AF78" i="41"/>
  <c r="AO78" i="41" s="1"/>
  <c r="Y77" i="94"/>
  <c r="X77" i="94"/>
  <c r="AI77" i="85"/>
  <c r="AN77" i="85"/>
  <c r="AR77" i="81"/>
  <c r="Z78" i="45"/>
  <c r="AF76" i="43"/>
  <c r="AO76" i="43" s="1"/>
  <c r="AE76" i="43"/>
  <c r="W77" i="43"/>
  <c r="AG76" i="43"/>
  <c r="AP76" i="43" s="1"/>
  <c r="Y76" i="91"/>
  <c r="X76" i="91"/>
  <c r="Z76" i="91" s="1"/>
  <c r="AR78" i="95"/>
  <c r="AI78" i="73"/>
  <c r="AN78" i="73"/>
  <c r="Z79" i="26"/>
  <c r="AI78" i="82"/>
  <c r="AN78" i="82"/>
  <c r="AH77" i="46"/>
  <c r="AQ77" i="46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17" i="27"/>
  <c r="S17" i="27" s="1"/>
  <c r="AC17" i="27" s="1"/>
  <c r="AB18" i="27" s="1"/>
  <c r="AX11" i="27"/>
  <c r="S11" i="27" s="1"/>
  <c r="AC11" i="27" s="1"/>
  <c r="AB12" i="27" s="1"/>
  <c r="AH77" i="47"/>
  <c r="AQ77" i="47" s="1"/>
  <c r="Y78" i="25"/>
  <c r="X78" i="25"/>
  <c r="Z78" i="25" s="1"/>
  <c r="X75" i="35"/>
  <c r="Y75" i="35"/>
  <c r="AX33" i="95" l="1"/>
  <c r="S33" i="95" s="1"/>
  <c r="AC33" i="95" s="1"/>
  <c r="AB34" i="95" s="1"/>
  <c r="AX27" i="95"/>
  <c r="S27" i="95" s="1"/>
  <c r="AC27" i="95" s="1"/>
  <c r="AB28" i="95" s="1"/>
  <c r="AX19" i="95"/>
  <c r="S19" i="95" s="1"/>
  <c r="AC19" i="95" s="1"/>
  <c r="AB20" i="95" s="1"/>
  <c r="AX7" i="95"/>
  <c r="S7" i="95" s="1"/>
  <c r="AC7" i="95" s="1"/>
  <c r="AB8" i="95" s="1"/>
  <c r="AX31" i="95"/>
  <c r="S31" i="95" s="1"/>
  <c r="AC31" i="95" s="1"/>
  <c r="AB32" i="95" s="1"/>
  <c r="AX25" i="95"/>
  <c r="S25" i="95" s="1"/>
  <c r="AC25" i="95" s="1"/>
  <c r="AB26" i="95" s="1"/>
  <c r="AX16" i="95"/>
  <c r="S16" i="95" s="1"/>
  <c r="AC16" i="95" s="1"/>
  <c r="AB17" i="95" s="1"/>
  <c r="AX24" i="95"/>
  <c r="S24" i="95" s="1"/>
  <c r="AC24" i="95" s="1"/>
  <c r="AB25" i="95" s="1"/>
  <c r="AX13" i="95"/>
  <c r="S13" i="95" s="1"/>
  <c r="AC13" i="95" s="1"/>
  <c r="AB1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1" i="95"/>
  <c r="S11" i="95" s="1"/>
  <c r="AC11" i="95" s="1"/>
  <c r="AB12" i="95" s="1"/>
  <c r="Z80" i="33"/>
  <c r="AX46" i="95"/>
  <c r="S46" i="95" s="1"/>
  <c r="AC46" i="95" s="1"/>
  <c r="AB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22" i="95"/>
  <c r="S22" i="95" s="1"/>
  <c r="AC22" i="95" s="1"/>
  <c r="AB23" i="95" s="1"/>
  <c r="AX10" i="95"/>
  <c r="S10" i="95" s="1"/>
  <c r="AC10" i="95" s="1"/>
  <c r="AB11" i="95" s="1"/>
  <c r="Z80" i="86"/>
  <c r="AG80" i="86" s="1"/>
  <c r="AP80" i="86" s="1"/>
  <c r="Z74" i="29"/>
  <c r="AX5" i="95"/>
  <c r="S5" i="95" s="1"/>
  <c r="AC5" i="95" s="1"/>
  <c r="AB6" i="95" s="1"/>
  <c r="AG78" i="79"/>
  <c r="AP78" i="79" s="1"/>
  <c r="AF78" i="79"/>
  <c r="AO78" i="79" s="1"/>
  <c r="AE78" i="79"/>
  <c r="W79" i="79"/>
  <c r="W81" i="86"/>
  <c r="AF80" i="86"/>
  <c r="AO80" i="86" s="1"/>
  <c r="AB4" i="95"/>
  <c r="AJ3" i="95"/>
  <c r="AG74" i="29"/>
  <c r="AP74" i="29" s="1"/>
  <c r="AF74" i="29"/>
  <c r="AO74" i="29" s="1"/>
  <c r="AE74" i="29"/>
  <c r="W75" i="29"/>
  <c r="W81" i="33"/>
  <c r="AG80" i="33"/>
  <c r="AP80" i="33" s="1"/>
  <c r="AF80" i="33"/>
  <c r="AO80" i="33" s="1"/>
  <c r="AE80" i="33"/>
  <c r="AJ42" i="27"/>
  <c r="AK42" i="27"/>
  <c r="AT42" i="27" s="1"/>
  <c r="X77" i="43"/>
  <c r="Y77" i="43"/>
  <c r="AK55" i="27"/>
  <c r="AT55" i="27" s="1"/>
  <c r="AJ55" i="27"/>
  <c r="AK50" i="27"/>
  <c r="AT50" i="27" s="1"/>
  <c r="AJ50" i="27"/>
  <c r="AF79" i="82"/>
  <c r="AO79" i="82" s="1"/>
  <c r="AE79" i="82"/>
  <c r="W80" i="82"/>
  <c r="AG79" i="82"/>
  <c r="AP79" i="82" s="1"/>
  <c r="AK68" i="95"/>
  <c r="AT68" i="95" s="1"/>
  <c r="AJ68" i="95"/>
  <c r="AK44" i="95"/>
  <c r="AT44" i="95" s="1"/>
  <c r="AJ44" i="95"/>
  <c r="AJ32" i="95"/>
  <c r="AK32" i="95"/>
  <c r="AT32" i="95" s="1"/>
  <c r="AK14" i="95"/>
  <c r="AT14" i="95" s="1"/>
  <c r="AJ33" i="27"/>
  <c r="AK33" i="27"/>
  <c r="AT33" i="27" s="1"/>
  <c r="AG81" i="89"/>
  <c r="AP81" i="89" s="1"/>
  <c r="AF81" i="89"/>
  <c r="AO81" i="89" s="1"/>
  <c r="AE81" i="89"/>
  <c r="W82" i="89"/>
  <c r="AF79" i="73"/>
  <c r="AO79" i="73" s="1"/>
  <c r="AE79" i="73"/>
  <c r="W80" i="73"/>
  <c r="AG79" i="73"/>
  <c r="AP79" i="73" s="1"/>
  <c r="AR76" i="39"/>
  <c r="AJ12" i="27"/>
  <c r="AK12" i="27"/>
  <c r="AT12" i="27" s="1"/>
  <c r="AJ48" i="27"/>
  <c r="AK48" i="27"/>
  <c r="AT48" i="27" s="1"/>
  <c r="AR78" i="82"/>
  <c r="AH76" i="91"/>
  <c r="AQ76" i="91" s="1"/>
  <c r="AI76" i="43"/>
  <c r="AN76" i="43"/>
  <c r="AR77" i="85"/>
  <c r="AI78" i="41"/>
  <c r="AN78" i="41"/>
  <c r="AK25" i="27"/>
  <c r="AT25" i="27" s="1"/>
  <c r="AJ25" i="27"/>
  <c r="AK61" i="27"/>
  <c r="AT61" i="27" s="1"/>
  <c r="AJ61" i="27"/>
  <c r="AH80" i="33"/>
  <c r="AQ80" i="33" s="1"/>
  <c r="AK20" i="27"/>
  <c r="AT20" i="27" s="1"/>
  <c r="AJ20" i="27"/>
  <c r="AK56" i="27"/>
  <c r="AT56" i="27" s="1"/>
  <c r="AJ56" i="27"/>
  <c r="AS76" i="27"/>
  <c r="AL76" i="27"/>
  <c r="AU76" i="27" s="1"/>
  <c r="AJ75" i="95"/>
  <c r="AK75" i="95"/>
  <c r="AT75" i="95" s="1"/>
  <c r="AJ73" i="95"/>
  <c r="AK73" i="95"/>
  <c r="AT73" i="95" s="1"/>
  <c r="AJ67" i="95"/>
  <c r="AK67" i="95"/>
  <c r="AT67" i="95" s="1"/>
  <c r="AJ61" i="95"/>
  <c r="AK61" i="95"/>
  <c r="AT61" i="95" s="1"/>
  <c r="AK55" i="95"/>
  <c r="AT55" i="95" s="1"/>
  <c r="AJ55" i="95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X18" i="95"/>
  <c r="S18" i="95" s="1"/>
  <c r="AC18" i="95" s="1"/>
  <c r="AB19" i="95" s="1"/>
  <c r="AX12" i="95"/>
  <c r="S12" i="95" s="1"/>
  <c r="AC12" i="95" s="1"/>
  <c r="AB13" i="95" s="1"/>
  <c r="AX6" i="95"/>
  <c r="S6" i="95" s="1"/>
  <c r="AC6" i="95" s="1"/>
  <c r="AB7" i="95" s="1"/>
  <c r="AB4" i="27"/>
  <c r="AJ3" i="27"/>
  <c r="AJ39" i="27"/>
  <c r="AK39" i="27"/>
  <c r="AT39" i="27" s="1"/>
  <c r="AK77" i="27"/>
  <c r="AT77" i="27" s="1"/>
  <c r="AJ77" i="27"/>
  <c r="AH78" i="79"/>
  <c r="AQ78" i="79" s="1"/>
  <c r="AJ35" i="27"/>
  <c r="AK34" i="27"/>
  <c r="AT34" i="27" s="1"/>
  <c r="AJ34" i="27"/>
  <c r="AK70" i="27"/>
  <c r="AT70" i="27" s="1"/>
  <c r="AJ70" i="27"/>
  <c r="Y79" i="78"/>
  <c r="X79" i="78"/>
  <c r="AI78" i="30"/>
  <c r="AN78" i="30"/>
  <c r="X79" i="81"/>
  <c r="Y79" i="81"/>
  <c r="AJ65" i="27"/>
  <c r="X77" i="93"/>
  <c r="Y77" i="93"/>
  <c r="Z77" i="93" s="1"/>
  <c r="AJ78" i="27"/>
  <c r="AK78" i="27"/>
  <c r="AT78" i="27" s="1"/>
  <c r="AK14" i="27"/>
  <c r="AT14" i="27" s="1"/>
  <c r="AJ14" i="27"/>
  <c r="AF77" i="39"/>
  <c r="AO77" i="39" s="1"/>
  <c r="AG77" i="39"/>
  <c r="AP77" i="39" s="1"/>
  <c r="W78" i="39"/>
  <c r="AE77" i="39"/>
  <c r="AK74" i="95"/>
  <c r="AT74" i="95" s="1"/>
  <c r="AJ74" i="95"/>
  <c r="AJ50" i="95"/>
  <c r="AK50" i="95"/>
  <c r="AT50" i="95" s="1"/>
  <c r="AJ26" i="95"/>
  <c r="AK26" i="95"/>
  <c r="AT26" i="95" s="1"/>
  <c r="AK28" i="27"/>
  <c r="AT28" i="27" s="1"/>
  <c r="AJ28" i="27"/>
  <c r="AJ18" i="27"/>
  <c r="AK18" i="27"/>
  <c r="AT18" i="27" s="1"/>
  <c r="AJ54" i="27"/>
  <c r="AK54" i="27"/>
  <c r="AT54" i="27" s="1"/>
  <c r="AF79" i="26"/>
  <c r="AO79" i="26" s="1"/>
  <c r="AE79" i="26"/>
  <c r="W80" i="26"/>
  <c r="AG79" i="26"/>
  <c r="AP79" i="26" s="1"/>
  <c r="AH77" i="94"/>
  <c r="AQ77" i="94" s="1"/>
  <c r="AR79" i="86"/>
  <c r="AR76" i="38"/>
  <c r="AK31" i="27"/>
  <c r="AT31" i="27" s="1"/>
  <c r="AJ31" i="27"/>
  <c r="AK67" i="27"/>
  <c r="AT67" i="27" s="1"/>
  <c r="AJ67" i="27"/>
  <c r="X78" i="42"/>
  <c r="Y78" i="42"/>
  <c r="AR79" i="27"/>
  <c r="AR81" i="27" s="1"/>
  <c r="AK26" i="27"/>
  <c r="AT26" i="27" s="1"/>
  <c r="AJ26" i="27"/>
  <c r="AK62" i="27"/>
  <c r="AT62" i="27" s="1"/>
  <c r="AJ62" i="27"/>
  <c r="AJ11" i="27"/>
  <c r="AI75" i="90"/>
  <c r="AN75" i="90"/>
  <c r="AH78" i="34"/>
  <c r="AQ78" i="34" s="1"/>
  <c r="AH77" i="38"/>
  <c r="AQ77" i="38" s="1"/>
  <c r="AK78" i="95"/>
  <c r="AT78" i="95" s="1"/>
  <c r="AJ78" i="95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K9" i="27"/>
  <c r="AT9" i="27" s="1"/>
  <c r="AJ9" i="27"/>
  <c r="AJ45" i="27"/>
  <c r="AK45" i="27"/>
  <c r="AT45" i="27" s="1"/>
  <c r="AF76" i="83"/>
  <c r="AO76" i="83" s="1"/>
  <c r="AE76" i="83"/>
  <c r="W77" i="83"/>
  <c r="AG76" i="83"/>
  <c r="AP76" i="83" s="1"/>
  <c r="AG76" i="77"/>
  <c r="AP76" i="77" s="1"/>
  <c r="AF76" i="77"/>
  <c r="AO76" i="77" s="1"/>
  <c r="W77" i="77"/>
  <c r="AE76" i="77"/>
  <c r="AJ5" i="27"/>
  <c r="AK5" i="27"/>
  <c r="AT5" i="27" s="1"/>
  <c r="AK40" i="27"/>
  <c r="AT40" i="27" s="1"/>
  <c r="AJ40" i="27"/>
  <c r="AK79" i="27"/>
  <c r="AT79" i="27" s="1"/>
  <c r="AJ79" i="27"/>
  <c r="AS79" i="27" s="1"/>
  <c r="AI78" i="81"/>
  <c r="AN78" i="81"/>
  <c r="AI76" i="93"/>
  <c r="AN76" i="93"/>
  <c r="AK32" i="27"/>
  <c r="AT32" i="27" s="1"/>
  <c r="AJ32" i="27"/>
  <c r="AK68" i="27"/>
  <c r="AT68" i="27" s="1"/>
  <c r="AJ68" i="27"/>
  <c r="AE75" i="31"/>
  <c r="AG75" i="31"/>
  <c r="AP75" i="31" s="1"/>
  <c r="AF75" i="31"/>
  <c r="AO75" i="31" s="1"/>
  <c r="W76" i="31"/>
  <c r="AJ29" i="27"/>
  <c r="Z78" i="34"/>
  <c r="Z77" i="38"/>
  <c r="AJ77" i="95"/>
  <c r="AK77" i="95"/>
  <c r="AT77" i="95" s="1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23" i="95"/>
  <c r="AJ17" i="95"/>
  <c r="AK17" i="95"/>
  <c r="AT17" i="95" s="1"/>
  <c r="AJ11" i="95"/>
  <c r="AK11" i="95"/>
  <c r="AT11" i="95" s="1"/>
  <c r="AJ15" i="27"/>
  <c r="AK15" i="27"/>
  <c r="AT15" i="27" s="1"/>
  <c r="AJ51" i="27"/>
  <c r="AK51" i="27"/>
  <c r="AT51" i="27" s="1"/>
  <c r="AJ53" i="27"/>
  <c r="AK10" i="27"/>
  <c r="AT10" i="27" s="1"/>
  <c r="AJ10" i="27"/>
  <c r="AK46" i="27"/>
  <c r="AT46" i="27" s="1"/>
  <c r="AJ46" i="27"/>
  <c r="AI78" i="78"/>
  <c r="AN78" i="78"/>
  <c r="Y78" i="47"/>
  <c r="X78" i="47"/>
  <c r="Z78" i="47" s="1"/>
  <c r="AJ23" i="27"/>
  <c r="AR74" i="37"/>
  <c r="AR76" i="94"/>
  <c r="X76" i="90"/>
  <c r="Y76" i="90"/>
  <c r="AJ56" i="95"/>
  <c r="AK56" i="95"/>
  <c r="AT56" i="95" s="1"/>
  <c r="AJ30" i="27"/>
  <c r="AK30" i="27"/>
  <c r="AT30" i="27" s="1"/>
  <c r="AJ66" i="27"/>
  <c r="AK66" i="27"/>
  <c r="AT66" i="27" s="1"/>
  <c r="AR78" i="73"/>
  <c r="Z77" i="94"/>
  <c r="AR77" i="34"/>
  <c r="AK7" i="27"/>
  <c r="AT7" i="27" s="1"/>
  <c r="AJ7" i="27"/>
  <c r="AK43" i="27"/>
  <c r="AT43" i="27" s="1"/>
  <c r="AJ43" i="27"/>
  <c r="AJ75" i="27"/>
  <c r="AK75" i="27"/>
  <c r="AT75" i="27" s="1"/>
  <c r="AH74" i="29"/>
  <c r="AQ74" i="29" s="1"/>
  <c r="AR76" i="74"/>
  <c r="AK38" i="27"/>
  <c r="AT38" i="27" s="1"/>
  <c r="AJ38" i="27"/>
  <c r="AK74" i="27"/>
  <c r="AT74" i="27" s="1"/>
  <c r="AJ74" i="27"/>
  <c r="AH79" i="82"/>
  <c r="AQ79" i="82" s="1"/>
  <c r="AH77" i="39"/>
  <c r="AQ77" i="39" s="1"/>
  <c r="AN77" i="46"/>
  <c r="AI77" i="46"/>
  <c r="AH77" i="74"/>
  <c r="AQ77" i="74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AJ21" i="27"/>
  <c r="AK21" i="27"/>
  <c r="AT21" i="27" s="1"/>
  <c r="AJ57" i="27"/>
  <c r="AK57" i="27"/>
  <c r="AT57" i="27" s="1"/>
  <c r="AH75" i="37"/>
  <c r="AQ75" i="37" s="1"/>
  <c r="AH78" i="85"/>
  <c r="AQ78" i="85" s="1"/>
  <c r="AR77" i="25"/>
  <c r="AR74" i="35"/>
  <c r="AK16" i="27"/>
  <c r="AT16" i="27" s="1"/>
  <c r="AJ16" i="27"/>
  <c r="AK52" i="27"/>
  <c r="AT52" i="27" s="1"/>
  <c r="AJ52" i="27"/>
  <c r="AR73" i="29"/>
  <c r="AI77" i="47"/>
  <c r="AN77" i="47"/>
  <c r="AG78" i="25"/>
  <c r="AP78" i="25" s="1"/>
  <c r="AF78" i="25"/>
  <c r="AO78" i="25" s="1"/>
  <c r="AE78" i="25"/>
  <c r="W79" i="25"/>
  <c r="AK19" i="27"/>
  <c r="AT19" i="27" s="1"/>
  <c r="AJ19" i="27"/>
  <c r="AR75" i="91"/>
  <c r="Y78" i="46"/>
  <c r="Z78" i="46" s="1"/>
  <c r="X78" i="46"/>
  <c r="W77" i="87"/>
  <c r="AG76" i="87"/>
  <c r="AP76" i="87" s="1"/>
  <c r="AF76" i="87"/>
  <c r="AO76" i="87" s="1"/>
  <c r="AE76" i="87"/>
  <c r="AK62" i="95"/>
  <c r="AT62" i="95" s="1"/>
  <c r="AJ62" i="95"/>
  <c r="AK38" i="95"/>
  <c r="AT38" i="95" s="1"/>
  <c r="AJ38" i="95"/>
  <c r="AK20" i="95"/>
  <c r="AT20" i="95" s="1"/>
  <c r="AK8" i="95"/>
  <c r="AT8" i="95" s="1"/>
  <c r="AJ69" i="27"/>
  <c r="AK69" i="27"/>
  <c r="AT69" i="27" s="1"/>
  <c r="AK64" i="27"/>
  <c r="AT64" i="27" s="1"/>
  <c r="AJ64" i="27"/>
  <c r="AH75" i="35"/>
  <c r="AQ75" i="35" s="1"/>
  <c r="AJ24" i="27"/>
  <c r="AK24" i="27"/>
  <c r="AT24" i="27" s="1"/>
  <c r="AJ60" i="27"/>
  <c r="AK60" i="27"/>
  <c r="AT60" i="27" s="1"/>
  <c r="AF76" i="91"/>
  <c r="AO76" i="91" s="1"/>
  <c r="AE76" i="91"/>
  <c r="W77" i="91"/>
  <c r="AG76" i="91"/>
  <c r="AP76" i="91" s="1"/>
  <c r="AE78" i="45"/>
  <c r="W79" i="45"/>
  <c r="AG78" i="45"/>
  <c r="AP78" i="45" s="1"/>
  <c r="AF78" i="45"/>
  <c r="AO78" i="45" s="1"/>
  <c r="Y79" i="41"/>
  <c r="X79" i="41"/>
  <c r="AJ59" i="27"/>
  <c r="AX79" i="95"/>
  <c r="S79" i="95" s="1"/>
  <c r="AC79" i="95" s="1"/>
  <c r="AJ79" i="95" s="1"/>
  <c r="AS79" i="95" s="1"/>
  <c r="AF79" i="95"/>
  <c r="AO79" i="95" s="1"/>
  <c r="AO81" i="95" s="1"/>
  <c r="AE79" i="95"/>
  <c r="AK79" i="95" s="1"/>
  <c r="AT79" i="95" s="1"/>
  <c r="AG79" i="95"/>
  <c r="AP79" i="95" s="1"/>
  <c r="AP81" i="95" s="1"/>
  <c r="AK37" i="27"/>
  <c r="AT37" i="27" s="1"/>
  <c r="AJ37" i="27"/>
  <c r="AK73" i="27"/>
  <c r="AT73" i="27" s="1"/>
  <c r="AJ73" i="27"/>
  <c r="AN77" i="42"/>
  <c r="AI77" i="42"/>
  <c r="Z75" i="35"/>
  <c r="AH78" i="25"/>
  <c r="AQ78" i="25" s="1"/>
  <c r="AJ36" i="27"/>
  <c r="AK36" i="27"/>
  <c r="AT36" i="27" s="1"/>
  <c r="AJ72" i="27"/>
  <c r="AK72" i="27"/>
  <c r="AT72" i="27" s="1"/>
  <c r="AK13" i="27"/>
  <c r="AT13" i="27" s="1"/>
  <c r="AJ13" i="27"/>
  <c r="AK49" i="27"/>
  <c r="AT49" i="27" s="1"/>
  <c r="AJ49" i="27"/>
  <c r="AJ71" i="27"/>
  <c r="AK8" i="27"/>
  <c r="AT8" i="27" s="1"/>
  <c r="AJ8" i="27"/>
  <c r="AK44" i="27"/>
  <c r="AT44" i="27" s="1"/>
  <c r="AJ44" i="27"/>
  <c r="AR77" i="79"/>
  <c r="AJ47" i="27"/>
  <c r="Z77" i="74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J27" i="27"/>
  <c r="AK27" i="27"/>
  <c r="AT27" i="27" s="1"/>
  <c r="AJ63" i="27"/>
  <c r="AK63" i="27"/>
  <c r="AT63" i="27" s="1"/>
  <c r="Z75" i="37"/>
  <c r="AH79" i="73"/>
  <c r="AQ79" i="73" s="1"/>
  <c r="Z78" i="85"/>
  <c r="AJ17" i="27"/>
  <c r="AH80" i="86"/>
  <c r="AQ80" i="86" s="1"/>
  <c r="AK22" i="27"/>
  <c r="AT22" i="27" s="1"/>
  <c r="AJ22" i="27"/>
  <c r="AK58" i="27"/>
  <c r="AT58" i="27" s="1"/>
  <c r="AJ58" i="27"/>
  <c r="X79" i="30"/>
  <c r="Y79" i="30"/>
  <c r="AR79" i="33"/>
  <c r="AJ41" i="27"/>
  <c r="AJ6" i="27"/>
  <c r="AE80" i="86" l="1"/>
  <c r="Z79" i="30"/>
  <c r="Z78" i="42"/>
  <c r="AF78" i="42" s="1"/>
  <c r="AO78" i="42" s="1"/>
  <c r="AL79" i="27"/>
  <c r="AU79" i="27" s="1"/>
  <c r="Z77" i="43"/>
  <c r="AG77" i="43" s="1"/>
  <c r="AP77" i="43" s="1"/>
  <c r="AG77" i="93"/>
  <c r="AP77" i="93" s="1"/>
  <c r="AF77" i="93"/>
  <c r="AO77" i="93" s="1"/>
  <c r="AE77" i="93"/>
  <c r="W78" i="93"/>
  <c r="AE77" i="43"/>
  <c r="AE78" i="42"/>
  <c r="W79" i="46"/>
  <c r="AF78" i="46"/>
  <c r="AO78" i="46" s="1"/>
  <c r="AG78" i="46"/>
  <c r="AP78" i="46" s="1"/>
  <c r="AE78" i="46"/>
  <c r="AR77" i="47"/>
  <c r="AS21" i="27"/>
  <c r="AL21" i="27"/>
  <c r="AU21" i="27" s="1"/>
  <c r="AS65" i="95"/>
  <c r="AL65" i="95"/>
  <c r="AU65" i="95" s="1"/>
  <c r="AF77" i="38"/>
  <c r="AO77" i="38" s="1"/>
  <c r="AE77" i="38"/>
  <c r="W78" i="38"/>
  <c r="AG77" i="38"/>
  <c r="AP77" i="38" s="1"/>
  <c r="AS40" i="27"/>
  <c r="AL40" i="27"/>
  <c r="AU40" i="27" s="1"/>
  <c r="X77" i="77"/>
  <c r="Y77" i="77"/>
  <c r="AS78" i="95"/>
  <c r="AL78" i="95"/>
  <c r="AU78" i="95" s="1"/>
  <c r="AS67" i="27"/>
  <c r="AL67" i="27"/>
  <c r="AU67" i="27" s="1"/>
  <c r="AI77" i="39"/>
  <c r="AN77" i="39"/>
  <c r="AS65" i="27"/>
  <c r="AL65" i="27"/>
  <c r="AU65" i="27" s="1"/>
  <c r="AH79" i="78"/>
  <c r="AQ79" i="78" s="1"/>
  <c r="AK4" i="27"/>
  <c r="AT4" i="27" s="1"/>
  <c r="AT81" i="27" s="1"/>
  <c r="AJ4" i="27"/>
  <c r="Y80" i="73"/>
  <c r="X80" i="73"/>
  <c r="X81" i="33"/>
  <c r="Y81" i="33"/>
  <c r="AS3" i="95"/>
  <c r="AL3" i="95"/>
  <c r="AU3" i="95" s="1"/>
  <c r="AN80" i="86"/>
  <c r="AI80" i="86"/>
  <c r="AS17" i="27"/>
  <c r="AL17" i="27"/>
  <c r="AU17" i="27" s="1"/>
  <c r="AJ9" i="95"/>
  <c r="AK9" i="95"/>
  <c r="AT9" i="95" s="1"/>
  <c r="AS33" i="95"/>
  <c r="AL33" i="95"/>
  <c r="AU33" i="95" s="1"/>
  <c r="AS51" i="95"/>
  <c r="AL51" i="95"/>
  <c r="AU51" i="95" s="1"/>
  <c r="AS69" i="95"/>
  <c r="AL69" i="95"/>
  <c r="AU69" i="95" s="1"/>
  <c r="AS49" i="27"/>
  <c r="AL49" i="27"/>
  <c r="AU49" i="27" s="1"/>
  <c r="AS37" i="27"/>
  <c r="AL37" i="27"/>
  <c r="AU37" i="27" s="1"/>
  <c r="AS59" i="27"/>
  <c r="AL59" i="27"/>
  <c r="AU59" i="27" s="1"/>
  <c r="AN76" i="91"/>
  <c r="AI76" i="91"/>
  <c r="AJ20" i="95"/>
  <c r="Y79" i="25"/>
  <c r="X79" i="25"/>
  <c r="AJ5" i="95"/>
  <c r="AK5" i="95"/>
  <c r="AT5" i="95" s="1"/>
  <c r="AS7" i="27"/>
  <c r="AL7" i="27"/>
  <c r="AU7" i="27" s="1"/>
  <c r="AS56" i="95"/>
  <c r="AL56" i="95"/>
  <c r="AU56" i="95" s="1"/>
  <c r="AS53" i="27"/>
  <c r="AL53" i="27"/>
  <c r="AU53" i="27" s="1"/>
  <c r="AS11" i="95"/>
  <c r="AL11" i="95"/>
  <c r="AU11" i="95" s="1"/>
  <c r="AS29" i="95"/>
  <c r="AL29" i="95"/>
  <c r="AU29" i="95" s="1"/>
  <c r="AS47" i="95"/>
  <c r="AL47" i="95"/>
  <c r="AU47" i="95" s="1"/>
  <c r="AE78" i="34"/>
  <c r="W79" i="34"/>
  <c r="AG78" i="34"/>
  <c r="AP78" i="34" s="1"/>
  <c r="AF78" i="34"/>
  <c r="AO78" i="34" s="1"/>
  <c r="AN75" i="31"/>
  <c r="AI75" i="31"/>
  <c r="AR76" i="93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R75" i="90"/>
  <c r="AS54" i="27"/>
  <c r="AL54" i="27"/>
  <c r="AU54" i="27" s="1"/>
  <c r="AS26" i="95"/>
  <c r="AL26" i="95"/>
  <c r="AU26" i="95" s="1"/>
  <c r="X78" i="39"/>
  <c r="Y78" i="39"/>
  <c r="AS35" i="27"/>
  <c r="AL35" i="27"/>
  <c r="AU35" i="27" s="1"/>
  <c r="AS77" i="27"/>
  <c r="AL77" i="27"/>
  <c r="AU77" i="27" s="1"/>
  <c r="AJ7" i="95"/>
  <c r="AK7" i="95"/>
  <c r="AT7" i="95" s="1"/>
  <c r="AS31" i="95"/>
  <c r="AL31" i="95"/>
  <c r="AU31" i="95" s="1"/>
  <c r="AS49" i="95"/>
  <c r="AL49" i="95"/>
  <c r="AU49" i="95" s="1"/>
  <c r="AS67" i="95"/>
  <c r="AL67" i="95"/>
  <c r="AU67" i="95" s="1"/>
  <c r="AS25" i="27"/>
  <c r="AL25" i="27"/>
  <c r="AU25" i="27" s="1"/>
  <c r="AS12" i="27"/>
  <c r="AL12" i="27"/>
  <c r="AU12" i="27" s="1"/>
  <c r="AI79" i="73"/>
  <c r="AN79" i="73"/>
  <c r="AS32" i="95"/>
  <c r="AL32" i="95"/>
  <c r="AU32" i="95" s="1"/>
  <c r="AS55" i="27"/>
  <c r="AL55" i="27"/>
  <c r="AU55" i="27" s="1"/>
  <c r="AS42" i="27"/>
  <c r="AL42" i="27"/>
  <c r="AU42" i="27" s="1"/>
  <c r="AJ4" i="95"/>
  <c r="AK4" i="95"/>
  <c r="AT4" i="95" s="1"/>
  <c r="AS22" i="27"/>
  <c r="AL22" i="27"/>
  <c r="AU22" i="27" s="1"/>
  <c r="AS27" i="27"/>
  <c r="AL27" i="27"/>
  <c r="AU27" i="27" s="1"/>
  <c r="AS71" i="27"/>
  <c r="AL71" i="27"/>
  <c r="AU71" i="27" s="1"/>
  <c r="AS24" i="27"/>
  <c r="AL24" i="27"/>
  <c r="AU24" i="27" s="1"/>
  <c r="AG78" i="47"/>
  <c r="AP78" i="47" s="1"/>
  <c r="AE78" i="47"/>
  <c r="AF78" i="47"/>
  <c r="AO78" i="47" s="1"/>
  <c r="W79" i="47"/>
  <c r="AH79" i="30"/>
  <c r="AQ79" i="30" s="1"/>
  <c r="AE78" i="85"/>
  <c r="W79" i="85"/>
  <c r="AG78" i="85"/>
  <c r="AP78" i="85" s="1"/>
  <c r="AF78" i="85"/>
  <c r="AO78" i="85" s="1"/>
  <c r="W76" i="37"/>
  <c r="AG75" i="37"/>
  <c r="AP75" i="37" s="1"/>
  <c r="AF75" i="37"/>
  <c r="AO75" i="37" s="1"/>
  <c r="AE75" i="37"/>
  <c r="AJ15" i="95"/>
  <c r="AK15" i="95"/>
  <c r="AT15" i="95" s="1"/>
  <c r="AS44" i="27"/>
  <c r="AL44" i="27"/>
  <c r="AU44" i="27" s="1"/>
  <c r="AS36" i="27"/>
  <c r="AL36" i="27"/>
  <c r="AU36" i="27" s="1"/>
  <c r="AF75" i="35"/>
  <c r="AO75" i="35" s="1"/>
  <c r="AE75" i="35"/>
  <c r="W76" i="35"/>
  <c r="AG75" i="35"/>
  <c r="AP75" i="35" s="1"/>
  <c r="AH79" i="41"/>
  <c r="AQ79" i="41" s="1"/>
  <c r="X79" i="45"/>
  <c r="Y79" i="45"/>
  <c r="AS38" i="95"/>
  <c r="AL38" i="95"/>
  <c r="AU38" i="95" s="1"/>
  <c r="AN78" i="25"/>
  <c r="AI78" i="25"/>
  <c r="AK10" i="95"/>
  <c r="AT10" i="95" s="1"/>
  <c r="AJ10" i="95"/>
  <c r="AS34" i="95"/>
  <c r="AL34" i="95"/>
  <c r="AU34" i="95" s="1"/>
  <c r="AS52" i="95"/>
  <c r="AL52" i="95"/>
  <c r="AU52" i="95" s="1"/>
  <c r="AS70" i="95"/>
  <c r="AL70" i="95"/>
  <c r="AU70" i="95" s="1"/>
  <c r="AR78" i="78"/>
  <c r="AS53" i="95"/>
  <c r="AL53" i="95"/>
  <c r="AU53" i="95" s="1"/>
  <c r="AS71" i="95"/>
  <c r="AL71" i="95"/>
  <c r="AU71" i="95" s="1"/>
  <c r="AS29" i="27"/>
  <c r="AL29" i="27"/>
  <c r="AU29" i="27" s="1"/>
  <c r="AS68" i="27"/>
  <c r="AL68" i="27"/>
  <c r="AU68" i="27" s="1"/>
  <c r="AS11" i="27"/>
  <c r="AL11" i="27"/>
  <c r="AU11" i="27" s="1"/>
  <c r="AS31" i="27"/>
  <c r="AL31" i="27"/>
  <c r="AU31" i="27" s="1"/>
  <c r="AS78" i="27"/>
  <c r="AL78" i="27"/>
  <c r="AU78" i="27" s="1"/>
  <c r="AH79" i="81"/>
  <c r="AQ79" i="81" s="1"/>
  <c r="Z79" i="78"/>
  <c r="AJ13" i="95"/>
  <c r="AK13" i="95"/>
  <c r="AT13" i="95" s="1"/>
  <c r="AS55" i="95"/>
  <c r="AL55" i="95"/>
  <c r="AU55" i="95" s="1"/>
  <c r="AS56" i="27"/>
  <c r="AL56" i="27"/>
  <c r="AU56" i="27" s="1"/>
  <c r="AR76" i="43"/>
  <c r="AS44" i="95"/>
  <c r="AL44" i="95"/>
  <c r="AU44" i="95" s="1"/>
  <c r="X80" i="82"/>
  <c r="Y80" i="82"/>
  <c r="AI80" i="33"/>
  <c r="AN80" i="33"/>
  <c r="Y75" i="29"/>
  <c r="X75" i="29"/>
  <c r="Z75" i="29" s="1"/>
  <c r="X79" i="79"/>
  <c r="Y79" i="79"/>
  <c r="AS66" i="27"/>
  <c r="AL66" i="27"/>
  <c r="AU66" i="27" s="1"/>
  <c r="AH76" i="90"/>
  <c r="AQ76" i="90" s="1"/>
  <c r="AS23" i="27"/>
  <c r="AL23" i="27"/>
  <c r="AU23" i="27" s="1"/>
  <c r="AS46" i="27"/>
  <c r="AL46" i="27"/>
  <c r="AU46" i="27" s="1"/>
  <c r="AS51" i="27"/>
  <c r="AL51" i="27"/>
  <c r="AU51" i="27" s="1"/>
  <c r="AS17" i="95"/>
  <c r="AL17" i="95"/>
  <c r="AU17" i="95" s="1"/>
  <c r="AS35" i="95"/>
  <c r="AL35" i="95"/>
  <c r="AU35" i="95" s="1"/>
  <c r="AR78" i="81"/>
  <c r="AS5" i="27"/>
  <c r="AL5" i="27"/>
  <c r="AU5" i="27" s="1"/>
  <c r="AS45" i="27"/>
  <c r="AL45" i="27"/>
  <c r="AU45" i="2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62" i="27"/>
  <c r="AL62" i="27"/>
  <c r="AU62" i="27" s="1"/>
  <c r="Y80" i="26"/>
  <c r="X80" i="26"/>
  <c r="Z80" i="26" s="1"/>
  <c r="AS18" i="27"/>
  <c r="AL18" i="27"/>
  <c r="AU18" i="27" s="1"/>
  <c r="AS50" i="95"/>
  <c r="AL50" i="95"/>
  <c r="AU50" i="95" s="1"/>
  <c r="Z79" i="81"/>
  <c r="AS70" i="27"/>
  <c r="AL70" i="27"/>
  <c r="AU70" i="27" s="1"/>
  <c r="AJ19" i="95"/>
  <c r="AK19" i="95"/>
  <c r="AT19" i="95" s="1"/>
  <c r="AS37" i="95"/>
  <c r="AL37" i="95"/>
  <c r="AU37" i="95" s="1"/>
  <c r="AS73" i="95"/>
  <c r="AL73" i="95"/>
  <c r="AU73" i="95" s="1"/>
  <c r="X82" i="89"/>
  <c r="Y82" i="89"/>
  <c r="AS33" i="27"/>
  <c r="AL33" i="27"/>
  <c r="AU33" i="27" s="1"/>
  <c r="AI79" i="82"/>
  <c r="AN79" i="82"/>
  <c r="AN74" i="29"/>
  <c r="AI74" i="29"/>
  <c r="AN78" i="79"/>
  <c r="AI78" i="79"/>
  <c r="AS72" i="27"/>
  <c r="AL72" i="27"/>
  <c r="AU72" i="27" s="1"/>
  <c r="AS64" i="27"/>
  <c r="AL64" i="27"/>
  <c r="AU64" i="27" s="1"/>
  <c r="AI76" i="87"/>
  <c r="AN76" i="87"/>
  <c r="AS28" i="95"/>
  <c r="AL28" i="95"/>
  <c r="AU28" i="95" s="1"/>
  <c r="AS46" i="95"/>
  <c r="AL46" i="95"/>
  <c r="AU46" i="95" s="1"/>
  <c r="AS64" i="95"/>
  <c r="AL64" i="95"/>
  <c r="AU64" i="95" s="1"/>
  <c r="AS6" i="27"/>
  <c r="AL6" i="27"/>
  <c r="AU6" i="27" s="1"/>
  <c r="AS41" i="27"/>
  <c r="AL41" i="27"/>
  <c r="AU41" i="27" s="1"/>
  <c r="AS58" i="27"/>
  <c r="AL58" i="27"/>
  <c r="AU58" i="27" s="1"/>
  <c r="AS63" i="27"/>
  <c r="AL63" i="27"/>
  <c r="AU63" i="27" s="1"/>
  <c r="AG77" i="74"/>
  <c r="AP77" i="74" s="1"/>
  <c r="AF77" i="74"/>
  <c r="AO77" i="74" s="1"/>
  <c r="AE77" i="74"/>
  <c r="W78" i="74"/>
  <c r="AS8" i="27"/>
  <c r="AL8" i="27"/>
  <c r="AU8" i="27" s="1"/>
  <c r="AI79" i="95"/>
  <c r="AN79" i="95"/>
  <c r="AN81" i="95" s="1"/>
  <c r="Z79" i="41"/>
  <c r="AS60" i="27"/>
  <c r="AL60" i="27"/>
  <c r="AU60" i="27" s="1"/>
  <c r="AS62" i="95"/>
  <c r="AL62" i="95"/>
  <c r="AU62" i="95" s="1"/>
  <c r="Y77" i="87"/>
  <c r="X77" i="87"/>
  <c r="AS19" i="27"/>
  <c r="AL19" i="27"/>
  <c r="AU19" i="27" s="1"/>
  <c r="AS57" i="27"/>
  <c r="AL57" i="27"/>
  <c r="AU57" i="27" s="1"/>
  <c r="AJ22" i="95"/>
  <c r="AK22" i="95"/>
  <c r="AT22" i="95" s="1"/>
  <c r="AS40" i="95"/>
  <c r="AL40" i="95"/>
  <c r="AU40" i="95" s="1"/>
  <c r="AS58" i="95"/>
  <c r="AL58" i="95"/>
  <c r="AU58" i="95" s="1"/>
  <c r="AS76" i="95"/>
  <c r="AL76" i="95"/>
  <c r="AU76" i="95" s="1"/>
  <c r="AR77" i="46"/>
  <c r="AS74" i="27"/>
  <c r="AL74" i="27"/>
  <c r="AU74" i="27" s="1"/>
  <c r="AS75" i="27"/>
  <c r="AL75" i="27"/>
  <c r="AU75" i="27" s="1"/>
  <c r="Z76" i="90"/>
  <c r="AH78" i="47"/>
  <c r="AQ78" i="47" s="1"/>
  <c r="AS23" i="95"/>
  <c r="AL23" i="95"/>
  <c r="AU23" i="95" s="1"/>
  <c r="AS59" i="95"/>
  <c r="AL59" i="95"/>
  <c r="AU59" i="95" s="1"/>
  <c r="Y76" i="31"/>
  <c r="X76" i="31"/>
  <c r="AS32" i="27"/>
  <c r="AL32" i="27"/>
  <c r="AU32" i="27" s="1"/>
  <c r="AN76" i="77"/>
  <c r="AI76" i="77"/>
  <c r="AS9" i="27"/>
  <c r="AL9" i="27"/>
  <c r="AU9" i="27" s="1"/>
  <c r="AH78" i="42"/>
  <c r="AQ78" i="42" s="1"/>
  <c r="AN79" i="26"/>
  <c r="AI79" i="26"/>
  <c r="AS28" i="27"/>
  <c r="AL28" i="27"/>
  <c r="AU28" i="27" s="1"/>
  <c r="AS74" i="95"/>
  <c r="AL74" i="95"/>
  <c r="AU74" i="95" s="1"/>
  <c r="AH77" i="93"/>
  <c r="AQ77" i="93" s="1"/>
  <c r="AS39" i="27"/>
  <c r="AL39" i="27"/>
  <c r="AU39" i="27" s="1"/>
  <c r="AS20" i="27"/>
  <c r="AL20" i="27"/>
  <c r="AU20" i="27" s="1"/>
  <c r="AR78" i="41"/>
  <c r="AJ14" i="95"/>
  <c r="AS68" i="95"/>
  <c r="AL68" i="95"/>
  <c r="AU68" i="95" s="1"/>
  <c r="AH77" i="43"/>
  <c r="AQ77" i="43" s="1"/>
  <c r="X81" i="86"/>
  <c r="Y81" i="86"/>
  <c r="X77" i="91"/>
  <c r="Z77" i="91" s="1"/>
  <c r="Y77" i="91"/>
  <c r="AS38" i="27"/>
  <c r="AL38" i="27"/>
  <c r="AU38" i="27" s="1"/>
  <c r="AI76" i="83"/>
  <c r="AN76" i="83"/>
  <c r="AE79" i="30"/>
  <c r="W80" i="30"/>
  <c r="AG79" i="30"/>
  <c r="AP79" i="30" s="1"/>
  <c r="AF79" i="30"/>
  <c r="AO79" i="30" s="1"/>
  <c r="AJ21" i="95"/>
  <c r="AK21" i="95"/>
  <c r="AT21" i="95" s="1"/>
  <c r="AS39" i="95"/>
  <c r="AL39" i="95"/>
  <c r="AU39" i="95" s="1"/>
  <c r="AS57" i="95"/>
  <c r="AL57" i="95"/>
  <c r="AU57" i="95" s="1"/>
  <c r="AS13" i="27"/>
  <c r="AL13" i="27"/>
  <c r="AU13" i="27" s="1"/>
  <c r="AR77" i="42"/>
  <c r="AN78" i="45"/>
  <c r="AI78" i="45"/>
  <c r="AS69" i="27"/>
  <c r="AL69" i="27"/>
  <c r="AU69" i="27" s="1"/>
  <c r="AS52" i="27"/>
  <c r="AL52" i="27"/>
  <c r="AU52" i="27" s="1"/>
  <c r="AJ16" i="95"/>
  <c r="AK16" i="95"/>
  <c r="AT16" i="95" s="1"/>
  <c r="AS27" i="95"/>
  <c r="AL27" i="95"/>
  <c r="AU27" i="95" s="1"/>
  <c r="AS45" i="95"/>
  <c r="AL45" i="95"/>
  <c r="AU45" i="95" s="1"/>
  <c r="AS63" i="95"/>
  <c r="AL63" i="95"/>
  <c r="AU63" i="95" s="1"/>
  <c r="AS47" i="27"/>
  <c r="AL47" i="27"/>
  <c r="AU47" i="27" s="1"/>
  <c r="AS73" i="27"/>
  <c r="AL73" i="27"/>
  <c r="AU73" i="27" s="1"/>
  <c r="AJ8" i="95"/>
  <c r="AH78" i="46"/>
  <c r="AQ78" i="46" s="1"/>
  <c r="AS16" i="27"/>
  <c r="AL16" i="27"/>
  <c r="AU16" i="27" s="1"/>
  <c r="AS43" i="27"/>
  <c r="AL43" i="27"/>
  <c r="AU43" i="27" s="1"/>
  <c r="AG77" i="94"/>
  <c r="AP77" i="94" s="1"/>
  <c r="AF77" i="94"/>
  <c r="AO77" i="94" s="1"/>
  <c r="AE77" i="94"/>
  <c r="W78" i="94"/>
  <c r="AS30" i="27"/>
  <c r="AL30" i="27"/>
  <c r="AU30" i="27" s="1"/>
  <c r="AS10" i="27"/>
  <c r="AL10" i="27"/>
  <c r="AU10" i="27" s="1"/>
  <c r="AS15" i="27"/>
  <c r="AL15" i="27"/>
  <c r="AU15" i="27" s="1"/>
  <c r="AS41" i="95"/>
  <c r="AL41" i="95"/>
  <c r="AU41" i="95" s="1"/>
  <c r="AS77" i="95"/>
  <c r="AL77" i="95"/>
  <c r="AU77" i="95" s="1"/>
  <c r="X77" i="83"/>
  <c r="Y77" i="83"/>
  <c r="Z77" i="83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26" i="27"/>
  <c r="AL26" i="27"/>
  <c r="AU26" i="27" s="1"/>
  <c r="AS14" i="27"/>
  <c r="AL14" i="27"/>
  <c r="AU14" i="27" s="1"/>
  <c r="AR78" i="30"/>
  <c r="AS34" i="27"/>
  <c r="AL34" i="27"/>
  <c r="AU34" i="27" s="1"/>
  <c r="AS3" i="27"/>
  <c r="AL3" i="27"/>
  <c r="AU3" i="27" s="1"/>
  <c r="AS25" i="95"/>
  <c r="AL25" i="95"/>
  <c r="AU25" i="95" s="1"/>
  <c r="AS43" i="95"/>
  <c r="AL43" i="95"/>
  <c r="AU43" i="95" s="1"/>
  <c r="AS61" i="95"/>
  <c r="AL61" i="95"/>
  <c r="AU61" i="95" s="1"/>
  <c r="AS75" i="95"/>
  <c r="AL75" i="95"/>
  <c r="AU75" i="95" s="1"/>
  <c r="AS61" i="27"/>
  <c r="AL61" i="27"/>
  <c r="AU61" i="27" s="1"/>
  <c r="AS48" i="27"/>
  <c r="AL48" i="27"/>
  <c r="AU48" i="27" s="1"/>
  <c r="AN81" i="89"/>
  <c r="AI81" i="89"/>
  <c r="AS50" i="27"/>
  <c r="AL50" i="27"/>
  <c r="AU50" i="27" s="1"/>
  <c r="W78" i="43" l="1"/>
  <c r="AF77" i="43"/>
  <c r="AO77" i="43" s="1"/>
  <c r="AG78" i="42"/>
  <c r="AP78" i="42" s="1"/>
  <c r="W79" i="42"/>
  <c r="Z76" i="31"/>
  <c r="AE76" i="31" s="1"/>
  <c r="Z77" i="87"/>
  <c r="AE77" i="87" s="1"/>
  <c r="Z80" i="82"/>
  <c r="AG80" i="82" s="1"/>
  <c r="AP80" i="82" s="1"/>
  <c r="AG77" i="91"/>
  <c r="AP77" i="91" s="1"/>
  <c r="AF77" i="91"/>
  <c r="AO77" i="91" s="1"/>
  <c r="W78" i="91"/>
  <c r="AE77" i="91"/>
  <c r="W78" i="83"/>
  <c r="AG77" i="83"/>
  <c r="AP77" i="83" s="1"/>
  <c r="AF77" i="83"/>
  <c r="AO77" i="83" s="1"/>
  <c r="AE77" i="83"/>
  <c r="W77" i="31"/>
  <c r="AF76" i="31"/>
  <c r="AO76" i="31" s="1"/>
  <c r="AG77" i="87"/>
  <c r="AP77" i="87" s="1"/>
  <c r="AF77" i="87"/>
  <c r="AO77" i="87" s="1"/>
  <c r="AF80" i="82"/>
  <c r="AO80" i="82" s="1"/>
  <c r="AE80" i="82"/>
  <c r="W81" i="82"/>
  <c r="AS14" i="95"/>
  <c r="AL14" i="95"/>
  <c r="AU14" i="95" s="1"/>
  <c r="W76" i="29"/>
  <c r="AG75" i="29"/>
  <c r="AP75" i="29" s="1"/>
  <c r="AF75" i="29"/>
  <c r="AO75" i="29" s="1"/>
  <c r="AE75" i="29"/>
  <c r="Y76" i="35"/>
  <c r="X76" i="35"/>
  <c r="AI78" i="85"/>
  <c r="AN78" i="85"/>
  <c r="Y79" i="47"/>
  <c r="X79" i="47"/>
  <c r="AS5" i="95"/>
  <c r="AL5" i="95"/>
  <c r="AU5" i="95" s="1"/>
  <c r="AH80" i="73"/>
  <c r="AQ80" i="73" s="1"/>
  <c r="AH77" i="83"/>
  <c r="AQ77" i="83" s="1"/>
  <c r="AS21" i="95"/>
  <c r="AL21" i="95"/>
  <c r="AU21" i="95" s="1"/>
  <c r="AR76" i="77"/>
  <c r="AS22" i="95"/>
  <c r="AL22" i="95"/>
  <c r="AU22" i="95" s="1"/>
  <c r="AE79" i="41"/>
  <c r="AG79" i="41"/>
  <c r="AP79" i="41" s="1"/>
  <c r="AF79" i="41"/>
  <c r="AO79" i="41" s="1"/>
  <c r="W80" i="41"/>
  <c r="Y78" i="74"/>
  <c r="X78" i="74"/>
  <c r="AR78" i="79"/>
  <c r="AH80" i="26"/>
  <c r="AQ80" i="26" s="1"/>
  <c r="AI75" i="35"/>
  <c r="AN75" i="35"/>
  <c r="X76" i="37"/>
  <c r="Y76" i="37"/>
  <c r="AT81" i="95"/>
  <c r="AH79" i="25"/>
  <c r="AQ79" i="25" s="1"/>
  <c r="AR77" i="39"/>
  <c r="AH77" i="77"/>
  <c r="AQ77" i="77" s="1"/>
  <c r="Y78" i="38"/>
  <c r="X78" i="38"/>
  <c r="X79" i="42"/>
  <c r="Y79" i="42"/>
  <c r="Y78" i="94"/>
  <c r="X78" i="94"/>
  <c r="AR78" i="45"/>
  <c r="AR76" i="83"/>
  <c r="AN77" i="74"/>
  <c r="AI77" i="74"/>
  <c r="AR76" i="87"/>
  <c r="AG79" i="81"/>
  <c r="AP79" i="81" s="1"/>
  <c r="AF79" i="81"/>
  <c r="AO79" i="81" s="1"/>
  <c r="AE79" i="81"/>
  <c r="W80" i="81"/>
  <c r="AH79" i="79"/>
  <c r="AQ79" i="79" s="1"/>
  <c r="AQ81" i="79" s="1"/>
  <c r="AZ3" i="79"/>
  <c r="AX6" i="79" s="1"/>
  <c r="S6" i="79" s="1"/>
  <c r="AC6" i="79" s="1"/>
  <c r="AB7" i="79" s="1"/>
  <c r="AX8" i="79"/>
  <c r="S8" i="79" s="1"/>
  <c r="AC8" i="79" s="1"/>
  <c r="AB9" i="79" s="1"/>
  <c r="AX9" i="79"/>
  <c r="S9" i="79" s="1"/>
  <c r="AC9" i="79" s="1"/>
  <c r="AB10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5" i="79"/>
  <c r="S75" i="79" s="1"/>
  <c r="AC75" i="79" s="1"/>
  <c r="AB76" i="79" s="1"/>
  <c r="AX77" i="79"/>
  <c r="S77" i="79" s="1"/>
  <c r="AC77" i="79" s="1"/>
  <c r="AB78" i="79" s="1"/>
  <c r="AX74" i="79"/>
  <c r="S74" i="79" s="1"/>
  <c r="AC74" i="79" s="1"/>
  <c r="AB75" i="79" s="1"/>
  <c r="AX78" i="79"/>
  <c r="S78" i="79" s="1"/>
  <c r="AC78" i="79" s="1"/>
  <c r="AB79" i="79" s="1"/>
  <c r="AR80" i="33"/>
  <c r="AS10" i="95"/>
  <c r="AL10" i="95"/>
  <c r="AU10" i="95" s="1"/>
  <c r="AS15" i="95"/>
  <c r="AL15" i="95"/>
  <c r="AU15" i="95" s="1"/>
  <c r="AS4" i="95"/>
  <c r="AL4" i="95"/>
  <c r="AU4" i="95" s="1"/>
  <c r="AS9" i="95"/>
  <c r="AL9" i="95"/>
  <c r="AU9" i="95" s="1"/>
  <c r="Z80" i="73"/>
  <c r="Z77" i="77"/>
  <c r="AI77" i="38"/>
  <c r="AN77" i="38"/>
  <c r="Y79" i="46"/>
  <c r="X79" i="46"/>
  <c r="X78" i="93"/>
  <c r="Y78" i="93"/>
  <c r="AI79" i="30"/>
  <c r="AN79" i="30"/>
  <c r="Z79" i="79"/>
  <c r="AS13" i="95"/>
  <c r="AL13" i="95"/>
  <c r="AU13" i="95" s="1"/>
  <c r="AH79" i="45"/>
  <c r="AQ79" i="45" s="1"/>
  <c r="AI75" i="37"/>
  <c r="AN75" i="37"/>
  <c r="AN78" i="47"/>
  <c r="AI78" i="47"/>
  <c r="X79" i="34"/>
  <c r="Y79" i="34"/>
  <c r="Z79" i="25"/>
  <c r="AS4" i="27"/>
  <c r="AS81" i="27" s="1"/>
  <c r="AL4" i="27"/>
  <c r="AU4" i="27" s="1"/>
  <c r="AU81" i="27" s="1"/>
  <c r="C11" i="27" s="1"/>
  <c r="AI78" i="42"/>
  <c r="AN78" i="42"/>
  <c r="Y78" i="43"/>
  <c r="X78" i="43"/>
  <c r="AN77" i="93"/>
  <c r="AI77" i="93"/>
  <c r="AH77" i="87"/>
  <c r="AQ77" i="87" s="1"/>
  <c r="AR79" i="82"/>
  <c r="AN77" i="94"/>
  <c r="AI77" i="94"/>
  <c r="AH81" i="86"/>
  <c r="AQ81" i="86" s="1"/>
  <c r="Z81" i="86"/>
  <c r="AR79" i="26"/>
  <c r="AH82" i="89"/>
  <c r="AQ82" i="89" s="1"/>
  <c r="AH75" i="29"/>
  <c r="AQ75" i="29" s="1"/>
  <c r="AH80" i="82"/>
  <c r="AQ80" i="82" s="1"/>
  <c r="AF79" i="78"/>
  <c r="AO79" i="78" s="1"/>
  <c r="AE79" i="78"/>
  <c r="W80" i="78"/>
  <c r="AG79" i="78"/>
  <c r="AP79" i="78" s="1"/>
  <c r="AR78" i="25"/>
  <c r="Z79" i="45"/>
  <c r="AR79" i="73"/>
  <c r="AS7" i="95"/>
  <c r="AL7" i="95"/>
  <c r="AU7" i="95" s="1"/>
  <c r="AH78" i="39"/>
  <c r="AQ78" i="39" s="1"/>
  <c r="AR75" i="31"/>
  <c r="AI78" i="34"/>
  <c r="AN78" i="34"/>
  <c r="AS20" i="95"/>
  <c r="AL20" i="95"/>
  <c r="AU20" i="95" s="1"/>
  <c r="AH81" i="33"/>
  <c r="AQ81" i="33" s="1"/>
  <c r="AI78" i="46"/>
  <c r="AN78" i="46"/>
  <c r="AN77" i="43"/>
  <c r="AI77" i="43"/>
  <c r="AH77" i="91"/>
  <c r="AQ77" i="91" s="1"/>
  <c r="AS8" i="95"/>
  <c r="AL8" i="95"/>
  <c r="AU8" i="95" s="1"/>
  <c r="AS16" i="95"/>
  <c r="AL16" i="95"/>
  <c r="AU16" i="95" s="1"/>
  <c r="AL79" i="95"/>
  <c r="AU79" i="95" s="1"/>
  <c r="AR79" i="95"/>
  <c r="AR81" i="95" s="1"/>
  <c r="AR74" i="29"/>
  <c r="AF80" i="26"/>
  <c r="AO80" i="26" s="1"/>
  <c r="AG80" i="26"/>
  <c r="AP80" i="26" s="1"/>
  <c r="W81" i="26"/>
  <c r="AE80" i="26"/>
  <c r="AR81" i="89"/>
  <c r="X80" i="30"/>
  <c r="Y80" i="30"/>
  <c r="AH76" i="31"/>
  <c r="AQ76" i="31" s="1"/>
  <c r="AE76" i="90"/>
  <c r="W77" i="90"/>
  <c r="AG76" i="90"/>
  <c r="AP76" i="90" s="1"/>
  <c r="AF76" i="90"/>
  <c r="AO76" i="90" s="1"/>
  <c r="Z82" i="89"/>
  <c r="AS19" i="95"/>
  <c r="AL19" i="95"/>
  <c r="AU19" i="95" s="1"/>
  <c r="Y79" i="85"/>
  <c r="X79" i="85"/>
  <c r="Z78" i="39"/>
  <c r="AR76" i="91"/>
  <c r="AR80" i="86"/>
  <c r="Z81" i="33"/>
  <c r="AG76" i="31" l="1"/>
  <c r="AP76" i="31" s="1"/>
  <c r="AX4" i="79"/>
  <c r="S4" i="79" s="1"/>
  <c r="AC4" i="79" s="1"/>
  <c r="AB5" i="79" s="1"/>
  <c r="W78" i="87"/>
  <c r="Z80" i="30"/>
  <c r="AX3" i="79"/>
  <c r="S3" i="79" s="1"/>
  <c r="AC3" i="79" s="1"/>
  <c r="AS81" i="95"/>
  <c r="AX10" i="79"/>
  <c r="S10" i="79" s="1"/>
  <c r="AC10" i="79" s="1"/>
  <c r="AB11" i="79" s="1"/>
  <c r="Z78" i="93"/>
  <c r="AF78" i="93" s="1"/>
  <c r="AO78" i="93" s="1"/>
  <c r="Z79" i="46"/>
  <c r="AF79" i="46" s="1"/>
  <c r="AO79" i="46" s="1"/>
  <c r="AX5" i="79"/>
  <c r="S5" i="79" s="1"/>
  <c r="AC5" i="79" s="1"/>
  <c r="AB6" i="79" s="1"/>
  <c r="Z78" i="74"/>
  <c r="AG78" i="74" s="1"/>
  <c r="AP78" i="74" s="1"/>
  <c r="AU81" i="95"/>
  <c r="C11" i="95" s="1"/>
  <c r="F48" i="97" s="1"/>
  <c r="AE79" i="46"/>
  <c r="W80" i="46"/>
  <c r="AG79" i="46"/>
  <c r="AP79" i="46" s="1"/>
  <c r="AK7" i="79"/>
  <c r="AT7" i="79" s="1"/>
  <c r="W79" i="74"/>
  <c r="W79" i="93"/>
  <c r="AG78" i="93"/>
  <c r="AP78" i="93" s="1"/>
  <c r="AE78" i="93"/>
  <c r="AJ66" i="79"/>
  <c r="AK66" i="79"/>
  <c r="AT66" i="79" s="1"/>
  <c r="AJ54" i="79"/>
  <c r="AK54" i="79"/>
  <c r="AT54" i="79" s="1"/>
  <c r="AJ42" i="79"/>
  <c r="AK42" i="79"/>
  <c r="AT42" i="79" s="1"/>
  <c r="AJ24" i="79"/>
  <c r="AK24" i="79"/>
  <c r="AT24" i="79" s="1"/>
  <c r="AJ12" i="79"/>
  <c r="AK12" i="79"/>
  <c r="AT12" i="79" s="1"/>
  <c r="AR77" i="74"/>
  <c r="AH76" i="37"/>
  <c r="AQ76" i="37" s="1"/>
  <c r="AR78" i="85"/>
  <c r="Y77" i="31"/>
  <c r="X77" i="31"/>
  <c r="X77" i="90"/>
  <c r="Y77" i="90"/>
  <c r="AG79" i="45"/>
  <c r="AP79" i="45" s="1"/>
  <c r="AF79" i="45"/>
  <c r="AO79" i="45" s="1"/>
  <c r="AE79" i="45"/>
  <c r="W80" i="45"/>
  <c r="AJ72" i="79"/>
  <c r="AK72" i="79"/>
  <c r="AT72" i="79" s="1"/>
  <c r="AJ60" i="79"/>
  <c r="AK60" i="79"/>
  <c r="AT60" i="79" s="1"/>
  <c r="AJ48" i="79"/>
  <c r="AK48" i="79"/>
  <c r="AT48" i="79" s="1"/>
  <c r="AJ36" i="79"/>
  <c r="AK36" i="79"/>
  <c r="AT36" i="79" s="1"/>
  <c r="AJ18" i="79"/>
  <c r="AK18" i="79"/>
  <c r="AT18" i="79" s="1"/>
  <c r="AJ6" i="79"/>
  <c r="AK6" i="79"/>
  <c r="AT6" i="79" s="1"/>
  <c r="X80" i="81"/>
  <c r="Y80" i="81"/>
  <c r="Z80" i="81" s="1"/>
  <c r="AH78" i="94"/>
  <c r="AQ78" i="94" s="1"/>
  <c r="AH78" i="38"/>
  <c r="AQ78" i="38" s="1"/>
  <c r="AN79" i="41"/>
  <c r="AI79" i="41"/>
  <c r="X78" i="83"/>
  <c r="Y78" i="83"/>
  <c r="AI76" i="90"/>
  <c r="AN76" i="90"/>
  <c r="AG81" i="86"/>
  <c r="AP81" i="86" s="1"/>
  <c r="AE81" i="86"/>
  <c r="W82" i="86"/>
  <c r="AF81" i="86"/>
  <c r="AO81" i="86" s="1"/>
  <c r="AR77" i="94"/>
  <c r="W80" i="25"/>
  <c r="AG79" i="25"/>
  <c r="AP79" i="25" s="1"/>
  <c r="AF79" i="25"/>
  <c r="AO79" i="25" s="1"/>
  <c r="AE79" i="25"/>
  <c r="AJ78" i="79"/>
  <c r="AK78" i="79"/>
  <c r="AT78" i="79" s="1"/>
  <c r="AK71" i="79"/>
  <c r="AT71" i="79" s="1"/>
  <c r="AJ71" i="79"/>
  <c r="AK65" i="79"/>
  <c r="AT65" i="79" s="1"/>
  <c r="AJ65" i="79"/>
  <c r="AK59" i="79"/>
  <c r="AT59" i="79" s="1"/>
  <c r="AJ59" i="79"/>
  <c r="AJ53" i="79"/>
  <c r="AK53" i="79"/>
  <c r="AT53" i="79" s="1"/>
  <c r="AK47" i="79"/>
  <c r="AT47" i="79" s="1"/>
  <c r="AJ47" i="79"/>
  <c r="AK41" i="79"/>
  <c r="AT41" i="79" s="1"/>
  <c r="AJ41" i="79"/>
  <c r="AJ35" i="79"/>
  <c r="AK35" i="79"/>
  <c r="AT35" i="79" s="1"/>
  <c r="AK29" i="79"/>
  <c r="AT29" i="79" s="1"/>
  <c r="AJ29" i="79"/>
  <c r="AK23" i="79"/>
  <c r="AT23" i="79" s="1"/>
  <c r="AJ23" i="79"/>
  <c r="AJ17" i="79"/>
  <c r="AK17" i="79"/>
  <c r="AT17" i="79" s="1"/>
  <c r="AJ11" i="79"/>
  <c r="AK11" i="79"/>
  <c r="AT11" i="79" s="1"/>
  <c r="AN79" i="81"/>
  <c r="AI79" i="81"/>
  <c r="Z76" i="37"/>
  <c r="AH76" i="35"/>
  <c r="AQ76" i="35" s="1"/>
  <c r="AN80" i="82"/>
  <c r="AI80" i="82"/>
  <c r="X78" i="87"/>
  <c r="Y78" i="87"/>
  <c r="Z78" i="87" s="1"/>
  <c r="AN77" i="91"/>
  <c r="AI77" i="91"/>
  <c r="AR78" i="34"/>
  <c r="AI79" i="78"/>
  <c r="AN79" i="78"/>
  <c r="AH78" i="43"/>
  <c r="AQ78" i="43" s="1"/>
  <c r="AR79" i="30"/>
  <c r="AJ30" i="79"/>
  <c r="AK30" i="79"/>
  <c r="AT30" i="79" s="1"/>
  <c r="AE78" i="39"/>
  <c r="W79" i="39"/>
  <c r="AG78" i="39"/>
  <c r="AP78" i="39" s="1"/>
  <c r="AF78" i="39"/>
  <c r="AO78" i="39" s="1"/>
  <c r="AF82" i="89"/>
  <c r="AO82" i="89" s="1"/>
  <c r="W83" i="89"/>
  <c r="AG82" i="89"/>
  <c r="AP82" i="89" s="1"/>
  <c r="AE82" i="89"/>
  <c r="AH80" i="30"/>
  <c r="AQ80" i="30" s="1"/>
  <c r="Y81" i="26"/>
  <c r="X81" i="26"/>
  <c r="Z78" i="43"/>
  <c r="AR75" i="37"/>
  <c r="AJ76" i="79"/>
  <c r="AK76" i="79"/>
  <c r="AT76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K10" i="79"/>
  <c r="AT10" i="79" s="1"/>
  <c r="AJ10" i="79"/>
  <c r="AJ5" i="79"/>
  <c r="AK5" i="79"/>
  <c r="AT5" i="79" s="1"/>
  <c r="Z78" i="94"/>
  <c r="Z78" i="38"/>
  <c r="AH79" i="47"/>
  <c r="AQ79" i="47" s="1"/>
  <c r="AQ81" i="47" s="1"/>
  <c r="AZ3" i="47"/>
  <c r="AX7" i="47" s="1"/>
  <c r="S7" i="47" s="1"/>
  <c r="AC7" i="47" s="1"/>
  <c r="AB8" i="47" s="1"/>
  <c r="AX6" i="47"/>
  <c r="S6" i="47" s="1"/>
  <c r="AC6" i="47" s="1"/>
  <c r="AB7" i="47" s="1"/>
  <c r="AX9" i="47"/>
  <c r="S9" i="47" s="1"/>
  <c r="AC9" i="47" s="1"/>
  <c r="AB10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5" i="47"/>
  <c r="S75" i="47" s="1"/>
  <c r="AC75" i="47" s="1"/>
  <c r="AB76" i="47" s="1"/>
  <c r="AX74" i="47"/>
  <c r="S74" i="47" s="1"/>
  <c r="AC74" i="47" s="1"/>
  <c r="AB75" i="47" s="1"/>
  <c r="AX78" i="47"/>
  <c r="S78" i="47" s="1"/>
  <c r="AC78" i="47" s="1"/>
  <c r="AB79" i="47" s="1"/>
  <c r="AX77" i="47"/>
  <c r="S77" i="47" s="1"/>
  <c r="AC77" i="47" s="1"/>
  <c r="AB78" i="47" s="1"/>
  <c r="AX76" i="47"/>
  <c r="S76" i="47" s="1"/>
  <c r="AC76" i="47" s="1"/>
  <c r="AB77" i="47" s="1"/>
  <c r="X76" i="29"/>
  <c r="Y76" i="29"/>
  <c r="AI77" i="87"/>
  <c r="AN77" i="87"/>
  <c r="AN77" i="83"/>
  <c r="AI77" i="83"/>
  <c r="AN80" i="26"/>
  <c r="AI80" i="26"/>
  <c r="AH79" i="34"/>
  <c r="AQ79" i="34" s="1"/>
  <c r="AR77" i="38"/>
  <c r="AK77" i="79"/>
  <c r="AT77" i="79" s="1"/>
  <c r="AJ77" i="79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K9" i="79"/>
  <c r="AT9" i="79" s="1"/>
  <c r="AJ9" i="79"/>
  <c r="AJ3" i="79"/>
  <c r="AB4" i="79"/>
  <c r="AR75" i="35"/>
  <c r="X80" i="41"/>
  <c r="Y80" i="41"/>
  <c r="Z76" i="35"/>
  <c r="AN76" i="31"/>
  <c r="AI76" i="31"/>
  <c r="Y78" i="91"/>
  <c r="X78" i="91"/>
  <c r="AR77" i="43"/>
  <c r="AE81" i="33"/>
  <c r="W82" i="33"/>
  <c r="AG81" i="33"/>
  <c r="AP81" i="33" s="1"/>
  <c r="AF81" i="33"/>
  <c r="AO81" i="33" s="1"/>
  <c r="AH79" i="85"/>
  <c r="AQ79" i="85" s="1"/>
  <c r="AG80" i="30"/>
  <c r="AP80" i="30" s="1"/>
  <c r="AF80" i="30"/>
  <c r="AO80" i="30" s="1"/>
  <c r="AE80" i="30"/>
  <c r="W81" i="30"/>
  <c r="AR78" i="46"/>
  <c r="AR77" i="93"/>
  <c r="AR78" i="42"/>
  <c r="Z79" i="34"/>
  <c r="AX79" i="79"/>
  <c r="S79" i="79" s="1"/>
  <c r="AC79" i="79" s="1"/>
  <c r="AJ79" i="79" s="1"/>
  <c r="AS79" i="79" s="1"/>
  <c r="AG79" i="79"/>
  <c r="AP79" i="79" s="1"/>
  <c r="AP81" i="79" s="1"/>
  <c r="AF79" i="79"/>
  <c r="AO79" i="79" s="1"/>
  <c r="AO81" i="79" s="1"/>
  <c r="AE79" i="79"/>
  <c r="W78" i="77"/>
  <c r="AF77" i="77"/>
  <c r="AO77" i="77" s="1"/>
  <c r="AG77" i="77"/>
  <c r="AP77" i="77" s="1"/>
  <c r="AE77" i="77"/>
  <c r="AK74" i="79"/>
  <c r="AT74" i="79" s="1"/>
  <c r="AJ74" i="79"/>
  <c r="AK68" i="79"/>
  <c r="AT68" i="79" s="1"/>
  <c r="AJ68" i="79"/>
  <c r="AK62" i="79"/>
  <c r="AT62" i="79" s="1"/>
  <c r="AJ62" i="79"/>
  <c r="AK56" i="79"/>
  <c r="AT56" i="79" s="1"/>
  <c r="AJ56" i="79"/>
  <c r="AK50" i="79"/>
  <c r="AT50" i="79" s="1"/>
  <c r="AJ50" i="79"/>
  <c r="AJ44" i="79"/>
  <c r="AK44" i="79"/>
  <c r="AT44" i="79" s="1"/>
  <c r="AK38" i="79"/>
  <c r="AT38" i="79" s="1"/>
  <c r="AJ38" i="79"/>
  <c r="AK32" i="79"/>
  <c r="AT32" i="79" s="1"/>
  <c r="AJ32" i="79"/>
  <c r="AJ26" i="79"/>
  <c r="AK26" i="79"/>
  <c r="AT26" i="79" s="1"/>
  <c r="AK20" i="79"/>
  <c r="AT20" i="79" s="1"/>
  <c r="AJ20" i="79"/>
  <c r="AK14" i="79"/>
  <c r="AT14" i="79" s="1"/>
  <c r="AJ14" i="79"/>
  <c r="AX7" i="79"/>
  <c r="S7" i="79" s="1"/>
  <c r="AC7" i="79" s="1"/>
  <c r="AB8" i="79" s="1"/>
  <c r="AH79" i="42"/>
  <c r="AQ79" i="42" s="1"/>
  <c r="Z79" i="47"/>
  <c r="AI75" i="29"/>
  <c r="AN75" i="29"/>
  <c r="AJ75" i="79"/>
  <c r="AK75" i="79"/>
  <c r="AT75" i="79" s="1"/>
  <c r="AH78" i="93"/>
  <c r="AQ78" i="93" s="1"/>
  <c r="Z79" i="85"/>
  <c r="Y80" i="78"/>
  <c r="X80" i="78"/>
  <c r="Z80" i="78" s="1"/>
  <c r="AR78" i="47"/>
  <c r="AH79" i="46"/>
  <c r="AQ79" i="46" s="1"/>
  <c r="AG80" i="73"/>
  <c r="AP80" i="73" s="1"/>
  <c r="AF80" i="73"/>
  <c r="AO80" i="73" s="1"/>
  <c r="AE80" i="73"/>
  <c r="W81" i="73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Z79" i="42"/>
  <c r="AH78" i="74"/>
  <c r="AQ78" i="74" s="1"/>
  <c r="X81" i="82"/>
  <c r="Y81" i="82"/>
  <c r="AX10" i="47" l="1"/>
  <c r="S10" i="47" s="1"/>
  <c r="AC10" i="47" s="1"/>
  <c r="AB11" i="47" s="1"/>
  <c r="AE78" i="74"/>
  <c r="AX12" i="47"/>
  <c r="S12" i="47" s="1"/>
  <c r="AC12" i="47" s="1"/>
  <c r="AB13" i="47" s="1"/>
  <c r="AX11" i="47"/>
  <c r="S11" i="47" s="1"/>
  <c r="AC11" i="47" s="1"/>
  <c r="AB12" i="47" s="1"/>
  <c r="AJ7" i="79"/>
  <c r="AX5" i="47"/>
  <c r="S5" i="47" s="1"/>
  <c r="AC5" i="47" s="1"/>
  <c r="AB6" i="47" s="1"/>
  <c r="AF78" i="74"/>
  <c r="AO78" i="74" s="1"/>
  <c r="AK8" i="47"/>
  <c r="AT8" i="47" s="1"/>
  <c r="AS68" i="79"/>
  <c r="AL68" i="79"/>
  <c r="AU68" i="79" s="1"/>
  <c r="AG76" i="35"/>
  <c r="AP76" i="35" s="1"/>
  <c r="AF76" i="35"/>
  <c r="AO76" i="35" s="1"/>
  <c r="AE76" i="35"/>
  <c r="W77" i="35"/>
  <c r="AJ67" i="47"/>
  <c r="AK67" i="47"/>
  <c r="AT67" i="47" s="1"/>
  <c r="AJ25" i="47"/>
  <c r="AK25" i="47"/>
  <c r="AT25" i="47" s="1"/>
  <c r="AK13" i="47"/>
  <c r="AT13" i="47" s="1"/>
  <c r="AN78" i="39"/>
  <c r="AI78" i="39"/>
  <c r="AS37" i="79"/>
  <c r="AL37" i="79"/>
  <c r="AU37" i="79" s="1"/>
  <c r="AS55" i="79"/>
  <c r="AL55" i="79"/>
  <c r="AU55" i="79" s="1"/>
  <c r="AS73" i="79"/>
  <c r="AL73" i="79"/>
  <c r="AU73" i="79" s="1"/>
  <c r="AG79" i="34"/>
  <c r="AP79" i="34" s="1"/>
  <c r="AF79" i="34"/>
  <c r="AO79" i="34" s="1"/>
  <c r="AE79" i="34"/>
  <c r="W80" i="34"/>
  <c r="AH78" i="91"/>
  <c r="AQ78" i="91" s="1"/>
  <c r="AS3" i="79"/>
  <c r="AL3" i="79"/>
  <c r="AU3" i="79" s="1"/>
  <c r="AS21" i="79"/>
  <c r="AL21" i="79"/>
  <c r="AU21" i="79" s="1"/>
  <c r="AS39" i="79"/>
  <c r="AL39" i="79"/>
  <c r="AU39" i="79" s="1"/>
  <c r="AS57" i="79"/>
  <c r="AL57" i="79"/>
  <c r="AU57" i="79" s="1"/>
  <c r="AJ78" i="47"/>
  <c r="AK78" i="47"/>
  <c r="AT78" i="47" s="1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W79" i="94"/>
  <c r="AG78" i="94"/>
  <c r="AP78" i="94" s="1"/>
  <c r="AF78" i="94"/>
  <c r="AO78" i="94" s="1"/>
  <c r="AE78" i="94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H81" i="26"/>
  <c r="AQ81" i="26" s="1"/>
  <c r="AR80" i="82"/>
  <c r="AS71" i="79"/>
  <c r="AL71" i="79"/>
  <c r="AU71" i="79" s="1"/>
  <c r="Y82" i="86"/>
  <c r="X82" i="86"/>
  <c r="Z82" i="86" s="1"/>
  <c r="X80" i="45"/>
  <c r="Y80" i="45"/>
  <c r="AH77" i="90"/>
  <c r="AQ77" i="90" s="1"/>
  <c r="AI78" i="93"/>
  <c r="AN78" i="93"/>
  <c r="AN80" i="73"/>
  <c r="AI80" i="73"/>
  <c r="AS14" i="79"/>
  <c r="AL14" i="79"/>
  <c r="AU14" i="79" s="1"/>
  <c r="AS50" i="79"/>
  <c r="AL50" i="79"/>
  <c r="AU50" i="79" s="1"/>
  <c r="AJ73" i="47"/>
  <c r="AK73" i="47"/>
  <c r="AT73" i="47" s="1"/>
  <c r="AJ61" i="47"/>
  <c r="AK61" i="47"/>
  <c r="AT61" i="47" s="1"/>
  <c r="AJ31" i="47"/>
  <c r="AK31" i="47"/>
  <c r="AT31" i="47" s="1"/>
  <c r="AK7" i="47"/>
  <c r="AT7" i="47" s="1"/>
  <c r="AJ7" i="47"/>
  <c r="AG78" i="87"/>
  <c r="AP78" i="87" s="1"/>
  <c r="AF78" i="87"/>
  <c r="AO78" i="87" s="1"/>
  <c r="AE78" i="87"/>
  <c r="W79" i="87"/>
  <c r="AS11" i="79"/>
  <c r="AL11" i="79"/>
  <c r="AU11" i="79" s="1"/>
  <c r="AR76" i="90"/>
  <c r="AS36" i="79"/>
  <c r="AL36" i="79"/>
  <c r="AU36" i="79" s="1"/>
  <c r="AS72" i="79"/>
  <c r="AL72" i="79"/>
  <c r="AU72" i="79" s="1"/>
  <c r="AS24" i="79"/>
  <c r="AL24" i="79"/>
  <c r="AU24" i="79" s="1"/>
  <c r="AS19" i="79"/>
  <c r="AL19" i="79"/>
  <c r="AU19" i="79" s="1"/>
  <c r="AH81" i="82"/>
  <c r="AQ81" i="82" s="1"/>
  <c r="AS75" i="79"/>
  <c r="AL75" i="79"/>
  <c r="AU75" i="7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X78" i="77"/>
  <c r="Y78" i="77"/>
  <c r="AH80" i="41"/>
  <c r="AQ80" i="41" s="1"/>
  <c r="AS9" i="79"/>
  <c r="AL9" i="79"/>
  <c r="AU9" i="79" s="1"/>
  <c r="AR77" i="87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S30" i="79"/>
  <c r="AL30" i="79"/>
  <c r="AU30" i="79" s="1"/>
  <c r="AR77" i="91"/>
  <c r="AF76" i="37"/>
  <c r="AO76" i="37" s="1"/>
  <c r="AE76" i="37"/>
  <c r="AG76" i="37"/>
  <c r="AP76" i="37" s="1"/>
  <c r="W77" i="37"/>
  <c r="AS17" i="79"/>
  <c r="AL17" i="79"/>
  <c r="AU17" i="79" s="1"/>
  <c r="AS35" i="79"/>
  <c r="AL35" i="79"/>
  <c r="AU35" i="79" s="1"/>
  <c r="AS53" i="79"/>
  <c r="AL53" i="79"/>
  <c r="AU53" i="79" s="1"/>
  <c r="AH78" i="83"/>
  <c r="AQ78" i="83" s="1"/>
  <c r="AS6" i="79"/>
  <c r="AL6" i="79"/>
  <c r="AU6" i="79" s="1"/>
  <c r="AS48" i="79"/>
  <c r="AL48" i="79"/>
  <c r="AU48" i="79" s="1"/>
  <c r="AN79" i="45"/>
  <c r="AI79" i="45"/>
  <c r="Z77" i="90"/>
  <c r="AS42" i="79"/>
  <c r="AL42" i="79"/>
  <c r="AU42" i="79" s="1"/>
  <c r="AS32" i="79"/>
  <c r="AL32" i="79"/>
  <c r="AU32" i="79" s="1"/>
  <c r="AJ77" i="47"/>
  <c r="AK77" i="47"/>
  <c r="AT77" i="47" s="1"/>
  <c r="AJ55" i="47"/>
  <c r="AK55" i="47"/>
  <c r="AT55" i="47" s="1"/>
  <c r="AJ37" i="47"/>
  <c r="AK37" i="47"/>
  <c r="AT37" i="47" s="1"/>
  <c r="AK19" i="47"/>
  <c r="AT19" i="47" s="1"/>
  <c r="AJ19" i="47"/>
  <c r="AG78" i="38"/>
  <c r="AP78" i="38" s="1"/>
  <c r="AF78" i="38"/>
  <c r="AO78" i="38" s="1"/>
  <c r="AE78" i="38"/>
  <c r="W79" i="38"/>
  <c r="W79" i="43"/>
  <c r="AG78" i="43"/>
  <c r="AP78" i="43" s="1"/>
  <c r="AF78" i="43"/>
  <c r="AO78" i="43" s="1"/>
  <c r="AE78" i="43"/>
  <c r="X83" i="89"/>
  <c r="Z83" i="89" s="1"/>
  <c r="Y83" i="89"/>
  <c r="W81" i="81"/>
  <c r="AG80" i="81"/>
  <c r="AP80" i="81" s="1"/>
  <c r="AE80" i="81"/>
  <c r="AF80" i="81"/>
  <c r="AO80" i="81" s="1"/>
  <c r="AS66" i="79"/>
  <c r="AL66" i="79"/>
  <c r="AU66" i="79" s="1"/>
  <c r="Z81" i="82"/>
  <c r="AE79" i="42"/>
  <c r="W80" i="42"/>
  <c r="AG79" i="42"/>
  <c r="AP79" i="42" s="1"/>
  <c r="AF79" i="42"/>
  <c r="AO79" i="42" s="1"/>
  <c r="AS25" i="79"/>
  <c r="AL25" i="79"/>
  <c r="AU25" i="79" s="1"/>
  <c r="AS43" i="79"/>
  <c r="AL43" i="79"/>
  <c r="AU43" i="79" s="1"/>
  <c r="AS61" i="79"/>
  <c r="AL61" i="79"/>
  <c r="AU61" i="79" s="1"/>
  <c r="AI79" i="79"/>
  <c r="AN79" i="79"/>
  <c r="AN81" i="79" s="1"/>
  <c r="X81" i="30"/>
  <c r="Y81" i="30"/>
  <c r="Y82" i="33"/>
  <c r="Z82" i="33" s="1"/>
  <c r="X82" i="33"/>
  <c r="Z78" i="91"/>
  <c r="Z80" i="41"/>
  <c r="AS27" i="79"/>
  <c r="AL27" i="79"/>
  <c r="AU27" i="79" s="1"/>
  <c r="AS45" i="79"/>
  <c r="AL45" i="79"/>
  <c r="AU45" i="79" s="1"/>
  <c r="AS63" i="79"/>
  <c r="AL63" i="79"/>
  <c r="AU63" i="79" s="1"/>
  <c r="AR80" i="26"/>
  <c r="AJ75" i="47"/>
  <c r="AK75" i="47"/>
  <c r="AT75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J10" i="47"/>
  <c r="AK10" i="47"/>
  <c r="AT10" i="47" s="1"/>
  <c r="AX4" i="47"/>
  <c r="S4" i="47" s="1"/>
  <c r="AC4" i="47" s="1"/>
  <c r="AB5" i="4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6" i="79"/>
  <c r="AL76" i="79"/>
  <c r="AU76" i="79" s="1"/>
  <c r="Z81" i="26"/>
  <c r="AI82" i="89"/>
  <c r="AN82" i="89"/>
  <c r="AR79" i="81"/>
  <c r="AS23" i="79"/>
  <c r="AL23" i="79"/>
  <c r="AU23" i="79" s="1"/>
  <c r="AS41" i="79"/>
  <c r="AL41" i="79"/>
  <c r="AU41" i="79" s="1"/>
  <c r="AS59" i="79"/>
  <c r="AL59" i="79"/>
  <c r="AU59" i="79" s="1"/>
  <c r="Y80" i="25"/>
  <c r="X80" i="25"/>
  <c r="AN81" i="86"/>
  <c r="AI81" i="86"/>
  <c r="Z78" i="83"/>
  <c r="AH77" i="31"/>
  <c r="AQ77" i="31" s="1"/>
  <c r="X80" i="46"/>
  <c r="Y80" i="46"/>
  <c r="AG80" i="78"/>
  <c r="AP80" i="78" s="1"/>
  <c r="AF80" i="78"/>
  <c r="AO80" i="78" s="1"/>
  <c r="W81" i="78"/>
  <c r="AE80" i="78"/>
  <c r="AJ43" i="47"/>
  <c r="AK43" i="47"/>
  <c r="AT43" i="47" s="1"/>
  <c r="AI78" i="74"/>
  <c r="AN78" i="74"/>
  <c r="AG79" i="85"/>
  <c r="AP79" i="85" s="1"/>
  <c r="AF79" i="85"/>
  <c r="AO79" i="85" s="1"/>
  <c r="AE79" i="85"/>
  <c r="W80" i="85"/>
  <c r="AH80" i="78"/>
  <c r="AQ80" i="78" s="1"/>
  <c r="AR75" i="29"/>
  <c r="AS62" i="79"/>
  <c r="AL62" i="79"/>
  <c r="AU62" i="79" s="1"/>
  <c r="AI77" i="77"/>
  <c r="AN77" i="77"/>
  <c r="AN80" i="30"/>
  <c r="AI80" i="30"/>
  <c r="AI81" i="33"/>
  <c r="AN81" i="33"/>
  <c r="AR76" i="31"/>
  <c r="AH76" i="29"/>
  <c r="AQ76" i="29" s="1"/>
  <c r="AJ76" i="47"/>
  <c r="AK76" i="47"/>
  <c r="AT76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X8" i="47"/>
  <c r="S8" i="47" s="1"/>
  <c r="AC8" i="47" s="1"/>
  <c r="AB9" i="47" s="1"/>
  <c r="AX3" i="47"/>
  <c r="S3" i="47" s="1"/>
  <c r="AC3" i="47" s="1"/>
  <c r="AS10" i="79"/>
  <c r="AL10" i="79"/>
  <c r="AU10" i="79" s="1"/>
  <c r="Z79" i="39"/>
  <c r="X79" i="39"/>
  <c r="Y79" i="39"/>
  <c r="AS78" i="79"/>
  <c r="AL78" i="79"/>
  <c r="AU78" i="79" s="1"/>
  <c r="AR79" i="41"/>
  <c r="AS18" i="79"/>
  <c r="AL18" i="79"/>
  <c r="AU18" i="79" s="1"/>
  <c r="AS60" i="79"/>
  <c r="AL60" i="79"/>
  <c r="AU60" i="79" s="1"/>
  <c r="AS12" i="79"/>
  <c r="AL12" i="79"/>
  <c r="AU12" i="79" s="1"/>
  <c r="AS54" i="79"/>
  <c r="AL54" i="79"/>
  <c r="AU54" i="79" s="1"/>
  <c r="X79" i="74"/>
  <c r="Z79" i="74" s="1"/>
  <c r="Y79" i="74"/>
  <c r="AJ4" i="79"/>
  <c r="AK4" i="79"/>
  <c r="AT4" i="79" s="1"/>
  <c r="AS77" i="79"/>
  <c r="AL77" i="79"/>
  <c r="AU77" i="79" s="1"/>
  <c r="AJ49" i="47"/>
  <c r="AK49" i="47"/>
  <c r="AT49" i="47" s="1"/>
  <c r="AS7" i="79"/>
  <c r="AL7" i="79"/>
  <c r="AU7" i="79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Y81" i="73"/>
  <c r="X81" i="73"/>
  <c r="AF79" i="47"/>
  <c r="AO79" i="47" s="1"/>
  <c r="AO81" i="47" s="1"/>
  <c r="AX79" i="47"/>
  <c r="S79" i="47" s="1"/>
  <c r="AC79" i="47" s="1"/>
  <c r="AJ79" i="47" s="1"/>
  <c r="AS79" i="47" s="1"/>
  <c r="AE79" i="47"/>
  <c r="AG79" i="47"/>
  <c r="AP79" i="47" s="1"/>
  <c r="AP81" i="47" s="1"/>
  <c r="AJ8" i="79"/>
  <c r="AK8" i="79"/>
  <c r="AT8" i="79" s="1"/>
  <c r="AS26" i="79"/>
  <c r="AL26" i="79"/>
  <c r="AU26" i="79" s="1"/>
  <c r="AS44" i="79"/>
  <c r="AL44" i="79"/>
  <c r="AU44" i="7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7" i="83"/>
  <c r="Z76" i="29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X13" i="47"/>
  <c r="S13" i="47" s="1"/>
  <c r="AC13" i="47" s="1"/>
  <c r="AB14" i="47" s="1"/>
  <c r="AS28" i="79"/>
  <c r="AL28" i="79"/>
  <c r="AU28" i="79" s="1"/>
  <c r="AS46" i="79"/>
  <c r="AL46" i="79"/>
  <c r="AU46" i="79" s="1"/>
  <c r="AS64" i="79"/>
  <c r="AL64" i="79"/>
  <c r="AU64" i="79" s="1"/>
  <c r="AR79" i="78"/>
  <c r="AH78" i="87"/>
  <c r="AQ78" i="87" s="1"/>
  <c r="AS29" i="79"/>
  <c r="AL29" i="79"/>
  <c r="AU29" i="79" s="1"/>
  <c r="AS47" i="79"/>
  <c r="AL47" i="79"/>
  <c r="AU47" i="79" s="1"/>
  <c r="AS65" i="79"/>
  <c r="AL65" i="79"/>
  <c r="AU65" i="79" s="1"/>
  <c r="AI79" i="25"/>
  <c r="AN79" i="25"/>
  <c r="AH80" i="81"/>
  <c r="AQ80" i="81" s="1"/>
  <c r="Z77" i="31"/>
  <c r="X79" i="93"/>
  <c r="Y79" i="93"/>
  <c r="Z79" i="93" s="1"/>
  <c r="AI79" i="46"/>
  <c r="AN79" i="46"/>
  <c r="Z81" i="30" l="1"/>
  <c r="AK79" i="47"/>
  <c r="AT79" i="47" s="1"/>
  <c r="Z80" i="46"/>
  <c r="W81" i="46" s="1"/>
  <c r="Z78" i="77"/>
  <c r="AE78" i="77" s="1"/>
  <c r="AG80" i="46"/>
  <c r="AP80" i="46" s="1"/>
  <c r="AE80" i="46"/>
  <c r="W79" i="77"/>
  <c r="AG78" i="77"/>
  <c r="AP78" i="77" s="1"/>
  <c r="AG82" i="33"/>
  <c r="AP82" i="33" s="1"/>
  <c r="AF82" i="33"/>
  <c r="AO82" i="33" s="1"/>
  <c r="AE82" i="33"/>
  <c r="W83" i="33"/>
  <c r="AF79" i="93"/>
  <c r="AO79" i="93" s="1"/>
  <c r="AE79" i="93"/>
  <c r="W80" i="93"/>
  <c r="AG79" i="93"/>
  <c r="AP79" i="93" s="1"/>
  <c r="AJ14" i="47"/>
  <c r="AK14" i="47"/>
  <c r="AT14" i="47" s="1"/>
  <c r="AS50" i="47"/>
  <c r="AL50" i="47"/>
  <c r="AU50" i="47" s="1"/>
  <c r="AH81" i="73"/>
  <c r="AQ81" i="73" s="1"/>
  <c r="AF79" i="39"/>
  <c r="AO79" i="39" s="1"/>
  <c r="AO81" i="39" s="1"/>
  <c r="AE79" i="39"/>
  <c r="AX79" i="39"/>
  <c r="S79" i="39" s="1"/>
  <c r="AC79" i="39" s="1"/>
  <c r="AG79" i="39"/>
  <c r="AP79" i="39" s="1"/>
  <c r="AP81" i="39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R80" i="30"/>
  <c r="AR81" i="86"/>
  <c r="AS34" i="47"/>
  <c r="AL34" i="47"/>
  <c r="AU34" i="47" s="1"/>
  <c r="AS70" i="47"/>
  <c r="AL70" i="47"/>
  <c r="AU70" i="47" s="1"/>
  <c r="W82" i="30"/>
  <c r="AG81" i="30"/>
  <c r="AP81" i="30" s="1"/>
  <c r="AF81" i="30"/>
  <c r="AO81" i="30" s="1"/>
  <c r="AE81" i="30"/>
  <c r="X80" i="42"/>
  <c r="Y80" i="42"/>
  <c r="AI80" i="81"/>
  <c r="AN80" i="81"/>
  <c r="AE83" i="89"/>
  <c r="W84" i="89"/>
  <c r="AG83" i="89"/>
  <c r="AP83" i="89" s="1"/>
  <c r="AF83" i="89"/>
  <c r="AO83" i="89" s="1"/>
  <c r="AS77" i="47"/>
  <c r="AL77" i="47"/>
  <c r="AU77" i="47" s="1"/>
  <c r="AR79" i="45"/>
  <c r="Z79" i="87"/>
  <c r="X79" i="87"/>
  <c r="Y79" i="87"/>
  <c r="W83" i="86"/>
  <c r="AF82" i="86"/>
  <c r="AO82" i="86" s="1"/>
  <c r="AE82" i="86"/>
  <c r="AG82" i="86"/>
  <c r="AP82" i="86" s="1"/>
  <c r="AI78" i="94"/>
  <c r="AN78" i="94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8" i="47"/>
  <c r="AL78" i="47"/>
  <c r="AU78" i="47" s="1"/>
  <c r="AH79" i="93"/>
  <c r="AQ79" i="93" s="1"/>
  <c r="AS8" i="79"/>
  <c r="AL8" i="79"/>
  <c r="AU8" i="79" s="1"/>
  <c r="AR78" i="74"/>
  <c r="AH82" i="33"/>
  <c r="AQ82" i="33" s="1"/>
  <c r="AI79" i="42"/>
  <c r="AN79" i="42"/>
  <c r="AI78" i="43"/>
  <c r="AN78" i="43"/>
  <c r="X79" i="38"/>
  <c r="Y79" i="38"/>
  <c r="AS23" i="47"/>
  <c r="AL23" i="47"/>
  <c r="AU23" i="47" s="1"/>
  <c r="AS41" i="47"/>
  <c r="AL41" i="47"/>
  <c r="AU41" i="47" s="1"/>
  <c r="AS59" i="47"/>
  <c r="AL59" i="47"/>
  <c r="AU59" i="47" s="1"/>
  <c r="AN78" i="87"/>
  <c r="AI78" i="87"/>
  <c r="AS31" i="47"/>
  <c r="AL31" i="47"/>
  <c r="AU31" i="47" s="1"/>
  <c r="AR78" i="93"/>
  <c r="AR78" i="39"/>
  <c r="AS68" i="47"/>
  <c r="AL68" i="47"/>
  <c r="AU68" i="47" s="1"/>
  <c r="X81" i="78"/>
  <c r="Y81" i="78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Z81" i="73"/>
  <c r="AS49" i="47"/>
  <c r="AL49" i="47"/>
  <c r="AU49" i="47" s="1"/>
  <c r="AH79" i="74"/>
  <c r="AQ79" i="74" s="1"/>
  <c r="AS21" i="47"/>
  <c r="AL21" i="47"/>
  <c r="AU21" i="47" s="1"/>
  <c r="AS39" i="47"/>
  <c r="AL39" i="47"/>
  <c r="AU39" i="47" s="1"/>
  <c r="AS57" i="47"/>
  <c r="AL57" i="47"/>
  <c r="AU57" i="47" s="1"/>
  <c r="AS76" i="47"/>
  <c r="AL76" i="47"/>
  <c r="AU76" i="47" s="1"/>
  <c r="Y80" i="85"/>
  <c r="X80" i="85"/>
  <c r="AH80" i="25"/>
  <c r="AQ80" i="25" s="1"/>
  <c r="AR82" i="89"/>
  <c r="AK5" i="47"/>
  <c r="AT5" i="47" s="1"/>
  <c r="AJ5" i="47"/>
  <c r="AS22" i="47"/>
  <c r="AL22" i="47"/>
  <c r="AU22" i="47" s="1"/>
  <c r="AS40" i="47"/>
  <c r="AL40" i="47"/>
  <c r="AU40" i="47" s="1"/>
  <c r="AS58" i="47"/>
  <c r="AL58" i="47"/>
  <c r="AU58" i="47" s="1"/>
  <c r="AS75" i="47"/>
  <c r="AL75" i="47"/>
  <c r="AU75" i="47" s="1"/>
  <c r="AL79" i="79"/>
  <c r="AU79" i="79" s="1"/>
  <c r="AR79" i="79"/>
  <c r="AR81" i="79" s="1"/>
  <c r="W82" i="82"/>
  <c r="AG81" i="82"/>
  <c r="AP81" i="82" s="1"/>
  <c r="AF81" i="82"/>
  <c r="AO81" i="82" s="1"/>
  <c r="AE81" i="82"/>
  <c r="AN78" i="38"/>
  <c r="AI78" i="38"/>
  <c r="AS37" i="47"/>
  <c r="AL37" i="47"/>
  <c r="AU37" i="47" s="1"/>
  <c r="AI76" i="37"/>
  <c r="AN76" i="37"/>
  <c r="AH80" i="45"/>
  <c r="AQ80" i="45" s="1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S67" i="47"/>
  <c r="AL67" i="47"/>
  <c r="AU67" i="47" s="1"/>
  <c r="AI79" i="47"/>
  <c r="AN79" i="47"/>
  <c r="AN81" i="47" s="1"/>
  <c r="AE79" i="74"/>
  <c r="W80" i="74"/>
  <c r="AG79" i="74"/>
  <c r="AP79" i="74" s="1"/>
  <c r="AF79" i="74"/>
  <c r="AO79" i="74" s="1"/>
  <c r="AJ3" i="47"/>
  <c r="AB4" i="47"/>
  <c r="AR77" i="77"/>
  <c r="AN79" i="85"/>
  <c r="AI79" i="85"/>
  <c r="AS43" i="47"/>
  <c r="AL43" i="47"/>
  <c r="AU43" i="47" s="1"/>
  <c r="W82" i="26"/>
  <c r="AE81" i="26"/>
  <c r="AG81" i="26"/>
  <c r="AP81" i="26" s="1"/>
  <c r="AF81" i="26"/>
  <c r="AO81" i="26" s="1"/>
  <c r="Y81" i="81"/>
  <c r="X81" i="81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AS61" i="47"/>
  <c r="AL61" i="47"/>
  <c r="AU61" i="47" s="1"/>
  <c r="Z80" i="45"/>
  <c r="X80" i="34"/>
  <c r="Z80" i="34" s="1"/>
  <c r="Y80" i="34"/>
  <c r="W78" i="31"/>
  <c r="AE77" i="31"/>
  <c r="AG77" i="31"/>
  <c r="AP77" i="31" s="1"/>
  <c r="AF77" i="31"/>
  <c r="AO77" i="31" s="1"/>
  <c r="AR79" i="25"/>
  <c r="AS26" i="47"/>
  <c r="AL26" i="47"/>
  <c r="AU26" i="47" s="1"/>
  <c r="AS44" i="47"/>
  <c r="AL44" i="47"/>
  <c r="AU44" i="47" s="1"/>
  <c r="AS62" i="47"/>
  <c r="AL62" i="47"/>
  <c r="AU62" i="47" s="1"/>
  <c r="AJ9" i="47"/>
  <c r="AK9" i="47"/>
  <c r="AT9" i="47" s="1"/>
  <c r="AS27" i="47"/>
  <c r="AL27" i="47"/>
  <c r="AU27" i="47" s="1"/>
  <c r="AS45" i="47"/>
  <c r="AL45" i="47"/>
  <c r="AU45" i="47" s="1"/>
  <c r="AS63" i="47"/>
  <c r="AL63" i="47"/>
  <c r="AU63" i="47" s="1"/>
  <c r="AH80" i="46"/>
  <c r="AQ80" i="46" s="1"/>
  <c r="Z80" i="2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S55" i="47"/>
  <c r="AL55" i="47"/>
  <c r="AU55" i="47" s="1"/>
  <c r="AS7" i="47"/>
  <c r="AL7" i="47"/>
  <c r="AU7" i="47" s="1"/>
  <c r="AR80" i="73"/>
  <c r="AH82" i="86"/>
  <c r="AQ82" i="86" s="1"/>
  <c r="Y79" i="94"/>
  <c r="X79" i="94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AN79" i="34"/>
  <c r="AI79" i="34"/>
  <c r="AJ13" i="47"/>
  <c r="Y77" i="35"/>
  <c r="X77" i="35"/>
  <c r="AS32" i="47"/>
  <c r="AL32" i="47"/>
  <c r="AU32" i="47" s="1"/>
  <c r="AS4" i="79"/>
  <c r="AS81" i="79" s="1"/>
  <c r="AL4" i="79"/>
  <c r="AU4" i="79" s="1"/>
  <c r="AU81" i="79" s="1"/>
  <c r="C11" i="79" s="1"/>
  <c r="F32" i="97" s="1"/>
  <c r="AS16" i="47"/>
  <c r="AL16" i="47"/>
  <c r="AU16" i="47" s="1"/>
  <c r="AS52" i="47"/>
  <c r="AL52" i="47"/>
  <c r="AU52" i="47" s="1"/>
  <c r="W79" i="91"/>
  <c r="AE78" i="91"/>
  <c r="AF78" i="91"/>
  <c r="AO78" i="91" s="1"/>
  <c r="AG78" i="91"/>
  <c r="AP78" i="91" s="1"/>
  <c r="AH78" i="77"/>
  <c r="AQ78" i="77" s="1"/>
  <c r="AS25" i="47"/>
  <c r="AL25" i="47"/>
  <c r="AU25" i="47" s="1"/>
  <c r="AE76" i="29"/>
  <c r="W77" i="29"/>
  <c r="AG76" i="29"/>
  <c r="AP76" i="29" s="1"/>
  <c r="AF76" i="29"/>
  <c r="AO76" i="29" s="1"/>
  <c r="AR79" i="46"/>
  <c r="AT81" i="79"/>
  <c r="AH79" i="39"/>
  <c r="AQ79" i="39" s="1"/>
  <c r="AQ81" i="39" s="1"/>
  <c r="AZ3" i="39"/>
  <c r="AX5" i="39" s="1"/>
  <c r="S5" i="39" s="1"/>
  <c r="AC5" i="39" s="1"/>
  <c r="AB6" i="39" s="1"/>
  <c r="AX10" i="39"/>
  <c r="S10" i="39" s="1"/>
  <c r="AC10" i="39" s="1"/>
  <c r="AB11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5" i="39"/>
  <c r="S75" i="39" s="1"/>
  <c r="AC75" i="39" s="1"/>
  <c r="AB76" i="39" s="1"/>
  <c r="AX77" i="39"/>
  <c r="S77" i="39" s="1"/>
  <c r="AC77" i="39" s="1"/>
  <c r="AB78" i="39" s="1"/>
  <c r="AX78" i="39"/>
  <c r="S78" i="39" s="1"/>
  <c r="AC78" i="39" s="1"/>
  <c r="AB79" i="39" s="1"/>
  <c r="AR81" i="33"/>
  <c r="AN80" i="78"/>
  <c r="AI80" i="78"/>
  <c r="W79" i="83"/>
  <c r="AF78" i="83"/>
  <c r="AO78" i="83" s="1"/>
  <c r="AE78" i="83"/>
  <c r="AG78" i="83"/>
  <c r="AP78" i="83" s="1"/>
  <c r="AG80" i="41"/>
  <c r="AP80" i="41" s="1"/>
  <c r="AF80" i="41"/>
  <c r="AO80" i="41" s="1"/>
  <c r="W81" i="41"/>
  <c r="AE80" i="41"/>
  <c r="AH81" i="30"/>
  <c r="AQ81" i="30" s="1"/>
  <c r="AH83" i="89"/>
  <c r="AQ83" i="89" s="1"/>
  <c r="X79" i="43"/>
  <c r="Z79" i="43" s="1"/>
  <c r="Y79" i="43"/>
  <c r="AS19" i="47"/>
  <c r="AL19" i="47"/>
  <c r="AU19" i="47" s="1"/>
  <c r="AG77" i="90"/>
  <c r="AP77" i="90" s="1"/>
  <c r="AE77" i="90"/>
  <c r="W78" i="90"/>
  <c r="AF77" i="90"/>
  <c r="AO77" i="90" s="1"/>
  <c r="Y77" i="37"/>
  <c r="X77" i="3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S73" i="47"/>
  <c r="AL73" i="47"/>
  <c r="AU73" i="47" s="1"/>
  <c r="AN76" i="35"/>
  <c r="AI76" i="35"/>
  <c r="AJ8" i="47"/>
  <c r="AF78" i="77" l="1"/>
  <c r="AO78" i="77" s="1"/>
  <c r="AX7" i="39"/>
  <c r="S7" i="39" s="1"/>
  <c r="AC7" i="39" s="1"/>
  <c r="AB8" i="39" s="1"/>
  <c r="AF80" i="46"/>
  <c r="AO80" i="46" s="1"/>
  <c r="AX6" i="39"/>
  <c r="S6" i="39" s="1"/>
  <c r="AC6" i="39" s="1"/>
  <c r="AB7" i="39" s="1"/>
  <c r="AX4" i="39"/>
  <c r="S4" i="39" s="1"/>
  <c r="AC4" i="39" s="1"/>
  <c r="AB5" i="39" s="1"/>
  <c r="AX16" i="39"/>
  <c r="S16" i="39" s="1"/>
  <c r="AC16" i="39" s="1"/>
  <c r="AB17" i="39" s="1"/>
  <c r="AX9" i="39"/>
  <c r="S9" i="39" s="1"/>
  <c r="AC9" i="39" s="1"/>
  <c r="AB10" i="39" s="1"/>
  <c r="AX3" i="39"/>
  <c r="S3" i="39" s="1"/>
  <c r="AC3" i="39" s="1"/>
  <c r="Z77" i="35"/>
  <c r="Z77" i="37"/>
  <c r="AF77" i="37" s="1"/>
  <c r="AO77" i="37" s="1"/>
  <c r="AX15" i="39"/>
  <c r="S15" i="39" s="1"/>
  <c r="AC15" i="39" s="1"/>
  <c r="AB16" i="39" s="1"/>
  <c r="AX8" i="39"/>
  <c r="S8" i="39" s="1"/>
  <c r="AC8" i="39" s="1"/>
  <c r="AB9" i="39" s="1"/>
  <c r="AG77" i="37"/>
  <c r="AP77" i="37" s="1"/>
  <c r="W78" i="37"/>
  <c r="AJ6" i="39"/>
  <c r="AK6" i="39"/>
  <c r="AT6" i="39" s="1"/>
  <c r="W78" i="35"/>
  <c r="AG77" i="35"/>
  <c r="AP77" i="35" s="1"/>
  <c r="AF77" i="35"/>
  <c r="AO77" i="35" s="1"/>
  <c r="AE77" i="35"/>
  <c r="X81" i="41"/>
  <c r="Y81" i="41"/>
  <c r="AJ79" i="39"/>
  <c r="AS79" i="39" s="1"/>
  <c r="AK79" i="39"/>
  <c r="AT79" i="39" s="1"/>
  <c r="AJ73" i="39"/>
  <c r="AK73" i="39"/>
  <c r="AT73" i="39" s="1"/>
  <c r="AJ67" i="39"/>
  <c r="AK67" i="39"/>
  <c r="AT67" i="39" s="1"/>
  <c r="AK61" i="39"/>
  <c r="AT61" i="39" s="1"/>
  <c r="AJ61" i="39"/>
  <c r="AK55" i="39"/>
  <c r="AT55" i="39" s="1"/>
  <c r="AJ55" i="39"/>
  <c r="AK49" i="39"/>
  <c r="AT49" i="39" s="1"/>
  <c r="AJ49" i="39"/>
  <c r="AK43" i="39"/>
  <c r="AT43" i="39" s="1"/>
  <c r="AJ43" i="39"/>
  <c r="AK37" i="39"/>
  <c r="AT37" i="39" s="1"/>
  <c r="AJ37" i="39"/>
  <c r="AK31" i="39"/>
  <c r="AT31" i="39" s="1"/>
  <c r="AJ31" i="39"/>
  <c r="AK25" i="39"/>
  <c r="AT25" i="39" s="1"/>
  <c r="AJ25" i="39"/>
  <c r="AK19" i="39"/>
  <c r="AT19" i="39" s="1"/>
  <c r="AJ19" i="39"/>
  <c r="AK13" i="39"/>
  <c r="AT13" i="39" s="1"/>
  <c r="AJ13" i="39"/>
  <c r="AK7" i="39"/>
  <c r="AT7" i="39" s="1"/>
  <c r="AJ7" i="39"/>
  <c r="X77" i="29"/>
  <c r="Y77" i="29"/>
  <c r="Z77" i="29" s="1"/>
  <c r="AH79" i="94"/>
  <c r="AQ79" i="94" s="1"/>
  <c r="X78" i="31"/>
  <c r="Y78" i="31"/>
  <c r="AS3" i="47"/>
  <c r="AL3" i="47"/>
  <c r="AU3" i="47" s="1"/>
  <c r="AI81" i="82"/>
  <c r="AN81" i="82"/>
  <c r="AH80" i="85"/>
  <c r="AQ80" i="85" s="1"/>
  <c r="W82" i="73"/>
  <c r="AG81" i="73"/>
  <c r="AP81" i="73" s="1"/>
  <c r="AF81" i="73"/>
  <c r="AO81" i="73" s="1"/>
  <c r="AE81" i="73"/>
  <c r="AH79" i="38"/>
  <c r="AQ79" i="38" s="1"/>
  <c r="Z83" i="86"/>
  <c r="Y83" i="86"/>
  <c r="X83" i="86"/>
  <c r="AI83" i="89"/>
  <c r="AN83" i="89"/>
  <c r="AI81" i="30"/>
  <c r="AN81" i="30"/>
  <c r="X80" i="93"/>
  <c r="Y80" i="93"/>
  <c r="AN78" i="77"/>
  <c r="AI78" i="77"/>
  <c r="Z79" i="83"/>
  <c r="X79" i="83"/>
  <c r="Y79" i="83"/>
  <c r="AJ78" i="39"/>
  <c r="AK78" i="39"/>
  <c r="AT78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I76" i="29"/>
  <c r="AN76" i="29"/>
  <c r="X79" i="91"/>
  <c r="Y79" i="91"/>
  <c r="AS13" i="47"/>
  <c r="AL13" i="47"/>
  <c r="AU13" i="47" s="1"/>
  <c r="AR79" i="85"/>
  <c r="AL79" i="47"/>
  <c r="AU79" i="47" s="1"/>
  <c r="AR79" i="47"/>
  <c r="AR81" i="47" s="1"/>
  <c r="AR76" i="37"/>
  <c r="Z79" i="38"/>
  <c r="AR78" i="94"/>
  <c r="AI79" i="93"/>
  <c r="AN79" i="93"/>
  <c r="AR80" i="78"/>
  <c r="AJ76" i="39"/>
  <c r="AK76" i="39"/>
  <c r="AT76" i="39" s="1"/>
  <c r="AK71" i="39"/>
  <c r="AT71" i="39" s="1"/>
  <c r="AJ71" i="39"/>
  <c r="AK65" i="39"/>
  <c r="AT65" i="39" s="1"/>
  <c r="AJ65" i="39"/>
  <c r="AK59" i="39"/>
  <c r="AT59" i="39" s="1"/>
  <c r="AJ59" i="39"/>
  <c r="AK53" i="39"/>
  <c r="AT53" i="39" s="1"/>
  <c r="AJ53" i="39"/>
  <c r="AK47" i="39"/>
  <c r="AT47" i="39" s="1"/>
  <c r="AJ47" i="39"/>
  <c r="AK41" i="39"/>
  <c r="AT41" i="39" s="1"/>
  <c r="AJ41" i="39"/>
  <c r="AK35" i="39"/>
  <c r="AT35" i="39" s="1"/>
  <c r="AJ35" i="39"/>
  <c r="AK29" i="39"/>
  <c r="AT29" i="39" s="1"/>
  <c r="AJ29" i="39"/>
  <c r="AK23" i="39"/>
  <c r="AT23" i="39" s="1"/>
  <c r="AK17" i="39"/>
  <c r="AT17" i="39" s="1"/>
  <c r="AJ11" i="39"/>
  <c r="AK11" i="39"/>
  <c r="AT11" i="39" s="1"/>
  <c r="AR79" i="34"/>
  <c r="Z79" i="94"/>
  <c r="AH80" i="34"/>
  <c r="AQ80" i="34" s="1"/>
  <c r="AI81" i="26"/>
  <c r="AN81" i="26"/>
  <c r="Z80" i="85"/>
  <c r="AH79" i="87"/>
  <c r="AQ79" i="87" s="1"/>
  <c r="AQ81" i="87" s="1"/>
  <c r="AZ3" i="87"/>
  <c r="AX3" i="87" s="1"/>
  <c r="S3" i="87" s="1"/>
  <c r="AC3" i="87" s="1"/>
  <c r="AX11" i="87"/>
  <c r="S11" i="87" s="1"/>
  <c r="AC11" i="87" s="1"/>
  <c r="AB12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8" i="87"/>
  <c r="S78" i="87" s="1"/>
  <c r="AC78" i="87" s="1"/>
  <c r="AB79" i="87" s="1"/>
  <c r="AX77" i="87"/>
  <c r="S77" i="87" s="1"/>
  <c r="AC77" i="87" s="1"/>
  <c r="AB78" i="87" s="1"/>
  <c r="AX76" i="87"/>
  <c r="S76" i="87" s="1"/>
  <c r="AC76" i="87" s="1"/>
  <c r="AB77" i="87" s="1"/>
  <c r="AX74" i="87"/>
  <c r="S74" i="87" s="1"/>
  <c r="AC74" i="87" s="1"/>
  <c r="AB75" i="87" s="1"/>
  <c r="AX75" i="87"/>
  <c r="S75" i="87" s="1"/>
  <c r="AC75" i="87" s="1"/>
  <c r="AB76" i="87" s="1"/>
  <c r="AR80" i="81"/>
  <c r="AJ77" i="39"/>
  <c r="AK77" i="39"/>
  <c r="AT77" i="39" s="1"/>
  <c r="AJ70" i="39"/>
  <c r="AK70" i="39"/>
  <c r="AT70" i="39" s="1"/>
  <c r="AK64" i="39"/>
  <c r="AT64" i="39" s="1"/>
  <c r="AJ64" i="39"/>
  <c r="AK58" i="39"/>
  <c r="AT58" i="39" s="1"/>
  <c r="AJ58" i="39"/>
  <c r="AK52" i="39"/>
  <c r="AT52" i="39" s="1"/>
  <c r="AJ52" i="39"/>
  <c r="AK46" i="39"/>
  <c r="AT46" i="39" s="1"/>
  <c r="AJ46" i="39"/>
  <c r="AK40" i="39"/>
  <c r="AT40" i="39" s="1"/>
  <c r="AJ40" i="39"/>
  <c r="AK34" i="39"/>
  <c r="AT34" i="39" s="1"/>
  <c r="AJ34" i="39"/>
  <c r="AK28" i="39"/>
  <c r="AT28" i="39" s="1"/>
  <c r="AJ28" i="39"/>
  <c r="AK22" i="39"/>
  <c r="AT22" i="39" s="1"/>
  <c r="AJ22" i="39"/>
  <c r="AK16" i="39"/>
  <c r="AT16" i="39" s="1"/>
  <c r="AJ16" i="39"/>
  <c r="AK10" i="39"/>
  <c r="AT10" i="39" s="1"/>
  <c r="AJ10" i="39"/>
  <c r="AJ5" i="39"/>
  <c r="AK5" i="39"/>
  <c r="AT5" i="39" s="1"/>
  <c r="W81" i="34"/>
  <c r="AG80" i="34"/>
  <c r="AP80" i="34" s="1"/>
  <c r="AF80" i="34"/>
  <c r="AO80" i="34" s="1"/>
  <c r="AE80" i="34"/>
  <c r="AH81" i="81"/>
  <c r="AQ81" i="81" s="1"/>
  <c r="AS5" i="47"/>
  <c r="AL5" i="47"/>
  <c r="AU5" i="47" s="1"/>
  <c r="AR78" i="87"/>
  <c r="AR78" i="43"/>
  <c r="AI82" i="86"/>
  <c r="AN82" i="86"/>
  <c r="AX79" i="87"/>
  <c r="S79" i="87" s="1"/>
  <c r="AC79" i="87" s="1"/>
  <c r="AG79" i="87"/>
  <c r="AP79" i="87" s="1"/>
  <c r="AP81" i="87" s="1"/>
  <c r="AF79" i="87"/>
  <c r="AO79" i="87" s="1"/>
  <c r="AO81" i="87" s="1"/>
  <c r="AE79" i="87"/>
  <c r="AS14" i="47"/>
  <c r="AL14" i="47"/>
  <c r="AU14" i="47" s="1"/>
  <c r="Y81" i="46"/>
  <c r="X81" i="46"/>
  <c r="AS8" i="47"/>
  <c r="AL8" i="47"/>
  <c r="AU8" i="47" s="1"/>
  <c r="Y78" i="90"/>
  <c r="X78" i="90"/>
  <c r="AH79" i="43"/>
  <c r="AQ79" i="43" s="1"/>
  <c r="AQ81" i="43" s="1"/>
  <c r="AZ3" i="43"/>
  <c r="AX4" i="43" s="1"/>
  <c r="S4" i="43" s="1"/>
  <c r="AC4" i="43" s="1"/>
  <c r="AB5" i="43" s="1"/>
  <c r="AX16" i="43"/>
  <c r="S16" i="43" s="1"/>
  <c r="AC16" i="43" s="1"/>
  <c r="AB17" i="43" s="1"/>
  <c r="AX23" i="43"/>
  <c r="S23" i="43" s="1"/>
  <c r="AC23" i="43" s="1"/>
  <c r="AB24" i="43" s="1"/>
  <c r="AX25" i="43"/>
  <c r="S25" i="43" s="1"/>
  <c r="AC25" i="43" s="1"/>
  <c r="AB26" i="43" s="1"/>
  <c r="AX28" i="43"/>
  <c r="S28" i="43" s="1"/>
  <c r="AC28" i="43" s="1"/>
  <c r="AB29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5" i="43"/>
  <c r="S75" i="43" s="1"/>
  <c r="AC75" i="43" s="1"/>
  <c r="AB76" i="43" s="1"/>
  <c r="AX76" i="43"/>
  <c r="S76" i="43" s="1"/>
  <c r="AC76" i="43" s="1"/>
  <c r="AB77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N80" i="41"/>
  <c r="AI80" i="4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K9" i="39"/>
  <c r="AT9" i="39" s="1"/>
  <c r="AJ9" i="39"/>
  <c r="AB4" i="39"/>
  <c r="AJ3" i="39"/>
  <c r="AH77" i="35"/>
  <c r="AQ77" i="35" s="1"/>
  <c r="AE80" i="25"/>
  <c r="W81" i="25"/>
  <c r="AG80" i="25"/>
  <c r="AP80" i="25" s="1"/>
  <c r="AF80" i="25"/>
  <c r="AO80" i="25" s="1"/>
  <c r="AI77" i="31"/>
  <c r="AN77" i="31"/>
  <c r="W81" i="45"/>
  <c r="AG80" i="45"/>
  <c r="AP80" i="45" s="1"/>
  <c r="AF80" i="45"/>
  <c r="AO80" i="45" s="1"/>
  <c r="AE80" i="45"/>
  <c r="X82" i="26"/>
  <c r="Y82" i="26"/>
  <c r="Y80" i="74"/>
  <c r="Z80" i="74" s="1"/>
  <c r="X80" i="74"/>
  <c r="AR78" i="38"/>
  <c r="Y82" i="82"/>
  <c r="X82" i="82"/>
  <c r="AH81" i="78"/>
  <c r="AQ81" i="78" s="1"/>
  <c r="AH80" i="42"/>
  <c r="AQ80" i="42" s="1"/>
  <c r="X82" i="30"/>
  <c r="Y82" i="30"/>
  <c r="Y83" i="33"/>
  <c r="Z83" i="33" s="1"/>
  <c r="X83" i="33"/>
  <c r="X79" i="77"/>
  <c r="Y79" i="77"/>
  <c r="Z79" i="77" s="1"/>
  <c r="AN80" i="46"/>
  <c r="AI80" i="46"/>
  <c r="AR76" i="35"/>
  <c r="AH77" i="37"/>
  <c r="AQ77" i="37" s="1"/>
  <c r="AN77" i="90"/>
  <c r="AI77" i="90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8" i="83"/>
  <c r="AI78" i="83"/>
  <c r="AJ74" i="39"/>
  <c r="AK74" i="39"/>
  <c r="AT74" i="39" s="1"/>
  <c r="AJ68" i="39"/>
  <c r="AK68" i="39"/>
  <c r="AT68" i="39" s="1"/>
  <c r="AK62" i="39"/>
  <c r="AT62" i="39" s="1"/>
  <c r="AJ62" i="39"/>
  <c r="AK56" i="39"/>
  <c r="AT56" i="39" s="1"/>
  <c r="AJ56" i="39"/>
  <c r="AK50" i="39"/>
  <c r="AT50" i="39" s="1"/>
  <c r="AJ50" i="39"/>
  <c r="AK44" i="39"/>
  <c r="AT44" i="39" s="1"/>
  <c r="AJ44" i="39"/>
  <c r="AK38" i="39"/>
  <c r="AT38" i="39" s="1"/>
  <c r="AJ38" i="39"/>
  <c r="AK32" i="39"/>
  <c r="AT32" i="39" s="1"/>
  <c r="AJ32" i="39"/>
  <c r="AK26" i="39"/>
  <c r="AT26" i="39" s="1"/>
  <c r="AJ26" i="39"/>
  <c r="AK20" i="39"/>
  <c r="AT20" i="39" s="1"/>
  <c r="AJ20" i="39"/>
  <c r="AK14" i="39"/>
  <c r="AT14" i="39" s="1"/>
  <c r="AJ14" i="39"/>
  <c r="AK8" i="39"/>
  <c r="AT8" i="39" s="1"/>
  <c r="AJ8" i="39"/>
  <c r="AI78" i="91"/>
  <c r="AN78" i="91"/>
  <c r="AS9" i="47"/>
  <c r="AL9" i="47"/>
  <c r="AU9" i="47" s="1"/>
  <c r="Z81" i="81"/>
  <c r="AJ4" i="47"/>
  <c r="AK4" i="47"/>
  <c r="AT4" i="47" s="1"/>
  <c r="AT81" i="47" s="1"/>
  <c r="AI79" i="74"/>
  <c r="AN79" i="74"/>
  <c r="Z81" i="78"/>
  <c r="AR79" i="42"/>
  <c r="X84" i="89"/>
  <c r="Y84" i="89"/>
  <c r="Z80" i="42"/>
  <c r="AN79" i="39"/>
  <c r="AN81" i="39" s="1"/>
  <c r="AI79" i="39"/>
  <c r="AN82" i="33"/>
  <c r="AI82" i="33"/>
  <c r="Z81" i="41" l="1"/>
  <c r="AX22" i="87"/>
  <c r="S22" i="87" s="1"/>
  <c r="AC22" i="87" s="1"/>
  <c r="AB23" i="87" s="1"/>
  <c r="AX16" i="87"/>
  <c r="S16" i="87" s="1"/>
  <c r="AC16" i="87" s="1"/>
  <c r="AB17" i="87" s="1"/>
  <c r="Z82" i="30"/>
  <c r="AX29" i="43"/>
  <c r="S29" i="43" s="1"/>
  <c r="AC29" i="43" s="1"/>
  <c r="AB30" i="43" s="1"/>
  <c r="AX21" i="87"/>
  <c r="S21" i="87" s="1"/>
  <c r="AC21" i="87" s="1"/>
  <c r="AB22" i="87" s="1"/>
  <c r="AX13" i="87"/>
  <c r="S13" i="87" s="1"/>
  <c r="AC13" i="87" s="1"/>
  <c r="AB14" i="87" s="1"/>
  <c r="AJ17" i="39"/>
  <c r="AE77" i="37"/>
  <c r="Z79" i="91"/>
  <c r="AX17" i="43"/>
  <c r="S17" i="43" s="1"/>
  <c r="AC17" i="43" s="1"/>
  <c r="AB18" i="43" s="1"/>
  <c r="AX5" i="43"/>
  <c r="S5" i="43" s="1"/>
  <c r="AC5" i="43" s="1"/>
  <c r="AB6" i="43" s="1"/>
  <c r="AJ23" i="39"/>
  <c r="Z80" i="93"/>
  <c r="Z82" i="82"/>
  <c r="AX13" i="43"/>
  <c r="S13" i="43" s="1"/>
  <c r="AC13" i="43" s="1"/>
  <c r="AB14" i="43" s="1"/>
  <c r="AX11" i="43"/>
  <c r="S11" i="43" s="1"/>
  <c r="AC11" i="43" s="1"/>
  <c r="AB12" i="43" s="1"/>
  <c r="AX49" i="43"/>
  <c r="S49" i="43" s="1"/>
  <c r="AC49" i="43" s="1"/>
  <c r="AB50" i="43" s="1"/>
  <c r="AX43" i="43"/>
  <c r="S43" i="43" s="1"/>
  <c r="AC43" i="43" s="1"/>
  <c r="AB44" i="43" s="1"/>
  <c r="AX37" i="43"/>
  <c r="S37" i="43" s="1"/>
  <c r="AC37" i="43" s="1"/>
  <c r="AB38" i="43" s="1"/>
  <c r="AX31" i="43"/>
  <c r="S31" i="43" s="1"/>
  <c r="AC31" i="43" s="1"/>
  <c r="AB32" i="43" s="1"/>
  <c r="AX22" i="43"/>
  <c r="S22" i="43" s="1"/>
  <c r="AC22" i="43" s="1"/>
  <c r="AB23" i="43" s="1"/>
  <c r="AX10" i="43"/>
  <c r="S10" i="43" s="1"/>
  <c r="AC10" i="43" s="1"/>
  <c r="AB11" i="43" s="1"/>
  <c r="Z78" i="90"/>
  <c r="W79" i="90" s="1"/>
  <c r="AX10" i="87"/>
  <c r="S10" i="87" s="1"/>
  <c r="AC10" i="87" s="1"/>
  <c r="AB11" i="87" s="1"/>
  <c r="AX48" i="43"/>
  <c r="S48" i="43" s="1"/>
  <c r="AC48" i="43" s="1"/>
  <c r="AB49" i="43" s="1"/>
  <c r="AX42" i="43"/>
  <c r="S42" i="43" s="1"/>
  <c r="AC42" i="43" s="1"/>
  <c r="AB43" i="43" s="1"/>
  <c r="AX36" i="43"/>
  <c r="S36" i="43" s="1"/>
  <c r="AC36" i="43" s="1"/>
  <c r="AB37" i="43" s="1"/>
  <c r="AX30" i="43"/>
  <c r="S30" i="43" s="1"/>
  <c r="AC30" i="43" s="1"/>
  <c r="AB31" i="43" s="1"/>
  <c r="AX19" i="43"/>
  <c r="S19" i="43" s="1"/>
  <c r="AC19" i="43" s="1"/>
  <c r="AB20" i="43" s="1"/>
  <c r="AK20" i="43" s="1"/>
  <c r="AT20" i="43" s="1"/>
  <c r="AX7" i="43"/>
  <c r="S7" i="43" s="1"/>
  <c r="AC7" i="43" s="1"/>
  <c r="AB8" i="43" s="1"/>
  <c r="AX7" i="87"/>
  <c r="S7" i="87" s="1"/>
  <c r="AC7" i="87" s="1"/>
  <c r="AB8" i="87" s="1"/>
  <c r="W82" i="41"/>
  <c r="AE81" i="41"/>
  <c r="AF81" i="41"/>
  <c r="AO81" i="41" s="1"/>
  <c r="AG81" i="41"/>
  <c r="AP81" i="41" s="1"/>
  <c r="AG80" i="74"/>
  <c r="AP80" i="74" s="1"/>
  <c r="AF80" i="74"/>
  <c r="AO80" i="74" s="1"/>
  <c r="AE80" i="74"/>
  <c r="W81" i="74"/>
  <c r="AB4" i="87"/>
  <c r="AJ3" i="87"/>
  <c r="AG80" i="93"/>
  <c r="AP80" i="93" s="1"/>
  <c r="AF80" i="93"/>
  <c r="AO80" i="93" s="1"/>
  <c r="AE80" i="93"/>
  <c r="W81" i="93"/>
  <c r="W84" i="33"/>
  <c r="AG83" i="33"/>
  <c r="AP83" i="33" s="1"/>
  <c r="AF83" i="33"/>
  <c r="AO83" i="33" s="1"/>
  <c r="AE83" i="33"/>
  <c r="AJ5" i="43"/>
  <c r="AK5" i="43"/>
  <c r="AT5" i="43" s="1"/>
  <c r="AF79" i="91"/>
  <c r="AO79" i="91" s="1"/>
  <c r="AO81" i="91" s="1"/>
  <c r="AE79" i="91"/>
  <c r="AX79" i="91"/>
  <c r="S79" i="91" s="1"/>
  <c r="AC79" i="91" s="1"/>
  <c r="AG79" i="91"/>
  <c r="AP79" i="91" s="1"/>
  <c r="AP81" i="91" s="1"/>
  <c r="AF82" i="82"/>
  <c r="AO82" i="82" s="1"/>
  <c r="AE82" i="82"/>
  <c r="W83" i="82"/>
  <c r="AG82" i="82"/>
  <c r="AP82" i="82" s="1"/>
  <c r="AE81" i="81"/>
  <c r="W82" i="81"/>
  <c r="AG81" i="81"/>
  <c r="AP81" i="81" s="1"/>
  <c r="AF81" i="81"/>
  <c r="AO81" i="81" s="1"/>
  <c r="AK68" i="43"/>
  <c r="AT68" i="43" s="1"/>
  <c r="AJ68" i="43"/>
  <c r="AK50" i="43"/>
  <c r="AT50" i="43" s="1"/>
  <c r="AJ50" i="43"/>
  <c r="AH81" i="46"/>
  <c r="AQ81" i="46" s="1"/>
  <c r="AJ74" i="87"/>
  <c r="AK74" i="87"/>
  <c r="AT74" i="87" s="1"/>
  <c r="AJ56" i="87"/>
  <c r="AK56" i="87"/>
  <c r="AT56" i="87" s="1"/>
  <c r="AJ38" i="87"/>
  <c r="AK38" i="87"/>
  <c r="AT38" i="87" s="1"/>
  <c r="AJ26" i="87"/>
  <c r="AK26" i="87"/>
  <c r="AT26" i="87" s="1"/>
  <c r="AK14" i="87"/>
  <c r="AT14" i="87" s="1"/>
  <c r="AS29" i="39"/>
  <c r="AL29" i="39"/>
  <c r="AU29" i="39" s="1"/>
  <c r="AS65" i="39"/>
  <c r="AL65" i="39"/>
  <c r="AU65" i="39" s="1"/>
  <c r="W80" i="38"/>
  <c r="AG79" i="38"/>
  <c r="AP79" i="38" s="1"/>
  <c r="AF79" i="38"/>
  <c r="AO79" i="38" s="1"/>
  <c r="AE79" i="38"/>
  <c r="AF79" i="83"/>
  <c r="AO79" i="83" s="1"/>
  <c r="AO81" i="83" s="1"/>
  <c r="AX79" i="83"/>
  <c r="S79" i="83" s="1"/>
  <c r="AC79" i="83" s="1"/>
  <c r="AG79" i="83"/>
  <c r="AP79" i="83" s="1"/>
  <c r="AP81" i="83" s="1"/>
  <c r="AE79" i="83"/>
  <c r="AE83" i="86"/>
  <c r="W84" i="86"/>
  <c r="AG83" i="86"/>
  <c r="AP83" i="86" s="1"/>
  <c r="AF83" i="86"/>
  <c r="AO83" i="86" s="1"/>
  <c r="AI81" i="73"/>
  <c r="AN81" i="73"/>
  <c r="AG77" i="29"/>
  <c r="AP77" i="29" s="1"/>
  <c r="AF77" i="29"/>
  <c r="AO77" i="29" s="1"/>
  <c r="AE77" i="29"/>
  <c r="W78" i="29"/>
  <c r="AS73" i="39"/>
  <c r="AL73" i="39"/>
  <c r="AU73" i="39" s="1"/>
  <c r="AI77" i="35"/>
  <c r="AN77" i="35"/>
  <c r="AS6" i="39"/>
  <c r="AL6" i="39"/>
  <c r="AU6" i="39" s="1"/>
  <c r="AG80" i="42"/>
  <c r="AP80" i="42" s="1"/>
  <c r="AF80" i="42"/>
  <c r="AO80" i="42" s="1"/>
  <c r="AE80" i="42"/>
  <c r="W81" i="42"/>
  <c r="W82" i="78"/>
  <c r="AG81" i="78"/>
  <c r="AP81" i="78" s="1"/>
  <c r="AF81" i="78"/>
  <c r="AO81" i="78" s="1"/>
  <c r="AE81" i="78"/>
  <c r="AS14" i="39"/>
  <c r="AL14" i="39"/>
  <c r="AU14" i="39" s="1"/>
  <c r="AS32" i="39"/>
  <c r="AL32" i="39"/>
  <c r="AU32" i="39" s="1"/>
  <c r="AS50" i="39"/>
  <c r="AL50" i="39"/>
  <c r="AU50" i="39" s="1"/>
  <c r="AH83" i="33"/>
  <c r="AQ83" i="33" s="1"/>
  <c r="AJ79" i="43"/>
  <c r="AS79" i="43" s="1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6" i="43"/>
  <c r="S6" i="43" s="1"/>
  <c r="AC6" i="43" s="1"/>
  <c r="AB7" i="43" s="1"/>
  <c r="AH78" i="90"/>
  <c r="AQ78" i="90" s="1"/>
  <c r="AS16" i="39"/>
  <c r="AL16" i="39"/>
  <c r="AU16" i="39" s="1"/>
  <c r="AS34" i="39"/>
  <c r="AL34" i="39"/>
  <c r="AU34" i="39" s="1"/>
  <c r="AS52" i="39"/>
  <c r="AL52" i="39"/>
  <c r="AU52" i="39" s="1"/>
  <c r="AK76" i="87"/>
  <c r="AT76" i="87" s="1"/>
  <c r="AJ76" i="87"/>
  <c r="AK73" i="87"/>
  <c r="AT73" i="87" s="1"/>
  <c r="AJ73" i="87"/>
  <c r="AK67" i="87"/>
  <c r="AT67" i="87" s="1"/>
  <c r="AJ67" i="87"/>
  <c r="AK61" i="87"/>
  <c r="AT61" i="87" s="1"/>
  <c r="AJ61" i="87"/>
  <c r="AK55" i="87"/>
  <c r="AT55" i="87" s="1"/>
  <c r="AJ55" i="87"/>
  <c r="AK49" i="87"/>
  <c r="AT49" i="87" s="1"/>
  <c r="AJ49" i="87"/>
  <c r="AK43" i="87"/>
  <c r="AT43" i="87" s="1"/>
  <c r="AJ43" i="87"/>
  <c r="AK37" i="87"/>
  <c r="AT37" i="87" s="1"/>
  <c r="AJ37" i="87"/>
  <c r="AJ31" i="87"/>
  <c r="AK31" i="87"/>
  <c r="AT31" i="87" s="1"/>
  <c r="AK25" i="87"/>
  <c r="AT25" i="87" s="1"/>
  <c r="AJ25" i="87"/>
  <c r="AK19" i="87"/>
  <c r="AT19" i="87" s="1"/>
  <c r="AJ19" i="87"/>
  <c r="AX12" i="87"/>
  <c r="S12" i="87" s="1"/>
  <c r="AC12" i="87" s="1"/>
  <c r="AB13" i="87" s="1"/>
  <c r="AX6" i="87"/>
  <c r="S6" i="87" s="1"/>
  <c r="AC6" i="87" s="1"/>
  <c r="AB7" i="87" s="1"/>
  <c r="W81" i="85"/>
  <c r="AG80" i="85"/>
  <c r="AP80" i="85" s="1"/>
  <c r="AF80" i="85"/>
  <c r="AO80" i="85" s="1"/>
  <c r="AE80" i="85"/>
  <c r="AS11" i="39"/>
  <c r="AL11" i="39"/>
  <c r="AU11" i="39" s="1"/>
  <c r="AR76" i="29"/>
  <c r="AS36" i="39"/>
  <c r="AL36" i="39"/>
  <c r="AU36" i="39" s="1"/>
  <c r="AS54" i="39"/>
  <c r="AL54" i="39"/>
  <c r="AU54" i="39" s="1"/>
  <c r="AS72" i="39"/>
  <c r="AL72" i="39"/>
  <c r="AU72" i="39" s="1"/>
  <c r="AR78" i="77"/>
  <c r="AR81" i="30"/>
  <c r="AS7" i="39"/>
  <c r="AL7" i="39"/>
  <c r="AU7" i="39" s="1"/>
  <c r="AS25" i="39"/>
  <c r="AL25" i="39"/>
  <c r="AU25" i="39" s="1"/>
  <c r="AS43" i="39"/>
  <c r="AL43" i="39"/>
  <c r="AU43" i="39" s="1"/>
  <c r="AS61" i="39"/>
  <c r="AL61" i="39"/>
  <c r="AU61" i="39" s="1"/>
  <c r="AK74" i="43"/>
  <c r="AT74" i="43" s="1"/>
  <c r="AJ74" i="43"/>
  <c r="AK26" i="43"/>
  <c r="AT26" i="43" s="1"/>
  <c r="AR80" i="46"/>
  <c r="AH82" i="26"/>
  <c r="AQ82" i="26" s="1"/>
  <c r="Y81" i="45"/>
  <c r="X81" i="45"/>
  <c r="Y81" i="25"/>
  <c r="X81" i="25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K18" i="43"/>
  <c r="AT18" i="43" s="1"/>
  <c r="AK12" i="43"/>
  <c r="AT12" i="43" s="1"/>
  <c r="AJ6" i="43"/>
  <c r="AK6" i="43"/>
  <c r="AT6" i="43" s="1"/>
  <c r="Z81" i="46"/>
  <c r="Y81" i="34"/>
  <c r="X81" i="34"/>
  <c r="AS70" i="39"/>
  <c r="AL70" i="39"/>
  <c r="AU70" i="39" s="1"/>
  <c r="AK75" i="87"/>
  <c r="AT75" i="87" s="1"/>
  <c r="AJ75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K18" i="87"/>
  <c r="AT18" i="87" s="1"/>
  <c r="AJ18" i="87"/>
  <c r="AK12" i="87"/>
  <c r="AT12" i="87" s="1"/>
  <c r="AX5" i="87"/>
  <c r="S5" i="87" s="1"/>
  <c r="AC5" i="87" s="1"/>
  <c r="AB6" i="87" s="1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AJ12" i="39"/>
  <c r="AK12" i="39"/>
  <c r="AT12" i="39" s="1"/>
  <c r="Y78" i="37"/>
  <c r="X78" i="37"/>
  <c r="Z78" i="37" s="1"/>
  <c r="AG79" i="77"/>
  <c r="AP79" i="77" s="1"/>
  <c r="AF79" i="77"/>
  <c r="AO79" i="77" s="1"/>
  <c r="W80" i="77"/>
  <c r="AE79" i="77"/>
  <c r="AS45" i="39"/>
  <c r="AL45" i="39"/>
  <c r="AU45" i="39" s="1"/>
  <c r="AS63" i="39"/>
  <c r="AL63" i="39"/>
  <c r="AU63" i="39" s="1"/>
  <c r="AK32" i="43"/>
  <c r="AT32" i="43" s="1"/>
  <c r="AJ32" i="43"/>
  <c r="AH84" i="89"/>
  <c r="AQ84" i="89" s="1"/>
  <c r="AR79" i="74"/>
  <c r="AS20" i="39"/>
  <c r="AL20" i="39"/>
  <c r="AU20" i="39" s="1"/>
  <c r="AS38" i="39"/>
  <c r="AL38" i="39"/>
  <c r="AU38" i="39" s="1"/>
  <c r="AS56" i="39"/>
  <c r="AL56" i="39"/>
  <c r="AU56" i="39" s="1"/>
  <c r="AI79" i="43"/>
  <c r="AN79" i="43"/>
  <c r="AN81" i="43" s="1"/>
  <c r="Z82" i="26"/>
  <c r="AI80" i="25"/>
  <c r="AN80" i="25"/>
  <c r="AS3" i="39"/>
  <c r="AL3" i="39"/>
  <c r="AU3" i="39" s="1"/>
  <c r="AJ75" i="43"/>
  <c r="AK75" i="43"/>
  <c r="AT75" i="43" s="1"/>
  <c r="AK71" i="43"/>
  <c r="AT71" i="43" s="1"/>
  <c r="AJ71" i="43"/>
  <c r="AK65" i="43"/>
  <c r="AT65" i="43" s="1"/>
  <c r="AJ65" i="43"/>
  <c r="AK59" i="43"/>
  <c r="AT59" i="43" s="1"/>
  <c r="AJ59" i="43"/>
  <c r="AK53" i="43"/>
  <c r="AT53" i="43" s="1"/>
  <c r="AJ53" i="43"/>
  <c r="AK47" i="43"/>
  <c r="AT47" i="43" s="1"/>
  <c r="AJ47" i="43"/>
  <c r="AK41" i="43"/>
  <c r="AT41" i="43" s="1"/>
  <c r="AJ41" i="43"/>
  <c r="AK35" i="43"/>
  <c r="AT35" i="43" s="1"/>
  <c r="AJ35" i="43"/>
  <c r="AK29" i="43"/>
  <c r="AT29" i="43" s="1"/>
  <c r="AJ29" i="43"/>
  <c r="AK23" i="43"/>
  <c r="AT23" i="43" s="1"/>
  <c r="AJ23" i="43"/>
  <c r="AK17" i="43"/>
  <c r="AT17" i="43" s="1"/>
  <c r="AJ17" i="43"/>
  <c r="AJ11" i="43"/>
  <c r="AK11" i="43"/>
  <c r="AT11" i="43" s="1"/>
  <c r="AS22" i="39"/>
  <c r="AL22" i="39"/>
  <c r="AU22" i="39" s="1"/>
  <c r="AS40" i="39"/>
  <c r="AL40" i="39"/>
  <c r="AU40" i="39" s="1"/>
  <c r="AS58" i="39"/>
  <c r="AL58" i="39"/>
  <c r="AU58" i="39" s="1"/>
  <c r="AJ77" i="87"/>
  <c r="AK77" i="87"/>
  <c r="AT77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R81" i="26"/>
  <c r="AE79" i="94"/>
  <c r="W80" i="94"/>
  <c r="AG79" i="94"/>
  <c r="AP79" i="94" s="1"/>
  <c r="AF79" i="94"/>
  <c r="AO79" i="94" s="1"/>
  <c r="AR79" i="93"/>
  <c r="AJ18" i="39"/>
  <c r="AK18" i="39"/>
  <c r="AT18" i="39" s="1"/>
  <c r="AS42" i="39"/>
  <c r="AL42" i="39"/>
  <c r="AU42" i="39" s="1"/>
  <c r="AS60" i="39"/>
  <c r="AL60" i="39"/>
  <c r="AU60" i="39" s="1"/>
  <c r="AS78" i="39"/>
  <c r="AL78" i="39"/>
  <c r="AU78" i="39" s="1"/>
  <c r="AR83" i="89"/>
  <c r="AH78" i="31"/>
  <c r="AQ78" i="31" s="1"/>
  <c r="AS13" i="39"/>
  <c r="AL13" i="39"/>
  <c r="AU13" i="39" s="1"/>
  <c r="AS31" i="39"/>
  <c r="AL31" i="39"/>
  <c r="AU31" i="39" s="1"/>
  <c r="AS49" i="39"/>
  <c r="AL49" i="39"/>
  <c r="AU49" i="39" s="1"/>
  <c r="AN77" i="37"/>
  <c r="AI77" i="37"/>
  <c r="AK62" i="43"/>
  <c r="AT62" i="43" s="1"/>
  <c r="AJ62" i="43"/>
  <c r="AK38" i="43"/>
  <c r="AT38" i="43" s="1"/>
  <c r="AJ38" i="43"/>
  <c r="AK8" i="43"/>
  <c r="AT8" i="43" s="1"/>
  <c r="AJ68" i="87"/>
  <c r="AK68" i="87"/>
  <c r="AT68" i="87" s="1"/>
  <c r="AJ50" i="87"/>
  <c r="AK50" i="87"/>
  <c r="AT50" i="87" s="1"/>
  <c r="AK8" i="87"/>
  <c r="AT8" i="87" s="1"/>
  <c r="AS68" i="39"/>
  <c r="AL68" i="39"/>
  <c r="AU68" i="39" s="1"/>
  <c r="Z84" i="89"/>
  <c r="AR78" i="91"/>
  <c r="AS74" i="39"/>
  <c r="AL74" i="39"/>
  <c r="AU74" i="39" s="1"/>
  <c r="AH80" i="74"/>
  <c r="AQ80" i="74" s="1"/>
  <c r="AI80" i="45"/>
  <c r="AN80" i="45"/>
  <c r="AR77" i="31"/>
  <c r="AK4" i="39"/>
  <c r="AT4" i="39" s="1"/>
  <c r="AJ4" i="39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K77" i="43"/>
  <c r="AT77" i="43" s="1"/>
  <c r="AJ77" i="43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X3" i="43"/>
  <c r="S3" i="43" s="1"/>
  <c r="AC3" i="43" s="1"/>
  <c r="AR82" i="86"/>
  <c r="AI80" i="34"/>
  <c r="AN80" i="34"/>
  <c r="AS5" i="39"/>
  <c r="AL5" i="39"/>
  <c r="AU5" i="39" s="1"/>
  <c r="AS77" i="39"/>
  <c r="AL77" i="39"/>
  <c r="AU77" i="39" s="1"/>
  <c r="AK78" i="87"/>
  <c r="AT78" i="87" s="1"/>
  <c r="AJ78" i="87"/>
  <c r="AK70" i="87"/>
  <c r="AT70" i="87" s="1"/>
  <c r="AJ70" i="87"/>
  <c r="AK64" i="87"/>
  <c r="AT64" i="87" s="1"/>
  <c r="AJ64" i="87"/>
  <c r="AK58" i="87"/>
  <c r="AT58" i="87" s="1"/>
  <c r="AJ58" i="87"/>
  <c r="AK52" i="87"/>
  <c r="AT52" i="87" s="1"/>
  <c r="AJ52" i="87"/>
  <c r="AK46" i="87"/>
  <c r="AT46" i="87" s="1"/>
  <c r="AJ46" i="87"/>
  <c r="AJ40" i="87"/>
  <c r="AK40" i="87"/>
  <c r="AT40" i="87" s="1"/>
  <c r="AK34" i="87"/>
  <c r="AT34" i="87" s="1"/>
  <c r="AJ34" i="87"/>
  <c r="AK28" i="87"/>
  <c r="AT28" i="87" s="1"/>
  <c r="AJ28" i="87"/>
  <c r="AJ22" i="87"/>
  <c r="AK22" i="87"/>
  <c r="AT22" i="87" s="1"/>
  <c r="AX15" i="87"/>
  <c r="S15" i="87" s="1"/>
  <c r="AC15" i="87" s="1"/>
  <c r="AB16" i="87" s="1"/>
  <c r="AX9" i="87"/>
  <c r="S9" i="87" s="1"/>
  <c r="AC9" i="87" s="1"/>
  <c r="AB10" i="87" s="1"/>
  <c r="AX4" i="87"/>
  <c r="S4" i="87" s="1"/>
  <c r="AC4" i="87" s="1"/>
  <c r="AB5" i="87" s="1"/>
  <c r="AS23" i="39"/>
  <c r="AL23" i="39"/>
  <c r="AU23" i="39" s="1"/>
  <c r="AS41" i="39"/>
  <c r="AL41" i="39"/>
  <c r="AU41" i="39" s="1"/>
  <c r="AS59" i="39"/>
  <c r="AL59" i="39"/>
  <c r="AU59" i="39" s="1"/>
  <c r="AH79" i="91"/>
  <c r="AQ79" i="91" s="1"/>
  <c r="AQ81" i="91" s="1"/>
  <c r="AZ3" i="91"/>
  <c r="AX6" i="91" s="1"/>
  <c r="S6" i="91" s="1"/>
  <c r="AC6" i="91" s="1"/>
  <c r="AB7" i="91" s="1"/>
  <c r="AX5" i="91"/>
  <c r="S5" i="91" s="1"/>
  <c r="AC5" i="91" s="1"/>
  <c r="AB6" i="91" s="1"/>
  <c r="AX9" i="91"/>
  <c r="S9" i="91" s="1"/>
  <c r="AC9" i="91" s="1"/>
  <c r="AB10" i="91" s="1"/>
  <c r="AX11" i="91"/>
  <c r="S11" i="91" s="1"/>
  <c r="AC11" i="91" s="1"/>
  <c r="AB12" i="91" s="1"/>
  <c r="AX12" i="91"/>
  <c r="S12" i="91" s="1"/>
  <c r="AC12" i="91" s="1"/>
  <c r="AB13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5" i="91"/>
  <c r="S75" i="91" s="1"/>
  <c r="AC75" i="91" s="1"/>
  <c r="AB76" i="91" s="1"/>
  <c r="AX77" i="91"/>
  <c r="S77" i="91" s="1"/>
  <c r="AC77" i="91" s="1"/>
  <c r="AB78" i="91" s="1"/>
  <c r="AX74" i="91"/>
  <c r="S74" i="91" s="1"/>
  <c r="AC74" i="91" s="1"/>
  <c r="AB75" i="91" s="1"/>
  <c r="AX76" i="91"/>
  <c r="S76" i="91" s="1"/>
  <c r="AC76" i="91" s="1"/>
  <c r="AB77" i="91" s="1"/>
  <c r="AX78" i="91"/>
  <c r="S78" i="91" s="1"/>
  <c r="AC78" i="91" s="1"/>
  <c r="AB79" i="91" s="1"/>
  <c r="AJ24" i="39"/>
  <c r="AK24" i="39"/>
  <c r="AT24" i="39" s="1"/>
  <c r="AH80" i="93"/>
  <c r="AQ80" i="93" s="1"/>
  <c r="AH83" i="86"/>
  <c r="AQ83" i="86" s="1"/>
  <c r="Y82" i="73"/>
  <c r="Z82" i="73" s="1"/>
  <c r="X82" i="73"/>
  <c r="Z78" i="31"/>
  <c r="AS67" i="39"/>
  <c r="AL67" i="39"/>
  <c r="AU67" i="39" s="1"/>
  <c r="AH81" i="41"/>
  <c r="AQ81" i="41" s="1"/>
  <c r="Y78" i="35"/>
  <c r="X78" i="35"/>
  <c r="AE82" i="30"/>
  <c r="W83" i="30"/>
  <c r="AG82" i="30"/>
  <c r="AP82" i="30" s="1"/>
  <c r="AF82" i="30"/>
  <c r="AO82" i="30" s="1"/>
  <c r="AS27" i="39"/>
  <c r="AL27" i="39"/>
  <c r="AU27" i="39" s="1"/>
  <c r="AK56" i="43"/>
  <c r="AT56" i="43" s="1"/>
  <c r="AJ56" i="43"/>
  <c r="AK44" i="43"/>
  <c r="AT44" i="43" s="1"/>
  <c r="AJ44" i="43"/>
  <c r="AK14" i="43"/>
  <c r="AT14" i="43" s="1"/>
  <c r="AJ62" i="87"/>
  <c r="AK62" i="87"/>
  <c r="AT62" i="87" s="1"/>
  <c r="AJ44" i="87"/>
  <c r="AK44" i="87"/>
  <c r="AT44" i="87" s="1"/>
  <c r="AJ32" i="87"/>
  <c r="AK32" i="87"/>
  <c r="AT32" i="87" s="1"/>
  <c r="AJ20" i="87"/>
  <c r="AK20" i="87"/>
  <c r="AT20" i="87" s="1"/>
  <c r="AS47" i="39"/>
  <c r="AL47" i="39"/>
  <c r="AU47" i="39" s="1"/>
  <c r="AR82" i="33"/>
  <c r="AL79" i="39"/>
  <c r="AU79" i="39" s="1"/>
  <c r="AR79" i="39"/>
  <c r="AR81" i="39" s="1"/>
  <c r="AS4" i="47"/>
  <c r="AS81" i="47" s="1"/>
  <c r="AL4" i="47"/>
  <c r="AU4" i="47" s="1"/>
  <c r="AU81" i="47" s="1"/>
  <c r="C11" i="47" s="1"/>
  <c r="AS8" i="39"/>
  <c r="AL8" i="39"/>
  <c r="AU8" i="39" s="1"/>
  <c r="AS26" i="39"/>
  <c r="AL26" i="39"/>
  <c r="AU26" i="39" s="1"/>
  <c r="AS44" i="39"/>
  <c r="AL44" i="39"/>
  <c r="AU44" i="39" s="1"/>
  <c r="AS62" i="39"/>
  <c r="AL62" i="39"/>
  <c r="AU62" i="39" s="1"/>
  <c r="AR78" i="83"/>
  <c r="AR77" i="90"/>
  <c r="AH79" i="77"/>
  <c r="AQ79" i="77" s="1"/>
  <c r="AH82" i="30"/>
  <c r="AQ82" i="30" s="1"/>
  <c r="AH82" i="82"/>
  <c r="AQ82" i="82" s="1"/>
  <c r="AS9" i="39"/>
  <c r="AL9" i="39"/>
  <c r="AU9" i="39" s="1"/>
  <c r="AR80" i="41"/>
  <c r="AJ76" i="43"/>
  <c r="AK76" i="43"/>
  <c r="AT76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X26" i="43"/>
  <c r="S26" i="43" s="1"/>
  <c r="AC26" i="43" s="1"/>
  <c r="AB27" i="43" s="1"/>
  <c r="AX20" i="43"/>
  <c r="S20" i="43" s="1"/>
  <c r="AC20" i="43" s="1"/>
  <c r="AB21" i="43" s="1"/>
  <c r="AX14" i="43"/>
  <c r="S14" i="43" s="1"/>
  <c r="AC14" i="43" s="1"/>
  <c r="AB15" i="43" s="1"/>
  <c r="AX8" i="43"/>
  <c r="S8" i="43" s="1"/>
  <c r="AC8" i="43" s="1"/>
  <c r="AB9" i="43" s="1"/>
  <c r="AI79" i="87"/>
  <c r="AN79" i="87"/>
  <c r="AN81" i="87" s="1"/>
  <c r="AS10" i="39"/>
  <c r="AL10" i="39"/>
  <c r="AU10" i="39" s="1"/>
  <c r="AS28" i="39"/>
  <c r="AL28" i="39"/>
  <c r="AU28" i="39" s="1"/>
  <c r="AS46" i="39"/>
  <c r="AL46" i="39"/>
  <c r="AU46" i="39" s="1"/>
  <c r="AS64" i="39"/>
  <c r="AL64" i="39"/>
  <c r="AU64" i="39" s="1"/>
  <c r="AK79" i="87"/>
  <c r="AT79" i="87" s="1"/>
  <c r="AJ79" i="87"/>
  <c r="AS79" i="87" s="1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X14" i="87"/>
  <c r="S14" i="87" s="1"/>
  <c r="AC14" i="87" s="1"/>
  <c r="AB15" i="87" s="1"/>
  <c r="AX8" i="87"/>
  <c r="S8" i="87" s="1"/>
  <c r="AC8" i="87" s="1"/>
  <c r="AB9" i="87" s="1"/>
  <c r="AS76" i="39"/>
  <c r="AL76" i="39"/>
  <c r="AU76" i="39" s="1"/>
  <c r="AJ30" i="39"/>
  <c r="AK30" i="39"/>
  <c r="AT30" i="39" s="1"/>
  <c r="AS48" i="39"/>
  <c r="AL48" i="39"/>
  <c r="AU48" i="39" s="1"/>
  <c r="AS66" i="39"/>
  <c r="AL66" i="39"/>
  <c r="AU66" i="39" s="1"/>
  <c r="AH79" i="83"/>
  <c r="AQ79" i="83" s="1"/>
  <c r="AQ81" i="83" s="1"/>
  <c r="AZ3" i="83"/>
  <c r="AX5" i="83" s="1"/>
  <c r="S5" i="83" s="1"/>
  <c r="AC5" i="83" s="1"/>
  <c r="AB6" i="83" s="1"/>
  <c r="AR81" i="82"/>
  <c r="AH77" i="29"/>
  <c r="AQ77" i="29" s="1"/>
  <c r="AS19" i="39"/>
  <c r="AL19" i="39"/>
  <c r="AU19" i="39" s="1"/>
  <c r="AS37" i="39"/>
  <c r="AL37" i="39"/>
  <c r="AU37" i="39" s="1"/>
  <c r="AS55" i="39"/>
  <c r="AL55" i="39"/>
  <c r="AU55" i="39" s="1"/>
  <c r="Z78" i="35" l="1"/>
  <c r="AX13" i="91"/>
  <c r="S13" i="91" s="1"/>
  <c r="AC13" i="91" s="1"/>
  <c r="AB14" i="91" s="1"/>
  <c r="AX7" i="91"/>
  <c r="S7" i="91" s="1"/>
  <c r="AC7" i="91" s="1"/>
  <c r="AB8" i="91" s="1"/>
  <c r="AX4" i="91"/>
  <c r="S4" i="91" s="1"/>
  <c r="AC4" i="91" s="1"/>
  <c r="AB5" i="91" s="1"/>
  <c r="AE78" i="90"/>
  <c r="AX10" i="91"/>
  <c r="S10" i="91" s="1"/>
  <c r="AC10" i="91" s="1"/>
  <c r="AB11" i="91" s="1"/>
  <c r="AX3" i="91"/>
  <c r="S3" i="91" s="1"/>
  <c r="AC3" i="91" s="1"/>
  <c r="AF78" i="90"/>
  <c r="AO78" i="90" s="1"/>
  <c r="AG78" i="90"/>
  <c r="AP78" i="90" s="1"/>
  <c r="AX38" i="91"/>
  <c r="S38" i="91" s="1"/>
  <c r="AC38" i="91" s="1"/>
  <c r="AB39" i="91" s="1"/>
  <c r="AX32" i="91"/>
  <c r="S32" i="91" s="1"/>
  <c r="AC32" i="91" s="1"/>
  <c r="AB33" i="91" s="1"/>
  <c r="AX26" i="91"/>
  <c r="S26" i="91" s="1"/>
  <c r="AC26" i="91" s="1"/>
  <c r="AB27" i="91" s="1"/>
  <c r="AX20" i="91"/>
  <c r="S20" i="91" s="1"/>
  <c r="AC20" i="91" s="1"/>
  <c r="AB21" i="91" s="1"/>
  <c r="AX14" i="91"/>
  <c r="S14" i="91" s="1"/>
  <c r="AC14" i="91" s="1"/>
  <c r="AB15" i="91" s="1"/>
  <c r="AX8" i="91"/>
  <c r="S8" i="91" s="1"/>
  <c r="AC8" i="91" s="1"/>
  <c r="AB9" i="91" s="1"/>
  <c r="AX34" i="83"/>
  <c r="S34" i="83" s="1"/>
  <c r="AC34" i="83" s="1"/>
  <c r="AB35" i="83" s="1"/>
  <c r="AX40" i="83"/>
  <c r="S40" i="83" s="1"/>
  <c r="AC40" i="83" s="1"/>
  <c r="AB41" i="83" s="1"/>
  <c r="AX64" i="83"/>
  <c r="S64" i="83" s="1"/>
  <c r="AC64" i="83" s="1"/>
  <c r="AB65" i="83" s="1"/>
  <c r="AX28" i="83"/>
  <c r="S28" i="83" s="1"/>
  <c r="AC28" i="83" s="1"/>
  <c r="AB29" i="83" s="1"/>
  <c r="AX46" i="83"/>
  <c r="S46" i="83" s="1"/>
  <c r="AC46" i="83" s="1"/>
  <c r="AB47" i="83" s="1"/>
  <c r="AX74" i="83"/>
  <c r="S74" i="83" s="1"/>
  <c r="AC74" i="83" s="1"/>
  <c r="AB75" i="83" s="1"/>
  <c r="AX70" i="83"/>
  <c r="S70" i="83" s="1"/>
  <c r="AC70" i="83" s="1"/>
  <c r="AB71" i="83" s="1"/>
  <c r="AX58" i="83"/>
  <c r="S58" i="83" s="1"/>
  <c r="AC58" i="83" s="1"/>
  <c r="AB59" i="83" s="1"/>
  <c r="AX22" i="83"/>
  <c r="S22" i="83" s="1"/>
  <c r="AC22" i="83" s="1"/>
  <c r="AB23" i="83" s="1"/>
  <c r="AX52" i="83"/>
  <c r="S52" i="83" s="1"/>
  <c r="AC52" i="83" s="1"/>
  <c r="AB53" i="83" s="1"/>
  <c r="AX16" i="83"/>
  <c r="S16" i="83" s="1"/>
  <c r="AC16" i="83" s="1"/>
  <c r="AB17" i="83" s="1"/>
  <c r="AX10" i="83"/>
  <c r="S10" i="83" s="1"/>
  <c r="AC10" i="83" s="1"/>
  <c r="AB11" i="83" s="1"/>
  <c r="AK11" i="83" s="1"/>
  <c r="AT11" i="83" s="1"/>
  <c r="AK6" i="83"/>
  <c r="AT6" i="83" s="1"/>
  <c r="AK59" i="83"/>
  <c r="AT59" i="83" s="1"/>
  <c r="AK47" i="83"/>
  <c r="AT47" i="83" s="1"/>
  <c r="AF78" i="35"/>
  <c r="AO78" i="35" s="1"/>
  <c r="AE78" i="35"/>
  <c r="W79" i="35"/>
  <c r="AG78" i="35"/>
  <c r="AP78" i="35" s="1"/>
  <c r="AJ79" i="91"/>
  <c r="AS79" i="91" s="1"/>
  <c r="AK79" i="91"/>
  <c r="AT79" i="91" s="1"/>
  <c r="AJ55" i="91"/>
  <c r="AK55" i="91"/>
  <c r="AT55" i="91" s="1"/>
  <c r="AJ37" i="91"/>
  <c r="AK37" i="91"/>
  <c r="AT37" i="91" s="1"/>
  <c r="AJ7" i="91"/>
  <c r="AK7" i="91"/>
  <c r="AT7" i="91" s="1"/>
  <c r="AR77" i="37"/>
  <c r="AS6" i="43"/>
  <c r="AL6" i="43"/>
  <c r="AU6" i="43" s="1"/>
  <c r="AS60" i="43"/>
  <c r="AL60" i="43"/>
  <c r="AU60" i="43" s="1"/>
  <c r="AS74" i="43"/>
  <c r="AL74" i="43"/>
  <c r="AU74" i="43" s="1"/>
  <c r="AJ13" i="43"/>
  <c r="AK13" i="43"/>
  <c r="AT13" i="43" s="1"/>
  <c r="Y82" i="78"/>
  <c r="X82" i="78"/>
  <c r="AX77" i="83"/>
  <c r="S77" i="83" s="1"/>
  <c r="AC77" i="83" s="1"/>
  <c r="AB78" i="83" s="1"/>
  <c r="AX51" i="83"/>
  <c r="S51" i="83" s="1"/>
  <c r="AC51" i="83" s="1"/>
  <c r="AB52" i="83" s="1"/>
  <c r="AX33" i="83"/>
  <c r="S33" i="83" s="1"/>
  <c r="AC33" i="83" s="1"/>
  <c r="AB34" i="83" s="1"/>
  <c r="AX15" i="83"/>
  <c r="S15" i="83" s="1"/>
  <c r="AC15" i="83" s="1"/>
  <c r="AB16" i="83" s="1"/>
  <c r="AX3" i="83"/>
  <c r="S3" i="83" s="1"/>
  <c r="AC3" i="83" s="1"/>
  <c r="AK15" i="87"/>
  <c r="AT15" i="87" s="1"/>
  <c r="AJ15" i="87"/>
  <c r="AL79" i="87"/>
  <c r="AU79" i="87" s="1"/>
  <c r="AR79" i="87"/>
  <c r="AR81" i="87" s="1"/>
  <c r="AS33" i="43"/>
  <c r="AL33" i="43"/>
  <c r="AU33" i="43" s="1"/>
  <c r="AS51" i="43"/>
  <c r="AL51" i="43"/>
  <c r="AU51" i="43" s="1"/>
  <c r="AS69" i="43"/>
  <c r="AL69" i="43"/>
  <c r="AU69" i="43" s="1"/>
  <c r="AS56" i="43"/>
  <c r="AL56" i="43"/>
  <c r="AU56" i="43" s="1"/>
  <c r="AK77" i="91"/>
  <c r="AT77" i="91" s="1"/>
  <c r="AJ77" i="9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K6" i="91"/>
  <c r="AT6" i="91" s="1"/>
  <c r="AJ6" i="91"/>
  <c r="AJ10" i="87"/>
  <c r="AK10" i="87"/>
  <c r="AT10" i="87" s="1"/>
  <c r="AS34" i="87"/>
  <c r="AL34" i="87"/>
  <c r="AU34" i="87" s="1"/>
  <c r="AS52" i="87"/>
  <c r="AL52" i="87"/>
  <c r="AU52" i="87" s="1"/>
  <c r="AS70" i="87"/>
  <c r="AL70" i="87"/>
  <c r="AU70" i="87" s="1"/>
  <c r="AJ3" i="43"/>
  <c r="AB4" i="43"/>
  <c r="AS34" i="43"/>
  <c r="AL34" i="43"/>
  <c r="AU34" i="43" s="1"/>
  <c r="AS52" i="43"/>
  <c r="AL52" i="43"/>
  <c r="AU52" i="43" s="1"/>
  <c r="AS70" i="43"/>
  <c r="AL70" i="43"/>
  <c r="AU70" i="43" s="1"/>
  <c r="AT81" i="39"/>
  <c r="AJ8" i="43"/>
  <c r="AS23" i="87"/>
  <c r="AL23" i="87"/>
  <c r="AU23" i="87" s="1"/>
  <c r="AS41" i="87"/>
  <c r="AL41" i="87"/>
  <c r="AU41" i="87" s="1"/>
  <c r="AS59" i="87"/>
  <c r="AL59" i="87"/>
  <c r="AU59" i="87" s="1"/>
  <c r="AS77" i="87"/>
  <c r="AL77" i="87"/>
  <c r="AU77" i="87" s="1"/>
  <c r="AS75" i="43"/>
  <c r="AL75" i="43"/>
  <c r="AU75" i="43" s="1"/>
  <c r="AS12" i="39"/>
  <c r="AL12" i="39"/>
  <c r="AU12" i="39" s="1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1" i="34"/>
  <c r="AQ81" i="34" s="1"/>
  <c r="AI80" i="85"/>
  <c r="AN80" i="85"/>
  <c r="AJ13" i="87"/>
  <c r="AK13" i="87"/>
  <c r="AT13" i="87" s="1"/>
  <c r="AS31" i="87"/>
  <c r="AL31" i="87"/>
  <c r="AU31" i="87" s="1"/>
  <c r="AJ19" i="43"/>
  <c r="AK19" i="43"/>
  <c r="AT19" i="43" s="1"/>
  <c r="X78" i="29"/>
  <c r="Y78" i="29"/>
  <c r="AR81" i="73"/>
  <c r="AN79" i="83"/>
  <c r="AN81" i="83" s="1"/>
  <c r="AI79" i="83"/>
  <c r="AS38" i="87"/>
  <c r="AL38" i="87"/>
  <c r="AU38" i="87" s="1"/>
  <c r="AS50" i="43"/>
  <c r="AL50" i="43"/>
  <c r="AU50" i="43" s="1"/>
  <c r="AI82" i="82"/>
  <c r="AN82" i="82"/>
  <c r="Y84" i="33"/>
  <c r="X84" i="33"/>
  <c r="AS3" i="87"/>
  <c r="AL3" i="87"/>
  <c r="AU3" i="87" s="1"/>
  <c r="AK75" i="83"/>
  <c r="AT75" i="83" s="1"/>
  <c r="AK41" i="83"/>
  <c r="AT41" i="83" s="1"/>
  <c r="AK17" i="83"/>
  <c r="AT17" i="83" s="1"/>
  <c r="AS51" i="87"/>
  <c r="AL51" i="87"/>
  <c r="AU51" i="87" s="1"/>
  <c r="AJ67" i="91"/>
  <c r="AK67" i="91"/>
  <c r="AT67" i="91" s="1"/>
  <c r="AJ49" i="91"/>
  <c r="AK49" i="91"/>
  <c r="AT49" i="91" s="1"/>
  <c r="AJ31" i="91"/>
  <c r="AK31" i="91"/>
  <c r="AT31" i="91" s="1"/>
  <c r="AJ5" i="87"/>
  <c r="AK5" i="87"/>
  <c r="AT5" i="87" s="1"/>
  <c r="AJ8" i="87"/>
  <c r="AS41" i="43"/>
  <c r="AL41" i="43"/>
  <c r="AU41" i="43" s="1"/>
  <c r="AF82" i="26"/>
  <c r="AO82" i="26" s="1"/>
  <c r="AE82" i="26"/>
  <c r="W83" i="26"/>
  <c r="AG82" i="26"/>
  <c r="AP82" i="26" s="1"/>
  <c r="X80" i="77"/>
  <c r="Y80" i="77"/>
  <c r="AS24" i="43"/>
  <c r="AL24" i="43"/>
  <c r="AU24" i="43" s="1"/>
  <c r="AS78" i="43"/>
  <c r="AL78" i="43"/>
  <c r="AU78" i="43" s="1"/>
  <c r="AH81" i="45"/>
  <c r="AQ81" i="45" s="1"/>
  <c r="AJ7" i="87"/>
  <c r="AK7" i="87"/>
  <c r="AT7" i="87" s="1"/>
  <c r="AS49" i="87"/>
  <c r="AL49" i="87"/>
  <c r="AU49" i="87" s="1"/>
  <c r="AS67" i="87"/>
  <c r="AL67" i="87"/>
  <c r="AU67" i="87" s="1"/>
  <c r="AS37" i="43"/>
  <c r="AL37" i="43"/>
  <c r="AU37" i="43" s="1"/>
  <c r="AS55" i="43"/>
  <c r="AL55" i="43"/>
  <c r="AU55" i="43" s="1"/>
  <c r="AS73" i="43"/>
  <c r="AL73" i="43"/>
  <c r="AU73" i="43" s="1"/>
  <c r="AI83" i="86"/>
  <c r="AN83" i="86"/>
  <c r="Y83" i="82"/>
  <c r="Z83" i="82" s="1"/>
  <c r="X83" i="82"/>
  <c r="X79" i="90"/>
  <c r="Z79" i="90" s="1"/>
  <c r="Y79" i="90"/>
  <c r="AX63" i="83"/>
  <c r="S63" i="83" s="1"/>
  <c r="AC63" i="83" s="1"/>
  <c r="AB64" i="83" s="1"/>
  <c r="AX57" i="83"/>
  <c r="S57" i="83" s="1"/>
  <c r="AC57" i="83" s="1"/>
  <c r="AB58" i="83" s="1"/>
  <c r="AX21" i="83"/>
  <c r="S21" i="83" s="1"/>
  <c r="AC21" i="83" s="1"/>
  <c r="AB22" i="83" s="1"/>
  <c r="AX76" i="83"/>
  <c r="S76" i="83" s="1"/>
  <c r="AC76" i="83" s="1"/>
  <c r="AB77" i="83" s="1"/>
  <c r="AX68" i="83"/>
  <c r="S68" i="83" s="1"/>
  <c r="AC68" i="83" s="1"/>
  <c r="AB69" i="83" s="1"/>
  <c r="AX62" i="83"/>
  <c r="S62" i="83" s="1"/>
  <c r="AC62" i="83" s="1"/>
  <c r="AB63" i="83" s="1"/>
  <c r="AX56" i="83"/>
  <c r="S56" i="83" s="1"/>
  <c r="AC56" i="83" s="1"/>
  <c r="AB57" i="83" s="1"/>
  <c r="AX50" i="83"/>
  <c r="S50" i="83" s="1"/>
  <c r="AC50" i="83" s="1"/>
  <c r="AB51" i="83" s="1"/>
  <c r="AX44" i="83"/>
  <c r="S44" i="83" s="1"/>
  <c r="AC44" i="83" s="1"/>
  <c r="AB45" i="83" s="1"/>
  <c r="AX38" i="83"/>
  <c r="S38" i="83" s="1"/>
  <c r="AC38" i="83" s="1"/>
  <c r="AB39" i="83" s="1"/>
  <c r="AX32" i="83"/>
  <c r="S32" i="83" s="1"/>
  <c r="AC32" i="83" s="1"/>
  <c r="AB33" i="83" s="1"/>
  <c r="AX26" i="83"/>
  <c r="S26" i="83" s="1"/>
  <c r="AC26" i="83" s="1"/>
  <c r="AB27" i="83" s="1"/>
  <c r="AX20" i="83"/>
  <c r="S20" i="83" s="1"/>
  <c r="AC20" i="83" s="1"/>
  <c r="AB21" i="83" s="1"/>
  <c r="AX14" i="83"/>
  <c r="S14" i="83" s="1"/>
  <c r="AC14" i="83" s="1"/>
  <c r="AB15" i="83" s="1"/>
  <c r="AX8" i="83"/>
  <c r="S8" i="83" s="1"/>
  <c r="AC8" i="83" s="1"/>
  <c r="AB9" i="83" s="1"/>
  <c r="AX4" i="83"/>
  <c r="S4" i="83" s="1"/>
  <c r="AC4" i="83" s="1"/>
  <c r="AB5" i="83" s="1"/>
  <c r="AS21" i="87"/>
  <c r="AL21" i="87"/>
  <c r="AU21" i="87" s="1"/>
  <c r="AS39" i="87"/>
  <c r="AL39" i="87"/>
  <c r="AU39" i="87" s="1"/>
  <c r="AS57" i="87"/>
  <c r="AL57" i="87"/>
  <c r="AU57" i="87" s="1"/>
  <c r="AK9" i="43"/>
  <c r="AT9" i="43" s="1"/>
  <c r="AJ9" i="43"/>
  <c r="AS20" i="87"/>
  <c r="AL20" i="87"/>
  <c r="AU20" i="87" s="1"/>
  <c r="AS62" i="87"/>
  <c r="AL62" i="87"/>
  <c r="AU62" i="87" s="1"/>
  <c r="Y83" i="30"/>
  <c r="X83" i="30"/>
  <c r="AE78" i="31"/>
  <c r="AG78" i="31"/>
  <c r="AP78" i="31" s="1"/>
  <c r="AF78" i="31"/>
  <c r="AO78" i="31" s="1"/>
  <c r="W79" i="31"/>
  <c r="AJ75" i="91"/>
  <c r="AK75" i="91"/>
  <c r="AT75" i="91" s="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J17" i="91"/>
  <c r="AK17" i="91"/>
  <c r="AT17" i="91" s="1"/>
  <c r="AJ11" i="91"/>
  <c r="AK11" i="91"/>
  <c r="AT11" i="91" s="1"/>
  <c r="AK5" i="91"/>
  <c r="AT5" i="91" s="1"/>
  <c r="AJ5" i="91"/>
  <c r="AK16" i="87"/>
  <c r="AT16" i="87" s="1"/>
  <c r="AJ16" i="87"/>
  <c r="AK10" i="43"/>
  <c r="AT10" i="43" s="1"/>
  <c r="AJ10" i="43"/>
  <c r="AS77" i="43"/>
  <c r="AL77" i="43"/>
  <c r="AU77" i="43" s="1"/>
  <c r="AS38" i="43"/>
  <c r="AL38" i="43"/>
  <c r="AU38" i="43" s="1"/>
  <c r="AS29" i="43"/>
  <c r="AL29" i="43"/>
  <c r="AU29" i="43" s="1"/>
  <c r="AS47" i="43"/>
  <c r="AL47" i="43"/>
  <c r="AU47" i="43" s="1"/>
  <c r="AS65" i="43"/>
  <c r="AL65" i="43"/>
  <c r="AU65" i="43" s="1"/>
  <c r="AL79" i="43"/>
  <c r="AU79" i="43" s="1"/>
  <c r="AR79" i="43"/>
  <c r="AR81" i="43" s="1"/>
  <c r="AJ12" i="43"/>
  <c r="AS30" i="43"/>
  <c r="AL30" i="43"/>
  <c r="AU30" i="43" s="1"/>
  <c r="AS48" i="43"/>
  <c r="AL48" i="43"/>
  <c r="AU48" i="43" s="1"/>
  <c r="AS66" i="43"/>
  <c r="AL66" i="43"/>
  <c r="AU66" i="43" s="1"/>
  <c r="Z81" i="45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J25" i="43"/>
  <c r="AK25" i="43"/>
  <c r="AT25" i="43" s="1"/>
  <c r="AS43" i="43"/>
  <c r="AL43" i="43"/>
  <c r="AU43" i="43" s="1"/>
  <c r="AS61" i="43"/>
  <c r="AL61" i="43"/>
  <c r="AU61" i="43" s="1"/>
  <c r="AI81" i="78"/>
  <c r="AN81" i="78"/>
  <c r="X81" i="42"/>
  <c r="Z81" i="42" s="1"/>
  <c r="Y81" i="42"/>
  <c r="AN77" i="29"/>
  <c r="AI77" i="29"/>
  <c r="Y82" i="81"/>
  <c r="Z82" i="81" s="1"/>
  <c r="X82" i="81"/>
  <c r="AS5" i="43"/>
  <c r="AL5" i="43"/>
  <c r="AU5" i="43" s="1"/>
  <c r="AJ4" i="87"/>
  <c r="AK4" i="87"/>
  <c r="AT4" i="87" s="1"/>
  <c r="AI78" i="90"/>
  <c r="AN78" i="90"/>
  <c r="AK53" i="83"/>
  <c r="AT53" i="83" s="1"/>
  <c r="AK23" i="83"/>
  <c r="AT23" i="83" s="1"/>
  <c r="AS69" i="87"/>
  <c r="AL69" i="87"/>
  <c r="AU69" i="87" s="1"/>
  <c r="AJ25" i="91"/>
  <c r="AK25" i="91"/>
  <c r="AT25" i="91" s="1"/>
  <c r="AX69" i="83"/>
  <c r="S69" i="83" s="1"/>
  <c r="AC69" i="83" s="1"/>
  <c r="AB70" i="83" s="1"/>
  <c r="AX45" i="83"/>
  <c r="S45" i="83" s="1"/>
  <c r="AC45" i="83" s="1"/>
  <c r="AB46" i="83" s="1"/>
  <c r="AX39" i="83"/>
  <c r="S39" i="83" s="1"/>
  <c r="AC39" i="83" s="1"/>
  <c r="AB40" i="83" s="1"/>
  <c r="AX27" i="83"/>
  <c r="S27" i="83" s="1"/>
  <c r="AC27" i="83" s="1"/>
  <c r="AB28" i="83" s="1"/>
  <c r="AX9" i="83"/>
  <c r="S9" i="83" s="1"/>
  <c r="AC9" i="83" s="1"/>
  <c r="AB10" i="83" s="1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55" i="83"/>
  <c r="S55" i="83" s="1"/>
  <c r="AC55" i="83" s="1"/>
  <c r="AB56" i="83" s="1"/>
  <c r="AX49" i="83"/>
  <c r="S49" i="83" s="1"/>
  <c r="AC49" i="83" s="1"/>
  <c r="AB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S30" i="39"/>
  <c r="AL30" i="39"/>
  <c r="AU30" i="39" s="1"/>
  <c r="AJ15" i="43"/>
  <c r="AK15" i="43"/>
  <c r="AT15" i="43" s="1"/>
  <c r="AS39" i="43"/>
  <c r="AL39" i="43"/>
  <c r="AU39" i="43" s="1"/>
  <c r="AS57" i="43"/>
  <c r="AL57" i="43"/>
  <c r="AU57" i="43" s="1"/>
  <c r="AS76" i="43"/>
  <c r="AL76" i="43"/>
  <c r="AU76" i="43" s="1"/>
  <c r="AJ14" i="43"/>
  <c r="AI82" i="30"/>
  <c r="AN82" i="30"/>
  <c r="AH82" i="73"/>
  <c r="AQ82" i="73" s="1"/>
  <c r="AJ78" i="91"/>
  <c r="AK78" i="91"/>
  <c r="AT78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J3" i="91"/>
  <c r="AB4" i="91"/>
  <c r="AS58" i="87"/>
  <c r="AL58" i="87"/>
  <c r="AU58" i="87" s="1"/>
  <c r="AS78" i="87"/>
  <c r="AL78" i="87"/>
  <c r="AU78" i="87" s="1"/>
  <c r="AJ16" i="43"/>
  <c r="AK16" i="43"/>
  <c r="AT16" i="43" s="1"/>
  <c r="AS40" i="43"/>
  <c r="AL40" i="43"/>
  <c r="AU40" i="43" s="1"/>
  <c r="AS58" i="43"/>
  <c r="AL58" i="43"/>
  <c r="AU58" i="43" s="1"/>
  <c r="AG84" i="89"/>
  <c r="AP84" i="89" s="1"/>
  <c r="W85" i="89"/>
  <c r="AF84" i="89"/>
  <c r="AO84" i="89" s="1"/>
  <c r="AE84" i="89"/>
  <c r="AS50" i="87"/>
  <c r="AL50" i="87"/>
  <c r="AU50" i="87" s="1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S11" i="43"/>
  <c r="AL11" i="43"/>
  <c r="AU11" i="43" s="1"/>
  <c r="AH78" i="37"/>
  <c r="AQ78" i="37" s="1"/>
  <c r="AS24" i="87"/>
  <c r="AL24" i="87"/>
  <c r="AU24" i="87" s="1"/>
  <c r="AS42" i="87"/>
  <c r="AL42" i="87"/>
  <c r="AU42" i="87" s="1"/>
  <c r="AS60" i="87"/>
  <c r="AL60" i="87"/>
  <c r="AU60" i="87" s="1"/>
  <c r="AS75" i="87"/>
  <c r="AL75" i="87"/>
  <c r="AU75" i="87" s="1"/>
  <c r="Z81" i="34"/>
  <c r="AH81" i="25"/>
  <c r="AQ81" i="25" s="1"/>
  <c r="AN80" i="42"/>
  <c r="AI80" i="42"/>
  <c r="AR77" i="35"/>
  <c r="Y80" i="38"/>
  <c r="X80" i="38"/>
  <c r="Z80" i="38" s="1"/>
  <c r="AJ14" i="87"/>
  <c r="AS56" i="87"/>
  <c r="AL56" i="87"/>
  <c r="AU56" i="87" s="1"/>
  <c r="AS68" i="43"/>
  <c r="AL68" i="43"/>
  <c r="AU68" i="43" s="1"/>
  <c r="AI81" i="81"/>
  <c r="AN81" i="81"/>
  <c r="AI83" i="33"/>
  <c r="AN83" i="33"/>
  <c r="Y81" i="93"/>
  <c r="X81" i="93"/>
  <c r="AI81" i="41"/>
  <c r="AN81" i="41"/>
  <c r="AK65" i="83"/>
  <c r="AT65" i="83" s="1"/>
  <c r="AK29" i="83"/>
  <c r="AT29" i="83" s="1"/>
  <c r="AS33" i="87"/>
  <c r="AL33" i="87"/>
  <c r="AU33" i="87" s="1"/>
  <c r="AJ13" i="91"/>
  <c r="AK13" i="91"/>
  <c r="AT13" i="91" s="1"/>
  <c r="AX78" i="83"/>
  <c r="S78" i="83" s="1"/>
  <c r="AC78" i="83" s="1"/>
  <c r="AB79" i="83" s="1"/>
  <c r="AX72" i="83"/>
  <c r="S72" i="83" s="1"/>
  <c r="AC72" i="83" s="1"/>
  <c r="AB73" i="83" s="1"/>
  <c r="AX66" i="83"/>
  <c r="S66" i="83" s="1"/>
  <c r="AC66" i="83" s="1"/>
  <c r="AB67" i="83" s="1"/>
  <c r="AX60" i="83"/>
  <c r="S60" i="83" s="1"/>
  <c r="AC60" i="83" s="1"/>
  <c r="AB61" i="83" s="1"/>
  <c r="AX54" i="83"/>
  <c r="S54" i="83" s="1"/>
  <c r="AC54" i="83" s="1"/>
  <c r="AB55" i="83" s="1"/>
  <c r="AX48" i="83"/>
  <c r="S48" i="83" s="1"/>
  <c r="AC48" i="83" s="1"/>
  <c r="AB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S27" i="87"/>
  <c r="AL27" i="87"/>
  <c r="AU27" i="87" s="1"/>
  <c r="AS45" i="87"/>
  <c r="AL45" i="87"/>
  <c r="AU45" i="87" s="1"/>
  <c r="AS63" i="87"/>
  <c r="AL63" i="87"/>
  <c r="AU63" i="87" s="1"/>
  <c r="AJ21" i="43"/>
  <c r="AK21" i="43"/>
  <c r="AT21" i="43" s="1"/>
  <c r="AS32" i="87"/>
  <c r="AL32" i="87"/>
  <c r="AU32" i="87" s="1"/>
  <c r="AH78" i="35"/>
  <c r="AQ78" i="35" s="1"/>
  <c r="AJ76" i="91"/>
  <c r="AK76" i="91"/>
  <c r="AT76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K15" i="91"/>
  <c r="AT15" i="91" s="1"/>
  <c r="AJ15" i="91"/>
  <c r="AJ9" i="91"/>
  <c r="AK9" i="91"/>
  <c r="AT9" i="91" s="1"/>
  <c r="AS22" i="87"/>
  <c r="AL22" i="87"/>
  <c r="AU22" i="87" s="1"/>
  <c r="AS40" i="87"/>
  <c r="AL40" i="87"/>
  <c r="AU40" i="87" s="1"/>
  <c r="AR80" i="34"/>
  <c r="AJ22" i="43"/>
  <c r="AK22" i="43"/>
  <c r="AT22" i="43" s="1"/>
  <c r="AS62" i="43"/>
  <c r="AL62" i="43"/>
  <c r="AU62" i="43" s="1"/>
  <c r="AS18" i="39"/>
  <c r="AL18" i="39"/>
  <c r="AU18" i="39" s="1"/>
  <c r="X80" i="94"/>
  <c r="Z80" i="94" s="1"/>
  <c r="Y80" i="94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32" i="43"/>
  <c r="AL32" i="43"/>
  <c r="AU32" i="43" s="1"/>
  <c r="AN79" i="77"/>
  <c r="AI79" i="77"/>
  <c r="AK6" i="87"/>
  <c r="AT6" i="87" s="1"/>
  <c r="AJ6" i="87"/>
  <c r="W82" i="46"/>
  <c r="AF81" i="46"/>
  <c r="AO81" i="46" s="1"/>
  <c r="AE81" i="46"/>
  <c r="AG81" i="46"/>
  <c r="AP81" i="46" s="1"/>
  <c r="AJ18" i="43"/>
  <c r="AS36" i="43"/>
  <c r="AL36" i="43"/>
  <c r="AU36" i="43" s="1"/>
  <c r="AS54" i="43"/>
  <c r="AL54" i="43"/>
  <c r="AU54" i="43" s="1"/>
  <c r="AS72" i="43"/>
  <c r="AL72" i="43"/>
  <c r="AU72" i="43" s="1"/>
  <c r="Z81" i="25"/>
  <c r="AJ26" i="43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AS31" i="43"/>
  <c r="AL31" i="43"/>
  <c r="AU31" i="43" s="1"/>
  <c r="AS49" i="43"/>
  <c r="AL49" i="43"/>
  <c r="AU49" i="43" s="1"/>
  <c r="AS67" i="43"/>
  <c r="AL67" i="43"/>
  <c r="AU67" i="43" s="1"/>
  <c r="AN80" i="93"/>
  <c r="AI80" i="93"/>
  <c r="Y81" i="74"/>
  <c r="Z81" i="74" s="1"/>
  <c r="X81" i="74"/>
  <c r="AK71" i="83"/>
  <c r="AT71" i="83" s="1"/>
  <c r="AK35" i="83"/>
  <c r="AT35" i="83" s="1"/>
  <c r="AJ9" i="87"/>
  <c r="AK9" i="87"/>
  <c r="AT9" i="87" s="1"/>
  <c r="AS44" i="87"/>
  <c r="AL44" i="87"/>
  <c r="AU44" i="87" s="1"/>
  <c r="AJ73" i="91"/>
  <c r="AK73" i="91"/>
  <c r="AT73" i="91" s="1"/>
  <c r="AJ61" i="91"/>
  <c r="AK61" i="91"/>
  <c r="AT61" i="91" s="1"/>
  <c r="AJ43" i="91"/>
  <c r="AK43" i="91"/>
  <c r="AT43" i="91" s="1"/>
  <c r="AJ19" i="91"/>
  <c r="AK19" i="91"/>
  <c r="AT19" i="91" s="1"/>
  <c r="AS4" i="39"/>
  <c r="AS81" i="39" s="1"/>
  <c r="AL4" i="39"/>
  <c r="AU4" i="39" s="1"/>
  <c r="AS23" i="43"/>
  <c r="AL23" i="43"/>
  <c r="AU23" i="43" s="1"/>
  <c r="AS59" i="43"/>
  <c r="AL59" i="43"/>
  <c r="AU59" i="43" s="1"/>
  <c r="AS42" i="43"/>
  <c r="AL42" i="43"/>
  <c r="AU42" i="43" s="1"/>
  <c r="AX75" i="83"/>
  <c r="S75" i="83" s="1"/>
  <c r="AC75" i="83" s="1"/>
  <c r="AB76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53" i="83"/>
  <c r="S53" i="83" s="1"/>
  <c r="AC53" i="83" s="1"/>
  <c r="AB54" i="83" s="1"/>
  <c r="AX47" i="83"/>
  <c r="S47" i="83" s="1"/>
  <c r="AC47" i="83" s="1"/>
  <c r="AB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J27" i="43"/>
  <c r="AK27" i="43"/>
  <c r="AT27" i="43" s="1"/>
  <c r="AS45" i="43"/>
  <c r="AL45" i="43"/>
  <c r="AU45" i="43" s="1"/>
  <c r="AS63" i="43"/>
  <c r="AL63" i="43"/>
  <c r="AU63" i="43" s="1"/>
  <c r="AS44" i="43"/>
  <c r="AL44" i="43"/>
  <c r="AU44" i="43" s="1"/>
  <c r="AF82" i="73"/>
  <c r="AO82" i="73" s="1"/>
  <c r="AE82" i="73"/>
  <c r="W83" i="73"/>
  <c r="AG82" i="73"/>
  <c r="AP82" i="73" s="1"/>
  <c r="AS24" i="39"/>
  <c r="AL24" i="39"/>
  <c r="AU24" i="39" s="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J14" i="91"/>
  <c r="AK14" i="91"/>
  <c r="AT14" i="91" s="1"/>
  <c r="AJ8" i="91"/>
  <c r="AK8" i="91"/>
  <c r="AT8" i="91" s="1"/>
  <c r="AS28" i="87"/>
  <c r="AL28" i="87"/>
  <c r="AU28" i="87" s="1"/>
  <c r="AS46" i="87"/>
  <c r="AL46" i="87"/>
  <c r="AU46" i="87" s="1"/>
  <c r="AS64" i="87"/>
  <c r="AL64" i="87"/>
  <c r="AU64" i="87" s="1"/>
  <c r="AJ28" i="43"/>
  <c r="AK28" i="43"/>
  <c r="AT28" i="43" s="1"/>
  <c r="AS46" i="43"/>
  <c r="AL46" i="43"/>
  <c r="AU46" i="43" s="1"/>
  <c r="AS64" i="43"/>
  <c r="AL64" i="43"/>
  <c r="AU64" i="43" s="1"/>
  <c r="AR80" i="45"/>
  <c r="AS68" i="87"/>
  <c r="AL68" i="87"/>
  <c r="AU68" i="87" s="1"/>
  <c r="AI79" i="94"/>
  <c r="AN79" i="9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R80" i="25"/>
  <c r="W79" i="37"/>
  <c r="AG78" i="37"/>
  <c r="AP78" i="37" s="1"/>
  <c r="AF78" i="37"/>
  <c r="AO78" i="37" s="1"/>
  <c r="AE78" i="37"/>
  <c r="AJ12" i="87"/>
  <c r="AS30" i="87"/>
  <c r="AL30" i="87"/>
  <c r="AU30" i="87" s="1"/>
  <c r="AS48" i="87"/>
  <c r="AL48" i="87"/>
  <c r="AU48" i="87" s="1"/>
  <c r="AS66" i="87"/>
  <c r="AL66" i="87"/>
  <c r="AU66" i="87" s="1"/>
  <c r="Y81" i="85"/>
  <c r="X81" i="85"/>
  <c r="AJ7" i="43"/>
  <c r="AK7" i="43"/>
  <c r="AT7" i="43" s="1"/>
  <c r="Y84" i="86"/>
  <c r="X84" i="86"/>
  <c r="AI79" i="38"/>
  <c r="AN79" i="38"/>
  <c r="AS26" i="87"/>
  <c r="AL26" i="87"/>
  <c r="AU26" i="87" s="1"/>
  <c r="AS74" i="87"/>
  <c r="AL74" i="87"/>
  <c r="AU74" i="87" s="1"/>
  <c r="AJ20" i="43"/>
  <c r="AN79" i="91"/>
  <c r="AN81" i="91" s="1"/>
  <c r="AI79" i="91"/>
  <c r="AN80" i="74"/>
  <c r="AI80" i="74"/>
  <c r="X82" i="41"/>
  <c r="Y82" i="41"/>
  <c r="AJ35" i="83" l="1"/>
  <c r="AJ71" i="83"/>
  <c r="Z81" i="93"/>
  <c r="Z80" i="77"/>
  <c r="Z78" i="29"/>
  <c r="AF78" i="29" s="1"/>
  <c r="AO78" i="29" s="1"/>
  <c r="AU81" i="39"/>
  <c r="C11" i="39" s="1"/>
  <c r="AG83" i="82"/>
  <c r="AP83" i="82" s="1"/>
  <c r="AF83" i="82"/>
  <c r="AO83" i="82" s="1"/>
  <c r="AE83" i="82"/>
  <c r="W84" i="82"/>
  <c r="W79" i="29"/>
  <c r="AG78" i="29"/>
  <c r="AP78" i="29" s="1"/>
  <c r="W81" i="77"/>
  <c r="AF80" i="77"/>
  <c r="AO80" i="77" s="1"/>
  <c r="AG80" i="77"/>
  <c r="AP80" i="77" s="1"/>
  <c r="AE80" i="77"/>
  <c r="AG82" i="81"/>
  <c r="AP82" i="81" s="1"/>
  <c r="AF82" i="81"/>
  <c r="AO82" i="81" s="1"/>
  <c r="AE82" i="81"/>
  <c r="W83" i="81"/>
  <c r="X82" i="46"/>
  <c r="Y82" i="46"/>
  <c r="AN84" i="89"/>
  <c r="AI84" i="89"/>
  <c r="AK20" i="83"/>
  <c r="AT20" i="83" s="1"/>
  <c r="AJ20" i="83"/>
  <c r="AJ56" i="83"/>
  <c r="AK56" i="83"/>
  <c r="AT56" i="83" s="1"/>
  <c r="AJ40" i="83"/>
  <c r="AK40" i="83"/>
  <c r="AT40" i="83" s="1"/>
  <c r="AR78" i="90"/>
  <c r="W82" i="42"/>
  <c r="AG81" i="42"/>
  <c r="AP81" i="42" s="1"/>
  <c r="AF81" i="42"/>
  <c r="AO81" i="42" s="1"/>
  <c r="AE81" i="42"/>
  <c r="AS12" i="43"/>
  <c r="AL12" i="43"/>
  <c r="AU12" i="43" s="1"/>
  <c r="AS5" i="91"/>
  <c r="AL5" i="91"/>
  <c r="AU5" i="91" s="1"/>
  <c r="AS23" i="91"/>
  <c r="AL23" i="91"/>
  <c r="AU23" i="91" s="1"/>
  <c r="AS41" i="91"/>
  <c r="AL41" i="91"/>
  <c r="AU41" i="91" s="1"/>
  <c r="AS59" i="91"/>
  <c r="AL59" i="91"/>
  <c r="AU59" i="91" s="1"/>
  <c r="AN78" i="31"/>
  <c r="AI78" i="31"/>
  <c r="AJ15" i="83"/>
  <c r="AK15" i="83"/>
  <c r="AT15" i="83" s="1"/>
  <c r="AJ51" i="83"/>
  <c r="AK51" i="83"/>
  <c r="AT51" i="83" s="1"/>
  <c r="AJ58" i="83"/>
  <c r="AK58" i="83"/>
  <c r="AT58" i="83" s="1"/>
  <c r="Y83" i="26"/>
  <c r="X83" i="26"/>
  <c r="AH84" i="33"/>
  <c r="AQ84" i="33" s="1"/>
  <c r="AS10" i="87"/>
  <c r="AL10" i="87"/>
  <c r="AU10" i="87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J52" i="83"/>
  <c r="AK52" i="83"/>
  <c r="AT52" i="83" s="1"/>
  <c r="AS13" i="43"/>
  <c r="AL13" i="43"/>
  <c r="AU13" i="43" s="1"/>
  <c r="AS37" i="91"/>
  <c r="AL37" i="91"/>
  <c r="AU37" i="91" s="1"/>
  <c r="AS20" i="43"/>
  <c r="AL20" i="43"/>
  <c r="AU20" i="43" s="1"/>
  <c r="AJ60" i="83"/>
  <c r="AK60" i="83"/>
  <c r="AT60" i="83" s="1"/>
  <c r="AG81" i="25"/>
  <c r="AP81" i="25" s="1"/>
  <c r="AF81" i="25"/>
  <c r="AO81" i="25" s="1"/>
  <c r="AE81" i="25"/>
  <c r="W82" i="25"/>
  <c r="AK30" i="83"/>
  <c r="AT30" i="83" s="1"/>
  <c r="AJ30" i="83"/>
  <c r="AR80" i="93"/>
  <c r="AJ31" i="83"/>
  <c r="AK31" i="83"/>
  <c r="AT31" i="83" s="1"/>
  <c r="AS34" i="91"/>
  <c r="AL34" i="91"/>
  <c r="AU34" i="91" s="1"/>
  <c r="AJ26" i="83"/>
  <c r="AK26" i="83"/>
  <c r="AT26" i="83" s="1"/>
  <c r="AJ62" i="83"/>
  <c r="AK62" i="83"/>
  <c r="AT62" i="83" s="1"/>
  <c r="AT81" i="87"/>
  <c r="AS75" i="91"/>
  <c r="AL75" i="91"/>
  <c r="AU75" i="91" s="1"/>
  <c r="AH83" i="30"/>
  <c r="AQ83" i="30" s="1"/>
  <c r="AJ57" i="83"/>
  <c r="AK57" i="83"/>
  <c r="AT57" i="83" s="1"/>
  <c r="AJ64" i="83"/>
  <c r="AK64" i="83"/>
  <c r="AT64" i="83" s="1"/>
  <c r="AN82" i="26"/>
  <c r="AI82" i="26"/>
  <c r="AS5" i="87"/>
  <c r="AL5" i="87"/>
  <c r="AU5" i="87" s="1"/>
  <c r="AS67" i="91"/>
  <c r="AL67" i="91"/>
  <c r="AU67" i="91" s="1"/>
  <c r="AJ41" i="83"/>
  <c r="AS8" i="43"/>
  <c r="AL8" i="43"/>
  <c r="AU8" i="43" s="1"/>
  <c r="AS6" i="91"/>
  <c r="AL6" i="91"/>
  <c r="AU6" i="91" s="1"/>
  <c r="AS77" i="91"/>
  <c r="AL77" i="91"/>
  <c r="AU77" i="91" s="1"/>
  <c r="AS15" i="87"/>
  <c r="AL15" i="87"/>
  <c r="AU15" i="87" s="1"/>
  <c r="AJ78" i="83"/>
  <c r="AK78" i="83"/>
  <c r="AT78" i="83" s="1"/>
  <c r="X79" i="35"/>
  <c r="Y79" i="35"/>
  <c r="AJ47" i="83"/>
  <c r="AH81" i="85"/>
  <c r="AQ81" i="85" s="1"/>
  <c r="AI82" i="73"/>
  <c r="AN82" i="73"/>
  <c r="W82" i="74"/>
  <c r="AG81" i="74"/>
  <c r="AP81" i="74" s="1"/>
  <c r="AF81" i="74"/>
  <c r="AO81" i="74" s="1"/>
  <c r="AE81" i="74"/>
  <c r="AJ25" i="83"/>
  <c r="AK25" i="83"/>
  <c r="AT25" i="83" s="1"/>
  <c r="AH84" i="86"/>
  <c r="AQ84" i="86" s="1"/>
  <c r="AS62" i="91"/>
  <c r="AL62" i="91"/>
  <c r="AU62" i="91" s="1"/>
  <c r="AJ66" i="83"/>
  <c r="AK66" i="83"/>
  <c r="AT66" i="83" s="1"/>
  <c r="AS19" i="91"/>
  <c r="AL19" i="91"/>
  <c r="AU19" i="91" s="1"/>
  <c r="AS73" i="91"/>
  <c r="AL73" i="91"/>
  <c r="AU73" i="91" s="1"/>
  <c r="AS35" i="83"/>
  <c r="AL35" i="83"/>
  <c r="AU35" i="83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J67" i="83"/>
  <c r="AK67" i="83"/>
  <c r="AT67" i="83" s="1"/>
  <c r="AR81" i="41"/>
  <c r="AS14" i="87"/>
  <c r="AL14" i="87"/>
  <c r="AU14" i="87" s="1"/>
  <c r="AR80" i="42"/>
  <c r="AS16" i="91"/>
  <c r="AL16" i="91"/>
  <c r="AU16" i="91" s="1"/>
  <c r="AS52" i="91"/>
  <c r="AL52" i="91"/>
  <c r="AU52" i="91" s="1"/>
  <c r="AS70" i="91"/>
  <c r="AL70" i="91"/>
  <c r="AU70" i="91" s="1"/>
  <c r="AS15" i="43"/>
  <c r="AL15" i="43"/>
  <c r="AU15" i="43" s="1"/>
  <c r="AJ46" i="83"/>
  <c r="AK46" i="83"/>
  <c r="AT46" i="83" s="1"/>
  <c r="AJ21" i="83"/>
  <c r="AK21" i="83"/>
  <c r="AT21" i="83" s="1"/>
  <c r="AR80" i="74"/>
  <c r="Z81" i="85"/>
  <c r="X79" i="37"/>
  <c r="Y79" i="37"/>
  <c r="AR79" i="94"/>
  <c r="AS8" i="91"/>
  <c r="AL8" i="91"/>
  <c r="AU8" i="91" s="1"/>
  <c r="AK36" i="83"/>
  <c r="AT36" i="83" s="1"/>
  <c r="AJ36" i="83"/>
  <c r="AJ72" i="83"/>
  <c r="AK72" i="83"/>
  <c r="AT72" i="83" s="1"/>
  <c r="AS15" i="91"/>
  <c r="AL15" i="91"/>
  <c r="AU15" i="91" s="1"/>
  <c r="AS21" i="43"/>
  <c r="AL21" i="43"/>
  <c r="AU21" i="43" s="1"/>
  <c r="AJ37" i="83"/>
  <c r="AK37" i="83"/>
  <c r="AT37" i="83" s="1"/>
  <c r="AJ73" i="83"/>
  <c r="AK73" i="83"/>
  <c r="AT73" i="83" s="1"/>
  <c r="AH81" i="93"/>
  <c r="AQ81" i="93" s="1"/>
  <c r="AR81" i="81"/>
  <c r="AH80" i="38"/>
  <c r="AQ80" i="38" s="1"/>
  <c r="AE81" i="34"/>
  <c r="W82" i="34"/>
  <c r="AG81" i="34"/>
  <c r="AP81" i="34" s="1"/>
  <c r="AF81" i="34"/>
  <c r="AO81" i="34" s="1"/>
  <c r="X85" i="89"/>
  <c r="Y85" i="89"/>
  <c r="AJ4" i="91"/>
  <c r="AK4" i="91"/>
  <c r="AT4" i="91" s="1"/>
  <c r="AT81" i="91" s="1"/>
  <c r="AJ32" i="83"/>
  <c r="AK32" i="83"/>
  <c r="AT32" i="83" s="1"/>
  <c r="AJ68" i="83"/>
  <c r="AK68" i="83"/>
  <c r="AT68" i="83" s="1"/>
  <c r="AJ70" i="83"/>
  <c r="AK70" i="83"/>
  <c r="AT70" i="83" s="1"/>
  <c r="AJ23" i="83"/>
  <c r="AS4" i="87"/>
  <c r="AL4" i="87"/>
  <c r="AU4" i="87" s="1"/>
  <c r="AR77" i="29"/>
  <c r="AR81" i="78"/>
  <c r="AS25" i="43"/>
  <c r="AL25" i="43"/>
  <c r="AU25" i="43" s="1"/>
  <c r="AS10" i="43"/>
  <c r="AL10" i="43"/>
  <c r="AU10" i="43" s="1"/>
  <c r="AS29" i="91"/>
  <c r="AL29" i="91"/>
  <c r="AU29" i="91" s="1"/>
  <c r="AS47" i="91"/>
  <c r="AL47" i="91"/>
  <c r="AU47" i="91" s="1"/>
  <c r="AS65" i="91"/>
  <c r="AL65" i="91"/>
  <c r="AU65" i="91" s="1"/>
  <c r="AS9" i="43"/>
  <c r="AL9" i="43"/>
  <c r="AU9" i="43" s="1"/>
  <c r="AK27" i="83"/>
  <c r="AT27" i="83" s="1"/>
  <c r="AJ27" i="83"/>
  <c r="AJ63" i="83"/>
  <c r="AK63" i="83"/>
  <c r="AT63" i="83" s="1"/>
  <c r="AH80" i="77"/>
  <c r="AQ80" i="77" s="1"/>
  <c r="Z84" i="33"/>
  <c r="AH78" i="29"/>
  <c r="AQ78" i="29" s="1"/>
  <c r="AS24" i="91"/>
  <c r="AL24" i="91"/>
  <c r="AU24" i="91" s="1"/>
  <c r="AS42" i="91"/>
  <c r="AL42" i="91"/>
  <c r="AU42" i="91" s="1"/>
  <c r="AS60" i="91"/>
  <c r="AL60" i="91"/>
  <c r="AU60" i="91" s="1"/>
  <c r="AH82" i="78"/>
  <c r="AQ82" i="78" s="1"/>
  <c r="AS55" i="91"/>
  <c r="AL55" i="91"/>
  <c r="AU55" i="91" s="1"/>
  <c r="AI78" i="35"/>
  <c r="AN78" i="35"/>
  <c r="AH82" i="41"/>
  <c r="AQ82" i="41" s="1"/>
  <c r="AK24" i="83"/>
  <c r="AT24" i="83" s="1"/>
  <c r="AJ24" i="83"/>
  <c r="AR83" i="33"/>
  <c r="AS26" i="91"/>
  <c r="AL26" i="91"/>
  <c r="AU26" i="91" s="1"/>
  <c r="AS18" i="43"/>
  <c r="AL18" i="43"/>
  <c r="AU18" i="43" s="1"/>
  <c r="Z84" i="86"/>
  <c r="AS12" i="87"/>
  <c r="AL12" i="87"/>
  <c r="AU12" i="87" s="1"/>
  <c r="AS32" i="91"/>
  <c r="AL32" i="91"/>
  <c r="AU32" i="91" s="1"/>
  <c r="AS50" i="91"/>
  <c r="AL50" i="91"/>
  <c r="AU50" i="91" s="1"/>
  <c r="AS68" i="91"/>
  <c r="AL68" i="91"/>
  <c r="AU68" i="91" s="1"/>
  <c r="AS27" i="43"/>
  <c r="AL27" i="43"/>
  <c r="AU27" i="43" s="1"/>
  <c r="AJ42" i="83"/>
  <c r="AK42" i="83"/>
  <c r="AT42" i="83" s="1"/>
  <c r="AJ76" i="83"/>
  <c r="AK76" i="83"/>
  <c r="AT76" i="83" s="1"/>
  <c r="AS43" i="91"/>
  <c r="AL43" i="91"/>
  <c r="AU43" i="91" s="1"/>
  <c r="AS71" i="83"/>
  <c r="AL71" i="83"/>
  <c r="AU71" i="83" s="1"/>
  <c r="AI81" i="46"/>
  <c r="AN81" i="46"/>
  <c r="AR79" i="77"/>
  <c r="AS33" i="91"/>
  <c r="AL33" i="91"/>
  <c r="AU33" i="91" s="1"/>
  <c r="AS51" i="91"/>
  <c r="AL51" i="91"/>
  <c r="AU51" i="91" s="1"/>
  <c r="AS69" i="91"/>
  <c r="AL69" i="91"/>
  <c r="AU69" i="91" s="1"/>
  <c r="AJ7" i="83"/>
  <c r="AK7" i="83"/>
  <c r="AT7" i="83" s="1"/>
  <c r="AJ43" i="83"/>
  <c r="AK43" i="83"/>
  <c r="AT43" i="83" s="1"/>
  <c r="AJ79" i="83"/>
  <c r="AS79" i="83" s="1"/>
  <c r="AK79" i="83"/>
  <c r="AT79" i="83" s="1"/>
  <c r="AJ29" i="83"/>
  <c r="AS16" i="43"/>
  <c r="AL16" i="43"/>
  <c r="AU16" i="43" s="1"/>
  <c r="AS3" i="91"/>
  <c r="AL3" i="91"/>
  <c r="AU3" i="91" s="1"/>
  <c r="AS22" i="91"/>
  <c r="AL22" i="91"/>
  <c r="AU22" i="91" s="1"/>
  <c r="AS40" i="91"/>
  <c r="AL40" i="91"/>
  <c r="AU40" i="91" s="1"/>
  <c r="AS58" i="91"/>
  <c r="AL58" i="91"/>
  <c r="AU58" i="91" s="1"/>
  <c r="AS78" i="91"/>
  <c r="AL78" i="91"/>
  <c r="AU78" i="91" s="1"/>
  <c r="AJ38" i="83"/>
  <c r="AK38" i="83"/>
  <c r="AT38" i="83" s="1"/>
  <c r="AJ74" i="83"/>
  <c r="AK74" i="83"/>
  <c r="AT74" i="83" s="1"/>
  <c r="AS11" i="91"/>
  <c r="AL11" i="91"/>
  <c r="AU11" i="91" s="1"/>
  <c r="X79" i="31"/>
  <c r="Y79" i="31"/>
  <c r="Z83" i="30"/>
  <c r="AK33" i="83"/>
  <c r="AT33" i="83" s="1"/>
  <c r="AJ33" i="83"/>
  <c r="AJ69" i="83"/>
  <c r="AK69" i="83"/>
  <c r="AT69" i="83" s="1"/>
  <c r="AH79" i="90"/>
  <c r="AQ79" i="90" s="1"/>
  <c r="AR83" i="86"/>
  <c r="AS7" i="87"/>
  <c r="AL7" i="87"/>
  <c r="AU7" i="87" s="1"/>
  <c r="AS31" i="91"/>
  <c r="AL31" i="91"/>
  <c r="AU31" i="91" s="1"/>
  <c r="AJ75" i="83"/>
  <c r="AR79" i="83"/>
  <c r="AR81" i="83" s="1"/>
  <c r="AS13" i="87"/>
  <c r="AL13" i="87"/>
  <c r="AU13" i="87" s="1"/>
  <c r="AJ4" i="43"/>
  <c r="AK4" i="43"/>
  <c r="AT4" i="43" s="1"/>
  <c r="AT81" i="43" s="1"/>
  <c r="AJ3" i="83"/>
  <c r="AB4" i="83"/>
  <c r="AJ59" i="83"/>
  <c r="AR79" i="38"/>
  <c r="AJ61" i="83"/>
  <c r="AK61" i="83"/>
  <c r="AT61" i="83" s="1"/>
  <c r="Z82" i="41"/>
  <c r="AS44" i="91"/>
  <c r="AL44" i="91"/>
  <c r="AU44" i="91" s="1"/>
  <c r="AS6" i="87"/>
  <c r="AL6" i="87"/>
  <c r="AU6" i="87" s="1"/>
  <c r="AL79" i="91"/>
  <c r="AU79" i="91" s="1"/>
  <c r="AR79" i="91"/>
  <c r="AR81" i="91" s="1"/>
  <c r="AI78" i="37"/>
  <c r="AN78" i="37"/>
  <c r="AS14" i="91"/>
  <c r="AL14" i="91"/>
  <c r="AU14" i="91" s="1"/>
  <c r="AJ12" i="83"/>
  <c r="AK12" i="83"/>
  <c r="AT12" i="83" s="1"/>
  <c r="AJ48" i="83"/>
  <c r="AK48" i="83"/>
  <c r="AT48" i="83" s="1"/>
  <c r="AH81" i="74"/>
  <c r="AQ81" i="74" s="1"/>
  <c r="AH80" i="94"/>
  <c r="AQ80" i="94" s="1"/>
  <c r="AJ13" i="83"/>
  <c r="AK13" i="83"/>
  <c r="AT13" i="83" s="1"/>
  <c r="AJ49" i="83"/>
  <c r="AK49" i="83"/>
  <c r="AT49" i="83" s="1"/>
  <c r="W82" i="93"/>
  <c r="AG81" i="93"/>
  <c r="AP81" i="93" s="1"/>
  <c r="AE81" i="93"/>
  <c r="AF81" i="93"/>
  <c r="AO81" i="93" s="1"/>
  <c r="AF80" i="38"/>
  <c r="AO80" i="38" s="1"/>
  <c r="AE80" i="38"/>
  <c r="W81" i="38"/>
  <c r="AG80" i="38"/>
  <c r="AP80" i="38" s="1"/>
  <c r="AR82" i="30"/>
  <c r="AJ8" i="83"/>
  <c r="AK8" i="83"/>
  <c r="AT8" i="83" s="1"/>
  <c r="AJ44" i="83"/>
  <c r="AK44" i="83"/>
  <c r="AT44" i="83" s="1"/>
  <c r="AK10" i="83"/>
  <c r="AT10" i="83" s="1"/>
  <c r="AJ10" i="83"/>
  <c r="AS25" i="91"/>
  <c r="AL25" i="91"/>
  <c r="AU25" i="91" s="1"/>
  <c r="AJ53" i="83"/>
  <c r="AS16" i="87"/>
  <c r="AL16" i="87"/>
  <c r="AU16" i="87" s="1"/>
  <c r="AS35" i="91"/>
  <c r="AL35" i="91"/>
  <c r="AU35" i="91" s="1"/>
  <c r="AS53" i="91"/>
  <c r="AL53" i="91"/>
  <c r="AU53" i="91" s="1"/>
  <c r="AS71" i="91"/>
  <c r="AL71" i="91"/>
  <c r="AU71" i="91" s="1"/>
  <c r="AK5" i="83"/>
  <c r="AT5" i="83" s="1"/>
  <c r="AJ5" i="83"/>
  <c r="AJ39" i="83"/>
  <c r="AK39" i="83"/>
  <c r="AT39" i="83" s="1"/>
  <c r="AJ77" i="83"/>
  <c r="AK77" i="83"/>
  <c r="AT77" i="83" s="1"/>
  <c r="AE79" i="90"/>
  <c r="W80" i="90"/>
  <c r="AG79" i="90"/>
  <c r="AP79" i="90" s="1"/>
  <c r="AF79" i="90"/>
  <c r="AO79" i="90" s="1"/>
  <c r="AJ17" i="83"/>
  <c r="AR82" i="82"/>
  <c r="AS3" i="43"/>
  <c r="AL3" i="43"/>
  <c r="AU3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J16" i="83"/>
  <c r="AK16" i="83"/>
  <c r="AT16" i="83" s="1"/>
  <c r="Z82" i="78"/>
  <c r="AS7" i="91"/>
  <c r="AL7" i="91"/>
  <c r="AU7" i="91" s="1"/>
  <c r="AJ11" i="83"/>
  <c r="AS28" i="43"/>
  <c r="AL28" i="43"/>
  <c r="AU28" i="43" s="1"/>
  <c r="AS7" i="43"/>
  <c r="AL7" i="43"/>
  <c r="AU7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3" i="73"/>
  <c r="X83" i="73"/>
  <c r="Z83" i="73" s="1"/>
  <c r="AJ18" i="83"/>
  <c r="AK18" i="83"/>
  <c r="AT18" i="83" s="1"/>
  <c r="AJ54" i="83"/>
  <c r="AK54" i="83"/>
  <c r="AT54" i="83" s="1"/>
  <c r="AS61" i="91"/>
  <c r="AL61" i="91"/>
  <c r="AU61" i="91" s="1"/>
  <c r="AS9" i="87"/>
  <c r="AL9" i="87"/>
  <c r="AU9" i="87" s="1"/>
  <c r="AS26" i="43"/>
  <c r="AL26" i="43"/>
  <c r="AU26" i="43" s="1"/>
  <c r="W81" i="94"/>
  <c r="AG80" i="94"/>
  <c r="AP80" i="94" s="1"/>
  <c r="AF80" i="94"/>
  <c r="AO80" i="94" s="1"/>
  <c r="AE80" i="94"/>
  <c r="AS22" i="43"/>
  <c r="AL22" i="43"/>
  <c r="AU22" i="43" s="1"/>
  <c r="AS21" i="91"/>
  <c r="AL21" i="91"/>
  <c r="AU21" i="91" s="1"/>
  <c r="AS39" i="91"/>
  <c r="AL39" i="91"/>
  <c r="AU39" i="91" s="1"/>
  <c r="AS57" i="91"/>
  <c r="AL57" i="91"/>
  <c r="AU57" i="91" s="1"/>
  <c r="AS76" i="91"/>
  <c r="AL76" i="91"/>
  <c r="AU76" i="91" s="1"/>
  <c r="AJ19" i="83"/>
  <c r="AK19" i="83"/>
  <c r="AT19" i="83" s="1"/>
  <c r="AJ55" i="83"/>
  <c r="AK55" i="83"/>
  <c r="AT55" i="83" s="1"/>
  <c r="AS13" i="91"/>
  <c r="AL13" i="91"/>
  <c r="AU13" i="91" s="1"/>
  <c r="AJ65" i="83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14" i="43"/>
  <c r="AL14" i="43"/>
  <c r="AU14" i="43" s="1"/>
  <c r="AK14" i="83"/>
  <c r="AT14" i="83" s="1"/>
  <c r="AJ14" i="83"/>
  <c r="AJ50" i="83"/>
  <c r="AK50" i="83"/>
  <c r="AT50" i="83" s="1"/>
  <c r="AJ28" i="83"/>
  <c r="AK28" i="83"/>
  <c r="AT28" i="83" s="1"/>
  <c r="AH82" i="81"/>
  <c r="AQ82" i="81" s="1"/>
  <c r="AH81" i="42"/>
  <c r="AQ81" i="42" s="1"/>
  <c r="AE81" i="45"/>
  <c r="W82" i="45"/>
  <c r="AG81" i="45"/>
  <c r="AP81" i="45" s="1"/>
  <c r="AF81" i="45"/>
  <c r="AO81" i="45" s="1"/>
  <c r="AS17" i="91"/>
  <c r="AL17" i="91"/>
  <c r="AU17" i="91" s="1"/>
  <c r="AK9" i="83"/>
  <c r="AT9" i="83" s="1"/>
  <c r="AJ9" i="83"/>
  <c r="AJ45" i="83"/>
  <c r="AK45" i="83"/>
  <c r="AT45" i="83" s="1"/>
  <c r="AJ22" i="83"/>
  <c r="AK22" i="83"/>
  <c r="AT22" i="83" s="1"/>
  <c r="AH83" i="82"/>
  <c r="AQ83" i="82" s="1"/>
  <c r="AS8" i="87"/>
  <c r="AS81" i="87" s="1"/>
  <c r="AL8" i="87"/>
  <c r="AU8" i="87" s="1"/>
  <c r="AS49" i="91"/>
  <c r="AL49" i="91"/>
  <c r="AU49" i="91" s="1"/>
  <c r="AS19" i="43"/>
  <c r="AL19" i="43"/>
  <c r="AU19" i="43" s="1"/>
  <c r="AR80" i="85"/>
  <c r="AJ34" i="83"/>
  <c r="AK34" i="83"/>
  <c r="AT34" i="83" s="1"/>
  <c r="AJ6" i="83"/>
  <c r="AL79" i="83" l="1"/>
  <c r="AU79" i="83" s="1"/>
  <c r="AE78" i="29"/>
  <c r="Z79" i="35"/>
  <c r="AE79" i="35" s="1"/>
  <c r="AU81" i="87"/>
  <c r="C11" i="87" s="1"/>
  <c r="F40" i="97" s="1"/>
  <c r="AG79" i="35"/>
  <c r="AP79" i="35" s="1"/>
  <c r="AP81" i="35" s="1"/>
  <c r="AF79" i="35"/>
  <c r="AO79" i="35" s="1"/>
  <c r="AO81" i="35" s="1"/>
  <c r="AS70" i="83"/>
  <c r="AL70" i="83"/>
  <c r="AU70" i="83" s="1"/>
  <c r="AS54" i="83"/>
  <c r="AL54" i="83"/>
  <c r="AU54" i="83" s="1"/>
  <c r="AS61" i="83"/>
  <c r="AL61" i="83"/>
  <c r="AU61" i="83" s="1"/>
  <c r="AH79" i="31"/>
  <c r="AQ79" i="31" s="1"/>
  <c r="AQ81" i="31" s="1"/>
  <c r="AZ3" i="31"/>
  <c r="AX5" i="31" s="1"/>
  <c r="S5" i="31" s="1"/>
  <c r="AC5" i="31" s="1"/>
  <c r="AB6" i="31" s="1"/>
  <c r="AX9" i="31"/>
  <c r="S9" i="31" s="1"/>
  <c r="AC9" i="31" s="1"/>
  <c r="AB10" i="31" s="1"/>
  <c r="AX10" i="31"/>
  <c r="S10" i="31" s="1"/>
  <c r="AC10" i="31" s="1"/>
  <c r="AB11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5" i="31"/>
  <c r="S75" i="31" s="1"/>
  <c r="AC75" i="31" s="1"/>
  <c r="AB76" i="31" s="1"/>
  <c r="AX76" i="31"/>
  <c r="S76" i="31" s="1"/>
  <c r="AC76" i="31" s="1"/>
  <c r="AB77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S43" i="83"/>
  <c r="AL43" i="83"/>
  <c r="AU43" i="83" s="1"/>
  <c r="AR81" i="46"/>
  <c r="AS76" i="83"/>
  <c r="AL76" i="83"/>
  <c r="AU76" i="83" s="1"/>
  <c r="AS63" i="83"/>
  <c r="AL63" i="83"/>
  <c r="AU63" i="83" s="1"/>
  <c r="X82" i="34"/>
  <c r="Y82" i="34"/>
  <c r="AS36" i="83"/>
  <c r="AL36" i="83"/>
  <c r="AU36" i="83" s="1"/>
  <c r="AS60" i="83"/>
  <c r="AL60" i="83"/>
  <c r="AU60" i="83" s="1"/>
  <c r="AH83" i="26"/>
  <c r="AQ83" i="26" s="1"/>
  <c r="AS51" i="83"/>
  <c r="AL51" i="83"/>
  <c r="AU51" i="83" s="1"/>
  <c r="Y81" i="77"/>
  <c r="X81" i="77"/>
  <c r="X84" i="82"/>
  <c r="Y84" i="82"/>
  <c r="AS55" i="83"/>
  <c r="AL55" i="83"/>
  <c r="AU55" i="83" s="1"/>
  <c r="AI80" i="38"/>
  <c r="AN80" i="38"/>
  <c r="AS72" i="83"/>
  <c r="AL72" i="83"/>
  <c r="AU72" i="83" s="1"/>
  <c r="AN82" i="81"/>
  <c r="AI82" i="81"/>
  <c r="AS50" i="83"/>
  <c r="AL50" i="83"/>
  <c r="AU50" i="83" s="1"/>
  <c r="AS11" i="83"/>
  <c r="AL11" i="83"/>
  <c r="AU11" i="83" s="1"/>
  <c r="AI79" i="90"/>
  <c r="AN79" i="90"/>
  <c r="AS75" i="83"/>
  <c r="AL75" i="83"/>
  <c r="AU75" i="83" s="1"/>
  <c r="AS34" i="83"/>
  <c r="AL34" i="83"/>
  <c r="AU34" i="83" s="1"/>
  <c r="AS45" i="83"/>
  <c r="AL45" i="83"/>
  <c r="AU45" i="83" s="1"/>
  <c r="AS14" i="83"/>
  <c r="AL14" i="83"/>
  <c r="AU14" i="83" s="1"/>
  <c r="AS65" i="83"/>
  <c r="AL65" i="83"/>
  <c r="AU65" i="83" s="1"/>
  <c r="AS19" i="83"/>
  <c r="AL19" i="83"/>
  <c r="AU19" i="83" s="1"/>
  <c r="AN80" i="94"/>
  <c r="AI80" i="94"/>
  <c r="AS17" i="83"/>
  <c r="AL17" i="83"/>
  <c r="AU17" i="83" s="1"/>
  <c r="AS49" i="83"/>
  <c r="AL49" i="83"/>
  <c r="AU49" i="83" s="1"/>
  <c r="AS4" i="43"/>
  <c r="AL4" i="43"/>
  <c r="AU4" i="43" s="1"/>
  <c r="AS69" i="83"/>
  <c r="AL69" i="83"/>
  <c r="AU69" i="83" s="1"/>
  <c r="Z79" i="31"/>
  <c r="AS38" i="83"/>
  <c r="AL38" i="83"/>
  <c r="AU38" i="83" s="1"/>
  <c r="AG84" i="86"/>
  <c r="AP84" i="86" s="1"/>
  <c r="AF84" i="86"/>
  <c r="AO84" i="86" s="1"/>
  <c r="AE84" i="86"/>
  <c r="W85" i="86"/>
  <c r="AS27" i="83"/>
  <c r="AL27" i="83"/>
  <c r="AU27" i="83" s="1"/>
  <c r="AS68" i="83"/>
  <c r="AL68" i="83"/>
  <c r="AU68" i="83" s="1"/>
  <c r="AH85" i="89"/>
  <c r="AQ85" i="89" s="1"/>
  <c r="AI81" i="34"/>
  <c r="AN81" i="34"/>
  <c r="AH79" i="37"/>
  <c r="AQ79" i="37" s="1"/>
  <c r="AS21" i="83"/>
  <c r="AL21" i="83"/>
  <c r="AU21" i="83" s="1"/>
  <c r="AS67" i="83"/>
  <c r="AL67" i="83"/>
  <c r="AU67" i="83" s="1"/>
  <c r="Y82" i="74"/>
  <c r="Z82" i="74" s="1"/>
  <c r="X82" i="74"/>
  <c r="AS64" i="83"/>
  <c r="AL64" i="83"/>
  <c r="AU64" i="83" s="1"/>
  <c r="AS62" i="83"/>
  <c r="AL62" i="83"/>
  <c r="AU62" i="83" s="1"/>
  <c r="AS31" i="83"/>
  <c r="AL31" i="83"/>
  <c r="AU31" i="83" s="1"/>
  <c r="Y82" i="25"/>
  <c r="X82" i="25"/>
  <c r="X82" i="42"/>
  <c r="Y82" i="42"/>
  <c r="AS56" i="83"/>
  <c r="AL56" i="83"/>
  <c r="AU56" i="83" s="1"/>
  <c r="AH82" i="46"/>
  <c r="AQ82" i="46" s="1"/>
  <c r="AI78" i="29"/>
  <c r="AN78" i="29"/>
  <c r="AG83" i="73"/>
  <c r="AP83" i="73" s="1"/>
  <c r="AF83" i="73"/>
  <c r="AO83" i="73" s="1"/>
  <c r="AE83" i="73"/>
  <c r="W84" i="73"/>
  <c r="AS5" i="83"/>
  <c r="AL5" i="83"/>
  <c r="AU5" i="83" s="1"/>
  <c r="X82" i="93"/>
  <c r="Y82" i="93"/>
  <c r="AE84" i="33"/>
  <c r="W85" i="33"/>
  <c r="AG84" i="33"/>
  <c r="AP84" i="33" s="1"/>
  <c r="AF84" i="33"/>
  <c r="AO84" i="33" s="1"/>
  <c r="AS37" i="83"/>
  <c r="AL37" i="83"/>
  <c r="AU37" i="83" s="1"/>
  <c r="AS66" i="83"/>
  <c r="AL66" i="83"/>
  <c r="AU66" i="83" s="1"/>
  <c r="X79" i="29"/>
  <c r="Y79" i="29"/>
  <c r="AS10" i="83"/>
  <c r="AL10" i="83"/>
  <c r="AU10" i="83" s="1"/>
  <c r="AS9" i="83"/>
  <c r="AL9" i="83"/>
  <c r="AU9" i="83" s="1"/>
  <c r="AS18" i="83"/>
  <c r="AL18" i="83"/>
  <c r="AU18" i="83" s="1"/>
  <c r="AU81" i="43"/>
  <c r="C11" i="43" s="1"/>
  <c r="AS77" i="83"/>
  <c r="AL77" i="83"/>
  <c r="AU77" i="83" s="1"/>
  <c r="AI81" i="93"/>
  <c r="AN81" i="93"/>
  <c r="AS33" i="83"/>
  <c r="AL33" i="83"/>
  <c r="AU33" i="83" s="1"/>
  <c r="AS29" i="83"/>
  <c r="AL29" i="83"/>
  <c r="AU29" i="83" s="1"/>
  <c r="AS7" i="83"/>
  <c r="AL7" i="83"/>
  <c r="AU7" i="83" s="1"/>
  <c r="AS42" i="83"/>
  <c r="AL42" i="83"/>
  <c r="AU42" i="83" s="1"/>
  <c r="AS24" i="83"/>
  <c r="AL24" i="83"/>
  <c r="AU24" i="83" s="1"/>
  <c r="Z85" i="89"/>
  <c r="Z79" i="37"/>
  <c r="AS25" i="83"/>
  <c r="AL25" i="83"/>
  <c r="AU25" i="83" s="1"/>
  <c r="AS78" i="83"/>
  <c r="AL78" i="83"/>
  <c r="AU78" i="83" s="1"/>
  <c r="AN81" i="25"/>
  <c r="AI81" i="25"/>
  <c r="AS52" i="83"/>
  <c r="AL52" i="83"/>
  <c r="AU52" i="83" s="1"/>
  <c r="Z83" i="26"/>
  <c r="AS15" i="83"/>
  <c r="AL15" i="83"/>
  <c r="AU15" i="83" s="1"/>
  <c r="AS20" i="83"/>
  <c r="AL20" i="83"/>
  <c r="AU20" i="83" s="1"/>
  <c r="Z82" i="46"/>
  <c r="AI80" i="77"/>
  <c r="AN80" i="77"/>
  <c r="AN83" i="82"/>
  <c r="AI83" i="82"/>
  <c r="AS6" i="83"/>
  <c r="AL6" i="83"/>
  <c r="AU6" i="83" s="1"/>
  <c r="AS22" i="83"/>
  <c r="AL22" i="83"/>
  <c r="AU22" i="83" s="1"/>
  <c r="AS3" i="83"/>
  <c r="AL3" i="83"/>
  <c r="AU3" i="83" s="1"/>
  <c r="AS4" i="91"/>
  <c r="AS81" i="91" s="1"/>
  <c r="AL4" i="91"/>
  <c r="AU4" i="91" s="1"/>
  <c r="AU81" i="91" s="1"/>
  <c r="C11" i="91" s="1"/>
  <c r="F44" i="97" s="1"/>
  <c r="AS40" i="83"/>
  <c r="AL40" i="83"/>
  <c r="AU40" i="83" s="1"/>
  <c r="AS44" i="83"/>
  <c r="AL44" i="83"/>
  <c r="AU44" i="83" s="1"/>
  <c r="AS13" i="83"/>
  <c r="AL13" i="83"/>
  <c r="AU13" i="83" s="1"/>
  <c r="AS48" i="83"/>
  <c r="AL48" i="83"/>
  <c r="AU48" i="83" s="1"/>
  <c r="AR78" i="37"/>
  <c r="AS59" i="83"/>
  <c r="AL59" i="83"/>
  <c r="AU59" i="83" s="1"/>
  <c r="AS23" i="83"/>
  <c r="AL23" i="83"/>
  <c r="AU23" i="83" s="1"/>
  <c r="AS32" i="83"/>
  <c r="AL32" i="83"/>
  <c r="AU32" i="83" s="1"/>
  <c r="AS73" i="83"/>
  <c r="AL73" i="83"/>
  <c r="AU73" i="83" s="1"/>
  <c r="AE81" i="85"/>
  <c r="W82" i="85"/>
  <c r="AF81" i="85"/>
  <c r="AO81" i="85" s="1"/>
  <c r="AG81" i="85"/>
  <c r="AP81" i="85" s="1"/>
  <c r="AS46" i="83"/>
  <c r="AL46" i="83"/>
  <c r="AU46" i="83" s="1"/>
  <c r="AI81" i="74"/>
  <c r="AN81" i="74"/>
  <c r="AR82" i="73"/>
  <c r="AS47" i="83"/>
  <c r="AL47" i="83"/>
  <c r="AU47" i="83" s="1"/>
  <c r="AS57" i="83"/>
  <c r="AL57" i="83"/>
  <c r="AU57" i="83" s="1"/>
  <c r="AS26" i="83"/>
  <c r="AL26" i="83"/>
  <c r="AU26" i="83" s="1"/>
  <c r="AR78" i="31"/>
  <c r="AI81" i="42"/>
  <c r="AN81" i="42"/>
  <c r="AS16" i="83"/>
  <c r="AL16" i="83"/>
  <c r="AU16" i="83" s="1"/>
  <c r="X80" i="90"/>
  <c r="Y80" i="90"/>
  <c r="AS8" i="83"/>
  <c r="AL8" i="83"/>
  <c r="AU8" i="83" s="1"/>
  <c r="AS12" i="83"/>
  <c r="AL12" i="83"/>
  <c r="AU12" i="83" s="1"/>
  <c r="AS74" i="83"/>
  <c r="AL74" i="83"/>
  <c r="AU74" i="83" s="1"/>
  <c r="AH79" i="35"/>
  <c r="AQ79" i="35" s="1"/>
  <c r="AQ81" i="35" s="1"/>
  <c r="AZ3" i="35"/>
  <c r="AX5" i="35" s="1"/>
  <c r="S5" i="35" s="1"/>
  <c r="AC5" i="35" s="1"/>
  <c r="AB6" i="35" s="1"/>
  <c r="AX40" i="35"/>
  <c r="S40" i="35" s="1"/>
  <c r="AC40" i="35" s="1"/>
  <c r="AB41" i="35" s="1"/>
  <c r="AX70" i="35"/>
  <c r="S70" i="35" s="1"/>
  <c r="AC70" i="35" s="1"/>
  <c r="AB71" i="35" s="1"/>
  <c r="AS41" i="83"/>
  <c r="AL41" i="83"/>
  <c r="AU41" i="83" s="1"/>
  <c r="Y82" i="45"/>
  <c r="X82" i="45"/>
  <c r="Z82" i="45" s="1"/>
  <c r="AH83" i="73"/>
  <c r="AQ83" i="73" s="1"/>
  <c r="AF82" i="78"/>
  <c r="AO82" i="78" s="1"/>
  <c r="AE82" i="78"/>
  <c r="W83" i="78"/>
  <c r="AG82" i="78"/>
  <c r="AP82" i="78" s="1"/>
  <c r="AS81" i="43"/>
  <c r="AS53" i="83"/>
  <c r="AL53" i="83"/>
  <c r="AU53" i="83" s="1"/>
  <c r="AI81" i="45"/>
  <c r="AN81" i="45"/>
  <c r="AS28" i="83"/>
  <c r="AL28" i="83"/>
  <c r="AU28" i="83" s="1"/>
  <c r="Y81" i="94"/>
  <c r="X81" i="94"/>
  <c r="AS39" i="83"/>
  <c r="AL39" i="83"/>
  <c r="AU39" i="83" s="1"/>
  <c r="X81" i="38"/>
  <c r="Y81" i="38"/>
  <c r="AE82" i="41"/>
  <c r="AG82" i="41"/>
  <c r="AP82" i="41" s="1"/>
  <c r="W83" i="41"/>
  <c r="AF82" i="41"/>
  <c r="AO82" i="41" s="1"/>
  <c r="AJ4" i="83"/>
  <c r="AK4" i="83"/>
  <c r="AT4" i="83" s="1"/>
  <c r="AT81" i="83" s="1"/>
  <c r="AG83" i="30"/>
  <c r="AP83" i="30" s="1"/>
  <c r="AF83" i="30"/>
  <c r="AO83" i="30" s="1"/>
  <c r="AE83" i="30"/>
  <c r="W84" i="30"/>
  <c r="AR78" i="35"/>
  <c r="AR82" i="26"/>
  <c r="AS30" i="83"/>
  <c r="AL30" i="83"/>
  <c r="AU30" i="83" s="1"/>
  <c r="AS58" i="83"/>
  <c r="AL58" i="83"/>
  <c r="AU58" i="83" s="1"/>
  <c r="AR84" i="89"/>
  <c r="X83" i="81"/>
  <c r="Y83" i="81"/>
  <c r="Z82" i="42" l="1"/>
  <c r="Z82" i="34"/>
  <c r="Z81" i="38"/>
  <c r="Z84" i="82"/>
  <c r="AX13" i="31"/>
  <c r="S13" i="31" s="1"/>
  <c r="AC13" i="31" s="1"/>
  <c r="AB14" i="31" s="1"/>
  <c r="AX18" i="31"/>
  <c r="S18" i="31" s="1"/>
  <c r="AC18" i="31" s="1"/>
  <c r="AB19" i="31" s="1"/>
  <c r="AX12" i="31"/>
  <c r="S12" i="31" s="1"/>
  <c r="AC12" i="31" s="1"/>
  <c r="AB13" i="31" s="1"/>
  <c r="AX79" i="35"/>
  <c r="S79" i="35" s="1"/>
  <c r="AC79" i="35" s="1"/>
  <c r="AX76" i="35"/>
  <c r="S76" i="35" s="1"/>
  <c r="AC76" i="35" s="1"/>
  <c r="AB77" i="35" s="1"/>
  <c r="Z80" i="90"/>
  <c r="Z81" i="77"/>
  <c r="AX17" i="31"/>
  <c r="S17" i="31" s="1"/>
  <c r="AC17" i="31" s="1"/>
  <c r="AB18" i="31" s="1"/>
  <c r="AX11" i="31"/>
  <c r="S11" i="31" s="1"/>
  <c r="AC11" i="31" s="1"/>
  <c r="AB12" i="31" s="1"/>
  <c r="AX46" i="35"/>
  <c r="S46" i="35" s="1"/>
  <c r="AC46" i="35" s="1"/>
  <c r="AB47" i="35" s="1"/>
  <c r="AX10" i="35"/>
  <c r="S10" i="35" s="1"/>
  <c r="AC10" i="35" s="1"/>
  <c r="AB11" i="35" s="1"/>
  <c r="Z82" i="93"/>
  <c r="AX7" i="31"/>
  <c r="S7" i="31" s="1"/>
  <c r="AC7" i="31" s="1"/>
  <c r="AB8" i="31" s="1"/>
  <c r="AX6" i="31"/>
  <c r="S6" i="31" s="1"/>
  <c r="AC6" i="31" s="1"/>
  <c r="AB7" i="31" s="1"/>
  <c r="AX34" i="35"/>
  <c r="S34" i="35" s="1"/>
  <c r="AC34" i="35" s="1"/>
  <c r="AB35" i="35" s="1"/>
  <c r="AX64" i="35"/>
  <c r="S64" i="35" s="1"/>
  <c r="AC64" i="35" s="1"/>
  <c r="AB65" i="35" s="1"/>
  <c r="AX28" i="35"/>
  <c r="S28" i="35" s="1"/>
  <c r="AC28" i="35" s="1"/>
  <c r="AB29" i="35" s="1"/>
  <c r="AX3" i="31"/>
  <c r="S3" i="31" s="1"/>
  <c r="AC3" i="31" s="1"/>
  <c r="AX22" i="35"/>
  <c r="S22" i="35" s="1"/>
  <c r="AC22" i="35" s="1"/>
  <c r="AB23" i="35" s="1"/>
  <c r="AX4" i="31"/>
  <c r="S4" i="31" s="1"/>
  <c r="AC4" i="31" s="1"/>
  <c r="AB5" i="31" s="1"/>
  <c r="AK5" i="31" s="1"/>
  <c r="AT5" i="31" s="1"/>
  <c r="AX58" i="35"/>
  <c r="S58" i="35" s="1"/>
  <c r="AC58" i="35" s="1"/>
  <c r="AB59" i="35" s="1"/>
  <c r="AX52" i="35"/>
  <c r="S52" i="35" s="1"/>
  <c r="AC52" i="35" s="1"/>
  <c r="AB53" i="35" s="1"/>
  <c r="AX16" i="35"/>
  <c r="S16" i="35" s="1"/>
  <c r="AC16" i="35" s="1"/>
  <c r="AB17" i="35" s="1"/>
  <c r="AX8" i="31"/>
  <c r="S8" i="31" s="1"/>
  <c r="AC8" i="31" s="1"/>
  <c r="AB9" i="31" s="1"/>
  <c r="AF82" i="93"/>
  <c r="AO82" i="93" s="1"/>
  <c r="AE82" i="93"/>
  <c r="W83" i="93"/>
  <c r="AG82" i="93"/>
  <c r="AP82" i="93" s="1"/>
  <c r="AE82" i="74"/>
  <c r="W83" i="74"/>
  <c r="AG82" i="74"/>
  <c r="AP82" i="74" s="1"/>
  <c r="AF82" i="74"/>
  <c r="AO82" i="74" s="1"/>
  <c r="AE81" i="77"/>
  <c r="W82" i="77"/>
  <c r="AG81" i="77"/>
  <c r="AP81" i="77" s="1"/>
  <c r="AF81" i="77"/>
  <c r="AO81" i="77" s="1"/>
  <c r="AJ6" i="31"/>
  <c r="AK6" i="31"/>
  <c r="AT6" i="31" s="1"/>
  <c r="AK6" i="35"/>
  <c r="AT6" i="35" s="1"/>
  <c r="AG82" i="45"/>
  <c r="AP82" i="45" s="1"/>
  <c r="W83" i="45"/>
  <c r="AF82" i="45"/>
  <c r="AO82" i="45" s="1"/>
  <c r="AE82" i="45"/>
  <c r="AG81" i="38"/>
  <c r="AP81" i="38" s="1"/>
  <c r="AF81" i="38"/>
  <c r="AO81" i="38" s="1"/>
  <c r="AE81" i="38"/>
  <c r="W82" i="38"/>
  <c r="AK71" i="35"/>
  <c r="AT71" i="35" s="1"/>
  <c r="AK53" i="35"/>
  <c r="AT53" i="35" s="1"/>
  <c r="AK35" i="35"/>
  <c r="AT35" i="35" s="1"/>
  <c r="AK17" i="35"/>
  <c r="AT17" i="35" s="1"/>
  <c r="AG80" i="90"/>
  <c r="AP80" i="90" s="1"/>
  <c r="AE80" i="90"/>
  <c r="W81" i="90"/>
  <c r="AF80" i="90"/>
  <c r="AO80" i="90" s="1"/>
  <c r="AH82" i="25"/>
  <c r="AQ82" i="25" s="1"/>
  <c r="AR80" i="94"/>
  <c r="AK69" i="31"/>
  <c r="AT69" i="31" s="1"/>
  <c r="AJ69" i="31"/>
  <c r="AK57" i="31"/>
  <c r="AT57" i="31" s="1"/>
  <c r="AJ57" i="31"/>
  <c r="AK45" i="31"/>
  <c r="AT45" i="31" s="1"/>
  <c r="AJ45" i="31"/>
  <c r="AJ33" i="31"/>
  <c r="AK33" i="31"/>
  <c r="AT33" i="31" s="1"/>
  <c r="AJ21" i="31"/>
  <c r="AK21" i="31"/>
  <c r="AT21" i="31" s="1"/>
  <c r="AJ5" i="31"/>
  <c r="Y83" i="41"/>
  <c r="X83" i="41"/>
  <c r="AX75" i="35"/>
  <c r="S75" i="35" s="1"/>
  <c r="AC75" i="35" s="1"/>
  <c r="AB76" i="35" s="1"/>
  <c r="AX69" i="35"/>
  <c r="S69" i="35" s="1"/>
  <c r="AC69" i="35" s="1"/>
  <c r="AB70" i="35" s="1"/>
  <c r="AX63" i="35"/>
  <c r="S63" i="35" s="1"/>
  <c r="AC63" i="35" s="1"/>
  <c r="AB64" i="35" s="1"/>
  <c r="AX57" i="35"/>
  <c r="S57" i="35" s="1"/>
  <c r="AC57" i="35" s="1"/>
  <c r="AB58" i="35" s="1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X3" i="35"/>
  <c r="S3" i="35" s="1"/>
  <c r="AC3" i="35" s="1"/>
  <c r="AR78" i="29"/>
  <c r="AR80" i="38"/>
  <c r="AH81" i="77"/>
  <c r="AQ81" i="7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K8" i="31"/>
  <c r="AT8" i="31" s="1"/>
  <c r="AJ8" i="31"/>
  <c r="AK47" i="35"/>
  <c r="AT47" i="35" s="1"/>
  <c r="X83" i="78"/>
  <c r="Y83" i="78"/>
  <c r="AX74" i="35"/>
  <c r="S74" i="35" s="1"/>
  <c r="AC74" i="35" s="1"/>
  <c r="AB75" i="35" s="1"/>
  <c r="AX68" i="35"/>
  <c r="S68" i="35" s="1"/>
  <c r="AC68" i="35" s="1"/>
  <c r="AB69" i="35" s="1"/>
  <c r="AX62" i="35"/>
  <c r="S62" i="35" s="1"/>
  <c r="AC62" i="35" s="1"/>
  <c r="AB63" i="35" s="1"/>
  <c r="AX56" i="35"/>
  <c r="S56" i="35" s="1"/>
  <c r="AC56" i="35" s="1"/>
  <c r="AB57" i="35" s="1"/>
  <c r="AX50" i="35"/>
  <c r="S50" i="35" s="1"/>
  <c r="AC50" i="35" s="1"/>
  <c r="AB51" i="35" s="1"/>
  <c r="AX44" i="35"/>
  <c r="S44" i="35" s="1"/>
  <c r="AC44" i="35" s="1"/>
  <c r="AB45" i="35" s="1"/>
  <c r="AX38" i="35"/>
  <c r="S38" i="35" s="1"/>
  <c r="AC38" i="35" s="1"/>
  <c r="AB39" i="35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4" i="35"/>
  <c r="S14" i="35" s="1"/>
  <c r="AC14" i="35" s="1"/>
  <c r="AB15" i="35" s="1"/>
  <c r="AX8" i="35"/>
  <c r="S8" i="35" s="1"/>
  <c r="AC8" i="35" s="1"/>
  <c r="AB9" i="35" s="1"/>
  <c r="AX4" i="35"/>
  <c r="S4" i="35" s="1"/>
  <c r="AC4" i="35" s="1"/>
  <c r="AB5" i="35" s="1"/>
  <c r="AR83" i="82"/>
  <c r="AR81" i="25"/>
  <c r="W80" i="37"/>
  <c r="AG79" i="37"/>
  <c r="AP79" i="37" s="1"/>
  <c r="AF79" i="37"/>
  <c r="AO79" i="37" s="1"/>
  <c r="AE79" i="37"/>
  <c r="AH79" i="29"/>
  <c r="AQ79" i="29" s="1"/>
  <c r="Y84" i="73"/>
  <c r="X84" i="73"/>
  <c r="Z82" i="25"/>
  <c r="AR82" i="81"/>
  <c r="AK73" i="31"/>
  <c r="AT73" i="31" s="1"/>
  <c r="AJ73" i="31"/>
  <c r="AK67" i="31"/>
  <c r="AT67" i="31" s="1"/>
  <c r="AJ67" i="31"/>
  <c r="AK61" i="31"/>
  <c r="AT61" i="31" s="1"/>
  <c r="AJ61" i="31"/>
  <c r="AK55" i="31"/>
  <c r="AT55" i="31" s="1"/>
  <c r="AJ55" i="31"/>
  <c r="AK49" i="31"/>
  <c r="AT49" i="31" s="1"/>
  <c r="AJ49" i="31"/>
  <c r="AJ43" i="31"/>
  <c r="AK43" i="31"/>
  <c r="AT43" i="31" s="1"/>
  <c r="AK37" i="31"/>
  <c r="AT37" i="31" s="1"/>
  <c r="AJ37" i="31"/>
  <c r="AK31" i="31"/>
  <c r="AT31" i="31" s="1"/>
  <c r="AJ31" i="31"/>
  <c r="AK25" i="31"/>
  <c r="AT25" i="31" s="1"/>
  <c r="AJ25" i="31"/>
  <c r="AK19" i="31"/>
  <c r="AT19" i="31" s="1"/>
  <c r="AJ19" i="31"/>
  <c r="AK13" i="31"/>
  <c r="AT13" i="31" s="1"/>
  <c r="AJ13" i="31"/>
  <c r="AK7" i="31"/>
  <c r="AT7" i="31" s="1"/>
  <c r="AJ7" i="31"/>
  <c r="AK77" i="35"/>
  <c r="AT77" i="35" s="1"/>
  <c r="AK59" i="35"/>
  <c r="AT59" i="35" s="1"/>
  <c r="AK29" i="35"/>
  <c r="AT29" i="35" s="1"/>
  <c r="AK11" i="35"/>
  <c r="AT11" i="35" s="1"/>
  <c r="AJ15" i="31"/>
  <c r="AK15" i="31"/>
  <c r="AT15" i="31" s="1"/>
  <c r="AH83" i="81"/>
  <c r="AQ83" i="81" s="1"/>
  <c r="AN82" i="41"/>
  <c r="AI82" i="41"/>
  <c r="AH81" i="94"/>
  <c r="AQ81" i="94" s="1"/>
  <c r="AR81" i="45"/>
  <c r="AX73" i="35"/>
  <c r="S73" i="35" s="1"/>
  <c r="AC73" i="35" s="1"/>
  <c r="AB74" i="35" s="1"/>
  <c r="AX67" i="35"/>
  <c r="S67" i="35" s="1"/>
  <c r="AC67" i="35" s="1"/>
  <c r="AB68" i="35" s="1"/>
  <c r="AX61" i="35"/>
  <c r="S61" i="35" s="1"/>
  <c r="AC61" i="35" s="1"/>
  <c r="AB62" i="35" s="1"/>
  <c r="AX55" i="35"/>
  <c r="S55" i="35" s="1"/>
  <c r="AC55" i="35" s="1"/>
  <c r="AB56" i="35" s="1"/>
  <c r="AX49" i="35"/>
  <c r="S49" i="35" s="1"/>
  <c r="AC49" i="35" s="1"/>
  <c r="AB50" i="35" s="1"/>
  <c r="AX43" i="35"/>
  <c r="S43" i="35" s="1"/>
  <c r="AC43" i="35" s="1"/>
  <c r="AB44" i="35" s="1"/>
  <c r="AX37" i="35"/>
  <c r="S37" i="35" s="1"/>
  <c r="AC37" i="35" s="1"/>
  <c r="AB38" i="35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3" i="35"/>
  <c r="S13" i="35" s="1"/>
  <c r="AC13" i="35" s="1"/>
  <c r="AB14" i="35" s="1"/>
  <c r="AX7" i="35"/>
  <c r="S7" i="35" s="1"/>
  <c r="AC7" i="35" s="1"/>
  <c r="AB8" i="35" s="1"/>
  <c r="AF85" i="89"/>
  <c r="AO85" i="89" s="1"/>
  <c r="W86" i="89"/>
  <c r="AG85" i="89"/>
  <c r="AP85" i="89" s="1"/>
  <c r="AE85" i="89"/>
  <c r="AR81" i="93"/>
  <c r="Z79" i="29"/>
  <c r="AH82" i="93"/>
  <c r="AQ82" i="93" s="1"/>
  <c r="AN83" i="73"/>
  <c r="AI83" i="73"/>
  <c r="AH82" i="74"/>
  <c r="AQ82" i="74" s="1"/>
  <c r="Y85" i="86"/>
  <c r="X85" i="86"/>
  <c r="AG79" i="31"/>
  <c r="AP79" i="31" s="1"/>
  <c r="AP81" i="31" s="1"/>
  <c r="AX79" i="31"/>
  <c r="S79" i="31" s="1"/>
  <c r="AC79" i="31" s="1"/>
  <c r="AJ79" i="31" s="1"/>
  <c r="AS79" i="31" s="1"/>
  <c r="AF79" i="31"/>
  <c r="AO79" i="31" s="1"/>
  <c r="AO81" i="31" s="1"/>
  <c r="AE79" i="31"/>
  <c r="AR79" i="90"/>
  <c r="AK78" i="31"/>
  <c r="AT78" i="31" s="1"/>
  <c r="AJ78" i="31"/>
  <c r="AK72" i="31"/>
  <c r="AT72" i="31" s="1"/>
  <c r="AJ72" i="31"/>
  <c r="AK66" i="31"/>
  <c r="AT66" i="31" s="1"/>
  <c r="AJ66" i="31"/>
  <c r="AK60" i="31"/>
  <c r="AT60" i="31" s="1"/>
  <c r="AJ60" i="31"/>
  <c r="AK54" i="31"/>
  <c r="AT54" i="31" s="1"/>
  <c r="AJ54" i="31"/>
  <c r="AK48" i="31"/>
  <c r="AT48" i="31" s="1"/>
  <c r="AJ48" i="3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N79" i="35"/>
  <c r="AN81" i="35" s="1"/>
  <c r="AI79" i="35"/>
  <c r="Z83" i="81"/>
  <c r="AS4" i="83"/>
  <c r="AS81" i="83" s="1"/>
  <c r="AL4" i="83"/>
  <c r="AU4" i="83" s="1"/>
  <c r="AU81" i="83" s="1"/>
  <c r="C11" i="83" s="1"/>
  <c r="F36" i="97" s="1"/>
  <c r="AN82" i="78"/>
  <c r="AI82" i="78"/>
  <c r="AX78" i="35"/>
  <c r="S78" i="35" s="1"/>
  <c r="AC78" i="35" s="1"/>
  <c r="AB79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X54" i="35"/>
  <c r="S54" i="35" s="1"/>
  <c r="AC54" i="35" s="1"/>
  <c r="AB55" i="35" s="1"/>
  <c r="AX48" i="35"/>
  <c r="S48" i="35" s="1"/>
  <c r="AC48" i="35" s="1"/>
  <c r="AB49" i="35" s="1"/>
  <c r="AX42" i="35"/>
  <c r="S42" i="35" s="1"/>
  <c r="AC42" i="35" s="1"/>
  <c r="AB43" i="35" s="1"/>
  <c r="AX36" i="35"/>
  <c r="S36" i="35" s="1"/>
  <c r="AC36" i="35" s="1"/>
  <c r="AB37" i="35" s="1"/>
  <c r="AX30" i="35"/>
  <c r="S30" i="35" s="1"/>
  <c r="AC30" i="35" s="1"/>
  <c r="AB31" i="35" s="1"/>
  <c r="AX24" i="35"/>
  <c r="S24" i="35" s="1"/>
  <c r="AC24" i="35" s="1"/>
  <c r="AB25" i="35" s="1"/>
  <c r="AX18" i="35"/>
  <c r="S18" i="35" s="1"/>
  <c r="AC18" i="35" s="1"/>
  <c r="AB19" i="35" s="1"/>
  <c r="AX12" i="35"/>
  <c r="S12" i="35" s="1"/>
  <c r="AC12" i="35" s="1"/>
  <c r="AB13" i="35" s="1"/>
  <c r="AX6" i="35"/>
  <c r="S6" i="35" s="1"/>
  <c r="AC6" i="35" s="1"/>
  <c r="AB7" i="35" s="1"/>
  <c r="AR81" i="42"/>
  <c r="AR81" i="74"/>
  <c r="X82" i="85"/>
  <c r="Y82" i="85"/>
  <c r="AH82" i="42"/>
  <c r="AQ82" i="42" s="1"/>
  <c r="AR81" i="34"/>
  <c r="AN84" i="86"/>
  <c r="AI84" i="86"/>
  <c r="AH82" i="34"/>
  <c r="AQ82" i="34" s="1"/>
  <c r="AK75" i="31"/>
  <c r="AT75" i="31" s="1"/>
  <c r="AJ75" i="3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N83" i="30"/>
  <c r="AI83" i="30"/>
  <c r="AK65" i="35"/>
  <c r="AT65" i="35" s="1"/>
  <c r="AK41" i="35"/>
  <c r="AT41" i="35" s="1"/>
  <c r="AK23" i="35"/>
  <c r="AT23" i="35" s="1"/>
  <c r="AE82" i="46"/>
  <c r="W83" i="46"/>
  <c r="AG82" i="46"/>
  <c r="AP82" i="46" s="1"/>
  <c r="AF82" i="46"/>
  <c r="AO82" i="46" s="1"/>
  <c r="AI84" i="33"/>
  <c r="AN84" i="33"/>
  <c r="W85" i="82"/>
  <c r="AG84" i="82"/>
  <c r="AP84" i="82" s="1"/>
  <c r="AF84" i="82"/>
  <c r="AO84" i="82" s="1"/>
  <c r="AE84" i="82"/>
  <c r="AK76" i="31"/>
  <c r="AT76" i="31" s="1"/>
  <c r="AJ76" i="31"/>
  <c r="AK63" i="31"/>
  <c r="AT63" i="31" s="1"/>
  <c r="AJ63" i="31"/>
  <c r="AK51" i="31"/>
  <c r="AT51" i="31" s="1"/>
  <c r="AJ51" i="31"/>
  <c r="AJ39" i="31"/>
  <c r="AK39" i="31"/>
  <c r="AT39" i="31" s="1"/>
  <c r="AJ27" i="31"/>
  <c r="AK27" i="31"/>
  <c r="AT27" i="31" s="1"/>
  <c r="AK9" i="31"/>
  <c r="AT9" i="31" s="1"/>
  <c r="AJ9" i="31"/>
  <c r="X84" i="30"/>
  <c r="Y84" i="30"/>
  <c r="AH81" i="38"/>
  <c r="AQ81" i="38" s="1"/>
  <c r="Z81" i="94"/>
  <c r="AH82" i="45"/>
  <c r="AQ82" i="45" s="1"/>
  <c r="AX77" i="35"/>
  <c r="S77" i="35" s="1"/>
  <c r="AC77" i="35" s="1"/>
  <c r="AB78" i="35" s="1"/>
  <c r="AX71" i="35"/>
  <c r="S71" i="35" s="1"/>
  <c r="AC71" i="35" s="1"/>
  <c r="AB72" i="35" s="1"/>
  <c r="AX65" i="35"/>
  <c r="S65" i="35" s="1"/>
  <c r="AC65" i="35" s="1"/>
  <c r="AB66" i="35" s="1"/>
  <c r="AX59" i="35"/>
  <c r="S59" i="35" s="1"/>
  <c r="AC59" i="35" s="1"/>
  <c r="AB60" i="35" s="1"/>
  <c r="AX53" i="35"/>
  <c r="S53" i="35" s="1"/>
  <c r="AC53" i="35" s="1"/>
  <c r="AB54" i="35" s="1"/>
  <c r="AX47" i="35"/>
  <c r="S47" i="35" s="1"/>
  <c r="AC47" i="35" s="1"/>
  <c r="AB48" i="35" s="1"/>
  <c r="AX41" i="35"/>
  <c r="S41" i="35" s="1"/>
  <c r="AC41" i="35" s="1"/>
  <c r="AB42" i="35" s="1"/>
  <c r="AX35" i="35"/>
  <c r="S35" i="35" s="1"/>
  <c r="AC35" i="35" s="1"/>
  <c r="AB36" i="35" s="1"/>
  <c r="AX29" i="35"/>
  <c r="S29" i="35" s="1"/>
  <c r="AC29" i="35" s="1"/>
  <c r="AB30" i="35" s="1"/>
  <c r="AX23" i="35"/>
  <c r="S23" i="35" s="1"/>
  <c r="AC23" i="35" s="1"/>
  <c r="AB24" i="35" s="1"/>
  <c r="AX17" i="35"/>
  <c r="S17" i="35" s="1"/>
  <c r="AC17" i="35" s="1"/>
  <c r="AB18" i="35" s="1"/>
  <c r="AX11" i="35"/>
  <c r="S11" i="35" s="1"/>
  <c r="AC11" i="35" s="1"/>
  <c r="AB12" i="35" s="1"/>
  <c r="AH80" i="90"/>
  <c r="AQ80" i="90" s="1"/>
  <c r="AI81" i="85"/>
  <c r="AN81" i="85"/>
  <c r="AR80" i="77"/>
  <c r="AF83" i="26"/>
  <c r="AO83" i="26" s="1"/>
  <c r="AG83" i="26"/>
  <c r="AP83" i="26" s="1"/>
  <c r="W84" i="26"/>
  <c r="AE83" i="26"/>
  <c r="Y85" i="33"/>
  <c r="X85" i="33"/>
  <c r="AE82" i="42"/>
  <c r="W83" i="42"/>
  <c r="AG82" i="42"/>
  <c r="AP82" i="42" s="1"/>
  <c r="AF82" i="42"/>
  <c r="AO82" i="42" s="1"/>
  <c r="AH84" i="82"/>
  <c r="AQ84" i="82" s="1"/>
  <c r="AG82" i="34"/>
  <c r="AP82" i="34" s="1"/>
  <c r="AF82" i="34"/>
  <c r="AO82" i="34" s="1"/>
  <c r="AE82" i="34"/>
  <c r="W83" i="34"/>
  <c r="AJ77" i="31"/>
  <c r="AK77" i="31"/>
  <c r="AT77" i="31" s="1"/>
  <c r="AK70" i="31"/>
  <c r="AT70" i="31" s="1"/>
  <c r="AJ70" i="31"/>
  <c r="AK64" i="31"/>
  <c r="AT64" i="31" s="1"/>
  <c r="AJ64" i="31"/>
  <c r="AK58" i="31"/>
  <c r="AT58" i="31" s="1"/>
  <c r="AJ58" i="31"/>
  <c r="AK52" i="31"/>
  <c r="AT52" i="31" s="1"/>
  <c r="AJ52" i="31"/>
  <c r="AK46" i="31"/>
  <c r="AT46" i="31" s="1"/>
  <c r="AJ46" i="31"/>
  <c r="AJ40" i="31"/>
  <c r="AK40" i="31"/>
  <c r="AT40" i="31" s="1"/>
  <c r="AK34" i="31"/>
  <c r="AT34" i="31" s="1"/>
  <c r="AJ34" i="31"/>
  <c r="AK28" i="31"/>
  <c r="AT28" i="31" s="1"/>
  <c r="AJ28" i="31"/>
  <c r="AK22" i="31"/>
  <c r="AT22" i="31" s="1"/>
  <c r="AJ22" i="31"/>
  <c r="AK16" i="31"/>
  <c r="AT16" i="31" s="1"/>
  <c r="AJ16" i="31"/>
  <c r="AJ10" i="31"/>
  <c r="AK10" i="31"/>
  <c r="AT10" i="31" s="1"/>
  <c r="AJ3" i="31"/>
  <c r="AB4" i="31"/>
  <c r="Z85" i="86" l="1"/>
  <c r="Z84" i="73"/>
  <c r="AK79" i="31"/>
  <c r="AT79" i="31" s="1"/>
  <c r="Z84" i="30"/>
  <c r="W85" i="30" s="1"/>
  <c r="AJ29" i="35"/>
  <c r="AS29" i="35" s="1"/>
  <c r="AJ65" i="35"/>
  <c r="AE84" i="30"/>
  <c r="W86" i="86"/>
  <c r="AG85" i="86"/>
  <c r="AP85" i="86" s="1"/>
  <c r="AF85" i="86"/>
  <c r="AO85" i="86" s="1"/>
  <c r="AE85" i="86"/>
  <c r="AS28" i="31"/>
  <c r="AL28" i="31"/>
  <c r="AU28" i="31" s="1"/>
  <c r="AN83" i="26"/>
  <c r="AI83" i="26"/>
  <c r="AK72" i="35"/>
  <c r="AT72" i="35" s="1"/>
  <c r="AJ72" i="35"/>
  <c r="AJ61" i="35"/>
  <c r="AK61" i="35"/>
  <c r="AT61" i="35" s="1"/>
  <c r="AS12" i="31"/>
  <c r="AL12" i="31"/>
  <c r="AU12" i="31" s="1"/>
  <c r="AS30" i="31"/>
  <c r="AL30" i="31"/>
  <c r="AU30" i="31" s="1"/>
  <c r="AJ14" i="35"/>
  <c r="AK14" i="35"/>
  <c r="AT14" i="35" s="1"/>
  <c r="AJ50" i="35"/>
  <c r="AK50" i="35"/>
  <c r="AT50" i="35" s="1"/>
  <c r="AR82" i="41"/>
  <c r="AL29" i="35"/>
  <c r="AU29" i="35" s="1"/>
  <c r="AS43" i="31"/>
  <c r="AL43" i="31"/>
  <c r="AU43" i="31" s="1"/>
  <c r="W85" i="73"/>
  <c r="AG84" i="73"/>
  <c r="AP84" i="73" s="1"/>
  <c r="AF84" i="73"/>
  <c r="AO84" i="73" s="1"/>
  <c r="AE84" i="73"/>
  <c r="AK15" i="35"/>
  <c r="AT15" i="35" s="1"/>
  <c r="AJ15" i="35"/>
  <c r="AK51" i="35"/>
  <c r="AT51" i="35" s="1"/>
  <c r="AJ51" i="35"/>
  <c r="AH83" i="78"/>
  <c r="AQ83" i="78" s="1"/>
  <c r="AJ34" i="35"/>
  <c r="AK34" i="35"/>
  <c r="AT34" i="35" s="1"/>
  <c r="AJ70" i="35"/>
  <c r="AK70" i="35"/>
  <c r="AT70" i="35" s="1"/>
  <c r="AS5" i="31"/>
  <c r="AL5" i="31"/>
  <c r="AU5" i="31" s="1"/>
  <c r="AJ17" i="35"/>
  <c r="AJ71" i="35"/>
  <c r="AN82" i="45"/>
  <c r="AI82" i="45"/>
  <c r="X82" i="77"/>
  <c r="Y82" i="77"/>
  <c r="AI82" i="74"/>
  <c r="AN82" i="74"/>
  <c r="AS10" i="31"/>
  <c r="AL10" i="31"/>
  <c r="AU10" i="31" s="1"/>
  <c r="X83" i="34"/>
  <c r="Y83" i="34"/>
  <c r="Z83" i="34" s="1"/>
  <c r="Y83" i="42"/>
  <c r="X83" i="42"/>
  <c r="AK42" i="35"/>
  <c r="AT42" i="35" s="1"/>
  <c r="AJ42" i="35"/>
  <c r="AK78" i="35"/>
  <c r="AT78" i="35" s="1"/>
  <c r="AJ78" i="35"/>
  <c r="AF81" i="94"/>
  <c r="AO81" i="94" s="1"/>
  <c r="AE81" i="94"/>
  <c r="W82" i="94"/>
  <c r="AG81" i="94"/>
  <c r="AP81" i="94" s="1"/>
  <c r="AS27" i="31"/>
  <c r="AL27" i="31"/>
  <c r="AU27" i="31" s="1"/>
  <c r="Y83" i="46"/>
  <c r="X83" i="46"/>
  <c r="Z83" i="46" s="1"/>
  <c r="AJ41" i="35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J31" i="35"/>
  <c r="AK31" i="35"/>
  <c r="AT31" i="35" s="1"/>
  <c r="AJ67" i="35"/>
  <c r="AK67" i="35"/>
  <c r="AT67" i="35" s="1"/>
  <c r="AS54" i="31"/>
  <c r="AL54" i="31"/>
  <c r="AU54" i="31" s="1"/>
  <c r="AS72" i="31"/>
  <c r="AL72" i="31"/>
  <c r="AU72" i="31" s="1"/>
  <c r="AN79" i="31"/>
  <c r="AN81" i="31" s="1"/>
  <c r="AI79" i="31"/>
  <c r="AR83" i="73"/>
  <c r="AJ20" i="35"/>
  <c r="AK20" i="35"/>
  <c r="AT20" i="35" s="1"/>
  <c r="AJ56" i="35"/>
  <c r="AK56" i="35"/>
  <c r="AT56" i="35" s="1"/>
  <c r="AS13" i="3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N79" i="37"/>
  <c r="AI79" i="37"/>
  <c r="AK21" i="35"/>
  <c r="AT21" i="35" s="1"/>
  <c r="AJ21" i="35"/>
  <c r="AK57" i="35"/>
  <c r="AT57" i="35" s="1"/>
  <c r="AJ57" i="35"/>
  <c r="Z83" i="78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B4" i="35"/>
  <c r="AJ3" i="35"/>
  <c r="AJ40" i="35"/>
  <c r="AK40" i="35"/>
  <c r="AT40" i="35" s="1"/>
  <c r="AJ76" i="35"/>
  <c r="AK76" i="35"/>
  <c r="AT76" i="35" s="1"/>
  <c r="AS57" i="31"/>
  <c r="AL57" i="31"/>
  <c r="AU57" i="31" s="1"/>
  <c r="Y81" i="90"/>
  <c r="X81" i="90"/>
  <c r="AN81" i="77"/>
  <c r="AI81" i="77"/>
  <c r="AS18" i="31"/>
  <c r="AL18" i="31"/>
  <c r="AU18" i="31" s="1"/>
  <c r="AS36" i="31"/>
  <c r="AL36" i="31"/>
  <c r="AU36" i="31" s="1"/>
  <c r="AE79" i="29"/>
  <c r="W80" i="29"/>
  <c r="AG79" i="29"/>
  <c r="AP79" i="29" s="1"/>
  <c r="AF79" i="29"/>
  <c r="AO79" i="29" s="1"/>
  <c r="X86" i="89"/>
  <c r="Y86" i="89"/>
  <c r="AJ26" i="35"/>
  <c r="AK26" i="35"/>
  <c r="AT26" i="35" s="1"/>
  <c r="AJ62" i="35"/>
  <c r="AK62" i="35"/>
  <c r="AT62" i="35" s="1"/>
  <c r="AS15" i="31"/>
  <c r="AL15" i="31"/>
  <c r="AU15" i="31" s="1"/>
  <c r="AJ59" i="35"/>
  <c r="AK27" i="35"/>
  <c r="AT27" i="35" s="1"/>
  <c r="AJ27" i="35"/>
  <c r="AK63" i="35"/>
  <c r="AT63" i="35" s="1"/>
  <c r="AJ63" i="35"/>
  <c r="AJ10" i="35"/>
  <c r="AK10" i="35"/>
  <c r="AT10" i="35" s="1"/>
  <c r="AJ46" i="35"/>
  <c r="AK46" i="35"/>
  <c r="AT46" i="35" s="1"/>
  <c r="AH83" i="41"/>
  <c r="AQ83" i="41" s="1"/>
  <c r="AS21" i="31"/>
  <c r="AL21" i="31"/>
  <c r="AU21" i="31" s="1"/>
  <c r="AJ35" i="35"/>
  <c r="X82" i="38"/>
  <c r="Z82" i="38" s="1"/>
  <c r="Y82" i="38"/>
  <c r="AS6" i="31"/>
  <c r="AL6" i="31"/>
  <c r="AU6" i="31" s="1"/>
  <c r="AS64" i="31"/>
  <c r="AL64" i="31"/>
  <c r="AU64" i="31" s="1"/>
  <c r="AJ25" i="35"/>
  <c r="AK25" i="35"/>
  <c r="AT25" i="35" s="1"/>
  <c r="AS16" i="31"/>
  <c r="AL16" i="31"/>
  <c r="AU16" i="31" s="1"/>
  <c r="AS52" i="31"/>
  <c r="AL52" i="31"/>
  <c r="AU52" i="31" s="1"/>
  <c r="AI82" i="42"/>
  <c r="AN82" i="42"/>
  <c r="Y84" i="26"/>
  <c r="X84" i="26"/>
  <c r="AR81" i="85"/>
  <c r="AK54" i="35"/>
  <c r="AT54" i="35" s="1"/>
  <c r="AJ54" i="35"/>
  <c r="AS39" i="31"/>
  <c r="AL39" i="31"/>
  <c r="AU39" i="31" s="1"/>
  <c r="AN82" i="46"/>
  <c r="AI82" i="46"/>
  <c r="AS65" i="35"/>
  <c r="AL65" i="35"/>
  <c r="AU65" i="35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H82" i="85"/>
  <c r="AQ82" i="85" s="1"/>
  <c r="AJ7" i="35"/>
  <c r="AK7" i="35"/>
  <c r="AT7" i="35" s="1"/>
  <c r="AJ43" i="35"/>
  <c r="AK43" i="35"/>
  <c r="AT43" i="35" s="1"/>
  <c r="AJ79" i="35"/>
  <c r="AS79" i="35" s="1"/>
  <c r="AK79" i="35"/>
  <c r="AT79" i="35" s="1"/>
  <c r="AR79" i="35"/>
  <c r="AR81" i="35" s="1"/>
  <c r="AS60" i="31"/>
  <c r="AL60" i="31"/>
  <c r="AU60" i="31" s="1"/>
  <c r="AS78" i="31"/>
  <c r="AL78" i="31"/>
  <c r="AU78" i="31" s="1"/>
  <c r="AJ32" i="35"/>
  <c r="AK32" i="35"/>
  <c r="AT32" i="35" s="1"/>
  <c r="AJ68" i="35"/>
  <c r="AK68" i="35"/>
  <c r="AT68" i="35" s="1"/>
  <c r="AJ11" i="35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W83" i="25"/>
  <c r="AG82" i="25"/>
  <c r="AP82" i="25" s="1"/>
  <c r="AF82" i="25"/>
  <c r="AO82" i="25" s="1"/>
  <c r="AE82" i="25"/>
  <c r="AK33" i="35"/>
  <c r="AT33" i="35" s="1"/>
  <c r="AJ33" i="35"/>
  <c r="AK69" i="35"/>
  <c r="AT69" i="35" s="1"/>
  <c r="AJ69" i="35"/>
  <c r="AJ47" i="35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J16" i="35"/>
  <c r="AK16" i="35"/>
  <c r="AT16" i="35" s="1"/>
  <c r="AJ52" i="35"/>
  <c r="AK52" i="35"/>
  <c r="AT52" i="35" s="1"/>
  <c r="AS69" i="31"/>
  <c r="AL69" i="31"/>
  <c r="AU69" i="31" s="1"/>
  <c r="AN80" i="90"/>
  <c r="AI80" i="90"/>
  <c r="AN81" i="38"/>
  <c r="AI81" i="38"/>
  <c r="X83" i="45"/>
  <c r="Y83" i="45"/>
  <c r="X83" i="93"/>
  <c r="Y83" i="93"/>
  <c r="AK48" i="35"/>
  <c r="AT48" i="35" s="1"/>
  <c r="AJ48" i="35"/>
  <c r="AH84" i="30"/>
  <c r="AQ84" i="30" s="1"/>
  <c r="AJ37" i="35"/>
  <c r="AK37" i="35"/>
  <c r="AT37" i="35" s="1"/>
  <c r="W84" i="81"/>
  <c r="AG83" i="81"/>
  <c r="AP83" i="81" s="1"/>
  <c r="AF83" i="81"/>
  <c r="AO83" i="81" s="1"/>
  <c r="AE83" i="81"/>
  <c r="AK18" i="35"/>
  <c r="AT18" i="35" s="1"/>
  <c r="AJ18" i="35"/>
  <c r="AS22" i="31"/>
  <c r="AL22" i="31"/>
  <c r="AU22" i="31" s="1"/>
  <c r="AS58" i="31"/>
  <c r="AL58" i="31"/>
  <c r="AU58" i="31" s="1"/>
  <c r="AK24" i="35"/>
  <c r="AT24" i="35" s="1"/>
  <c r="AJ24" i="35"/>
  <c r="AS9" i="31"/>
  <c r="AL9" i="31"/>
  <c r="AU9" i="31" s="1"/>
  <c r="AR84" i="33"/>
  <c r="AR83" i="30"/>
  <c r="AS75" i="31"/>
  <c r="AL75" i="31"/>
  <c r="AU75" i="31" s="1"/>
  <c r="AJ13" i="35"/>
  <c r="AK13" i="35"/>
  <c r="AT13" i="35" s="1"/>
  <c r="AJ49" i="35"/>
  <c r="AK49" i="35"/>
  <c r="AT49" i="35" s="1"/>
  <c r="AR82" i="78"/>
  <c r="AS24" i="31"/>
  <c r="AL24" i="31"/>
  <c r="AU24" i="31" s="1"/>
  <c r="AS42" i="31"/>
  <c r="AL42" i="31"/>
  <c r="AU42" i="31" s="1"/>
  <c r="AJ38" i="35"/>
  <c r="AK38" i="35"/>
  <c r="AT38" i="35" s="1"/>
  <c r="AJ74" i="35"/>
  <c r="AK74" i="35"/>
  <c r="AT74" i="35" s="1"/>
  <c r="AJ77" i="35"/>
  <c r="AH84" i="73"/>
  <c r="AQ84" i="73" s="1"/>
  <c r="Y80" i="37"/>
  <c r="X80" i="37"/>
  <c r="AK5" i="35"/>
  <c r="AT5" i="35" s="1"/>
  <c r="AJ5" i="35"/>
  <c r="AK39" i="35"/>
  <c r="AT39" i="35" s="1"/>
  <c r="AJ39" i="35"/>
  <c r="AK75" i="35"/>
  <c r="AT75" i="35" s="1"/>
  <c r="AJ75" i="35"/>
  <c r="AS8" i="31"/>
  <c r="AL8" i="31"/>
  <c r="AU8" i="31" s="1"/>
  <c r="AJ22" i="35"/>
  <c r="AK22" i="35"/>
  <c r="AT22" i="35" s="1"/>
  <c r="AJ58" i="35"/>
  <c r="AK58" i="35"/>
  <c r="AT58" i="35" s="1"/>
  <c r="Z83" i="41"/>
  <c r="AS33" i="31"/>
  <c r="AL33" i="31"/>
  <c r="AU33" i="31" s="1"/>
  <c r="AJ53" i="35"/>
  <c r="AI82" i="93"/>
  <c r="AN82" i="93"/>
  <c r="AS46" i="31"/>
  <c r="AL46" i="31"/>
  <c r="AU46" i="31" s="1"/>
  <c r="AK36" i="35"/>
  <c r="AT36" i="35" s="1"/>
  <c r="AJ36" i="35"/>
  <c r="AS63" i="31"/>
  <c r="AL63" i="31"/>
  <c r="AU63" i="31" s="1"/>
  <c r="AS34" i="31"/>
  <c r="AL34" i="31"/>
  <c r="AU34" i="31" s="1"/>
  <c r="AS70" i="31"/>
  <c r="AL70" i="31"/>
  <c r="AU70" i="31" s="1"/>
  <c r="AN82" i="34"/>
  <c r="AI82" i="34"/>
  <c r="AK12" i="35"/>
  <c r="AT12" i="35" s="1"/>
  <c r="AJ12" i="35"/>
  <c r="AS76" i="31"/>
  <c r="AL76" i="31"/>
  <c r="AU76" i="31" s="1"/>
  <c r="X85" i="82"/>
  <c r="Y85" i="82"/>
  <c r="AJ73" i="35"/>
  <c r="AK73" i="35"/>
  <c r="AT73" i="35" s="1"/>
  <c r="AH85" i="33"/>
  <c r="AQ85" i="33" s="1"/>
  <c r="AK4" i="31"/>
  <c r="AT4" i="31" s="1"/>
  <c r="AT81" i="31" s="1"/>
  <c r="AJ4" i="31"/>
  <c r="AK60" i="35"/>
  <c r="AT60" i="35" s="1"/>
  <c r="AJ60" i="35"/>
  <c r="AS51" i="31"/>
  <c r="AL51" i="31"/>
  <c r="AU51" i="31" s="1"/>
  <c r="AI84" i="82"/>
  <c r="AN84" i="82"/>
  <c r="Z82" i="85"/>
  <c r="AS3" i="31"/>
  <c r="AL3" i="31"/>
  <c r="AU3" i="31" s="1"/>
  <c r="AS40" i="31"/>
  <c r="AL40" i="31"/>
  <c r="AU40" i="31" s="1"/>
  <c r="AS77" i="31"/>
  <c r="AL77" i="31"/>
  <c r="AU77" i="31" s="1"/>
  <c r="Z85" i="33"/>
  <c r="AK30" i="35"/>
  <c r="AT30" i="35" s="1"/>
  <c r="AJ30" i="35"/>
  <c r="AK66" i="35"/>
  <c r="AT66" i="35" s="1"/>
  <c r="AJ66" i="35"/>
  <c r="AJ23" i="35"/>
  <c r="AS23" i="31"/>
  <c r="AL23" i="31"/>
  <c r="AU23" i="31" s="1"/>
  <c r="AS41" i="31"/>
  <c r="AL41" i="31"/>
  <c r="AU41" i="31" s="1"/>
  <c r="AS59" i="31"/>
  <c r="AL59" i="31"/>
  <c r="AU59" i="31" s="1"/>
  <c r="AR84" i="86"/>
  <c r="AJ19" i="35"/>
  <c r="AK19" i="35"/>
  <c r="AT19" i="35" s="1"/>
  <c r="AJ55" i="35"/>
  <c r="AK55" i="35"/>
  <c r="AT55" i="35" s="1"/>
  <c r="AS48" i="31"/>
  <c r="AL48" i="31"/>
  <c r="AU48" i="31" s="1"/>
  <c r="AS66" i="31"/>
  <c r="AL66" i="31"/>
  <c r="AU66" i="31" s="1"/>
  <c r="AH85" i="86"/>
  <c r="AQ85" i="86" s="1"/>
  <c r="AI85" i="89"/>
  <c r="AN85" i="89"/>
  <c r="AJ8" i="35"/>
  <c r="AK8" i="35"/>
  <c r="AT8" i="35" s="1"/>
  <c r="AJ44" i="35"/>
  <c r="AK44" i="35"/>
  <c r="AT44" i="35" s="1"/>
  <c r="AS7" i="31"/>
  <c r="AL7" i="31"/>
  <c r="AU7" i="31" s="1"/>
  <c r="AS25" i="31"/>
  <c r="AL25" i="31"/>
  <c r="AU25" i="31" s="1"/>
  <c r="AS61" i="31"/>
  <c r="AL61" i="31"/>
  <c r="AU61" i="31" s="1"/>
  <c r="AJ9" i="35"/>
  <c r="AK9" i="35"/>
  <c r="AT9" i="35" s="1"/>
  <c r="AK45" i="35"/>
  <c r="AT45" i="35" s="1"/>
  <c r="AJ45" i="35"/>
  <c r="AS26" i="31"/>
  <c r="AL26" i="31"/>
  <c r="AU26" i="31" s="1"/>
  <c r="AS44" i="31"/>
  <c r="AL44" i="31"/>
  <c r="AU44" i="31" s="1"/>
  <c r="AS62" i="31"/>
  <c r="AL62" i="31"/>
  <c r="AU62" i="31" s="1"/>
  <c r="AJ28" i="35"/>
  <c r="AK28" i="35"/>
  <c r="AT28" i="35" s="1"/>
  <c r="AJ64" i="35"/>
  <c r="AK64" i="35"/>
  <c r="AT64" i="35" s="1"/>
  <c r="AS45" i="31"/>
  <c r="AL45" i="31"/>
  <c r="AU45" i="31" s="1"/>
  <c r="AJ6" i="35"/>
  <c r="Y83" i="74"/>
  <c r="X83" i="74"/>
  <c r="Z84" i="26" l="1"/>
  <c r="Z80" i="37"/>
  <c r="AF84" i="30"/>
  <c r="AO84" i="30" s="1"/>
  <c r="AG84" i="30"/>
  <c r="AP84" i="30" s="1"/>
  <c r="Z82" i="77"/>
  <c r="Z83" i="74"/>
  <c r="AG83" i="74" s="1"/>
  <c r="AP83" i="74" s="1"/>
  <c r="Z81" i="90"/>
  <c r="W84" i="74"/>
  <c r="W84" i="34"/>
  <c r="AG83" i="34"/>
  <c r="AP83" i="34" s="1"/>
  <c r="AF83" i="34"/>
  <c r="AO83" i="34" s="1"/>
  <c r="AE83" i="34"/>
  <c r="W82" i="90"/>
  <c r="AG81" i="90"/>
  <c r="AP81" i="90" s="1"/>
  <c r="AF81" i="90"/>
  <c r="AO81" i="90" s="1"/>
  <c r="AE81" i="90"/>
  <c r="AS53" i="35"/>
  <c r="AL53" i="35"/>
  <c r="AU53" i="35" s="1"/>
  <c r="AS77" i="35"/>
  <c r="AL77" i="35"/>
  <c r="AU77" i="35" s="1"/>
  <c r="AS49" i="35"/>
  <c r="AL49" i="35"/>
  <c r="AU49" i="35" s="1"/>
  <c r="Y83" i="25"/>
  <c r="X83" i="25"/>
  <c r="X80" i="29"/>
  <c r="Y80" i="29"/>
  <c r="AS71" i="35"/>
  <c r="AL71" i="35"/>
  <c r="AU71" i="35" s="1"/>
  <c r="Y86" i="86"/>
  <c r="X86" i="86"/>
  <c r="Z86" i="86" s="1"/>
  <c r="AS64" i="35"/>
  <c r="AL64" i="35"/>
  <c r="AU64" i="35" s="1"/>
  <c r="AS9" i="35"/>
  <c r="AL9" i="35"/>
  <c r="AU9" i="35" s="1"/>
  <c r="AR85" i="89"/>
  <c r="AR84" i="82"/>
  <c r="AS22" i="35"/>
  <c r="AL22" i="35"/>
  <c r="AU22" i="35" s="1"/>
  <c r="AI83" i="81"/>
  <c r="AN83" i="81"/>
  <c r="AS37" i="35"/>
  <c r="AL37" i="35"/>
  <c r="AU37" i="35" s="1"/>
  <c r="AS48" i="35"/>
  <c r="AL48" i="35"/>
  <c r="AU48" i="35" s="1"/>
  <c r="AH83" i="45"/>
  <c r="AQ83" i="45" s="1"/>
  <c r="AS32" i="35"/>
  <c r="AL32" i="35"/>
  <c r="AU32" i="35" s="1"/>
  <c r="AL79" i="35"/>
  <c r="AU79" i="35" s="1"/>
  <c r="AS7" i="35"/>
  <c r="AL7" i="35"/>
  <c r="AU7" i="35" s="1"/>
  <c r="AH84" i="26"/>
  <c r="AQ84" i="26" s="1"/>
  <c r="AS35" i="35"/>
  <c r="AL35" i="35"/>
  <c r="AU35" i="35" s="1"/>
  <c r="AS63" i="35"/>
  <c r="AL63" i="35"/>
  <c r="AU63" i="35" s="1"/>
  <c r="AH86" i="89"/>
  <c r="AQ86" i="89" s="1"/>
  <c r="AI79" i="29"/>
  <c r="AN79" i="29"/>
  <c r="AS56" i="35"/>
  <c r="AL56" i="35"/>
  <c r="AU56" i="35" s="1"/>
  <c r="AS67" i="35"/>
  <c r="AL67" i="35"/>
  <c r="AU67" i="35" s="1"/>
  <c r="AH83" i="46"/>
  <c r="AQ83" i="46" s="1"/>
  <c r="AS42" i="35"/>
  <c r="AL42" i="35"/>
  <c r="AU42" i="35" s="1"/>
  <c r="AH83" i="34"/>
  <c r="AQ83" i="34" s="1"/>
  <c r="AS17" i="35"/>
  <c r="AL17" i="35"/>
  <c r="AU17" i="35" s="1"/>
  <c r="AS34" i="35"/>
  <c r="AL34" i="35"/>
  <c r="AU34" i="35" s="1"/>
  <c r="AS51" i="35"/>
  <c r="AL51" i="35"/>
  <c r="AU51" i="35" s="1"/>
  <c r="AS14" i="35"/>
  <c r="AL14" i="35"/>
  <c r="AU14" i="35" s="1"/>
  <c r="AS61" i="35"/>
  <c r="AL61" i="35"/>
  <c r="AU61" i="35" s="1"/>
  <c r="AI84" i="30"/>
  <c r="AN84" i="30"/>
  <c r="AS55" i="35"/>
  <c r="AL55" i="35"/>
  <c r="AU55" i="35" s="1"/>
  <c r="AS4" i="31"/>
  <c r="AL4" i="31"/>
  <c r="AU4" i="31" s="1"/>
  <c r="AS36" i="35"/>
  <c r="AL36" i="35"/>
  <c r="AU36" i="35" s="1"/>
  <c r="AF80" i="37"/>
  <c r="AO80" i="37" s="1"/>
  <c r="AE80" i="37"/>
  <c r="W81" i="37"/>
  <c r="AG80" i="37"/>
  <c r="AP80" i="37" s="1"/>
  <c r="AS16" i="35"/>
  <c r="AL16" i="35"/>
  <c r="AU16" i="35" s="1"/>
  <c r="W83" i="38"/>
  <c r="AG82" i="38"/>
  <c r="AP82" i="38" s="1"/>
  <c r="AF82" i="38"/>
  <c r="AO82" i="38" s="1"/>
  <c r="AE82" i="38"/>
  <c r="AS10" i="35"/>
  <c r="AL10" i="35"/>
  <c r="AU10" i="35" s="1"/>
  <c r="AR81" i="77"/>
  <c r="AJ4" i="35"/>
  <c r="AK4" i="35"/>
  <c r="AT4" i="35" s="1"/>
  <c r="AT81" i="35" s="1"/>
  <c r="AS21" i="35"/>
  <c r="AL21" i="35"/>
  <c r="AU21" i="35" s="1"/>
  <c r="AS41" i="35"/>
  <c r="AL41" i="35"/>
  <c r="AU41" i="35" s="1"/>
  <c r="AR82" i="74"/>
  <c r="AS19" i="35"/>
  <c r="AL19" i="35"/>
  <c r="AU19" i="35" s="1"/>
  <c r="AS30" i="35"/>
  <c r="AL30" i="35"/>
  <c r="AU30" i="35" s="1"/>
  <c r="AS73" i="35"/>
  <c r="AL73" i="35"/>
  <c r="AU73" i="35" s="1"/>
  <c r="AS12" i="35"/>
  <c r="AL12" i="35"/>
  <c r="AU12" i="35" s="1"/>
  <c r="AS5" i="35"/>
  <c r="AL5" i="35"/>
  <c r="AU5" i="35" s="1"/>
  <c r="AS74" i="35"/>
  <c r="AL74" i="35"/>
  <c r="AU74" i="35" s="1"/>
  <c r="AS13" i="35"/>
  <c r="AL13" i="35"/>
  <c r="AU13" i="35" s="1"/>
  <c r="Z83" i="45"/>
  <c r="AI82" i="25"/>
  <c r="AN82" i="25"/>
  <c r="Z86" i="89"/>
  <c r="AH81" i="90"/>
  <c r="AQ81" i="90" s="1"/>
  <c r="AS76" i="35"/>
  <c r="AL76" i="35"/>
  <c r="AU76" i="35" s="1"/>
  <c r="AR79" i="37"/>
  <c r="Y82" i="94"/>
  <c r="X82" i="94"/>
  <c r="AH82" i="77"/>
  <c r="AQ82" i="77" s="1"/>
  <c r="AS72" i="35"/>
  <c r="AL72" i="35"/>
  <c r="AU72" i="35" s="1"/>
  <c r="AI85" i="86"/>
  <c r="AN85" i="86"/>
  <c r="AS39" i="35"/>
  <c r="AL39" i="35"/>
  <c r="AU39" i="35" s="1"/>
  <c r="AS33" i="35"/>
  <c r="AL33" i="35"/>
  <c r="AU33" i="35" s="1"/>
  <c r="AS6" i="35"/>
  <c r="AL6" i="35"/>
  <c r="AU6" i="35" s="1"/>
  <c r="AS28" i="35"/>
  <c r="AL28" i="35"/>
  <c r="AU28" i="35" s="1"/>
  <c r="AS44" i="35"/>
  <c r="AL44" i="35"/>
  <c r="AU44" i="35" s="1"/>
  <c r="AG83" i="41"/>
  <c r="AP83" i="41" s="1"/>
  <c r="AF83" i="41"/>
  <c r="AO83" i="41" s="1"/>
  <c r="W84" i="41"/>
  <c r="AE83" i="41"/>
  <c r="AR81" i="38"/>
  <c r="AS47" i="35"/>
  <c r="AL47" i="35"/>
  <c r="AU47" i="35" s="1"/>
  <c r="AS11" i="35"/>
  <c r="AL11" i="35"/>
  <c r="AU11" i="35" s="1"/>
  <c r="AS54" i="35"/>
  <c r="AL54" i="35"/>
  <c r="AU54" i="35" s="1"/>
  <c r="W85" i="26"/>
  <c r="AE84" i="26"/>
  <c r="AG84" i="26"/>
  <c r="AP84" i="26" s="1"/>
  <c r="AF84" i="26"/>
  <c r="AO84" i="26" s="1"/>
  <c r="AS27" i="35"/>
  <c r="AL27" i="35"/>
  <c r="AU27" i="35" s="1"/>
  <c r="AS62" i="35"/>
  <c r="AL62" i="35"/>
  <c r="AU62" i="35" s="1"/>
  <c r="AG83" i="78"/>
  <c r="AP83" i="78" s="1"/>
  <c r="AF83" i="78"/>
  <c r="AO83" i="78" s="1"/>
  <c r="W84" i="78"/>
  <c r="AE83" i="78"/>
  <c r="AS20" i="35"/>
  <c r="AL20" i="35"/>
  <c r="AU20" i="35" s="1"/>
  <c r="AS31" i="35"/>
  <c r="AL31" i="35"/>
  <c r="AU31" i="35" s="1"/>
  <c r="AG83" i="46"/>
  <c r="AP83" i="46" s="1"/>
  <c r="AE83" i="46"/>
  <c r="W84" i="46"/>
  <c r="AF83" i="46"/>
  <c r="AO83" i="46" s="1"/>
  <c r="AN81" i="94"/>
  <c r="AI81" i="94"/>
  <c r="AH83" i="42"/>
  <c r="AQ83" i="42" s="1"/>
  <c r="AG82" i="77"/>
  <c r="AP82" i="77" s="1"/>
  <c r="AF82" i="77"/>
  <c r="AO82" i="77" s="1"/>
  <c r="W83" i="77"/>
  <c r="AE82" i="77"/>
  <c r="AS15" i="35"/>
  <c r="AL15" i="35"/>
  <c r="AU15" i="35" s="1"/>
  <c r="Y85" i="73"/>
  <c r="Z85" i="73" s="1"/>
  <c r="X85" i="73"/>
  <c r="AH83" i="74"/>
  <c r="AQ83" i="74" s="1"/>
  <c r="AS66" i="35"/>
  <c r="AL66" i="35"/>
  <c r="AU66" i="35" s="1"/>
  <c r="AR79" i="31"/>
  <c r="AR81" i="31" s="1"/>
  <c r="AL79" i="31"/>
  <c r="AU79" i="31" s="1"/>
  <c r="AU81" i="31" s="1"/>
  <c r="C11" i="31" s="1"/>
  <c r="AS45" i="35"/>
  <c r="AL45" i="35"/>
  <c r="AU45" i="35" s="1"/>
  <c r="AG85" i="33"/>
  <c r="AP85" i="33" s="1"/>
  <c r="AF85" i="33"/>
  <c r="AO85" i="33" s="1"/>
  <c r="AE85" i="33"/>
  <c r="W86" i="33"/>
  <c r="AS81" i="31"/>
  <c r="AS60" i="35"/>
  <c r="AL60" i="35"/>
  <c r="AU60" i="35" s="1"/>
  <c r="AH85" i="82"/>
  <c r="AQ85" i="82" s="1"/>
  <c r="AR82" i="34"/>
  <c r="AS75" i="35"/>
  <c r="AL75" i="35"/>
  <c r="AU75" i="35" s="1"/>
  <c r="AH80" i="37"/>
  <c r="AQ80" i="37" s="1"/>
  <c r="AS38" i="35"/>
  <c r="AL38" i="35"/>
  <c r="AU38" i="35" s="1"/>
  <c r="AH83" i="93"/>
  <c r="AQ83" i="93" s="1"/>
  <c r="AS52" i="35"/>
  <c r="AL52" i="35"/>
  <c r="AU52" i="35" s="1"/>
  <c r="AS69" i="35"/>
  <c r="AL69" i="35"/>
  <c r="AU69" i="35" s="1"/>
  <c r="AS46" i="35"/>
  <c r="AL46" i="35"/>
  <c r="AU46" i="35" s="1"/>
  <c r="AS40" i="35"/>
  <c r="AL40" i="35"/>
  <c r="AU40" i="35" s="1"/>
  <c r="AS57" i="35"/>
  <c r="AL57" i="35"/>
  <c r="AU57" i="35" s="1"/>
  <c r="AR82" i="45"/>
  <c r="AR83" i="26"/>
  <c r="AS8" i="35"/>
  <c r="AL8" i="35"/>
  <c r="AU8" i="35" s="1"/>
  <c r="AS23" i="35"/>
  <c r="AL23" i="35"/>
  <c r="AU23" i="35" s="1"/>
  <c r="AG82" i="85"/>
  <c r="AP82" i="85" s="1"/>
  <c r="AF82" i="85"/>
  <c r="AO82" i="85" s="1"/>
  <c r="AE82" i="85"/>
  <c r="W83" i="85"/>
  <c r="Z85" i="82"/>
  <c r="AR82" i="93"/>
  <c r="AS58" i="35"/>
  <c r="AL58" i="35"/>
  <c r="AU58" i="35" s="1"/>
  <c r="AS24" i="35"/>
  <c r="AL24" i="35"/>
  <c r="AU24" i="35" s="1"/>
  <c r="AS18" i="35"/>
  <c r="AL18" i="35"/>
  <c r="AU18" i="35" s="1"/>
  <c r="X84" i="81"/>
  <c r="Y84" i="81"/>
  <c r="Z83" i="93"/>
  <c r="AR80" i="90"/>
  <c r="AS68" i="35"/>
  <c r="AL68" i="35"/>
  <c r="AU68" i="35" s="1"/>
  <c r="AS43" i="35"/>
  <c r="AL43" i="35"/>
  <c r="AU43" i="35" s="1"/>
  <c r="AR82" i="46"/>
  <c r="AR82" i="42"/>
  <c r="AS25" i="35"/>
  <c r="AL25" i="35"/>
  <c r="AU25" i="35" s="1"/>
  <c r="AH82" i="38"/>
  <c r="AQ82" i="38" s="1"/>
  <c r="AS59" i="35"/>
  <c r="AL59" i="35"/>
  <c r="AU59" i="35" s="1"/>
  <c r="AS26" i="35"/>
  <c r="AL26" i="35"/>
  <c r="AU26" i="35" s="1"/>
  <c r="AS3" i="35"/>
  <c r="AL3" i="35"/>
  <c r="AU3" i="35" s="1"/>
  <c r="AS78" i="35"/>
  <c r="AL78" i="35"/>
  <c r="AU78" i="35" s="1"/>
  <c r="Z83" i="42"/>
  <c r="AS70" i="35"/>
  <c r="AL70" i="35"/>
  <c r="AU70" i="35" s="1"/>
  <c r="AI84" i="73"/>
  <c r="AN84" i="73"/>
  <c r="AS50" i="35"/>
  <c r="AL50" i="35"/>
  <c r="AU50" i="35" s="1"/>
  <c r="X85" i="30"/>
  <c r="Y85" i="30"/>
  <c r="AE83" i="74" l="1"/>
  <c r="AF83" i="74"/>
  <c r="AO83" i="74" s="1"/>
  <c r="AF85" i="73"/>
  <c r="AO85" i="73" s="1"/>
  <c r="AE85" i="73"/>
  <c r="W86" i="73"/>
  <c r="AG85" i="73"/>
  <c r="AP85" i="73" s="1"/>
  <c r="X83" i="77"/>
  <c r="Y83" i="77"/>
  <c r="AI84" i="26"/>
  <c r="AN84" i="26"/>
  <c r="AH82" i="94"/>
  <c r="AQ82" i="94" s="1"/>
  <c r="AE86" i="89"/>
  <c r="W87" i="89"/>
  <c r="AG86" i="89"/>
  <c r="AP86" i="89" s="1"/>
  <c r="AF86" i="89"/>
  <c r="AO86" i="89" s="1"/>
  <c r="AI82" i="38"/>
  <c r="AN82" i="38"/>
  <c r="AE86" i="86"/>
  <c r="W87" i="86"/>
  <c r="AG86" i="86"/>
  <c r="AP86" i="86" s="1"/>
  <c r="AF86" i="86"/>
  <c r="AO86" i="86" s="1"/>
  <c r="AH83" i="25"/>
  <c r="AQ83" i="25" s="1"/>
  <c r="X84" i="34"/>
  <c r="Y84" i="34"/>
  <c r="AG83" i="93"/>
  <c r="AP83" i="93" s="1"/>
  <c r="AF83" i="93"/>
  <c r="AO83" i="93" s="1"/>
  <c r="AE83" i="93"/>
  <c r="W84" i="93"/>
  <c r="AF85" i="82"/>
  <c r="AO85" i="82" s="1"/>
  <c r="AE85" i="82"/>
  <c r="W86" i="82"/>
  <c r="AG85" i="82"/>
  <c r="AP85" i="82" s="1"/>
  <c r="AN83" i="46"/>
  <c r="AI83" i="46"/>
  <c r="AN83" i="78"/>
  <c r="AI83" i="78"/>
  <c r="Y84" i="41"/>
  <c r="X84" i="41"/>
  <c r="Z84" i="41" s="1"/>
  <c r="AS4" i="35"/>
  <c r="AL4" i="35"/>
  <c r="AU4" i="35" s="1"/>
  <c r="AU81" i="35" s="1"/>
  <c r="C11" i="35" s="1"/>
  <c r="AR84" i="30"/>
  <c r="X82" i="90"/>
  <c r="Y82" i="90"/>
  <c r="AR84" i="73"/>
  <c r="X86" i="33"/>
  <c r="Y86" i="33"/>
  <c r="AR81" i="94"/>
  <c r="Y84" i="78"/>
  <c r="X84" i="78"/>
  <c r="Z84" i="78" s="1"/>
  <c r="Y85" i="26"/>
  <c r="X85" i="26"/>
  <c r="Z85" i="26" s="1"/>
  <c r="Z82" i="94"/>
  <c r="AR82" i="25"/>
  <c r="Z83" i="25"/>
  <c r="AI83" i="34"/>
  <c r="AN83" i="34"/>
  <c r="Y84" i="74"/>
  <c r="X84" i="74"/>
  <c r="AH84" i="81"/>
  <c r="AQ84" i="81" s="1"/>
  <c r="X83" i="85"/>
  <c r="Y83" i="85"/>
  <c r="Z83" i="85" s="1"/>
  <c r="AN85" i="33"/>
  <c r="AI85" i="33"/>
  <c r="W84" i="45"/>
  <c r="AF83" i="45"/>
  <c r="AO83" i="45" s="1"/>
  <c r="AE83" i="45"/>
  <c r="AG83" i="45"/>
  <c r="AP83" i="45" s="1"/>
  <c r="X81" i="37"/>
  <c r="Y81" i="37"/>
  <c r="Z81" i="37" s="1"/>
  <c r="AI81" i="90"/>
  <c r="AN81" i="90"/>
  <c r="AN83" i="74"/>
  <c r="AI83" i="74"/>
  <c r="AN82" i="77"/>
  <c r="AI82" i="77"/>
  <c r="AR85" i="86"/>
  <c r="X83" i="38"/>
  <c r="Y83" i="38"/>
  <c r="AI80" i="37"/>
  <c r="AN80" i="37"/>
  <c r="AH86" i="86"/>
  <c r="AQ86" i="86" s="1"/>
  <c r="AH80" i="29"/>
  <c r="AQ80" i="29" s="1"/>
  <c r="AH85" i="30"/>
  <c r="AQ85" i="30" s="1"/>
  <c r="AS81" i="35"/>
  <c r="Z85" i="30"/>
  <c r="Z84" i="81"/>
  <c r="AN82" i="85"/>
  <c r="AI82" i="85"/>
  <c r="AG83" i="42"/>
  <c r="AP83" i="42" s="1"/>
  <c r="AF83" i="42"/>
  <c r="AO83" i="42" s="1"/>
  <c r="AE83" i="42"/>
  <c r="W84" i="42"/>
  <c r="AH85" i="73"/>
  <c r="AQ85" i="73" s="1"/>
  <c r="Y84" i="46"/>
  <c r="X84" i="46"/>
  <c r="AN83" i="41"/>
  <c r="AI83" i="41"/>
  <c r="AR79" i="29"/>
  <c r="AR83" i="81"/>
  <c r="Z80" i="29"/>
  <c r="Z84" i="74" l="1"/>
  <c r="Z84" i="46"/>
  <c r="Z83" i="77"/>
  <c r="W84" i="77" s="1"/>
  <c r="W84" i="85"/>
  <c r="AG83" i="85"/>
  <c r="AP83" i="85" s="1"/>
  <c r="AF83" i="85"/>
  <c r="AO83" i="85" s="1"/>
  <c r="AE83" i="85"/>
  <c r="AF85" i="26"/>
  <c r="AO85" i="26" s="1"/>
  <c r="AE85" i="26"/>
  <c r="W86" i="26"/>
  <c r="AG85" i="26"/>
  <c r="AP85" i="26" s="1"/>
  <c r="AI83" i="45"/>
  <c r="AN83" i="45"/>
  <c r="AR83" i="34"/>
  <c r="AI85" i="82"/>
  <c r="AN85" i="82"/>
  <c r="Y87" i="86"/>
  <c r="X87" i="86"/>
  <c r="AG83" i="77"/>
  <c r="AP83" i="77" s="1"/>
  <c r="AE83" i="77"/>
  <c r="W85" i="46"/>
  <c r="AF84" i="46"/>
  <c r="AO84" i="46" s="1"/>
  <c r="AE84" i="46"/>
  <c r="AG84" i="46"/>
  <c r="AP84" i="46" s="1"/>
  <c r="X84" i="42"/>
  <c r="Z84" i="42" s="1"/>
  <c r="Y84" i="42"/>
  <c r="AE84" i="81"/>
  <c r="W85" i="81"/>
  <c r="AG84" i="81"/>
  <c r="AP84" i="81" s="1"/>
  <c r="AF84" i="81"/>
  <c r="AO84" i="81" s="1"/>
  <c r="AR81" i="90"/>
  <c r="AH83" i="85"/>
  <c r="AQ83" i="85" s="1"/>
  <c r="AE83" i="25"/>
  <c r="W84" i="25"/>
  <c r="AG83" i="25"/>
  <c r="AP83" i="25" s="1"/>
  <c r="AF83" i="25"/>
  <c r="AO83" i="25" s="1"/>
  <c r="AR83" i="46"/>
  <c r="AI86" i="86"/>
  <c r="AN86" i="86"/>
  <c r="Y87" i="89"/>
  <c r="X87" i="89"/>
  <c r="Z87" i="89" s="1"/>
  <c r="AR83" i="41"/>
  <c r="AN83" i="42"/>
  <c r="AI83" i="42"/>
  <c r="AE85" i="30"/>
  <c r="W86" i="30"/>
  <c r="AG85" i="30"/>
  <c r="AP85" i="30" s="1"/>
  <c r="AF85" i="30"/>
  <c r="AO85" i="30" s="1"/>
  <c r="AR80" i="37"/>
  <c r="AR82" i="77"/>
  <c r="AH84" i="74"/>
  <c r="AQ84" i="74" s="1"/>
  <c r="AH84" i="78"/>
  <c r="AQ84" i="78" s="1"/>
  <c r="AH86" i="33"/>
  <c r="AQ86" i="33" s="1"/>
  <c r="AH82" i="90"/>
  <c r="AQ82" i="90" s="1"/>
  <c r="AH84" i="41"/>
  <c r="AQ84" i="41" s="1"/>
  <c r="AH84" i="34"/>
  <c r="AQ84" i="34" s="1"/>
  <c r="AI86" i="89"/>
  <c r="AN86" i="89"/>
  <c r="AG80" i="29"/>
  <c r="AP80" i="29" s="1"/>
  <c r="AF80" i="29"/>
  <c r="AO80" i="29" s="1"/>
  <c r="AE80" i="29"/>
  <c r="W81" i="29"/>
  <c r="AH81" i="37"/>
  <c r="AQ81" i="37" s="1"/>
  <c r="X84" i="45"/>
  <c r="Y84" i="45"/>
  <c r="Z86" i="33"/>
  <c r="Z82" i="90"/>
  <c r="X84" i="93"/>
  <c r="Y84" i="93"/>
  <c r="Z84" i="34"/>
  <c r="AR82" i="38"/>
  <c r="AR84" i="26"/>
  <c r="Y86" i="73"/>
  <c r="X86" i="73"/>
  <c r="AH84" i="46"/>
  <c r="AQ84" i="46" s="1"/>
  <c r="AH83" i="38"/>
  <c r="AQ83" i="38" s="1"/>
  <c r="AR83" i="74"/>
  <c r="AG81" i="37"/>
  <c r="AP81" i="37" s="1"/>
  <c r="AE81" i="37"/>
  <c r="W82" i="37"/>
  <c r="AF81" i="37"/>
  <c r="AO81" i="37" s="1"/>
  <c r="AR85" i="33"/>
  <c r="W85" i="74"/>
  <c r="AG84" i="74"/>
  <c r="AP84" i="74" s="1"/>
  <c r="AF84" i="74"/>
  <c r="AO84" i="74" s="1"/>
  <c r="AE84" i="74"/>
  <c r="W83" i="94"/>
  <c r="AG82" i="94"/>
  <c r="AP82" i="94" s="1"/>
  <c r="AF82" i="94"/>
  <c r="AO82" i="94" s="1"/>
  <c r="AE82" i="94"/>
  <c r="W85" i="78"/>
  <c r="AF84" i="78"/>
  <c r="AO84" i="78" s="1"/>
  <c r="AE84" i="78"/>
  <c r="AG84" i="78"/>
  <c r="AP84" i="78" s="1"/>
  <c r="W85" i="41"/>
  <c r="AE84" i="41"/>
  <c r="AG84" i="41"/>
  <c r="AP84" i="41" s="1"/>
  <c r="AF84" i="41"/>
  <c r="AO84" i="41" s="1"/>
  <c r="AN83" i="93"/>
  <c r="AI83" i="93"/>
  <c r="AI85" i="73"/>
  <c r="AN85" i="73"/>
  <c r="AR82" i="85"/>
  <c r="Z83" i="38"/>
  <c r="AH85" i="26"/>
  <c r="AQ85" i="26" s="1"/>
  <c r="AR83" i="78"/>
  <c r="X86" i="82"/>
  <c r="Z86" i="82" s="1"/>
  <c r="Y86" i="82"/>
  <c r="AH83" i="77"/>
  <c r="AQ83" i="77" s="1"/>
  <c r="Z84" i="93" l="1"/>
  <c r="AF83" i="77"/>
  <c r="AO83" i="77" s="1"/>
  <c r="Z86" i="73"/>
  <c r="AF86" i="73" s="1"/>
  <c r="AO86" i="73" s="1"/>
  <c r="Z87" i="86"/>
  <c r="AG87" i="86" s="1"/>
  <c r="AP87" i="86" s="1"/>
  <c r="W85" i="93"/>
  <c r="AG84" i="93"/>
  <c r="AP84" i="93" s="1"/>
  <c r="AF84" i="93"/>
  <c r="AO84" i="93" s="1"/>
  <c r="AE84" i="93"/>
  <c r="AE87" i="86"/>
  <c r="W88" i="86"/>
  <c r="AG86" i="73"/>
  <c r="AP86" i="73" s="1"/>
  <c r="W87" i="73"/>
  <c r="W85" i="42"/>
  <c r="AG84" i="42"/>
  <c r="AP84" i="42" s="1"/>
  <c r="AF84" i="42"/>
  <c r="AO84" i="42" s="1"/>
  <c r="AE84" i="42"/>
  <c r="AH84" i="45"/>
  <c r="AQ84" i="45" s="1"/>
  <c r="AR83" i="45"/>
  <c r="AI83" i="85"/>
  <c r="AN83" i="85"/>
  <c r="AR83" i="93"/>
  <c r="AE84" i="34"/>
  <c r="W85" i="34"/>
  <c r="AG84" i="34"/>
  <c r="AP84" i="34" s="1"/>
  <c r="AF84" i="34"/>
  <c r="AO84" i="34" s="1"/>
  <c r="AI84" i="78"/>
  <c r="AN84" i="78"/>
  <c r="Y82" i="37"/>
  <c r="X82" i="37"/>
  <c r="AH84" i="93"/>
  <c r="AQ84" i="93" s="1"/>
  <c r="Z84" i="45"/>
  <c r="AR86" i="89"/>
  <c r="AR86" i="86"/>
  <c r="Y84" i="25"/>
  <c r="X84" i="25"/>
  <c r="X85" i="81"/>
  <c r="Y85" i="81"/>
  <c r="AI84" i="46"/>
  <c r="AN84" i="46"/>
  <c r="X85" i="41"/>
  <c r="Z85" i="41" s="1"/>
  <c r="Y85" i="41"/>
  <c r="AG87" i="89"/>
  <c r="AP87" i="89" s="1"/>
  <c r="W88" i="89"/>
  <c r="AF87" i="89"/>
  <c r="AO87" i="89" s="1"/>
  <c r="AE87" i="89"/>
  <c r="AI83" i="77"/>
  <c r="AN83" i="77"/>
  <c r="X85" i="74"/>
  <c r="Y85" i="74"/>
  <c r="Z85" i="74" s="1"/>
  <c r="AN81" i="37"/>
  <c r="AI81" i="37"/>
  <c r="Y81" i="29"/>
  <c r="X81" i="29"/>
  <c r="AI83" i="25"/>
  <c r="AN83" i="25"/>
  <c r="AI84" i="81"/>
  <c r="AN84" i="81"/>
  <c r="AR85" i="82"/>
  <c r="AH86" i="82"/>
  <c r="AQ86" i="82" s="1"/>
  <c r="AI84" i="41"/>
  <c r="AN84" i="41"/>
  <c r="Y83" i="94"/>
  <c r="X83" i="94"/>
  <c r="AE82" i="90"/>
  <c r="W83" i="90"/>
  <c r="AF82" i="90"/>
  <c r="AO82" i="90" s="1"/>
  <c r="AG82" i="90"/>
  <c r="AP82" i="90" s="1"/>
  <c r="AN80" i="29"/>
  <c r="AI80" i="29"/>
  <c r="X86" i="30"/>
  <c r="Y86" i="30"/>
  <c r="AH87" i="89"/>
  <c r="AQ87" i="89" s="1"/>
  <c r="X84" i="77"/>
  <c r="Y84" i="77"/>
  <c r="Y86" i="26"/>
  <c r="X86" i="26"/>
  <c r="AI82" i="94"/>
  <c r="AN82" i="94"/>
  <c r="AR83" i="42"/>
  <c r="AF83" i="38"/>
  <c r="AO83" i="38" s="1"/>
  <c r="AE83" i="38"/>
  <c r="W84" i="38"/>
  <c r="AG83" i="38"/>
  <c r="AP83" i="38" s="1"/>
  <c r="AG86" i="82"/>
  <c r="AP86" i="82" s="1"/>
  <c r="AF86" i="82"/>
  <c r="AO86" i="82" s="1"/>
  <c r="AE86" i="82"/>
  <c r="W87" i="82"/>
  <c r="AR85" i="73"/>
  <c r="Y85" i="78"/>
  <c r="X85" i="78"/>
  <c r="AI84" i="74"/>
  <c r="AN84" i="74"/>
  <c r="AH86" i="73"/>
  <c r="AQ86" i="73" s="1"/>
  <c r="W87" i="33"/>
  <c r="AG86" i="33"/>
  <c r="AP86" i="33" s="1"/>
  <c r="AF86" i="33"/>
  <c r="AO86" i="33" s="1"/>
  <c r="AE86" i="33"/>
  <c r="AI85" i="30"/>
  <c r="AN85" i="30"/>
  <c r="AH84" i="42"/>
  <c r="AQ84" i="42" s="1"/>
  <c r="X85" i="46"/>
  <c r="Y85" i="46"/>
  <c r="AH87" i="86"/>
  <c r="AQ87" i="86" s="1"/>
  <c r="AN85" i="26"/>
  <c r="AI85" i="26"/>
  <c r="X84" i="85"/>
  <c r="Y84" i="85"/>
  <c r="AF87" i="86" l="1"/>
  <c r="AO87" i="86" s="1"/>
  <c r="Z81" i="29"/>
  <c r="AE86" i="73"/>
  <c r="Z85" i="78"/>
  <c r="AF85" i="78" s="1"/>
  <c r="AO85" i="78" s="1"/>
  <c r="AE85" i="78"/>
  <c r="AG85" i="78"/>
  <c r="AP85" i="78" s="1"/>
  <c r="W82" i="29"/>
  <c r="AG81" i="29"/>
  <c r="AP81" i="29" s="1"/>
  <c r="AF81" i="29"/>
  <c r="AO81" i="29" s="1"/>
  <c r="AE81" i="29"/>
  <c r="AE85" i="74"/>
  <c r="W86" i="74"/>
  <c r="AG85" i="74"/>
  <c r="AP85" i="74" s="1"/>
  <c r="AF85" i="74"/>
  <c r="AO85" i="74" s="1"/>
  <c r="AR85" i="26"/>
  <c r="AN86" i="82"/>
  <c r="AI86" i="82"/>
  <c r="AI83" i="38"/>
  <c r="AN83" i="38"/>
  <c r="AH86" i="26"/>
  <c r="AQ86" i="26" s="1"/>
  <c r="AH86" i="30"/>
  <c r="AQ86" i="30" s="1"/>
  <c r="AR83" i="25"/>
  <c r="AN87" i="89"/>
  <c r="AI87" i="89"/>
  <c r="AE85" i="41"/>
  <c r="AG85" i="41"/>
  <c r="AP85" i="41" s="1"/>
  <c r="AF85" i="41"/>
  <c r="AO85" i="41" s="1"/>
  <c r="W86" i="41"/>
  <c r="AH84" i="25"/>
  <c r="AQ84" i="25" s="1"/>
  <c r="Z86" i="30"/>
  <c r="X83" i="90"/>
  <c r="Y83" i="90"/>
  <c r="AR84" i="41"/>
  <c r="AH81" i="29"/>
  <c r="AQ81" i="29" s="1"/>
  <c r="AH85" i="74"/>
  <c r="AQ85" i="74" s="1"/>
  <c r="Z84" i="25"/>
  <c r="W85" i="45"/>
  <c r="AE84" i="45"/>
  <c r="AG84" i="45"/>
  <c r="AP84" i="45" s="1"/>
  <c r="AF84" i="45"/>
  <c r="AO84" i="45" s="1"/>
  <c r="AH82" i="37"/>
  <c r="AQ82" i="37" s="1"/>
  <c r="AI84" i="93"/>
  <c r="AN84" i="93"/>
  <c r="AH85" i="46"/>
  <c r="AQ85" i="46" s="1"/>
  <c r="Z86" i="26"/>
  <c r="AR80" i="29"/>
  <c r="AI82" i="90"/>
  <c r="AN82" i="90"/>
  <c r="X88" i="89"/>
  <c r="Z88" i="89" s="1"/>
  <c r="Y88" i="89"/>
  <c r="AR84" i="46"/>
  <c r="AR83" i="85"/>
  <c r="X85" i="42"/>
  <c r="Y85" i="42"/>
  <c r="Z85" i="46"/>
  <c r="Y87" i="33"/>
  <c r="X87" i="33"/>
  <c r="Z87" i="33" s="1"/>
  <c r="AH83" i="94"/>
  <c r="AQ83" i="94" s="1"/>
  <c r="Z82" i="37"/>
  <c r="X85" i="34"/>
  <c r="Y85" i="34"/>
  <c r="Y87" i="73"/>
  <c r="X87" i="73"/>
  <c r="Z87" i="73" s="1"/>
  <c r="Y88" i="86"/>
  <c r="X88" i="86"/>
  <c r="AH84" i="85"/>
  <c r="AQ84" i="85" s="1"/>
  <c r="AR85" i="30"/>
  <c r="AR84" i="74"/>
  <c r="AH84" i="77"/>
  <c r="AQ84" i="77" s="1"/>
  <c r="AR84" i="81"/>
  <c r="AR81" i="37"/>
  <c r="AR83" i="77"/>
  <c r="AH85" i="81"/>
  <c r="AQ85" i="81" s="1"/>
  <c r="AI84" i="34"/>
  <c r="AN84" i="34"/>
  <c r="AI84" i="42"/>
  <c r="AN84" i="42"/>
  <c r="AN87" i="86"/>
  <c r="AI87" i="86"/>
  <c r="Z84" i="85"/>
  <c r="AI86" i="33"/>
  <c r="AN86" i="33"/>
  <c r="AH85" i="78"/>
  <c r="AQ85" i="78" s="1"/>
  <c r="X87" i="82"/>
  <c r="Y87" i="82"/>
  <c r="Y84" i="38"/>
  <c r="X84" i="38"/>
  <c r="Z84" i="38" s="1"/>
  <c r="AR82" i="94"/>
  <c r="Z84" i="77"/>
  <c r="Z83" i="94"/>
  <c r="AH85" i="41"/>
  <c r="AQ85" i="41" s="1"/>
  <c r="Z85" i="81"/>
  <c r="AR84" i="78"/>
  <c r="AN86" i="73"/>
  <c r="AI86" i="73"/>
  <c r="X85" i="93"/>
  <c r="Y85" i="93"/>
  <c r="W86" i="78" l="1"/>
  <c r="AG85" i="81"/>
  <c r="AP85" i="81" s="1"/>
  <c r="AF85" i="81"/>
  <c r="AO85" i="81" s="1"/>
  <c r="AE85" i="81"/>
  <c r="W86" i="81"/>
  <c r="W88" i="73"/>
  <c r="AG87" i="73"/>
  <c r="AP87" i="73" s="1"/>
  <c r="AF87" i="73"/>
  <c r="AO87" i="73" s="1"/>
  <c r="AE87" i="73"/>
  <c r="AH83" i="90"/>
  <c r="AQ83" i="90" s="1"/>
  <c r="AH88" i="86"/>
  <c r="AQ88" i="86" s="1"/>
  <c r="Z83" i="90"/>
  <c r="AR87" i="89"/>
  <c r="AI85" i="74"/>
  <c r="AN85" i="74"/>
  <c r="X86" i="78"/>
  <c r="Y86" i="78"/>
  <c r="AE83" i="94"/>
  <c r="W84" i="94"/>
  <c r="AG83" i="94"/>
  <c r="AP83" i="94" s="1"/>
  <c r="AF83" i="94"/>
  <c r="AO83" i="94" s="1"/>
  <c r="AE87" i="33"/>
  <c r="W88" i="33"/>
  <c r="AG87" i="33"/>
  <c r="AP87" i="33" s="1"/>
  <c r="AF87" i="33"/>
  <c r="AO87" i="33" s="1"/>
  <c r="AR86" i="73"/>
  <c r="AH87" i="82"/>
  <c r="AQ87" i="82" s="1"/>
  <c r="AH85" i="34"/>
  <c r="AQ85" i="34" s="1"/>
  <c r="AN84" i="45"/>
  <c r="AI84" i="45"/>
  <c r="AG86" i="30"/>
  <c r="AP86" i="30" s="1"/>
  <c r="AF86" i="30"/>
  <c r="AO86" i="30" s="1"/>
  <c r="AE86" i="30"/>
  <c r="W87" i="30"/>
  <c r="Y86" i="41"/>
  <c r="X86" i="41"/>
  <c r="AI81" i="29"/>
  <c r="AN81" i="29"/>
  <c r="AH85" i="93"/>
  <c r="AQ85" i="93" s="1"/>
  <c r="AG84" i="38"/>
  <c r="AP84" i="38" s="1"/>
  <c r="AF84" i="38"/>
  <c r="AO84" i="38" s="1"/>
  <c r="AE84" i="38"/>
  <c r="W85" i="38"/>
  <c r="AR87" i="86"/>
  <c r="AN85" i="41"/>
  <c r="AI85" i="41"/>
  <c r="Y86" i="74"/>
  <c r="Z86" i="74"/>
  <c r="X86" i="74"/>
  <c r="AE84" i="77"/>
  <c r="AG84" i="77"/>
  <c r="AP84" i="77" s="1"/>
  <c r="W85" i="77"/>
  <c r="AF84" i="77"/>
  <c r="AO84" i="77" s="1"/>
  <c r="Z87" i="82"/>
  <c r="AR84" i="42"/>
  <c r="Z88" i="86"/>
  <c r="Z85" i="34"/>
  <c r="AH85" i="42"/>
  <c r="AQ85" i="42" s="1"/>
  <c r="X85" i="45"/>
  <c r="Y85" i="45"/>
  <c r="Z85" i="93"/>
  <c r="AR82" i="90"/>
  <c r="AH84" i="38"/>
  <c r="AQ84" i="38" s="1"/>
  <c r="AR86" i="33"/>
  <c r="AH87" i="73"/>
  <c r="AQ87" i="73" s="1"/>
  <c r="W83" i="37"/>
  <c r="AG82" i="37"/>
  <c r="AP82" i="37" s="1"/>
  <c r="AF82" i="37"/>
  <c r="AO82" i="37" s="1"/>
  <c r="AE82" i="37"/>
  <c r="AH87" i="33"/>
  <c r="AQ87" i="33" s="1"/>
  <c r="Z85" i="42"/>
  <c r="AH88" i="89"/>
  <c r="AQ88" i="89" s="1"/>
  <c r="AF86" i="26"/>
  <c r="AO86" i="26" s="1"/>
  <c r="AG86" i="26"/>
  <c r="AP86" i="26" s="1"/>
  <c r="W87" i="26"/>
  <c r="AE86" i="26"/>
  <c r="AG84" i="25"/>
  <c r="AP84" i="25" s="1"/>
  <c r="AF84" i="25"/>
  <c r="AO84" i="25" s="1"/>
  <c r="AE84" i="25"/>
  <c r="W85" i="25"/>
  <c r="AR83" i="38"/>
  <c r="AN85" i="78"/>
  <c r="AI85" i="78"/>
  <c r="Y82" i="29"/>
  <c r="Z82" i="29" s="1"/>
  <c r="X82" i="29"/>
  <c r="AE85" i="46"/>
  <c r="W86" i="46"/>
  <c r="AG85" i="46"/>
  <c r="AP85" i="46" s="1"/>
  <c r="AF85" i="46"/>
  <c r="AO85" i="46" s="1"/>
  <c r="AE84" i="85"/>
  <c r="W85" i="85"/>
  <c r="AG84" i="85"/>
  <c r="AP84" i="85" s="1"/>
  <c r="AF84" i="85"/>
  <c r="AO84" i="85" s="1"/>
  <c r="AR84" i="34"/>
  <c r="AF88" i="89"/>
  <c r="AO88" i="89" s="1"/>
  <c r="W89" i="89"/>
  <c r="AG88" i="89"/>
  <c r="AP88" i="89" s="1"/>
  <c r="AE88" i="89"/>
  <c r="AR84" i="93"/>
  <c r="AR86" i="82"/>
  <c r="Z86" i="78" l="1"/>
  <c r="Z85" i="45"/>
  <c r="AE85" i="45" s="1"/>
  <c r="AG85" i="45"/>
  <c r="AP85" i="45" s="1"/>
  <c r="AF85" i="45"/>
  <c r="AO85" i="45" s="1"/>
  <c r="W86" i="45"/>
  <c r="AE82" i="29"/>
  <c r="W83" i="29"/>
  <c r="AG82" i="29"/>
  <c r="AP82" i="29" s="1"/>
  <c r="AF82" i="29"/>
  <c r="AO82" i="29" s="1"/>
  <c r="AI88" i="89"/>
  <c r="AN88" i="89"/>
  <c r="AH86" i="41"/>
  <c r="AQ86" i="41" s="1"/>
  <c r="Y84" i="94"/>
  <c r="X84" i="94"/>
  <c r="Z84" i="94" s="1"/>
  <c r="Y83" i="37"/>
  <c r="X83" i="37"/>
  <c r="AG85" i="34"/>
  <c r="AP85" i="34" s="1"/>
  <c r="AF85" i="34"/>
  <c r="AO85" i="34" s="1"/>
  <c r="AE85" i="34"/>
  <c r="W86" i="34"/>
  <c r="X85" i="77"/>
  <c r="Y85" i="77"/>
  <c r="X85" i="38"/>
  <c r="Y85" i="38"/>
  <c r="X88" i="33"/>
  <c r="Y88" i="33"/>
  <c r="AI83" i="94"/>
  <c r="AN83" i="94"/>
  <c r="X86" i="81"/>
  <c r="Y86" i="81"/>
  <c r="AG86" i="74"/>
  <c r="AP86" i="74" s="1"/>
  <c r="AF86" i="74"/>
  <c r="AO86" i="74" s="1"/>
  <c r="AE86" i="74"/>
  <c r="W87" i="74"/>
  <c r="Z85" i="25"/>
  <c r="Y85" i="25"/>
  <c r="X85" i="25"/>
  <c r="AR85" i="78"/>
  <c r="AN84" i="25"/>
  <c r="AI84" i="25"/>
  <c r="W89" i="86"/>
  <c r="AG88" i="86"/>
  <c r="AP88" i="86" s="1"/>
  <c r="AF88" i="86"/>
  <c r="AO88" i="86" s="1"/>
  <c r="AE88" i="86"/>
  <c r="AR85" i="41"/>
  <c r="AN84" i="38"/>
  <c r="AI84" i="38"/>
  <c r="Z86" i="41"/>
  <c r="AR84" i="45"/>
  <c r="AI87" i="33"/>
  <c r="AN87" i="33"/>
  <c r="AI87" i="73"/>
  <c r="AN87" i="73"/>
  <c r="AR85" i="74"/>
  <c r="X89" i="89"/>
  <c r="Y89" i="89"/>
  <c r="X86" i="46"/>
  <c r="Y86" i="46"/>
  <c r="Z86" i="46" s="1"/>
  <c r="AE85" i="42"/>
  <c r="W86" i="42"/>
  <c r="AG85" i="42"/>
  <c r="AP85" i="42" s="1"/>
  <c r="AF85" i="42"/>
  <c r="AO85" i="42" s="1"/>
  <c r="AI82" i="37"/>
  <c r="AN82" i="37"/>
  <c r="AH86" i="78"/>
  <c r="AQ86" i="78" s="1"/>
  <c r="AG83" i="90"/>
  <c r="AP83" i="90" s="1"/>
  <c r="AE83" i="90"/>
  <c r="AF83" i="90"/>
  <c r="AO83" i="90" s="1"/>
  <c r="W84" i="90"/>
  <c r="AN85" i="81"/>
  <c r="AI85" i="81"/>
  <c r="Y85" i="85"/>
  <c r="X85" i="85"/>
  <c r="AF85" i="93"/>
  <c r="AO85" i="93" s="1"/>
  <c r="AE85" i="93"/>
  <c r="W86" i="93"/>
  <c r="AG85" i="93"/>
  <c r="AP85" i="93" s="1"/>
  <c r="AN84" i="77"/>
  <c r="AI84" i="77"/>
  <c r="Y87" i="30"/>
  <c r="X87" i="30"/>
  <c r="Z87" i="30" s="1"/>
  <c r="AG86" i="78"/>
  <c r="AP86" i="78" s="1"/>
  <c r="AF86" i="78"/>
  <c r="AO86" i="78" s="1"/>
  <c r="W87" i="78"/>
  <c r="AE86" i="78"/>
  <c r="AH85" i="45"/>
  <c r="AQ85" i="45" s="1"/>
  <c r="Y88" i="73"/>
  <c r="X88" i="73"/>
  <c r="X87" i="26"/>
  <c r="Y87" i="26"/>
  <c r="Z87" i="26" s="1"/>
  <c r="AI85" i="46"/>
  <c r="AN85" i="46"/>
  <c r="AI84" i="85"/>
  <c r="AN84" i="85"/>
  <c r="AH82" i="29"/>
  <c r="AQ82" i="29" s="1"/>
  <c r="AN86" i="26"/>
  <c r="AI86" i="26"/>
  <c r="W88" i="82"/>
  <c r="AG87" i="82"/>
  <c r="AP87" i="82" s="1"/>
  <c r="AF87" i="82"/>
  <c r="AO87" i="82" s="1"/>
  <c r="AE87" i="82"/>
  <c r="AH86" i="74"/>
  <c r="AQ86" i="74" s="1"/>
  <c r="AR81" i="29"/>
  <c r="AN86" i="30"/>
  <c r="AI86" i="30"/>
  <c r="AG86" i="46" l="1"/>
  <c r="AP86" i="46" s="1"/>
  <c r="W87" i="46"/>
  <c r="AF86" i="46"/>
  <c r="AO86" i="46" s="1"/>
  <c r="AE86" i="46"/>
  <c r="W88" i="26"/>
  <c r="AE87" i="26"/>
  <c r="AG87" i="26"/>
  <c r="AP87" i="26" s="1"/>
  <c r="AF87" i="26"/>
  <c r="AO87" i="26" s="1"/>
  <c r="AN86" i="78"/>
  <c r="AI86" i="78"/>
  <c r="AI85" i="93"/>
  <c r="AN85" i="93"/>
  <c r="AR82" i="37"/>
  <c r="W86" i="25"/>
  <c r="AG85" i="25"/>
  <c r="AP85" i="25" s="1"/>
  <c r="AF85" i="25"/>
  <c r="AO85" i="25" s="1"/>
  <c r="AE85" i="25"/>
  <c r="AH88" i="33"/>
  <c r="AQ88" i="33" s="1"/>
  <c r="AH85" i="77"/>
  <c r="AQ85" i="77" s="1"/>
  <c r="AI82" i="29"/>
  <c r="AN82" i="29"/>
  <c r="AR86" i="26"/>
  <c r="AH87" i="26"/>
  <c r="AQ87" i="26" s="1"/>
  <c r="X87" i="78"/>
  <c r="Z87" i="78" s="1"/>
  <c r="Y87" i="78"/>
  <c r="AR84" i="77"/>
  <c r="X84" i="90"/>
  <c r="Z84" i="90" s="1"/>
  <c r="Y84" i="90"/>
  <c r="AH86" i="46"/>
  <c r="AQ86" i="46" s="1"/>
  <c r="AI88" i="86"/>
  <c r="AN88" i="86"/>
  <c r="Y87" i="74"/>
  <c r="X87" i="74"/>
  <c r="AH86" i="81"/>
  <c r="AQ86" i="81" s="1"/>
  <c r="Z88" i="33"/>
  <c r="Z85" i="77"/>
  <c r="AH83" i="37"/>
  <c r="AQ83" i="37" s="1"/>
  <c r="AR88" i="89"/>
  <c r="AI87" i="82"/>
  <c r="AN87" i="82"/>
  <c r="AH85" i="85"/>
  <c r="AQ85" i="85" s="1"/>
  <c r="AG86" i="41"/>
  <c r="AP86" i="41" s="1"/>
  <c r="AF86" i="41"/>
  <c r="AO86" i="41" s="1"/>
  <c r="W87" i="41"/>
  <c r="AE86" i="41"/>
  <c r="Z86" i="81"/>
  <c r="Y86" i="45"/>
  <c r="X86" i="45"/>
  <c r="AR84" i="85"/>
  <c r="AR87" i="73"/>
  <c r="AR84" i="38"/>
  <c r="AN86" i="74"/>
  <c r="AI86" i="74"/>
  <c r="AH85" i="38"/>
  <c r="AQ85" i="38" s="1"/>
  <c r="X86" i="34"/>
  <c r="Y86" i="34"/>
  <c r="Z83" i="37"/>
  <c r="Y88" i="82"/>
  <c r="X88" i="82"/>
  <c r="W88" i="30"/>
  <c r="AG87" i="30"/>
  <c r="AP87" i="30" s="1"/>
  <c r="AF87" i="30"/>
  <c r="AO87" i="30" s="1"/>
  <c r="AE87" i="30"/>
  <c r="AH87" i="30"/>
  <c r="AQ87" i="30" s="1"/>
  <c r="Z85" i="85"/>
  <c r="AN83" i="90"/>
  <c r="AI83" i="90"/>
  <c r="X86" i="42"/>
  <c r="Y86" i="42"/>
  <c r="AH89" i="89"/>
  <c r="AQ89" i="89" s="1"/>
  <c r="AH85" i="25"/>
  <c r="AQ85" i="25" s="1"/>
  <c r="AR83" i="94"/>
  <c r="Z85" i="38"/>
  <c r="AN85" i="34"/>
  <c r="AI85" i="34"/>
  <c r="AH84" i="94"/>
  <c r="AQ84" i="94" s="1"/>
  <c r="AR84" i="25"/>
  <c r="AG84" i="94"/>
  <c r="AP84" i="94" s="1"/>
  <c r="AF84" i="94"/>
  <c r="AO84" i="94" s="1"/>
  <c r="AE84" i="94"/>
  <c r="W85" i="94"/>
  <c r="AH88" i="73"/>
  <c r="AQ88" i="73" s="1"/>
  <c r="AR86" i="30"/>
  <c r="AR85" i="46"/>
  <c r="Z88" i="73"/>
  <c r="X86" i="93"/>
  <c r="Y86" i="93"/>
  <c r="AR85" i="81"/>
  <c r="AI85" i="42"/>
  <c r="AN85" i="42"/>
  <c r="Z89" i="89"/>
  <c r="AR87" i="33"/>
  <c r="Y89" i="86"/>
  <c r="X89" i="86"/>
  <c r="X83" i="29"/>
  <c r="Y83" i="29"/>
  <c r="AI85" i="45"/>
  <c r="AN85" i="45"/>
  <c r="Z83" i="29" l="1"/>
  <c r="Z86" i="93"/>
  <c r="Z86" i="34"/>
  <c r="W88" i="78"/>
  <c r="AG87" i="78"/>
  <c r="AP87" i="78" s="1"/>
  <c r="AF87" i="78"/>
  <c r="AO87" i="78" s="1"/>
  <c r="AE87" i="78"/>
  <c r="W85" i="90"/>
  <c r="AG84" i="90"/>
  <c r="AP84" i="90" s="1"/>
  <c r="AF84" i="90"/>
  <c r="AO84" i="90" s="1"/>
  <c r="AE84" i="90"/>
  <c r="AH89" i="86"/>
  <c r="AQ89" i="86" s="1"/>
  <c r="AQ91" i="86" s="1"/>
  <c r="AZ3" i="86"/>
  <c r="AX4" i="86" s="1"/>
  <c r="S4" i="86" s="1"/>
  <c r="AC4" i="86" s="1"/>
  <c r="AB5" i="86" s="1"/>
  <c r="AX9" i="86"/>
  <c r="S9" i="86" s="1"/>
  <c r="AC9" i="86" s="1"/>
  <c r="AB10" i="86" s="1"/>
  <c r="AX10" i="86"/>
  <c r="S10" i="86" s="1"/>
  <c r="AC10" i="86" s="1"/>
  <c r="AB11" i="86" s="1"/>
  <c r="AX11" i="86"/>
  <c r="S11" i="86" s="1"/>
  <c r="AC11" i="86" s="1"/>
  <c r="AB12" i="86" s="1"/>
  <c r="AX12" i="86"/>
  <c r="S12" i="86" s="1"/>
  <c r="AC12" i="86" s="1"/>
  <c r="AB13" i="86" s="1"/>
  <c r="AX13" i="86"/>
  <c r="S13" i="86" s="1"/>
  <c r="AC13" i="86" s="1"/>
  <c r="AB14" i="86" s="1"/>
  <c r="AX14" i="86"/>
  <c r="S14" i="86" s="1"/>
  <c r="AC14" i="86" s="1"/>
  <c r="AB15" i="86" s="1"/>
  <c r="AX15" i="86"/>
  <c r="S15" i="86" s="1"/>
  <c r="AC15" i="86" s="1"/>
  <c r="AB16" i="86" s="1"/>
  <c r="AX16" i="86"/>
  <c r="S16" i="86" s="1"/>
  <c r="AC16" i="86" s="1"/>
  <c r="AB17" i="86" s="1"/>
  <c r="AX17" i="86"/>
  <c r="S17" i="86" s="1"/>
  <c r="AC17" i="86" s="1"/>
  <c r="AB18" i="86" s="1"/>
  <c r="AX18" i="86"/>
  <c r="S18" i="86" s="1"/>
  <c r="AC18" i="86" s="1"/>
  <c r="AB19" i="86" s="1"/>
  <c r="AX19" i="86"/>
  <c r="S19" i="86" s="1"/>
  <c r="AC19" i="86" s="1"/>
  <c r="AB20" i="86" s="1"/>
  <c r="AX20" i="86"/>
  <c r="S20" i="86" s="1"/>
  <c r="AC20" i="86" s="1"/>
  <c r="AB21" i="86" s="1"/>
  <c r="AX21" i="86"/>
  <c r="S21" i="86" s="1"/>
  <c r="AC21" i="86" s="1"/>
  <c r="AB22" i="86" s="1"/>
  <c r="AX22" i="86"/>
  <c r="S22" i="86" s="1"/>
  <c r="AC22" i="86" s="1"/>
  <c r="AB23" i="86" s="1"/>
  <c r="AX23" i="86"/>
  <c r="S23" i="86" s="1"/>
  <c r="AC23" i="86" s="1"/>
  <c r="AB24" i="86" s="1"/>
  <c r="AX24" i="86"/>
  <c r="S24" i="86" s="1"/>
  <c r="AC24" i="86" s="1"/>
  <c r="AB25" i="86" s="1"/>
  <c r="AX25" i="86"/>
  <c r="S25" i="86" s="1"/>
  <c r="AC25" i="86" s="1"/>
  <c r="AB26" i="86" s="1"/>
  <c r="AX26" i="86"/>
  <c r="S26" i="86" s="1"/>
  <c r="AC26" i="86" s="1"/>
  <c r="AB27" i="86" s="1"/>
  <c r="AX27" i="86"/>
  <c r="S27" i="86" s="1"/>
  <c r="AC27" i="86" s="1"/>
  <c r="AB28" i="86" s="1"/>
  <c r="AX28" i="86"/>
  <c r="S28" i="86" s="1"/>
  <c r="AC28" i="86" s="1"/>
  <c r="AB29" i="86" s="1"/>
  <c r="AX29" i="86"/>
  <c r="S29" i="86" s="1"/>
  <c r="AC29" i="86" s="1"/>
  <c r="AB30" i="86" s="1"/>
  <c r="AX30" i="86"/>
  <c r="S30" i="86" s="1"/>
  <c r="AC30" i="86" s="1"/>
  <c r="AB31" i="86" s="1"/>
  <c r="AX31" i="86"/>
  <c r="S31" i="86" s="1"/>
  <c r="AC31" i="86" s="1"/>
  <c r="AB32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5" i="86"/>
  <c r="S35" i="86" s="1"/>
  <c r="AC35" i="86" s="1"/>
  <c r="AB36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1" i="86"/>
  <c r="S41" i="86" s="1"/>
  <c r="AC41" i="86" s="1"/>
  <c r="AB42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7" i="86"/>
  <c r="S47" i="86" s="1"/>
  <c r="AC47" i="86" s="1"/>
  <c r="AB48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3" i="86"/>
  <c r="S53" i="86" s="1"/>
  <c r="AC53" i="86" s="1"/>
  <c r="AB54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59" i="86"/>
  <c r="S59" i="86" s="1"/>
  <c r="AC59" i="86" s="1"/>
  <c r="AB60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5" i="86"/>
  <c r="S65" i="86" s="1"/>
  <c r="AC65" i="86" s="1"/>
  <c r="AB66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1" i="86"/>
  <c r="S71" i="86" s="1"/>
  <c r="AC71" i="86" s="1"/>
  <c r="AB72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7" i="86"/>
  <c r="S77" i="86" s="1"/>
  <c r="AC77" i="86" s="1"/>
  <c r="AB78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3" i="86"/>
  <c r="S83" i="86" s="1"/>
  <c r="AC83" i="86" s="1"/>
  <c r="AB84" i="86" s="1"/>
  <c r="AX87" i="86"/>
  <c r="S87" i="86" s="1"/>
  <c r="AC87" i="86" s="1"/>
  <c r="AB88" i="86" s="1"/>
  <c r="AX84" i="86"/>
  <c r="S84" i="86" s="1"/>
  <c r="AC84" i="86" s="1"/>
  <c r="AB85" i="86" s="1"/>
  <c r="AX85" i="86"/>
  <c r="S85" i="86" s="1"/>
  <c r="AC85" i="86" s="1"/>
  <c r="AB86" i="86" s="1"/>
  <c r="AX86" i="86"/>
  <c r="S86" i="86" s="1"/>
  <c r="AC86" i="86" s="1"/>
  <c r="AB87" i="86" s="1"/>
  <c r="AX88" i="86"/>
  <c r="S88" i="86" s="1"/>
  <c r="AC88" i="86" s="1"/>
  <c r="AB89" i="86" s="1"/>
  <c r="AH88" i="82"/>
  <c r="AQ88" i="82" s="1"/>
  <c r="AR86" i="74"/>
  <c r="X88" i="26"/>
  <c r="Y88" i="26"/>
  <c r="Z88" i="26" s="1"/>
  <c r="AR85" i="42"/>
  <c r="Y86" i="25"/>
  <c r="X86" i="25"/>
  <c r="Z88" i="82"/>
  <c r="AH86" i="45"/>
  <c r="AQ86" i="45" s="1"/>
  <c r="X87" i="41"/>
  <c r="Z87" i="41" s="1"/>
  <c r="Y87" i="41"/>
  <c r="AG88" i="33"/>
  <c r="AP88" i="33" s="1"/>
  <c r="AF88" i="33"/>
  <c r="AO88" i="33" s="1"/>
  <c r="AE88" i="33"/>
  <c r="W89" i="33"/>
  <c r="AH87" i="74"/>
  <c r="AQ87" i="74" s="1"/>
  <c r="AN86" i="46"/>
  <c r="AI86" i="46"/>
  <c r="Y85" i="94"/>
  <c r="Z85" i="94" s="1"/>
  <c r="X85" i="94"/>
  <c r="AR88" i="86"/>
  <c r="W86" i="38"/>
  <c r="AG85" i="38"/>
  <c r="AP85" i="38" s="1"/>
  <c r="AF85" i="38"/>
  <c r="AO85" i="38" s="1"/>
  <c r="AE85" i="38"/>
  <c r="AI87" i="30"/>
  <c r="AN87" i="30"/>
  <c r="AR85" i="45"/>
  <c r="AH86" i="42"/>
  <c r="AQ86" i="42" s="1"/>
  <c r="AF83" i="37"/>
  <c r="AO83" i="37" s="1"/>
  <c r="AE83" i="37"/>
  <c r="W84" i="37"/>
  <c r="AG83" i="37"/>
  <c r="AP83" i="37" s="1"/>
  <c r="AI85" i="25"/>
  <c r="AN85" i="25"/>
  <c r="AG86" i="93"/>
  <c r="AP86" i="93" s="1"/>
  <c r="AF86" i="93"/>
  <c r="AO86" i="93" s="1"/>
  <c r="AE86" i="93"/>
  <c r="W87" i="93"/>
  <c r="W87" i="34"/>
  <c r="AG86" i="34"/>
  <c r="AP86" i="34" s="1"/>
  <c r="AF86" i="34"/>
  <c r="AO86" i="34" s="1"/>
  <c r="AE86" i="34"/>
  <c r="AN86" i="41"/>
  <c r="AI86" i="41"/>
  <c r="AG85" i="77"/>
  <c r="AP85" i="77" s="1"/>
  <c r="AF85" i="77"/>
  <c r="AO85" i="77" s="1"/>
  <c r="AE85" i="77"/>
  <c r="W86" i="77"/>
  <c r="Z89" i="86"/>
  <c r="AH83" i="29"/>
  <c r="AQ83" i="29" s="1"/>
  <c r="Z86" i="42"/>
  <c r="Z86" i="45"/>
  <c r="Z87" i="74"/>
  <c r="AR82" i="29"/>
  <c r="AI87" i="26"/>
  <c r="AN87" i="26"/>
  <c r="Y87" i="46"/>
  <c r="X87" i="46"/>
  <c r="AH87" i="78"/>
  <c r="AQ87" i="78" s="1"/>
  <c r="AR86" i="78"/>
  <c r="AF88" i="73"/>
  <c r="AO88" i="73" s="1"/>
  <c r="AE88" i="73"/>
  <c r="W89" i="73"/>
  <c r="AG88" i="73"/>
  <c r="AP88" i="73" s="1"/>
  <c r="AN84" i="94"/>
  <c r="AI84" i="94"/>
  <c r="AG85" i="85"/>
  <c r="AP85" i="85" s="1"/>
  <c r="AF85" i="85"/>
  <c r="AO85" i="85" s="1"/>
  <c r="AE85" i="85"/>
  <c r="W86" i="85"/>
  <c r="AH84" i="90"/>
  <c r="AQ84" i="90" s="1"/>
  <c r="AG83" i="29"/>
  <c r="AP83" i="29" s="1"/>
  <c r="AF83" i="29"/>
  <c r="AO83" i="29" s="1"/>
  <c r="AE83" i="29"/>
  <c r="W84" i="29"/>
  <c r="AE89" i="89"/>
  <c r="W90" i="89"/>
  <c r="AG89" i="89"/>
  <c r="AP89" i="89" s="1"/>
  <c r="AF89" i="89"/>
  <c r="AO89" i="89" s="1"/>
  <c r="AH86" i="93"/>
  <c r="AQ86" i="93" s="1"/>
  <c r="AR85" i="34"/>
  <c r="AR83" i="90"/>
  <c r="Y88" i="30"/>
  <c r="X88" i="30"/>
  <c r="AH86" i="34"/>
  <c r="AQ86" i="34" s="1"/>
  <c r="W87" i="81"/>
  <c r="AG86" i="81"/>
  <c r="AP86" i="81" s="1"/>
  <c r="AF86" i="81"/>
  <c r="AO86" i="81" s="1"/>
  <c r="AE86" i="81"/>
  <c r="AR87" i="82"/>
  <c r="AR85" i="93"/>
  <c r="Z86" i="25" l="1"/>
  <c r="Z88" i="30"/>
  <c r="AX8" i="86"/>
  <c r="S8" i="86" s="1"/>
  <c r="AC8" i="86" s="1"/>
  <c r="AB9" i="86" s="1"/>
  <c r="AX5" i="86"/>
  <c r="S5" i="86" s="1"/>
  <c r="AC5" i="86" s="1"/>
  <c r="AB6" i="86" s="1"/>
  <c r="Z87" i="46"/>
  <c r="AF87" i="46" s="1"/>
  <c r="AO87" i="46" s="1"/>
  <c r="AX3" i="86"/>
  <c r="S3" i="86" s="1"/>
  <c r="AC3" i="86" s="1"/>
  <c r="AX7" i="86"/>
  <c r="S7" i="86" s="1"/>
  <c r="AC7" i="86" s="1"/>
  <c r="AB8" i="86" s="1"/>
  <c r="AX6" i="86"/>
  <c r="S6" i="86" s="1"/>
  <c r="AC6" i="86" s="1"/>
  <c r="AB7" i="86" s="1"/>
  <c r="AK5" i="86"/>
  <c r="AT5" i="86" s="1"/>
  <c r="AF88" i="26"/>
  <c r="AO88" i="26" s="1"/>
  <c r="AE88" i="26"/>
  <c r="W89" i="26"/>
  <c r="AG88" i="26"/>
  <c r="AP88" i="26" s="1"/>
  <c r="AE88" i="30"/>
  <c r="W89" i="30"/>
  <c r="AG88" i="30"/>
  <c r="AP88" i="30" s="1"/>
  <c r="AF88" i="30"/>
  <c r="AO88" i="30" s="1"/>
  <c r="AE86" i="25"/>
  <c r="W87" i="25"/>
  <c r="AG86" i="25"/>
  <c r="AP86" i="25" s="1"/>
  <c r="AF86" i="25"/>
  <c r="AO86" i="25" s="1"/>
  <c r="W86" i="94"/>
  <c r="AG85" i="94"/>
  <c r="AP85" i="94" s="1"/>
  <c r="AF85" i="94"/>
  <c r="AO85" i="94" s="1"/>
  <c r="AE85" i="94"/>
  <c r="AF88" i="82"/>
  <c r="AO88" i="82" s="1"/>
  <c r="AE88" i="82"/>
  <c r="W89" i="82"/>
  <c r="AG88" i="82"/>
  <c r="AP88" i="82" s="1"/>
  <c r="AJ81" i="86"/>
  <c r="AK81" i="86"/>
  <c r="AT81" i="86" s="1"/>
  <c r="AJ63" i="86"/>
  <c r="AK63" i="86"/>
  <c r="AT63" i="86" s="1"/>
  <c r="AJ51" i="86"/>
  <c r="AK51" i="86"/>
  <c r="AT51" i="86" s="1"/>
  <c r="AJ39" i="86"/>
  <c r="AK39" i="86"/>
  <c r="AT39" i="86" s="1"/>
  <c r="AK21" i="86"/>
  <c r="AT21" i="86" s="1"/>
  <c r="AJ21" i="86"/>
  <c r="AK15" i="86"/>
  <c r="AT15" i="86" s="1"/>
  <c r="AJ15" i="86"/>
  <c r="AJ9" i="86"/>
  <c r="AK9" i="86"/>
  <c r="AT9" i="86" s="1"/>
  <c r="AB4" i="86"/>
  <c r="AJ3" i="86"/>
  <c r="X85" i="90"/>
  <c r="Y85" i="90"/>
  <c r="Y87" i="81"/>
  <c r="X87" i="81"/>
  <c r="AH88" i="30"/>
  <c r="AQ88" i="30" s="1"/>
  <c r="X84" i="29"/>
  <c r="Z84" i="29" s="1"/>
  <c r="Y84" i="29"/>
  <c r="Y89" i="73"/>
  <c r="X89" i="73"/>
  <c r="AG86" i="45"/>
  <c r="AP86" i="45" s="1"/>
  <c r="AE86" i="45"/>
  <c r="W87" i="45"/>
  <c r="AF86" i="45"/>
  <c r="AO86" i="45" s="1"/>
  <c r="AI83" i="37"/>
  <c r="AN83" i="37"/>
  <c r="AH85" i="94"/>
  <c r="AQ85" i="94" s="1"/>
  <c r="AN88" i="33"/>
  <c r="AI88" i="33"/>
  <c r="AH86" i="25"/>
  <c r="AQ86" i="25" s="1"/>
  <c r="AH88" i="26"/>
  <c r="AQ88" i="26" s="1"/>
  <c r="AJ85" i="86"/>
  <c r="AK85" i="86"/>
  <c r="AT85" i="86" s="1"/>
  <c r="AJ80" i="86"/>
  <c r="AK80" i="86"/>
  <c r="AT80" i="86" s="1"/>
  <c r="AJ74" i="86"/>
  <c r="AK74" i="86"/>
  <c r="AT74" i="86" s="1"/>
  <c r="AJ68" i="86"/>
  <c r="AK68" i="86"/>
  <c r="AT68" i="86" s="1"/>
  <c r="AJ62" i="86"/>
  <c r="AK62" i="86"/>
  <c r="AT62" i="86" s="1"/>
  <c r="AJ56" i="86"/>
  <c r="AK56" i="86"/>
  <c r="AT56" i="86" s="1"/>
  <c r="AJ50" i="86"/>
  <c r="AK50" i="86"/>
  <c r="AT50" i="86" s="1"/>
  <c r="AJ44" i="86"/>
  <c r="AK44" i="86"/>
  <c r="AT44" i="86" s="1"/>
  <c r="AJ38" i="86"/>
  <c r="AK38" i="86"/>
  <c r="AT38" i="86" s="1"/>
  <c r="AJ32" i="86"/>
  <c r="AK32" i="86"/>
  <c r="AT32" i="86" s="1"/>
  <c r="AJ26" i="86"/>
  <c r="AK26" i="86"/>
  <c r="AT26" i="86" s="1"/>
  <c r="AJ20" i="86"/>
  <c r="AK20" i="86"/>
  <c r="AT20" i="86" s="1"/>
  <c r="AJ14" i="86"/>
  <c r="AK14" i="86"/>
  <c r="AT14" i="86" s="1"/>
  <c r="AJ8" i="86"/>
  <c r="AK8" i="86"/>
  <c r="AT8" i="86" s="1"/>
  <c r="AI87" i="78"/>
  <c r="AN87" i="78"/>
  <c r="AK88" i="86"/>
  <c r="AT88" i="86" s="1"/>
  <c r="AJ88" i="86"/>
  <c r="AJ79" i="86"/>
  <c r="AK79" i="86"/>
  <c r="AT79" i="86" s="1"/>
  <c r="AJ73" i="86"/>
  <c r="AK73" i="86"/>
  <c r="AT73" i="86" s="1"/>
  <c r="AJ67" i="86"/>
  <c r="AK67" i="86"/>
  <c r="AT67" i="86" s="1"/>
  <c r="AJ61" i="86"/>
  <c r="AK61" i="86"/>
  <c r="AT61" i="86" s="1"/>
  <c r="AJ55" i="86"/>
  <c r="AK55" i="86"/>
  <c r="AT55" i="86" s="1"/>
  <c r="AJ49" i="86"/>
  <c r="AK49" i="86"/>
  <c r="AT49" i="86" s="1"/>
  <c r="AJ43" i="86"/>
  <c r="AK43" i="86"/>
  <c r="AT43" i="86" s="1"/>
  <c r="AJ37" i="86"/>
  <c r="AK37" i="86"/>
  <c r="AT37" i="86" s="1"/>
  <c r="AJ31" i="86"/>
  <c r="AK31" i="86"/>
  <c r="AT31" i="86" s="1"/>
  <c r="AJ25" i="86"/>
  <c r="AK25" i="86"/>
  <c r="AT25" i="86" s="1"/>
  <c r="AJ19" i="86"/>
  <c r="AK19" i="86"/>
  <c r="AT19" i="86" s="1"/>
  <c r="AJ13" i="86"/>
  <c r="AK13" i="86"/>
  <c r="AT13" i="86" s="1"/>
  <c r="AJ7" i="86"/>
  <c r="AK7" i="86"/>
  <c r="AT7" i="86" s="1"/>
  <c r="AI84" i="90"/>
  <c r="AN84" i="90"/>
  <c r="AJ75" i="86"/>
  <c r="AK75" i="86"/>
  <c r="AT75" i="86" s="1"/>
  <c r="AJ33" i="86"/>
  <c r="AK33" i="86"/>
  <c r="AT33" i="86" s="1"/>
  <c r="AN83" i="29"/>
  <c r="AI83" i="29"/>
  <c r="AI88" i="73"/>
  <c r="AN88" i="73"/>
  <c r="X86" i="77"/>
  <c r="Y86" i="77"/>
  <c r="AR85" i="25"/>
  <c r="AK84" i="86"/>
  <c r="AT84" i="86" s="1"/>
  <c r="AJ84" i="86"/>
  <c r="AJ78" i="86"/>
  <c r="AK78" i="86"/>
  <c r="AT78" i="86" s="1"/>
  <c r="AJ72" i="86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J48" i="86"/>
  <c r="AK48" i="86"/>
  <c r="AT48" i="86" s="1"/>
  <c r="AJ42" i="86"/>
  <c r="AK42" i="86"/>
  <c r="AT42" i="86" s="1"/>
  <c r="AJ36" i="86"/>
  <c r="AK36" i="86"/>
  <c r="AT36" i="86" s="1"/>
  <c r="AJ30" i="86"/>
  <c r="AK30" i="86"/>
  <c r="AT30" i="86" s="1"/>
  <c r="AJ24" i="86"/>
  <c r="AK24" i="86"/>
  <c r="AT24" i="86" s="1"/>
  <c r="AK18" i="86"/>
  <c r="AT18" i="86" s="1"/>
  <c r="AJ18" i="86"/>
  <c r="AK12" i="86"/>
  <c r="AT12" i="86" s="1"/>
  <c r="AJ12" i="86"/>
  <c r="AK6" i="86"/>
  <c r="AT6" i="86" s="1"/>
  <c r="AJ6" i="86"/>
  <c r="W88" i="74"/>
  <c r="AG87" i="74"/>
  <c r="AP87" i="74" s="1"/>
  <c r="AF87" i="74"/>
  <c r="AO87" i="74" s="1"/>
  <c r="AE87" i="74"/>
  <c r="Y84" i="37"/>
  <c r="X84" i="37"/>
  <c r="AI85" i="38"/>
  <c r="AN85" i="38"/>
  <c r="X89" i="33"/>
  <c r="Y89" i="33"/>
  <c r="AJ45" i="86"/>
  <c r="AK45" i="86"/>
  <c r="AT45" i="86" s="1"/>
  <c r="X86" i="85"/>
  <c r="Y86" i="85"/>
  <c r="AN85" i="77"/>
  <c r="AI85" i="77"/>
  <c r="AI86" i="34"/>
  <c r="AN86" i="34"/>
  <c r="Y87" i="93"/>
  <c r="Z87" i="93" s="1"/>
  <c r="X87" i="93"/>
  <c r="Y86" i="38"/>
  <c r="X86" i="38"/>
  <c r="Z86" i="38" s="1"/>
  <c r="AR86" i="46"/>
  <c r="AJ83" i="86"/>
  <c r="AK83" i="86"/>
  <c r="AT83" i="86" s="1"/>
  <c r="AJ77" i="86"/>
  <c r="AK77" i="86"/>
  <c r="AT77" i="86" s="1"/>
  <c r="AJ71" i="86"/>
  <c r="AK71" i="86"/>
  <c r="AT71" i="86" s="1"/>
  <c r="AJ65" i="86"/>
  <c r="AK65" i="86"/>
  <c r="AT65" i="86" s="1"/>
  <c r="AJ59" i="86"/>
  <c r="AK59" i="86"/>
  <c r="AT59" i="86" s="1"/>
  <c r="AJ53" i="86"/>
  <c r="AK53" i="86"/>
  <c r="AT53" i="86" s="1"/>
  <c r="AJ47" i="86"/>
  <c r="AK47" i="86"/>
  <c r="AT47" i="86" s="1"/>
  <c r="AJ41" i="86"/>
  <c r="AK41" i="86"/>
  <c r="AT41" i="86" s="1"/>
  <c r="AJ35" i="86"/>
  <c r="AK35" i="86"/>
  <c r="AT35" i="86" s="1"/>
  <c r="AJ29" i="86"/>
  <c r="AK29" i="86"/>
  <c r="AT29" i="86" s="1"/>
  <c r="AJ23" i="86"/>
  <c r="AK23" i="86"/>
  <c r="AT23" i="86" s="1"/>
  <c r="AJ17" i="86"/>
  <c r="AK17" i="86"/>
  <c r="AT17" i="86" s="1"/>
  <c r="AK11" i="86"/>
  <c r="AT11" i="86" s="1"/>
  <c r="AJ11" i="86"/>
  <c r="AN85" i="85"/>
  <c r="AI85" i="85"/>
  <c r="W88" i="41"/>
  <c r="AE87" i="41"/>
  <c r="AG87" i="41"/>
  <c r="AP87" i="41" s="1"/>
  <c r="AF87" i="41"/>
  <c r="AO87" i="41" s="1"/>
  <c r="AJ86" i="86"/>
  <c r="AK86" i="86"/>
  <c r="AT86" i="86" s="1"/>
  <c r="AJ69" i="86"/>
  <c r="AK69" i="86"/>
  <c r="AT69" i="86" s="1"/>
  <c r="AJ57" i="86"/>
  <c r="AK57" i="86"/>
  <c r="AT57" i="86" s="1"/>
  <c r="AJ27" i="86"/>
  <c r="AK27" i="86"/>
  <c r="AT27" i="86" s="1"/>
  <c r="AG86" i="42"/>
  <c r="AP86" i="42" s="1"/>
  <c r="AF86" i="42"/>
  <c r="AO86" i="42" s="1"/>
  <c r="AE86" i="42"/>
  <c r="W87" i="42"/>
  <c r="AE89" i="86"/>
  <c r="AX89" i="86"/>
  <c r="S89" i="86" s="1"/>
  <c r="AC89" i="86" s="1"/>
  <c r="AJ89" i="86" s="1"/>
  <c r="AS89" i="86" s="1"/>
  <c r="AG89" i="86"/>
  <c r="AP89" i="86" s="1"/>
  <c r="AP91" i="86" s="1"/>
  <c r="AF89" i="86"/>
  <c r="AO89" i="86" s="1"/>
  <c r="AO91" i="86" s="1"/>
  <c r="AR86" i="41"/>
  <c r="Y87" i="34"/>
  <c r="Z87" i="34" s="1"/>
  <c r="X87" i="34"/>
  <c r="AI86" i="81"/>
  <c r="AN86" i="81"/>
  <c r="X90" i="89"/>
  <c r="Y90" i="89"/>
  <c r="AR84" i="94"/>
  <c r="AR87" i="26"/>
  <c r="AI89" i="89"/>
  <c r="AN89" i="89"/>
  <c r="AH87" i="46"/>
  <c r="AQ87" i="46" s="1"/>
  <c r="AN86" i="93"/>
  <c r="AI86" i="93"/>
  <c r="AR87" i="30"/>
  <c r="AH87" i="41"/>
  <c r="AQ87" i="41" s="1"/>
  <c r="AK87" i="86"/>
  <c r="AT87" i="86" s="1"/>
  <c r="AJ87" i="86"/>
  <c r="AJ82" i="86"/>
  <c r="AK82" i="86"/>
  <c r="AT82" i="86" s="1"/>
  <c r="AK76" i="86"/>
  <c r="AT76" i="86" s="1"/>
  <c r="AJ76" i="86"/>
  <c r="AJ70" i="86"/>
  <c r="AK70" i="86"/>
  <c r="AT70" i="86" s="1"/>
  <c r="AJ64" i="86"/>
  <c r="AK64" i="86"/>
  <c r="AT64" i="86" s="1"/>
  <c r="AK58" i="86"/>
  <c r="AT58" i="86" s="1"/>
  <c r="AJ58" i="86"/>
  <c r="AJ52" i="86"/>
  <c r="AK52" i="86"/>
  <c r="AT52" i="86" s="1"/>
  <c r="AJ46" i="86"/>
  <c r="AK46" i="86"/>
  <c r="AT46" i="86" s="1"/>
  <c r="AK40" i="86"/>
  <c r="AT40" i="86" s="1"/>
  <c r="AJ40" i="86"/>
  <c r="AJ34" i="86"/>
  <c r="AK34" i="86"/>
  <c r="AT34" i="86" s="1"/>
  <c r="AK28" i="86"/>
  <c r="AT28" i="86" s="1"/>
  <c r="AJ28" i="86"/>
  <c r="AK22" i="86"/>
  <c r="AT22" i="86" s="1"/>
  <c r="AJ22" i="86"/>
  <c r="AJ16" i="86"/>
  <c r="AK16" i="86"/>
  <c r="AT16" i="86" s="1"/>
  <c r="AJ10" i="86"/>
  <c r="AK10" i="86"/>
  <c r="AT10" i="86" s="1"/>
  <c r="Y88" i="78"/>
  <c r="X88" i="78"/>
  <c r="AJ5" i="86" l="1"/>
  <c r="AK89" i="86"/>
  <c r="AT89" i="86" s="1"/>
  <c r="Z89" i="73"/>
  <c r="W88" i="46"/>
  <c r="Z84" i="37"/>
  <c r="AG84" i="37" s="1"/>
  <c r="AP84" i="37" s="1"/>
  <c r="AG87" i="46"/>
  <c r="AP87" i="46" s="1"/>
  <c r="AE87" i="46"/>
  <c r="Z90" i="89"/>
  <c r="AE90" i="89" s="1"/>
  <c r="AG89" i="73"/>
  <c r="AP89" i="73" s="1"/>
  <c r="AF89" i="73"/>
  <c r="AO89" i="73" s="1"/>
  <c r="AE89" i="73"/>
  <c r="W90" i="73"/>
  <c r="W85" i="37"/>
  <c r="AE87" i="34"/>
  <c r="W88" i="34"/>
  <c r="AG87" i="34"/>
  <c r="AP87" i="34" s="1"/>
  <c r="AF87" i="34"/>
  <c r="AO87" i="34" s="1"/>
  <c r="W88" i="93"/>
  <c r="AG87" i="93"/>
  <c r="AP87" i="93" s="1"/>
  <c r="AF87" i="93"/>
  <c r="AO87" i="93" s="1"/>
  <c r="AE87" i="93"/>
  <c r="AS69" i="86"/>
  <c r="AL69" i="86"/>
  <c r="AU69" i="86" s="1"/>
  <c r="AR85" i="77"/>
  <c r="AS45" i="86"/>
  <c r="AL45" i="86"/>
  <c r="AU45" i="86" s="1"/>
  <c r="AS18" i="86"/>
  <c r="AL18" i="86"/>
  <c r="AU18" i="86" s="1"/>
  <c r="AR88" i="73"/>
  <c r="AS31" i="86"/>
  <c r="AL31" i="86"/>
  <c r="AU31" i="86" s="1"/>
  <c r="AS50" i="86"/>
  <c r="AL50" i="86"/>
  <c r="AU50" i="86" s="1"/>
  <c r="AS85" i="86"/>
  <c r="AL85" i="86"/>
  <c r="AU85" i="86" s="1"/>
  <c r="W85" i="29"/>
  <c r="AG84" i="29"/>
  <c r="AP84" i="29" s="1"/>
  <c r="AF84" i="29"/>
  <c r="AO84" i="29" s="1"/>
  <c r="AE84" i="29"/>
  <c r="AH87" i="81"/>
  <c r="AQ87" i="81" s="1"/>
  <c r="AS3" i="86"/>
  <c r="AL3" i="86"/>
  <c r="AU3" i="86" s="1"/>
  <c r="AS21" i="86"/>
  <c r="AL21" i="86"/>
  <c r="AU21" i="86" s="1"/>
  <c r="Y89" i="82"/>
  <c r="X89" i="82"/>
  <c r="AS5" i="86"/>
  <c r="AL5" i="86"/>
  <c r="AU5" i="86" s="1"/>
  <c r="AS10" i="86"/>
  <c r="AL10" i="86"/>
  <c r="AU10" i="86" s="1"/>
  <c r="AS46" i="86"/>
  <c r="AL46" i="86"/>
  <c r="AU46" i="86" s="1"/>
  <c r="AS64" i="86"/>
  <c r="AL64" i="86"/>
  <c r="AU64" i="86" s="1"/>
  <c r="AS82" i="86"/>
  <c r="AL82" i="86"/>
  <c r="AU82" i="86" s="1"/>
  <c r="AR89" i="89"/>
  <c r="AH90" i="89"/>
  <c r="AQ90" i="89" s="1"/>
  <c r="AI89" i="86"/>
  <c r="AN89" i="86"/>
  <c r="AN91" i="86" s="1"/>
  <c r="X88" i="41"/>
  <c r="Y88" i="41"/>
  <c r="AS17" i="86"/>
  <c r="AL17" i="86"/>
  <c r="AU17" i="86" s="1"/>
  <c r="AS35" i="86"/>
  <c r="AL35" i="86"/>
  <c r="AU35" i="86" s="1"/>
  <c r="AS53" i="86"/>
  <c r="AL53" i="86"/>
  <c r="AU53" i="86" s="1"/>
  <c r="AS71" i="86"/>
  <c r="AL71" i="86"/>
  <c r="AU71" i="86" s="1"/>
  <c r="AH87" i="93"/>
  <c r="AQ87" i="93" s="1"/>
  <c r="Y88" i="74"/>
  <c r="X88" i="74"/>
  <c r="AS36" i="86"/>
  <c r="AL36" i="86"/>
  <c r="AU36" i="86" s="1"/>
  <c r="AS54" i="86"/>
  <c r="AL54" i="86"/>
  <c r="AU54" i="86" s="1"/>
  <c r="AS72" i="86"/>
  <c r="AL72" i="86"/>
  <c r="AU72" i="86" s="1"/>
  <c r="AR83" i="29"/>
  <c r="AR83" i="37"/>
  <c r="AH89" i="73"/>
  <c r="AQ89" i="73" s="1"/>
  <c r="AJ4" i="86"/>
  <c r="AK4" i="86"/>
  <c r="AT4" i="86" s="1"/>
  <c r="AT91" i="86" s="1"/>
  <c r="AS63" i="86"/>
  <c r="AL63" i="86"/>
  <c r="AU63" i="86" s="1"/>
  <c r="AI88" i="82"/>
  <c r="AN88" i="82"/>
  <c r="Y86" i="94"/>
  <c r="X86" i="94"/>
  <c r="AI87" i="46"/>
  <c r="AN87" i="46"/>
  <c r="AS14" i="86"/>
  <c r="AL14" i="86"/>
  <c r="AU14" i="86" s="1"/>
  <c r="AS87" i="86"/>
  <c r="AL87" i="86"/>
  <c r="AU87" i="86" s="1"/>
  <c r="AS27" i="86"/>
  <c r="AL27" i="86"/>
  <c r="AU27" i="86" s="1"/>
  <c r="AS86" i="86"/>
  <c r="AL86" i="86"/>
  <c r="AU86" i="86" s="1"/>
  <c r="AR85" i="85"/>
  <c r="AH89" i="33"/>
  <c r="AQ89" i="33" s="1"/>
  <c r="AS6" i="86"/>
  <c r="AL6" i="86"/>
  <c r="AU6" i="86" s="1"/>
  <c r="AR84" i="90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7" i="78"/>
  <c r="AS20" i="86"/>
  <c r="AL20" i="86"/>
  <c r="AU20" i="86" s="1"/>
  <c r="AS38" i="86"/>
  <c r="AL38" i="86"/>
  <c r="AU38" i="86" s="1"/>
  <c r="AS56" i="86"/>
  <c r="AL56" i="86"/>
  <c r="AU56" i="86" s="1"/>
  <c r="AS74" i="86"/>
  <c r="AL74" i="86"/>
  <c r="AU74" i="86" s="1"/>
  <c r="Z87" i="81"/>
  <c r="Y89" i="26"/>
  <c r="X89" i="26"/>
  <c r="AS32" i="86"/>
  <c r="AL32" i="86"/>
  <c r="AU32" i="86" s="1"/>
  <c r="AS70" i="86"/>
  <c r="AL70" i="86"/>
  <c r="AU70" i="86" s="1"/>
  <c r="X87" i="42"/>
  <c r="Y87" i="42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AH86" i="85"/>
  <c r="AQ86" i="85" s="1"/>
  <c r="Z89" i="33"/>
  <c r="AI87" i="74"/>
  <c r="AN87" i="74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H86" i="77"/>
  <c r="AQ86" i="77" s="1"/>
  <c r="Y87" i="45"/>
  <c r="X87" i="45"/>
  <c r="AS9" i="86"/>
  <c r="AL9" i="86"/>
  <c r="AU9" i="86" s="1"/>
  <c r="AS39" i="86"/>
  <c r="AL39" i="86"/>
  <c r="AU39" i="86" s="1"/>
  <c r="AS81" i="86"/>
  <c r="AL81" i="86"/>
  <c r="AU81" i="86" s="1"/>
  <c r="AI85" i="94"/>
  <c r="AN85" i="94"/>
  <c r="AN88" i="26"/>
  <c r="AI88" i="26"/>
  <c r="AS13" i="86"/>
  <c r="AL13" i="86"/>
  <c r="AU13" i="86" s="1"/>
  <c r="AI86" i="25"/>
  <c r="AN86" i="25"/>
  <c r="AH88" i="78"/>
  <c r="AQ88" i="78" s="1"/>
  <c r="AS34" i="86"/>
  <c r="AL34" i="86"/>
  <c r="AU34" i="86" s="1"/>
  <c r="AS52" i="86"/>
  <c r="AL52" i="86"/>
  <c r="AU52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R86" i="81"/>
  <c r="AN86" i="42"/>
  <c r="AI86" i="42"/>
  <c r="AS57" i="86"/>
  <c r="AL57" i="86"/>
  <c r="AU57" i="86" s="1"/>
  <c r="AS11" i="86"/>
  <c r="AL11" i="86"/>
  <c r="AU11" i="86" s="1"/>
  <c r="AH86" i="38"/>
  <c r="AQ86" i="38" s="1"/>
  <c r="Z86" i="85"/>
  <c r="AS12" i="86"/>
  <c r="AL12" i="86"/>
  <c r="AU12" i="86" s="1"/>
  <c r="AS84" i="86"/>
  <c r="AL84" i="86"/>
  <c r="AU84" i="86" s="1"/>
  <c r="Z86" i="77"/>
  <c r="AS33" i="86"/>
  <c r="AL33" i="86"/>
  <c r="AU33" i="86" s="1"/>
  <c r="AS7" i="86"/>
  <c r="AL7" i="86"/>
  <c r="AU7" i="86" s="1"/>
  <c r="AS25" i="86"/>
  <c r="AL25" i="86"/>
  <c r="AU25" i="86" s="1"/>
  <c r="AS43" i="86"/>
  <c r="AL43" i="86"/>
  <c r="AU43" i="86" s="1"/>
  <c r="AS61" i="86"/>
  <c r="AL61" i="86"/>
  <c r="AU61" i="86" s="1"/>
  <c r="AS79" i="86"/>
  <c r="AL79" i="86"/>
  <c r="AU79" i="86" s="1"/>
  <c r="AS8" i="86"/>
  <c r="AL8" i="86"/>
  <c r="AU8" i="86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AH85" i="90"/>
  <c r="AQ85" i="90" s="1"/>
  <c r="AS15" i="86"/>
  <c r="AL15" i="86"/>
  <c r="AU15" i="86" s="1"/>
  <c r="Y89" i="30"/>
  <c r="X89" i="30"/>
  <c r="Z89" i="30" s="1"/>
  <c r="AS28" i="86"/>
  <c r="AL28" i="86"/>
  <c r="AU28" i="86" s="1"/>
  <c r="AF86" i="38"/>
  <c r="AO86" i="38" s="1"/>
  <c r="AE86" i="38"/>
  <c r="W87" i="38"/>
  <c r="AG86" i="38"/>
  <c r="AP86" i="38" s="1"/>
  <c r="AH84" i="37"/>
  <c r="AQ84" i="37" s="1"/>
  <c r="AS75" i="86"/>
  <c r="AL75" i="86"/>
  <c r="AU75" i="86" s="1"/>
  <c r="AS49" i="86"/>
  <c r="AL49" i="86"/>
  <c r="AU49" i="86" s="1"/>
  <c r="AS67" i="86"/>
  <c r="AL67" i="86"/>
  <c r="AU67" i="86" s="1"/>
  <c r="AS68" i="86"/>
  <c r="AL68" i="86"/>
  <c r="AU68" i="86" s="1"/>
  <c r="AS16" i="86"/>
  <c r="AL16" i="86"/>
  <c r="AU16" i="86" s="1"/>
  <c r="Z88" i="78"/>
  <c r="AR86" i="93"/>
  <c r="AH87" i="34"/>
  <c r="AQ87" i="34" s="1"/>
  <c r="AI87" i="41"/>
  <c r="AN87" i="4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AR86" i="34"/>
  <c r="AR85" i="38"/>
  <c r="AS30" i="86"/>
  <c r="AL30" i="86"/>
  <c r="AU30" i="86" s="1"/>
  <c r="AS48" i="86"/>
  <c r="AL48" i="86"/>
  <c r="AU48" i="86" s="1"/>
  <c r="AS66" i="86"/>
  <c r="AL66" i="86"/>
  <c r="AU66" i="86" s="1"/>
  <c r="AS88" i="86"/>
  <c r="AL88" i="86"/>
  <c r="AU88" i="86" s="1"/>
  <c r="AR88" i="33"/>
  <c r="AN86" i="45"/>
  <c r="AI86" i="45"/>
  <c r="AH84" i="29"/>
  <c r="AQ84" i="29" s="1"/>
  <c r="Z85" i="90"/>
  <c r="AS51" i="86"/>
  <c r="AL51" i="86"/>
  <c r="AU51" i="86" s="1"/>
  <c r="Y87" i="25"/>
  <c r="X87" i="25"/>
  <c r="Z87" i="25" s="1"/>
  <c r="AI88" i="30"/>
  <c r="AN88" i="30"/>
  <c r="Y88" i="46"/>
  <c r="X88" i="46"/>
  <c r="Z88" i="41" l="1"/>
  <c r="AE84" i="37"/>
  <c r="AF84" i="37"/>
  <c r="AO84" i="37" s="1"/>
  <c r="Z88" i="46"/>
  <c r="Z87" i="42"/>
  <c r="Z87" i="45"/>
  <c r="AE87" i="45" s="1"/>
  <c r="Z89" i="82"/>
  <c r="W91" i="89"/>
  <c r="AF90" i="89"/>
  <c r="AO90" i="89" s="1"/>
  <c r="AG90" i="89"/>
  <c r="AP90" i="89" s="1"/>
  <c r="Z89" i="26"/>
  <c r="AF89" i="26" s="1"/>
  <c r="AO89" i="26" s="1"/>
  <c r="AO91" i="26" s="1"/>
  <c r="W88" i="45"/>
  <c r="AX89" i="26"/>
  <c r="S89" i="26" s="1"/>
  <c r="AC89" i="26" s="1"/>
  <c r="AG89" i="82"/>
  <c r="AP89" i="82" s="1"/>
  <c r="AP91" i="82" s="1"/>
  <c r="AF89" i="82"/>
  <c r="AO89" i="82" s="1"/>
  <c r="AO91" i="82" s="1"/>
  <c r="AE89" i="82"/>
  <c r="AX89" i="82"/>
  <c r="S89" i="82" s="1"/>
  <c r="AC89" i="82" s="1"/>
  <c r="AH86" i="94"/>
  <c r="AQ86" i="94" s="1"/>
  <c r="AH88" i="74"/>
  <c r="AQ88" i="74" s="1"/>
  <c r="AE88" i="41"/>
  <c r="AG88" i="41"/>
  <c r="AP88" i="41" s="1"/>
  <c r="AF88" i="41"/>
  <c r="AO88" i="41" s="1"/>
  <c r="W89" i="41"/>
  <c r="AR86" i="25"/>
  <c r="AR85" i="94"/>
  <c r="AR87" i="74"/>
  <c r="X88" i="34"/>
  <c r="Y88" i="34"/>
  <c r="Z88" i="34" s="1"/>
  <c r="AI86" i="38"/>
  <c r="AN86" i="38"/>
  <c r="X85" i="29"/>
  <c r="Y85" i="29"/>
  <c r="AR88" i="30"/>
  <c r="AE85" i="90"/>
  <c r="W86" i="90"/>
  <c r="AG85" i="90"/>
  <c r="AP85" i="90" s="1"/>
  <c r="AF85" i="90"/>
  <c r="AO85" i="90" s="1"/>
  <c r="AR86" i="45"/>
  <c r="AH87" i="45"/>
  <c r="AQ87" i="45" s="1"/>
  <c r="W90" i="33"/>
  <c r="AG89" i="33"/>
  <c r="AP89" i="33" s="1"/>
  <c r="AF89" i="33"/>
  <c r="AO89" i="33" s="1"/>
  <c r="AE89" i="33"/>
  <c r="AE87" i="81"/>
  <c r="W88" i="81"/>
  <c r="AG87" i="81"/>
  <c r="AP87" i="81" s="1"/>
  <c r="AF87" i="81"/>
  <c r="AO87" i="81" s="1"/>
  <c r="Z86" i="94"/>
  <c r="AS4" i="86"/>
  <c r="AL4" i="86"/>
  <c r="AU4" i="86" s="1"/>
  <c r="Z88" i="74"/>
  <c r="AR89" i="86"/>
  <c r="AR91" i="86" s="1"/>
  <c r="AL89" i="86"/>
  <c r="AU89" i="86" s="1"/>
  <c r="AH89" i="82"/>
  <c r="AQ89" i="82" s="1"/>
  <c r="AQ91" i="82" s="1"/>
  <c r="AZ3" i="82"/>
  <c r="AX4" i="82" s="1"/>
  <c r="S4" i="82" s="1"/>
  <c r="AC4" i="82" s="1"/>
  <c r="AB5" i="82" s="1"/>
  <c r="AX12" i="82"/>
  <c r="S12" i="82" s="1"/>
  <c r="AC12" i="82" s="1"/>
  <c r="AB13" i="82" s="1"/>
  <c r="AX13" i="82"/>
  <c r="S13" i="82" s="1"/>
  <c r="AC13" i="82" s="1"/>
  <c r="AB14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S91" i="86"/>
  <c r="AI84" i="29"/>
  <c r="AN84" i="29"/>
  <c r="AI87" i="34"/>
  <c r="AN87" i="34"/>
  <c r="AN90" i="89"/>
  <c r="AI90" i="89"/>
  <c r="Y90" i="73"/>
  <c r="X90" i="73"/>
  <c r="AH87" i="25"/>
  <c r="AQ87" i="25" s="1"/>
  <c r="AR87" i="41"/>
  <c r="AR86" i="42"/>
  <c r="X88" i="93"/>
  <c r="Y88" i="93"/>
  <c r="AN89" i="73"/>
  <c r="AI89" i="73"/>
  <c r="AH88" i="46"/>
  <c r="AQ88" i="46" s="1"/>
  <c r="AG87" i="25"/>
  <c r="AP87" i="25" s="1"/>
  <c r="AF87" i="25"/>
  <c r="AO87" i="25" s="1"/>
  <c r="AE87" i="25"/>
  <c r="W88" i="25"/>
  <c r="AH89" i="30"/>
  <c r="AQ89" i="30" s="1"/>
  <c r="AQ91" i="30" s="1"/>
  <c r="AZ3" i="30"/>
  <c r="AX4" i="30" s="1"/>
  <c r="S4" i="30" s="1"/>
  <c r="AC4" i="30" s="1"/>
  <c r="AB5" i="30" s="1"/>
  <c r="AX67" i="30"/>
  <c r="S67" i="30" s="1"/>
  <c r="AC67" i="30" s="1"/>
  <c r="AB68" i="30" s="1"/>
  <c r="AX69" i="30"/>
  <c r="S69" i="30" s="1"/>
  <c r="AC69" i="30" s="1"/>
  <c r="AB70" i="30" s="1"/>
  <c r="AX79" i="30"/>
  <c r="S79" i="30" s="1"/>
  <c r="AC79" i="30" s="1"/>
  <c r="AB80" i="30" s="1"/>
  <c r="AR88" i="26"/>
  <c r="AR88" i="82"/>
  <c r="Y85" i="37"/>
  <c r="X85" i="37"/>
  <c r="Z85" i="37" s="1"/>
  <c r="AE88" i="46"/>
  <c r="AF88" i="46"/>
  <c r="AO88" i="46" s="1"/>
  <c r="W89" i="46"/>
  <c r="AG88" i="46"/>
  <c r="AP88" i="46" s="1"/>
  <c r="AG89" i="30"/>
  <c r="AP89" i="30" s="1"/>
  <c r="AP91" i="30" s="1"/>
  <c r="AF89" i="30"/>
  <c r="AO89" i="30" s="1"/>
  <c r="AO91" i="30" s="1"/>
  <c r="AE89" i="30"/>
  <c r="AX89" i="30"/>
  <c r="S89" i="30" s="1"/>
  <c r="AC89" i="30" s="1"/>
  <c r="W87" i="77"/>
  <c r="AF86" i="77"/>
  <c r="AO86" i="77" s="1"/>
  <c r="AG86" i="77"/>
  <c r="AP86" i="77" s="1"/>
  <c r="AE86" i="77"/>
  <c r="W88" i="42"/>
  <c r="AG87" i="42"/>
  <c r="AP87" i="42" s="1"/>
  <c r="AF87" i="42"/>
  <c r="AO87" i="42" s="1"/>
  <c r="AE87" i="42"/>
  <c r="AF88" i="78"/>
  <c r="AO88" i="78" s="1"/>
  <c r="AE88" i="78"/>
  <c r="W89" i="78"/>
  <c r="AG88" i="78"/>
  <c r="AP88" i="78" s="1"/>
  <c r="Y87" i="38"/>
  <c r="X87" i="38"/>
  <c r="Z87" i="38" s="1"/>
  <c r="W87" i="85"/>
  <c r="AG86" i="85"/>
  <c r="AP86" i="85" s="1"/>
  <c r="AF86" i="85"/>
  <c r="AO86" i="85" s="1"/>
  <c r="AE86" i="85"/>
  <c r="AH87" i="42"/>
  <c r="AQ87" i="42" s="1"/>
  <c r="AH89" i="26"/>
  <c r="AQ89" i="26" s="1"/>
  <c r="AQ91" i="26" s="1"/>
  <c r="AZ3" i="26"/>
  <c r="AX5" i="26" s="1"/>
  <c r="S5" i="26" s="1"/>
  <c r="AC5" i="26" s="1"/>
  <c r="AB6" i="26" s="1"/>
  <c r="AX15" i="26"/>
  <c r="S15" i="26" s="1"/>
  <c r="AC15" i="26" s="1"/>
  <c r="AB16" i="26" s="1"/>
  <c r="AX16" i="26"/>
  <c r="S16" i="26" s="1"/>
  <c r="AC16" i="26" s="1"/>
  <c r="AB17" i="26" s="1"/>
  <c r="AX21" i="26"/>
  <c r="S21" i="26" s="1"/>
  <c r="AC21" i="26" s="1"/>
  <c r="AB22" i="26" s="1"/>
  <c r="AX22" i="26"/>
  <c r="S22" i="26" s="1"/>
  <c r="AC22" i="26" s="1"/>
  <c r="AB23" i="26" s="1"/>
  <c r="AX27" i="26"/>
  <c r="S27" i="26" s="1"/>
  <c r="AC27" i="26" s="1"/>
  <c r="AB28" i="26" s="1"/>
  <c r="AX28" i="26"/>
  <c r="S28" i="26" s="1"/>
  <c r="AC28" i="26" s="1"/>
  <c r="AB29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7" i="26"/>
  <c r="S87" i="26" s="1"/>
  <c r="AC87" i="26" s="1"/>
  <c r="AB88" i="26" s="1"/>
  <c r="AX84" i="26"/>
  <c r="S84" i="26" s="1"/>
  <c r="AC84" i="26" s="1"/>
  <c r="AB85" i="26" s="1"/>
  <c r="AX85" i="26"/>
  <c r="S85" i="26" s="1"/>
  <c r="AC85" i="26" s="1"/>
  <c r="AB86" i="26" s="1"/>
  <c r="AX88" i="26"/>
  <c r="S88" i="26" s="1"/>
  <c r="AC88" i="26" s="1"/>
  <c r="AB89" i="26" s="1"/>
  <c r="AX86" i="26"/>
  <c r="S86" i="26" s="1"/>
  <c r="AC86" i="26" s="1"/>
  <c r="AB87" i="26" s="1"/>
  <c r="AR87" i="46"/>
  <c r="AH88" i="41"/>
  <c r="AQ88" i="41" s="1"/>
  <c r="AI87" i="93"/>
  <c r="AN87" i="93"/>
  <c r="AN84" i="37"/>
  <c r="AI84" i="37"/>
  <c r="X91" i="89"/>
  <c r="Y91" i="89"/>
  <c r="AE89" i="26" l="1"/>
  <c r="AX23" i="26"/>
  <c r="S23" i="26" s="1"/>
  <c r="AC23" i="26" s="1"/>
  <c r="AB24" i="26" s="1"/>
  <c r="AX10" i="26"/>
  <c r="S10" i="26" s="1"/>
  <c r="AC10" i="26" s="1"/>
  <c r="AB11" i="26" s="1"/>
  <c r="AX84" i="30"/>
  <c r="S84" i="30" s="1"/>
  <c r="AC84" i="30" s="1"/>
  <c r="AB85" i="30" s="1"/>
  <c r="AX66" i="30"/>
  <c r="S66" i="30" s="1"/>
  <c r="AC66" i="30" s="1"/>
  <c r="AB67" i="30" s="1"/>
  <c r="AX11" i="82"/>
  <c r="S11" i="82" s="1"/>
  <c r="AC11" i="82" s="1"/>
  <c r="AB12" i="82" s="1"/>
  <c r="AG89" i="26"/>
  <c r="AP89" i="26" s="1"/>
  <c r="AP91" i="26" s="1"/>
  <c r="AX81" i="30"/>
  <c r="S81" i="30" s="1"/>
  <c r="AC81" i="30" s="1"/>
  <c r="AB82" i="30" s="1"/>
  <c r="AX39" i="30"/>
  <c r="S39" i="30" s="1"/>
  <c r="AC39" i="30" s="1"/>
  <c r="AB40" i="30" s="1"/>
  <c r="AX10" i="82"/>
  <c r="S10" i="82" s="1"/>
  <c r="AC10" i="82" s="1"/>
  <c r="AB11" i="82" s="1"/>
  <c r="AF87" i="45"/>
  <c r="AO87" i="45" s="1"/>
  <c r="AX15" i="82"/>
  <c r="S15" i="82" s="1"/>
  <c r="AC15" i="82" s="1"/>
  <c r="AB16" i="82" s="1"/>
  <c r="AX9" i="82"/>
  <c r="S9" i="82" s="1"/>
  <c r="AC9" i="82" s="1"/>
  <c r="AB10" i="82" s="1"/>
  <c r="AG87" i="45"/>
  <c r="AP87" i="45" s="1"/>
  <c r="AX29" i="26"/>
  <c r="S29" i="26" s="1"/>
  <c r="AC29" i="26" s="1"/>
  <c r="AB30" i="26" s="1"/>
  <c r="AX17" i="26"/>
  <c r="S17" i="26" s="1"/>
  <c r="AC17" i="26" s="1"/>
  <c r="AB18" i="26" s="1"/>
  <c r="AX78" i="30"/>
  <c r="S78" i="30" s="1"/>
  <c r="AC78" i="30" s="1"/>
  <c r="AB79" i="30" s="1"/>
  <c r="AX14" i="82"/>
  <c r="S14" i="82" s="1"/>
  <c r="AC14" i="82" s="1"/>
  <c r="AB15" i="82" s="1"/>
  <c r="AX8" i="82"/>
  <c r="S8" i="82" s="1"/>
  <c r="AC8" i="82" s="1"/>
  <c r="AB9" i="82" s="1"/>
  <c r="AU91" i="86"/>
  <c r="C11" i="86" s="1"/>
  <c r="F39" i="97" s="1"/>
  <c r="AX9" i="26"/>
  <c r="S9" i="26" s="1"/>
  <c r="AC9" i="26" s="1"/>
  <c r="AB10" i="26" s="1"/>
  <c r="AX4" i="26"/>
  <c r="S4" i="26" s="1"/>
  <c r="AC4" i="26" s="1"/>
  <c r="AB5" i="26" s="1"/>
  <c r="AX33" i="30"/>
  <c r="S33" i="30" s="1"/>
  <c r="AC33" i="30" s="1"/>
  <c r="AB34" i="30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X87" i="30"/>
  <c r="S87" i="30" s="1"/>
  <c r="AC87" i="30" s="1"/>
  <c r="AB88" i="30" s="1"/>
  <c r="AX75" i="30"/>
  <c r="S75" i="30" s="1"/>
  <c r="AC75" i="30" s="1"/>
  <c r="AB76" i="30" s="1"/>
  <c r="AX63" i="30"/>
  <c r="S63" i="30" s="1"/>
  <c r="AC63" i="30" s="1"/>
  <c r="AB64" i="30" s="1"/>
  <c r="AX27" i="30"/>
  <c r="S27" i="30" s="1"/>
  <c r="AC27" i="30" s="1"/>
  <c r="AB28" i="30" s="1"/>
  <c r="AX7" i="82"/>
  <c r="S7" i="82" s="1"/>
  <c r="AC7" i="82" s="1"/>
  <c r="AB8" i="82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88" i="30"/>
  <c r="S88" i="30" s="1"/>
  <c r="AC88" i="30" s="1"/>
  <c r="AB89" i="30" s="1"/>
  <c r="AX73" i="30"/>
  <c r="S73" i="30" s="1"/>
  <c r="AC73" i="30" s="1"/>
  <c r="AB74" i="30" s="1"/>
  <c r="AX57" i="30"/>
  <c r="S57" i="30" s="1"/>
  <c r="AC57" i="30" s="1"/>
  <c r="AB58" i="30" s="1"/>
  <c r="AX21" i="30"/>
  <c r="S21" i="30" s="1"/>
  <c r="AC21" i="30" s="1"/>
  <c r="AB22" i="30" s="1"/>
  <c r="AX6" i="82"/>
  <c r="S6" i="82" s="1"/>
  <c r="AC6" i="82" s="1"/>
  <c r="AB7" i="82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X6" i="26"/>
  <c r="S6" i="26" s="1"/>
  <c r="AC6" i="26" s="1"/>
  <c r="AB7" i="26" s="1"/>
  <c r="AX85" i="30"/>
  <c r="S85" i="30" s="1"/>
  <c r="AC85" i="30" s="1"/>
  <c r="AB86" i="30" s="1"/>
  <c r="AX72" i="30"/>
  <c r="S72" i="30" s="1"/>
  <c r="AC72" i="30" s="1"/>
  <c r="AB73" i="30" s="1"/>
  <c r="AX51" i="30"/>
  <c r="S51" i="30" s="1"/>
  <c r="AC51" i="30" s="1"/>
  <c r="AB52" i="30" s="1"/>
  <c r="AX15" i="30"/>
  <c r="S15" i="30" s="1"/>
  <c r="AC15" i="30" s="1"/>
  <c r="AB16" i="30" s="1"/>
  <c r="AX5" i="82"/>
  <c r="S5" i="82" s="1"/>
  <c r="AC5" i="82" s="1"/>
  <c r="AB6" i="82" s="1"/>
  <c r="AX11" i="26"/>
  <c r="S11" i="26" s="1"/>
  <c r="AC11" i="26" s="1"/>
  <c r="AB12" i="26" s="1"/>
  <c r="AX45" i="30"/>
  <c r="S45" i="30" s="1"/>
  <c r="AC45" i="30" s="1"/>
  <c r="AB46" i="30" s="1"/>
  <c r="AX9" i="30"/>
  <c r="S9" i="30" s="1"/>
  <c r="AC9" i="30" s="1"/>
  <c r="AB10" i="30" s="1"/>
  <c r="AX3" i="82"/>
  <c r="S3" i="82" s="1"/>
  <c r="AC3" i="82" s="1"/>
  <c r="AK5" i="30"/>
  <c r="AT5" i="30" s="1"/>
  <c r="AK89" i="26"/>
  <c r="AT89" i="26" s="1"/>
  <c r="AJ89" i="26"/>
  <c r="AS89" i="26" s="1"/>
  <c r="AJ82" i="26"/>
  <c r="AK82" i="26"/>
  <c r="AT82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K5" i="26"/>
  <c r="AT5" i="26" s="1"/>
  <c r="AJ5" i="26"/>
  <c r="Y87" i="85"/>
  <c r="X87" i="85"/>
  <c r="X89" i="78"/>
  <c r="Y89" i="78"/>
  <c r="Z89" i="78" s="1"/>
  <c r="X87" i="77"/>
  <c r="Y87" i="77"/>
  <c r="W86" i="37"/>
  <c r="AG85" i="37"/>
  <c r="AP85" i="37" s="1"/>
  <c r="AF85" i="37"/>
  <c r="AO85" i="37" s="1"/>
  <c r="AE85" i="37"/>
  <c r="AK85" i="30"/>
  <c r="AT85" i="30" s="1"/>
  <c r="AJ85" i="30"/>
  <c r="AK82" i="30"/>
  <c r="AT82" i="30" s="1"/>
  <c r="AK76" i="30"/>
  <c r="AT76" i="30" s="1"/>
  <c r="AK70" i="30"/>
  <c r="AT70" i="30" s="1"/>
  <c r="AK64" i="30"/>
  <c r="AT64" i="30" s="1"/>
  <c r="AK58" i="30"/>
  <c r="AT58" i="30" s="1"/>
  <c r="AK52" i="30"/>
  <c r="AT52" i="30" s="1"/>
  <c r="AK46" i="30"/>
  <c r="AT46" i="30" s="1"/>
  <c r="AK40" i="30"/>
  <c r="AT40" i="30" s="1"/>
  <c r="AK34" i="30"/>
  <c r="AT34" i="30" s="1"/>
  <c r="AK28" i="30"/>
  <c r="AT28" i="30" s="1"/>
  <c r="AK22" i="30"/>
  <c r="AT22" i="30" s="1"/>
  <c r="AK16" i="30"/>
  <c r="AT16" i="30" s="1"/>
  <c r="AK10" i="30"/>
  <c r="AT10" i="30" s="1"/>
  <c r="AR90" i="89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H85" i="29"/>
  <c r="AQ85" i="29" s="1"/>
  <c r="AG88" i="34"/>
  <c r="AP88" i="34" s="1"/>
  <c r="AF88" i="34"/>
  <c r="AO88" i="34" s="1"/>
  <c r="AE88" i="34"/>
  <c r="W89" i="34"/>
  <c r="AN88" i="41"/>
  <c r="AI88" i="41"/>
  <c r="AN89" i="82"/>
  <c r="AN91" i="82" s="1"/>
  <c r="AI89" i="82"/>
  <c r="AR84" i="37"/>
  <c r="AJ76" i="26"/>
  <c r="AK76" i="26"/>
  <c r="AT76" i="26" s="1"/>
  <c r="AK86" i="26"/>
  <c r="AT86" i="26" s="1"/>
  <c r="AJ86" i="26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H87" i="38"/>
  <c r="AQ87" i="38" s="1"/>
  <c r="AI88" i="78"/>
  <c r="AN88" i="78"/>
  <c r="X88" i="42"/>
  <c r="Y88" i="42"/>
  <c r="X89" i="46"/>
  <c r="Y89" i="46"/>
  <c r="AK88" i="30"/>
  <c r="AT88" i="30" s="1"/>
  <c r="AJ88" i="30"/>
  <c r="AX80" i="30"/>
  <c r="S80" i="30" s="1"/>
  <c r="AC80" i="30" s="1"/>
  <c r="AB81" i="30" s="1"/>
  <c r="AX74" i="30"/>
  <c r="S74" i="30" s="1"/>
  <c r="AC74" i="30" s="1"/>
  <c r="AB75" i="30" s="1"/>
  <c r="AX68" i="30"/>
  <c r="S68" i="30" s="1"/>
  <c r="AC68" i="30" s="1"/>
  <c r="AB69" i="30" s="1"/>
  <c r="AX62" i="30"/>
  <c r="S62" i="30" s="1"/>
  <c r="AC62" i="30" s="1"/>
  <c r="AB63" i="30" s="1"/>
  <c r="AX56" i="30"/>
  <c r="S56" i="30" s="1"/>
  <c r="AC56" i="30" s="1"/>
  <c r="AB57" i="30" s="1"/>
  <c r="AX50" i="30"/>
  <c r="S50" i="30" s="1"/>
  <c r="AC50" i="30" s="1"/>
  <c r="AB51" i="30" s="1"/>
  <c r="AX44" i="30"/>
  <c r="S44" i="30" s="1"/>
  <c r="AC44" i="30" s="1"/>
  <c r="AB45" i="30" s="1"/>
  <c r="AX38" i="30"/>
  <c r="S38" i="30" s="1"/>
  <c r="AC38" i="30" s="1"/>
  <c r="AB39" i="30" s="1"/>
  <c r="AX32" i="30"/>
  <c r="S32" i="30" s="1"/>
  <c r="AC32" i="30" s="1"/>
  <c r="AB33" i="30" s="1"/>
  <c r="AX26" i="30"/>
  <c r="S26" i="30" s="1"/>
  <c r="AC26" i="30" s="1"/>
  <c r="AB27" i="30" s="1"/>
  <c r="AX20" i="30"/>
  <c r="S20" i="30" s="1"/>
  <c r="AC20" i="30" s="1"/>
  <c r="AB21" i="30" s="1"/>
  <c r="AX14" i="30"/>
  <c r="S14" i="30" s="1"/>
  <c r="AC14" i="30" s="1"/>
  <c r="AB15" i="30" s="1"/>
  <c r="AX8" i="30"/>
  <c r="S8" i="30" s="1"/>
  <c r="AC8" i="30" s="1"/>
  <c r="AB9" i="30" s="1"/>
  <c r="AX3" i="30"/>
  <c r="S3" i="30" s="1"/>
  <c r="AC3" i="30" s="1"/>
  <c r="AR89" i="73"/>
  <c r="AK89" i="82"/>
  <c r="AT89" i="82" s="1"/>
  <c r="AJ89" i="82"/>
  <c r="AS89" i="82" s="1"/>
  <c r="AK83" i="82"/>
  <c r="AT83" i="82" s="1"/>
  <c r="AJ83" i="82"/>
  <c r="AK77" i="82"/>
  <c r="AT77" i="82" s="1"/>
  <c r="AJ77" i="82"/>
  <c r="AK71" i="82"/>
  <c r="AT71" i="82" s="1"/>
  <c r="AJ71" i="82"/>
  <c r="AK65" i="82"/>
  <c r="AT65" i="82" s="1"/>
  <c r="AJ65" i="82"/>
  <c r="AK59" i="82"/>
  <c r="AT59" i="82" s="1"/>
  <c r="AJ59" i="82"/>
  <c r="AK53" i="82"/>
  <c r="AT53" i="82" s="1"/>
  <c r="AJ53" i="82"/>
  <c r="AK47" i="82"/>
  <c r="AT47" i="82" s="1"/>
  <c r="AJ47" i="82"/>
  <c r="AK41" i="82"/>
  <c r="AT41" i="82" s="1"/>
  <c r="AJ41" i="82"/>
  <c r="AK35" i="82"/>
  <c r="AT35" i="82" s="1"/>
  <c r="AJ35" i="82"/>
  <c r="AJ29" i="82"/>
  <c r="AK29" i="82"/>
  <c r="AT29" i="82" s="1"/>
  <c r="AK23" i="82"/>
  <c r="AT23" i="82" s="1"/>
  <c r="AJ23" i="82"/>
  <c r="AK17" i="82"/>
  <c r="AT17" i="82" s="1"/>
  <c r="AJ17" i="82"/>
  <c r="AJ11" i="82"/>
  <c r="AK11" i="82"/>
  <c r="AT11" i="82" s="1"/>
  <c r="AB4" i="82"/>
  <c r="AJ3" i="82"/>
  <c r="AE88" i="74"/>
  <c r="W89" i="74"/>
  <c r="AG88" i="74"/>
  <c r="AP88" i="74" s="1"/>
  <c r="AF88" i="74"/>
  <c r="AO88" i="74" s="1"/>
  <c r="X86" i="90"/>
  <c r="Y86" i="90"/>
  <c r="Z85" i="29"/>
  <c r="AJ85" i="26"/>
  <c r="AK85" i="26"/>
  <c r="AT85" i="26" s="1"/>
  <c r="AK80" i="26"/>
  <c r="AT80" i="26" s="1"/>
  <c r="AJ80" i="26"/>
  <c r="AK74" i="26"/>
  <c r="AT74" i="26" s="1"/>
  <c r="AJ74" i="26"/>
  <c r="AK68" i="26"/>
  <c r="AT68" i="26" s="1"/>
  <c r="AJ68" i="26"/>
  <c r="AK62" i="26"/>
  <c r="AT62" i="26" s="1"/>
  <c r="AJ62" i="26"/>
  <c r="AK56" i="26"/>
  <c r="AT56" i="26" s="1"/>
  <c r="AJ56" i="26"/>
  <c r="AK50" i="26"/>
  <c r="AT50" i="26" s="1"/>
  <c r="AJ50" i="26"/>
  <c r="AK44" i="26"/>
  <c r="AT44" i="26" s="1"/>
  <c r="AJ44" i="26"/>
  <c r="AK38" i="26"/>
  <c r="AT38" i="26" s="1"/>
  <c r="AJ38" i="26"/>
  <c r="AK32" i="26"/>
  <c r="AT32" i="26" s="1"/>
  <c r="AJ32" i="26"/>
  <c r="AK26" i="26"/>
  <c r="AT26" i="26" s="1"/>
  <c r="AJ26" i="26"/>
  <c r="AJ20" i="26"/>
  <c r="AK20" i="26"/>
  <c r="AT20" i="26" s="1"/>
  <c r="AK14" i="26"/>
  <c r="AT14" i="26" s="1"/>
  <c r="AJ14" i="26"/>
  <c r="AJ8" i="26"/>
  <c r="AK8" i="26"/>
  <c r="AT8" i="26" s="1"/>
  <c r="AI86" i="85"/>
  <c r="AN86" i="85"/>
  <c r="AI86" i="77"/>
  <c r="AN86" i="77"/>
  <c r="AN89" i="30"/>
  <c r="AN91" i="30" s="1"/>
  <c r="AI89" i="30"/>
  <c r="AK89" i="30"/>
  <c r="AT89" i="30" s="1"/>
  <c r="AJ89" i="30"/>
  <c r="AS89" i="30" s="1"/>
  <c r="AK80" i="30"/>
  <c r="AT80" i="30" s="1"/>
  <c r="AJ80" i="30"/>
  <c r="AK74" i="30"/>
  <c r="AT74" i="30" s="1"/>
  <c r="AJ74" i="30"/>
  <c r="AK68" i="30"/>
  <c r="AT68" i="30" s="1"/>
  <c r="AX61" i="30"/>
  <c r="S61" i="30" s="1"/>
  <c r="AC61" i="30" s="1"/>
  <c r="AB62" i="30" s="1"/>
  <c r="AX55" i="30"/>
  <c r="S55" i="30" s="1"/>
  <c r="AC55" i="30" s="1"/>
  <c r="AB56" i="30" s="1"/>
  <c r="AX49" i="30"/>
  <c r="S49" i="30" s="1"/>
  <c r="AC49" i="30" s="1"/>
  <c r="AB50" i="30" s="1"/>
  <c r="AX43" i="30"/>
  <c r="S43" i="30" s="1"/>
  <c r="AC43" i="30" s="1"/>
  <c r="AB44" i="30" s="1"/>
  <c r="AX37" i="30"/>
  <c r="S37" i="30" s="1"/>
  <c r="AC37" i="30" s="1"/>
  <c r="AB38" i="30" s="1"/>
  <c r="AX31" i="30"/>
  <c r="S31" i="30" s="1"/>
  <c r="AC31" i="30" s="1"/>
  <c r="AB32" i="30" s="1"/>
  <c r="AX25" i="30"/>
  <c r="S25" i="30" s="1"/>
  <c r="AC25" i="30" s="1"/>
  <c r="AB26" i="30" s="1"/>
  <c r="AX19" i="30"/>
  <c r="S19" i="30" s="1"/>
  <c r="AC19" i="30" s="1"/>
  <c r="AB20" i="30" s="1"/>
  <c r="AX13" i="30"/>
  <c r="S13" i="30" s="1"/>
  <c r="AC13" i="30" s="1"/>
  <c r="AB14" i="30" s="1"/>
  <c r="AX7" i="30"/>
  <c r="S7" i="30" s="1"/>
  <c r="AC7" i="30" s="1"/>
  <c r="AB8" i="30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K5" i="82"/>
  <c r="AT5" i="82" s="1"/>
  <c r="AJ5" i="82"/>
  <c r="Y88" i="81"/>
  <c r="X88" i="81"/>
  <c r="Y90" i="33"/>
  <c r="X90" i="33"/>
  <c r="AI85" i="90"/>
  <c r="AN85" i="90"/>
  <c r="AR87" i="93"/>
  <c r="AJ88" i="26"/>
  <c r="AK88" i="26"/>
  <c r="AT88" i="26" s="1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J7" i="26"/>
  <c r="AK7" i="26"/>
  <c r="AT7" i="26" s="1"/>
  <c r="AG87" i="38"/>
  <c r="AP87" i="38" s="1"/>
  <c r="AF87" i="38"/>
  <c r="AO87" i="38" s="1"/>
  <c r="AE87" i="38"/>
  <c r="W88" i="38"/>
  <c r="AI87" i="42"/>
  <c r="AN87" i="42"/>
  <c r="AI88" i="46"/>
  <c r="AN88" i="46"/>
  <c r="AK86" i="30"/>
  <c r="AT86" i="30" s="1"/>
  <c r="AK79" i="30"/>
  <c r="AT79" i="30" s="1"/>
  <c r="AJ79" i="30"/>
  <c r="AK73" i="30"/>
  <c r="AT73" i="30" s="1"/>
  <c r="AJ73" i="30"/>
  <c r="AK67" i="30"/>
  <c r="AT67" i="30" s="1"/>
  <c r="AJ67" i="30"/>
  <c r="AX60" i="30"/>
  <c r="S60" i="30" s="1"/>
  <c r="AC60" i="30" s="1"/>
  <c r="AB61" i="30" s="1"/>
  <c r="AX54" i="30"/>
  <c r="S54" i="30" s="1"/>
  <c r="AC54" i="30" s="1"/>
  <c r="AB55" i="30" s="1"/>
  <c r="AX48" i="30"/>
  <c r="S48" i="30" s="1"/>
  <c r="AC48" i="30" s="1"/>
  <c r="AB49" i="30" s="1"/>
  <c r="AX42" i="30"/>
  <c r="S42" i="30" s="1"/>
  <c r="AC42" i="30" s="1"/>
  <c r="AB43" i="30" s="1"/>
  <c r="AX36" i="30"/>
  <c r="S36" i="30" s="1"/>
  <c r="AC36" i="30" s="1"/>
  <c r="AB37" i="30" s="1"/>
  <c r="AX30" i="30"/>
  <c r="S30" i="30" s="1"/>
  <c r="AC30" i="30" s="1"/>
  <c r="AB31" i="30" s="1"/>
  <c r="AX24" i="30"/>
  <c r="S24" i="30" s="1"/>
  <c r="AC24" i="30" s="1"/>
  <c r="AB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H90" i="73"/>
  <c r="AQ90" i="73" s="1"/>
  <c r="AR87" i="34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K9" i="82"/>
  <c r="AT9" i="82" s="1"/>
  <c r="AJ9" i="82"/>
  <c r="AI87" i="81"/>
  <c r="AN87" i="81"/>
  <c r="AR86" i="38"/>
  <c r="Y89" i="41"/>
  <c r="X89" i="41"/>
  <c r="AN89" i="26"/>
  <c r="AN91" i="26" s="1"/>
  <c r="AI89" i="26"/>
  <c r="AI87" i="45"/>
  <c r="AN87" i="45"/>
  <c r="AH91" i="89"/>
  <c r="AQ91" i="89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H85" i="37"/>
  <c r="AQ85" i="37" s="1"/>
  <c r="AX83" i="30"/>
  <c r="S83" i="30" s="1"/>
  <c r="AC83" i="30" s="1"/>
  <c r="AB84" i="30" s="1"/>
  <c r="AX77" i="30"/>
  <c r="S77" i="30" s="1"/>
  <c r="AC77" i="30" s="1"/>
  <c r="AB78" i="30" s="1"/>
  <c r="AX71" i="30"/>
  <c r="S71" i="30" s="1"/>
  <c r="AC71" i="30" s="1"/>
  <c r="AB72" i="30" s="1"/>
  <c r="AX65" i="30"/>
  <c r="S65" i="30" s="1"/>
  <c r="AC65" i="30" s="1"/>
  <c r="AB66" i="30" s="1"/>
  <c r="AX59" i="30"/>
  <c r="S59" i="30" s="1"/>
  <c r="AC59" i="30" s="1"/>
  <c r="AB60" i="30" s="1"/>
  <c r="AX53" i="30"/>
  <c r="S53" i="30" s="1"/>
  <c r="AC53" i="30" s="1"/>
  <c r="AB54" i="30" s="1"/>
  <c r="AX47" i="30"/>
  <c r="S47" i="30" s="1"/>
  <c r="AC47" i="30" s="1"/>
  <c r="AB48" i="30" s="1"/>
  <c r="AX41" i="30"/>
  <c r="S41" i="30" s="1"/>
  <c r="AC41" i="30" s="1"/>
  <c r="AB42" i="30" s="1"/>
  <c r="AX35" i="30"/>
  <c r="S35" i="30" s="1"/>
  <c r="AC35" i="30" s="1"/>
  <c r="AB36" i="30" s="1"/>
  <c r="AX29" i="30"/>
  <c r="S29" i="30" s="1"/>
  <c r="AC29" i="30" s="1"/>
  <c r="AB30" i="30" s="1"/>
  <c r="AX23" i="30"/>
  <c r="S23" i="30" s="1"/>
  <c r="AC23" i="30" s="1"/>
  <c r="AB24" i="30" s="1"/>
  <c r="AX17" i="30"/>
  <c r="S17" i="30" s="1"/>
  <c r="AC17" i="30" s="1"/>
  <c r="AB18" i="30" s="1"/>
  <c r="AX11" i="30"/>
  <c r="S11" i="30" s="1"/>
  <c r="AC11" i="30" s="1"/>
  <c r="AB12" i="30" s="1"/>
  <c r="AX5" i="30"/>
  <c r="S5" i="30" s="1"/>
  <c r="AC5" i="30" s="1"/>
  <c r="AB6" i="30" s="1"/>
  <c r="Y88" i="25"/>
  <c r="X88" i="25"/>
  <c r="AH88" i="93"/>
  <c r="AQ88" i="93" s="1"/>
  <c r="AK86" i="82"/>
  <c r="AT86" i="82" s="1"/>
  <c r="AJ86" i="82"/>
  <c r="AK80" i="82"/>
  <c r="AT80" i="82" s="1"/>
  <c r="AJ80" i="82"/>
  <c r="AK74" i="82"/>
  <c r="AT74" i="82" s="1"/>
  <c r="AJ74" i="82"/>
  <c r="AK68" i="82"/>
  <c r="AT68" i="82" s="1"/>
  <c r="AJ68" i="82"/>
  <c r="AK62" i="82"/>
  <c r="AT62" i="82" s="1"/>
  <c r="AJ62" i="82"/>
  <c r="AK56" i="82"/>
  <c r="AT56" i="82" s="1"/>
  <c r="AJ56" i="82"/>
  <c r="AK50" i="82"/>
  <c r="AT50" i="82" s="1"/>
  <c r="AJ50" i="82"/>
  <c r="AK44" i="82"/>
  <c r="AT44" i="82" s="1"/>
  <c r="AJ44" i="82"/>
  <c r="AK38" i="82"/>
  <c r="AT38" i="82" s="1"/>
  <c r="AJ38" i="82"/>
  <c r="AJ32" i="82"/>
  <c r="AK32" i="82"/>
  <c r="AT32" i="82" s="1"/>
  <c r="AK26" i="82"/>
  <c r="AT26" i="82" s="1"/>
  <c r="AJ26" i="82"/>
  <c r="AK20" i="82"/>
  <c r="AT20" i="82" s="1"/>
  <c r="AJ20" i="82"/>
  <c r="AK14" i="82"/>
  <c r="AT14" i="82" s="1"/>
  <c r="AJ14" i="82"/>
  <c r="AJ8" i="82"/>
  <c r="AK8" i="82"/>
  <c r="AT8" i="82" s="1"/>
  <c r="AE86" i="94"/>
  <c r="W87" i="94"/>
  <c r="AG86" i="94"/>
  <c r="AP86" i="94" s="1"/>
  <c r="AF86" i="94"/>
  <c r="AO86" i="94" s="1"/>
  <c r="AI89" i="33"/>
  <c r="AN89" i="33"/>
  <c r="Z91" i="89"/>
  <c r="AJ87" i="26"/>
  <c r="AK87" i="26"/>
  <c r="AT87" i="26" s="1"/>
  <c r="AK83" i="26"/>
  <c r="AT83" i="26" s="1"/>
  <c r="AJ83" i="26"/>
  <c r="AK77" i="26"/>
  <c r="AT77" i="26" s="1"/>
  <c r="AJ77" i="26"/>
  <c r="AK71" i="26"/>
  <c r="AT71" i="26" s="1"/>
  <c r="AJ71" i="26"/>
  <c r="AK65" i="26"/>
  <c r="AT65" i="26" s="1"/>
  <c r="AJ65" i="26"/>
  <c r="AK59" i="26"/>
  <c r="AT59" i="26" s="1"/>
  <c r="AJ59" i="26"/>
  <c r="AK53" i="26"/>
  <c r="AT53" i="26" s="1"/>
  <c r="AJ53" i="26"/>
  <c r="AK47" i="26"/>
  <c r="AT47" i="26" s="1"/>
  <c r="AJ47" i="26"/>
  <c r="AK41" i="26"/>
  <c r="AT41" i="26" s="1"/>
  <c r="AJ41" i="26"/>
  <c r="AK35" i="26"/>
  <c r="AT35" i="26" s="1"/>
  <c r="AJ35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J11" i="26"/>
  <c r="AX86" i="30"/>
  <c r="S86" i="30" s="1"/>
  <c r="AC86" i="30" s="1"/>
  <c r="AB87" i="30" s="1"/>
  <c r="AX82" i="30"/>
  <c r="S82" i="30" s="1"/>
  <c r="AC82" i="30" s="1"/>
  <c r="AB83" i="30" s="1"/>
  <c r="AX76" i="30"/>
  <c r="S76" i="30" s="1"/>
  <c r="AC76" i="30" s="1"/>
  <c r="AB77" i="30" s="1"/>
  <c r="AX70" i="30"/>
  <c r="S70" i="30" s="1"/>
  <c r="AC70" i="30" s="1"/>
  <c r="AB71" i="30" s="1"/>
  <c r="AX64" i="30"/>
  <c r="S64" i="30" s="1"/>
  <c r="AC64" i="30" s="1"/>
  <c r="AB65" i="30" s="1"/>
  <c r="AX58" i="30"/>
  <c r="S58" i="30" s="1"/>
  <c r="AC58" i="30" s="1"/>
  <c r="AB59" i="30" s="1"/>
  <c r="AX52" i="30"/>
  <c r="S52" i="30" s="1"/>
  <c r="AC52" i="30" s="1"/>
  <c r="AB53" i="30" s="1"/>
  <c r="AX46" i="30"/>
  <c r="S46" i="30" s="1"/>
  <c r="AC46" i="30" s="1"/>
  <c r="AB47" i="30" s="1"/>
  <c r="AX40" i="30"/>
  <c r="S40" i="30" s="1"/>
  <c r="AC40" i="30" s="1"/>
  <c r="AB41" i="30" s="1"/>
  <c r="AX34" i="30"/>
  <c r="S34" i="30" s="1"/>
  <c r="AC34" i="30" s="1"/>
  <c r="AB35" i="30" s="1"/>
  <c r="AX28" i="30"/>
  <c r="S28" i="30" s="1"/>
  <c r="AC28" i="30" s="1"/>
  <c r="AB29" i="30" s="1"/>
  <c r="AX22" i="30"/>
  <c r="S22" i="30" s="1"/>
  <c r="AC22" i="30" s="1"/>
  <c r="AB23" i="30" s="1"/>
  <c r="AX16" i="30"/>
  <c r="S16" i="30" s="1"/>
  <c r="AC16" i="30" s="1"/>
  <c r="AB17" i="30" s="1"/>
  <c r="AX10" i="30"/>
  <c r="S10" i="30" s="1"/>
  <c r="AC10" i="30" s="1"/>
  <c r="AB11" i="30" s="1"/>
  <c r="AN87" i="25"/>
  <c r="AI87" i="25"/>
  <c r="Z88" i="93"/>
  <c r="Z90" i="73"/>
  <c r="AR84" i="29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H88" i="34"/>
  <c r="AQ88" i="34" s="1"/>
  <c r="X88" i="45"/>
  <c r="Y88" i="45"/>
  <c r="Z90" i="33" l="1"/>
  <c r="Z88" i="81"/>
  <c r="Z89" i="41"/>
  <c r="AF89" i="41" s="1"/>
  <c r="AO89" i="41" s="1"/>
  <c r="AG88" i="81"/>
  <c r="AP88" i="81" s="1"/>
  <c r="AF88" i="81"/>
  <c r="AO88" i="81" s="1"/>
  <c r="AE88" i="81"/>
  <c r="W89" i="81"/>
  <c r="AG89" i="78"/>
  <c r="AP89" i="78" s="1"/>
  <c r="AP91" i="78" s="1"/>
  <c r="AF89" i="78"/>
  <c r="AO89" i="78" s="1"/>
  <c r="AO91" i="78" s="1"/>
  <c r="AE89" i="78"/>
  <c r="AX89" i="78"/>
  <c r="S89" i="78" s="1"/>
  <c r="AC89" i="78" s="1"/>
  <c r="AG89" i="41"/>
  <c r="AP89" i="41" s="1"/>
  <c r="W90" i="41"/>
  <c r="AE89" i="41"/>
  <c r="AK41" i="30"/>
  <c r="AT41" i="30" s="1"/>
  <c r="AJ41" i="30"/>
  <c r="AJ24" i="30"/>
  <c r="AK24" i="30"/>
  <c r="AT24" i="30" s="1"/>
  <c r="AS9" i="82"/>
  <c r="AL9" i="82"/>
  <c r="AU9" i="82" s="1"/>
  <c r="AK49" i="30"/>
  <c r="AT49" i="30" s="1"/>
  <c r="AJ49" i="30"/>
  <c r="AR88" i="46"/>
  <c r="AE90" i="33"/>
  <c r="W91" i="33"/>
  <c r="AG90" i="33"/>
  <c r="AP90" i="33" s="1"/>
  <c r="AF90" i="33"/>
  <c r="AO90" i="33" s="1"/>
  <c r="AK20" i="30"/>
  <c r="AT20" i="30" s="1"/>
  <c r="AJ20" i="30"/>
  <c r="AK56" i="30"/>
  <c r="AT56" i="30" s="1"/>
  <c r="AJ56" i="30"/>
  <c r="AS80" i="30"/>
  <c r="AL80" i="30"/>
  <c r="AU80" i="30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J4" i="82"/>
  <c r="AK4" i="82"/>
  <c r="AT4" i="82" s="1"/>
  <c r="AT91" i="82" s="1"/>
  <c r="AJ33" i="30"/>
  <c r="AK33" i="30"/>
  <c r="AT33" i="30" s="1"/>
  <c r="AJ69" i="30"/>
  <c r="AK69" i="30"/>
  <c r="AT69" i="30" s="1"/>
  <c r="AH89" i="46"/>
  <c r="AQ89" i="46" s="1"/>
  <c r="AQ91" i="46" s="1"/>
  <c r="AZ3" i="46"/>
  <c r="AX5" i="46" s="1"/>
  <c r="S5" i="46" s="1"/>
  <c r="AC5" i="46" s="1"/>
  <c r="AB6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4" i="46"/>
  <c r="S84" i="46" s="1"/>
  <c r="AC84" i="46" s="1"/>
  <c r="AB85" i="46" s="1"/>
  <c r="AX85" i="46"/>
  <c r="S85" i="46" s="1"/>
  <c r="AC85" i="46" s="1"/>
  <c r="AB86" i="46" s="1"/>
  <c r="AX88" i="46"/>
  <c r="S88" i="46" s="1"/>
  <c r="AC88" i="46" s="1"/>
  <c r="AB89" i="46" s="1"/>
  <c r="AR88" i="78"/>
  <c r="AJ4" i="26"/>
  <c r="AK4" i="26"/>
  <c r="AT4" i="26" s="1"/>
  <c r="AT91" i="26" s="1"/>
  <c r="AR88" i="41"/>
  <c r="AJ10" i="30"/>
  <c r="AJ28" i="30"/>
  <c r="AJ46" i="30"/>
  <c r="AJ64" i="30"/>
  <c r="AJ82" i="30"/>
  <c r="AS5" i="26"/>
  <c r="AL5" i="26"/>
  <c r="AU5" i="26" s="1"/>
  <c r="AS31" i="82"/>
  <c r="AL31" i="82"/>
  <c r="AU31" i="82" s="1"/>
  <c r="AS67" i="82"/>
  <c r="AL67" i="82"/>
  <c r="AU67" i="82" s="1"/>
  <c r="AK77" i="30"/>
  <c r="AT77" i="30" s="1"/>
  <c r="AJ77" i="30"/>
  <c r="AS32" i="82"/>
  <c r="AL32" i="82"/>
  <c r="AU32" i="82" s="1"/>
  <c r="AH88" i="25"/>
  <c r="AQ88" i="25" s="1"/>
  <c r="AJ60" i="30"/>
  <c r="AK60" i="30"/>
  <c r="AT60" i="30" s="1"/>
  <c r="AK13" i="30"/>
  <c r="AT13" i="30" s="1"/>
  <c r="AJ13" i="30"/>
  <c r="AJ11" i="30"/>
  <c r="AK11" i="30"/>
  <c r="AT11" i="30" s="1"/>
  <c r="AK47" i="30"/>
  <c r="AT47" i="30" s="1"/>
  <c r="AJ47" i="30"/>
  <c r="AK83" i="30"/>
  <c r="AT83" i="30" s="1"/>
  <c r="AJ83" i="30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F91" i="89"/>
  <c r="AO91" i="89" s="1"/>
  <c r="W92" i="89"/>
  <c r="AG91" i="89"/>
  <c r="AP91" i="89" s="1"/>
  <c r="AE91" i="89"/>
  <c r="Z87" i="94"/>
  <c r="Y87" i="94"/>
  <c r="X87" i="94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J30" i="30"/>
  <c r="AK30" i="30"/>
  <c r="AT30" i="30" s="1"/>
  <c r="AJ66" i="30"/>
  <c r="AK66" i="30"/>
  <c r="AT66" i="30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K19" i="30"/>
  <c r="AT19" i="30" s="1"/>
  <c r="AJ19" i="30"/>
  <c r="AK55" i="30"/>
  <c r="AT55" i="30" s="1"/>
  <c r="AJ55" i="30"/>
  <c r="AS79" i="30"/>
  <c r="AL79" i="30"/>
  <c r="AU79" i="30" s="1"/>
  <c r="AS19" i="26"/>
  <c r="AL19" i="26"/>
  <c r="AU19" i="26" s="1"/>
  <c r="AS37" i="26"/>
  <c r="AL37" i="26"/>
  <c r="AU37" i="26" s="1"/>
  <c r="AS55" i="26"/>
  <c r="AL55" i="26"/>
  <c r="AU55" i="26" s="1"/>
  <c r="AS73" i="26"/>
  <c r="AL73" i="26"/>
  <c r="AU73" i="26" s="1"/>
  <c r="AH88" i="81"/>
  <c r="AQ88" i="81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K26" i="30"/>
  <c r="AT26" i="30" s="1"/>
  <c r="AJ26" i="30"/>
  <c r="AK62" i="30"/>
  <c r="AT62" i="30" s="1"/>
  <c r="AJ62" i="30"/>
  <c r="AR86" i="77"/>
  <c r="AS85" i="26"/>
  <c r="AL85" i="26"/>
  <c r="AU85" i="26" s="1"/>
  <c r="AS47" i="82"/>
  <c r="AL47" i="82"/>
  <c r="AU47" i="82" s="1"/>
  <c r="AS65" i="82"/>
  <c r="AL65" i="82"/>
  <c r="AU65" i="82" s="1"/>
  <c r="AS83" i="82"/>
  <c r="AL83" i="82"/>
  <c r="AU83" i="82" s="1"/>
  <c r="AJ3" i="30"/>
  <c r="AB4" i="30"/>
  <c r="AJ39" i="30"/>
  <c r="AK39" i="30"/>
  <c r="AT39" i="30" s="1"/>
  <c r="AJ75" i="30"/>
  <c r="AK75" i="30"/>
  <c r="AT75" i="30" s="1"/>
  <c r="Z89" i="46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S76" i="26"/>
  <c r="AL76" i="26"/>
  <c r="AU76" i="26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H89" i="78"/>
  <c r="AQ89" i="78" s="1"/>
  <c r="AQ91" i="78" s="1"/>
  <c r="AZ3" i="78"/>
  <c r="AX7" i="78" s="1"/>
  <c r="S7" i="78" s="1"/>
  <c r="AC7" i="78" s="1"/>
  <c r="AB8" i="78" s="1"/>
  <c r="AX3" i="78"/>
  <c r="S3" i="78" s="1"/>
  <c r="AC3" i="78" s="1"/>
  <c r="AX8" i="78"/>
  <c r="S8" i="78" s="1"/>
  <c r="AC8" i="78" s="1"/>
  <c r="AB9" i="78" s="1"/>
  <c r="AX9" i="78"/>
  <c r="S9" i="78" s="1"/>
  <c r="AC9" i="78" s="1"/>
  <c r="AB10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X24" i="78"/>
  <c r="S24" i="78" s="1"/>
  <c r="AC24" i="78" s="1"/>
  <c r="AB25" i="78" s="1"/>
  <c r="AX25" i="78"/>
  <c r="S25" i="78" s="1"/>
  <c r="AC25" i="78" s="1"/>
  <c r="AB26" i="78" s="1"/>
  <c r="AX26" i="78"/>
  <c r="S26" i="78" s="1"/>
  <c r="AC26" i="78" s="1"/>
  <c r="AB27" i="78" s="1"/>
  <c r="AX27" i="78"/>
  <c r="S27" i="78" s="1"/>
  <c r="AC27" i="78" s="1"/>
  <c r="AB28" i="78" s="1"/>
  <c r="AX28" i="78"/>
  <c r="S28" i="78" s="1"/>
  <c r="AC28" i="78" s="1"/>
  <c r="AB29" i="78" s="1"/>
  <c r="AX29" i="78"/>
  <c r="S29" i="78" s="1"/>
  <c r="AC29" i="78" s="1"/>
  <c r="AB30" i="78" s="1"/>
  <c r="AX30" i="78"/>
  <c r="S30" i="78" s="1"/>
  <c r="AC30" i="78" s="1"/>
  <c r="AB31" i="78" s="1"/>
  <c r="AX31" i="78"/>
  <c r="S31" i="78" s="1"/>
  <c r="AC31" i="78" s="1"/>
  <c r="AB32" i="78" s="1"/>
  <c r="AX32" i="78"/>
  <c r="S32" i="78" s="1"/>
  <c r="AC32" i="78" s="1"/>
  <c r="AB33" i="78" s="1"/>
  <c r="AX33" i="78"/>
  <c r="S33" i="78" s="1"/>
  <c r="AC33" i="78" s="1"/>
  <c r="AB34" i="78" s="1"/>
  <c r="AX34" i="78"/>
  <c r="S34" i="78" s="1"/>
  <c r="AC34" i="78" s="1"/>
  <c r="AB35" i="78" s="1"/>
  <c r="AX35" i="78"/>
  <c r="S35" i="78" s="1"/>
  <c r="AC35" i="78" s="1"/>
  <c r="AB36" i="78" s="1"/>
  <c r="AX36" i="78"/>
  <c r="S36" i="78" s="1"/>
  <c r="AC36" i="78" s="1"/>
  <c r="AB37" i="78" s="1"/>
  <c r="AX37" i="78"/>
  <c r="S37" i="78" s="1"/>
  <c r="AC37" i="78" s="1"/>
  <c r="AB38" i="78" s="1"/>
  <c r="AX38" i="78"/>
  <c r="S38" i="78" s="1"/>
  <c r="AC38" i="78" s="1"/>
  <c r="AB39" i="78" s="1"/>
  <c r="AX39" i="78"/>
  <c r="S39" i="78" s="1"/>
  <c r="AC39" i="78" s="1"/>
  <c r="AB40" i="78" s="1"/>
  <c r="AX40" i="78"/>
  <c r="S40" i="78" s="1"/>
  <c r="AC40" i="78" s="1"/>
  <c r="AB41" i="78" s="1"/>
  <c r="AX41" i="78"/>
  <c r="S41" i="78" s="1"/>
  <c r="AC41" i="78" s="1"/>
  <c r="AB42" i="78" s="1"/>
  <c r="AX42" i="78"/>
  <c r="S42" i="78" s="1"/>
  <c r="AC42" i="78" s="1"/>
  <c r="AB43" i="78" s="1"/>
  <c r="AX43" i="78"/>
  <c r="S43" i="78" s="1"/>
  <c r="AC43" i="78" s="1"/>
  <c r="AB44" i="78" s="1"/>
  <c r="AX44" i="78"/>
  <c r="S44" i="78" s="1"/>
  <c r="AC44" i="78" s="1"/>
  <c r="AB45" i="78" s="1"/>
  <c r="AX45" i="78"/>
  <c r="S45" i="78" s="1"/>
  <c r="AC45" i="78" s="1"/>
  <c r="AB46" i="78" s="1"/>
  <c r="AX46" i="78"/>
  <c r="S46" i="78" s="1"/>
  <c r="AC46" i="78" s="1"/>
  <c r="AB47" i="78" s="1"/>
  <c r="AX47" i="78"/>
  <c r="S47" i="78" s="1"/>
  <c r="AC47" i="78" s="1"/>
  <c r="AB48" i="78" s="1"/>
  <c r="AX48" i="78"/>
  <c r="S48" i="78" s="1"/>
  <c r="AC48" i="78" s="1"/>
  <c r="AB49" i="78" s="1"/>
  <c r="AX49" i="78"/>
  <c r="S49" i="78" s="1"/>
  <c r="AC49" i="78" s="1"/>
  <c r="AB50" i="78" s="1"/>
  <c r="AX50" i="78"/>
  <c r="S50" i="78" s="1"/>
  <c r="AC50" i="78" s="1"/>
  <c r="AB51" i="78" s="1"/>
  <c r="AX51" i="78"/>
  <c r="S51" i="78" s="1"/>
  <c r="AC51" i="78" s="1"/>
  <c r="AB52" i="78" s="1"/>
  <c r="AX52" i="78"/>
  <c r="S52" i="78" s="1"/>
  <c r="AC52" i="78" s="1"/>
  <c r="AB53" i="78" s="1"/>
  <c r="AX53" i="78"/>
  <c r="S53" i="78" s="1"/>
  <c r="AC53" i="78" s="1"/>
  <c r="AB54" i="78" s="1"/>
  <c r="AX54" i="78"/>
  <c r="S54" i="78" s="1"/>
  <c r="AC54" i="78" s="1"/>
  <c r="AB55" i="78" s="1"/>
  <c r="AX55" i="78"/>
  <c r="S55" i="78" s="1"/>
  <c r="AC55" i="78" s="1"/>
  <c r="AB56" i="78" s="1"/>
  <c r="AX56" i="78"/>
  <c r="S56" i="78" s="1"/>
  <c r="AC56" i="78" s="1"/>
  <c r="AB57" i="78" s="1"/>
  <c r="AX57" i="78"/>
  <c r="S57" i="78" s="1"/>
  <c r="AC57" i="78" s="1"/>
  <c r="AB58" i="78" s="1"/>
  <c r="AX58" i="78"/>
  <c r="S58" i="78" s="1"/>
  <c r="AC58" i="78" s="1"/>
  <c r="AB59" i="78" s="1"/>
  <c r="AX59" i="78"/>
  <c r="S59" i="78" s="1"/>
  <c r="AC59" i="78" s="1"/>
  <c r="AB60" i="78" s="1"/>
  <c r="AX60" i="78"/>
  <c r="S60" i="78" s="1"/>
  <c r="AC60" i="78" s="1"/>
  <c r="AB61" i="78" s="1"/>
  <c r="AX61" i="78"/>
  <c r="S61" i="78" s="1"/>
  <c r="AC61" i="78" s="1"/>
  <c r="AB62" i="78" s="1"/>
  <c r="AX62" i="78"/>
  <c r="S62" i="78" s="1"/>
  <c r="AC62" i="78" s="1"/>
  <c r="AB63" i="78" s="1"/>
  <c r="AX63" i="78"/>
  <c r="S63" i="78" s="1"/>
  <c r="AC63" i="78" s="1"/>
  <c r="AB64" i="78" s="1"/>
  <c r="AX64" i="78"/>
  <c r="S64" i="78" s="1"/>
  <c r="AC64" i="78" s="1"/>
  <c r="AB65" i="78" s="1"/>
  <c r="AX65" i="78"/>
  <c r="S65" i="78" s="1"/>
  <c r="AC65" i="78" s="1"/>
  <c r="AB66" i="78" s="1"/>
  <c r="AX66" i="78"/>
  <c r="S66" i="78" s="1"/>
  <c r="AC66" i="78" s="1"/>
  <c r="AB67" i="78" s="1"/>
  <c r="AX67" i="78"/>
  <c r="S67" i="78" s="1"/>
  <c r="AC67" i="78" s="1"/>
  <c r="AB68" i="78" s="1"/>
  <c r="AX68" i="78"/>
  <c r="S68" i="78" s="1"/>
  <c r="AC68" i="78" s="1"/>
  <c r="AB69" i="78" s="1"/>
  <c r="AX69" i="78"/>
  <c r="S69" i="78" s="1"/>
  <c r="AC69" i="78" s="1"/>
  <c r="AB70" i="78" s="1"/>
  <c r="AX70" i="78"/>
  <c r="S70" i="78" s="1"/>
  <c r="AC70" i="78" s="1"/>
  <c r="AB71" i="78" s="1"/>
  <c r="AX71" i="78"/>
  <c r="S71" i="78" s="1"/>
  <c r="AC71" i="78" s="1"/>
  <c r="AB72" i="78" s="1"/>
  <c r="AX72" i="78"/>
  <c r="S72" i="78" s="1"/>
  <c r="AC72" i="78" s="1"/>
  <c r="AB73" i="78" s="1"/>
  <c r="AX73" i="78"/>
  <c r="S73" i="78" s="1"/>
  <c r="AC73" i="78" s="1"/>
  <c r="AB74" i="78" s="1"/>
  <c r="AX74" i="78"/>
  <c r="S74" i="78" s="1"/>
  <c r="AC74" i="78" s="1"/>
  <c r="AB75" i="78" s="1"/>
  <c r="AX75" i="78"/>
  <c r="S75" i="78" s="1"/>
  <c r="AC75" i="78" s="1"/>
  <c r="AB76" i="78" s="1"/>
  <c r="AX76" i="78"/>
  <c r="S76" i="78" s="1"/>
  <c r="AC76" i="78" s="1"/>
  <c r="AB77" i="78" s="1"/>
  <c r="AX77" i="78"/>
  <c r="S77" i="78" s="1"/>
  <c r="AC77" i="78" s="1"/>
  <c r="AB78" i="78" s="1"/>
  <c r="AX78" i="78"/>
  <c r="S78" i="78" s="1"/>
  <c r="AC78" i="78" s="1"/>
  <c r="AB79" i="78" s="1"/>
  <c r="AX79" i="78"/>
  <c r="S79" i="78" s="1"/>
  <c r="AC79" i="78" s="1"/>
  <c r="AB80" i="78" s="1"/>
  <c r="AX80" i="78"/>
  <c r="S80" i="78" s="1"/>
  <c r="AC80" i="78" s="1"/>
  <c r="AB81" i="78" s="1"/>
  <c r="AX81" i="78"/>
  <c r="S81" i="78" s="1"/>
  <c r="AC81" i="78" s="1"/>
  <c r="AB82" i="78" s="1"/>
  <c r="AX82" i="78"/>
  <c r="S82" i="78" s="1"/>
  <c r="AC82" i="78" s="1"/>
  <c r="AB83" i="78" s="1"/>
  <c r="AX83" i="78"/>
  <c r="S83" i="78" s="1"/>
  <c r="AC83" i="78" s="1"/>
  <c r="AB84" i="78" s="1"/>
  <c r="AX86" i="78"/>
  <c r="S86" i="78" s="1"/>
  <c r="AC86" i="78" s="1"/>
  <c r="AB87" i="78" s="1"/>
  <c r="AX84" i="78"/>
  <c r="S84" i="78" s="1"/>
  <c r="AC84" i="78" s="1"/>
  <c r="AB85" i="78" s="1"/>
  <c r="AX87" i="78"/>
  <c r="S87" i="78" s="1"/>
  <c r="AC87" i="78" s="1"/>
  <c r="AB88" i="78" s="1"/>
  <c r="AX85" i="78"/>
  <c r="S85" i="78" s="1"/>
  <c r="AC85" i="78" s="1"/>
  <c r="AB86" i="78" s="1"/>
  <c r="AX88" i="78"/>
  <c r="S88" i="78" s="1"/>
  <c r="AC88" i="78" s="1"/>
  <c r="AB89" i="78" s="1"/>
  <c r="AS22" i="26"/>
  <c r="AL22" i="26"/>
  <c r="AU22" i="26" s="1"/>
  <c r="AS40" i="26"/>
  <c r="AL40" i="26"/>
  <c r="AU40" i="26" s="1"/>
  <c r="AS58" i="26"/>
  <c r="AL58" i="26"/>
  <c r="AU58" i="26" s="1"/>
  <c r="AS82" i="26"/>
  <c r="AL82" i="26"/>
  <c r="AU82" i="26" s="1"/>
  <c r="AH88" i="45"/>
  <c r="AQ88" i="45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K17" i="30"/>
  <c r="AT17" i="30" s="1"/>
  <c r="AJ17" i="30"/>
  <c r="AK53" i="30"/>
  <c r="AT53" i="30" s="1"/>
  <c r="AJ53" i="30"/>
  <c r="AJ87" i="30"/>
  <c r="AK87" i="30"/>
  <c r="AT87" i="30" s="1"/>
  <c r="AI86" i="94"/>
  <c r="AN86" i="94"/>
  <c r="Z88" i="25"/>
  <c r="AJ36" i="30"/>
  <c r="AK36" i="30"/>
  <c r="AT36" i="30" s="1"/>
  <c r="AJ72" i="30"/>
  <c r="AK72" i="30"/>
  <c r="AT72" i="30" s="1"/>
  <c r="AR87" i="45"/>
  <c r="AK25" i="30"/>
  <c r="AT25" i="30" s="1"/>
  <c r="AJ25" i="30"/>
  <c r="AK61" i="30"/>
  <c r="AT61" i="30" s="1"/>
  <c r="AJ61" i="30"/>
  <c r="AR87" i="42"/>
  <c r="AK32" i="30"/>
  <c r="AT32" i="30" s="1"/>
  <c r="AJ32" i="30"/>
  <c r="AJ68" i="30"/>
  <c r="AS38" i="26"/>
  <c r="AL38" i="26"/>
  <c r="AU38" i="26" s="1"/>
  <c r="AS56" i="26"/>
  <c r="AL56" i="26"/>
  <c r="AU56" i="26" s="1"/>
  <c r="AS74" i="26"/>
  <c r="AL74" i="26"/>
  <c r="AU74" i="26" s="1"/>
  <c r="AE85" i="29"/>
  <c r="W86" i="29"/>
  <c r="AG85" i="29"/>
  <c r="AP85" i="29" s="1"/>
  <c r="AF85" i="29"/>
  <c r="AO85" i="29" s="1"/>
  <c r="AS11" i="82"/>
  <c r="AL11" i="82"/>
  <c r="AU11" i="82" s="1"/>
  <c r="AS29" i="82"/>
  <c r="AL29" i="82"/>
  <c r="AU29" i="82" s="1"/>
  <c r="AK9" i="30"/>
  <c r="AT9" i="30" s="1"/>
  <c r="AJ9" i="30"/>
  <c r="AJ45" i="30"/>
  <c r="AK45" i="30"/>
  <c r="AT45" i="30" s="1"/>
  <c r="AJ81" i="30"/>
  <c r="AK81" i="30"/>
  <c r="AT81" i="30" s="1"/>
  <c r="AJ16" i="30"/>
  <c r="AJ34" i="30"/>
  <c r="AJ52" i="30"/>
  <c r="AJ70" i="30"/>
  <c r="AS85" i="30"/>
  <c r="AL85" i="30"/>
  <c r="AU85" i="30" s="1"/>
  <c r="X86" i="37"/>
  <c r="Y86" i="37"/>
  <c r="Z88" i="45"/>
  <c r="W91" i="73"/>
  <c r="AG90" i="73"/>
  <c r="AP90" i="73" s="1"/>
  <c r="AF90" i="73"/>
  <c r="AO90" i="73" s="1"/>
  <c r="AE90" i="73"/>
  <c r="AK23" i="30"/>
  <c r="AT23" i="30" s="1"/>
  <c r="AJ23" i="30"/>
  <c r="AK59" i="30"/>
  <c r="AT59" i="30" s="1"/>
  <c r="AJ59" i="3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R89" i="33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J6" i="30"/>
  <c r="AK6" i="30"/>
  <c r="AT6" i="30" s="1"/>
  <c r="AJ42" i="30"/>
  <c r="AK42" i="30"/>
  <c r="AT42" i="30" s="1"/>
  <c r="AJ78" i="30"/>
  <c r="AK78" i="30"/>
  <c r="AT78" i="30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L89" i="26"/>
  <c r="AU89" i="26" s="1"/>
  <c r="AR89" i="26"/>
  <c r="AR91" i="26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K31" i="30"/>
  <c r="AT31" i="30" s="1"/>
  <c r="AJ31" i="30"/>
  <c r="AS67" i="30"/>
  <c r="AL67" i="30"/>
  <c r="AU67" i="30" s="1"/>
  <c r="AJ86" i="30"/>
  <c r="AS7" i="26"/>
  <c r="AL7" i="26"/>
  <c r="AU7" i="26" s="1"/>
  <c r="AS25" i="26"/>
  <c r="AL25" i="26"/>
  <c r="AU25" i="26" s="1"/>
  <c r="AS43" i="26"/>
  <c r="AL43" i="26"/>
  <c r="AU43" i="26" s="1"/>
  <c r="AS61" i="26"/>
  <c r="AL61" i="26"/>
  <c r="AU61" i="26" s="1"/>
  <c r="AS79" i="26"/>
  <c r="AL79" i="26"/>
  <c r="AU79" i="26" s="1"/>
  <c r="AR85" i="90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K38" i="30"/>
  <c r="AT38" i="30" s="1"/>
  <c r="AJ38" i="30"/>
  <c r="AR86" i="85"/>
  <c r="AS20" i="26"/>
  <c r="AL20" i="26"/>
  <c r="AU20" i="26" s="1"/>
  <c r="Y89" i="74"/>
  <c r="X89" i="74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5" i="30"/>
  <c r="AK15" i="30"/>
  <c r="AT15" i="30" s="1"/>
  <c r="AJ51" i="30"/>
  <c r="AK51" i="30"/>
  <c r="AT51" i="30" s="1"/>
  <c r="AS88" i="30"/>
  <c r="AL88" i="30"/>
  <c r="AU88" i="30" s="1"/>
  <c r="AH88" i="42"/>
  <c r="AQ88" i="42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X89" i="34"/>
  <c r="Y89" i="34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H87" i="85"/>
  <c r="AQ87" i="85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79" i="82"/>
  <c r="AL79" i="82"/>
  <c r="AU79" i="82" s="1"/>
  <c r="AK29" i="30"/>
  <c r="AT29" i="30" s="1"/>
  <c r="AJ29" i="30"/>
  <c r="AS8" i="82"/>
  <c r="AL8" i="82"/>
  <c r="AU8" i="82" s="1"/>
  <c r="AJ12" i="30"/>
  <c r="AK12" i="30"/>
  <c r="AT12" i="30" s="1"/>
  <c r="AJ48" i="30"/>
  <c r="AK48" i="30"/>
  <c r="AT48" i="30" s="1"/>
  <c r="AJ84" i="30"/>
  <c r="AK84" i="30"/>
  <c r="AT84" i="30" s="1"/>
  <c r="AK37" i="30"/>
  <c r="AT37" i="30" s="1"/>
  <c r="AJ37" i="30"/>
  <c r="Y88" i="38"/>
  <c r="Z88" i="38" s="1"/>
  <c r="X88" i="38"/>
  <c r="AH90" i="33"/>
  <c r="AQ90" i="33" s="1"/>
  <c r="AS5" i="82"/>
  <c r="AL5" i="82"/>
  <c r="AU5" i="82" s="1"/>
  <c r="AK8" i="30"/>
  <c r="AT8" i="30" s="1"/>
  <c r="AJ8" i="30"/>
  <c r="AK44" i="30"/>
  <c r="AT44" i="30" s="1"/>
  <c r="AJ44" i="30"/>
  <c r="AS74" i="30"/>
  <c r="AL74" i="30"/>
  <c r="AU74" i="30" s="1"/>
  <c r="AL89" i="30"/>
  <c r="AU89" i="30" s="1"/>
  <c r="AR89" i="30"/>
  <c r="AR91" i="30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H86" i="90"/>
  <c r="AQ86" i="90" s="1"/>
  <c r="AI88" i="74"/>
  <c r="AN88" i="74"/>
  <c r="AJ21" i="30"/>
  <c r="AK21" i="30"/>
  <c r="AT21" i="30" s="1"/>
  <c r="AJ57" i="30"/>
  <c r="AK57" i="30"/>
  <c r="AT57" i="30" s="1"/>
  <c r="Z88" i="42"/>
  <c r="AS86" i="26"/>
  <c r="AL86" i="26"/>
  <c r="AU86" i="26" s="1"/>
  <c r="AL89" i="82"/>
  <c r="AU89" i="82" s="1"/>
  <c r="AR89" i="82"/>
  <c r="AR91" i="82" s="1"/>
  <c r="AN88" i="34"/>
  <c r="AI88" i="34"/>
  <c r="AJ22" i="30"/>
  <c r="AJ40" i="30"/>
  <c r="AJ58" i="30"/>
  <c r="AJ76" i="30"/>
  <c r="AI85" i="37"/>
  <c r="AN85" i="37"/>
  <c r="AH87" i="77"/>
  <c r="AQ87" i="77" s="1"/>
  <c r="AS13" i="82"/>
  <c r="AL13" i="82"/>
  <c r="AU13" i="82" s="1"/>
  <c r="AS49" i="82"/>
  <c r="AL49" i="82"/>
  <c r="AU49" i="82" s="1"/>
  <c r="AS88" i="82"/>
  <c r="AL88" i="82"/>
  <c r="AU88" i="82" s="1"/>
  <c r="AS87" i="26"/>
  <c r="AL87" i="26"/>
  <c r="AU87" i="26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F88" i="93"/>
  <c r="AO88" i="93" s="1"/>
  <c r="AE88" i="93"/>
  <c r="W89" i="93"/>
  <c r="AG88" i="93"/>
  <c r="AP88" i="93" s="1"/>
  <c r="AK65" i="30"/>
  <c r="AT65" i="30" s="1"/>
  <c r="AJ65" i="30"/>
  <c r="AR87" i="25"/>
  <c r="AK35" i="30"/>
  <c r="AT35" i="30" s="1"/>
  <c r="AJ35" i="30"/>
  <c r="AK71" i="30"/>
  <c r="AT71" i="30" s="1"/>
  <c r="AJ71" i="30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S14" i="82"/>
  <c r="AL14" i="82"/>
  <c r="AU14" i="82" s="1"/>
  <c r="AS50" i="82"/>
  <c r="AL50" i="82"/>
  <c r="AU50" i="82" s="1"/>
  <c r="AS68" i="82"/>
  <c r="AL68" i="82"/>
  <c r="AU68" i="82" s="1"/>
  <c r="AS86" i="82"/>
  <c r="AL86" i="82"/>
  <c r="AU86" i="82" s="1"/>
  <c r="AJ18" i="30"/>
  <c r="AK18" i="30"/>
  <c r="AT18" i="30" s="1"/>
  <c r="AJ54" i="30"/>
  <c r="AK54" i="30"/>
  <c r="AT54" i="3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H89" i="41"/>
  <c r="AQ89" i="41" s="1"/>
  <c r="AR87" i="8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K7" i="30"/>
  <c r="AT7" i="30" s="1"/>
  <c r="AJ7" i="30"/>
  <c r="AK43" i="30"/>
  <c r="AT43" i="30" s="1"/>
  <c r="AJ43" i="30"/>
  <c r="AS73" i="30"/>
  <c r="AL73" i="30"/>
  <c r="AU73" i="30" s="1"/>
  <c r="AN87" i="38"/>
  <c r="AI87" i="38"/>
  <c r="AS13" i="26"/>
  <c r="AL13" i="26"/>
  <c r="AU13" i="26" s="1"/>
  <c r="AS31" i="26"/>
  <c r="AL31" i="26"/>
  <c r="AU31" i="26" s="1"/>
  <c r="AS49" i="26"/>
  <c r="AL49" i="26"/>
  <c r="AU49" i="26" s="1"/>
  <c r="AS67" i="26"/>
  <c r="AL67" i="26"/>
  <c r="AU67" i="26" s="1"/>
  <c r="AS88" i="26"/>
  <c r="AL88" i="26"/>
  <c r="AU88" i="26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K14" i="30"/>
  <c r="AT14" i="30" s="1"/>
  <c r="AJ14" i="30"/>
  <c r="AK50" i="30"/>
  <c r="AT50" i="30" s="1"/>
  <c r="AJ50" i="30"/>
  <c r="AS8" i="26"/>
  <c r="AL8" i="26"/>
  <c r="AU8" i="26" s="1"/>
  <c r="Z86" i="90"/>
  <c r="AS3" i="82"/>
  <c r="AL3" i="82"/>
  <c r="AU3" i="82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7" i="30"/>
  <c r="AK27" i="30"/>
  <c r="AT27" i="30" s="1"/>
  <c r="AJ63" i="30"/>
  <c r="AK63" i="30"/>
  <c r="AT63" i="30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Z87" i="77"/>
  <c r="Z87" i="85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5" i="30"/>
  <c r="AX9" i="46" l="1"/>
  <c r="S9" i="46" s="1"/>
  <c r="AC9" i="46" s="1"/>
  <c r="AB10" i="46" s="1"/>
  <c r="AX8" i="46"/>
  <c r="S8" i="46" s="1"/>
  <c r="AC8" i="46" s="1"/>
  <c r="AB9" i="46" s="1"/>
  <c r="AX4" i="46"/>
  <c r="S4" i="46" s="1"/>
  <c r="AC4" i="46" s="1"/>
  <c r="AB5" i="46" s="1"/>
  <c r="AX3" i="46"/>
  <c r="S3" i="46" s="1"/>
  <c r="AC3" i="46" s="1"/>
  <c r="AX10" i="46"/>
  <c r="S10" i="46" s="1"/>
  <c r="AC10" i="46" s="1"/>
  <c r="AB11" i="46" s="1"/>
  <c r="AX6" i="78"/>
  <c r="S6" i="78" s="1"/>
  <c r="AC6" i="78" s="1"/>
  <c r="AB7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7" i="46"/>
  <c r="S7" i="46" s="1"/>
  <c r="AC7" i="46" s="1"/>
  <c r="AB8" i="46" s="1"/>
  <c r="Z89" i="34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4" i="78"/>
  <c r="S4" i="78" s="1"/>
  <c r="AC4" i="78" s="1"/>
  <c r="AB5" i="78" s="1"/>
  <c r="AX6" i="46"/>
  <c r="S6" i="46" s="1"/>
  <c r="AC6" i="46" s="1"/>
  <c r="AB7" i="46" s="1"/>
  <c r="AX89" i="34"/>
  <c r="S89" i="34" s="1"/>
  <c r="AC89" i="34" s="1"/>
  <c r="AG89" i="34"/>
  <c r="AP89" i="34" s="1"/>
  <c r="AP91" i="34" s="1"/>
  <c r="AF89" i="34"/>
  <c r="AO89" i="34" s="1"/>
  <c r="AO91" i="34" s="1"/>
  <c r="AE89" i="34"/>
  <c r="AK6" i="46"/>
  <c r="AT6" i="46" s="1"/>
  <c r="AJ6" i="46"/>
  <c r="AS50" i="30"/>
  <c r="AL50" i="30"/>
  <c r="AU50" i="30" s="1"/>
  <c r="AS22" i="30"/>
  <c r="AL22" i="30"/>
  <c r="AU22" i="30" s="1"/>
  <c r="AH88" i="38"/>
  <c r="AQ88" i="38" s="1"/>
  <c r="AS84" i="30"/>
  <c r="AL84" i="30"/>
  <c r="AU84" i="30" s="1"/>
  <c r="AH89" i="74"/>
  <c r="AQ89" i="74" s="1"/>
  <c r="AQ91" i="74" s="1"/>
  <c r="AZ3" i="74"/>
  <c r="AX6" i="74" s="1"/>
  <c r="S6" i="74" s="1"/>
  <c r="AC6" i="74" s="1"/>
  <c r="AB7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4" i="74"/>
  <c r="S84" i="74" s="1"/>
  <c r="AC84" i="74" s="1"/>
  <c r="AB85" i="74" s="1"/>
  <c r="AX85" i="74"/>
  <c r="S85" i="74" s="1"/>
  <c r="AC85" i="74" s="1"/>
  <c r="AB86" i="74" s="1"/>
  <c r="AX87" i="74"/>
  <c r="S87" i="74" s="1"/>
  <c r="AC87" i="74" s="1"/>
  <c r="AB88" i="74" s="1"/>
  <c r="AX88" i="74"/>
  <c r="S88" i="74" s="1"/>
  <c r="AC88" i="74" s="1"/>
  <c r="AB89" i="74" s="1"/>
  <c r="AS23" i="30"/>
  <c r="AL23" i="30"/>
  <c r="AU23" i="30" s="1"/>
  <c r="Y91" i="73"/>
  <c r="X91" i="73"/>
  <c r="Z91" i="73" s="1"/>
  <c r="AS81" i="30"/>
  <c r="AL81" i="30"/>
  <c r="AU81" i="30" s="1"/>
  <c r="X86" i="29"/>
  <c r="Y86" i="29"/>
  <c r="AS17" i="30"/>
  <c r="AL17" i="30"/>
  <c r="AU17" i="30" s="1"/>
  <c r="AK86" i="78"/>
  <c r="AT86" i="78" s="1"/>
  <c r="AJ86" i="78"/>
  <c r="AJ82" i="78"/>
  <c r="AK82" i="78"/>
  <c r="AT82" i="78" s="1"/>
  <c r="AJ76" i="78"/>
  <c r="AK76" i="78"/>
  <c r="AT76" i="78" s="1"/>
  <c r="AJ70" i="78"/>
  <c r="AK70" i="78"/>
  <c r="AT70" i="78" s="1"/>
  <c r="AJ64" i="78"/>
  <c r="AK64" i="78"/>
  <c r="AT64" i="78" s="1"/>
  <c r="AJ58" i="78"/>
  <c r="AK58" i="78"/>
  <c r="AT58" i="78" s="1"/>
  <c r="AJ52" i="78"/>
  <c r="AK52" i="78"/>
  <c r="AT52" i="78" s="1"/>
  <c r="AJ46" i="78"/>
  <c r="AK46" i="78"/>
  <c r="AT46" i="78" s="1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K10" i="78"/>
  <c r="AT10" i="78" s="1"/>
  <c r="AJ10" i="78"/>
  <c r="AB4" i="78"/>
  <c r="AJ3" i="78"/>
  <c r="AJ4" i="30"/>
  <c r="AK4" i="30"/>
  <c r="AT4" i="30" s="1"/>
  <c r="AT91" i="30" s="1"/>
  <c r="AS62" i="30"/>
  <c r="AL62" i="30"/>
  <c r="AU62" i="30" s="1"/>
  <c r="AS30" i="30"/>
  <c r="AL30" i="30"/>
  <c r="AU30" i="30" s="1"/>
  <c r="AI91" i="89"/>
  <c r="AN91" i="89"/>
  <c r="AS11" i="30"/>
  <c r="AL11" i="30"/>
  <c r="AU11" i="30" s="1"/>
  <c r="AS77" i="30"/>
  <c r="AL77" i="30"/>
  <c r="AU77" i="30" s="1"/>
  <c r="AS10" i="30"/>
  <c r="AL10" i="30"/>
  <c r="AU10" i="30" s="1"/>
  <c r="AJ84" i="46"/>
  <c r="AK84" i="46"/>
  <c r="AT84" i="46" s="1"/>
  <c r="AJ78" i="46"/>
  <c r="AK78" i="46"/>
  <c r="AT78" i="46" s="1"/>
  <c r="AJ72" i="46"/>
  <c r="AK72" i="46"/>
  <c r="AT72" i="46" s="1"/>
  <c r="AK66" i="46"/>
  <c r="AT66" i="46" s="1"/>
  <c r="AJ66" i="46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S69" i="30"/>
  <c r="AL69" i="30"/>
  <c r="AU69" i="30" s="1"/>
  <c r="X90" i="41"/>
  <c r="Y90" i="41"/>
  <c r="AS35" i="30"/>
  <c r="AL35" i="30"/>
  <c r="AU35" i="30" s="1"/>
  <c r="AS40" i="30"/>
  <c r="AL40" i="30"/>
  <c r="AU40" i="30" s="1"/>
  <c r="AS21" i="30"/>
  <c r="AL21" i="30"/>
  <c r="AU21" i="30" s="1"/>
  <c r="AE87" i="85"/>
  <c r="W88" i="85"/>
  <c r="AG87" i="85"/>
  <c r="AP87" i="85" s="1"/>
  <c r="AF87" i="85"/>
  <c r="AO87" i="85" s="1"/>
  <c r="X89" i="93"/>
  <c r="Y89" i="93"/>
  <c r="AR88" i="34"/>
  <c r="AE88" i="42"/>
  <c r="W89" i="42"/>
  <c r="AG88" i="42"/>
  <c r="AP88" i="42" s="1"/>
  <c r="AF88" i="42"/>
  <c r="AO88" i="42" s="1"/>
  <c r="AR88" i="74"/>
  <c r="AS44" i="30"/>
  <c r="AL44" i="30"/>
  <c r="AU44" i="30" s="1"/>
  <c r="AS29" i="30"/>
  <c r="AL29" i="30"/>
  <c r="AU29" i="30" s="1"/>
  <c r="AS51" i="30"/>
  <c r="AL51" i="30"/>
  <c r="AU51" i="30" s="1"/>
  <c r="Z89" i="74"/>
  <c r="AS38" i="30"/>
  <c r="AL38" i="30"/>
  <c r="AU38" i="30" s="1"/>
  <c r="AS86" i="30"/>
  <c r="AL86" i="30"/>
  <c r="AU86" i="30" s="1"/>
  <c r="AS6" i="30"/>
  <c r="AL6" i="30"/>
  <c r="AU6" i="30" s="1"/>
  <c r="AE88" i="45"/>
  <c r="AF88" i="45"/>
  <c r="AO88" i="45" s="1"/>
  <c r="W89" i="45"/>
  <c r="AG88" i="45"/>
  <c r="AP88" i="45" s="1"/>
  <c r="AS70" i="30"/>
  <c r="AL70" i="30"/>
  <c r="AU70" i="30" s="1"/>
  <c r="AI85" i="29"/>
  <c r="AN85" i="29"/>
  <c r="AS61" i="30"/>
  <c r="AL61" i="30"/>
  <c r="AU61" i="30" s="1"/>
  <c r="AR86" i="94"/>
  <c r="AJ88" i="78"/>
  <c r="AK88" i="78"/>
  <c r="AT88" i="78" s="1"/>
  <c r="AJ81" i="78"/>
  <c r="AK81" i="78"/>
  <c r="AT81" i="78" s="1"/>
  <c r="AJ75" i="78"/>
  <c r="AK75" i="78"/>
  <c r="AT75" i="78" s="1"/>
  <c r="AK69" i="78"/>
  <c r="AT69" i="78" s="1"/>
  <c r="AJ69" i="78"/>
  <c r="AK63" i="78"/>
  <c r="AT63" i="78" s="1"/>
  <c r="AJ63" i="78"/>
  <c r="AK57" i="78"/>
  <c r="AT57" i="78" s="1"/>
  <c r="AJ57" i="78"/>
  <c r="AK51" i="78"/>
  <c r="AT51" i="78" s="1"/>
  <c r="AJ51" i="78"/>
  <c r="AK45" i="78"/>
  <c r="AT45" i="78" s="1"/>
  <c r="AJ45" i="78"/>
  <c r="AK39" i="78"/>
  <c r="AT39" i="78" s="1"/>
  <c r="AJ39" i="78"/>
  <c r="AK33" i="78"/>
  <c r="AT33" i="78" s="1"/>
  <c r="AJ33" i="78"/>
  <c r="AK27" i="78"/>
  <c r="AT27" i="78" s="1"/>
  <c r="AJ27" i="78"/>
  <c r="AK21" i="78"/>
  <c r="AT21" i="78" s="1"/>
  <c r="AJ21" i="78"/>
  <c r="AK15" i="78"/>
  <c r="AT15" i="78" s="1"/>
  <c r="AJ15" i="78"/>
  <c r="AK9" i="78"/>
  <c r="AT9" i="78" s="1"/>
  <c r="AJ9" i="78"/>
  <c r="AG89" i="46"/>
  <c r="AP89" i="46" s="1"/>
  <c r="AP91" i="46" s="1"/>
  <c r="AE89" i="46"/>
  <c r="AX89" i="46"/>
  <c r="S89" i="46" s="1"/>
  <c r="AC89" i="46" s="1"/>
  <c r="AJ89" i="46" s="1"/>
  <c r="AS89" i="46" s="1"/>
  <c r="AF89" i="46"/>
  <c r="AO89" i="46" s="1"/>
  <c r="AO91" i="46" s="1"/>
  <c r="AS3" i="30"/>
  <c r="AL3" i="30"/>
  <c r="AU3" i="30" s="1"/>
  <c r="AS19" i="30"/>
  <c r="AL19" i="30"/>
  <c r="AU19" i="30" s="1"/>
  <c r="AS83" i="30"/>
  <c r="AL83" i="30"/>
  <c r="AU83" i="30" s="1"/>
  <c r="AS13" i="30"/>
  <c r="AL13" i="30"/>
  <c r="AU13" i="30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J23" i="46"/>
  <c r="AK17" i="46"/>
  <c r="AT17" i="46" s="1"/>
  <c r="AJ17" i="46"/>
  <c r="AJ11" i="46"/>
  <c r="AK11" i="46"/>
  <c r="AT11" i="46" s="1"/>
  <c r="AS24" i="30"/>
  <c r="AL24" i="30"/>
  <c r="AU24" i="30" s="1"/>
  <c r="AE87" i="77"/>
  <c r="W88" i="77"/>
  <c r="AG87" i="77"/>
  <c r="AP87" i="77" s="1"/>
  <c r="AF87" i="77"/>
  <c r="AO87" i="77" s="1"/>
  <c r="AS63" i="30"/>
  <c r="AL63" i="30"/>
  <c r="AU63" i="30" s="1"/>
  <c r="AS14" i="30"/>
  <c r="AL14" i="30"/>
  <c r="AU14" i="30" s="1"/>
  <c r="AS43" i="30"/>
  <c r="AL43" i="30"/>
  <c r="AU43" i="30" s="1"/>
  <c r="AS54" i="30"/>
  <c r="AL54" i="30"/>
  <c r="AU54" i="30" s="1"/>
  <c r="AI88" i="93"/>
  <c r="AN88" i="93"/>
  <c r="AR85" i="37"/>
  <c r="W89" i="38"/>
  <c r="AG88" i="38"/>
  <c r="AP88" i="38" s="1"/>
  <c r="AF88" i="38"/>
  <c r="AO88" i="38" s="1"/>
  <c r="AE88" i="38"/>
  <c r="AS48" i="30"/>
  <c r="AL48" i="30"/>
  <c r="AU48" i="30" s="1"/>
  <c r="AI90" i="73"/>
  <c r="AN90" i="73"/>
  <c r="AS52" i="30"/>
  <c r="AL52" i="30"/>
  <c r="AU52" i="30" s="1"/>
  <c r="AS45" i="30"/>
  <c r="AL45" i="30"/>
  <c r="AU45" i="30" s="1"/>
  <c r="AS68" i="30"/>
  <c r="AL68" i="30"/>
  <c r="AU68" i="30" s="1"/>
  <c r="AS72" i="30"/>
  <c r="AL72" i="30"/>
  <c r="AU72" i="30" s="1"/>
  <c r="AJ85" i="78"/>
  <c r="AK85" i="78"/>
  <c r="AT85" i="78" s="1"/>
  <c r="AJ80" i="78"/>
  <c r="AK80" i="78"/>
  <c r="AT80" i="78" s="1"/>
  <c r="AK74" i="78"/>
  <c r="AT74" i="78" s="1"/>
  <c r="AJ74" i="78"/>
  <c r="AK68" i="78"/>
  <c r="AT68" i="78" s="1"/>
  <c r="AJ68" i="78"/>
  <c r="AK62" i="78"/>
  <c r="AT62" i="78" s="1"/>
  <c r="AJ62" i="78"/>
  <c r="AK56" i="78"/>
  <c r="AT56" i="78" s="1"/>
  <c r="AJ56" i="78"/>
  <c r="AK50" i="78"/>
  <c r="AT50" i="78" s="1"/>
  <c r="AJ50" i="78"/>
  <c r="AK44" i="78"/>
  <c r="AT44" i="78" s="1"/>
  <c r="AJ44" i="78"/>
  <c r="AK38" i="78"/>
  <c r="AT38" i="78" s="1"/>
  <c r="AJ38" i="78"/>
  <c r="AK32" i="78"/>
  <c r="AT32" i="78" s="1"/>
  <c r="AJ32" i="78"/>
  <c r="AK26" i="78"/>
  <c r="AT26" i="78" s="1"/>
  <c r="AJ26" i="78"/>
  <c r="AK20" i="78"/>
  <c r="AT20" i="78" s="1"/>
  <c r="AJ20" i="78"/>
  <c r="AK14" i="78"/>
  <c r="AT14" i="78" s="1"/>
  <c r="AJ14" i="78"/>
  <c r="AJ8" i="78"/>
  <c r="AK8" i="78"/>
  <c r="AT8" i="78" s="1"/>
  <c r="AS26" i="30"/>
  <c r="AL26" i="30"/>
  <c r="AU26" i="30" s="1"/>
  <c r="AS82" i="30"/>
  <c r="AL82" i="30"/>
  <c r="AU82" i="30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K10" i="46"/>
  <c r="AT10" i="46" s="1"/>
  <c r="AJ10" i="46"/>
  <c r="AJ5" i="46"/>
  <c r="AK5" i="46"/>
  <c r="AT5" i="46" s="1"/>
  <c r="AS33" i="30"/>
  <c r="AL33" i="30"/>
  <c r="AU33" i="30" s="1"/>
  <c r="AS49" i="30"/>
  <c r="AL49" i="30"/>
  <c r="AU49" i="30" s="1"/>
  <c r="AS41" i="30"/>
  <c r="AL41" i="30"/>
  <c r="AU41" i="30" s="1"/>
  <c r="X89" i="81"/>
  <c r="Y89" i="81"/>
  <c r="AG86" i="90"/>
  <c r="AP86" i="90" s="1"/>
  <c r="AE86" i="90"/>
  <c r="W87" i="90"/>
  <c r="AF86" i="90"/>
  <c r="AO86" i="90" s="1"/>
  <c r="AS71" i="30"/>
  <c r="AL71" i="30"/>
  <c r="AU71" i="30" s="1"/>
  <c r="AS65" i="30"/>
  <c r="AL65" i="30"/>
  <c r="AU65" i="30" s="1"/>
  <c r="AS76" i="30"/>
  <c r="AL76" i="30"/>
  <c r="AU76" i="30" s="1"/>
  <c r="AS57" i="30"/>
  <c r="AL57" i="30"/>
  <c r="AU57" i="30" s="1"/>
  <c r="AS8" i="30"/>
  <c r="AL8" i="30"/>
  <c r="AU8" i="30" s="1"/>
  <c r="AS37" i="30"/>
  <c r="AL37" i="30"/>
  <c r="AU37" i="30" s="1"/>
  <c r="AS15" i="30"/>
  <c r="AL15" i="30"/>
  <c r="AU15" i="30" s="1"/>
  <c r="AS78" i="30"/>
  <c r="AL78" i="30"/>
  <c r="AU78" i="30" s="1"/>
  <c r="AH86" i="37"/>
  <c r="AQ86" i="37" s="1"/>
  <c r="AS34" i="30"/>
  <c r="AL34" i="30"/>
  <c r="AU34" i="30" s="1"/>
  <c r="AS9" i="30"/>
  <c r="AL9" i="30"/>
  <c r="AU9" i="30" s="1"/>
  <c r="AS32" i="30"/>
  <c r="AL32" i="30"/>
  <c r="AU32" i="30" s="1"/>
  <c r="AS25" i="30"/>
  <c r="AL25" i="30"/>
  <c r="AU25" i="30" s="1"/>
  <c r="AS87" i="30"/>
  <c r="AL87" i="30"/>
  <c r="AU87" i="30" s="1"/>
  <c r="AJ87" i="78"/>
  <c r="AK87" i="78"/>
  <c r="AT87" i="78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K43" i="78"/>
  <c r="AT43" i="78" s="1"/>
  <c r="AJ37" i="78"/>
  <c r="AK37" i="78"/>
  <c r="AT37" i="78" s="1"/>
  <c r="AJ31" i="78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J7" i="78"/>
  <c r="AK7" i="78"/>
  <c r="AT7" i="78" s="1"/>
  <c r="AS75" i="30"/>
  <c r="AL75" i="30"/>
  <c r="AU75" i="30" s="1"/>
  <c r="AH87" i="94"/>
  <c r="AQ87" i="94" s="1"/>
  <c r="Y92" i="89"/>
  <c r="Z92" i="89" s="1"/>
  <c r="X92" i="89"/>
  <c r="AS47" i="30"/>
  <c r="AL47" i="30"/>
  <c r="AU47" i="30" s="1"/>
  <c r="AS64" i="30"/>
  <c r="AL64" i="30"/>
  <c r="AU64" i="30" s="1"/>
  <c r="AJ85" i="46"/>
  <c r="AK85" i="46"/>
  <c r="AT85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K39" i="46"/>
  <c r="AT39" i="46" s="1"/>
  <c r="AJ39" i="46"/>
  <c r="AJ33" i="46"/>
  <c r="AK33" i="46"/>
  <c r="AT33" i="46" s="1"/>
  <c r="AJ27" i="46"/>
  <c r="AK27" i="46"/>
  <c r="AT27" i="46" s="1"/>
  <c r="AJ21" i="46"/>
  <c r="AK21" i="46"/>
  <c r="AT21" i="46" s="1"/>
  <c r="AK15" i="46"/>
  <c r="AT15" i="46" s="1"/>
  <c r="AJ15" i="46"/>
  <c r="AJ9" i="46"/>
  <c r="AK9" i="46"/>
  <c r="AT9" i="46" s="1"/>
  <c r="AB4" i="46"/>
  <c r="AJ3" i="46"/>
  <c r="AS56" i="30"/>
  <c r="AL56" i="30"/>
  <c r="AU56" i="30" s="1"/>
  <c r="AN88" i="81"/>
  <c r="AI88" i="81"/>
  <c r="AS5" i="30"/>
  <c r="AL5" i="30"/>
  <c r="AU5" i="30" s="1"/>
  <c r="AS27" i="30"/>
  <c r="AL27" i="30"/>
  <c r="AU27" i="30" s="1"/>
  <c r="AR87" i="38"/>
  <c r="AS7" i="30"/>
  <c r="AL7" i="30"/>
  <c r="AU7" i="30" s="1"/>
  <c r="AS18" i="30"/>
  <c r="AL18" i="30"/>
  <c r="AU18" i="30" s="1"/>
  <c r="AS58" i="30"/>
  <c r="AL58" i="30"/>
  <c r="AU58" i="30" s="1"/>
  <c r="AS12" i="30"/>
  <c r="AL12" i="30"/>
  <c r="AU12" i="30" s="1"/>
  <c r="AS31" i="30"/>
  <c r="AL31" i="30"/>
  <c r="AU31" i="30" s="1"/>
  <c r="AS59" i="30"/>
  <c r="AL59" i="30"/>
  <c r="AU59" i="30" s="1"/>
  <c r="Z86" i="37"/>
  <c r="AS16" i="30"/>
  <c r="AL16" i="30"/>
  <c r="AU16" i="30" s="1"/>
  <c r="AS36" i="30"/>
  <c r="AL36" i="30"/>
  <c r="AU36" i="30" s="1"/>
  <c r="AS53" i="30"/>
  <c r="AL53" i="30"/>
  <c r="AU53" i="30" s="1"/>
  <c r="AJ84" i="78"/>
  <c r="AK84" i="78"/>
  <c r="AT84" i="78" s="1"/>
  <c r="AJ78" i="78"/>
  <c r="AK78" i="78"/>
  <c r="AT78" i="78" s="1"/>
  <c r="AJ72" i="78"/>
  <c r="AK72" i="78"/>
  <c r="AT72" i="78" s="1"/>
  <c r="AK66" i="78"/>
  <c r="AT66" i="78" s="1"/>
  <c r="AJ66" i="78"/>
  <c r="AK60" i="78"/>
  <c r="AT60" i="78" s="1"/>
  <c r="AJ60" i="78"/>
  <c r="AK54" i="78"/>
  <c r="AT54" i="78" s="1"/>
  <c r="AJ54" i="78"/>
  <c r="AK48" i="78"/>
  <c r="AT48" i="78" s="1"/>
  <c r="AJ48" i="78"/>
  <c r="AK42" i="78"/>
  <c r="AT42" i="78" s="1"/>
  <c r="AJ42" i="78"/>
  <c r="AK36" i="78"/>
  <c r="AT36" i="78" s="1"/>
  <c r="AJ36" i="78"/>
  <c r="AK30" i="78"/>
  <c r="AT30" i="78" s="1"/>
  <c r="AJ30" i="78"/>
  <c r="AK24" i="78"/>
  <c r="AT24" i="78" s="1"/>
  <c r="AJ24" i="78"/>
  <c r="AK18" i="78"/>
  <c r="AT18" i="78" s="1"/>
  <c r="AJ18" i="78"/>
  <c r="AK12" i="78"/>
  <c r="AT12" i="78" s="1"/>
  <c r="AJ12" i="78"/>
  <c r="AK6" i="78"/>
  <c r="AT6" i="78" s="1"/>
  <c r="AJ6" i="78"/>
  <c r="AS66" i="30"/>
  <c r="AL66" i="30"/>
  <c r="AU66" i="30" s="1"/>
  <c r="AS60" i="30"/>
  <c r="AL60" i="30"/>
  <c r="AU60" i="30" s="1"/>
  <c r="AS46" i="30"/>
  <c r="AL46" i="30"/>
  <c r="AU46" i="30" s="1"/>
  <c r="AS4" i="26"/>
  <c r="AS91" i="26" s="1"/>
  <c r="AL4" i="26"/>
  <c r="AU4" i="26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K20" i="46"/>
  <c r="AT20" i="46" s="1"/>
  <c r="AJ20" i="46"/>
  <c r="AK14" i="46"/>
  <c r="AT14" i="46" s="1"/>
  <c r="AJ14" i="46"/>
  <c r="AJ8" i="46"/>
  <c r="AK8" i="46"/>
  <c r="AT8" i="46" s="1"/>
  <c r="AS4" i="82"/>
  <c r="AS91" i="82" s="1"/>
  <c r="AL4" i="82"/>
  <c r="AU4" i="82" s="1"/>
  <c r="AU91" i="82" s="1"/>
  <c r="C11" i="82" s="1"/>
  <c r="F35" i="97" s="1"/>
  <c r="Y91" i="33"/>
  <c r="X91" i="33"/>
  <c r="AN89" i="41"/>
  <c r="AI89" i="41"/>
  <c r="AN89" i="78"/>
  <c r="AN91" i="78" s="1"/>
  <c r="AI89" i="78"/>
  <c r="AH89" i="34"/>
  <c r="AQ89" i="34" s="1"/>
  <c r="AQ91" i="34" s="1"/>
  <c r="AZ3" i="34"/>
  <c r="AX4" i="34" s="1"/>
  <c r="S4" i="34" s="1"/>
  <c r="AC4" i="34" s="1"/>
  <c r="AB5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8" i="34"/>
  <c r="S88" i="34" s="1"/>
  <c r="AC88" i="34" s="1"/>
  <c r="AB89" i="34" s="1"/>
  <c r="AX84" i="34"/>
  <c r="S84" i="34" s="1"/>
  <c r="AC84" i="34" s="1"/>
  <c r="AB85" i="34" s="1"/>
  <c r="AX87" i="34"/>
  <c r="S87" i="34" s="1"/>
  <c r="AC87" i="34" s="1"/>
  <c r="AB88" i="34" s="1"/>
  <c r="AS42" i="30"/>
  <c r="AL42" i="30"/>
  <c r="AU42" i="30" s="1"/>
  <c r="W89" i="25"/>
  <c r="AG88" i="25"/>
  <c r="AP88" i="25" s="1"/>
  <c r="AF88" i="25"/>
  <c r="AO88" i="25" s="1"/>
  <c r="AE88" i="25"/>
  <c r="AJ89" i="78"/>
  <c r="AS89" i="78" s="1"/>
  <c r="AK89" i="78"/>
  <c r="AT89" i="78" s="1"/>
  <c r="AK83" i="78"/>
  <c r="AT83" i="78" s="1"/>
  <c r="AJ83" i="78"/>
  <c r="AK77" i="78"/>
  <c r="AT77" i="78" s="1"/>
  <c r="AJ77" i="78"/>
  <c r="AK71" i="78"/>
  <c r="AT71" i="78" s="1"/>
  <c r="AJ71" i="78"/>
  <c r="AK65" i="78"/>
  <c r="AT65" i="78" s="1"/>
  <c r="AJ65" i="78"/>
  <c r="AK59" i="78"/>
  <c r="AT59" i="78" s="1"/>
  <c r="AJ59" i="78"/>
  <c r="AK53" i="78"/>
  <c r="AT53" i="78" s="1"/>
  <c r="AJ53" i="78"/>
  <c r="AK47" i="78"/>
  <c r="AT47" i="78" s="1"/>
  <c r="AJ47" i="78"/>
  <c r="AK41" i="78"/>
  <c r="AT41" i="78" s="1"/>
  <c r="AJ41" i="78"/>
  <c r="AK35" i="78"/>
  <c r="AT35" i="78" s="1"/>
  <c r="AJ35" i="78"/>
  <c r="AK29" i="78"/>
  <c r="AT29" i="78" s="1"/>
  <c r="AJ29" i="78"/>
  <c r="AK23" i="78"/>
  <c r="AT23" i="78" s="1"/>
  <c r="AJ23" i="78"/>
  <c r="AK17" i="78"/>
  <c r="AT17" i="78" s="1"/>
  <c r="AJ17" i="78"/>
  <c r="AJ11" i="78"/>
  <c r="AK11" i="78"/>
  <c r="AT11" i="78" s="1"/>
  <c r="AJ5" i="78"/>
  <c r="AK5" i="78"/>
  <c r="AT5" i="78" s="1"/>
  <c r="AU91" i="26"/>
  <c r="C11" i="26" s="1"/>
  <c r="AS39" i="30"/>
  <c r="AL39" i="30"/>
  <c r="AU39" i="30" s="1"/>
  <c r="AS55" i="30"/>
  <c r="AL55" i="30"/>
  <c r="AU55" i="30" s="1"/>
  <c r="AG87" i="94"/>
  <c r="AP87" i="94" s="1"/>
  <c r="AF87" i="94"/>
  <c r="AO87" i="94" s="1"/>
  <c r="AE87" i="94"/>
  <c r="W88" i="94"/>
  <c r="AS28" i="30"/>
  <c r="AL28" i="30"/>
  <c r="AU28" i="30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7" i="46"/>
  <c r="AK7" i="46"/>
  <c r="AT7" i="46" s="1"/>
  <c r="AS20" i="30"/>
  <c r="AL20" i="30"/>
  <c r="AU20" i="30" s="1"/>
  <c r="AI90" i="33"/>
  <c r="AN90" i="33"/>
  <c r="AX11" i="74" l="1"/>
  <c r="S11" i="74" s="1"/>
  <c r="AC11" i="74" s="1"/>
  <c r="AB12" i="74" s="1"/>
  <c r="AX13" i="74"/>
  <c r="S13" i="74" s="1"/>
  <c r="AC13" i="74" s="1"/>
  <c r="AB14" i="7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Z89" i="93"/>
  <c r="AX5" i="74"/>
  <c r="S5" i="74" s="1"/>
  <c r="AC5" i="74" s="1"/>
  <c r="AB6" i="74" s="1"/>
  <c r="AX5" i="34"/>
  <c r="S5" i="34" s="1"/>
  <c r="AC5" i="34" s="1"/>
  <c r="AB6" i="34" s="1"/>
  <c r="AX4" i="74"/>
  <c r="S4" i="74" s="1"/>
  <c r="AC4" i="74" s="1"/>
  <c r="AB5" i="74" s="1"/>
  <c r="AX3" i="74"/>
  <c r="S3" i="74" s="1"/>
  <c r="AC3" i="74" s="1"/>
  <c r="AX3" i="34"/>
  <c r="S3" i="34" s="1"/>
  <c r="AC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Z91" i="33"/>
  <c r="W92" i="33" s="1"/>
  <c r="AX7" i="74"/>
  <c r="S7" i="74" s="1"/>
  <c r="AC7" i="74" s="1"/>
  <c r="AB8" i="7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K14" i="34" s="1"/>
  <c r="AT14" i="34" s="1"/>
  <c r="AX7" i="34"/>
  <c r="S7" i="34" s="1"/>
  <c r="AC7" i="34" s="1"/>
  <c r="AB8" i="34" s="1"/>
  <c r="AX12" i="74"/>
  <c r="S12" i="74" s="1"/>
  <c r="AC12" i="74" s="1"/>
  <c r="AB13" i="74" s="1"/>
  <c r="AG89" i="93"/>
  <c r="AP89" i="93" s="1"/>
  <c r="AF89" i="93"/>
  <c r="AO89" i="93" s="1"/>
  <c r="AE89" i="93"/>
  <c r="W90" i="93"/>
  <c r="AJ5" i="34"/>
  <c r="AK5" i="34"/>
  <c r="AT5" i="34" s="1"/>
  <c r="AE92" i="89"/>
  <c r="W93" i="89"/>
  <c r="AG92" i="89"/>
  <c r="AP92" i="89" s="1"/>
  <c r="AF92" i="89"/>
  <c r="AO92" i="89" s="1"/>
  <c r="AG91" i="33"/>
  <c r="AP91" i="33" s="1"/>
  <c r="AF91" i="33"/>
  <c r="AO91" i="33" s="1"/>
  <c r="AE91" i="33"/>
  <c r="AK87" i="34"/>
  <c r="AT87" i="34" s="1"/>
  <c r="AJ87" i="34"/>
  <c r="AJ50" i="34"/>
  <c r="AK50" i="34"/>
  <c r="AT50" i="34" s="1"/>
  <c r="AJ14" i="34"/>
  <c r="AS14" i="46"/>
  <c r="AL14" i="46"/>
  <c r="AU14" i="46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51" i="46"/>
  <c r="AL51" i="46"/>
  <c r="AU51" i="46" s="1"/>
  <c r="AS69" i="46"/>
  <c r="AL69" i="46"/>
  <c r="AU69" i="46" s="1"/>
  <c r="AS85" i="46"/>
  <c r="AL85" i="46"/>
  <c r="AU85" i="46" s="1"/>
  <c r="AS31" i="78"/>
  <c r="AL31" i="78"/>
  <c r="AU31" i="78" s="1"/>
  <c r="AS49" i="78"/>
  <c r="AL49" i="78"/>
  <c r="AU49" i="78" s="1"/>
  <c r="AS67" i="78"/>
  <c r="AL67" i="78"/>
  <c r="AU67" i="78" s="1"/>
  <c r="AS87" i="78"/>
  <c r="AL87" i="78"/>
  <c r="AU87" i="78" s="1"/>
  <c r="AS10" i="46"/>
  <c r="AL10" i="46"/>
  <c r="AU10" i="46" s="1"/>
  <c r="AS20" i="78"/>
  <c r="AL20" i="78"/>
  <c r="AU20" i="78" s="1"/>
  <c r="AS38" i="78"/>
  <c r="AL38" i="78"/>
  <c r="AU38" i="78" s="1"/>
  <c r="AS56" i="78"/>
  <c r="AL56" i="78"/>
  <c r="AU56" i="78" s="1"/>
  <c r="AS74" i="78"/>
  <c r="AL74" i="78"/>
  <c r="AU74" i="78" s="1"/>
  <c r="AI88" i="38"/>
  <c r="AN88" i="38"/>
  <c r="AS41" i="46"/>
  <c r="AL41" i="46"/>
  <c r="AU41" i="46" s="1"/>
  <c r="AS59" i="46"/>
  <c r="AL59" i="46"/>
  <c r="AU59" i="46" s="1"/>
  <c r="AS77" i="46"/>
  <c r="AL77" i="46"/>
  <c r="AU77" i="46" s="1"/>
  <c r="AS81" i="78"/>
  <c r="AL81" i="78"/>
  <c r="AU81" i="78" s="1"/>
  <c r="X89" i="45"/>
  <c r="Y89" i="45"/>
  <c r="Z89" i="45" s="1"/>
  <c r="AH90" i="41"/>
  <c r="AQ90" i="41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H86" i="29"/>
  <c r="AQ86" i="29" s="1"/>
  <c r="AF91" i="73"/>
  <c r="AO91" i="73" s="1"/>
  <c r="AE91" i="73"/>
  <c r="W92" i="73"/>
  <c r="AG91" i="73"/>
  <c r="AP91" i="73" s="1"/>
  <c r="AJ85" i="74"/>
  <c r="AK85" i="74"/>
  <c r="AT85" i="74" s="1"/>
  <c r="AJ80" i="74"/>
  <c r="AK80" i="74"/>
  <c r="AT80" i="74" s="1"/>
  <c r="AJ74" i="74"/>
  <c r="AK74" i="74"/>
  <c r="AT74" i="74" s="1"/>
  <c r="AJ68" i="74"/>
  <c r="AK68" i="74"/>
  <c r="AT68" i="74" s="1"/>
  <c r="AJ62" i="74"/>
  <c r="AK62" i="74"/>
  <c r="AT62" i="74" s="1"/>
  <c r="AJ56" i="74"/>
  <c r="AK56" i="74"/>
  <c r="AT56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J8" i="74"/>
  <c r="AK8" i="74"/>
  <c r="AT8" i="74" s="1"/>
  <c r="AS6" i="46"/>
  <c r="AL6" i="46"/>
  <c r="AU6" i="46" s="1"/>
  <c r="Y89" i="25"/>
  <c r="X89" i="25"/>
  <c r="AJ56" i="34"/>
  <c r="AK56" i="34"/>
  <c r="AT56" i="34" s="1"/>
  <c r="AJ38" i="34"/>
  <c r="AK38" i="34"/>
  <c r="AT38" i="34" s="1"/>
  <c r="AJ86" i="34"/>
  <c r="AK86" i="34"/>
  <c r="AT86" i="34" s="1"/>
  <c r="AK61" i="34"/>
  <c r="AT61" i="34" s="1"/>
  <c r="AJ61" i="34"/>
  <c r="AK55" i="34"/>
  <c r="AT55" i="34" s="1"/>
  <c r="AJ55" i="34"/>
  <c r="AK49" i="34"/>
  <c r="AT49" i="34" s="1"/>
  <c r="AJ49" i="34"/>
  <c r="AK43" i="34"/>
  <c r="AT43" i="34" s="1"/>
  <c r="AJ43" i="34"/>
  <c r="AK37" i="34"/>
  <c r="AT37" i="34" s="1"/>
  <c r="AJ37" i="34"/>
  <c r="AK31" i="34"/>
  <c r="AT31" i="34" s="1"/>
  <c r="AJ31" i="34"/>
  <c r="AK25" i="34"/>
  <c r="AT25" i="34" s="1"/>
  <c r="AJ25" i="34"/>
  <c r="AK19" i="34"/>
  <c r="AT19" i="34" s="1"/>
  <c r="AJ19" i="34"/>
  <c r="AK13" i="34"/>
  <c r="AT13" i="34" s="1"/>
  <c r="AJ13" i="34"/>
  <c r="AK7" i="34"/>
  <c r="AT7" i="34" s="1"/>
  <c r="AJ7" i="34"/>
  <c r="AR89" i="78"/>
  <c r="AR91" i="78" s="1"/>
  <c r="AL89" i="78"/>
  <c r="AU89" i="78" s="1"/>
  <c r="AS32" i="46"/>
  <c r="AL32" i="46"/>
  <c r="AU32" i="46" s="1"/>
  <c r="AS50" i="46"/>
  <c r="AL50" i="46"/>
  <c r="AU50" i="46" s="1"/>
  <c r="AS68" i="46"/>
  <c r="AL68" i="46"/>
  <c r="AU68" i="46" s="1"/>
  <c r="AS87" i="46"/>
  <c r="AL87" i="46"/>
  <c r="AU87" i="46" s="1"/>
  <c r="AS84" i="78"/>
  <c r="AL84" i="78"/>
  <c r="AU84" i="78" s="1"/>
  <c r="AS3" i="46"/>
  <c r="AL3" i="46"/>
  <c r="AU3" i="46" s="1"/>
  <c r="AS39" i="46"/>
  <c r="AL39" i="46"/>
  <c r="AU39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Z90" i="4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R91" i="89"/>
  <c r="AS4" i="30"/>
  <c r="AS91" i="30" s="1"/>
  <c r="AL4" i="30"/>
  <c r="AU4" i="30" s="1"/>
  <c r="AS86" i="78"/>
  <c r="AL86" i="78"/>
  <c r="AU86" i="78" s="1"/>
  <c r="Z86" i="29"/>
  <c r="AK87" i="74"/>
  <c r="AT87" i="74" s="1"/>
  <c r="AJ87" i="74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53" i="78"/>
  <c r="AL53" i="78"/>
  <c r="AU53" i="78" s="1"/>
  <c r="AJ80" i="34"/>
  <c r="AK80" i="34"/>
  <c r="AT80" i="34" s="1"/>
  <c r="AJ44" i="34"/>
  <c r="AK44" i="34"/>
  <c r="AT44" i="34" s="1"/>
  <c r="AK8" i="34"/>
  <c r="AT8" i="34" s="1"/>
  <c r="AJ8" i="34"/>
  <c r="AS33" i="46"/>
  <c r="AL33" i="46"/>
  <c r="AU33" i="46" s="1"/>
  <c r="AS23" i="78"/>
  <c r="AL23" i="78"/>
  <c r="AU23" i="78" s="1"/>
  <c r="AK78" i="34"/>
  <c r="AT78" i="34" s="1"/>
  <c r="AJ78" i="34"/>
  <c r="AK54" i="34"/>
  <c r="AT54" i="34" s="1"/>
  <c r="AJ54" i="34"/>
  <c r="AK48" i="34"/>
  <c r="AT48" i="34" s="1"/>
  <c r="AJ48" i="34"/>
  <c r="AK42" i="34"/>
  <c r="AT42" i="34" s="1"/>
  <c r="AJ42" i="34"/>
  <c r="AK36" i="34"/>
  <c r="AT36" i="34" s="1"/>
  <c r="AJ36" i="34"/>
  <c r="AK30" i="34"/>
  <c r="AT30" i="34" s="1"/>
  <c r="AJ30" i="34"/>
  <c r="AK24" i="34"/>
  <c r="AT24" i="34" s="1"/>
  <c r="AJ24" i="34"/>
  <c r="AK18" i="34"/>
  <c r="AT18" i="34" s="1"/>
  <c r="AJ18" i="34"/>
  <c r="AK12" i="34"/>
  <c r="AT12" i="34" s="1"/>
  <c r="AJ12" i="34"/>
  <c r="AK6" i="34"/>
  <c r="AT6" i="34" s="1"/>
  <c r="AJ6" i="34"/>
  <c r="AS20" i="46"/>
  <c r="AL20" i="46"/>
  <c r="AU20" i="46" s="1"/>
  <c r="AS18" i="78"/>
  <c r="AL18" i="78"/>
  <c r="AU18" i="78" s="1"/>
  <c r="AS36" i="78"/>
  <c r="AL36" i="78"/>
  <c r="AU36" i="78" s="1"/>
  <c r="AS54" i="78"/>
  <c r="AL54" i="78"/>
  <c r="AU54" i="78" s="1"/>
  <c r="AF86" i="37"/>
  <c r="AO86" i="37" s="1"/>
  <c r="AE86" i="37"/>
  <c r="W87" i="37"/>
  <c r="AG86" i="37"/>
  <c r="AP86" i="37" s="1"/>
  <c r="AJ4" i="46"/>
  <c r="AK4" i="46"/>
  <c r="AT4" i="46" s="1"/>
  <c r="AS21" i="46"/>
  <c r="AL21" i="46"/>
  <c r="AU21" i="46" s="1"/>
  <c r="AS57" i="46"/>
  <c r="AL57" i="46"/>
  <c r="AU57" i="46" s="1"/>
  <c r="AS75" i="46"/>
  <c r="AL75" i="46"/>
  <c r="AU75" i="46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H89" i="81"/>
  <c r="AQ89" i="81" s="1"/>
  <c r="AS26" i="78"/>
  <c r="AL26" i="78"/>
  <c r="AU26" i="78" s="1"/>
  <c r="AS44" i="78"/>
  <c r="AL44" i="78"/>
  <c r="AU44" i="78" s="1"/>
  <c r="AS62" i="78"/>
  <c r="AL62" i="78"/>
  <c r="AU62" i="78" s="1"/>
  <c r="AR88" i="93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S88" i="78"/>
  <c r="AL88" i="78"/>
  <c r="AU88" i="78" s="1"/>
  <c r="AR85" i="29"/>
  <c r="AS16" i="78"/>
  <c r="AL16" i="78"/>
  <c r="AU16" i="78" s="1"/>
  <c r="AS34" i="78"/>
  <c r="AL34" i="78"/>
  <c r="AU34" i="78" s="1"/>
  <c r="AS52" i="78"/>
  <c r="AL52" i="78"/>
  <c r="AU52" i="78" s="1"/>
  <c r="AS70" i="78"/>
  <c r="AL70" i="78"/>
  <c r="AU70" i="78" s="1"/>
  <c r="AK84" i="74"/>
  <c r="AT84" i="74" s="1"/>
  <c r="AJ84" i="74"/>
  <c r="AK78" i="74"/>
  <c r="AT78" i="74" s="1"/>
  <c r="AJ78" i="74"/>
  <c r="AK72" i="74"/>
  <c r="AT72" i="74" s="1"/>
  <c r="AJ72" i="74"/>
  <c r="AK66" i="74"/>
  <c r="AT66" i="74" s="1"/>
  <c r="AJ66" i="74"/>
  <c r="AK60" i="74"/>
  <c r="AT60" i="74" s="1"/>
  <c r="AJ60" i="74"/>
  <c r="AK54" i="74"/>
  <c r="AT54" i="74" s="1"/>
  <c r="AJ54" i="74"/>
  <c r="AK48" i="74"/>
  <c r="AT48" i="74" s="1"/>
  <c r="AJ48" i="74"/>
  <c r="AK42" i="74"/>
  <c r="AT42" i="74" s="1"/>
  <c r="AJ42" i="74"/>
  <c r="AK36" i="74"/>
  <c r="AT36" i="74" s="1"/>
  <c r="AJ36" i="74"/>
  <c r="AK30" i="74"/>
  <c r="AT30" i="74" s="1"/>
  <c r="AJ30" i="74"/>
  <c r="AK24" i="74"/>
  <c r="AT24" i="74" s="1"/>
  <c r="AJ24" i="74"/>
  <c r="AK18" i="74"/>
  <c r="AT18" i="74" s="1"/>
  <c r="AJ18" i="74"/>
  <c r="AK12" i="74"/>
  <c r="AT12" i="74" s="1"/>
  <c r="AJ12" i="74"/>
  <c r="AK6" i="74"/>
  <c r="AT6" i="74" s="1"/>
  <c r="AJ6" i="74"/>
  <c r="AI89" i="34"/>
  <c r="AN89" i="34"/>
  <c r="AN91" i="34" s="1"/>
  <c r="AS17" i="78"/>
  <c r="AL17" i="78"/>
  <c r="AU17" i="78" s="1"/>
  <c r="AJ62" i="34"/>
  <c r="AK62" i="34"/>
  <c r="AT62" i="34" s="1"/>
  <c r="AJ32" i="34"/>
  <c r="AK32" i="34"/>
  <c r="AT32" i="34" s="1"/>
  <c r="AS13" i="78"/>
  <c r="AL13" i="78"/>
  <c r="AU13" i="78" s="1"/>
  <c r="AR90" i="33"/>
  <c r="AS49" i="46"/>
  <c r="AL49" i="46"/>
  <c r="AU49" i="46" s="1"/>
  <c r="AK73" i="34"/>
  <c r="AT73" i="34" s="1"/>
  <c r="AJ73" i="34"/>
  <c r="AS41" i="78"/>
  <c r="AL41" i="78"/>
  <c r="AU41" i="78" s="1"/>
  <c r="AS77" i="78"/>
  <c r="AL77" i="78"/>
  <c r="AU77" i="78" s="1"/>
  <c r="AI88" i="25"/>
  <c r="AN88" i="25"/>
  <c r="AK66" i="34"/>
  <c r="AT66" i="34" s="1"/>
  <c r="AJ66" i="34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5" i="78"/>
  <c r="AL5" i="78"/>
  <c r="AU5" i="78" s="1"/>
  <c r="AK88" i="34"/>
  <c r="AT88" i="34" s="1"/>
  <c r="AJ88" i="34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J35" i="34"/>
  <c r="AK35" i="34"/>
  <c r="AT35" i="34" s="1"/>
  <c r="AJ29" i="34"/>
  <c r="AK29" i="34"/>
  <c r="AT29" i="34" s="1"/>
  <c r="AJ23" i="34"/>
  <c r="AK23" i="34"/>
  <c r="AT23" i="34" s="1"/>
  <c r="AJ17" i="34"/>
  <c r="AK17" i="34"/>
  <c r="AT17" i="34" s="1"/>
  <c r="AJ11" i="34"/>
  <c r="AK11" i="34"/>
  <c r="AT11" i="34" s="1"/>
  <c r="AR89" i="41"/>
  <c r="AS38" i="46"/>
  <c r="AL38" i="46"/>
  <c r="AU38" i="46" s="1"/>
  <c r="AS56" i="46"/>
  <c r="AL56" i="46"/>
  <c r="AU56" i="46" s="1"/>
  <c r="AS74" i="46"/>
  <c r="AL74" i="46"/>
  <c r="AU74" i="46" s="1"/>
  <c r="AS72" i="78"/>
  <c r="AL72" i="78"/>
  <c r="AU72" i="78" s="1"/>
  <c r="AR88" i="81"/>
  <c r="Z89" i="8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6" i="46"/>
  <c r="AL86" i="46"/>
  <c r="AU86" i="46" s="1"/>
  <c r="AS8" i="78"/>
  <c r="AL8" i="78"/>
  <c r="AU8" i="78" s="1"/>
  <c r="AS80" i="78"/>
  <c r="AL80" i="78"/>
  <c r="AU80" i="78" s="1"/>
  <c r="AR90" i="73"/>
  <c r="X88" i="77"/>
  <c r="Y88" i="77"/>
  <c r="AS17" i="46"/>
  <c r="AL17" i="46"/>
  <c r="AU17" i="46" s="1"/>
  <c r="AK89" i="46"/>
  <c r="AT89" i="46" s="1"/>
  <c r="AN89" i="46"/>
  <c r="AN91" i="46" s="1"/>
  <c r="AI89" i="46"/>
  <c r="AS21" i="78"/>
  <c r="AL21" i="78"/>
  <c r="AU21" i="78" s="1"/>
  <c r="AS39" i="78"/>
  <c r="AL39" i="78"/>
  <c r="AU39" i="78" s="1"/>
  <c r="AS57" i="78"/>
  <c r="AL57" i="78"/>
  <c r="AU57" i="78" s="1"/>
  <c r="AN88" i="45"/>
  <c r="AI88" i="45"/>
  <c r="AH89" i="93"/>
  <c r="AQ89" i="93" s="1"/>
  <c r="X88" i="85"/>
  <c r="Z88" i="85" s="1"/>
  <c r="Y88" i="85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S3" i="78"/>
  <c r="AL3" i="78"/>
  <c r="AU3" i="78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K11" i="74"/>
  <c r="AT11" i="74" s="1"/>
  <c r="AJ11" i="74"/>
  <c r="AK5" i="74"/>
  <c r="AT5" i="74" s="1"/>
  <c r="AJ5" i="74"/>
  <c r="AN87" i="94"/>
  <c r="AI87" i="94"/>
  <c r="AS35" i="78"/>
  <c r="AL35" i="78"/>
  <c r="AU35" i="78" s="1"/>
  <c r="AJ68" i="34"/>
  <c r="AK68" i="34"/>
  <c r="AT68" i="34" s="1"/>
  <c r="AJ26" i="34"/>
  <c r="AK26" i="34"/>
  <c r="AT26" i="34" s="1"/>
  <c r="AS13" i="46"/>
  <c r="AL13" i="46"/>
  <c r="AU13" i="46" s="1"/>
  <c r="AS67" i="46"/>
  <c r="AL67" i="46"/>
  <c r="AU67" i="46" s="1"/>
  <c r="AK67" i="34"/>
  <c r="AT67" i="34" s="1"/>
  <c r="AJ67" i="34"/>
  <c r="AS59" i="78"/>
  <c r="AL59" i="78"/>
  <c r="AU59" i="78" s="1"/>
  <c r="AK60" i="34"/>
  <c r="AT60" i="34" s="1"/>
  <c r="AJ60" i="34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K85" i="34"/>
  <c r="AT85" i="34" s="1"/>
  <c r="AJ85" i="34"/>
  <c r="AK82" i="34"/>
  <c r="AT82" i="34" s="1"/>
  <c r="AJ82" i="34"/>
  <c r="AK76" i="34"/>
  <c r="AT76" i="34" s="1"/>
  <c r="AJ76" i="34"/>
  <c r="AK70" i="34"/>
  <c r="AT70" i="34" s="1"/>
  <c r="AJ70" i="34"/>
  <c r="AK64" i="34"/>
  <c r="AT64" i="34" s="1"/>
  <c r="AJ64" i="34"/>
  <c r="AK58" i="34"/>
  <c r="AT58" i="34" s="1"/>
  <c r="AJ58" i="34"/>
  <c r="AK52" i="34"/>
  <c r="AT52" i="34" s="1"/>
  <c r="AJ52" i="34"/>
  <c r="AK46" i="34"/>
  <c r="AT46" i="34" s="1"/>
  <c r="AJ46" i="34"/>
  <c r="AK40" i="34"/>
  <c r="AT40" i="34" s="1"/>
  <c r="AJ40" i="34"/>
  <c r="AK34" i="34"/>
  <c r="AT34" i="34" s="1"/>
  <c r="AJ34" i="34"/>
  <c r="AK28" i="34"/>
  <c r="AT28" i="34" s="1"/>
  <c r="AJ28" i="34"/>
  <c r="AK22" i="34"/>
  <c r="AT22" i="34" s="1"/>
  <c r="AJ22" i="34"/>
  <c r="AK16" i="34"/>
  <c r="AT16" i="34" s="1"/>
  <c r="AJ16" i="34"/>
  <c r="AJ10" i="34"/>
  <c r="AK10" i="34"/>
  <c r="AT10" i="34" s="1"/>
  <c r="AS6" i="78"/>
  <c r="AL6" i="78"/>
  <c r="AU6" i="78" s="1"/>
  <c r="AS24" i="78"/>
  <c r="AL24" i="78"/>
  <c r="AU24" i="78" s="1"/>
  <c r="AS42" i="78"/>
  <c r="AL42" i="78"/>
  <c r="AU42" i="78" s="1"/>
  <c r="AS60" i="78"/>
  <c r="AL60" i="78"/>
  <c r="AU60" i="78" s="1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S7" i="78"/>
  <c r="AL7" i="78"/>
  <c r="AU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Y87" i="90"/>
  <c r="X87" i="90"/>
  <c r="AS14" i="78"/>
  <c r="AL14" i="78"/>
  <c r="AU14" i="78" s="1"/>
  <c r="AS32" i="78"/>
  <c r="AL32" i="78"/>
  <c r="AU32" i="78" s="1"/>
  <c r="AS50" i="78"/>
  <c r="AL50" i="78"/>
  <c r="AU50" i="78" s="1"/>
  <c r="AS68" i="78"/>
  <c r="AL68" i="78"/>
  <c r="AU68" i="78" s="1"/>
  <c r="X89" i="38"/>
  <c r="Y89" i="38"/>
  <c r="AI87" i="77"/>
  <c r="AN87" i="77"/>
  <c r="AS35" i="46"/>
  <c r="AL35" i="46"/>
  <c r="AU35" i="46" s="1"/>
  <c r="AS53" i="46"/>
  <c r="AL53" i="46"/>
  <c r="AU53" i="46" s="1"/>
  <c r="AS71" i="46"/>
  <c r="AL71" i="46"/>
  <c r="AU71" i="46" s="1"/>
  <c r="AS75" i="78"/>
  <c r="AL75" i="78"/>
  <c r="AU75" i="78" s="1"/>
  <c r="AG89" i="74"/>
  <c r="AP89" i="74" s="1"/>
  <c r="AP91" i="74" s="1"/>
  <c r="AF89" i="74"/>
  <c r="AO89" i="74" s="1"/>
  <c r="AO91" i="74" s="1"/>
  <c r="AE89" i="74"/>
  <c r="AX89" i="74"/>
  <c r="S89" i="74" s="1"/>
  <c r="AC89" i="74" s="1"/>
  <c r="AJ89" i="74" s="1"/>
  <c r="AS89" i="74" s="1"/>
  <c r="Y89" i="42"/>
  <c r="X89" i="42"/>
  <c r="Z89" i="42" s="1"/>
  <c r="AI87" i="85"/>
  <c r="AN87" i="85"/>
  <c r="AS66" i="46"/>
  <c r="AL66" i="46"/>
  <c r="AU66" i="46" s="1"/>
  <c r="AJ4" i="78"/>
  <c r="AK4" i="78"/>
  <c r="AT4" i="78" s="1"/>
  <c r="AT91" i="78" s="1"/>
  <c r="AS22" i="78"/>
  <c r="AL22" i="78"/>
  <c r="AU22" i="78" s="1"/>
  <c r="AS40" i="78"/>
  <c r="AL40" i="78"/>
  <c r="AU40" i="78" s="1"/>
  <c r="AS58" i="78"/>
  <c r="AL58" i="78"/>
  <c r="AU58" i="78" s="1"/>
  <c r="AS76" i="78"/>
  <c r="AL76" i="78"/>
  <c r="AU76" i="78" s="1"/>
  <c r="AH91" i="73"/>
  <c r="AQ91" i="73" s="1"/>
  <c r="AJ88" i="74"/>
  <c r="AK88" i="74"/>
  <c r="AT88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J3" i="74"/>
  <c r="AB4" i="74"/>
  <c r="AS71" i="78"/>
  <c r="AL71" i="78"/>
  <c r="AU71" i="78" s="1"/>
  <c r="AJ74" i="34"/>
  <c r="AK74" i="34"/>
  <c r="AT74" i="34" s="1"/>
  <c r="AJ20" i="34"/>
  <c r="AK20" i="34"/>
  <c r="AT20" i="34" s="1"/>
  <c r="AS31" i="46"/>
  <c r="AL31" i="46"/>
  <c r="AU31" i="46" s="1"/>
  <c r="AS88" i="46"/>
  <c r="AL88" i="46"/>
  <c r="AU88" i="46" s="1"/>
  <c r="AK79" i="34"/>
  <c r="AT79" i="34" s="1"/>
  <c r="AJ79" i="34"/>
  <c r="AK84" i="34"/>
  <c r="AT84" i="34" s="1"/>
  <c r="AJ84" i="34"/>
  <c r="AK72" i="34"/>
  <c r="AT72" i="34" s="1"/>
  <c r="AJ72" i="34"/>
  <c r="AS7" i="46"/>
  <c r="AL7" i="46"/>
  <c r="AU7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X88" i="94"/>
  <c r="Y88" i="94"/>
  <c r="AS11" i="78"/>
  <c r="AL11" i="78"/>
  <c r="AU11" i="78" s="1"/>
  <c r="AJ89" i="34"/>
  <c r="AS89" i="34" s="1"/>
  <c r="AK89" i="34"/>
  <c r="AT89" i="34" s="1"/>
  <c r="AK81" i="34"/>
  <c r="AT81" i="34" s="1"/>
  <c r="AJ81" i="34"/>
  <c r="AK75" i="34"/>
  <c r="AT75" i="34" s="1"/>
  <c r="AJ75" i="34"/>
  <c r="AK69" i="34"/>
  <c r="AT69" i="34" s="1"/>
  <c r="AJ69" i="34"/>
  <c r="AK63" i="34"/>
  <c r="AT63" i="34" s="1"/>
  <c r="AJ63" i="34"/>
  <c r="AK57" i="34"/>
  <c r="AT57" i="34" s="1"/>
  <c r="AJ57" i="34"/>
  <c r="AK51" i="34"/>
  <c r="AT51" i="34" s="1"/>
  <c r="AJ51" i="34"/>
  <c r="AK45" i="34"/>
  <c r="AT45" i="34" s="1"/>
  <c r="AJ45" i="34"/>
  <c r="AK39" i="34"/>
  <c r="AT39" i="34" s="1"/>
  <c r="AJ39" i="34"/>
  <c r="AK33" i="34"/>
  <c r="AT33" i="34" s="1"/>
  <c r="AJ33" i="34"/>
  <c r="AK27" i="34"/>
  <c r="AT27" i="34" s="1"/>
  <c r="AJ27" i="34"/>
  <c r="AK21" i="34"/>
  <c r="AT21" i="34" s="1"/>
  <c r="AJ21" i="34"/>
  <c r="AK15" i="34"/>
  <c r="AT15" i="34" s="1"/>
  <c r="AJ15" i="34"/>
  <c r="AJ9" i="34"/>
  <c r="AK9" i="34"/>
  <c r="AT9" i="34" s="1"/>
  <c r="AB4" i="34"/>
  <c r="AJ3" i="34"/>
  <c r="AH91" i="33"/>
  <c r="AQ91" i="33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S78" i="78"/>
  <c r="AL78" i="78"/>
  <c r="AU78" i="78" s="1"/>
  <c r="AS15" i="46"/>
  <c r="AL15" i="46"/>
  <c r="AU15" i="46" s="1"/>
  <c r="AH92" i="89"/>
  <c r="AQ92" i="89" s="1"/>
  <c r="AN86" i="90"/>
  <c r="AI86" i="90"/>
  <c r="AS5" i="46"/>
  <c r="AL5" i="46"/>
  <c r="AU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85" i="78"/>
  <c r="AL85" i="78"/>
  <c r="AU85" i="78" s="1"/>
  <c r="AS23" i="46"/>
  <c r="AL23" i="46"/>
  <c r="AU23" i="46" s="1"/>
  <c r="AU91" i="30"/>
  <c r="C11" i="30" s="1"/>
  <c r="AS9" i="78"/>
  <c r="AL9" i="78"/>
  <c r="AU9" i="78" s="1"/>
  <c r="AS27" i="78"/>
  <c r="AL27" i="78"/>
  <c r="AU27" i="78" s="1"/>
  <c r="AS45" i="78"/>
  <c r="AL45" i="78"/>
  <c r="AU45" i="78" s="1"/>
  <c r="AS63" i="78"/>
  <c r="AL63" i="78"/>
  <c r="AU63" i="78" s="1"/>
  <c r="AI88" i="42"/>
  <c r="AN88" i="42"/>
  <c r="AS12" i="46"/>
  <c r="AL12" i="46"/>
  <c r="AU12" i="46" s="1"/>
  <c r="AS30" i="46"/>
  <c r="AL30" i="46"/>
  <c r="AU30" i="46" s="1"/>
  <c r="AS48" i="46"/>
  <c r="AL48" i="46"/>
  <c r="AU48" i="46" s="1"/>
  <c r="AS84" i="46"/>
  <c r="AL84" i="46"/>
  <c r="AU84" i="46" s="1"/>
  <c r="AS10" i="78"/>
  <c r="AL10" i="78"/>
  <c r="AU10" i="78" s="1"/>
  <c r="AJ86" i="74"/>
  <c r="AK86" i="74"/>
  <c r="AT86" i="74" s="1"/>
  <c r="AK81" i="74"/>
  <c r="AT81" i="74" s="1"/>
  <c r="AJ81" i="74"/>
  <c r="AK75" i="74"/>
  <c r="AT75" i="74" s="1"/>
  <c r="AJ75" i="74"/>
  <c r="AK69" i="74"/>
  <c r="AT69" i="74" s="1"/>
  <c r="AJ69" i="74"/>
  <c r="AK63" i="74"/>
  <c r="AT63" i="74" s="1"/>
  <c r="AJ63" i="74"/>
  <c r="AK57" i="74"/>
  <c r="AT57" i="74" s="1"/>
  <c r="AJ57" i="74"/>
  <c r="AK51" i="74"/>
  <c r="AT51" i="74" s="1"/>
  <c r="AJ51" i="74"/>
  <c r="AK45" i="74"/>
  <c r="AT45" i="74" s="1"/>
  <c r="AJ45" i="74"/>
  <c r="AK39" i="74"/>
  <c r="AT39" i="74" s="1"/>
  <c r="AJ39" i="74"/>
  <c r="AK33" i="74"/>
  <c r="AT33" i="74" s="1"/>
  <c r="AJ33" i="74"/>
  <c r="AK27" i="74"/>
  <c r="AT27" i="74" s="1"/>
  <c r="AJ27" i="74"/>
  <c r="AK21" i="74"/>
  <c r="AT21" i="74" s="1"/>
  <c r="AJ21" i="74"/>
  <c r="AK15" i="74"/>
  <c r="AT15" i="74" s="1"/>
  <c r="AJ15" i="74"/>
  <c r="AJ9" i="74"/>
  <c r="AK9" i="74"/>
  <c r="AT9" i="74" s="1"/>
  <c r="Z88" i="94" l="1"/>
  <c r="AK89" i="74"/>
  <c r="AT89" i="74" s="1"/>
  <c r="Z87" i="90"/>
  <c r="AE87" i="90" s="1"/>
  <c r="Z88" i="77"/>
  <c r="Z89" i="25"/>
  <c r="AE89" i="25" s="1"/>
  <c r="AG89" i="45"/>
  <c r="AP89" i="45" s="1"/>
  <c r="AE89" i="45"/>
  <c r="W90" i="45"/>
  <c r="AF89" i="45"/>
  <c r="AO89" i="45" s="1"/>
  <c r="W88" i="90"/>
  <c r="AG87" i="90"/>
  <c r="AP87" i="90" s="1"/>
  <c r="AF87" i="90"/>
  <c r="AO87" i="90" s="1"/>
  <c r="AF89" i="25"/>
  <c r="AO89" i="25" s="1"/>
  <c r="AS86" i="74"/>
  <c r="AL86" i="74"/>
  <c r="AU86" i="74" s="1"/>
  <c r="AS33" i="34"/>
  <c r="AL33" i="34"/>
  <c r="AU33" i="34" s="1"/>
  <c r="AS10" i="74"/>
  <c r="AL10" i="74"/>
  <c r="AU10" i="74" s="1"/>
  <c r="AS46" i="74"/>
  <c r="AL46" i="74"/>
  <c r="AU46" i="74" s="1"/>
  <c r="AS82" i="74"/>
  <c r="AL82" i="74"/>
  <c r="AU82" i="74" s="1"/>
  <c r="AG89" i="42"/>
  <c r="AP89" i="42" s="1"/>
  <c r="AP91" i="42" s="1"/>
  <c r="AF89" i="42"/>
  <c r="AO89" i="42" s="1"/>
  <c r="AO91" i="42" s="1"/>
  <c r="AE89" i="42"/>
  <c r="AX89" i="42"/>
  <c r="S89" i="42" s="1"/>
  <c r="AC89" i="42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84" i="34"/>
  <c r="AL84" i="34"/>
  <c r="AU84" i="34" s="1"/>
  <c r="AS22" i="34"/>
  <c r="AL22" i="34"/>
  <c r="AU22" i="34" s="1"/>
  <c r="AS40" i="34"/>
  <c r="AL40" i="34"/>
  <c r="AU40" i="34" s="1"/>
  <c r="AS58" i="34"/>
  <c r="AL58" i="34"/>
  <c r="AU58" i="34" s="1"/>
  <c r="AS76" i="34"/>
  <c r="AL76" i="34"/>
  <c r="AU76" i="34" s="1"/>
  <c r="AS67" i="34"/>
  <c r="AL67" i="34"/>
  <c r="AU67" i="34" s="1"/>
  <c r="AR87" i="94"/>
  <c r="AS11" i="34"/>
  <c r="AL11" i="34"/>
  <c r="AU11" i="34" s="1"/>
  <c r="AS29" i="34"/>
  <c r="AL29" i="34"/>
  <c r="AU29" i="34" s="1"/>
  <c r="AS47" i="34"/>
  <c r="AL47" i="34"/>
  <c r="AU47" i="34" s="1"/>
  <c r="AS65" i="34"/>
  <c r="AL65" i="34"/>
  <c r="AU65" i="34" s="1"/>
  <c r="AS83" i="34"/>
  <c r="AL83" i="34"/>
  <c r="AU83" i="34" s="1"/>
  <c r="AS32" i="34"/>
  <c r="AL32" i="34"/>
  <c r="AU32" i="34" s="1"/>
  <c r="AL89" i="34"/>
  <c r="AU89" i="34" s="1"/>
  <c r="AR89" i="34"/>
  <c r="AR91" i="34" s="1"/>
  <c r="AT91" i="46"/>
  <c r="AS44" i="34"/>
  <c r="AL44" i="34"/>
  <c r="AU44" i="34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W91" i="41"/>
  <c r="AE90" i="41"/>
  <c r="AF90" i="41"/>
  <c r="AO90" i="41" s="1"/>
  <c r="AG90" i="41"/>
  <c r="AP90" i="41" s="1"/>
  <c r="AS86" i="34"/>
  <c r="AL86" i="34"/>
  <c r="AU86" i="34" s="1"/>
  <c r="AS5" i="34"/>
  <c r="AL5" i="34"/>
  <c r="AU5" i="34" s="1"/>
  <c r="AR86" i="90"/>
  <c r="AS15" i="34"/>
  <c r="AL15" i="34"/>
  <c r="AU15" i="34" s="1"/>
  <c r="AS69" i="34"/>
  <c r="AL69" i="34"/>
  <c r="AU69" i="34" s="1"/>
  <c r="AS47" i="74"/>
  <c r="AL47" i="74"/>
  <c r="AU47" i="74" s="1"/>
  <c r="AS3" i="34"/>
  <c r="AL3" i="34"/>
  <c r="AU3" i="34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8" i="74"/>
  <c r="AL88" i="74"/>
  <c r="AU88" i="74" s="1"/>
  <c r="AN89" i="74"/>
  <c r="AN91" i="74" s="1"/>
  <c r="AI89" i="74"/>
  <c r="AR87" i="77"/>
  <c r="AH87" i="90"/>
  <c r="AQ87" i="90" s="1"/>
  <c r="AS26" i="34"/>
  <c r="AL26" i="34"/>
  <c r="AU26" i="34" s="1"/>
  <c r="AS17" i="74"/>
  <c r="AL17" i="74"/>
  <c r="AU17" i="74" s="1"/>
  <c r="AS35" i="74"/>
  <c r="AL35" i="74"/>
  <c r="AU35" i="74" s="1"/>
  <c r="AS53" i="74"/>
  <c r="AL53" i="74"/>
  <c r="AU53" i="74" s="1"/>
  <c r="AS71" i="74"/>
  <c r="AL71" i="74"/>
  <c r="AU71" i="74" s="1"/>
  <c r="AH88" i="85"/>
  <c r="AQ88" i="85" s="1"/>
  <c r="AS88" i="34"/>
  <c r="AL88" i="34"/>
  <c r="AU88" i="34" s="1"/>
  <c r="AS66" i="34"/>
  <c r="AL66" i="34"/>
  <c r="AU66" i="34" s="1"/>
  <c r="AS6" i="74"/>
  <c r="AL6" i="74"/>
  <c r="AU6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4" i="46"/>
  <c r="AS91" i="46" s="1"/>
  <c r="AL4" i="46"/>
  <c r="AU4" i="46" s="1"/>
  <c r="AS18" i="34"/>
  <c r="AL18" i="34"/>
  <c r="AU18" i="34" s="1"/>
  <c r="AS36" i="34"/>
  <c r="AL36" i="34"/>
  <c r="AU36" i="34" s="1"/>
  <c r="AS54" i="34"/>
  <c r="AL54" i="34"/>
  <c r="AU54" i="34" s="1"/>
  <c r="AS87" i="74"/>
  <c r="AL87" i="74"/>
  <c r="AU87" i="74" s="1"/>
  <c r="AS19" i="34"/>
  <c r="AL19" i="34"/>
  <c r="AU19" i="34" s="1"/>
  <c r="AS37" i="34"/>
  <c r="AL37" i="34"/>
  <c r="AU37" i="34" s="1"/>
  <c r="AS55" i="34"/>
  <c r="AL55" i="34"/>
  <c r="AU55" i="34" s="1"/>
  <c r="AS14" i="74"/>
  <c r="AL14" i="74"/>
  <c r="AU14" i="74" s="1"/>
  <c r="AS32" i="74"/>
  <c r="AL32" i="74"/>
  <c r="AU32" i="74" s="1"/>
  <c r="AS50" i="74"/>
  <c r="AL50" i="74"/>
  <c r="AU50" i="74" s="1"/>
  <c r="AS68" i="74"/>
  <c r="AL68" i="74"/>
  <c r="AU68" i="74" s="1"/>
  <c r="AS85" i="74"/>
  <c r="AL85" i="74"/>
  <c r="AU85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J4" i="34"/>
  <c r="AK4" i="34"/>
  <c r="AT4" i="34" s="1"/>
  <c r="AT91" i="34" s="1"/>
  <c r="AS79" i="34"/>
  <c r="AL79" i="34"/>
  <c r="AU79" i="34" s="1"/>
  <c r="AJ4" i="74"/>
  <c r="AK4" i="74"/>
  <c r="AT4" i="74" s="1"/>
  <c r="AT91" i="74" s="1"/>
  <c r="AR87" i="85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AS60" i="34"/>
  <c r="AL60" i="34"/>
  <c r="AU60" i="34" s="1"/>
  <c r="AS5" i="74"/>
  <c r="AL5" i="74"/>
  <c r="AU5" i="74" s="1"/>
  <c r="AG88" i="85"/>
  <c r="AP88" i="85" s="1"/>
  <c r="AF88" i="85"/>
  <c r="AO88" i="85" s="1"/>
  <c r="AE88" i="85"/>
  <c r="W89" i="85"/>
  <c r="AR88" i="45"/>
  <c r="AS17" i="34"/>
  <c r="AL17" i="34"/>
  <c r="AU17" i="34" s="1"/>
  <c r="AS35" i="34"/>
  <c r="AL35" i="34"/>
  <c r="AU35" i="34" s="1"/>
  <c r="AS53" i="34"/>
  <c r="AL53" i="34"/>
  <c r="AU53" i="34" s="1"/>
  <c r="AS71" i="34"/>
  <c r="AL71" i="34"/>
  <c r="AU71" i="34" s="1"/>
  <c r="AS62" i="34"/>
  <c r="AL62" i="34"/>
  <c r="AU62" i="34" s="1"/>
  <c r="AS80" i="34"/>
  <c r="AL80" i="34"/>
  <c r="AU80" i="3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38" i="34"/>
  <c r="AL38" i="34"/>
  <c r="AU38" i="34" s="1"/>
  <c r="AH89" i="45"/>
  <c r="AQ89" i="45" s="1"/>
  <c r="AR88" i="38"/>
  <c r="AS14" i="34"/>
  <c r="AL14" i="34"/>
  <c r="AU14" i="34" s="1"/>
  <c r="Y92" i="33"/>
  <c r="X92" i="33"/>
  <c r="X93" i="89"/>
  <c r="Y93" i="89"/>
  <c r="X90" i="93"/>
  <c r="Y90" i="93"/>
  <c r="AS9" i="74"/>
  <c r="AL9" i="74"/>
  <c r="AU9" i="7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AS20" i="34"/>
  <c r="AL20" i="34"/>
  <c r="AU20" i="34" s="1"/>
  <c r="AS3" i="74"/>
  <c r="AL3" i="74"/>
  <c r="AU3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H89" i="42"/>
  <c r="AQ89" i="42" s="1"/>
  <c r="AQ91" i="42" s="1"/>
  <c r="AZ3" i="42"/>
  <c r="AX3" i="42" s="1"/>
  <c r="S3" i="42" s="1"/>
  <c r="AC3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6" i="42"/>
  <c r="S86" i="42" s="1"/>
  <c r="AC86" i="42" s="1"/>
  <c r="AB87" i="42" s="1"/>
  <c r="AX88" i="42"/>
  <c r="S88" i="42" s="1"/>
  <c r="AC88" i="42" s="1"/>
  <c r="AB89" i="42" s="1"/>
  <c r="AH89" i="38"/>
  <c r="AQ89" i="38" s="1"/>
  <c r="AQ91" i="38" s="1"/>
  <c r="AZ3" i="38"/>
  <c r="AX4" i="38" s="1"/>
  <c r="S4" i="38" s="1"/>
  <c r="AC4" i="38" s="1"/>
  <c r="AB5" i="38" s="1"/>
  <c r="AX51" i="38"/>
  <c r="S51" i="38" s="1"/>
  <c r="AC51" i="38" s="1"/>
  <c r="AB52" i="38" s="1"/>
  <c r="AX75" i="38"/>
  <c r="S75" i="38" s="1"/>
  <c r="AC75" i="38" s="1"/>
  <c r="AB76" i="38" s="1"/>
  <c r="AX81" i="38"/>
  <c r="S81" i="38" s="1"/>
  <c r="AC81" i="38" s="1"/>
  <c r="AB82" i="38" s="1"/>
  <c r="AS10" i="34"/>
  <c r="AL10" i="34"/>
  <c r="AU10" i="34" s="1"/>
  <c r="AS68" i="34"/>
  <c r="AL68" i="34"/>
  <c r="AU68" i="34" s="1"/>
  <c r="AS23" i="74"/>
  <c r="AL23" i="74"/>
  <c r="AU23" i="74" s="1"/>
  <c r="AS41" i="74"/>
  <c r="AL41" i="74"/>
  <c r="AU41" i="74" s="1"/>
  <c r="AS59" i="74"/>
  <c r="AL59" i="74"/>
  <c r="AU59" i="74" s="1"/>
  <c r="AS77" i="74"/>
  <c r="AL77" i="74"/>
  <c r="AU77" i="74" s="1"/>
  <c r="AS73" i="34"/>
  <c r="AL73" i="34"/>
  <c r="AU73" i="34" s="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S84" i="74"/>
  <c r="AL84" i="74"/>
  <c r="AU84" i="74" s="1"/>
  <c r="AS6" i="34"/>
  <c r="AL6" i="34"/>
  <c r="AU6" i="34" s="1"/>
  <c r="AS24" i="34"/>
  <c r="AL24" i="34"/>
  <c r="AU24" i="34" s="1"/>
  <c r="AS42" i="34"/>
  <c r="AL42" i="34"/>
  <c r="AU42" i="34" s="1"/>
  <c r="AS78" i="34"/>
  <c r="AL78" i="34"/>
  <c r="AU78" i="34" s="1"/>
  <c r="AS8" i="34"/>
  <c r="AL8" i="34"/>
  <c r="AU8" i="34" s="1"/>
  <c r="AG86" i="29"/>
  <c r="AP86" i="29" s="1"/>
  <c r="AF86" i="29"/>
  <c r="AO86" i="29" s="1"/>
  <c r="AE86" i="29"/>
  <c r="W87" i="29"/>
  <c r="AS7" i="34"/>
  <c r="AL7" i="34"/>
  <c r="AU7" i="34" s="1"/>
  <c r="AS25" i="34"/>
  <c r="AL25" i="34"/>
  <c r="AU25" i="34" s="1"/>
  <c r="AS43" i="34"/>
  <c r="AL43" i="34"/>
  <c r="AU43" i="34" s="1"/>
  <c r="AS61" i="34"/>
  <c r="AL61" i="34"/>
  <c r="AU61" i="34" s="1"/>
  <c r="AS20" i="74"/>
  <c r="AL20" i="74"/>
  <c r="AU20" i="74" s="1"/>
  <c r="AS38" i="74"/>
  <c r="AL38" i="74"/>
  <c r="AU38" i="74" s="1"/>
  <c r="AS56" i="74"/>
  <c r="AL56" i="74"/>
  <c r="AU56" i="74" s="1"/>
  <c r="AS74" i="74"/>
  <c r="AL74" i="74"/>
  <c r="AU74" i="74" s="1"/>
  <c r="AN91" i="33"/>
  <c r="AI91" i="33"/>
  <c r="AN89" i="93"/>
  <c r="AI89" i="93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9" i="34"/>
  <c r="AL9" i="34"/>
  <c r="AU9" i="34" s="1"/>
  <c r="AH88" i="94"/>
  <c r="AQ88" i="94" s="1"/>
  <c r="AS72" i="34"/>
  <c r="AL72" i="34"/>
  <c r="AU72" i="34" s="1"/>
  <c r="AS4" i="78"/>
  <c r="AS91" i="78" s="1"/>
  <c r="AL4" i="78"/>
  <c r="AU4" i="78" s="1"/>
  <c r="AU91" i="78" s="1"/>
  <c r="C11" i="78" s="1"/>
  <c r="F31" i="97" s="1"/>
  <c r="Z89" i="38"/>
  <c r="AS16" i="34"/>
  <c r="AL16" i="34"/>
  <c r="AU16" i="34" s="1"/>
  <c r="AS34" i="34"/>
  <c r="AL34" i="34"/>
  <c r="AU34" i="34" s="1"/>
  <c r="AS52" i="34"/>
  <c r="AL52" i="34"/>
  <c r="AU52" i="34" s="1"/>
  <c r="AS70" i="34"/>
  <c r="AL70" i="34"/>
  <c r="AU70" i="34" s="1"/>
  <c r="AS85" i="34"/>
  <c r="AL85" i="34"/>
  <c r="AU85" i="34" s="1"/>
  <c r="AS11" i="74"/>
  <c r="AL11" i="74"/>
  <c r="AU11" i="74" s="1"/>
  <c r="AR89" i="46"/>
  <c r="AR91" i="46" s="1"/>
  <c r="AL89" i="46"/>
  <c r="AU89" i="46" s="1"/>
  <c r="AH88" i="77"/>
  <c r="AQ88" i="77" s="1"/>
  <c r="W90" i="81"/>
  <c r="AG89" i="81"/>
  <c r="AP89" i="81" s="1"/>
  <c r="AE89" i="81"/>
  <c r="AF89" i="81"/>
  <c r="AO89" i="81" s="1"/>
  <c r="AS23" i="34"/>
  <c r="AL23" i="34"/>
  <c r="AU23" i="34" s="1"/>
  <c r="AS41" i="34"/>
  <c r="AL41" i="34"/>
  <c r="AU41" i="34" s="1"/>
  <c r="AS59" i="34"/>
  <c r="AL59" i="34"/>
  <c r="AU59" i="34" s="1"/>
  <c r="AS77" i="34"/>
  <c r="AL77" i="34"/>
  <c r="AU77" i="34" s="1"/>
  <c r="AR88" i="25"/>
  <c r="X87" i="37"/>
  <c r="Y87" i="37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56" i="34"/>
  <c r="AL56" i="34"/>
  <c r="AU56" i="34" s="1"/>
  <c r="X92" i="73"/>
  <c r="Y92" i="73"/>
  <c r="AS50" i="34"/>
  <c r="AL50" i="34"/>
  <c r="AU50" i="34" s="1"/>
  <c r="AN92" i="89"/>
  <c r="AI92" i="89"/>
  <c r="AR88" i="42"/>
  <c r="AS51" i="34"/>
  <c r="AL51" i="34"/>
  <c r="AU51" i="34" s="1"/>
  <c r="W89" i="94"/>
  <c r="AG88" i="94"/>
  <c r="AP88" i="94" s="1"/>
  <c r="AF88" i="94"/>
  <c r="AO88" i="94" s="1"/>
  <c r="AE88" i="94"/>
  <c r="AS74" i="34"/>
  <c r="AL74" i="34"/>
  <c r="AU74" i="34" s="1"/>
  <c r="AS28" i="74"/>
  <c r="AL28" i="74"/>
  <c r="AU28" i="74" s="1"/>
  <c r="AS64" i="74"/>
  <c r="AL64" i="74"/>
  <c r="AU64" i="74" s="1"/>
  <c r="AS29" i="74"/>
  <c r="AL29" i="74"/>
  <c r="AU29" i="74" s="1"/>
  <c r="AS83" i="74"/>
  <c r="AL83" i="74"/>
  <c r="AU83" i="74" s="1"/>
  <c r="AG88" i="77"/>
  <c r="AP88" i="77" s="1"/>
  <c r="AF88" i="77"/>
  <c r="AO88" i="77" s="1"/>
  <c r="AE88" i="77"/>
  <c r="W89" i="77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86" i="37"/>
  <c r="AN86" i="37"/>
  <c r="AS12" i="34"/>
  <c r="AL12" i="34"/>
  <c r="AU12" i="34" s="1"/>
  <c r="AS30" i="34"/>
  <c r="AL30" i="34"/>
  <c r="AU30" i="34" s="1"/>
  <c r="AS48" i="34"/>
  <c r="AL48" i="34"/>
  <c r="AU48" i="34" s="1"/>
  <c r="AS13" i="34"/>
  <c r="AL13" i="34"/>
  <c r="AU13" i="34" s="1"/>
  <c r="AS31" i="34"/>
  <c r="AL31" i="34"/>
  <c r="AU31" i="34" s="1"/>
  <c r="AS49" i="34"/>
  <c r="AL49" i="34"/>
  <c r="AU49" i="34" s="1"/>
  <c r="AH89" i="25"/>
  <c r="AQ89" i="25" s="1"/>
  <c r="AS8" i="74"/>
  <c r="AL8" i="74"/>
  <c r="AU8" i="74" s="1"/>
  <c r="AS26" i="74"/>
  <c r="AL26" i="74"/>
  <c r="AU26" i="74" s="1"/>
  <c r="AS44" i="74"/>
  <c r="AL44" i="74"/>
  <c r="AU44" i="74" s="1"/>
  <c r="AS62" i="74"/>
  <c r="AL62" i="74"/>
  <c r="AU62" i="74" s="1"/>
  <c r="AS80" i="74"/>
  <c r="AL80" i="74"/>
  <c r="AU80" i="74" s="1"/>
  <c r="AI91" i="73"/>
  <c r="AN91" i="73"/>
  <c r="AS87" i="34"/>
  <c r="AL87" i="34"/>
  <c r="AU87" i="34" s="1"/>
  <c r="AX74" i="38" l="1"/>
  <c r="S74" i="38" s="1"/>
  <c r="AC74" i="38" s="1"/>
  <c r="AB75" i="38" s="1"/>
  <c r="AX45" i="38"/>
  <c r="S45" i="38" s="1"/>
  <c r="AC45" i="38" s="1"/>
  <c r="AB46" i="38" s="1"/>
  <c r="AX69" i="38"/>
  <c r="S69" i="38" s="1"/>
  <c r="AC69" i="38" s="1"/>
  <c r="AB70" i="38" s="1"/>
  <c r="AX39" i="38"/>
  <c r="S39" i="38" s="1"/>
  <c r="AC39" i="38" s="1"/>
  <c r="AB40" i="38" s="1"/>
  <c r="AX13" i="42"/>
  <c r="S13" i="42" s="1"/>
  <c r="AC13" i="42" s="1"/>
  <c r="AB14" i="42" s="1"/>
  <c r="AK14" i="42" s="1"/>
  <c r="AT14" i="42" s="1"/>
  <c r="AG89" i="25"/>
  <c r="AP89" i="25" s="1"/>
  <c r="AX88" i="38"/>
  <c r="S88" i="38" s="1"/>
  <c r="AC88" i="38" s="1"/>
  <c r="AB89" i="38" s="1"/>
  <c r="AX68" i="38"/>
  <c r="S68" i="38" s="1"/>
  <c r="AC68" i="38" s="1"/>
  <c r="AB69" i="38" s="1"/>
  <c r="AX21" i="38"/>
  <c r="S21" i="38" s="1"/>
  <c r="AC21" i="38" s="1"/>
  <c r="AB22" i="38" s="1"/>
  <c r="AX12" i="42"/>
  <c r="S12" i="42" s="1"/>
  <c r="AC12" i="42" s="1"/>
  <c r="AB13" i="42" s="1"/>
  <c r="W90" i="25"/>
  <c r="Y90" i="25" s="1"/>
  <c r="AX85" i="38"/>
  <c r="S85" i="38" s="1"/>
  <c r="AC85" i="38" s="1"/>
  <c r="AB86" i="38" s="1"/>
  <c r="AX63" i="38"/>
  <c r="S63" i="38" s="1"/>
  <c r="AC63" i="38" s="1"/>
  <c r="AB64" i="38" s="1"/>
  <c r="AX15" i="38"/>
  <c r="S15" i="38" s="1"/>
  <c r="AC15" i="38" s="1"/>
  <c r="AB16" i="38" s="1"/>
  <c r="AX11" i="42"/>
  <c r="S11" i="42" s="1"/>
  <c r="AC11" i="42" s="1"/>
  <c r="AB12" i="42" s="1"/>
  <c r="AX57" i="38"/>
  <c r="S57" i="38" s="1"/>
  <c r="AC57" i="38" s="1"/>
  <c r="AB58" i="38" s="1"/>
  <c r="AX9" i="38"/>
  <c r="S9" i="38" s="1"/>
  <c r="AC9" i="38" s="1"/>
  <c r="AB10" i="38" s="1"/>
  <c r="AX10" i="42"/>
  <c r="S10" i="42" s="1"/>
  <c r="AC10" i="42" s="1"/>
  <c r="AB11" i="42" s="1"/>
  <c r="AX33" i="38"/>
  <c r="S33" i="38" s="1"/>
  <c r="AC33" i="38" s="1"/>
  <c r="AB34" i="38" s="1"/>
  <c r="AX7" i="42"/>
  <c r="S7" i="42" s="1"/>
  <c r="AC7" i="42" s="1"/>
  <c r="AB8" i="42" s="1"/>
  <c r="AX80" i="38"/>
  <c r="S80" i="38" s="1"/>
  <c r="AC80" i="38" s="1"/>
  <c r="AB81" i="38" s="1"/>
  <c r="AX62" i="38"/>
  <c r="S62" i="38" s="1"/>
  <c r="AC62" i="38" s="1"/>
  <c r="AB63" i="38" s="1"/>
  <c r="AX27" i="38"/>
  <c r="S27" i="38" s="1"/>
  <c r="AC27" i="38" s="1"/>
  <c r="AB28" i="38" s="1"/>
  <c r="AK28" i="38" s="1"/>
  <c r="AT28" i="38" s="1"/>
  <c r="AX16" i="42"/>
  <c r="S16" i="42" s="1"/>
  <c r="AC16" i="42" s="1"/>
  <c r="AB17" i="42" s="1"/>
  <c r="AX6" i="42"/>
  <c r="S6" i="42" s="1"/>
  <c r="AC6" i="42" s="1"/>
  <c r="AB7" i="42" s="1"/>
  <c r="Z92" i="33"/>
  <c r="AF92" i="33" s="1"/>
  <c r="AO92" i="33" s="1"/>
  <c r="AU91" i="46"/>
  <c r="C11" i="46" s="1"/>
  <c r="AK5" i="38"/>
  <c r="AT5" i="38" s="1"/>
  <c r="W93" i="33"/>
  <c r="AG92" i="33"/>
  <c r="AP92" i="33" s="1"/>
  <c r="AE92" i="33"/>
  <c r="AB4" i="42"/>
  <c r="AJ3" i="42"/>
  <c r="AK76" i="38"/>
  <c r="AT76" i="38" s="1"/>
  <c r="AK64" i="38"/>
  <c r="AT64" i="38" s="1"/>
  <c r="AK34" i="38"/>
  <c r="AT34" i="38" s="1"/>
  <c r="AK22" i="38"/>
  <c r="AT22" i="38" s="1"/>
  <c r="AK16" i="38"/>
  <c r="AT16" i="38" s="1"/>
  <c r="AK10" i="38"/>
  <c r="AT10" i="38" s="1"/>
  <c r="AJ85" i="42"/>
  <c r="AK85" i="42"/>
  <c r="AT85" i="42" s="1"/>
  <c r="AK80" i="42"/>
  <c r="AT80" i="42" s="1"/>
  <c r="AJ80" i="42"/>
  <c r="AK74" i="42"/>
  <c r="AT74" i="42" s="1"/>
  <c r="AJ74" i="42"/>
  <c r="AK68" i="42"/>
  <c r="AT68" i="42" s="1"/>
  <c r="AJ68" i="42"/>
  <c r="AK62" i="42"/>
  <c r="AT62" i="42" s="1"/>
  <c r="AJ62" i="42"/>
  <c r="AK56" i="42"/>
  <c r="AT56" i="42" s="1"/>
  <c r="AJ56" i="42"/>
  <c r="AK50" i="42"/>
  <c r="AT50" i="42" s="1"/>
  <c r="AJ50" i="42"/>
  <c r="AK44" i="42"/>
  <c r="AT44" i="42" s="1"/>
  <c r="AJ44" i="42"/>
  <c r="AJ38" i="42"/>
  <c r="AK38" i="42"/>
  <c r="AT38" i="42" s="1"/>
  <c r="AK32" i="42"/>
  <c r="AT32" i="42" s="1"/>
  <c r="AJ32" i="42"/>
  <c r="AK26" i="42"/>
  <c r="AT26" i="42" s="1"/>
  <c r="AJ26" i="42"/>
  <c r="AJ20" i="42"/>
  <c r="AK20" i="42"/>
  <c r="AT20" i="42" s="1"/>
  <c r="AK8" i="42"/>
  <c r="AT8" i="42" s="1"/>
  <c r="AH90" i="93"/>
  <c r="AQ90" i="93" s="1"/>
  <c r="Z88" i="90"/>
  <c r="X88" i="90"/>
  <c r="Y88" i="90"/>
  <c r="AI88" i="94"/>
  <c r="AN88" i="94"/>
  <c r="AK70" i="38"/>
  <c r="AT70" i="38" s="1"/>
  <c r="AR91" i="33"/>
  <c r="AK86" i="38"/>
  <c r="AT86" i="38" s="1"/>
  <c r="AX44" i="38"/>
  <c r="S44" i="38" s="1"/>
  <c r="AC44" i="38" s="1"/>
  <c r="AB45" i="38" s="1"/>
  <c r="AX32" i="38"/>
  <c r="S32" i="38" s="1"/>
  <c r="AC32" i="38" s="1"/>
  <c r="AB33" i="38" s="1"/>
  <c r="AX20" i="38"/>
  <c r="S20" i="38" s="1"/>
  <c r="AC20" i="38" s="1"/>
  <c r="AB21" i="38" s="1"/>
  <c r="AX3" i="38"/>
  <c r="S3" i="38" s="1"/>
  <c r="AC3" i="38" s="1"/>
  <c r="AJ88" i="42"/>
  <c r="AK88" i="42"/>
  <c r="AT88" i="42" s="1"/>
  <c r="AJ79" i="42"/>
  <c r="AK79" i="42"/>
  <c r="AT79" i="42" s="1"/>
  <c r="AJ73" i="42"/>
  <c r="AK73" i="42"/>
  <c r="AT73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7" i="42"/>
  <c r="AK7" i="42"/>
  <c r="AT7" i="42" s="1"/>
  <c r="Z90" i="93"/>
  <c r="X89" i="85"/>
  <c r="Y89" i="85"/>
  <c r="AS4" i="34"/>
  <c r="AL4" i="34"/>
  <c r="AU4" i="34" s="1"/>
  <c r="AL89" i="74"/>
  <c r="AU89" i="74" s="1"/>
  <c r="AR89" i="74"/>
  <c r="AR91" i="74" s="1"/>
  <c r="AI90" i="41"/>
  <c r="AN90" i="41"/>
  <c r="AI89" i="25"/>
  <c r="AN89" i="25"/>
  <c r="AR86" i="37"/>
  <c r="AK58" i="38"/>
  <c r="AT58" i="38" s="1"/>
  <c r="AR91" i="73"/>
  <c r="X90" i="81"/>
  <c r="Y90" i="81"/>
  <c r="AJ69" i="38"/>
  <c r="AK69" i="38"/>
  <c r="AT69" i="38" s="1"/>
  <c r="AX8" i="38"/>
  <c r="S8" i="38" s="1"/>
  <c r="AC8" i="38" s="1"/>
  <c r="AB9" i="38" s="1"/>
  <c r="AH92" i="73"/>
  <c r="AQ92" i="73" s="1"/>
  <c r="X87" i="29"/>
  <c r="Y87" i="29"/>
  <c r="Z87" i="29" s="1"/>
  <c r="AX84" i="38"/>
  <c r="S84" i="38" s="1"/>
  <c r="AC84" i="38" s="1"/>
  <c r="AB85" i="38" s="1"/>
  <c r="AX79" i="38"/>
  <c r="S79" i="38" s="1"/>
  <c r="AC79" i="38" s="1"/>
  <c r="AB80" i="38" s="1"/>
  <c r="AX73" i="38"/>
  <c r="S73" i="38" s="1"/>
  <c r="AC73" i="38" s="1"/>
  <c r="AB74" i="38" s="1"/>
  <c r="AX67" i="38"/>
  <c r="S67" i="38" s="1"/>
  <c r="AC67" i="38" s="1"/>
  <c r="AB68" i="38" s="1"/>
  <c r="AX61" i="38"/>
  <c r="S61" i="38" s="1"/>
  <c r="AC61" i="38" s="1"/>
  <c r="AB62" i="38" s="1"/>
  <c r="AX55" i="38"/>
  <c r="S55" i="38" s="1"/>
  <c r="AC55" i="38" s="1"/>
  <c r="AB56" i="38" s="1"/>
  <c r="AX49" i="38"/>
  <c r="S49" i="38" s="1"/>
  <c r="AC49" i="38" s="1"/>
  <c r="AB50" i="38" s="1"/>
  <c r="AX43" i="38"/>
  <c r="S43" i="38" s="1"/>
  <c r="AC43" i="38" s="1"/>
  <c r="AB44" i="38" s="1"/>
  <c r="AX37" i="38"/>
  <c r="S37" i="38" s="1"/>
  <c r="AC37" i="38" s="1"/>
  <c r="AB38" i="38" s="1"/>
  <c r="AX31" i="38"/>
  <c r="S31" i="38" s="1"/>
  <c r="AC31" i="38" s="1"/>
  <c r="AB32" i="38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7" i="38"/>
  <c r="S7" i="38" s="1"/>
  <c r="AC7" i="38" s="1"/>
  <c r="AB8" i="38" s="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N88" i="85"/>
  <c r="AI88" i="85"/>
  <c r="AN89" i="42"/>
  <c r="AN91" i="42" s="1"/>
  <c r="AI89" i="42"/>
  <c r="AI87" i="90"/>
  <c r="AN87" i="90"/>
  <c r="X90" i="45"/>
  <c r="Z90" i="45" s="1"/>
  <c r="Y90" i="45"/>
  <c r="AK82" i="38"/>
  <c r="AT82" i="38" s="1"/>
  <c r="AK52" i="38"/>
  <c r="AT52" i="38" s="1"/>
  <c r="AJ63" i="38"/>
  <c r="AK63" i="38"/>
  <c r="AT63" i="38" s="1"/>
  <c r="AX14" i="38"/>
  <c r="S14" i="38" s="1"/>
  <c r="AC14" i="38" s="1"/>
  <c r="AB15" i="38" s="1"/>
  <c r="X89" i="77"/>
  <c r="Y89" i="77"/>
  <c r="AR92" i="89"/>
  <c r="Z92" i="73"/>
  <c r="AH87" i="37"/>
  <c r="AQ87" i="37" s="1"/>
  <c r="AF89" i="38"/>
  <c r="AO89" i="38" s="1"/>
  <c r="AO91" i="38" s="1"/>
  <c r="AE89" i="38"/>
  <c r="AX89" i="38"/>
  <c r="S89" i="38" s="1"/>
  <c r="AC89" i="38" s="1"/>
  <c r="AJ89" i="38" s="1"/>
  <c r="AS89" i="38" s="1"/>
  <c r="AG89" i="38"/>
  <c r="AP89" i="38" s="1"/>
  <c r="AP91" i="38" s="1"/>
  <c r="AN86" i="29"/>
  <c r="AI86" i="29"/>
  <c r="AX87" i="38"/>
  <c r="S87" i="38" s="1"/>
  <c r="AC87" i="38" s="1"/>
  <c r="AB88" i="38" s="1"/>
  <c r="AX78" i="38"/>
  <c r="S78" i="38" s="1"/>
  <c r="AC78" i="38" s="1"/>
  <c r="AB79" i="38" s="1"/>
  <c r="AX72" i="38"/>
  <c r="S72" i="38" s="1"/>
  <c r="AC72" i="38" s="1"/>
  <c r="AB73" i="38" s="1"/>
  <c r="AX66" i="38"/>
  <c r="S66" i="38" s="1"/>
  <c r="AC66" i="38" s="1"/>
  <c r="AB67" i="38" s="1"/>
  <c r="AX60" i="38"/>
  <c r="S60" i="38" s="1"/>
  <c r="AC60" i="38" s="1"/>
  <c r="AB61" i="38" s="1"/>
  <c r="AX54" i="38"/>
  <c r="S54" i="38" s="1"/>
  <c r="AC54" i="38" s="1"/>
  <c r="AB55" i="38" s="1"/>
  <c r="AX48" i="38"/>
  <c r="S48" i="38" s="1"/>
  <c r="AC48" i="38" s="1"/>
  <c r="AB49" i="38" s="1"/>
  <c r="AX42" i="38"/>
  <c r="S42" i="38" s="1"/>
  <c r="AC42" i="38" s="1"/>
  <c r="AB43" i="38" s="1"/>
  <c r="AX36" i="38"/>
  <c r="S36" i="38" s="1"/>
  <c r="AC36" i="38" s="1"/>
  <c r="AB37" i="38" s="1"/>
  <c r="AX30" i="38"/>
  <c r="S30" i="38" s="1"/>
  <c r="AC30" i="38" s="1"/>
  <c r="AB31" i="38" s="1"/>
  <c r="AX24" i="38"/>
  <c r="S24" i="38" s="1"/>
  <c r="AC24" i="38" s="1"/>
  <c r="AB25" i="38" s="1"/>
  <c r="AX18" i="38"/>
  <c r="S18" i="38" s="1"/>
  <c r="AC18" i="38" s="1"/>
  <c r="AB19" i="38" s="1"/>
  <c r="AX12" i="38"/>
  <c r="S12" i="38" s="1"/>
  <c r="AC12" i="38" s="1"/>
  <c r="AB13" i="38" s="1"/>
  <c r="AX6" i="38"/>
  <c r="S6" i="38" s="1"/>
  <c r="AC6" i="38" s="1"/>
  <c r="AB7" i="38" s="1"/>
  <c r="AK89" i="42"/>
  <c r="AT89" i="42" s="1"/>
  <c r="AJ89" i="42"/>
  <c r="AS89" i="42" s="1"/>
  <c r="AK83" i="42"/>
  <c r="AT83" i="42" s="1"/>
  <c r="AJ83" i="42"/>
  <c r="AK77" i="42"/>
  <c r="AT77" i="42" s="1"/>
  <c r="AJ77" i="42"/>
  <c r="AK71" i="42"/>
  <c r="AT71" i="42" s="1"/>
  <c r="AJ71" i="42"/>
  <c r="AK65" i="42"/>
  <c r="AT65" i="42" s="1"/>
  <c r="AJ65" i="42"/>
  <c r="AK59" i="42"/>
  <c r="AT59" i="42" s="1"/>
  <c r="AJ59" i="42"/>
  <c r="AK53" i="42"/>
  <c r="AT53" i="42" s="1"/>
  <c r="AJ53" i="42"/>
  <c r="AK47" i="42"/>
  <c r="AT47" i="42" s="1"/>
  <c r="AJ47" i="42"/>
  <c r="AK41" i="42"/>
  <c r="AT41" i="42" s="1"/>
  <c r="AJ41" i="42"/>
  <c r="AK35" i="42"/>
  <c r="AT35" i="42" s="1"/>
  <c r="AJ35" i="42"/>
  <c r="AK29" i="42"/>
  <c r="AT29" i="42" s="1"/>
  <c r="AJ29" i="42"/>
  <c r="AK23" i="42"/>
  <c r="AT23" i="42" s="1"/>
  <c r="AJ23" i="42"/>
  <c r="AK17" i="42"/>
  <c r="AT17" i="42" s="1"/>
  <c r="AJ17" i="42"/>
  <c r="AJ11" i="42"/>
  <c r="AK11" i="42"/>
  <c r="AT11" i="42" s="1"/>
  <c r="AH93" i="89"/>
  <c r="AQ93" i="89" s="1"/>
  <c r="AS4" i="74"/>
  <c r="AL4" i="74"/>
  <c r="AU4" i="74" s="1"/>
  <c r="AU91" i="74" s="1"/>
  <c r="C11" i="74" s="1"/>
  <c r="F27" i="97" s="1"/>
  <c r="AU91" i="34"/>
  <c r="C11" i="34" s="1"/>
  <c r="Y91" i="41"/>
  <c r="X91" i="41"/>
  <c r="Z91" i="41" s="1"/>
  <c r="AK46" i="38"/>
  <c r="AT46" i="38" s="1"/>
  <c r="AJ75" i="38"/>
  <c r="AK75" i="38"/>
  <c r="AT75" i="38" s="1"/>
  <c r="AX56" i="38"/>
  <c r="S56" i="38" s="1"/>
  <c r="AC56" i="38" s="1"/>
  <c r="AB57" i="38" s="1"/>
  <c r="AX26" i="38"/>
  <c r="S26" i="38" s="1"/>
  <c r="AC26" i="38" s="1"/>
  <c r="AB27" i="38" s="1"/>
  <c r="AJ67" i="42"/>
  <c r="AK67" i="42"/>
  <c r="AT67" i="42" s="1"/>
  <c r="Y89" i="94"/>
  <c r="X89" i="94"/>
  <c r="Z87" i="37"/>
  <c r="AI89" i="81"/>
  <c r="AN89" i="81"/>
  <c r="AX83" i="38"/>
  <c r="S83" i="38" s="1"/>
  <c r="AC83" i="38" s="1"/>
  <c r="AB84" i="38" s="1"/>
  <c r="AX77" i="38"/>
  <c r="S77" i="38" s="1"/>
  <c r="AC77" i="38" s="1"/>
  <c r="AB78" i="38" s="1"/>
  <c r="AX71" i="38"/>
  <c r="S71" i="38" s="1"/>
  <c r="AC71" i="38" s="1"/>
  <c r="AB72" i="38" s="1"/>
  <c r="AX65" i="38"/>
  <c r="S65" i="38" s="1"/>
  <c r="AC65" i="38" s="1"/>
  <c r="AB66" i="38" s="1"/>
  <c r="AX59" i="38"/>
  <c r="S59" i="38" s="1"/>
  <c r="AC59" i="38" s="1"/>
  <c r="AB60" i="38" s="1"/>
  <c r="AX53" i="38"/>
  <c r="S53" i="38" s="1"/>
  <c r="AC53" i="38" s="1"/>
  <c r="AB54" i="38" s="1"/>
  <c r="AX47" i="38"/>
  <c r="S47" i="38" s="1"/>
  <c r="AC47" i="38" s="1"/>
  <c r="AB48" i="38" s="1"/>
  <c r="AX41" i="38"/>
  <c r="S41" i="38" s="1"/>
  <c r="AC41" i="38" s="1"/>
  <c r="AB42" i="38" s="1"/>
  <c r="AX35" i="38"/>
  <c r="S35" i="38" s="1"/>
  <c r="AC35" i="38" s="1"/>
  <c r="AB36" i="38" s="1"/>
  <c r="AX29" i="38"/>
  <c r="S29" i="38" s="1"/>
  <c r="AC29" i="38" s="1"/>
  <c r="AB30" i="38" s="1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J87" i="42"/>
  <c r="AK87" i="42"/>
  <c r="AT87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X4" i="42"/>
  <c r="S4" i="42" s="1"/>
  <c r="AC4" i="42" s="1"/>
  <c r="AB5" i="42" s="1"/>
  <c r="AS91" i="74"/>
  <c r="Z93" i="89"/>
  <c r="AS91" i="34"/>
  <c r="AN89" i="45"/>
  <c r="AI89" i="45"/>
  <c r="AK40" i="38"/>
  <c r="AT40" i="38" s="1"/>
  <c r="AJ81" i="38"/>
  <c r="AK81" i="38"/>
  <c r="AT81" i="38" s="1"/>
  <c r="AX50" i="38"/>
  <c r="S50" i="38" s="1"/>
  <c r="AC50" i="38" s="1"/>
  <c r="AB51" i="38" s="1"/>
  <c r="AX38" i="38"/>
  <c r="S38" i="38" s="1"/>
  <c r="AC38" i="38" s="1"/>
  <c r="AB39" i="38" s="1"/>
  <c r="AJ61" i="42"/>
  <c r="AK61" i="42"/>
  <c r="AT61" i="42" s="1"/>
  <c r="AN88" i="77"/>
  <c r="AI88" i="77"/>
  <c r="AR89" i="93"/>
  <c r="AX86" i="38"/>
  <c r="S86" i="38" s="1"/>
  <c r="AC86" i="38" s="1"/>
  <c r="AB87" i="38" s="1"/>
  <c r="AX82" i="38"/>
  <c r="S82" i="38" s="1"/>
  <c r="AC82" i="38" s="1"/>
  <c r="AB83" i="38" s="1"/>
  <c r="AX76" i="38"/>
  <c r="S76" i="38" s="1"/>
  <c r="AC76" i="38" s="1"/>
  <c r="AB77" i="38" s="1"/>
  <c r="AX70" i="38"/>
  <c r="S70" i="38" s="1"/>
  <c r="AC70" i="38" s="1"/>
  <c r="AB71" i="38" s="1"/>
  <c r="AX64" i="38"/>
  <c r="S64" i="38" s="1"/>
  <c r="AC64" i="38" s="1"/>
  <c r="AB65" i="38" s="1"/>
  <c r="AX58" i="38"/>
  <c r="S58" i="38" s="1"/>
  <c r="AC58" i="38" s="1"/>
  <c r="AB59" i="38" s="1"/>
  <c r="AX52" i="38"/>
  <c r="S52" i="38" s="1"/>
  <c r="AC52" i="38" s="1"/>
  <c r="AB53" i="38" s="1"/>
  <c r="AX46" i="38"/>
  <c r="S46" i="38" s="1"/>
  <c r="AC46" i="38" s="1"/>
  <c r="AB47" i="38" s="1"/>
  <c r="AX40" i="38"/>
  <c r="S40" i="38" s="1"/>
  <c r="AC40" i="38" s="1"/>
  <c r="AB41" i="38" s="1"/>
  <c r="AX34" i="38"/>
  <c r="S34" i="38" s="1"/>
  <c r="AC34" i="38" s="1"/>
  <c r="AB35" i="38" s="1"/>
  <c r="AX28" i="38"/>
  <c r="S28" i="38" s="1"/>
  <c r="AC28" i="38" s="1"/>
  <c r="AB29" i="38" s="1"/>
  <c r="AX22" i="38"/>
  <c r="S22" i="38" s="1"/>
  <c r="AC22" i="38" s="1"/>
  <c r="AB23" i="38" s="1"/>
  <c r="AX16" i="38"/>
  <c r="S16" i="38" s="1"/>
  <c r="AC16" i="38" s="1"/>
  <c r="AB17" i="38" s="1"/>
  <c r="AX10" i="38"/>
  <c r="S10" i="38" s="1"/>
  <c r="AC10" i="38" s="1"/>
  <c r="AB11" i="38" s="1"/>
  <c r="AK86" i="42"/>
  <c r="AT86" i="42" s="1"/>
  <c r="AJ86" i="42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X14" i="42"/>
  <c r="S14" i="42" s="1"/>
  <c r="AC14" i="42" s="1"/>
  <c r="AB15" i="42" s="1"/>
  <c r="AX8" i="42"/>
  <c r="S8" i="42" s="1"/>
  <c r="AC8" i="42" s="1"/>
  <c r="AB9" i="42" s="1"/>
  <c r="AH92" i="33"/>
  <c r="AQ92" i="33" s="1"/>
  <c r="X90" i="25" l="1"/>
  <c r="AJ13" i="42"/>
  <c r="AJ22" i="38"/>
  <c r="Z89" i="94"/>
  <c r="AG89" i="94" s="1"/>
  <c r="AP89" i="94" s="1"/>
  <c r="AP91" i="94" s="1"/>
  <c r="AK89" i="38"/>
  <c r="AT89" i="38" s="1"/>
  <c r="AJ64" i="38"/>
  <c r="W88" i="29"/>
  <c r="AG87" i="29"/>
  <c r="AP87" i="29" s="1"/>
  <c r="AF87" i="29"/>
  <c r="AO87" i="29" s="1"/>
  <c r="AE87" i="29"/>
  <c r="AK35" i="38"/>
  <c r="AT35" i="38" s="1"/>
  <c r="AJ35" i="38"/>
  <c r="AJ42" i="38"/>
  <c r="AK42" i="38"/>
  <c r="AT42" i="38" s="1"/>
  <c r="AS53" i="42"/>
  <c r="AL53" i="42"/>
  <c r="AU53" i="42" s="1"/>
  <c r="W91" i="45"/>
  <c r="AG90" i="45"/>
  <c r="AP90" i="45" s="1"/>
  <c r="AF90" i="45"/>
  <c r="AO90" i="45" s="1"/>
  <c r="AE90" i="45"/>
  <c r="AK56" i="38"/>
  <c r="AT56" i="38" s="1"/>
  <c r="AJ56" i="38"/>
  <c r="AH90" i="81"/>
  <c r="AQ90" i="81" s="1"/>
  <c r="AJ33" i="38"/>
  <c r="AK33" i="38"/>
  <c r="AT33" i="38" s="1"/>
  <c r="AE88" i="90"/>
  <c r="W89" i="90"/>
  <c r="AG88" i="90"/>
  <c r="AP88" i="90" s="1"/>
  <c r="AF88" i="90"/>
  <c r="AO88" i="90" s="1"/>
  <c r="AJ15" i="42"/>
  <c r="AK15" i="42"/>
  <c r="AT15" i="42" s="1"/>
  <c r="AS33" i="42"/>
  <c r="AL33" i="42"/>
  <c r="AU33" i="42" s="1"/>
  <c r="AS51" i="42"/>
  <c r="AL51" i="42"/>
  <c r="AU51" i="42" s="1"/>
  <c r="AS69" i="42"/>
  <c r="AL69" i="42"/>
  <c r="AU69" i="42" s="1"/>
  <c r="AK41" i="38"/>
  <c r="AT41" i="38" s="1"/>
  <c r="AJ41" i="38"/>
  <c r="AK77" i="38"/>
  <c r="AT77" i="38" s="1"/>
  <c r="AJ77" i="38"/>
  <c r="AS81" i="38"/>
  <c r="AL81" i="38"/>
  <c r="AU81" i="38" s="1"/>
  <c r="AG93" i="89"/>
  <c r="AP93" i="89" s="1"/>
  <c r="W94" i="89"/>
  <c r="AF93" i="89"/>
  <c r="AO93" i="89" s="1"/>
  <c r="AE93" i="89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AJ12" i="38"/>
  <c r="AK12" i="38"/>
  <c r="AT12" i="38" s="1"/>
  <c r="AJ48" i="38"/>
  <c r="AK48" i="38"/>
  <c r="AT48" i="38" s="1"/>
  <c r="AJ84" i="38"/>
  <c r="AK84" i="38"/>
  <c r="AT84" i="38" s="1"/>
  <c r="AS75" i="38"/>
  <c r="AL75" i="38"/>
  <c r="AU75" i="38" s="1"/>
  <c r="AJ37" i="38"/>
  <c r="AK37" i="38"/>
  <c r="AT37" i="38" s="1"/>
  <c r="AJ73" i="38"/>
  <c r="AK73" i="38"/>
  <c r="AT73" i="38" s="1"/>
  <c r="AH89" i="77"/>
  <c r="AQ89" i="77" s="1"/>
  <c r="AJ52" i="38"/>
  <c r="AJ6" i="42"/>
  <c r="AK6" i="42"/>
  <c r="AT6" i="42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K26" i="38"/>
  <c r="AT26" i="38" s="1"/>
  <c r="AJ26" i="38"/>
  <c r="AK62" i="38"/>
  <c r="AT62" i="38" s="1"/>
  <c r="AJ62" i="38"/>
  <c r="AH87" i="29"/>
  <c r="AQ87" i="29" s="1"/>
  <c r="Z90" i="81"/>
  <c r="AR90" i="41"/>
  <c r="AH89" i="85"/>
  <c r="AQ89" i="85" s="1"/>
  <c r="AS13" i="42"/>
  <c r="AL13" i="42"/>
  <c r="AU13" i="42" s="1"/>
  <c r="AS31" i="42"/>
  <c r="AL31" i="42"/>
  <c r="AU31" i="42" s="1"/>
  <c r="AS49" i="42"/>
  <c r="AL49" i="42"/>
  <c r="AU49" i="42" s="1"/>
  <c r="AS79" i="42"/>
  <c r="AL79" i="42"/>
  <c r="AU79" i="42" s="1"/>
  <c r="AJ45" i="38"/>
  <c r="AK45" i="38"/>
  <c r="AT45" i="38" s="1"/>
  <c r="AJ70" i="38"/>
  <c r="AH90" i="25"/>
  <c r="AQ90" i="25" s="1"/>
  <c r="AS56" i="42"/>
  <c r="AL56" i="42"/>
  <c r="AU56" i="42" s="1"/>
  <c r="AS74" i="42"/>
  <c r="AL74" i="42"/>
  <c r="AU74" i="42" s="1"/>
  <c r="AJ10" i="38"/>
  <c r="AS86" i="42"/>
  <c r="AL86" i="42"/>
  <c r="AU86" i="42" s="1"/>
  <c r="AS22" i="38"/>
  <c r="AL22" i="38"/>
  <c r="AU22" i="38" s="1"/>
  <c r="AK11" i="38"/>
  <c r="AT11" i="38" s="1"/>
  <c r="AJ11" i="38"/>
  <c r="AK47" i="38"/>
  <c r="AT47" i="38" s="1"/>
  <c r="AJ47" i="38"/>
  <c r="AK83" i="38"/>
  <c r="AT83" i="38" s="1"/>
  <c r="AJ83" i="38"/>
  <c r="AJ18" i="38"/>
  <c r="AK18" i="38"/>
  <c r="AT18" i="38" s="1"/>
  <c r="AJ54" i="38"/>
  <c r="AK54" i="38"/>
  <c r="AT54" i="38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J7" i="38"/>
  <c r="AK7" i="38"/>
  <c r="AT7" i="38" s="1"/>
  <c r="AJ43" i="38"/>
  <c r="AK43" i="38"/>
  <c r="AT43" i="38" s="1"/>
  <c r="AJ79" i="38"/>
  <c r="AK79" i="38"/>
  <c r="AT79" i="38" s="1"/>
  <c r="AI89" i="38"/>
  <c r="AN89" i="38"/>
  <c r="AN91" i="38" s="1"/>
  <c r="Z89" i="77"/>
  <c r="AR87" i="90"/>
  <c r="AK32" i="38"/>
  <c r="AT32" i="38" s="1"/>
  <c r="AJ32" i="38"/>
  <c r="AK68" i="38"/>
  <c r="AT68" i="38" s="1"/>
  <c r="AJ68" i="38"/>
  <c r="AK9" i="38"/>
  <c r="AT9" i="38" s="1"/>
  <c r="AJ9" i="38"/>
  <c r="Z89" i="85"/>
  <c r="AJ86" i="38"/>
  <c r="Z90" i="25"/>
  <c r="AS20" i="42"/>
  <c r="AL20" i="42"/>
  <c r="AU20" i="42" s="1"/>
  <c r="AS38" i="42"/>
  <c r="AL38" i="42"/>
  <c r="AU38" i="42" s="1"/>
  <c r="AJ28" i="38"/>
  <c r="AJ76" i="38"/>
  <c r="AJ9" i="42"/>
  <c r="AK9" i="42"/>
  <c r="AT9" i="42" s="1"/>
  <c r="AJ6" i="38"/>
  <c r="AK6" i="38"/>
  <c r="AT6" i="38" s="1"/>
  <c r="AE91" i="41"/>
  <c r="AG91" i="41"/>
  <c r="AP91" i="41" s="1"/>
  <c r="W92" i="41"/>
  <c r="AF91" i="41"/>
  <c r="AO91" i="41" s="1"/>
  <c r="AS17" i="42"/>
  <c r="AL17" i="42"/>
  <c r="AU17" i="42" s="1"/>
  <c r="AS35" i="42"/>
  <c r="AL35" i="42"/>
  <c r="AU35" i="42" s="1"/>
  <c r="AS71" i="42"/>
  <c r="AL71" i="42"/>
  <c r="AU71" i="42" s="1"/>
  <c r="AS85" i="42"/>
  <c r="AL85" i="42"/>
  <c r="AU85" i="42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K17" i="38"/>
  <c r="AT17" i="38" s="1"/>
  <c r="AJ17" i="38"/>
  <c r="AK53" i="38"/>
  <c r="AT53" i="38" s="1"/>
  <c r="AJ53" i="38"/>
  <c r="AJ87" i="38"/>
  <c r="AK87" i="38"/>
  <c r="AT87" i="38" s="1"/>
  <c r="AS61" i="42"/>
  <c r="AL61" i="42"/>
  <c r="AU61" i="42" s="1"/>
  <c r="AJ40" i="38"/>
  <c r="AJ5" i="42"/>
  <c r="AK5" i="42"/>
  <c r="AT5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J24" i="38"/>
  <c r="AK24" i="38"/>
  <c r="AT24" i="38" s="1"/>
  <c r="AJ60" i="38"/>
  <c r="AK60" i="38"/>
  <c r="AT60" i="38" s="1"/>
  <c r="AR89" i="81"/>
  <c r="AS67" i="42"/>
  <c r="AL67" i="42"/>
  <c r="AU67" i="42" s="1"/>
  <c r="AJ46" i="38"/>
  <c r="AJ13" i="38"/>
  <c r="AK13" i="38"/>
  <c r="AT13" i="38" s="1"/>
  <c r="AJ49" i="38"/>
  <c r="AK49" i="38"/>
  <c r="AT49" i="38" s="1"/>
  <c r="AJ88" i="38"/>
  <c r="AK88" i="38"/>
  <c r="AT88" i="38" s="1"/>
  <c r="AG92" i="73"/>
  <c r="AP92" i="73" s="1"/>
  <c r="AF92" i="73"/>
  <c r="AO92" i="73" s="1"/>
  <c r="AE92" i="73"/>
  <c r="W93" i="73"/>
  <c r="AJ15" i="38"/>
  <c r="AK15" i="38"/>
  <c r="AT15" i="38" s="1"/>
  <c r="AJ82" i="38"/>
  <c r="AL89" i="42"/>
  <c r="AU89" i="42" s="1"/>
  <c r="AR89" i="42"/>
  <c r="AR91" i="42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K38" i="38"/>
  <c r="AT38" i="38" s="1"/>
  <c r="AJ38" i="38"/>
  <c r="AK74" i="38"/>
  <c r="AT74" i="38" s="1"/>
  <c r="AJ74" i="38"/>
  <c r="W91" i="93"/>
  <c r="AG90" i="93"/>
  <c r="AP90" i="93" s="1"/>
  <c r="AE90" i="93"/>
  <c r="AF90" i="93"/>
  <c r="AO90" i="93" s="1"/>
  <c r="AS19" i="42"/>
  <c r="AL19" i="42"/>
  <c r="AU19" i="42" s="1"/>
  <c r="AS37" i="42"/>
  <c r="AL37" i="42"/>
  <c r="AU37" i="42" s="1"/>
  <c r="AS55" i="42"/>
  <c r="AL55" i="42"/>
  <c r="AU55" i="42" s="1"/>
  <c r="AS88" i="42"/>
  <c r="AL88" i="42"/>
  <c r="AU88" i="42" s="1"/>
  <c r="AR88" i="94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3" i="42"/>
  <c r="AL3" i="42"/>
  <c r="AU3" i="42" s="1"/>
  <c r="X93" i="33"/>
  <c r="Z93" i="33" s="1"/>
  <c r="Y93" i="33"/>
  <c r="AK71" i="38"/>
  <c r="AT71" i="38" s="1"/>
  <c r="AJ71" i="38"/>
  <c r="AJ78" i="38"/>
  <c r="AK78" i="38"/>
  <c r="AT78" i="38" s="1"/>
  <c r="AJ67" i="38"/>
  <c r="AK67" i="38"/>
  <c r="AT67" i="38" s="1"/>
  <c r="AK23" i="38"/>
  <c r="AT23" i="38" s="1"/>
  <c r="AJ23" i="38"/>
  <c r="AK59" i="38"/>
  <c r="AT59" i="38" s="1"/>
  <c r="AJ59" i="38"/>
  <c r="AJ39" i="38"/>
  <c r="AK39" i="38"/>
  <c r="AT39" i="38" s="1"/>
  <c r="AR89" i="45"/>
  <c r="AK10" i="42"/>
  <c r="AT10" i="42" s="1"/>
  <c r="AJ10" i="42"/>
  <c r="AJ30" i="38"/>
  <c r="AK30" i="38"/>
  <c r="AT30" i="38" s="1"/>
  <c r="AJ66" i="38"/>
  <c r="AK66" i="38"/>
  <c r="AT66" i="38" s="1"/>
  <c r="AG87" i="37"/>
  <c r="AP87" i="37" s="1"/>
  <c r="AF87" i="37"/>
  <c r="AO87" i="37" s="1"/>
  <c r="AE87" i="37"/>
  <c r="W88" i="37"/>
  <c r="AJ27" i="38"/>
  <c r="AK27" i="38"/>
  <c r="AT27" i="38" s="1"/>
  <c r="AH91" i="41"/>
  <c r="AQ91" i="41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J19" i="38"/>
  <c r="AK19" i="38"/>
  <c r="AT19" i="38" s="1"/>
  <c r="AJ55" i="38"/>
  <c r="AK55" i="38"/>
  <c r="AT55" i="38" s="1"/>
  <c r="AR86" i="29"/>
  <c r="AJ8" i="38"/>
  <c r="AK8" i="38"/>
  <c r="AT8" i="38" s="1"/>
  <c r="AK44" i="38"/>
  <c r="AT44" i="38" s="1"/>
  <c r="AJ44" i="38"/>
  <c r="AK80" i="38"/>
  <c r="AT80" i="38" s="1"/>
  <c r="AJ80" i="38"/>
  <c r="AS69" i="38"/>
  <c r="AL69" i="38"/>
  <c r="AU69" i="38" s="1"/>
  <c r="AJ3" i="38"/>
  <c r="AB4" i="38"/>
  <c r="AJ8" i="42"/>
  <c r="AJ16" i="38"/>
  <c r="AJ34" i="38"/>
  <c r="AK4" i="42"/>
  <c r="AT4" i="42" s="1"/>
  <c r="AJ4" i="42"/>
  <c r="AJ5" i="38"/>
  <c r="AR88" i="77"/>
  <c r="AJ31" i="38"/>
  <c r="AK31" i="38"/>
  <c r="AT31" i="38" s="1"/>
  <c r="AK20" i="38"/>
  <c r="AT20" i="38" s="1"/>
  <c r="AJ20" i="38"/>
  <c r="AS64" i="38"/>
  <c r="AL64" i="38"/>
  <c r="AU64" i="3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K29" i="38"/>
  <c r="AT29" i="38" s="1"/>
  <c r="AJ29" i="38"/>
  <c r="AK65" i="38"/>
  <c r="AT65" i="38" s="1"/>
  <c r="AJ65" i="38"/>
  <c r="AJ51" i="38"/>
  <c r="AK51" i="38"/>
  <c r="AT51" i="3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7" i="42"/>
  <c r="AL87" i="42"/>
  <c r="AU87" i="42" s="1"/>
  <c r="AJ36" i="38"/>
  <c r="AK36" i="38"/>
  <c r="AT36" i="38" s="1"/>
  <c r="AJ72" i="38"/>
  <c r="AK72" i="38"/>
  <c r="AT72" i="38" s="1"/>
  <c r="AH89" i="94"/>
  <c r="AQ89" i="94" s="1"/>
  <c r="AQ91" i="94" s="1"/>
  <c r="AZ3" i="94"/>
  <c r="AX7" i="94" s="1"/>
  <c r="S7" i="94" s="1"/>
  <c r="AC7" i="94" s="1"/>
  <c r="AB8" i="94" s="1"/>
  <c r="AX20" i="94"/>
  <c r="S20" i="94" s="1"/>
  <c r="AC20" i="94" s="1"/>
  <c r="AB21" i="94" s="1"/>
  <c r="AX31" i="94"/>
  <c r="S31" i="94" s="1"/>
  <c r="AC31" i="94" s="1"/>
  <c r="AB32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4" i="94"/>
  <c r="S84" i="94" s="1"/>
  <c r="AC84" i="94" s="1"/>
  <c r="AB85" i="94" s="1"/>
  <c r="AX87" i="94"/>
  <c r="S87" i="94" s="1"/>
  <c r="AC87" i="94" s="1"/>
  <c r="AB88" i="94" s="1"/>
  <c r="AX85" i="94"/>
  <c r="S85" i="94" s="1"/>
  <c r="AC85" i="94" s="1"/>
  <c r="AB86" i="94" s="1"/>
  <c r="AX88" i="94"/>
  <c r="S88" i="94" s="1"/>
  <c r="AC88" i="94" s="1"/>
  <c r="AB89" i="94" s="1"/>
  <c r="AX86" i="94"/>
  <c r="S86" i="94" s="1"/>
  <c r="AC86" i="94" s="1"/>
  <c r="AB87" i="94" s="1"/>
  <c r="AJ57" i="38"/>
  <c r="AK57" i="38"/>
  <c r="AT57" i="38" s="1"/>
  <c r="AS11" i="42"/>
  <c r="AL11" i="42"/>
  <c r="AU11" i="42" s="1"/>
  <c r="AJ25" i="38"/>
  <c r="AK25" i="38"/>
  <c r="AT25" i="38" s="1"/>
  <c r="AJ61" i="38"/>
  <c r="AK61" i="38"/>
  <c r="AT61" i="38" s="1"/>
  <c r="AS63" i="38"/>
  <c r="AL63" i="38"/>
  <c r="AU63" i="38" s="1"/>
  <c r="AH90" i="45"/>
  <c r="AQ90" i="45" s="1"/>
  <c r="AR88" i="85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14" i="38"/>
  <c r="AT14" i="38" s="1"/>
  <c r="AJ14" i="38"/>
  <c r="AK50" i="38"/>
  <c r="AT50" i="38" s="1"/>
  <c r="AJ50" i="38"/>
  <c r="AJ85" i="38"/>
  <c r="AK85" i="38"/>
  <c r="AT85" i="38" s="1"/>
  <c r="AJ58" i="38"/>
  <c r="AR89" i="25"/>
  <c r="AS7" i="42"/>
  <c r="AL7" i="42"/>
  <c r="AU7" i="42" s="1"/>
  <c r="AS25" i="42"/>
  <c r="AL25" i="42"/>
  <c r="AU25" i="42" s="1"/>
  <c r="AS43" i="42"/>
  <c r="AL43" i="42"/>
  <c r="AU43" i="42" s="1"/>
  <c r="AS73" i="42"/>
  <c r="AL73" i="42"/>
  <c r="AU73" i="42" s="1"/>
  <c r="AJ21" i="38"/>
  <c r="AK21" i="38"/>
  <c r="AT21" i="38" s="1"/>
  <c r="AH88" i="90"/>
  <c r="AQ88" i="90" s="1"/>
  <c r="AJ14" i="42"/>
  <c r="AS32" i="42"/>
  <c r="AL32" i="42"/>
  <c r="AU32" i="42" s="1"/>
  <c r="AS50" i="42"/>
  <c r="AL50" i="42"/>
  <c r="AU50" i="42" s="1"/>
  <c r="AS68" i="42"/>
  <c r="AL68" i="42"/>
  <c r="AU68" i="42" s="1"/>
  <c r="AI92" i="33"/>
  <c r="AN92" i="33"/>
  <c r="AX28" i="94" l="1"/>
  <c r="S28" i="94" s="1"/>
  <c r="AC28" i="94" s="1"/>
  <c r="AB29" i="94" s="1"/>
  <c r="AX10" i="94"/>
  <c r="S10" i="94" s="1"/>
  <c r="AC10" i="94" s="1"/>
  <c r="AB11" i="94" s="1"/>
  <c r="AF89" i="94"/>
  <c r="AO89" i="94" s="1"/>
  <c r="AO91" i="94" s="1"/>
  <c r="AX56" i="94"/>
  <c r="S56" i="94" s="1"/>
  <c r="AC56" i="94" s="1"/>
  <c r="AB57" i="94" s="1"/>
  <c r="AX50" i="94"/>
  <c r="S50" i="94" s="1"/>
  <c r="AC50" i="94" s="1"/>
  <c r="AB51" i="94" s="1"/>
  <c r="AX44" i="94"/>
  <c r="S44" i="94" s="1"/>
  <c r="AC44" i="94" s="1"/>
  <c r="AB45" i="94" s="1"/>
  <c r="AX37" i="94"/>
  <c r="S37" i="94" s="1"/>
  <c r="AC37" i="94" s="1"/>
  <c r="AB38" i="94" s="1"/>
  <c r="AX30" i="94"/>
  <c r="S30" i="94" s="1"/>
  <c r="AC30" i="94" s="1"/>
  <c r="AB31" i="94" s="1"/>
  <c r="AX89" i="94"/>
  <c r="S89" i="94" s="1"/>
  <c r="AC89" i="94" s="1"/>
  <c r="AX61" i="94"/>
  <c r="S61" i="94" s="1"/>
  <c r="AC61" i="94" s="1"/>
  <c r="AB62" i="94" s="1"/>
  <c r="AX55" i="94"/>
  <c r="S55" i="94" s="1"/>
  <c r="AC55" i="94" s="1"/>
  <c r="AB56" i="94" s="1"/>
  <c r="AX49" i="94"/>
  <c r="S49" i="94" s="1"/>
  <c r="AC49" i="94" s="1"/>
  <c r="AB50" i="94" s="1"/>
  <c r="AX43" i="94"/>
  <c r="S43" i="94" s="1"/>
  <c r="AC43" i="94" s="1"/>
  <c r="AB44" i="94" s="1"/>
  <c r="AX36" i="94"/>
  <c r="S36" i="94" s="1"/>
  <c r="AC36" i="94" s="1"/>
  <c r="AB37" i="94" s="1"/>
  <c r="AX29" i="94"/>
  <c r="S29" i="94" s="1"/>
  <c r="AC29" i="94" s="1"/>
  <c r="AB30" i="94" s="1"/>
  <c r="AE89" i="94"/>
  <c r="AX24" i="94"/>
  <c r="S24" i="94" s="1"/>
  <c r="AC24" i="94" s="1"/>
  <c r="AB25" i="94" s="1"/>
  <c r="AX15" i="94"/>
  <c r="S15" i="94" s="1"/>
  <c r="AC15" i="94" s="1"/>
  <c r="AB16" i="94" s="1"/>
  <c r="AX6" i="94"/>
  <c r="S6" i="94" s="1"/>
  <c r="AC6" i="94" s="1"/>
  <c r="AB7" i="94" s="1"/>
  <c r="AX22" i="94"/>
  <c r="S22" i="94" s="1"/>
  <c r="AC22" i="94" s="1"/>
  <c r="AB23" i="94" s="1"/>
  <c r="AX14" i="94"/>
  <c r="S14" i="94" s="1"/>
  <c r="AC14" i="94" s="1"/>
  <c r="AB15" i="94" s="1"/>
  <c r="AX4" i="94"/>
  <c r="S4" i="94" s="1"/>
  <c r="AC4" i="94" s="1"/>
  <c r="AB5" i="94" s="1"/>
  <c r="AX21" i="94"/>
  <c r="S21" i="94" s="1"/>
  <c r="AC21" i="94" s="1"/>
  <c r="AB22" i="94" s="1"/>
  <c r="AX12" i="94"/>
  <c r="S12" i="94" s="1"/>
  <c r="AC12" i="94" s="1"/>
  <c r="AB13" i="94" s="1"/>
  <c r="AX3" i="94"/>
  <c r="S3" i="94" s="1"/>
  <c r="AC3" i="94" s="1"/>
  <c r="AX27" i="94"/>
  <c r="S27" i="94" s="1"/>
  <c r="AC27" i="94" s="1"/>
  <c r="AB28" i="94" s="1"/>
  <c r="AX18" i="94"/>
  <c r="S18" i="94" s="1"/>
  <c r="AC18" i="94" s="1"/>
  <c r="AB19" i="94" s="1"/>
  <c r="AX9" i="94"/>
  <c r="S9" i="94" s="1"/>
  <c r="AC9" i="94" s="1"/>
  <c r="AB10" i="94" s="1"/>
  <c r="AX38" i="94"/>
  <c r="S38" i="94" s="1"/>
  <c r="AC38" i="94" s="1"/>
  <c r="AB39" i="94" s="1"/>
  <c r="AX32" i="94"/>
  <c r="S32" i="94" s="1"/>
  <c r="AC32" i="94" s="1"/>
  <c r="AB33" i="94" s="1"/>
  <c r="AX26" i="94"/>
  <c r="S26" i="94" s="1"/>
  <c r="AC26" i="94" s="1"/>
  <c r="AB27" i="94" s="1"/>
  <c r="AX16" i="94"/>
  <c r="S16" i="94" s="1"/>
  <c r="AC16" i="94" s="1"/>
  <c r="AB17" i="94" s="1"/>
  <c r="AX8" i="94"/>
  <c r="S8" i="94" s="1"/>
  <c r="AC8" i="94" s="1"/>
  <c r="AB9" i="94" s="1"/>
  <c r="AK8" i="94"/>
  <c r="AT8" i="94" s="1"/>
  <c r="AK85" i="94"/>
  <c r="AT85" i="94" s="1"/>
  <c r="AJ85" i="94"/>
  <c r="AJ79" i="94"/>
  <c r="AK79" i="94"/>
  <c r="AT79" i="94" s="1"/>
  <c r="AJ61" i="94"/>
  <c r="AK61" i="94"/>
  <c r="AT61" i="94" s="1"/>
  <c r="AK43" i="94"/>
  <c r="AT43" i="94" s="1"/>
  <c r="AJ43" i="94"/>
  <c r="AK13" i="94"/>
  <c r="AT13" i="94" s="1"/>
  <c r="AS29" i="38"/>
  <c r="AL29" i="38"/>
  <c r="AU29" i="38" s="1"/>
  <c r="AS5" i="38"/>
  <c r="AL5" i="38"/>
  <c r="AU5" i="38" s="1"/>
  <c r="AS27" i="38"/>
  <c r="AL27" i="38"/>
  <c r="AU27" i="38" s="1"/>
  <c r="AS15" i="38"/>
  <c r="AL15" i="38"/>
  <c r="AU15" i="38" s="1"/>
  <c r="AS46" i="38"/>
  <c r="AL46" i="38"/>
  <c r="AU46" i="38" s="1"/>
  <c r="AS5" i="42"/>
  <c r="AL5" i="42"/>
  <c r="AU5" i="42" s="1"/>
  <c r="AN91" i="41"/>
  <c r="AI91" i="41"/>
  <c r="AS86" i="38"/>
  <c r="AL86" i="38"/>
  <c r="AU86" i="38" s="1"/>
  <c r="AL89" i="38"/>
  <c r="AU89" i="38" s="1"/>
  <c r="AR89" i="38"/>
  <c r="AR91" i="38" s="1"/>
  <c r="AS84" i="38"/>
  <c r="AL84" i="38"/>
  <c r="AU84" i="38" s="1"/>
  <c r="AS21" i="38"/>
  <c r="AL21" i="38"/>
  <c r="AU21" i="38" s="1"/>
  <c r="AS61" i="38"/>
  <c r="AL61" i="38"/>
  <c r="AU61" i="38" s="1"/>
  <c r="AS57" i="38"/>
  <c r="AL57" i="38"/>
  <c r="AU57" i="38" s="1"/>
  <c r="AJ84" i="94"/>
  <c r="AK84" i="94"/>
  <c r="AT84" i="94" s="1"/>
  <c r="AK78" i="94"/>
  <c r="AT78" i="94" s="1"/>
  <c r="AJ78" i="94"/>
  <c r="AJ72" i="94"/>
  <c r="AK72" i="94"/>
  <c r="AT72" i="94" s="1"/>
  <c r="AJ66" i="94"/>
  <c r="AK66" i="94"/>
  <c r="AT66" i="94" s="1"/>
  <c r="AJ60" i="94"/>
  <c r="AK60" i="94"/>
  <c r="AT60" i="94" s="1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J30" i="94"/>
  <c r="AK30" i="94"/>
  <c r="AT30" i="94" s="1"/>
  <c r="AX23" i="94"/>
  <c r="S23" i="94" s="1"/>
  <c r="AC23" i="94" s="1"/>
  <c r="AB24" i="94" s="1"/>
  <c r="AX17" i="94"/>
  <c r="S17" i="94" s="1"/>
  <c r="AC17" i="94" s="1"/>
  <c r="AB18" i="94" s="1"/>
  <c r="AX11" i="94"/>
  <c r="S11" i="94" s="1"/>
  <c r="AC11" i="94" s="1"/>
  <c r="AB12" i="94" s="1"/>
  <c r="AX5" i="94"/>
  <c r="S5" i="94" s="1"/>
  <c r="AC5" i="94" s="1"/>
  <c r="AB6" i="94" s="1"/>
  <c r="AS72" i="38"/>
  <c r="AL72" i="38"/>
  <c r="AU72" i="38" s="1"/>
  <c r="AS16" i="42"/>
  <c r="AL16" i="42"/>
  <c r="AU16" i="42" s="1"/>
  <c r="AS4" i="42"/>
  <c r="AL4" i="42"/>
  <c r="AU4" i="42" s="1"/>
  <c r="AS3" i="38"/>
  <c r="AL3" i="38"/>
  <c r="AU3" i="38" s="1"/>
  <c r="AS55" i="38"/>
  <c r="AL55" i="38"/>
  <c r="AU55" i="38" s="1"/>
  <c r="AS66" i="38"/>
  <c r="AL66" i="38"/>
  <c r="AU66" i="38" s="1"/>
  <c r="AS88" i="38"/>
  <c r="AL88" i="38"/>
  <c r="AU88" i="38" s="1"/>
  <c r="AS40" i="38"/>
  <c r="AL40" i="38"/>
  <c r="AU40" i="38" s="1"/>
  <c r="W90" i="85"/>
  <c r="AG89" i="85"/>
  <c r="AP89" i="85" s="1"/>
  <c r="AF89" i="85"/>
  <c r="AO89" i="85" s="1"/>
  <c r="AE89" i="85"/>
  <c r="AS83" i="38"/>
  <c r="AL83" i="38"/>
  <c r="AU83" i="38" s="1"/>
  <c r="AN93" i="89"/>
  <c r="AI93" i="89"/>
  <c r="AS15" i="42"/>
  <c r="AL15" i="42"/>
  <c r="AU15" i="42" s="1"/>
  <c r="AS35" i="38"/>
  <c r="AL35" i="38"/>
  <c r="AU35" i="38" s="1"/>
  <c r="X88" i="29"/>
  <c r="Y88" i="29"/>
  <c r="AS14" i="42"/>
  <c r="AL14" i="42"/>
  <c r="AU14" i="42" s="1"/>
  <c r="AS58" i="38"/>
  <c r="AL58" i="38"/>
  <c r="AU58" i="38" s="1"/>
  <c r="AJ73" i="94"/>
  <c r="AK73" i="94"/>
  <c r="AT73" i="94" s="1"/>
  <c r="AJ49" i="94"/>
  <c r="AK49" i="94"/>
  <c r="AT49" i="94" s="1"/>
  <c r="AJ31" i="94"/>
  <c r="AK31" i="94"/>
  <c r="AT31" i="94" s="1"/>
  <c r="AJ7" i="94"/>
  <c r="AK7" i="94"/>
  <c r="AT7" i="94" s="1"/>
  <c r="AS44" i="38"/>
  <c r="AL44" i="38"/>
  <c r="AU44" i="38" s="1"/>
  <c r="AS74" i="38"/>
  <c r="AL74" i="38"/>
  <c r="AU74" i="38" s="1"/>
  <c r="AS85" i="38"/>
  <c r="AL85" i="38"/>
  <c r="AU85" i="38" s="1"/>
  <c r="AJ87" i="94"/>
  <c r="AK87" i="94"/>
  <c r="AT87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K23" i="94"/>
  <c r="AT23" i="94" s="1"/>
  <c r="AK17" i="94"/>
  <c r="AT17" i="94" s="1"/>
  <c r="AK11" i="94"/>
  <c r="AT11" i="94" s="1"/>
  <c r="AK5" i="94"/>
  <c r="AT5" i="94" s="1"/>
  <c r="AT91" i="42"/>
  <c r="X88" i="37"/>
  <c r="Y88" i="37"/>
  <c r="AI90" i="93"/>
  <c r="AN90" i="93"/>
  <c r="AS38" i="38"/>
  <c r="AL38" i="38"/>
  <c r="AU38" i="38" s="1"/>
  <c r="Y93" i="73"/>
  <c r="Z93" i="73" s="1"/>
  <c r="X93" i="73"/>
  <c r="AS24" i="38"/>
  <c r="AL24" i="38"/>
  <c r="AU24" i="38" s="1"/>
  <c r="AS17" i="38"/>
  <c r="AL17" i="38"/>
  <c r="AU17" i="38" s="1"/>
  <c r="AS6" i="38"/>
  <c r="AL6" i="38"/>
  <c r="AU6" i="38" s="1"/>
  <c r="AS9" i="38"/>
  <c r="AL9" i="38"/>
  <c r="AU9" i="38" s="1"/>
  <c r="AS79" i="38"/>
  <c r="AL79" i="38"/>
  <c r="AU79" i="38" s="1"/>
  <c r="AS37" i="38"/>
  <c r="AL37" i="38"/>
  <c r="AU37" i="38" s="1"/>
  <c r="AS48" i="38"/>
  <c r="AL48" i="38"/>
  <c r="AU48" i="38" s="1"/>
  <c r="AS77" i="38"/>
  <c r="AL77" i="38"/>
  <c r="AU77" i="38" s="1"/>
  <c r="AS33" i="38"/>
  <c r="AL33" i="38"/>
  <c r="AU33" i="38" s="1"/>
  <c r="AS56" i="38"/>
  <c r="AL56" i="38"/>
  <c r="AU56" i="38" s="1"/>
  <c r="X91" i="45"/>
  <c r="Y91" i="45"/>
  <c r="AI88" i="90"/>
  <c r="AN88" i="90"/>
  <c r="AS50" i="38"/>
  <c r="AL50" i="38"/>
  <c r="AU50" i="38" s="1"/>
  <c r="AS25" i="38"/>
  <c r="AL25" i="38"/>
  <c r="AU25" i="38" s="1"/>
  <c r="AJ89" i="94"/>
  <c r="AS89" i="94" s="1"/>
  <c r="AK89" i="94"/>
  <c r="AT89" i="94" s="1"/>
  <c r="AK82" i="94"/>
  <c r="AT82" i="94" s="1"/>
  <c r="AJ82" i="94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K52" i="94"/>
  <c r="AT52" i="94" s="1"/>
  <c r="AJ52" i="94"/>
  <c r="AJ46" i="94"/>
  <c r="AK46" i="94"/>
  <c r="AT46" i="94" s="1"/>
  <c r="AK40" i="94"/>
  <c r="AT40" i="94" s="1"/>
  <c r="AJ40" i="94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K10" i="94"/>
  <c r="AT10" i="94" s="1"/>
  <c r="AJ10" i="94"/>
  <c r="AJ3" i="94"/>
  <c r="AB4" i="94"/>
  <c r="AS36" i="38"/>
  <c r="AL36" i="38"/>
  <c r="AU36" i="38" s="1"/>
  <c r="AS51" i="38"/>
  <c r="AL51" i="38"/>
  <c r="AU51" i="38" s="1"/>
  <c r="AS31" i="38"/>
  <c r="AL31" i="38"/>
  <c r="AU31" i="38" s="1"/>
  <c r="AS34" i="38"/>
  <c r="AL34" i="38"/>
  <c r="AU34" i="38" s="1"/>
  <c r="AS8" i="38"/>
  <c r="AL8" i="38"/>
  <c r="AU8" i="38" s="1"/>
  <c r="AS19" i="38"/>
  <c r="AL19" i="38"/>
  <c r="AU19" i="38" s="1"/>
  <c r="AN87" i="37"/>
  <c r="AI87" i="37"/>
  <c r="AS30" i="38"/>
  <c r="AL30" i="38"/>
  <c r="AU30" i="38" s="1"/>
  <c r="AS39" i="38"/>
  <c r="AL39" i="38"/>
  <c r="AU39" i="38" s="1"/>
  <c r="AS67" i="38"/>
  <c r="AL67" i="38"/>
  <c r="AU67" i="38" s="1"/>
  <c r="AH93" i="33"/>
  <c r="AQ93" i="33" s="1"/>
  <c r="AN92" i="73"/>
  <c r="AI92" i="73"/>
  <c r="AS49" i="38"/>
  <c r="AL49" i="38"/>
  <c r="AU49" i="38" s="1"/>
  <c r="AS47" i="38"/>
  <c r="AL47" i="38"/>
  <c r="AU47" i="38" s="1"/>
  <c r="AS70" i="38"/>
  <c r="AL70" i="38"/>
  <c r="AU70" i="38" s="1"/>
  <c r="AE90" i="81"/>
  <c r="W91" i="81"/>
  <c r="AG90" i="81"/>
  <c r="AP90" i="81" s="1"/>
  <c r="AF90" i="81"/>
  <c r="AO90" i="81" s="1"/>
  <c r="AS62" i="38"/>
  <c r="AL62" i="38"/>
  <c r="AU62" i="38" s="1"/>
  <c r="Y94" i="89"/>
  <c r="Z94" i="89" s="1"/>
  <c r="X94" i="89"/>
  <c r="AI87" i="29"/>
  <c r="AN87" i="29"/>
  <c r="AJ67" i="94"/>
  <c r="AK67" i="94"/>
  <c r="AT67" i="94" s="1"/>
  <c r="AJ55" i="94"/>
  <c r="AK55" i="94"/>
  <c r="AT55" i="94" s="1"/>
  <c r="AJ37" i="94"/>
  <c r="AK37" i="94"/>
  <c r="AT37" i="94" s="1"/>
  <c r="AK25" i="94"/>
  <c r="AT25" i="94" s="1"/>
  <c r="AS20" i="38"/>
  <c r="AL20" i="38"/>
  <c r="AU20" i="38" s="1"/>
  <c r="AS23" i="38"/>
  <c r="AL23" i="38"/>
  <c r="AU23" i="38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K57" i="94"/>
  <c r="AT57" i="94" s="1"/>
  <c r="AJ57" i="94"/>
  <c r="AK51" i="94"/>
  <c r="AT51" i="94" s="1"/>
  <c r="AJ51" i="94"/>
  <c r="AK45" i="94"/>
  <c r="AT45" i="94" s="1"/>
  <c r="AJ45" i="94"/>
  <c r="AJ39" i="94"/>
  <c r="AK39" i="94"/>
  <c r="AT39" i="94" s="1"/>
  <c r="AK33" i="94"/>
  <c r="AT33" i="94" s="1"/>
  <c r="AJ33" i="94"/>
  <c r="AK27" i="94"/>
  <c r="AT27" i="94" s="1"/>
  <c r="AJ27" i="94"/>
  <c r="AJ21" i="94"/>
  <c r="AK21" i="94"/>
  <c r="AT21" i="94" s="1"/>
  <c r="AJ15" i="94"/>
  <c r="AK15" i="94"/>
  <c r="AT15" i="94" s="1"/>
  <c r="AJ9" i="94"/>
  <c r="AK9" i="94"/>
  <c r="AT9" i="94" s="1"/>
  <c r="AS65" i="38"/>
  <c r="AL65" i="38"/>
  <c r="AU65" i="38" s="1"/>
  <c r="AS16" i="38"/>
  <c r="AL16" i="38"/>
  <c r="AU16" i="38" s="1"/>
  <c r="AS80" i="38"/>
  <c r="AL80" i="38"/>
  <c r="AU80" i="38" s="1"/>
  <c r="AS10" i="42"/>
  <c r="AL10" i="42"/>
  <c r="AU10" i="42" s="1"/>
  <c r="AS59" i="38"/>
  <c r="AL59" i="38"/>
  <c r="AU59" i="38" s="1"/>
  <c r="AE93" i="33"/>
  <c r="W94" i="33"/>
  <c r="AG93" i="33"/>
  <c r="AP93" i="33" s="1"/>
  <c r="AF93" i="33"/>
  <c r="AO93" i="33" s="1"/>
  <c r="AS82" i="38"/>
  <c r="AL82" i="38"/>
  <c r="AU82" i="38" s="1"/>
  <c r="X92" i="41"/>
  <c r="Y92" i="41"/>
  <c r="AS9" i="42"/>
  <c r="AL9" i="42"/>
  <c r="AU9" i="42" s="1"/>
  <c r="AS68" i="38"/>
  <c r="AL68" i="38"/>
  <c r="AU68" i="38" s="1"/>
  <c r="W90" i="77"/>
  <c r="AG89" i="77"/>
  <c r="AP89" i="77" s="1"/>
  <c r="AF89" i="77"/>
  <c r="AO89" i="77" s="1"/>
  <c r="AE89" i="77"/>
  <c r="AS43" i="38"/>
  <c r="AL43" i="38"/>
  <c r="AU43" i="38" s="1"/>
  <c r="AS54" i="38"/>
  <c r="AL54" i="38"/>
  <c r="AU54" i="38" s="1"/>
  <c r="AS6" i="42"/>
  <c r="AL6" i="42"/>
  <c r="AU6" i="42" s="1"/>
  <c r="AS12" i="38"/>
  <c r="AL12" i="38"/>
  <c r="AU12" i="38" s="1"/>
  <c r="AS41" i="38"/>
  <c r="AL41" i="38"/>
  <c r="AU41" i="38" s="1"/>
  <c r="AI90" i="45"/>
  <c r="AN90" i="45"/>
  <c r="AK19" i="94"/>
  <c r="AT19" i="94" s="1"/>
  <c r="AJ4" i="38"/>
  <c r="AK4" i="38"/>
  <c r="AT4" i="38" s="1"/>
  <c r="AT91" i="38" s="1"/>
  <c r="AS71" i="38"/>
  <c r="AL71" i="38"/>
  <c r="AU71" i="38" s="1"/>
  <c r="AS60" i="38"/>
  <c r="AL60" i="38"/>
  <c r="AU60" i="38" s="1"/>
  <c r="AS53" i="38"/>
  <c r="AL53" i="38"/>
  <c r="AU53" i="38" s="1"/>
  <c r="AS28" i="38"/>
  <c r="AL28" i="38"/>
  <c r="AU28" i="38" s="1"/>
  <c r="AS32" i="38"/>
  <c r="AL32" i="38"/>
  <c r="AU32" i="38" s="1"/>
  <c r="AS7" i="38"/>
  <c r="AL7" i="38"/>
  <c r="AU7" i="38" s="1"/>
  <c r="AS18" i="38"/>
  <c r="AL18" i="38"/>
  <c r="AU18" i="38" s="1"/>
  <c r="AS73" i="38"/>
  <c r="AL73" i="38"/>
  <c r="AU73" i="38" s="1"/>
  <c r="AS42" i="38"/>
  <c r="AL42" i="38"/>
  <c r="AU42" i="38" s="1"/>
  <c r="AR92" i="33"/>
  <c r="AS14" i="38"/>
  <c r="AL14" i="38"/>
  <c r="AU14" i="38" s="1"/>
  <c r="AK88" i="94"/>
  <c r="AT88" i="94" s="1"/>
  <c r="AJ88" i="94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S8" i="42"/>
  <c r="AL8" i="42"/>
  <c r="AU8" i="42" s="1"/>
  <c r="AS78" i="38"/>
  <c r="AL78" i="38"/>
  <c r="AU78" i="38" s="1"/>
  <c r="X91" i="93"/>
  <c r="Y91" i="93"/>
  <c r="AS13" i="38"/>
  <c r="AL13" i="38"/>
  <c r="AU13" i="38" s="1"/>
  <c r="AS87" i="38"/>
  <c r="AL87" i="38"/>
  <c r="AU87" i="38" s="1"/>
  <c r="AS76" i="38"/>
  <c r="AL76" i="38"/>
  <c r="AU76" i="38" s="1"/>
  <c r="AG90" i="25"/>
  <c r="AP90" i="25" s="1"/>
  <c r="AF90" i="25"/>
  <c r="AO90" i="25" s="1"/>
  <c r="AE90" i="25"/>
  <c r="W91" i="25"/>
  <c r="AS11" i="38"/>
  <c r="AL11" i="38"/>
  <c r="AU11" i="38" s="1"/>
  <c r="AS10" i="38"/>
  <c r="AL10" i="38"/>
  <c r="AU10" i="38" s="1"/>
  <c r="AS45" i="38"/>
  <c r="AL45" i="38"/>
  <c r="AU45" i="38" s="1"/>
  <c r="AS26" i="38"/>
  <c r="AL26" i="38"/>
  <c r="AU26" i="38" s="1"/>
  <c r="AS52" i="38"/>
  <c r="AL52" i="38"/>
  <c r="AU52" i="38" s="1"/>
  <c r="X89" i="90"/>
  <c r="Y89" i="90"/>
  <c r="AI89" i="94"/>
  <c r="AN89" i="94"/>
  <c r="AN91" i="94" s="1"/>
  <c r="AU91" i="42" l="1"/>
  <c r="C11" i="42" s="1"/>
  <c r="AJ11" i="94"/>
  <c r="Z88" i="29"/>
  <c r="AJ8" i="94"/>
  <c r="AS91" i="42"/>
  <c r="Z89" i="90"/>
  <c r="AG89" i="90" s="1"/>
  <c r="AP89" i="90" s="1"/>
  <c r="AP91" i="90" s="1"/>
  <c r="Z88" i="37"/>
  <c r="AF88" i="37" s="1"/>
  <c r="AO88" i="37" s="1"/>
  <c r="AJ17" i="94"/>
  <c r="AF94" i="89"/>
  <c r="AO94" i="89" s="1"/>
  <c r="W95" i="89"/>
  <c r="AG94" i="89"/>
  <c r="AP94" i="89" s="1"/>
  <c r="AE94" i="89"/>
  <c r="W89" i="37"/>
  <c r="AE89" i="90"/>
  <c r="AX89" i="90"/>
  <c r="S89" i="90" s="1"/>
  <c r="AC89" i="90" s="1"/>
  <c r="AF89" i="90"/>
  <c r="AO89" i="90" s="1"/>
  <c r="AO91" i="90" s="1"/>
  <c r="W94" i="73"/>
  <c r="AG93" i="73"/>
  <c r="AP93" i="73" s="1"/>
  <c r="AF93" i="73"/>
  <c r="AO93" i="73" s="1"/>
  <c r="AE93" i="73"/>
  <c r="AE88" i="29"/>
  <c r="W89" i="29"/>
  <c r="AG88" i="29"/>
  <c r="AP88" i="29" s="1"/>
  <c r="AF88" i="29"/>
  <c r="AO88" i="29" s="1"/>
  <c r="AS46" i="94"/>
  <c r="AL46" i="94"/>
  <c r="AU46" i="94" s="1"/>
  <c r="AS87" i="94"/>
  <c r="AL87" i="94"/>
  <c r="AU87" i="94" s="1"/>
  <c r="AH91" i="93"/>
  <c r="AQ91" i="93" s="1"/>
  <c r="AH92" i="41"/>
  <c r="AQ92" i="41" s="1"/>
  <c r="AS21" i="94"/>
  <c r="AL21" i="94"/>
  <c r="AU21" i="94" s="1"/>
  <c r="AR87" i="29"/>
  <c r="AS52" i="94"/>
  <c r="AL52" i="94"/>
  <c r="AU52" i="94" s="1"/>
  <c r="AJ23" i="94"/>
  <c r="AS48" i="94"/>
  <c r="AL48" i="94"/>
  <c r="AU48" i="94" s="1"/>
  <c r="AJ13" i="94"/>
  <c r="AS79" i="94"/>
  <c r="AL79" i="94"/>
  <c r="AU79" i="94" s="1"/>
  <c r="AS32" i="94"/>
  <c r="AL32" i="94"/>
  <c r="AU32" i="94" s="1"/>
  <c r="AS4" i="38"/>
  <c r="AS91" i="38" s="1"/>
  <c r="AL4" i="38"/>
  <c r="AU4" i="38" s="1"/>
  <c r="AU91" i="38" s="1"/>
  <c r="C11" i="38" s="1"/>
  <c r="AS64" i="94"/>
  <c r="AL64" i="94"/>
  <c r="AU64" i="94" s="1"/>
  <c r="AJ24" i="94"/>
  <c r="AK24" i="94"/>
  <c r="AT24" i="94" s="1"/>
  <c r="AS60" i="94"/>
  <c r="AL60" i="94"/>
  <c r="AU60" i="94" s="1"/>
  <c r="AS39" i="94"/>
  <c r="AL39" i="94"/>
  <c r="AU39" i="94" s="1"/>
  <c r="AS75" i="94"/>
  <c r="AL75" i="94"/>
  <c r="AU75" i="94" s="1"/>
  <c r="AS37" i="94"/>
  <c r="AL37" i="94"/>
  <c r="AU37" i="94" s="1"/>
  <c r="AR87" i="37"/>
  <c r="Y91" i="25"/>
  <c r="X91" i="25"/>
  <c r="Z91" i="93"/>
  <c r="AK14" i="94"/>
  <c r="AT14" i="94" s="1"/>
  <c r="AJ14" i="94"/>
  <c r="AS38" i="94"/>
  <c r="AL38" i="94"/>
  <c r="AU38" i="94" s="1"/>
  <c r="AS56" i="94"/>
  <c r="AL56" i="94"/>
  <c r="AU56" i="94" s="1"/>
  <c r="AS74" i="94"/>
  <c r="AL74" i="94"/>
  <c r="AU74" i="94" s="1"/>
  <c r="AJ19" i="94"/>
  <c r="Z92" i="41"/>
  <c r="X94" i="33"/>
  <c r="Y94" i="33"/>
  <c r="Z94" i="33" s="1"/>
  <c r="AS27" i="94"/>
  <c r="AL27" i="94"/>
  <c r="AU27" i="94" s="1"/>
  <c r="AS45" i="94"/>
  <c r="AL45" i="94"/>
  <c r="AU45" i="94" s="1"/>
  <c r="AH94" i="89"/>
  <c r="AQ94" i="89" s="1"/>
  <c r="AS16" i="94"/>
  <c r="AL16" i="94"/>
  <c r="AU16" i="94" s="1"/>
  <c r="AS34" i="94"/>
  <c r="AL34" i="94"/>
  <c r="AU34" i="94" s="1"/>
  <c r="AS70" i="94"/>
  <c r="AL70" i="94"/>
  <c r="AU70" i="94" s="1"/>
  <c r="AR88" i="90"/>
  <c r="AH93" i="73"/>
  <c r="AQ93" i="73" s="1"/>
  <c r="AR90" i="93"/>
  <c r="AJ5" i="94"/>
  <c r="AS41" i="94"/>
  <c r="AL41" i="94"/>
  <c r="AU41" i="94" s="1"/>
  <c r="AS59" i="94"/>
  <c r="AL59" i="94"/>
  <c r="AU59" i="94" s="1"/>
  <c r="AS77" i="94"/>
  <c r="AL77" i="94"/>
  <c r="AU77" i="94" s="1"/>
  <c r="AS7" i="94"/>
  <c r="AL7" i="94"/>
  <c r="AU7" i="94" s="1"/>
  <c r="AS73" i="94"/>
  <c r="AL73" i="94"/>
  <c r="AU73" i="94" s="1"/>
  <c r="AH88" i="29"/>
  <c r="AQ88" i="29" s="1"/>
  <c r="AR93" i="89"/>
  <c r="AS30" i="94"/>
  <c r="AL30" i="94"/>
  <c r="AU30" i="94" s="1"/>
  <c r="AS66" i="94"/>
  <c r="AL66" i="94"/>
  <c r="AU66" i="94" s="1"/>
  <c r="AS84" i="94"/>
  <c r="AL84" i="94"/>
  <c r="AU84" i="94" s="1"/>
  <c r="AS43" i="94"/>
  <c r="AL43" i="94"/>
  <c r="AU43" i="94" s="1"/>
  <c r="AS85" i="94"/>
  <c r="AL85" i="94"/>
  <c r="AU85" i="94" s="1"/>
  <c r="AS71" i="94"/>
  <c r="AL71" i="94"/>
  <c r="AU71" i="94" s="1"/>
  <c r="AI89" i="85"/>
  <c r="AN89" i="85"/>
  <c r="AI93" i="33"/>
  <c r="AN93" i="33"/>
  <c r="AS55" i="94"/>
  <c r="AL55" i="94"/>
  <c r="AU55" i="94" s="1"/>
  <c r="AJ4" i="94"/>
  <c r="AK4" i="94"/>
  <c r="AT4" i="94" s="1"/>
  <c r="AS40" i="94"/>
  <c r="AL40" i="94"/>
  <c r="AU40" i="94" s="1"/>
  <c r="AJ6" i="94"/>
  <c r="AK6" i="94"/>
  <c r="AT6" i="94" s="1"/>
  <c r="AS36" i="94"/>
  <c r="AL36" i="94"/>
  <c r="AU36" i="94" s="1"/>
  <c r="AS54" i="94"/>
  <c r="AL54" i="94"/>
  <c r="AU54" i="94" s="1"/>
  <c r="AR91" i="41"/>
  <c r="AS50" i="94"/>
  <c r="AL50" i="94"/>
  <c r="AU50" i="94" s="1"/>
  <c r="AS53" i="94"/>
  <c r="AL53" i="94"/>
  <c r="AU53" i="94" s="1"/>
  <c r="AH89" i="90"/>
  <c r="AQ89" i="90" s="1"/>
  <c r="AQ91" i="90" s="1"/>
  <c r="AZ3" i="90"/>
  <c r="AX6" i="90" s="1"/>
  <c r="S6" i="90" s="1"/>
  <c r="AC6" i="90" s="1"/>
  <c r="AB7" i="90" s="1"/>
  <c r="AX17" i="90"/>
  <c r="S17" i="90" s="1"/>
  <c r="AC17" i="90" s="1"/>
  <c r="AB18" i="90" s="1"/>
  <c r="AX23" i="90"/>
  <c r="S23" i="90" s="1"/>
  <c r="AC23" i="90" s="1"/>
  <c r="AB24" i="90" s="1"/>
  <c r="AX24" i="90"/>
  <c r="S24" i="90" s="1"/>
  <c r="AC24" i="90" s="1"/>
  <c r="AB25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8" i="90"/>
  <c r="S88" i="90" s="1"/>
  <c r="AC88" i="90" s="1"/>
  <c r="AB89" i="90" s="1"/>
  <c r="AX87" i="90"/>
  <c r="S87" i="90" s="1"/>
  <c r="AC87" i="90" s="1"/>
  <c r="AB88" i="90" s="1"/>
  <c r="AX84" i="90"/>
  <c r="S84" i="90" s="1"/>
  <c r="AC84" i="90" s="1"/>
  <c r="AB85" i="90" s="1"/>
  <c r="AX85" i="90"/>
  <c r="S85" i="90" s="1"/>
  <c r="AC85" i="90" s="1"/>
  <c r="AB86" i="90" s="1"/>
  <c r="AX86" i="90"/>
  <c r="S86" i="90" s="1"/>
  <c r="AC86" i="90" s="1"/>
  <c r="AB87" i="90" s="1"/>
  <c r="AJ20" i="94"/>
  <c r="AK20" i="94"/>
  <c r="AT20" i="94" s="1"/>
  <c r="AI89" i="77"/>
  <c r="AN89" i="77"/>
  <c r="AJ26" i="94"/>
  <c r="AK26" i="94"/>
  <c r="AT26" i="94" s="1"/>
  <c r="AS44" i="94"/>
  <c r="AL44" i="94"/>
  <c r="AU44" i="94" s="1"/>
  <c r="AS62" i="94"/>
  <c r="AL62" i="94"/>
  <c r="AU62" i="94" s="1"/>
  <c r="AS80" i="94"/>
  <c r="AL80" i="94"/>
  <c r="AU80" i="94" s="1"/>
  <c r="AR90" i="45"/>
  <c r="AS33" i="94"/>
  <c r="AL33" i="94"/>
  <c r="AU33" i="94" s="1"/>
  <c r="AS51" i="94"/>
  <c r="AL51" i="94"/>
  <c r="AU51" i="94" s="1"/>
  <c r="X91" i="81"/>
  <c r="Z91" i="81" s="1"/>
  <c r="Y91" i="81"/>
  <c r="AS3" i="94"/>
  <c r="AL3" i="94"/>
  <c r="AU3" i="94" s="1"/>
  <c r="AS22" i="94"/>
  <c r="AL22" i="94"/>
  <c r="AU22" i="94" s="1"/>
  <c r="AS58" i="94"/>
  <c r="AL58" i="94"/>
  <c r="AU58" i="94" s="1"/>
  <c r="AS76" i="94"/>
  <c r="AL76" i="94"/>
  <c r="AU76" i="94" s="1"/>
  <c r="AH91" i="45"/>
  <c r="AQ91" i="45" s="1"/>
  <c r="AH88" i="37"/>
  <c r="AQ88" i="37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1" i="94"/>
  <c r="AL31" i="94"/>
  <c r="AU31" i="94" s="1"/>
  <c r="X90" i="85"/>
  <c r="Y90" i="85"/>
  <c r="AJ12" i="94"/>
  <c r="AK12" i="94"/>
  <c r="AT12" i="94" s="1"/>
  <c r="AS72" i="94"/>
  <c r="AL72" i="94"/>
  <c r="AU72" i="94" s="1"/>
  <c r="AS68" i="94"/>
  <c r="AL68" i="94"/>
  <c r="AU68" i="94" s="1"/>
  <c r="AS57" i="94"/>
  <c r="AL57" i="94"/>
  <c r="AU57" i="94" s="1"/>
  <c r="AR92" i="73"/>
  <c r="AS28" i="94"/>
  <c r="AL28" i="94"/>
  <c r="AU28" i="94" s="1"/>
  <c r="AS35" i="94"/>
  <c r="AL35" i="94"/>
  <c r="AU35" i="94" s="1"/>
  <c r="AS49" i="94"/>
  <c r="AL49" i="94"/>
  <c r="AU49" i="94" s="1"/>
  <c r="X90" i="77"/>
  <c r="Y90" i="77"/>
  <c r="AN90" i="25"/>
  <c r="AI90" i="25"/>
  <c r="AS9" i="94"/>
  <c r="AL9" i="94"/>
  <c r="AU9" i="94" s="1"/>
  <c r="AS63" i="94"/>
  <c r="AL63" i="94"/>
  <c r="AU63" i="94" s="1"/>
  <c r="AS81" i="94"/>
  <c r="AL81" i="94"/>
  <c r="AU81" i="94" s="1"/>
  <c r="AR89" i="94"/>
  <c r="AR91" i="94" s="1"/>
  <c r="AL89" i="94"/>
  <c r="AU89" i="94" s="1"/>
  <c r="AS88" i="94"/>
  <c r="AL88" i="94"/>
  <c r="AU88" i="94" s="1"/>
  <c r="AS15" i="94"/>
  <c r="AL15" i="94"/>
  <c r="AU15" i="94" s="1"/>
  <c r="AS69" i="94"/>
  <c r="AL69" i="94"/>
  <c r="AU69" i="94" s="1"/>
  <c r="AS86" i="94"/>
  <c r="AL86" i="94"/>
  <c r="AU86" i="94" s="1"/>
  <c r="AJ25" i="94"/>
  <c r="AS67" i="94"/>
  <c r="AL67" i="94"/>
  <c r="AU67" i="94" s="1"/>
  <c r="AI90" i="81"/>
  <c r="AN90" i="81"/>
  <c r="AS10" i="94"/>
  <c r="AL10" i="94"/>
  <c r="AU10" i="94" s="1"/>
  <c r="AS82" i="94"/>
  <c r="AL82" i="94"/>
  <c r="AU82" i="94" s="1"/>
  <c r="Z91" i="45"/>
  <c r="AS17" i="94"/>
  <c r="AL17" i="94"/>
  <c r="AU17" i="94" s="1"/>
  <c r="AJ18" i="94"/>
  <c r="AK18" i="94"/>
  <c r="AT18" i="94" s="1"/>
  <c r="AS42" i="94"/>
  <c r="AL42" i="94"/>
  <c r="AU42" i="94" s="1"/>
  <c r="AS78" i="94"/>
  <c r="AL78" i="94"/>
  <c r="AU78" i="94" s="1"/>
  <c r="AS61" i="94"/>
  <c r="AL61" i="94"/>
  <c r="AU61" i="94" s="1"/>
  <c r="AS8" i="94"/>
  <c r="AL8" i="94"/>
  <c r="AU8" i="94" s="1"/>
  <c r="AX18" i="90" l="1"/>
  <c r="S18" i="90" s="1"/>
  <c r="AC18" i="90" s="1"/>
  <c r="AB19" i="90" s="1"/>
  <c r="AX9" i="90"/>
  <c r="S9" i="90" s="1"/>
  <c r="AC9" i="90" s="1"/>
  <c r="AB10" i="90" s="1"/>
  <c r="AX22" i="90"/>
  <c r="S22" i="90" s="1"/>
  <c r="AC22" i="90" s="1"/>
  <c r="AB23" i="90" s="1"/>
  <c r="AX16" i="90"/>
  <c r="S16" i="90" s="1"/>
  <c r="AC16" i="90" s="1"/>
  <c r="AB17" i="90" s="1"/>
  <c r="AX21" i="90"/>
  <c r="S21" i="90" s="1"/>
  <c r="AC21" i="90" s="1"/>
  <c r="AB22" i="90" s="1"/>
  <c r="AX15" i="90"/>
  <c r="S15" i="90" s="1"/>
  <c r="AC15" i="90" s="1"/>
  <c r="AB16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G88" i="37"/>
  <c r="AP88" i="37" s="1"/>
  <c r="AX8" i="90"/>
  <c r="S8" i="90" s="1"/>
  <c r="AC8" i="90" s="1"/>
  <c r="AB9" i="90" s="1"/>
  <c r="AX5" i="90"/>
  <c r="S5" i="90" s="1"/>
  <c r="AC5" i="90" s="1"/>
  <c r="AB6" i="90" s="1"/>
  <c r="AX11" i="90"/>
  <c r="S11" i="90" s="1"/>
  <c r="AC11" i="90" s="1"/>
  <c r="AB12" i="90" s="1"/>
  <c r="AX4" i="90"/>
  <c r="S4" i="90" s="1"/>
  <c r="AC4" i="90" s="1"/>
  <c r="AB5" i="90" s="1"/>
  <c r="AK5" i="90" s="1"/>
  <c r="AT5" i="90" s="1"/>
  <c r="AE88" i="37"/>
  <c r="Z90" i="77"/>
  <c r="AX10" i="90"/>
  <c r="S10" i="90" s="1"/>
  <c r="AC10" i="90" s="1"/>
  <c r="AB11" i="90" s="1"/>
  <c r="AJ11" i="90" s="1"/>
  <c r="AX3" i="90"/>
  <c r="S3" i="90" s="1"/>
  <c r="AC3" i="90" s="1"/>
  <c r="AJ3" i="90" s="1"/>
  <c r="AK7" i="90"/>
  <c r="AT7" i="90" s="1"/>
  <c r="AF90" i="77"/>
  <c r="AO90" i="77" s="1"/>
  <c r="AE90" i="77"/>
  <c r="W91" i="77"/>
  <c r="AG90" i="77"/>
  <c r="AP90" i="77" s="1"/>
  <c r="AS12" i="94"/>
  <c r="AL12" i="94"/>
  <c r="AU12" i="94" s="1"/>
  <c r="AK72" i="90"/>
  <c r="AT72" i="90" s="1"/>
  <c r="AJ72" i="90"/>
  <c r="AJ42" i="90"/>
  <c r="AK42" i="90"/>
  <c r="AT42" i="90" s="1"/>
  <c r="AK12" i="90"/>
  <c r="AT12" i="90" s="1"/>
  <c r="AJ6" i="90"/>
  <c r="AK6" i="90"/>
  <c r="AT6" i="90" s="1"/>
  <c r="AR93" i="33"/>
  <c r="AG94" i="33"/>
  <c r="AP94" i="33" s="1"/>
  <c r="AF94" i="33"/>
  <c r="AO94" i="33" s="1"/>
  <c r="AE94" i="33"/>
  <c r="W95" i="33"/>
  <c r="AH91" i="25"/>
  <c r="AQ91" i="25" s="1"/>
  <c r="AN89" i="90"/>
  <c r="AN91" i="90" s="1"/>
  <c r="AI89" i="90"/>
  <c r="X89" i="37"/>
  <c r="Y89" i="37"/>
  <c r="AH90" i="77"/>
  <c r="AQ90" i="77" s="1"/>
  <c r="AJ87" i="90"/>
  <c r="AK87" i="90"/>
  <c r="AT87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K35" i="90"/>
  <c r="AT35" i="90" s="1"/>
  <c r="AJ35" i="90"/>
  <c r="AK29" i="90"/>
  <c r="AT29" i="90" s="1"/>
  <c r="AJ29" i="90"/>
  <c r="AK23" i="90"/>
  <c r="AT23" i="90" s="1"/>
  <c r="AJ23" i="90"/>
  <c r="AJ17" i="90"/>
  <c r="AK17" i="90"/>
  <c r="AT17" i="90" s="1"/>
  <c r="AT91" i="94"/>
  <c r="AG92" i="41"/>
  <c r="AP92" i="41" s="1"/>
  <c r="AF92" i="41"/>
  <c r="AO92" i="41" s="1"/>
  <c r="W93" i="41"/>
  <c r="AE92" i="41"/>
  <c r="AI94" i="89"/>
  <c r="AN94" i="89"/>
  <c r="AK66" i="90"/>
  <c r="AT66" i="90" s="1"/>
  <c r="AJ66" i="90"/>
  <c r="AK36" i="90"/>
  <c r="AT36" i="90" s="1"/>
  <c r="AJ36" i="90"/>
  <c r="AE91" i="45"/>
  <c r="AG91" i="45"/>
  <c r="AP91" i="45" s="1"/>
  <c r="AF91" i="45"/>
  <c r="AO91" i="45" s="1"/>
  <c r="W92" i="45"/>
  <c r="AH90" i="85"/>
  <c r="AQ90" i="85" s="1"/>
  <c r="AS26" i="94"/>
  <c r="AL26" i="94"/>
  <c r="AU26" i="94" s="1"/>
  <c r="AJ76" i="90"/>
  <c r="AK76" i="90"/>
  <c r="AT76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J5" i="90"/>
  <c r="AS4" i="94"/>
  <c r="AL4" i="94"/>
  <c r="AU4" i="94" s="1"/>
  <c r="AR89" i="85"/>
  <c r="AS19" i="94"/>
  <c r="AL19" i="94"/>
  <c r="AU19" i="94" s="1"/>
  <c r="Z91" i="25"/>
  <c r="AS24" i="94"/>
  <c r="AL24" i="94"/>
  <c r="AU24" i="94" s="1"/>
  <c r="AI88" i="37"/>
  <c r="AN88" i="37"/>
  <c r="AG91" i="81"/>
  <c r="AP91" i="81" s="1"/>
  <c r="AF91" i="81"/>
  <c r="AO91" i="81" s="1"/>
  <c r="AE91" i="81"/>
  <c r="W92" i="81"/>
  <c r="AS20" i="94"/>
  <c r="AL20" i="94"/>
  <c r="AU20" i="94" s="1"/>
  <c r="AK54" i="90"/>
  <c r="AT54" i="90" s="1"/>
  <c r="AJ54" i="90"/>
  <c r="AJ18" i="90"/>
  <c r="AK18" i="90"/>
  <c r="AT18" i="90" s="1"/>
  <c r="AJ85" i="90"/>
  <c r="AK85" i="90"/>
  <c r="AT85" i="90" s="1"/>
  <c r="AK81" i="90"/>
  <c r="AT81" i="90" s="1"/>
  <c r="AJ81" i="90"/>
  <c r="AK75" i="90"/>
  <c r="AT75" i="90" s="1"/>
  <c r="AJ75" i="90"/>
  <c r="AJ69" i="90"/>
  <c r="AK69" i="90"/>
  <c r="AT69" i="90" s="1"/>
  <c r="AK63" i="90"/>
  <c r="AT63" i="90" s="1"/>
  <c r="AJ63" i="90"/>
  <c r="AK57" i="90"/>
  <c r="AT57" i="90" s="1"/>
  <c r="AJ57" i="90"/>
  <c r="AJ51" i="90"/>
  <c r="AK51" i="90"/>
  <c r="AT51" i="90" s="1"/>
  <c r="AK45" i="90"/>
  <c r="AT45" i="90" s="1"/>
  <c r="AJ45" i="90"/>
  <c r="AK39" i="90"/>
  <c r="AT39" i="90" s="1"/>
  <c r="AJ39" i="90"/>
  <c r="AK33" i="90"/>
  <c r="AT33" i="90" s="1"/>
  <c r="AJ33" i="90"/>
  <c r="AK27" i="90"/>
  <c r="AT27" i="90" s="1"/>
  <c r="AJ27" i="90"/>
  <c r="AJ21" i="90"/>
  <c r="AK21" i="90"/>
  <c r="AT21" i="90" s="1"/>
  <c r="AK15" i="90"/>
  <c r="AT15" i="90" s="1"/>
  <c r="AJ15" i="90"/>
  <c r="AJ9" i="90"/>
  <c r="AK9" i="90"/>
  <c r="AT9" i="90" s="1"/>
  <c r="AB4" i="90"/>
  <c r="AS5" i="94"/>
  <c r="AL5" i="94"/>
  <c r="AU5" i="94" s="1"/>
  <c r="AS14" i="94"/>
  <c r="AL14" i="94"/>
  <c r="AU14" i="94" s="1"/>
  <c r="AS23" i="94"/>
  <c r="AL23" i="94"/>
  <c r="AU23" i="94" s="1"/>
  <c r="X89" i="29"/>
  <c r="Z89" i="29" s="1"/>
  <c r="Y89" i="29"/>
  <c r="Y94" i="73"/>
  <c r="X94" i="73"/>
  <c r="AK84" i="90"/>
  <c r="AT84" i="90" s="1"/>
  <c r="AJ84" i="90"/>
  <c r="AJ60" i="90"/>
  <c r="AK60" i="90"/>
  <c r="AT60" i="90" s="1"/>
  <c r="AK24" i="90"/>
  <c r="AT24" i="90" s="1"/>
  <c r="AJ24" i="90"/>
  <c r="AK86" i="90"/>
  <c r="AT86" i="90" s="1"/>
  <c r="AJ86" i="90"/>
  <c r="AJ64" i="90"/>
  <c r="AK64" i="90"/>
  <c r="AT64" i="90" s="1"/>
  <c r="AR90" i="25"/>
  <c r="AJ80" i="90"/>
  <c r="AK80" i="90"/>
  <c r="AT80" i="90" s="1"/>
  <c r="AJ68" i="90"/>
  <c r="AK68" i="90"/>
  <c r="AT68" i="90" s="1"/>
  <c r="AJ56" i="90"/>
  <c r="AK56" i="90"/>
  <c r="AT56" i="90" s="1"/>
  <c r="AJ50" i="90"/>
  <c r="AK50" i="90"/>
  <c r="AT50" i="90" s="1"/>
  <c r="AK38" i="90"/>
  <c r="AT38" i="90" s="1"/>
  <c r="AJ38" i="90"/>
  <c r="AK32" i="90"/>
  <c r="AT32" i="90" s="1"/>
  <c r="AJ32" i="90"/>
  <c r="AK26" i="90"/>
  <c r="AT26" i="90" s="1"/>
  <c r="AJ26" i="90"/>
  <c r="AJ20" i="90"/>
  <c r="AK20" i="90"/>
  <c r="AT20" i="90" s="1"/>
  <c r="AJ14" i="90"/>
  <c r="AK14" i="90"/>
  <c r="AT14" i="90" s="1"/>
  <c r="AX7" i="90"/>
  <c r="S7" i="90" s="1"/>
  <c r="AC7" i="90" s="1"/>
  <c r="AB8" i="90" s="1"/>
  <c r="AS6" i="94"/>
  <c r="AL6" i="94"/>
  <c r="AU6" i="94" s="1"/>
  <c r="AI88" i="29"/>
  <c r="AN88" i="29"/>
  <c r="X95" i="89"/>
  <c r="Y95" i="89"/>
  <c r="AJ78" i="90"/>
  <c r="AK78" i="90"/>
  <c r="AT78" i="90" s="1"/>
  <c r="AK48" i="90"/>
  <c r="AT48" i="90" s="1"/>
  <c r="AJ48" i="90"/>
  <c r="AJ30" i="90"/>
  <c r="AK30" i="90"/>
  <c r="AT30" i="90" s="1"/>
  <c r="AR90" i="81"/>
  <c r="AJ82" i="90"/>
  <c r="AK82" i="90"/>
  <c r="AT82" i="90" s="1"/>
  <c r="AJ70" i="90"/>
  <c r="AK70" i="90"/>
  <c r="AT70" i="90" s="1"/>
  <c r="Z90" i="85"/>
  <c r="AR89" i="77"/>
  <c r="AJ88" i="90"/>
  <c r="AK88" i="90"/>
  <c r="AT88" i="90" s="1"/>
  <c r="AJ74" i="90"/>
  <c r="AK74" i="90"/>
  <c r="AT74" i="90" s="1"/>
  <c r="AJ62" i="90"/>
  <c r="AK62" i="90"/>
  <c r="AT62" i="90" s="1"/>
  <c r="AJ44" i="90"/>
  <c r="AK44" i="90"/>
  <c r="AT44" i="90" s="1"/>
  <c r="AS18" i="94"/>
  <c r="AL18" i="94"/>
  <c r="AU18" i="94" s="1"/>
  <c r="AS25" i="94"/>
  <c r="AL25" i="94"/>
  <c r="AU25" i="94" s="1"/>
  <c r="AH91" i="81"/>
  <c r="AQ91" i="81" s="1"/>
  <c r="AJ89" i="90"/>
  <c r="AS89" i="90" s="1"/>
  <c r="AK89" i="90"/>
  <c r="AT89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X12" i="90"/>
  <c r="S12" i="90" s="1"/>
  <c r="AC12" i="90" s="1"/>
  <c r="AB13" i="90" s="1"/>
  <c r="AH94" i="33"/>
  <c r="AQ94" i="33" s="1"/>
  <c r="AG91" i="93"/>
  <c r="AP91" i="93" s="1"/>
  <c r="AF91" i="93"/>
  <c r="AO91" i="93" s="1"/>
  <c r="AE91" i="93"/>
  <c r="W92" i="93"/>
  <c r="AS13" i="94"/>
  <c r="AL13" i="94"/>
  <c r="AU13" i="94" s="1"/>
  <c r="AI93" i="73"/>
  <c r="AN93" i="73"/>
  <c r="AK11" i="90" l="1"/>
  <c r="AT11" i="90" s="1"/>
  <c r="Z94" i="73"/>
  <c r="AS91" i="94"/>
  <c r="AU91" i="94"/>
  <c r="C11" i="94" s="1"/>
  <c r="F47" i="97" s="1"/>
  <c r="AG89" i="29"/>
  <c r="AP89" i="29" s="1"/>
  <c r="AF89" i="29"/>
  <c r="AO89" i="29" s="1"/>
  <c r="AE89" i="29"/>
  <c r="W90" i="29"/>
  <c r="AF94" i="73"/>
  <c r="AO94" i="73" s="1"/>
  <c r="AE94" i="73"/>
  <c r="W95" i="73"/>
  <c r="AG94" i="73"/>
  <c r="AP94" i="73" s="1"/>
  <c r="AS43" i="90"/>
  <c r="AL43" i="90"/>
  <c r="AU43" i="90" s="1"/>
  <c r="AS79" i="90"/>
  <c r="AL79" i="90"/>
  <c r="AU79" i="90" s="1"/>
  <c r="AH95" i="89"/>
  <c r="AQ95" i="89" s="1"/>
  <c r="AS33" i="90"/>
  <c r="AL33" i="90"/>
  <c r="AU33" i="90" s="1"/>
  <c r="AS16" i="90"/>
  <c r="AL16" i="90"/>
  <c r="AU16" i="90" s="1"/>
  <c r="AS34" i="90"/>
  <c r="AL34" i="90"/>
  <c r="AU34" i="90" s="1"/>
  <c r="AS52" i="90"/>
  <c r="AL52" i="90"/>
  <c r="AU52" i="90" s="1"/>
  <c r="AS11" i="90"/>
  <c r="AL11" i="90"/>
  <c r="AU11" i="90" s="1"/>
  <c r="AS47" i="90"/>
  <c r="AL47" i="90"/>
  <c r="AU47" i="90" s="1"/>
  <c r="AS65" i="90"/>
  <c r="AL65" i="90"/>
  <c r="AU65" i="90" s="1"/>
  <c r="AS83" i="90"/>
  <c r="AL83" i="90"/>
  <c r="AU83" i="90" s="1"/>
  <c r="AS42" i="90"/>
  <c r="AL42" i="90"/>
  <c r="AU42" i="90" s="1"/>
  <c r="AR93" i="73"/>
  <c r="AS44" i="90"/>
  <c r="AL44" i="90"/>
  <c r="AU44" i="90" s="1"/>
  <c r="AS88" i="90"/>
  <c r="AL88" i="90"/>
  <c r="AU88" i="90" s="1"/>
  <c r="AS48" i="90"/>
  <c r="AL48" i="90"/>
  <c r="AU48" i="90" s="1"/>
  <c r="Z95" i="89"/>
  <c r="AS32" i="90"/>
  <c r="AL32" i="90"/>
  <c r="AU32" i="90" s="1"/>
  <c r="AS51" i="90"/>
  <c r="AL51" i="90"/>
  <c r="AU51" i="90" s="1"/>
  <c r="AS69" i="90"/>
  <c r="AL69" i="90"/>
  <c r="AU69" i="90" s="1"/>
  <c r="AS85" i="90"/>
  <c r="AL85" i="90"/>
  <c r="AU85" i="90" s="1"/>
  <c r="Y92" i="45"/>
  <c r="X92" i="45"/>
  <c r="AS66" i="90"/>
  <c r="AL66" i="90"/>
  <c r="AU66" i="90" s="1"/>
  <c r="Y93" i="41"/>
  <c r="X93" i="41"/>
  <c r="Z93" i="41" s="1"/>
  <c r="AS35" i="90"/>
  <c r="AL35" i="90"/>
  <c r="AU35" i="90" s="1"/>
  <c r="X95" i="33"/>
  <c r="Y95" i="33"/>
  <c r="AS72" i="90"/>
  <c r="AL72" i="90"/>
  <c r="AU72" i="90" s="1"/>
  <c r="X91" i="77"/>
  <c r="Y91" i="77"/>
  <c r="AJ13" i="90"/>
  <c r="AK13" i="90"/>
  <c r="AT13" i="90" s="1"/>
  <c r="AS5" i="90"/>
  <c r="AL5" i="90"/>
  <c r="AU5" i="90" s="1"/>
  <c r="AS22" i="90"/>
  <c r="AL22" i="90"/>
  <c r="AU22" i="90" s="1"/>
  <c r="AS40" i="90"/>
  <c r="AL40" i="90"/>
  <c r="AU40" i="90" s="1"/>
  <c r="AS58" i="90"/>
  <c r="AL58" i="90"/>
  <c r="AU58" i="90" s="1"/>
  <c r="AS17" i="90"/>
  <c r="AL17" i="90"/>
  <c r="AU17" i="90" s="1"/>
  <c r="AS53" i="90"/>
  <c r="AL53" i="90"/>
  <c r="AU53" i="90" s="1"/>
  <c r="AS71" i="90"/>
  <c r="AL71" i="90"/>
  <c r="AU71" i="90" s="1"/>
  <c r="AS87" i="90"/>
  <c r="AL87" i="90"/>
  <c r="AU87" i="90" s="1"/>
  <c r="AN94" i="33"/>
  <c r="AI94" i="33"/>
  <c r="AS6" i="90"/>
  <c r="AL6" i="90"/>
  <c r="AU6" i="90" s="1"/>
  <c r="AI90" i="77"/>
  <c r="AN90" i="77"/>
  <c r="AS25" i="90"/>
  <c r="AL25" i="90"/>
  <c r="AU25" i="90" s="1"/>
  <c r="AS61" i="90"/>
  <c r="AL61" i="90"/>
  <c r="AU61" i="90" s="1"/>
  <c r="AS70" i="90"/>
  <c r="AL70" i="90"/>
  <c r="AU70" i="90" s="1"/>
  <c r="AS84" i="90"/>
  <c r="AL84" i="90"/>
  <c r="AU84" i="90" s="1"/>
  <c r="AS15" i="90"/>
  <c r="AL15" i="90"/>
  <c r="AU15" i="90" s="1"/>
  <c r="AS67" i="90"/>
  <c r="AL67" i="90"/>
  <c r="AU67" i="90" s="1"/>
  <c r="AR88" i="29"/>
  <c r="AS3" i="90"/>
  <c r="AL3" i="90"/>
  <c r="AU3" i="90" s="1"/>
  <c r="AS21" i="90"/>
  <c r="AL21" i="90"/>
  <c r="AU21" i="90" s="1"/>
  <c r="AR88" i="37"/>
  <c r="AS23" i="90"/>
  <c r="AL23" i="90"/>
  <c r="AU23" i="90" s="1"/>
  <c r="AH89" i="37"/>
  <c r="AQ89" i="37" s="1"/>
  <c r="AN91" i="93"/>
  <c r="AI91" i="93"/>
  <c r="AS30" i="90"/>
  <c r="AL30" i="90"/>
  <c r="AU30" i="90" s="1"/>
  <c r="AS50" i="90"/>
  <c r="AL50" i="90"/>
  <c r="AU50" i="90" s="1"/>
  <c r="W92" i="25"/>
  <c r="AG91" i="25"/>
  <c r="AP91" i="25" s="1"/>
  <c r="AF91" i="25"/>
  <c r="AO91" i="25" s="1"/>
  <c r="AE91" i="25"/>
  <c r="AS49" i="90"/>
  <c r="AL49" i="90"/>
  <c r="AU49" i="90" s="1"/>
  <c r="AS14" i="90"/>
  <c r="AL14" i="90"/>
  <c r="AU1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E90" i="85"/>
  <c r="W91" i="85"/>
  <c r="AF90" i="85"/>
  <c r="AO90" i="85" s="1"/>
  <c r="AG90" i="85"/>
  <c r="AP90" i="85" s="1"/>
  <c r="AS78" i="90"/>
  <c r="AL78" i="90"/>
  <c r="AU78" i="90" s="1"/>
  <c r="AS20" i="90"/>
  <c r="AL20" i="90"/>
  <c r="AU20" i="90" s="1"/>
  <c r="AS68" i="90"/>
  <c r="AL68" i="90"/>
  <c r="AU68" i="90" s="1"/>
  <c r="AS64" i="90"/>
  <c r="AL64" i="90"/>
  <c r="AU64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S18" i="90"/>
  <c r="AL18" i="90"/>
  <c r="AU18" i="90" s="1"/>
  <c r="Z92" i="81"/>
  <c r="X92" i="81"/>
  <c r="Y92" i="81"/>
  <c r="AS10" i="90"/>
  <c r="AL10" i="90"/>
  <c r="AU10" i="90" s="1"/>
  <c r="AS28" i="90"/>
  <c r="AL28" i="90"/>
  <c r="AU28" i="90" s="1"/>
  <c r="AS46" i="90"/>
  <c r="AL46" i="90"/>
  <c r="AU46" i="90" s="1"/>
  <c r="AS76" i="90"/>
  <c r="AL76" i="90"/>
  <c r="AU76" i="90" s="1"/>
  <c r="AI91" i="45"/>
  <c r="AN91" i="45"/>
  <c r="AR94" i="89"/>
  <c r="AS41" i="90"/>
  <c r="AL41" i="90"/>
  <c r="AU41" i="90" s="1"/>
  <c r="AS59" i="90"/>
  <c r="AL59" i="90"/>
  <c r="AU59" i="90" s="1"/>
  <c r="AS77" i="90"/>
  <c r="AL77" i="90"/>
  <c r="AU77" i="90" s="1"/>
  <c r="Z89" i="37"/>
  <c r="AJ12" i="90"/>
  <c r="AJ8" i="90"/>
  <c r="AK8" i="90"/>
  <c r="AT8" i="90" s="1"/>
  <c r="AS80" i="90"/>
  <c r="AL80" i="90"/>
  <c r="AU80" i="90" s="1"/>
  <c r="AH89" i="29"/>
  <c r="AQ89" i="29" s="1"/>
  <c r="AS31" i="90"/>
  <c r="AL31" i="90"/>
  <c r="AU31" i="90" s="1"/>
  <c r="AS82" i="90"/>
  <c r="AL82" i="90"/>
  <c r="AU82" i="90" s="1"/>
  <c r="AS56" i="90"/>
  <c r="AL56" i="90"/>
  <c r="AU56" i="90" s="1"/>
  <c r="AS24" i="90"/>
  <c r="AL24" i="90"/>
  <c r="AU24" i="90" s="1"/>
  <c r="AH94" i="73"/>
  <c r="AQ94" i="73" s="1"/>
  <c r="AJ4" i="90"/>
  <c r="AK4" i="90"/>
  <c r="AT4" i="90" s="1"/>
  <c r="AS39" i="90"/>
  <c r="AL39" i="90"/>
  <c r="AU39" i="90" s="1"/>
  <c r="AS57" i="90"/>
  <c r="AL57" i="90"/>
  <c r="AU57" i="90" s="1"/>
  <c r="AS75" i="90"/>
  <c r="AL75" i="90"/>
  <c r="AU75" i="90" s="1"/>
  <c r="AS62" i="90"/>
  <c r="AL62" i="90"/>
  <c r="AU62" i="90" s="1"/>
  <c r="AS38" i="90"/>
  <c r="AL38" i="90"/>
  <c r="AU38" i="90" s="1"/>
  <c r="Y92" i="93"/>
  <c r="Z92" i="93" s="1"/>
  <c r="X92" i="93"/>
  <c r="AS74" i="90"/>
  <c r="AL74" i="90"/>
  <c r="AU74" i="90" s="1"/>
  <c r="AS26" i="90"/>
  <c r="AL26" i="90"/>
  <c r="AU26" i="90" s="1"/>
  <c r="AS86" i="90"/>
  <c r="AL86" i="90"/>
  <c r="AU86" i="90" s="1"/>
  <c r="AS60" i="90"/>
  <c r="AL60" i="90"/>
  <c r="AU60" i="90" s="1"/>
  <c r="AS9" i="90"/>
  <c r="AL9" i="90"/>
  <c r="AU9" i="90" s="1"/>
  <c r="AS54" i="90"/>
  <c r="AL54" i="90"/>
  <c r="AU54" i="90" s="1"/>
  <c r="AN91" i="81"/>
  <c r="AI91" i="81"/>
  <c r="AS36" i="90"/>
  <c r="AL36" i="90"/>
  <c r="AU36" i="90" s="1"/>
  <c r="AN92" i="41"/>
  <c r="AI92" i="41"/>
  <c r="AS29" i="90"/>
  <c r="AL29" i="90"/>
  <c r="AU29" i="90" s="1"/>
  <c r="AR89" i="90"/>
  <c r="AR91" i="90" s="1"/>
  <c r="AL89" i="90"/>
  <c r="AU89" i="90" s="1"/>
  <c r="AJ7" i="90"/>
  <c r="AT91" i="90" l="1"/>
  <c r="W93" i="93"/>
  <c r="AG92" i="93"/>
  <c r="AP92" i="93" s="1"/>
  <c r="AE92" i="93"/>
  <c r="AF92" i="93"/>
  <c r="AO92" i="93" s="1"/>
  <c r="AH95" i="33"/>
  <c r="AQ95" i="33" s="1"/>
  <c r="AS4" i="90"/>
  <c r="AL4" i="90"/>
  <c r="AU4" i="90" s="1"/>
  <c r="AF89" i="37"/>
  <c r="AO89" i="37" s="1"/>
  <c r="AE89" i="37"/>
  <c r="W90" i="37"/>
  <c r="AG89" i="37"/>
  <c r="AP89" i="37" s="1"/>
  <c r="AR91" i="93"/>
  <c r="AR90" i="77"/>
  <c r="AH91" i="77"/>
  <c r="AQ91" i="77" s="1"/>
  <c r="Z95" i="33"/>
  <c r="Y91" i="85"/>
  <c r="X91" i="85"/>
  <c r="Y92" i="25"/>
  <c r="X92" i="25"/>
  <c r="Z91" i="77"/>
  <c r="AE95" i="89"/>
  <c r="AF95" i="89"/>
  <c r="AO95" i="89" s="1"/>
  <c r="AG95" i="89"/>
  <c r="AP95" i="89" s="1"/>
  <c r="W96" i="89"/>
  <c r="X90" i="29"/>
  <c r="Y90" i="29"/>
  <c r="AR91" i="81"/>
  <c r="AH92" i="81"/>
  <c r="AQ92" i="81" s="1"/>
  <c r="AI90" i="85"/>
  <c r="AN90" i="85"/>
  <c r="AH92" i="45"/>
  <c r="AQ92" i="45" s="1"/>
  <c r="AN89" i="29"/>
  <c r="AI89" i="29"/>
  <c r="AS12" i="90"/>
  <c r="AL12" i="90"/>
  <c r="AU12" i="90" s="1"/>
  <c r="W93" i="81"/>
  <c r="AG92" i="81"/>
  <c r="AP92" i="81" s="1"/>
  <c r="AF92" i="81"/>
  <c r="AO92" i="81" s="1"/>
  <c r="AE92" i="81"/>
  <c r="AI91" i="25"/>
  <c r="AN91" i="25"/>
  <c r="AR94" i="33"/>
  <c r="AH93" i="41"/>
  <c r="AQ93" i="41" s="1"/>
  <c r="Y95" i="73"/>
  <c r="X95" i="73"/>
  <c r="AS7" i="90"/>
  <c r="AL7" i="90"/>
  <c r="AU7" i="90" s="1"/>
  <c r="W94" i="41"/>
  <c r="AE93" i="41"/>
  <c r="AG93" i="41"/>
  <c r="AP93" i="41" s="1"/>
  <c r="AF93" i="41"/>
  <c r="AO93" i="41" s="1"/>
  <c r="AR92" i="41"/>
  <c r="AH92" i="93"/>
  <c r="AQ92" i="93" s="1"/>
  <c r="AS8" i="90"/>
  <c r="AL8" i="90"/>
  <c r="AU8" i="90" s="1"/>
  <c r="AR91" i="45"/>
  <c r="AS13" i="90"/>
  <c r="AL13" i="90"/>
  <c r="AU13" i="90" s="1"/>
  <c r="Z92" i="45"/>
  <c r="AI94" i="73"/>
  <c r="AN94" i="73"/>
  <c r="AS91" i="90" l="1"/>
  <c r="Z95" i="73"/>
  <c r="AU91" i="90"/>
  <c r="C11" i="90" s="1"/>
  <c r="F43" i="97" s="1"/>
  <c r="AG95" i="73"/>
  <c r="AP95" i="73" s="1"/>
  <c r="AF95" i="73"/>
  <c r="AO95" i="73" s="1"/>
  <c r="AE95" i="73"/>
  <c r="W96" i="73"/>
  <c r="AH90" i="29"/>
  <c r="AQ90" i="29" s="1"/>
  <c r="AH91" i="85"/>
  <c r="AQ91" i="85" s="1"/>
  <c r="Z90" i="29"/>
  <c r="AG92" i="45"/>
  <c r="AP92" i="45" s="1"/>
  <c r="AE92" i="45"/>
  <c r="W93" i="45"/>
  <c r="AF92" i="45"/>
  <c r="AO92" i="45" s="1"/>
  <c r="X94" i="41"/>
  <c r="Y94" i="41"/>
  <c r="X96" i="89"/>
  <c r="Y96" i="89"/>
  <c r="Z91" i="85"/>
  <c r="AI92" i="93"/>
  <c r="AN92" i="93"/>
  <c r="AI93" i="41"/>
  <c r="AN93" i="41"/>
  <c r="AR94" i="73"/>
  <c r="X93" i="81"/>
  <c r="Y93" i="81"/>
  <c r="AR90" i="85"/>
  <c r="AH92" i="25"/>
  <c r="AQ92" i="25" s="1"/>
  <c r="W96" i="33"/>
  <c r="AG95" i="33"/>
  <c r="AP95" i="33" s="1"/>
  <c r="AF95" i="33"/>
  <c r="AO95" i="33" s="1"/>
  <c r="AE95" i="33"/>
  <c r="Y90" i="37"/>
  <c r="X90" i="37"/>
  <c r="Z90" i="37" s="1"/>
  <c r="AR89" i="29"/>
  <c r="AR91" i="25"/>
  <c r="AI89" i="37"/>
  <c r="AN89" i="37"/>
  <c r="AN95" i="89"/>
  <c r="AI95" i="89"/>
  <c r="AG91" i="77"/>
  <c r="AP91" i="77" s="1"/>
  <c r="AF91" i="77"/>
  <c r="AO91" i="77" s="1"/>
  <c r="AE91" i="77"/>
  <c r="W92" i="77"/>
  <c r="AH95" i="73"/>
  <c r="AQ95" i="73" s="1"/>
  <c r="AI92" i="81"/>
  <c r="AN92" i="81"/>
  <c r="Z92" i="25"/>
  <c r="X93" i="93"/>
  <c r="Y93" i="93"/>
  <c r="AR95" i="89" l="1"/>
  <c r="AH93" i="81"/>
  <c r="AQ93" i="81" s="1"/>
  <c r="AN92" i="45"/>
  <c r="AI92" i="45"/>
  <c r="AR92" i="81"/>
  <c r="X92" i="77"/>
  <c r="Z92" i="77" s="1"/>
  <c r="Y92" i="77"/>
  <c r="Z93" i="81"/>
  <c r="AR92" i="93"/>
  <c r="AH94" i="41"/>
  <c r="AQ94" i="41" s="1"/>
  <c r="AH90" i="37"/>
  <c r="AQ90" i="37" s="1"/>
  <c r="AG91" i="85"/>
  <c r="AP91" i="85" s="1"/>
  <c r="AF91" i="85"/>
  <c r="AO91" i="85" s="1"/>
  <c r="AE91" i="85"/>
  <c r="W92" i="85"/>
  <c r="Z94" i="41"/>
  <c r="W91" i="29"/>
  <c r="AG90" i="29"/>
  <c r="AP90" i="29" s="1"/>
  <c r="AF90" i="29"/>
  <c r="AO90" i="29" s="1"/>
  <c r="AE90" i="29"/>
  <c r="Y96" i="73"/>
  <c r="X96" i="73"/>
  <c r="AH93" i="93"/>
  <c r="AQ93" i="93" s="1"/>
  <c r="AN91" i="77"/>
  <c r="AI91" i="77"/>
  <c r="AR89" i="37"/>
  <c r="Y96" i="33"/>
  <c r="X96" i="33"/>
  <c r="AN95" i="73"/>
  <c r="AI95" i="73"/>
  <c r="Z93" i="93"/>
  <c r="AG90" i="37"/>
  <c r="AP90" i="37" s="1"/>
  <c r="AF90" i="37"/>
  <c r="AO90" i="37" s="1"/>
  <c r="AE90" i="37"/>
  <c r="W91" i="37"/>
  <c r="AH96" i="89"/>
  <c r="AQ96" i="89" s="1"/>
  <c r="Y93" i="45"/>
  <c r="X93" i="45"/>
  <c r="AE92" i="25"/>
  <c r="W93" i="25"/>
  <c r="AG92" i="25"/>
  <c r="AP92" i="25" s="1"/>
  <c r="AF92" i="25"/>
  <c r="AO92" i="25" s="1"/>
  <c r="AI95" i="33"/>
  <c r="AN95" i="33"/>
  <c r="AR93" i="41"/>
  <c r="Z96" i="89"/>
  <c r="Y93" i="25" l="1"/>
  <c r="X93" i="25"/>
  <c r="AN90" i="37"/>
  <c r="AI90" i="37"/>
  <c r="AH96" i="33"/>
  <c r="AQ96" i="33" s="1"/>
  <c r="AH96" i="73"/>
  <c r="AQ96" i="73" s="1"/>
  <c r="AR91" i="77"/>
  <c r="W93" i="77"/>
  <c r="AG92" i="77"/>
  <c r="AP92" i="77" s="1"/>
  <c r="AF92" i="77"/>
  <c r="AO92" i="77" s="1"/>
  <c r="AE92" i="77"/>
  <c r="AI92" i="25"/>
  <c r="AN92" i="25"/>
  <c r="X91" i="29"/>
  <c r="Y91" i="29"/>
  <c r="AN91" i="85"/>
  <c r="AI91" i="85"/>
  <c r="AH93" i="45"/>
  <c r="AQ93" i="45" s="1"/>
  <c r="Z96" i="33"/>
  <c r="Z96" i="73"/>
  <c r="AE94" i="41"/>
  <c r="AG94" i="41"/>
  <c r="AP94" i="41" s="1"/>
  <c r="AF94" i="41"/>
  <c r="AO94" i="41" s="1"/>
  <c r="W95" i="41"/>
  <c r="AE93" i="81"/>
  <c r="W94" i="81"/>
  <c r="AG93" i="81"/>
  <c r="AP93" i="81" s="1"/>
  <c r="AF93" i="81"/>
  <c r="AO93" i="81" s="1"/>
  <c r="AR92" i="45"/>
  <c r="X91" i="37"/>
  <c r="Y91" i="37"/>
  <c r="AE93" i="93"/>
  <c r="W94" i="93"/>
  <c r="AG93" i="93"/>
  <c r="AP93" i="93" s="1"/>
  <c r="AF93" i="93"/>
  <c r="AO93" i="93" s="1"/>
  <c r="AI90" i="29"/>
  <c r="AN90" i="29"/>
  <c r="AR95" i="33"/>
  <c r="AG96" i="89"/>
  <c r="AP96" i="89" s="1"/>
  <c r="AE96" i="89"/>
  <c r="AF96" i="89"/>
  <c r="AO96" i="89" s="1"/>
  <c r="W97" i="89"/>
  <c r="Z93" i="45"/>
  <c r="AR95" i="73"/>
  <c r="Y92" i="85"/>
  <c r="X92" i="85"/>
  <c r="Z92" i="85" s="1"/>
  <c r="AH92" i="77"/>
  <c r="AQ92" i="77" s="1"/>
  <c r="W94" i="45" l="1"/>
  <c r="AE93" i="45"/>
  <c r="AG93" i="45"/>
  <c r="AP93" i="45" s="1"/>
  <c r="AF93" i="45"/>
  <c r="AO93" i="45" s="1"/>
  <c r="AI93" i="81"/>
  <c r="AN93" i="81"/>
  <c r="W97" i="73"/>
  <c r="AG96" i="73"/>
  <c r="AP96" i="73" s="1"/>
  <c r="AE96" i="73"/>
  <c r="AF96" i="73"/>
  <c r="AO96" i="73" s="1"/>
  <c r="X93" i="77"/>
  <c r="Y93" i="77"/>
  <c r="AH92" i="85"/>
  <c r="AQ92" i="85" s="1"/>
  <c r="X97" i="89"/>
  <c r="Y97" i="89"/>
  <c r="X94" i="93"/>
  <c r="Y94" i="93"/>
  <c r="X95" i="41"/>
  <c r="Y95" i="41"/>
  <c r="AE96" i="33"/>
  <c r="W97" i="33"/>
  <c r="AG96" i="33"/>
  <c r="AP96" i="33" s="1"/>
  <c r="AF96" i="33"/>
  <c r="AO96" i="33" s="1"/>
  <c r="AR91" i="85"/>
  <c r="AR92" i="25"/>
  <c r="AR90" i="37"/>
  <c r="AI93" i="93"/>
  <c r="AN93" i="93"/>
  <c r="AI92" i="77"/>
  <c r="AN92" i="77"/>
  <c r="W93" i="85"/>
  <c r="AG92" i="85"/>
  <c r="AP92" i="85" s="1"/>
  <c r="AF92" i="85"/>
  <c r="AO92" i="85" s="1"/>
  <c r="AE92" i="85"/>
  <c r="AR90" i="29"/>
  <c r="AH93" i="25"/>
  <c r="AQ93" i="25" s="1"/>
  <c r="AN96" i="89"/>
  <c r="AI96" i="89"/>
  <c r="AH91" i="37"/>
  <c r="AQ91" i="37" s="1"/>
  <c r="AH91" i="29"/>
  <c r="AQ91" i="29" s="1"/>
  <c r="Z93" i="25"/>
  <c r="Z91" i="37"/>
  <c r="X94" i="81"/>
  <c r="Y94" i="81"/>
  <c r="AN94" i="41"/>
  <c r="AI94" i="41"/>
  <c r="Z91" i="29"/>
  <c r="Z94" i="93" l="1"/>
  <c r="AH94" i="81"/>
  <c r="AQ94" i="81" s="1"/>
  <c r="AR93" i="81"/>
  <c r="Z94" i="81"/>
  <c r="AR93" i="93"/>
  <c r="AI96" i="73"/>
  <c r="AN96" i="73"/>
  <c r="AI96" i="33"/>
  <c r="AN96" i="33"/>
  <c r="AE91" i="29"/>
  <c r="W92" i="29"/>
  <c r="AG91" i="29"/>
  <c r="AP91" i="29" s="1"/>
  <c r="AF91" i="29"/>
  <c r="AO91" i="29" s="1"/>
  <c r="W92" i="37"/>
  <c r="AG91" i="37"/>
  <c r="AP91" i="37" s="1"/>
  <c r="AF91" i="37"/>
  <c r="AO91" i="37" s="1"/>
  <c r="AE91" i="37"/>
  <c r="AR96" i="89"/>
  <c r="AH95" i="41"/>
  <c r="AQ95" i="41" s="1"/>
  <c r="AH97" i="89"/>
  <c r="AQ97" i="89" s="1"/>
  <c r="AR94" i="41"/>
  <c r="AG93" i="25"/>
  <c r="AP93" i="25" s="1"/>
  <c r="AF93" i="25"/>
  <c r="AO93" i="25" s="1"/>
  <c r="AE93" i="25"/>
  <c r="W94" i="25"/>
  <c r="Y93" i="85"/>
  <c r="X93" i="85"/>
  <c r="Z95" i="41"/>
  <c r="Z97" i="89"/>
  <c r="AI93" i="45"/>
  <c r="AN93" i="45"/>
  <c r="AH93" i="77"/>
  <c r="AQ93" i="77" s="1"/>
  <c r="Y97" i="73"/>
  <c r="X97" i="73"/>
  <c r="Z97" i="73" s="1"/>
  <c r="AG94" i="93"/>
  <c r="AP94" i="93" s="1"/>
  <c r="AF94" i="93"/>
  <c r="AO94" i="93" s="1"/>
  <c r="AE94" i="93"/>
  <c r="W95" i="93"/>
  <c r="AI92" i="85"/>
  <c r="AN92" i="85"/>
  <c r="AR92" i="77"/>
  <c r="Y97" i="33"/>
  <c r="X97" i="33"/>
  <c r="AH94" i="93"/>
  <c r="AQ94" i="93" s="1"/>
  <c r="Z93" i="77"/>
  <c r="X94" i="45"/>
  <c r="Y94" i="45"/>
  <c r="Z94" i="45" l="1"/>
  <c r="AE94" i="45" s="1"/>
  <c r="AF94" i="45"/>
  <c r="AO94" i="45" s="1"/>
  <c r="W95" i="45"/>
  <c r="AG94" i="45"/>
  <c r="AP94" i="45" s="1"/>
  <c r="AF93" i="77"/>
  <c r="AO93" i="77" s="1"/>
  <c r="AE93" i="77"/>
  <c r="W94" i="77"/>
  <c r="AG93" i="77"/>
  <c r="AP93" i="77" s="1"/>
  <c r="AH97" i="33"/>
  <c r="AQ97" i="33" s="1"/>
  <c r="AR92" i="85"/>
  <c r="AH97" i="73"/>
  <c r="AQ97" i="73" s="1"/>
  <c r="AH93" i="85"/>
  <c r="AQ93" i="85" s="1"/>
  <c r="X92" i="29"/>
  <c r="Y92" i="29"/>
  <c r="AI91" i="37"/>
  <c r="AN91" i="37"/>
  <c r="AF97" i="73"/>
  <c r="AO97" i="73" s="1"/>
  <c r="AE97" i="73"/>
  <c r="W98" i="73"/>
  <c r="AG97" i="73"/>
  <c r="AP97" i="73" s="1"/>
  <c r="AI91" i="29"/>
  <c r="AN91" i="29"/>
  <c r="AH94" i="45"/>
  <c r="AQ94" i="45" s="1"/>
  <c r="AF97" i="89"/>
  <c r="AO97" i="89" s="1"/>
  <c r="W98" i="89"/>
  <c r="AE97" i="89"/>
  <c r="AG97" i="89"/>
  <c r="AP97" i="89" s="1"/>
  <c r="Y94" i="25"/>
  <c r="X94" i="25"/>
  <c r="AG95" i="41"/>
  <c r="AP95" i="41" s="1"/>
  <c r="AF95" i="41"/>
  <c r="AO95" i="41" s="1"/>
  <c r="W96" i="41"/>
  <c r="AE95" i="41"/>
  <c r="Z97" i="33"/>
  <c r="X95" i="93"/>
  <c r="Y95" i="93"/>
  <c r="Z93" i="85"/>
  <c r="Y92" i="37"/>
  <c r="X92" i="37"/>
  <c r="AG94" i="81"/>
  <c r="AP94" i="81" s="1"/>
  <c r="AF94" i="81"/>
  <c r="AO94" i="81" s="1"/>
  <c r="AE94" i="81"/>
  <c r="W95" i="81"/>
  <c r="AN93" i="25"/>
  <c r="AI93" i="25"/>
  <c r="AR96" i="73"/>
  <c r="AN94" i="93"/>
  <c r="AI94" i="93"/>
  <c r="AR93" i="45"/>
  <c r="AR96" i="33"/>
  <c r="Z92" i="29" l="1"/>
  <c r="AG92" i="29" s="1"/>
  <c r="AP92" i="29" s="1"/>
  <c r="AF92" i="29"/>
  <c r="AO92" i="29" s="1"/>
  <c r="AE92" i="29"/>
  <c r="W93" i="29"/>
  <c r="AI97" i="89"/>
  <c r="AN97" i="89"/>
  <c r="AH92" i="37"/>
  <c r="AQ92" i="37" s="1"/>
  <c r="Y98" i="73"/>
  <c r="X98" i="73"/>
  <c r="AR94" i="93"/>
  <c r="Z95" i="81"/>
  <c r="X95" i="81"/>
  <c r="Y95" i="81"/>
  <c r="AG97" i="33"/>
  <c r="AP97" i="33" s="1"/>
  <c r="AF97" i="33"/>
  <c r="AO97" i="33" s="1"/>
  <c r="AE97" i="33"/>
  <c r="W98" i="33"/>
  <c r="AH94" i="25"/>
  <c r="AQ94" i="25" s="1"/>
  <c r="X98" i="89"/>
  <c r="Y98" i="89"/>
  <c r="Z98" i="89" s="1"/>
  <c r="AI97" i="73"/>
  <c r="AN97" i="73"/>
  <c r="Z95" i="45"/>
  <c r="X95" i="45"/>
  <c r="Y95" i="45"/>
  <c r="AH95" i="93"/>
  <c r="AQ95" i="93" s="1"/>
  <c r="Z92" i="37"/>
  <c r="AN95" i="41"/>
  <c r="AI95" i="41"/>
  <c r="AR93" i="25"/>
  <c r="Z95" i="93"/>
  <c r="AH92" i="29"/>
  <c r="AQ92" i="29" s="1"/>
  <c r="AN94" i="81"/>
  <c r="AI94" i="81"/>
  <c r="AE93" i="85"/>
  <c r="W94" i="85"/>
  <c r="AG93" i="85"/>
  <c r="AP93" i="85" s="1"/>
  <c r="AF93" i="85"/>
  <c r="AO93" i="85" s="1"/>
  <c r="Z94" i="25"/>
  <c r="AR91" i="29"/>
  <c r="X94" i="77"/>
  <c r="Y94" i="77"/>
  <c r="Y96" i="41"/>
  <c r="X96" i="41"/>
  <c r="Z96" i="41" s="1"/>
  <c r="AR91" i="37"/>
  <c r="AI93" i="77"/>
  <c r="AN93" i="77"/>
  <c r="AN94" i="45"/>
  <c r="AI94" i="45"/>
  <c r="W97" i="41" l="1"/>
  <c r="AE96" i="41"/>
  <c r="AG96" i="41"/>
  <c r="AP96" i="41" s="1"/>
  <c r="AF96" i="41"/>
  <c r="AO96" i="41" s="1"/>
  <c r="AE98" i="89"/>
  <c r="AF98" i="89"/>
  <c r="AO98" i="89" s="1"/>
  <c r="AO100" i="89" s="1"/>
  <c r="AC98" i="89"/>
  <c r="AG98" i="89"/>
  <c r="AP98" i="89" s="1"/>
  <c r="AP100" i="89" s="1"/>
  <c r="AH94" i="77"/>
  <c r="AQ94" i="77" s="1"/>
  <c r="AG95" i="45"/>
  <c r="AP95" i="45" s="1"/>
  <c r="AE95" i="45"/>
  <c r="W96" i="45"/>
  <c r="AF95" i="45"/>
  <c r="AO95" i="45" s="1"/>
  <c r="Y98" i="33"/>
  <c r="X98" i="33"/>
  <c r="W96" i="81"/>
  <c r="AG95" i="81"/>
  <c r="AP95" i="81" s="1"/>
  <c r="AF95" i="81"/>
  <c r="AO95" i="81" s="1"/>
  <c r="AE95" i="81"/>
  <c r="AR97" i="89"/>
  <c r="Z94" i="77"/>
  <c r="AN97" i="33"/>
  <c r="AI97" i="33"/>
  <c r="Z93" i="29"/>
  <c r="Y93" i="29"/>
  <c r="X93" i="29"/>
  <c r="X94" i="85"/>
  <c r="Y94" i="85"/>
  <c r="AI93" i="85"/>
  <c r="AN93" i="85"/>
  <c r="AH98" i="73"/>
  <c r="AQ98" i="73" s="1"/>
  <c r="AQ100" i="73" s="1"/>
  <c r="AZ3" i="73"/>
  <c r="AX4" i="73" s="1"/>
  <c r="S4" i="73" s="1"/>
  <c r="AC4" i="73" s="1"/>
  <c r="AB5" i="73" s="1"/>
  <c r="AX9" i="73"/>
  <c r="S9" i="73" s="1"/>
  <c r="AC9" i="73" s="1"/>
  <c r="AB10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6" i="73"/>
  <c r="S96" i="73" s="1"/>
  <c r="AC96" i="73" s="1"/>
  <c r="AB97" i="73" s="1"/>
  <c r="AX97" i="73"/>
  <c r="S97" i="73" s="1"/>
  <c r="AC97" i="73" s="1"/>
  <c r="AB98" i="73" s="1"/>
  <c r="AN92" i="29"/>
  <c r="AI92" i="29"/>
  <c r="W95" i="25"/>
  <c r="AG94" i="25"/>
  <c r="AP94" i="25" s="1"/>
  <c r="AF94" i="25"/>
  <c r="AO94" i="25" s="1"/>
  <c r="AE94" i="25"/>
  <c r="AR94" i="81"/>
  <c r="AF92" i="37"/>
  <c r="AO92" i="37" s="1"/>
  <c r="AE92" i="37"/>
  <c r="W93" i="37"/>
  <c r="AG92" i="37"/>
  <c r="AP92" i="37" s="1"/>
  <c r="AH98" i="89"/>
  <c r="AQ98" i="89" s="1"/>
  <c r="AQ100" i="89" s="1"/>
  <c r="AZ3" i="89"/>
  <c r="AX6" i="89" s="1"/>
  <c r="S6" i="89" s="1"/>
  <c r="AC6" i="89" s="1"/>
  <c r="AB7" i="89" s="1"/>
  <c r="AX5" i="89"/>
  <c r="S5" i="89" s="1"/>
  <c r="AC5" i="89" s="1"/>
  <c r="AB6" i="89" s="1"/>
  <c r="AX10" i="89"/>
  <c r="S10" i="89" s="1"/>
  <c r="AC10" i="89" s="1"/>
  <c r="AB11" i="89" s="1"/>
  <c r="AX13" i="89"/>
  <c r="S13" i="89" s="1"/>
  <c r="AC13" i="89" s="1"/>
  <c r="AB14" i="89" s="1"/>
  <c r="AX14" i="89"/>
  <c r="S14" i="89" s="1"/>
  <c r="AC14" i="89" s="1"/>
  <c r="AB15" i="89" s="1"/>
  <c r="AX16" i="89"/>
  <c r="S16" i="89" s="1"/>
  <c r="AC16" i="89" s="1"/>
  <c r="AB17" i="89" s="1"/>
  <c r="AX19" i="89"/>
  <c r="S19" i="89" s="1"/>
  <c r="AC19" i="89" s="1"/>
  <c r="AB20" i="89" s="1"/>
  <c r="AX20" i="89"/>
  <c r="S20" i="89" s="1"/>
  <c r="AC20" i="89" s="1"/>
  <c r="AB21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3" i="89"/>
  <c r="S93" i="89" s="1"/>
  <c r="AC93" i="89" s="1"/>
  <c r="AB94" i="89" s="1"/>
  <c r="AX94" i="89"/>
  <c r="S94" i="89" s="1"/>
  <c r="AC94" i="89" s="1"/>
  <c r="AB95" i="89" s="1"/>
  <c r="AX95" i="89"/>
  <c r="S95" i="89" s="1"/>
  <c r="AC95" i="89" s="1"/>
  <c r="AB96" i="89" s="1"/>
  <c r="AX97" i="89"/>
  <c r="S97" i="89" s="1"/>
  <c r="AC97" i="89" s="1"/>
  <c r="AB98" i="89" s="1"/>
  <c r="AR94" i="45"/>
  <c r="AH96" i="41"/>
  <c r="AQ96" i="41" s="1"/>
  <c r="AR95" i="41"/>
  <c r="AR97" i="73"/>
  <c r="AR93" i="77"/>
  <c r="W96" i="93"/>
  <c r="AG95" i="93"/>
  <c r="AP95" i="93" s="1"/>
  <c r="AF95" i="93"/>
  <c r="AO95" i="93" s="1"/>
  <c r="AE95" i="93"/>
  <c r="AH95" i="45"/>
  <c r="AQ95" i="45" s="1"/>
  <c r="AH95" i="81"/>
  <c r="AQ95" i="81" s="1"/>
  <c r="Z98" i="73"/>
  <c r="AX8" i="73" l="1"/>
  <c r="S8" i="73" s="1"/>
  <c r="AC8" i="73" s="1"/>
  <c r="AB9" i="73" s="1"/>
  <c r="AX18" i="89"/>
  <c r="S18" i="89" s="1"/>
  <c r="AC18" i="89" s="1"/>
  <c r="AB19" i="89" s="1"/>
  <c r="AX12" i="89"/>
  <c r="S12" i="89" s="1"/>
  <c r="AC12" i="89" s="1"/>
  <c r="AB13" i="89" s="1"/>
  <c r="AX6" i="73"/>
  <c r="S6" i="73" s="1"/>
  <c r="AC6" i="73" s="1"/>
  <c r="AB7" i="73" s="1"/>
  <c r="AX17" i="89"/>
  <c r="S17" i="89" s="1"/>
  <c r="AC17" i="89" s="1"/>
  <c r="AB18" i="89" s="1"/>
  <c r="AJ18" i="89" s="1"/>
  <c r="AX11" i="89"/>
  <c r="S11" i="89" s="1"/>
  <c r="AC11" i="89" s="1"/>
  <c r="AB12" i="89" s="1"/>
  <c r="AX5" i="73"/>
  <c r="S5" i="73" s="1"/>
  <c r="AC5" i="73" s="1"/>
  <c r="AB6" i="73" s="1"/>
  <c r="Z94" i="85"/>
  <c r="AX21" i="89"/>
  <c r="S21" i="89" s="1"/>
  <c r="AC21" i="89" s="1"/>
  <c r="AB22" i="89" s="1"/>
  <c r="AX15" i="89"/>
  <c r="S15" i="89" s="1"/>
  <c r="AC15" i="89" s="1"/>
  <c r="AB16" i="89" s="1"/>
  <c r="AX9" i="89"/>
  <c r="S9" i="89" s="1"/>
  <c r="AC9" i="89" s="1"/>
  <c r="AB10" i="89" s="1"/>
  <c r="AK10" i="89" s="1"/>
  <c r="AT10" i="89" s="1"/>
  <c r="AX10" i="73"/>
  <c r="S10" i="73" s="1"/>
  <c r="AC10" i="73" s="1"/>
  <c r="AB11" i="73" s="1"/>
  <c r="AX7" i="89"/>
  <c r="S7" i="89" s="1"/>
  <c r="AC7" i="89" s="1"/>
  <c r="AB8" i="89" s="1"/>
  <c r="AX3" i="89"/>
  <c r="S3" i="89" s="1"/>
  <c r="AC3" i="89" s="1"/>
  <c r="AX3" i="73"/>
  <c r="S3" i="73" s="1"/>
  <c r="AC3" i="73" s="1"/>
  <c r="AX4" i="89"/>
  <c r="S4" i="89" s="1"/>
  <c r="AC4" i="89" s="1"/>
  <c r="AB5" i="89" s="1"/>
  <c r="AX8" i="89"/>
  <c r="S8" i="89" s="1"/>
  <c r="AC8" i="89" s="1"/>
  <c r="AB9" i="89" s="1"/>
  <c r="AJ9" i="89" s="1"/>
  <c r="AX7" i="73"/>
  <c r="S7" i="73" s="1"/>
  <c r="AC7" i="73" s="1"/>
  <c r="AB8" i="73" s="1"/>
  <c r="AK8" i="73" s="1"/>
  <c r="AT8" i="73" s="1"/>
  <c r="AJ7" i="89"/>
  <c r="AK7" i="89"/>
  <c r="AT7" i="89" s="1"/>
  <c r="AJ5" i="73"/>
  <c r="AK5" i="73"/>
  <c r="AT5" i="73" s="1"/>
  <c r="AJ72" i="89"/>
  <c r="AK72" i="89"/>
  <c r="AT72" i="89" s="1"/>
  <c r="AJ42" i="89"/>
  <c r="AK42" i="89"/>
  <c r="AT42" i="89" s="1"/>
  <c r="AJ12" i="89"/>
  <c r="AK12" i="89"/>
  <c r="AT12" i="89" s="1"/>
  <c r="AJ87" i="73"/>
  <c r="AK87" i="73"/>
  <c r="AT87" i="73" s="1"/>
  <c r="AJ69" i="73"/>
  <c r="AK69" i="73"/>
  <c r="AT69" i="73" s="1"/>
  <c r="AJ57" i="73"/>
  <c r="AK57" i="73"/>
  <c r="AT57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B4" i="73"/>
  <c r="AJ3" i="73"/>
  <c r="AG94" i="85"/>
  <c r="AP94" i="85" s="1"/>
  <c r="AF94" i="85"/>
  <c r="AO94" i="85" s="1"/>
  <c r="AE94" i="85"/>
  <c r="W95" i="85"/>
  <c r="AG94" i="77"/>
  <c r="AP94" i="77" s="1"/>
  <c r="AF94" i="77"/>
  <c r="AO94" i="77" s="1"/>
  <c r="AE94" i="77"/>
  <c r="W95" i="77"/>
  <c r="X96" i="45"/>
  <c r="Y96" i="45"/>
  <c r="AN98" i="89"/>
  <c r="AN100" i="89" s="1"/>
  <c r="AI98" i="89"/>
  <c r="AJ94" i="89"/>
  <c r="AK94" i="89"/>
  <c r="AT94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K17" i="89"/>
  <c r="AT17" i="89" s="1"/>
  <c r="AK11" i="89"/>
  <c r="AT11" i="89" s="1"/>
  <c r="AJ11" i="89"/>
  <c r="Y93" i="37"/>
  <c r="X93" i="37"/>
  <c r="AK92" i="73"/>
  <c r="AT92" i="73" s="1"/>
  <c r="AJ92" i="73"/>
  <c r="AK86" i="73"/>
  <c r="AT86" i="73" s="1"/>
  <c r="AJ86" i="73"/>
  <c r="AK80" i="73"/>
  <c r="AT80" i="73" s="1"/>
  <c r="AJ80" i="73"/>
  <c r="AK74" i="73"/>
  <c r="AT74" i="73" s="1"/>
  <c r="AJ74" i="73"/>
  <c r="AK68" i="73"/>
  <c r="AT68" i="73" s="1"/>
  <c r="AJ68" i="73"/>
  <c r="AK62" i="73"/>
  <c r="AT62" i="73" s="1"/>
  <c r="AJ62" i="73"/>
  <c r="AK56" i="73"/>
  <c r="AT56" i="73" s="1"/>
  <c r="AJ56" i="73"/>
  <c r="AK50" i="73"/>
  <c r="AT50" i="73" s="1"/>
  <c r="AJ50" i="73"/>
  <c r="AK44" i="73"/>
  <c r="AT44" i="73" s="1"/>
  <c r="AJ44" i="73"/>
  <c r="AK38" i="73"/>
  <c r="AT38" i="73" s="1"/>
  <c r="AJ38" i="73"/>
  <c r="AK32" i="73"/>
  <c r="AT32" i="73" s="1"/>
  <c r="AJ32" i="73"/>
  <c r="AK26" i="73"/>
  <c r="AT26" i="73" s="1"/>
  <c r="AJ26" i="73"/>
  <c r="AK20" i="73"/>
  <c r="AT20" i="73" s="1"/>
  <c r="AJ20" i="73"/>
  <c r="AK14" i="73"/>
  <c r="AT14" i="73" s="1"/>
  <c r="AJ14" i="73"/>
  <c r="AH93" i="29"/>
  <c r="AQ93" i="29" s="1"/>
  <c r="X96" i="81"/>
  <c r="Y96" i="81"/>
  <c r="AJ78" i="89"/>
  <c r="AK78" i="89"/>
  <c r="AT78" i="89" s="1"/>
  <c r="AJ48" i="89"/>
  <c r="AK48" i="89"/>
  <c r="AT48" i="89" s="1"/>
  <c r="AJ6" i="89"/>
  <c r="AK6" i="89"/>
  <c r="AT6" i="89" s="1"/>
  <c r="AJ63" i="73"/>
  <c r="AK63" i="73"/>
  <c r="AT63" i="73" s="1"/>
  <c r="AJ76" i="89"/>
  <c r="AK76" i="89"/>
  <c r="AT76" i="89" s="1"/>
  <c r="AJ52" i="89"/>
  <c r="AK52" i="89"/>
  <c r="AT52" i="89" s="1"/>
  <c r="AJ34" i="89"/>
  <c r="AK34" i="89"/>
  <c r="AT34" i="89" s="1"/>
  <c r="AJ16" i="89"/>
  <c r="AK16" i="89"/>
  <c r="AT16" i="89" s="1"/>
  <c r="AJ3" i="89"/>
  <c r="AB4" i="89"/>
  <c r="AI92" i="37"/>
  <c r="AN92" i="37"/>
  <c r="AJ97" i="73"/>
  <c r="AK97" i="73"/>
  <c r="AT97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K7" i="73"/>
  <c r="AT7" i="73" s="1"/>
  <c r="AH98" i="33"/>
  <c r="AQ98" i="33" s="1"/>
  <c r="AQ100" i="33" s="1"/>
  <c r="AZ3" i="33"/>
  <c r="AX5" i="33" s="1"/>
  <c r="S5" i="33" s="1"/>
  <c r="AC5" i="33" s="1"/>
  <c r="AB6" i="33" s="1"/>
  <c r="AN95" i="45"/>
  <c r="AI95" i="45"/>
  <c r="AJ90" i="89"/>
  <c r="AK90" i="89"/>
  <c r="AT90" i="89" s="1"/>
  <c r="AJ60" i="89"/>
  <c r="AK60" i="89"/>
  <c r="AT60" i="89" s="1"/>
  <c r="AJ24" i="89"/>
  <c r="AK24" i="89"/>
  <c r="AT24" i="89" s="1"/>
  <c r="AJ93" i="73"/>
  <c r="AK93" i="73"/>
  <c r="AT93" i="73" s="1"/>
  <c r="AJ45" i="73"/>
  <c r="AK45" i="73"/>
  <c r="AT45" i="73" s="1"/>
  <c r="AK82" i="89"/>
  <c r="AT82" i="89" s="1"/>
  <c r="AJ82" i="89"/>
  <c r="AJ40" i="89"/>
  <c r="AK40" i="89"/>
  <c r="AT40" i="89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J5" i="89"/>
  <c r="AK5" i="89"/>
  <c r="AT5" i="89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K54" i="73"/>
  <c r="AT54" i="73" s="1"/>
  <c r="AJ54" i="73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K6" i="73"/>
  <c r="AT6" i="73" s="1"/>
  <c r="AJ6" i="73"/>
  <c r="AR93" i="85"/>
  <c r="W94" i="29"/>
  <c r="AG93" i="29"/>
  <c r="AP93" i="29" s="1"/>
  <c r="AF93" i="29"/>
  <c r="AO93" i="29" s="1"/>
  <c r="AE93" i="29"/>
  <c r="AI95" i="81"/>
  <c r="AN95" i="81"/>
  <c r="AI96" i="41"/>
  <c r="AN96" i="41"/>
  <c r="AJ95" i="89"/>
  <c r="AK95" i="89"/>
  <c r="AT95" i="89" s="1"/>
  <c r="AJ66" i="89"/>
  <c r="AK66" i="89"/>
  <c r="AT66" i="89" s="1"/>
  <c r="AJ36" i="89"/>
  <c r="AK36" i="89"/>
  <c r="AT36" i="89" s="1"/>
  <c r="AI94" i="25"/>
  <c r="AN94" i="25"/>
  <c r="AJ81" i="73"/>
  <c r="AK81" i="73"/>
  <c r="AT81" i="73" s="1"/>
  <c r="AJ51" i="73"/>
  <c r="AK51" i="73"/>
  <c r="AT51" i="73" s="1"/>
  <c r="X96" i="93"/>
  <c r="Y96" i="93"/>
  <c r="AJ97" i="89"/>
  <c r="AK97" i="89"/>
  <c r="AT97" i="89" s="1"/>
  <c r="AJ70" i="89"/>
  <c r="AK70" i="89"/>
  <c r="AT70" i="89" s="1"/>
  <c r="AJ58" i="89"/>
  <c r="AK58" i="89"/>
  <c r="AT58" i="89" s="1"/>
  <c r="AJ28" i="89"/>
  <c r="AK28" i="89"/>
  <c r="AT28" i="89" s="1"/>
  <c r="AJ92" i="89"/>
  <c r="AK92" i="89"/>
  <c r="AT92" i="89" s="1"/>
  <c r="AJ86" i="89"/>
  <c r="AK86" i="89"/>
  <c r="AT86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K8" i="89"/>
  <c r="AT8" i="89" s="1"/>
  <c r="Y95" i="25"/>
  <c r="X95" i="25"/>
  <c r="AJ96" i="73"/>
  <c r="AK96" i="73"/>
  <c r="AT96" i="73" s="1"/>
  <c r="AK89" i="73"/>
  <c r="AT89" i="73" s="1"/>
  <c r="AJ89" i="73"/>
  <c r="AK83" i="73"/>
  <c r="AT83" i="73" s="1"/>
  <c r="AJ83" i="73"/>
  <c r="AK77" i="73"/>
  <c r="AT77" i="73" s="1"/>
  <c r="AJ77" i="73"/>
  <c r="AK71" i="73"/>
  <c r="AT71" i="73" s="1"/>
  <c r="AJ71" i="73"/>
  <c r="AK65" i="73"/>
  <c r="AT65" i="73" s="1"/>
  <c r="AJ65" i="73"/>
  <c r="AK59" i="73"/>
  <c r="AT59" i="73" s="1"/>
  <c r="AJ59" i="73"/>
  <c r="AK53" i="73"/>
  <c r="AT53" i="73" s="1"/>
  <c r="AJ53" i="73"/>
  <c r="AK47" i="73"/>
  <c r="AT47" i="73" s="1"/>
  <c r="AJ47" i="73"/>
  <c r="AK41" i="73"/>
  <c r="AT41" i="73" s="1"/>
  <c r="AJ41" i="73"/>
  <c r="AK35" i="73"/>
  <c r="AT35" i="73" s="1"/>
  <c r="AJ35" i="73"/>
  <c r="AK29" i="73"/>
  <c r="AT29" i="73" s="1"/>
  <c r="AJ29" i="73"/>
  <c r="AK23" i="73"/>
  <c r="AT23" i="73" s="1"/>
  <c r="AJ23" i="73"/>
  <c r="AK17" i="73"/>
  <c r="AT17" i="73" s="1"/>
  <c r="AJ17" i="73"/>
  <c r="AK11" i="73"/>
  <c r="AT11" i="73" s="1"/>
  <c r="AJ11" i="73"/>
  <c r="AR97" i="33"/>
  <c r="Z98" i="33"/>
  <c r="AJ84" i="89"/>
  <c r="AK84" i="89"/>
  <c r="AT84" i="89" s="1"/>
  <c r="AJ54" i="89"/>
  <c r="AK54" i="89"/>
  <c r="AT54" i="89" s="1"/>
  <c r="AJ30" i="89"/>
  <c r="AK30" i="89"/>
  <c r="AT30" i="89" s="1"/>
  <c r="AJ75" i="73"/>
  <c r="AK75" i="73"/>
  <c r="AT75" i="73" s="1"/>
  <c r="AJ39" i="73"/>
  <c r="AK39" i="73"/>
  <c r="AT39" i="73" s="1"/>
  <c r="AJ88" i="89"/>
  <c r="AK88" i="89"/>
  <c r="AT88" i="89" s="1"/>
  <c r="AJ64" i="89"/>
  <c r="AK64" i="89"/>
  <c r="AT64" i="89" s="1"/>
  <c r="AJ46" i="89"/>
  <c r="AK46" i="89"/>
  <c r="AT46" i="89" s="1"/>
  <c r="AJ22" i="89"/>
  <c r="AK22" i="89"/>
  <c r="AT22" i="89" s="1"/>
  <c r="AI95" i="93"/>
  <c r="AN95" i="93"/>
  <c r="AJ98" i="89"/>
  <c r="AS98" i="89" s="1"/>
  <c r="AK98" i="89"/>
  <c r="AT98" i="89" s="1"/>
  <c r="AJ80" i="89"/>
  <c r="AK80" i="89"/>
  <c r="AT80" i="89" s="1"/>
  <c r="AG98" i="73"/>
  <c r="AP98" i="73" s="1"/>
  <c r="AP100" i="73" s="1"/>
  <c r="AF98" i="73"/>
  <c r="AO98" i="73" s="1"/>
  <c r="AO100" i="73" s="1"/>
  <c r="AE98" i="73"/>
  <c r="AC98" i="73"/>
  <c r="AJ98" i="73" s="1"/>
  <c r="AS98" i="73" s="1"/>
  <c r="AJ96" i="89"/>
  <c r="AK96" i="89"/>
  <c r="AT96" i="89" s="1"/>
  <c r="AJ91" i="89"/>
  <c r="AK91" i="89"/>
  <c r="AT91" i="89" s="1"/>
  <c r="AK85" i="89"/>
  <c r="AT85" i="89" s="1"/>
  <c r="AJ85" i="89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R92" i="29"/>
  <c r="AK95" i="73"/>
  <c r="AT95" i="73" s="1"/>
  <c r="AJ95" i="73"/>
  <c r="AJ88" i="73"/>
  <c r="AK88" i="73"/>
  <c r="AT88" i="73" s="1"/>
  <c r="AJ82" i="73"/>
  <c r="AK82" i="73"/>
  <c r="AT82" i="73" s="1"/>
  <c r="AJ76" i="73"/>
  <c r="AK76" i="73"/>
  <c r="AT76" i="73" s="1"/>
  <c r="AJ70" i="73"/>
  <c r="AK70" i="73"/>
  <c r="AT70" i="73" s="1"/>
  <c r="AJ64" i="73"/>
  <c r="AK64" i="73"/>
  <c r="AT64" i="73" s="1"/>
  <c r="AJ58" i="73"/>
  <c r="AK58" i="73"/>
  <c r="AT58" i="73" s="1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K10" i="73"/>
  <c r="AT10" i="73" s="1"/>
  <c r="AJ10" i="73"/>
  <c r="AH94" i="85"/>
  <c r="AQ94" i="85" s="1"/>
  <c r="Y97" i="41"/>
  <c r="X97" i="41"/>
  <c r="Z97" i="41" s="1"/>
  <c r="AJ10" i="89" l="1"/>
  <c r="AJ8" i="89"/>
  <c r="AK18" i="89"/>
  <c r="AT18" i="89" s="1"/>
  <c r="AJ17" i="89"/>
  <c r="AX70" i="33"/>
  <c r="S70" i="33" s="1"/>
  <c r="AC70" i="33" s="1"/>
  <c r="AB71" i="33" s="1"/>
  <c r="AK71" i="33" s="1"/>
  <c r="AT71" i="33" s="1"/>
  <c r="AX34" i="33"/>
  <c r="S34" i="33" s="1"/>
  <c r="AC34" i="33" s="1"/>
  <c r="AB35" i="33" s="1"/>
  <c r="AX76" i="33"/>
  <c r="S76" i="33" s="1"/>
  <c r="AC76" i="33" s="1"/>
  <c r="AB77" i="33" s="1"/>
  <c r="AX64" i="33"/>
  <c r="S64" i="33" s="1"/>
  <c r="AC64" i="33" s="1"/>
  <c r="AB65" i="33" s="1"/>
  <c r="AX28" i="33"/>
  <c r="S28" i="33" s="1"/>
  <c r="AC28" i="33" s="1"/>
  <c r="AB29" i="33" s="1"/>
  <c r="AK29" i="33" s="1"/>
  <c r="AT29" i="33" s="1"/>
  <c r="AJ8" i="73"/>
  <c r="AX93" i="33"/>
  <c r="S93" i="33" s="1"/>
  <c r="AC93" i="33" s="1"/>
  <c r="AB94" i="33" s="1"/>
  <c r="AK94" i="33" s="1"/>
  <c r="AT94" i="33" s="1"/>
  <c r="AX58" i="33"/>
  <c r="S58" i="33" s="1"/>
  <c r="AC58" i="33" s="1"/>
  <c r="AB59" i="33" s="1"/>
  <c r="AX22" i="33"/>
  <c r="S22" i="33" s="1"/>
  <c r="AC22" i="33" s="1"/>
  <c r="AB23" i="33" s="1"/>
  <c r="AJ7" i="73"/>
  <c r="AX40" i="33"/>
  <c r="S40" i="33" s="1"/>
  <c r="AC40" i="33" s="1"/>
  <c r="AB41" i="33" s="1"/>
  <c r="AK41" i="33" s="1"/>
  <c r="AT41" i="33" s="1"/>
  <c r="AX88" i="33"/>
  <c r="S88" i="33" s="1"/>
  <c r="AC88" i="33" s="1"/>
  <c r="AB89" i="33" s="1"/>
  <c r="AX52" i="33"/>
  <c r="S52" i="33" s="1"/>
  <c r="AC52" i="33" s="1"/>
  <c r="AB53" i="33" s="1"/>
  <c r="AX16" i="33"/>
  <c r="S16" i="33" s="1"/>
  <c r="AC16" i="33" s="1"/>
  <c r="AB17" i="33" s="1"/>
  <c r="AK17" i="33" s="1"/>
  <c r="AT17" i="33" s="1"/>
  <c r="AX82" i="33"/>
  <c r="S82" i="33" s="1"/>
  <c r="AC82" i="33" s="1"/>
  <c r="AB83" i="33" s="1"/>
  <c r="AX46" i="33"/>
  <c r="S46" i="33" s="1"/>
  <c r="AC46" i="33" s="1"/>
  <c r="AB47" i="33" s="1"/>
  <c r="AX10" i="33"/>
  <c r="S10" i="33" s="1"/>
  <c r="AC10" i="33" s="1"/>
  <c r="AB11" i="33" s="1"/>
  <c r="AK6" i="33"/>
  <c r="AT6" i="33" s="1"/>
  <c r="AS16" i="73"/>
  <c r="AL16" i="73"/>
  <c r="AU16" i="73" s="1"/>
  <c r="AS88" i="73"/>
  <c r="AL88" i="73"/>
  <c r="AU88" i="73" s="1"/>
  <c r="AS49" i="89"/>
  <c r="AL49" i="89"/>
  <c r="AU49" i="89" s="1"/>
  <c r="AN98" i="73"/>
  <c r="AN100" i="73" s="1"/>
  <c r="AI98" i="73"/>
  <c r="AS46" i="89"/>
  <c r="AL46" i="89"/>
  <c r="AU46" i="89" s="1"/>
  <c r="AS47" i="73"/>
  <c r="AL47" i="73"/>
  <c r="AU47" i="73" s="1"/>
  <c r="AS83" i="73"/>
  <c r="AL83" i="73"/>
  <c r="AU83" i="73" s="1"/>
  <c r="AS50" i="89"/>
  <c r="AL50" i="89"/>
  <c r="AU50" i="89" s="1"/>
  <c r="AI93" i="29"/>
  <c r="AN93" i="29"/>
  <c r="AS18" i="73"/>
  <c r="AL18" i="73"/>
  <c r="AU18" i="73" s="1"/>
  <c r="AS72" i="73"/>
  <c r="AL72" i="73"/>
  <c r="AU72" i="73" s="1"/>
  <c r="AS45" i="89"/>
  <c r="AL45" i="89"/>
  <c r="AU45" i="89" s="1"/>
  <c r="AS93" i="73"/>
  <c r="AL93" i="73"/>
  <c r="AU93" i="73" s="1"/>
  <c r="AS26" i="73"/>
  <c r="AL26" i="73"/>
  <c r="AU26" i="73" s="1"/>
  <c r="AS80" i="73"/>
  <c r="AL80" i="73"/>
  <c r="AU80" i="73" s="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N94" i="77"/>
  <c r="AI94" i="77"/>
  <c r="AH97" i="41"/>
  <c r="AQ97" i="41" s="1"/>
  <c r="AS95" i="73"/>
  <c r="AL95" i="73"/>
  <c r="AU95" i="73" s="1"/>
  <c r="AS51" i="73"/>
  <c r="AL51" i="73"/>
  <c r="AU51" i="73" s="1"/>
  <c r="AS18" i="89"/>
  <c r="AL18" i="89"/>
  <c r="AU18" i="89" s="1"/>
  <c r="AS95" i="89"/>
  <c r="AL95" i="89"/>
  <c r="AU95" i="89" s="1"/>
  <c r="AS6" i="73"/>
  <c r="AL6" i="73"/>
  <c r="AU6" i="73" s="1"/>
  <c r="AS82" i="89"/>
  <c r="AL82" i="89"/>
  <c r="AU82" i="89" s="1"/>
  <c r="AR95" i="45"/>
  <c r="AX94" i="33"/>
  <c r="S94" i="33" s="1"/>
  <c r="AC94" i="33" s="1"/>
  <c r="AB95" i="33" s="1"/>
  <c r="AX87" i="33"/>
  <c r="S87" i="33" s="1"/>
  <c r="AC87" i="33" s="1"/>
  <c r="AB88" i="33" s="1"/>
  <c r="AX81" i="33"/>
  <c r="S81" i="33" s="1"/>
  <c r="AC81" i="33" s="1"/>
  <c r="AB82" i="33" s="1"/>
  <c r="AX75" i="33"/>
  <c r="S75" i="33" s="1"/>
  <c r="AC75" i="33" s="1"/>
  <c r="AB76" i="33" s="1"/>
  <c r="AX69" i="33"/>
  <c r="S69" i="33" s="1"/>
  <c r="AC69" i="33" s="1"/>
  <c r="AB70" i="33" s="1"/>
  <c r="AX63" i="33"/>
  <c r="S63" i="33" s="1"/>
  <c r="AC63" i="33" s="1"/>
  <c r="AB64" i="33" s="1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R92" i="37"/>
  <c r="AS16" i="89"/>
  <c r="AL16" i="89"/>
  <c r="AU16" i="89" s="1"/>
  <c r="AS76" i="89"/>
  <c r="AL76" i="89"/>
  <c r="AU76" i="89" s="1"/>
  <c r="AS48" i="89"/>
  <c r="AL48" i="89"/>
  <c r="AU48" i="89" s="1"/>
  <c r="AS8" i="73"/>
  <c r="AL8" i="73"/>
  <c r="AU8" i="73" s="1"/>
  <c r="AK98" i="73"/>
  <c r="AT98" i="73" s="1"/>
  <c r="AS15" i="73"/>
  <c r="AL15" i="73"/>
  <c r="AU15" i="73" s="1"/>
  <c r="AS33" i="73"/>
  <c r="AL33" i="73"/>
  <c r="AU33" i="73" s="1"/>
  <c r="AS87" i="73"/>
  <c r="AL87" i="73"/>
  <c r="AU87" i="73" s="1"/>
  <c r="AS72" i="89"/>
  <c r="AL72" i="89"/>
  <c r="AU72" i="89" s="1"/>
  <c r="AS31" i="89"/>
  <c r="AL31" i="89"/>
  <c r="AU31" i="89" s="1"/>
  <c r="AS39" i="73"/>
  <c r="AL39" i="73"/>
  <c r="AU39" i="73" s="1"/>
  <c r="AH95" i="25"/>
  <c r="AQ95" i="25" s="1"/>
  <c r="AS92" i="89"/>
  <c r="AL92" i="89"/>
  <c r="AU92" i="89" s="1"/>
  <c r="AS90" i="73"/>
  <c r="AL90" i="73"/>
  <c r="AU90" i="73" s="1"/>
  <c r="AS81" i="89"/>
  <c r="AL81" i="89"/>
  <c r="AU81" i="89" s="1"/>
  <c r="AS90" i="89"/>
  <c r="AL90" i="89"/>
  <c r="AU90" i="89" s="1"/>
  <c r="AK77" i="33"/>
  <c r="AT77" i="33" s="1"/>
  <c r="AK47" i="33"/>
  <c r="AT47" i="33" s="1"/>
  <c r="AK11" i="33"/>
  <c r="AT11" i="33" s="1"/>
  <c r="AH96" i="81"/>
  <c r="AQ96" i="81" s="1"/>
  <c r="AS44" i="73"/>
  <c r="AL44" i="73"/>
  <c r="AU44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R95" i="93"/>
  <c r="AS64" i="89"/>
  <c r="AL64" i="89"/>
  <c r="AU64" i="89" s="1"/>
  <c r="AS75" i="73"/>
  <c r="AL75" i="73"/>
  <c r="AU75" i="73" s="1"/>
  <c r="AS84" i="89"/>
  <c r="AL84" i="89"/>
  <c r="AU84" i="89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Z95" i="25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28" i="89"/>
  <c r="AL28" i="89"/>
  <c r="AU28" i="89" s="1"/>
  <c r="AS97" i="89"/>
  <c r="AL97" i="89"/>
  <c r="AU97" i="89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4" i="89"/>
  <c r="AL24" i="89"/>
  <c r="AU24" i="89" s="1"/>
  <c r="AX92" i="33"/>
  <c r="S92" i="33" s="1"/>
  <c r="AC92" i="33" s="1"/>
  <c r="AB93" i="33" s="1"/>
  <c r="AX86" i="33"/>
  <c r="S86" i="33" s="1"/>
  <c r="AC86" i="33" s="1"/>
  <c r="AB87" i="33" s="1"/>
  <c r="AX80" i="33"/>
  <c r="S80" i="33" s="1"/>
  <c r="AC80" i="33" s="1"/>
  <c r="AB81" i="33" s="1"/>
  <c r="AX74" i="33"/>
  <c r="S74" i="33" s="1"/>
  <c r="AC74" i="33" s="1"/>
  <c r="AB75" i="33" s="1"/>
  <c r="AX68" i="33"/>
  <c r="S68" i="33" s="1"/>
  <c r="AC68" i="33" s="1"/>
  <c r="AB69" i="33" s="1"/>
  <c r="AX62" i="33"/>
  <c r="S62" i="33" s="1"/>
  <c r="AC62" i="33" s="1"/>
  <c r="AB63" i="33" s="1"/>
  <c r="AX56" i="33"/>
  <c r="S56" i="33" s="1"/>
  <c r="AC56" i="33" s="1"/>
  <c r="AB57" i="33" s="1"/>
  <c r="AX50" i="33"/>
  <c r="S50" i="33" s="1"/>
  <c r="AC50" i="33" s="1"/>
  <c r="AB51" i="33" s="1"/>
  <c r="AX44" i="33"/>
  <c r="S44" i="33" s="1"/>
  <c r="AC44" i="33" s="1"/>
  <c r="AB45" i="33" s="1"/>
  <c r="AX38" i="33"/>
  <c r="S38" i="33" s="1"/>
  <c r="AC38" i="33" s="1"/>
  <c r="AB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J4" i="89"/>
  <c r="AK4" i="89"/>
  <c r="AT4" i="89" s="1"/>
  <c r="AT100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H93" i="37"/>
  <c r="AQ93" i="37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H96" i="45"/>
  <c r="AQ96" i="45" s="1"/>
  <c r="AS3" i="73"/>
  <c r="AL3" i="73"/>
  <c r="AU3" i="73" s="1"/>
  <c r="AS52" i="73"/>
  <c r="AL52" i="73"/>
  <c r="AU52" i="73" s="1"/>
  <c r="AS67" i="89"/>
  <c r="AL67" i="89"/>
  <c r="AU67" i="89" s="1"/>
  <c r="AS54" i="89"/>
  <c r="AL54" i="89"/>
  <c r="AU54" i="89" s="1"/>
  <c r="AS32" i="89"/>
  <c r="AL32" i="89"/>
  <c r="AU32" i="89" s="1"/>
  <c r="AK65" i="33"/>
  <c r="AT65" i="33" s="1"/>
  <c r="AK35" i="33"/>
  <c r="AT35" i="33" s="1"/>
  <c r="AS10" i="73"/>
  <c r="AL10" i="73"/>
  <c r="AU10" i="73" s="1"/>
  <c r="AG98" i="33"/>
  <c r="AP98" i="33" s="1"/>
  <c r="AP100" i="33" s="1"/>
  <c r="AF98" i="33"/>
  <c r="AO98" i="33" s="1"/>
  <c r="AO100" i="33" s="1"/>
  <c r="AE98" i="33"/>
  <c r="AC98" i="33"/>
  <c r="AS81" i="73"/>
  <c r="AL81" i="73"/>
  <c r="AU81" i="73" s="1"/>
  <c r="AS36" i="89"/>
  <c r="AL36" i="89"/>
  <c r="AU36" i="89" s="1"/>
  <c r="AR96" i="41"/>
  <c r="AX97" i="33"/>
  <c r="S97" i="33" s="1"/>
  <c r="AC97" i="33" s="1"/>
  <c r="AB98" i="33" s="1"/>
  <c r="AX91" i="33"/>
  <c r="S91" i="33" s="1"/>
  <c r="AC91" i="33" s="1"/>
  <c r="AB92" i="33" s="1"/>
  <c r="AX85" i="33"/>
  <c r="S85" i="33" s="1"/>
  <c r="AC85" i="33" s="1"/>
  <c r="AB86" i="33" s="1"/>
  <c r="AX79" i="33"/>
  <c r="S79" i="33" s="1"/>
  <c r="AC79" i="33" s="1"/>
  <c r="AB80" i="33" s="1"/>
  <c r="AX73" i="33"/>
  <c r="S73" i="33" s="1"/>
  <c r="AC73" i="33" s="1"/>
  <c r="AB74" i="33" s="1"/>
  <c r="AX67" i="33"/>
  <c r="S67" i="33" s="1"/>
  <c r="AC67" i="33" s="1"/>
  <c r="AB68" i="33" s="1"/>
  <c r="AX61" i="33"/>
  <c r="S61" i="33" s="1"/>
  <c r="AC61" i="33" s="1"/>
  <c r="AB62" i="33" s="1"/>
  <c r="AX55" i="33"/>
  <c r="S55" i="33" s="1"/>
  <c r="AC55" i="33" s="1"/>
  <c r="AB56" i="33" s="1"/>
  <c r="AX49" i="33"/>
  <c r="S49" i="33" s="1"/>
  <c r="AC49" i="33" s="1"/>
  <c r="AB50" i="33" s="1"/>
  <c r="AX43" i="33"/>
  <c r="S43" i="33" s="1"/>
  <c r="AC43" i="33" s="1"/>
  <c r="AB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X7" i="33"/>
  <c r="S7" i="33" s="1"/>
  <c r="AC7" i="33" s="1"/>
  <c r="AB8" i="3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3" i="89"/>
  <c r="AL3" i="89"/>
  <c r="AU3" i="89" s="1"/>
  <c r="AS34" i="89"/>
  <c r="AL34" i="89"/>
  <c r="AU34" i="89" s="1"/>
  <c r="AS63" i="73"/>
  <c r="AL63" i="73"/>
  <c r="AU63" i="73" s="1"/>
  <c r="AS78" i="89"/>
  <c r="AL78" i="89"/>
  <c r="AU78" i="89" s="1"/>
  <c r="Z96" i="45"/>
  <c r="X95" i="85"/>
  <c r="Y95" i="85"/>
  <c r="AJ4" i="73"/>
  <c r="AK4" i="73"/>
  <c r="AT4" i="73" s="1"/>
  <c r="AS21" i="73"/>
  <c r="AL21" i="73"/>
  <c r="AU21" i="73" s="1"/>
  <c r="AS57" i="73"/>
  <c r="AL57" i="73"/>
  <c r="AU57" i="73" s="1"/>
  <c r="AS12" i="89"/>
  <c r="AL12" i="89"/>
  <c r="AU12" i="89" s="1"/>
  <c r="AS5" i="73"/>
  <c r="AL5" i="73"/>
  <c r="AU5" i="73" s="1"/>
  <c r="AS34" i="73"/>
  <c r="AL34" i="73"/>
  <c r="AU34" i="73" s="1"/>
  <c r="AS11" i="73"/>
  <c r="AL11" i="73"/>
  <c r="AU11" i="73" s="1"/>
  <c r="AS14" i="89"/>
  <c r="AL14" i="89"/>
  <c r="AU14" i="89" s="1"/>
  <c r="AS70" i="89"/>
  <c r="AL70" i="89"/>
  <c r="AU70" i="89" s="1"/>
  <c r="AS36" i="73"/>
  <c r="AL36" i="73"/>
  <c r="AU36" i="73" s="1"/>
  <c r="AS63" i="89"/>
  <c r="AL63" i="89"/>
  <c r="AU63" i="89" s="1"/>
  <c r="AK89" i="33"/>
  <c r="AT89" i="33" s="1"/>
  <c r="AK53" i="33"/>
  <c r="AT53" i="33" s="1"/>
  <c r="AS62" i="73"/>
  <c r="AL62" i="73"/>
  <c r="AU62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80" i="89"/>
  <c r="AL80" i="89"/>
  <c r="AU80" i="89" s="1"/>
  <c r="AS22" i="89"/>
  <c r="AL22" i="89"/>
  <c r="AU22" i="89" s="1"/>
  <c r="AS88" i="89"/>
  <c r="AL88" i="89"/>
  <c r="AU88" i="89" s="1"/>
  <c r="AS30" i="89"/>
  <c r="AL30" i="89"/>
  <c r="AU30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8" i="89"/>
  <c r="AL8" i="89"/>
  <c r="AU8" i="89" s="1"/>
  <c r="AS26" i="89"/>
  <c r="AL26" i="89"/>
  <c r="AU26" i="89" s="1"/>
  <c r="AS44" i="89"/>
  <c r="AL44" i="89"/>
  <c r="AU44" i="89" s="1"/>
  <c r="AS62" i="89"/>
  <c r="AL62" i="89"/>
  <c r="AU62" i="89" s="1"/>
  <c r="AS86" i="89"/>
  <c r="AL86" i="89"/>
  <c r="AU86" i="89" s="1"/>
  <c r="AS58" i="89"/>
  <c r="AL58" i="89"/>
  <c r="AU58" i="89" s="1"/>
  <c r="AH96" i="93"/>
  <c r="AQ96" i="93" s="1"/>
  <c r="X94" i="29"/>
  <c r="Y94" i="29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5" i="89"/>
  <c r="AL5" i="89"/>
  <c r="AU5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45" i="73"/>
  <c r="AL45" i="73"/>
  <c r="AU45" i="73" s="1"/>
  <c r="AS60" i="89"/>
  <c r="AL60" i="89"/>
  <c r="AU60" i="89" s="1"/>
  <c r="AX96" i="33"/>
  <c r="S96" i="33" s="1"/>
  <c r="AC96" i="33" s="1"/>
  <c r="AB97" i="33" s="1"/>
  <c r="AX90" i="33"/>
  <c r="S90" i="33" s="1"/>
  <c r="AC90" i="33" s="1"/>
  <c r="AB91" i="33" s="1"/>
  <c r="AX84" i="33"/>
  <c r="S84" i="33" s="1"/>
  <c r="AC84" i="33" s="1"/>
  <c r="AB85" i="33" s="1"/>
  <c r="AX78" i="33"/>
  <c r="S78" i="33" s="1"/>
  <c r="AC78" i="33" s="1"/>
  <c r="AB79" i="33" s="1"/>
  <c r="AX72" i="33"/>
  <c r="S72" i="33" s="1"/>
  <c r="AC72" i="33" s="1"/>
  <c r="AB73" i="33" s="1"/>
  <c r="AX66" i="33"/>
  <c r="S66" i="33" s="1"/>
  <c r="AC66" i="33" s="1"/>
  <c r="AB67" i="33" s="1"/>
  <c r="AX60" i="33"/>
  <c r="S60" i="33" s="1"/>
  <c r="AC60" i="33" s="1"/>
  <c r="AB61" i="33" s="1"/>
  <c r="AX54" i="33"/>
  <c r="S54" i="33" s="1"/>
  <c r="AC54" i="33" s="1"/>
  <c r="AB55" i="33" s="1"/>
  <c r="AX48" i="33"/>
  <c r="S48" i="33" s="1"/>
  <c r="AC48" i="33" s="1"/>
  <c r="AB49" i="33" s="1"/>
  <c r="AX42" i="33"/>
  <c r="S42" i="33" s="1"/>
  <c r="AC42" i="33" s="1"/>
  <c r="AB43" i="33" s="1"/>
  <c r="AX36" i="33"/>
  <c r="S36" i="33" s="1"/>
  <c r="AC36" i="33" s="1"/>
  <c r="AB37" i="33" s="1"/>
  <c r="AX30" i="33"/>
  <c r="S30" i="33" s="1"/>
  <c r="AC30" i="33" s="1"/>
  <c r="AB31" i="33" s="1"/>
  <c r="AX24" i="33"/>
  <c r="S24" i="33" s="1"/>
  <c r="AC24" i="33" s="1"/>
  <c r="AB25" i="33" s="1"/>
  <c r="AX18" i="33"/>
  <c r="S18" i="33" s="1"/>
  <c r="AC18" i="33" s="1"/>
  <c r="AB19" i="33" s="1"/>
  <c r="AX12" i="33"/>
  <c r="S12" i="33" s="1"/>
  <c r="AC12" i="33" s="1"/>
  <c r="AB13" i="33" s="1"/>
  <c r="AX6" i="33"/>
  <c r="S6" i="33" s="1"/>
  <c r="AC6" i="33" s="1"/>
  <c r="AB7" i="3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Z93" i="37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4" i="89"/>
  <c r="AL94" i="89"/>
  <c r="AU94" i="89" s="1"/>
  <c r="X95" i="77"/>
  <c r="Y95" i="77"/>
  <c r="AS70" i="73"/>
  <c r="AL70" i="73"/>
  <c r="AU70" i="73" s="1"/>
  <c r="AS13" i="89"/>
  <c r="AL13" i="89"/>
  <c r="AU13" i="89" s="1"/>
  <c r="AS29" i="73"/>
  <c r="AL29" i="73"/>
  <c r="AU29" i="73" s="1"/>
  <c r="AS65" i="73"/>
  <c r="AL65" i="73"/>
  <c r="AU65" i="73" s="1"/>
  <c r="AS68" i="89"/>
  <c r="AL68" i="89"/>
  <c r="AU68" i="89" s="1"/>
  <c r="AS27" i="89"/>
  <c r="AL27" i="89"/>
  <c r="AU27" i="89" s="1"/>
  <c r="AS40" i="89"/>
  <c r="AL40" i="89"/>
  <c r="AU40" i="89" s="1"/>
  <c r="AK83" i="33"/>
  <c r="AT83" i="33" s="1"/>
  <c r="AK59" i="33"/>
  <c r="AT59" i="33" s="1"/>
  <c r="AK23" i="33"/>
  <c r="AT23" i="33" s="1"/>
  <c r="AE97" i="41"/>
  <c r="AG97" i="41"/>
  <c r="AP97" i="41" s="1"/>
  <c r="AF97" i="41"/>
  <c r="AO97" i="41" s="1"/>
  <c r="W98" i="41"/>
  <c r="AS85" i="89"/>
  <c r="AL85" i="89"/>
  <c r="AU85" i="89" s="1"/>
  <c r="AS96" i="73"/>
  <c r="AL96" i="73"/>
  <c r="AU96" i="73" s="1"/>
  <c r="Z96" i="93"/>
  <c r="AR94" i="25"/>
  <c r="AS66" i="89"/>
  <c r="AL66" i="89"/>
  <c r="AU66" i="89" s="1"/>
  <c r="AR95" i="81"/>
  <c r="AS54" i="73"/>
  <c r="AL54" i="73"/>
  <c r="AU54" i="73" s="1"/>
  <c r="AS9" i="89"/>
  <c r="AL9" i="89"/>
  <c r="AU9" i="89" s="1"/>
  <c r="AX95" i="33"/>
  <c r="S95" i="33" s="1"/>
  <c r="AC95" i="33" s="1"/>
  <c r="AB96" i="33" s="1"/>
  <c r="AX89" i="33"/>
  <c r="S89" i="33" s="1"/>
  <c r="AC89" i="33" s="1"/>
  <c r="AB90" i="33" s="1"/>
  <c r="AX83" i="33"/>
  <c r="S83" i="33" s="1"/>
  <c r="AC83" i="33" s="1"/>
  <c r="AB84" i="33" s="1"/>
  <c r="AX77" i="33"/>
  <c r="S77" i="33" s="1"/>
  <c r="AC77" i="33" s="1"/>
  <c r="AB78" i="33" s="1"/>
  <c r="AX71" i="33"/>
  <c r="S71" i="33" s="1"/>
  <c r="AC71" i="33" s="1"/>
  <c r="AB72" i="33" s="1"/>
  <c r="AX65" i="33"/>
  <c r="S65" i="33" s="1"/>
  <c r="AC65" i="33" s="1"/>
  <c r="AB66" i="33" s="1"/>
  <c r="AX59" i="33"/>
  <c r="S59" i="33" s="1"/>
  <c r="AC59" i="33" s="1"/>
  <c r="AB60" i="33" s="1"/>
  <c r="AX53" i="33"/>
  <c r="S53" i="33" s="1"/>
  <c r="AC53" i="33" s="1"/>
  <c r="AB54" i="33" s="1"/>
  <c r="AX47" i="33"/>
  <c r="S47" i="33" s="1"/>
  <c r="AC47" i="33" s="1"/>
  <c r="AB48" i="33" s="1"/>
  <c r="AX41" i="33"/>
  <c r="S41" i="33" s="1"/>
  <c r="AC41" i="33" s="1"/>
  <c r="AB42" i="33" s="1"/>
  <c r="AX35" i="33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S7" i="73"/>
  <c r="AL7" i="73"/>
  <c r="AU7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7" i="73"/>
  <c r="AL97" i="73"/>
  <c r="AU97" i="73" s="1"/>
  <c r="AS10" i="89"/>
  <c r="AL10" i="89"/>
  <c r="AU10" i="89" s="1"/>
  <c r="AS52" i="89"/>
  <c r="AL52" i="89"/>
  <c r="AU52" i="89" s="1"/>
  <c r="AS6" i="89"/>
  <c r="AL6" i="89"/>
  <c r="AU6" i="89" s="1"/>
  <c r="Z96" i="81"/>
  <c r="AS11" i="89"/>
  <c r="AL11" i="89"/>
  <c r="AU11" i="89" s="1"/>
  <c r="AR98" i="89"/>
  <c r="AR100" i="89" s="1"/>
  <c r="AL98" i="89"/>
  <c r="AU98" i="89" s="1"/>
  <c r="AN94" i="85"/>
  <c r="AI94" i="85"/>
  <c r="AS9" i="73"/>
  <c r="AL9" i="73"/>
  <c r="AU9" i="73" s="1"/>
  <c r="AS27" i="73"/>
  <c r="AL27" i="73"/>
  <c r="AU27" i="73" s="1"/>
  <c r="AS69" i="73"/>
  <c r="AL69" i="73"/>
  <c r="AU69" i="73" s="1"/>
  <c r="AS42" i="89"/>
  <c r="AL42" i="89"/>
  <c r="AU42" i="89" s="1"/>
  <c r="AS7" i="89"/>
  <c r="AL7" i="89"/>
  <c r="AU7" i="89" s="1"/>
  <c r="AJ83" i="33" l="1"/>
  <c r="AJ65" i="33"/>
  <c r="AT100" i="73"/>
  <c r="AJ53" i="33"/>
  <c r="AJ94" i="33"/>
  <c r="AS94" i="33" s="1"/>
  <c r="AJ47" i="33"/>
  <c r="AS47" i="33" s="1"/>
  <c r="AN97" i="41"/>
  <c r="AI97" i="41"/>
  <c r="AK97" i="33"/>
  <c r="AT97" i="33" s="1"/>
  <c r="AJ97" i="33"/>
  <c r="AK57" i="33"/>
  <c r="AT57" i="33" s="1"/>
  <c r="AJ57" i="33"/>
  <c r="AK34" i="33"/>
  <c r="AT34" i="33" s="1"/>
  <c r="AJ34" i="33"/>
  <c r="AK70" i="33"/>
  <c r="AT70" i="33" s="1"/>
  <c r="AJ70" i="33"/>
  <c r="AR94" i="77"/>
  <c r="AR94" i="85"/>
  <c r="AE96" i="81"/>
  <c r="W97" i="81"/>
  <c r="AG96" i="81"/>
  <c r="AP96" i="81" s="1"/>
  <c r="AF96" i="81"/>
  <c r="AO96" i="81" s="1"/>
  <c r="AK42" i="33"/>
  <c r="AT42" i="33" s="1"/>
  <c r="AJ42" i="33"/>
  <c r="AK78" i="33"/>
  <c r="AT78" i="33" s="1"/>
  <c r="AJ78" i="33"/>
  <c r="AK31" i="33"/>
  <c r="AT31" i="33" s="1"/>
  <c r="AJ31" i="33"/>
  <c r="AK67" i="33"/>
  <c r="AT67" i="33" s="1"/>
  <c r="AJ67" i="33"/>
  <c r="AJ20" i="33"/>
  <c r="AK20" i="33"/>
  <c r="AT20" i="33" s="1"/>
  <c r="AJ56" i="33"/>
  <c r="AK56" i="33"/>
  <c r="AT56" i="33" s="1"/>
  <c r="AJ92" i="33"/>
  <c r="AK92" i="33"/>
  <c r="AT92" i="33" s="1"/>
  <c r="AK27" i="33"/>
  <c r="AT27" i="33" s="1"/>
  <c r="AJ27" i="33"/>
  <c r="AK63" i="33"/>
  <c r="AT63" i="33" s="1"/>
  <c r="AJ63" i="33"/>
  <c r="AJ5" i="33"/>
  <c r="AK5" i="33"/>
  <c r="AT5" i="33" s="1"/>
  <c r="AK40" i="33"/>
  <c r="AT40" i="33" s="1"/>
  <c r="AJ40" i="33"/>
  <c r="AK76" i="33"/>
  <c r="AT76" i="33" s="1"/>
  <c r="AJ76" i="33"/>
  <c r="AJ71" i="33"/>
  <c r="AJ14" i="33"/>
  <c r="AK14" i="33"/>
  <c r="AT14" i="33" s="1"/>
  <c r="AK12" i="33"/>
  <c r="AT12" i="33" s="1"/>
  <c r="AJ12" i="33"/>
  <c r="AK48" i="33"/>
  <c r="AT48" i="33" s="1"/>
  <c r="AJ48" i="33"/>
  <c r="AK84" i="33"/>
  <c r="AT84" i="33" s="1"/>
  <c r="AJ84" i="33"/>
  <c r="AJ23" i="33"/>
  <c r="AK37" i="33"/>
  <c r="AT37" i="33" s="1"/>
  <c r="AJ37" i="33"/>
  <c r="AK73" i="33"/>
  <c r="AT73" i="33" s="1"/>
  <c r="AJ73" i="33"/>
  <c r="AJ89" i="33"/>
  <c r="AH95" i="85"/>
  <c r="AQ95" i="85" s="1"/>
  <c r="AJ26" i="33"/>
  <c r="AK26" i="33"/>
  <c r="AT26" i="33" s="1"/>
  <c r="AJ62" i="33"/>
  <c r="AK62" i="33"/>
  <c r="AT62" i="33" s="1"/>
  <c r="AJ98" i="33"/>
  <c r="AS98" i="33" s="1"/>
  <c r="AK98" i="33"/>
  <c r="AT98" i="33" s="1"/>
  <c r="AS4" i="89"/>
  <c r="AL4" i="89"/>
  <c r="AU4" i="89" s="1"/>
  <c r="AK33" i="33"/>
  <c r="AT33" i="33" s="1"/>
  <c r="AJ33" i="33"/>
  <c r="AK69" i="33"/>
  <c r="AT69" i="33" s="1"/>
  <c r="AJ69" i="33"/>
  <c r="AJ11" i="33"/>
  <c r="AJ77" i="33"/>
  <c r="AJ10" i="33"/>
  <c r="AK10" i="33"/>
  <c r="AT10" i="33" s="1"/>
  <c r="AK46" i="33"/>
  <c r="AT46" i="33" s="1"/>
  <c r="AJ46" i="33"/>
  <c r="AK82" i="33"/>
  <c r="AT82" i="33" s="1"/>
  <c r="AJ82" i="33"/>
  <c r="AL98" i="73"/>
  <c r="AU98" i="73" s="1"/>
  <c r="AR98" i="73"/>
  <c r="AR100" i="73" s="1"/>
  <c r="AK18" i="33"/>
  <c r="AT18" i="33" s="1"/>
  <c r="AJ18" i="33"/>
  <c r="AK54" i="33"/>
  <c r="AT54" i="33" s="1"/>
  <c r="AJ54" i="33"/>
  <c r="AK90" i="33"/>
  <c r="AT90" i="33" s="1"/>
  <c r="AJ90" i="33"/>
  <c r="AE96" i="93"/>
  <c r="W97" i="93"/>
  <c r="AG96" i="93"/>
  <c r="AP96" i="93" s="1"/>
  <c r="AF96" i="93"/>
  <c r="AO96" i="93" s="1"/>
  <c r="X98" i="41"/>
  <c r="Y98" i="41"/>
  <c r="AK7" i="33"/>
  <c r="AT7" i="33" s="1"/>
  <c r="AJ7" i="33"/>
  <c r="AK43" i="33"/>
  <c r="AT43" i="33" s="1"/>
  <c r="AJ43" i="33"/>
  <c r="AK79" i="33"/>
  <c r="AT79" i="33" s="1"/>
  <c r="AJ79" i="33"/>
  <c r="Z95" i="85"/>
  <c r="AJ32" i="33"/>
  <c r="AK32" i="33"/>
  <c r="AT32" i="33" s="1"/>
  <c r="AJ68" i="33"/>
  <c r="AK68" i="33"/>
  <c r="AT68" i="33" s="1"/>
  <c r="AJ3" i="33"/>
  <c r="AB4" i="33"/>
  <c r="AK39" i="33"/>
  <c r="AT39" i="33" s="1"/>
  <c r="AJ39" i="33"/>
  <c r="AK75" i="33"/>
  <c r="AT75" i="33" s="1"/>
  <c r="AJ75" i="33"/>
  <c r="AK16" i="33"/>
  <c r="AT16" i="33" s="1"/>
  <c r="AJ16" i="33"/>
  <c r="AK52" i="33"/>
  <c r="AT52" i="33" s="1"/>
  <c r="AJ52" i="33"/>
  <c r="AK88" i="33"/>
  <c r="AT88" i="33" s="1"/>
  <c r="AJ88" i="33"/>
  <c r="AJ17" i="33"/>
  <c r="AK72" i="33"/>
  <c r="AT72" i="33" s="1"/>
  <c r="AJ72" i="33"/>
  <c r="AS83" i="33"/>
  <c r="AL83" i="33"/>
  <c r="AU83" i="33" s="1"/>
  <c r="AK61" i="33"/>
  <c r="AT61" i="33" s="1"/>
  <c r="AJ61" i="33"/>
  <c r="AS53" i="33"/>
  <c r="AL53" i="33"/>
  <c r="AU53" i="33" s="1"/>
  <c r="AS4" i="73"/>
  <c r="AL4" i="73"/>
  <c r="AU4" i="73" s="1"/>
  <c r="AS100" i="89"/>
  <c r="AJ86" i="33"/>
  <c r="AK86" i="33"/>
  <c r="AT86" i="33" s="1"/>
  <c r="AS100" i="73"/>
  <c r="AK21" i="33"/>
  <c r="AT21" i="33" s="1"/>
  <c r="AJ21" i="33"/>
  <c r="AK24" i="33"/>
  <c r="AT24" i="33" s="1"/>
  <c r="AJ24" i="33"/>
  <c r="AK96" i="33"/>
  <c r="AT96" i="33" s="1"/>
  <c r="AJ96" i="33"/>
  <c r="AJ59" i="33"/>
  <c r="AG93" i="37"/>
  <c r="AP93" i="37" s="1"/>
  <c r="AF93" i="37"/>
  <c r="AO93" i="37" s="1"/>
  <c r="AE93" i="37"/>
  <c r="W94" i="37"/>
  <c r="AK13" i="33"/>
  <c r="AT13" i="33" s="1"/>
  <c r="AJ13" i="33"/>
  <c r="AK49" i="33"/>
  <c r="AT49" i="33" s="1"/>
  <c r="AJ49" i="33"/>
  <c r="AK85" i="33"/>
  <c r="AT85" i="33" s="1"/>
  <c r="AJ85" i="33"/>
  <c r="AH94" i="29"/>
  <c r="AQ94" i="29" s="1"/>
  <c r="W97" i="45"/>
  <c r="AG96" i="45"/>
  <c r="AP96" i="45" s="1"/>
  <c r="AF96" i="45"/>
  <c r="AO96" i="45" s="1"/>
  <c r="AE96" i="45"/>
  <c r="AJ38" i="33"/>
  <c r="AK38" i="33"/>
  <c r="AT38" i="33" s="1"/>
  <c r="AJ74" i="33"/>
  <c r="AK74" i="33"/>
  <c r="AT74" i="33" s="1"/>
  <c r="AI98" i="33"/>
  <c r="AN98" i="33"/>
  <c r="AN100" i="33" s="1"/>
  <c r="AJ35" i="33"/>
  <c r="AJ9" i="33"/>
  <c r="AK9" i="33"/>
  <c r="AT9" i="33" s="1"/>
  <c r="AK45" i="33"/>
  <c r="AT45" i="33" s="1"/>
  <c r="AJ45" i="33"/>
  <c r="AK81" i="33"/>
  <c r="AT81" i="33" s="1"/>
  <c r="AJ81" i="33"/>
  <c r="AJ29" i="33"/>
  <c r="AK22" i="33"/>
  <c r="AT22" i="33" s="1"/>
  <c r="AJ22" i="33"/>
  <c r="AK58" i="33"/>
  <c r="AT58" i="33" s="1"/>
  <c r="AJ58" i="33"/>
  <c r="AJ95" i="33"/>
  <c r="AK95" i="33"/>
  <c r="AT95" i="33" s="1"/>
  <c r="AJ6" i="33"/>
  <c r="AK36" i="33"/>
  <c r="AT36" i="33" s="1"/>
  <c r="AJ36" i="33"/>
  <c r="AK25" i="33"/>
  <c r="AT25" i="33" s="1"/>
  <c r="AJ25" i="33"/>
  <c r="AJ50" i="33"/>
  <c r="AK50" i="33"/>
  <c r="AT50" i="33" s="1"/>
  <c r="AS65" i="33"/>
  <c r="AL65" i="33"/>
  <c r="AU65" i="33" s="1"/>
  <c r="AK93" i="33"/>
  <c r="AT93" i="33" s="1"/>
  <c r="AJ93" i="33"/>
  <c r="AK60" i="33"/>
  <c r="AT60" i="33" s="1"/>
  <c r="AJ60" i="33"/>
  <c r="AH95" i="77"/>
  <c r="AQ95" i="77" s="1"/>
  <c r="AK30" i="33"/>
  <c r="AT30" i="33" s="1"/>
  <c r="AJ30" i="33"/>
  <c r="AK66" i="33"/>
  <c r="AT66" i="33" s="1"/>
  <c r="AJ66" i="33"/>
  <c r="Z95" i="77"/>
  <c r="AK19" i="33"/>
  <c r="AT19" i="33" s="1"/>
  <c r="AJ19" i="33"/>
  <c r="AK55" i="33"/>
  <c r="AT55" i="33" s="1"/>
  <c r="AJ55" i="33"/>
  <c r="AK91" i="33"/>
  <c r="AT91" i="33" s="1"/>
  <c r="AJ91" i="33"/>
  <c r="Z94" i="29"/>
  <c r="AU100" i="89"/>
  <c r="C11" i="89" s="1"/>
  <c r="F42" i="97" s="1"/>
  <c r="AK8" i="33"/>
  <c r="AT8" i="33" s="1"/>
  <c r="AJ8" i="33"/>
  <c r="AJ44" i="33"/>
  <c r="AK44" i="33"/>
  <c r="AT44" i="33" s="1"/>
  <c r="AJ80" i="33"/>
  <c r="AK80" i="33"/>
  <c r="AT80" i="33" s="1"/>
  <c r="AU100" i="73"/>
  <c r="C11" i="73" s="1"/>
  <c r="F26" i="97" s="1"/>
  <c r="AK15" i="33"/>
  <c r="AT15" i="33" s="1"/>
  <c r="AJ15" i="33"/>
  <c r="AK51" i="33"/>
  <c r="AT51" i="33" s="1"/>
  <c r="AJ51" i="33"/>
  <c r="AK87" i="33"/>
  <c r="AT87" i="33" s="1"/>
  <c r="AJ87" i="33"/>
  <c r="AE95" i="25"/>
  <c r="W96" i="25"/>
  <c r="AG95" i="25"/>
  <c r="AP95" i="25" s="1"/>
  <c r="AF95" i="25"/>
  <c r="AO95" i="25" s="1"/>
  <c r="AK28" i="33"/>
  <c r="AT28" i="33" s="1"/>
  <c r="AJ28" i="33"/>
  <c r="AK64" i="33"/>
  <c r="AT64" i="33" s="1"/>
  <c r="AJ64" i="33"/>
  <c r="AJ41" i="33"/>
  <c r="AR93" i="29"/>
  <c r="AL94" i="33" l="1"/>
  <c r="AU94" i="33" s="1"/>
  <c r="Z98" i="41"/>
  <c r="AC98" i="41" s="1"/>
  <c r="AL47" i="33"/>
  <c r="AU47" i="33" s="1"/>
  <c r="AG98" i="41"/>
  <c r="AP98" i="41" s="1"/>
  <c r="AP100" i="41" s="1"/>
  <c r="AF98" i="41"/>
  <c r="AO98" i="41" s="1"/>
  <c r="AO100" i="41" s="1"/>
  <c r="AE98" i="41"/>
  <c r="AS28" i="33"/>
  <c r="AL28" i="33"/>
  <c r="AU28" i="33" s="1"/>
  <c r="AI96" i="93"/>
  <c r="AN96" i="93"/>
  <c r="AS71" i="33"/>
  <c r="AL71" i="33"/>
  <c r="AU71" i="33" s="1"/>
  <c r="AS57" i="33"/>
  <c r="AL57" i="33"/>
  <c r="AU57" i="33" s="1"/>
  <c r="AS87" i="33"/>
  <c r="AL87" i="33"/>
  <c r="AU87" i="33" s="1"/>
  <c r="AS30" i="33"/>
  <c r="AL30" i="33"/>
  <c r="AU30" i="33" s="1"/>
  <c r="AS22" i="33"/>
  <c r="AL22" i="33"/>
  <c r="AU22" i="33" s="1"/>
  <c r="AS13" i="33"/>
  <c r="AL13" i="33"/>
  <c r="AU13" i="33" s="1"/>
  <c r="AS21" i="33"/>
  <c r="AL21" i="33"/>
  <c r="AU21" i="33" s="1"/>
  <c r="AS68" i="33"/>
  <c r="AL68" i="33"/>
  <c r="AU68" i="33" s="1"/>
  <c r="AS43" i="33"/>
  <c r="AL43" i="33"/>
  <c r="AU43" i="33" s="1"/>
  <c r="AS90" i="33"/>
  <c r="AL90" i="33"/>
  <c r="AU90" i="33" s="1"/>
  <c r="AS33" i="33"/>
  <c r="AL33" i="33"/>
  <c r="AU33" i="33" s="1"/>
  <c r="AS37" i="33"/>
  <c r="AL37" i="33"/>
  <c r="AU37" i="33" s="1"/>
  <c r="AS76" i="33"/>
  <c r="AL76" i="33"/>
  <c r="AU76" i="33" s="1"/>
  <c r="AS63" i="33"/>
  <c r="AL63" i="33"/>
  <c r="AU63" i="33" s="1"/>
  <c r="AS67" i="33"/>
  <c r="AL67" i="33"/>
  <c r="AU67" i="33" s="1"/>
  <c r="AS42" i="33"/>
  <c r="AL42" i="33"/>
  <c r="AU42" i="33" s="1"/>
  <c r="AI96" i="81"/>
  <c r="AN96" i="81"/>
  <c r="AS19" i="33"/>
  <c r="AL19" i="33"/>
  <c r="AU19" i="33" s="1"/>
  <c r="AS60" i="33"/>
  <c r="AL60" i="33"/>
  <c r="AU60" i="33" s="1"/>
  <c r="AS6" i="33"/>
  <c r="AL6" i="33"/>
  <c r="AU6" i="33" s="1"/>
  <c r="AS74" i="33"/>
  <c r="AL74" i="33"/>
  <c r="AU74" i="33" s="1"/>
  <c r="AS59" i="33"/>
  <c r="AL59" i="33"/>
  <c r="AU59" i="33" s="1"/>
  <c r="AS52" i="33"/>
  <c r="AL52" i="33"/>
  <c r="AU52" i="33" s="1"/>
  <c r="AS39" i="33"/>
  <c r="AL39" i="33"/>
  <c r="AU39" i="33" s="1"/>
  <c r="AS10" i="33"/>
  <c r="AL10" i="33"/>
  <c r="AU10" i="33" s="1"/>
  <c r="AS62" i="33"/>
  <c r="AL62" i="33"/>
  <c r="AU62" i="33" s="1"/>
  <c r="AS12" i="33"/>
  <c r="AL12" i="33"/>
  <c r="AU12" i="33" s="1"/>
  <c r="AS92" i="33"/>
  <c r="AL92" i="33"/>
  <c r="AU92" i="33" s="1"/>
  <c r="AS34" i="33"/>
  <c r="AL34" i="33"/>
  <c r="AU34" i="33" s="1"/>
  <c r="AS97" i="33"/>
  <c r="AL97" i="33"/>
  <c r="AU97" i="33" s="1"/>
  <c r="AS36" i="33"/>
  <c r="AL36" i="33"/>
  <c r="AU36" i="33" s="1"/>
  <c r="AS41" i="33"/>
  <c r="AL41" i="33"/>
  <c r="AU41" i="33" s="1"/>
  <c r="AS51" i="33"/>
  <c r="AL51" i="33"/>
  <c r="AU51" i="33" s="1"/>
  <c r="AS80" i="33"/>
  <c r="AL80" i="33"/>
  <c r="AU80" i="33" s="1"/>
  <c r="AE94" i="29"/>
  <c r="W95" i="29"/>
  <c r="AG94" i="29"/>
  <c r="AP94" i="29" s="1"/>
  <c r="AF94" i="29"/>
  <c r="AO94" i="29" s="1"/>
  <c r="AS50" i="33"/>
  <c r="AL50" i="33"/>
  <c r="AU50" i="33" s="1"/>
  <c r="AS29" i="33"/>
  <c r="AL29" i="33"/>
  <c r="AU29" i="33" s="1"/>
  <c r="AS9" i="33"/>
  <c r="AL9" i="33"/>
  <c r="AU9" i="33" s="1"/>
  <c r="X97" i="45"/>
  <c r="Y97" i="45"/>
  <c r="Z97" i="45" s="1"/>
  <c r="AS85" i="33"/>
  <c r="AL85" i="33"/>
  <c r="AU85" i="33" s="1"/>
  <c r="AS96" i="33"/>
  <c r="AL96" i="33"/>
  <c r="AU96" i="33" s="1"/>
  <c r="AS72" i="33"/>
  <c r="AL72" i="33"/>
  <c r="AU72" i="33" s="1"/>
  <c r="AS32" i="33"/>
  <c r="AL32" i="33"/>
  <c r="AU32" i="33" s="1"/>
  <c r="AS7" i="33"/>
  <c r="AL7" i="33"/>
  <c r="AU7" i="33" s="1"/>
  <c r="AS54" i="33"/>
  <c r="AL54" i="33"/>
  <c r="AU54" i="33" s="1"/>
  <c r="AS82" i="33"/>
  <c r="AL82" i="33"/>
  <c r="AU82" i="33" s="1"/>
  <c r="AS77" i="33"/>
  <c r="AL77" i="33"/>
  <c r="AU77" i="33" s="1"/>
  <c r="AS23" i="33"/>
  <c r="AL23" i="33"/>
  <c r="AU23" i="33" s="1"/>
  <c r="AS40" i="33"/>
  <c r="AL40" i="33"/>
  <c r="AU40" i="33" s="1"/>
  <c r="AS27" i="33"/>
  <c r="AL27" i="33"/>
  <c r="AU27" i="33" s="1"/>
  <c r="AS31" i="33"/>
  <c r="AL31" i="33"/>
  <c r="AU31" i="33" s="1"/>
  <c r="AS55" i="33"/>
  <c r="AL55" i="33"/>
  <c r="AU55" i="33" s="1"/>
  <c r="AL98" i="33"/>
  <c r="AU98" i="33" s="1"/>
  <c r="AR98" i="33"/>
  <c r="AR100" i="33" s="1"/>
  <c r="AS75" i="33"/>
  <c r="AL75" i="33"/>
  <c r="AU75" i="33" s="1"/>
  <c r="AH98" i="41"/>
  <c r="AQ98" i="41" s="1"/>
  <c r="AQ100" i="41" s="1"/>
  <c r="AZ3" i="41"/>
  <c r="AX5" i="41" s="1"/>
  <c r="S5" i="41" s="1"/>
  <c r="AC5" i="41" s="1"/>
  <c r="AB6" i="41" s="1"/>
  <c r="AX10" i="41"/>
  <c r="S10" i="41" s="1"/>
  <c r="AC10" i="41" s="1"/>
  <c r="AB11" i="41" s="1"/>
  <c r="AX17" i="41"/>
  <c r="S17" i="41" s="1"/>
  <c r="AC17" i="41" s="1"/>
  <c r="AB18" i="41" s="1"/>
  <c r="AX19" i="41"/>
  <c r="S19" i="41" s="1"/>
  <c r="AC19" i="41" s="1"/>
  <c r="AB20" i="41" s="1"/>
  <c r="AX20" i="41"/>
  <c r="S20" i="41" s="1"/>
  <c r="AC20" i="41" s="1"/>
  <c r="AB21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3" i="41"/>
  <c r="S93" i="41" s="1"/>
  <c r="AC93" i="41" s="1"/>
  <c r="AB94" i="41" s="1"/>
  <c r="AX96" i="41"/>
  <c r="S96" i="41" s="1"/>
  <c r="AC96" i="41" s="1"/>
  <c r="AB97" i="41" s="1"/>
  <c r="AX95" i="41"/>
  <c r="S95" i="41" s="1"/>
  <c r="AC95" i="41" s="1"/>
  <c r="AB96" i="41" s="1"/>
  <c r="AX97" i="41"/>
  <c r="S97" i="41" s="1"/>
  <c r="AC97" i="41" s="1"/>
  <c r="AB98" i="41" s="1"/>
  <c r="AX94" i="41"/>
  <c r="S94" i="41" s="1"/>
  <c r="AC94" i="41" s="1"/>
  <c r="AB95" i="41" s="1"/>
  <c r="AS48" i="33"/>
  <c r="AL48" i="33"/>
  <c r="AU48" i="33" s="1"/>
  <c r="AS70" i="33"/>
  <c r="AL70" i="33"/>
  <c r="AU70" i="33" s="1"/>
  <c r="AS64" i="33"/>
  <c r="AL64" i="33"/>
  <c r="AU64" i="33" s="1"/>
  <c r="AS91" i="33"/>
  <c r="AL91" i="33"/>
  <c r="AU91" i="33" s="1"/>
  <c r="W96" i="77"/>
  <c r="AG95" i="77"/>
  <c r="AP95" i="77" s="1"/>
  <c r="AF95" i="77"/>
  <c r="AO95" i="77" s="1"/>
  <c r="AE95" i="77"/>
  <c r="AS93" i="33"/>
  <c r="AL93" i="33"/>
  <c r="AU93" i="33" s="1"/>
  <c r="AS25" i="33"/>
  <c r="AL25" i="33"/>
  <c r="AU25" i="33" s="1"/>
  <c r="AS95" i="33"/>
  <c r="AL95" i="33"/>
  <c r="AU95" i="33" s="1"/>
  <c r="AS81" i="33"/>
  <c r="AL81" i="33"/>
  <c r="AU81" i="33" s="1"/>
  <c r="AS35" i="33"/>
  <c r="AL35" i="33"/>
  <c r="AU35" i="33" s="1"/>
  <c r="AS38" i="33"/>
  <c r="AL38" i="33"/>
  <c r="AU38" i="33" s="1"/>
  <c r="X94" i="37"/>
  <c r="Y94" i="37"/>
  <c r="AS16" i="33"/>
  <c r="AL16" i="33"/>
  <c r="AU16" i="33" s="1"/>
  <c r="AK4" i="33"/>
  <c r="AT4" i="33" s="1"/>
  <c r="AT100" i="33" s="1"/>
  <c r="AJ4" i="33"/>
  <c r="W96" i="85"/>
  <c r="AG95" i="85"/>
  <c r="AP95" i="85" s="1"/>
  <c r="AF95" i="85"/>
  <c r="AO95" i="85" s="1"/>
  <c r="AE95" i="85"/>
  <c r="AS11" i="33"/>
  <c r="AL11" i="33"/>
  <c r="AU11" i="33" s="1"/>
  <c r="AS26" i="33"/>
  <c r="AL26" i="33"/>
  <c r="AU26" i="33" s="1"/>
  <c r="AS89" i="33"/>
  <c r="AL89" i="33"/>
  <c r="AU89" i="33" s="1"/>
  <c r="AS84" i="33"/>
  <c r="AL84" i="33"/>
  <c r="AU84" i="33" s="1"/>
  <c r="AS56" i="33"/>
  <c r="AL56" i="33"/>
  <c r="AU56" i="33" s="1"/>
  <c r="AR97" i="41"/>
  <c r="AI95" i="25"/>
  <c r="AN95" i="25"/>
  <c r="AS8" i="33"/>
  <c r="AL8" i="33"/>
  <c r="AU8" i="33" s="1"/>
  <c r="AS45" i="33"/>
  <c r="AL45" i="33"/>
  <c r="AU45" i="33" s="1"/>
  <c r="AS88" i="33"/>
  <c r="AL88" i="33"/>
  <c r="AU88" i="33" s="1"/>
  <c r="AS5" i="33"/>
  <c r="AL5" i="33"/>
  <c r="AU5" i="33" s="1"/>
  <c r="AS20" i="33"/>
  <c r="AL20" i="33"/>
  <c r="AU20" i="33" s="1"/>
  <c r="X97" i="81"/>
  <c r="Y97" i="81"/>
  <c r="Y96" i="25"/>
  <c r="X96" i="25"/>
  <c r="AS15" i="33"/>
  <c r="AL15" i="33"/>
  <c r="AU15" i="33" s="1"/>
  <c r="AS44" i="33"/>
  <c r="AL44" i="33"/>
  <c r="AU44" i="33" s="1"/>
  <c r="AS66" i="33"/>
  <c r="AL66" i="33"/>
  <c r="AU66" i="33" s="1"/>
  <c r="AS58" i="33"/>
  <c r="AL58" i="33"/>
  <c r="AU58" i="33" s="1"/>
  <c r="AI96" i="45"/>
  <c r="AN96" i="45"/>
  <c r="AS49" i="33"/>
  <c r="AL49" i="33"/>
  <c r="AU49" i="33" s="1"/>
  <c r="AN93" i="37"/>
  <c r="AI93" i="37"/>
  <c r="AS24" i="33"/>
  <c r="AL24" i="33"/>
  <c r="AU24" i="33" s="1"/>
  <c r="AS86" i="33"/>
  <c r="AL86" i="33"/>
  <c r="AU86" i="33" s="1"/>
  <c r="AS61" i="33"/>
  <c r="AL61" i="33"/>
  <c r="AU61" i="33" s="1"/>
  <c r="AS17" i="33"/>
  <c r="AL17" i="33"/>
  <c r="AU17" i="33" s="1"/>
  <c r="AS3" i="33"/>
  <c r="AL3" i="33"/>
  <c r="AU3" i="33" s="1"/>
  <c r="AS79" i="33"/>
  <c r="AL79" i="33"/>
  <c r="AU79" i="33" s="1"/>
  <c r="X97" i="93"/>
  <c r="Y97" i="93"/>
  <c r="AS18" i="33"/>
  <c r="AL18" i="33"/>
  <c r="AU18" i="33" s="1"/>
  <c r="AS46" i="33"/>
  <c r="AL46" i="33"/>
  <c r="AU46" i="33" s="1"/>
  <c r="AS69" i="33"/>
  <c r="AL69" i="33"/>
  <c r="AU69" i="33" s="1"/>
  <c r="AS73" i="33"/>
  <c r="AL73" i="33"/>
  <c r="AU73" i="33" s="1"/>
  <c r="AS14" i="33"/>
  <c r="AL14" i="33"/>
  <c r="AU14" i="33" s="1"/>
  <c r="AS78" i="33"/>
  <c r="AL78" i="33"/>
  <c r="AU78" i="33" s="1"/>
  <c r="AX27" i="41" l="1"/>
  <c r="S27" i="41" s="1"/>
  <c r="AC27" i="41" s="1"/>
  <c r="AB28" i="41" s="1"/>
  <c r="AX21" i="41"/>
  <c r="S21" i="41" s="1"/>
  <c r="AC21" i="41" s="1"/>
  <c r="AB22" i="41" s="1"/>
  <c r="AX11" i="41"/>
  <c r="S11" i="41" s="1"/>
  <c r="AC11" i="41" s="1"/>
  <c r="AB12" i="41" s="1"/>
  <c r="AX9" i="41"/>
  <c r="S9" i="41" s="1"/>
  <c r="AC9" i="41" s="1"/>
  <c r="AB10" i="41" s="1"/>
  <c r="AX29" i="41"/>
  <c r="S29" i="41" s="1"/>
  <c r="AC29" i="41" s="1"/>
  <c r="AB30" i="41" s="1"/>
  <c r="AK30" i="41" s="1"/>
  <c r="AT30" i="41" s="1"/>
  <c r="AX23" i="41"/>
  <c r="S23" i="41" s="1"/>
  <c r="AC23" i="41" s="1"/>
  <c r="AB24" i="41" s="1"/>
  <c r="AX16" i="41"/>
  <c r="S16" i="41" s="1"/>
  <c r="AC16" i="41" s="1"/>
  <c r="AB17" i="41" s="1"/>
  <c r="Z97" i="93"/>
  <c r="AX34" i="41"/>
  <c r="S34" i="41" s="1"/>
  <c r="AC34" i="41" s="1"/>
  <c r="AB35" i="41" s="1"/>
  <c r="AX28" i="41"/>
  <c r="S28" i="41" s="1"/>
  <c r="AC28" i="41" s="1"/>
  <c r="AB29" i="41" s="1"/>
  <c r="AX22" i="41"/>
  <c r="S22" i="41" s="1"/>
  <c r="AC22" i="41" s="1"/>
  <c r="AB23" i="41" s="1"/>
  <c r="AK23" i="41" s="1"/>
  <c r="AT23" i="41" s="1"/>
  <c r="AX15" i="41"/>
  <c r="S15" i="41" s="1"/>
  <c r="AC15" i="41" s="1"/>
  <c r="AB16" i="41" s="1"/>
  <c r="AX3" i="41"/>
  <c r="S3" i="41" s="1"/>
  <c r="AC3" i="41" s="1"/>
  <c r="AX14" i="41"/>
  <c r="S14" i="41" s="1"/>
  <c r="AC14" i="41" s="1"/>
  <c r="AB15" i="41" s="1"/>
  <c r="AX8" i="41"/>
  <c r="S8" i="41" s="1"/>
  <c r="AC8" i="41" s="1"/>
  <c r="AB9" i="41" s="1"/>
  <c r="AX13" i="41"/>
  <c r="S13" i="41" s="1"/>
  <c r="AC13" i="41" s="1"/>
  <c r="AB14" i="41" s="1"/>
  <c r="AX7" i="41"/>
  <c r="S7" i="41" s="1"/>
  <c r="AC7" i="41" s="1"/>
  <c r="AB8" i="41" s="1"/>
  <c r="AJ8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X4" i="41"/>
  <c r="S4" i="41" s="1"/>
  <c r="AC4" i="41" s="1"/>
  <c r="AB5" i="41" s="1"/>
  <c r="AE97" i="45"/>
  <c r="AG97" i="45"/>
  <c r="AP97" i="45" s="1"/>
  <c r="AF97" i="45"/>
  <c r="AO97" i="45" s="1"/>
  <c r="W98" i="45"/>
  <c r="AG97" i="93"/>
  <c r="AP97" i="93" s="1"/>
  <c r="AF97" i="93"/>
  <c r="AO97" i="93" s="1"/>
  <c r="AE97" i="93"/>
  <c r="W98" i="93"/>
  <c r="AK6" i="41"/>
  <c r="AT6" i="41" s="1"/>
  <c r="AJ6" i="41"/>
  <c r="AJ79" i="41"/>
  <c r="AK79" i="41"/>
  <c r="AT79" i="41" s="1"/>
  <c r="AJ49" i="41"/>
  <c r="AK49" i="41"/>
  <c r="AT49" i="41" s="1"/>
  <c r="AK7" i="41"/>
  <c r="AT7" i="41" s="1"/>
  <c r="X95" i="29"/>
  <c r="Y95" i="29"/>
  <c r="AJ91" i="41"/>
  <c r="AK91" i="41"/>
  <c r="AT91" i="41" s="1"/>
  <c r="AJ61" i="41"/>
  <c r="AK61" i="41"/>
  <c r="AT61" i="41" s="1"/>
  <c r="AJ55" i="41"/>
  <c r="AK55" i="41"/>
  <c r="AT55" i="41" s="1"/>
  <c r="AJ31" i="41"/>
  <c r="AK31" i="41"/>
  <c r="AT31" i="41" s="1"/>
  <c r="AJ13" i="41"/>
  <c r="AK13" i="41"/>
  <c r="AT13" i="41" s="1"/>
  <c r="AR96" i="45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24" i="41"/>
  <c r="AK24" i="41"/>
  <c r="AT24" i="41" s="1"/>
  <c r="AJ18" i="41"/>
  <c r="AK18" i="41"/>
  <c r="AT18" i="41" s="1"/>
  <c r="AJ12" i="41"/>
  <c r="AK12" i="41"/>
  <c r="AT12" i="41" s="1"/>
  <c r="AH97" i="45"/>
  <c r="AQ97" i="45" s="1"/>
  <c r="AI94" i="29"/>
  <c r="AN94" i="29"/>
  <c r="AR96" i="81"/>
  <c r="AK98" i="41"/>
  <c r="AT98" i="41" s="1"/>
  <c r="AJ98" i="41"/>
  <c r="AS98" i="41" s="1"/>
  <c r="AJ73" i="41"/>
  <c r="AK73" i="41"/>
  <c r="AT73" i="41" s="1"/>
  <c r="AJ43" i="41"/>
  <c r="AK43" i="41"/>
  <c r="AT43" i="41" s="1"/>
  <c r="AJ25" i="41"/>
  <c r="AK25" i="41"/>
  <c r="AT25" i="41" s="1"/>
  <c r="AR93" i="37"/>
  <c r="AH97" i="81"/>
  <c r="AQ97" i="81" s="1"/>
  <c r="X96" i="85"/>
  <c r="Y96" i="85"/>
  <c r="AH94" i="37"/>
  <c r="AQ94" i="37" s="1"/>
  <c r="X96" i="77"/>
  <c r="Z96" i="77" s="1"/>
  <c r="Y96" i="77"/>
  <c r="AJ97" i="41"/>
  <c r="AK97" i="41"/>
  <c r="AT97" i="41" s="1"/>
  <c r="AK89" i="41"/>
  <c r="AT89" i="41" s="1"/>
  <c r="AJ89" i="41"/>
  <c r="AK83" i="41"/>
  <c r="AT83" i="41" s="1"/>
  <c r="AJ83" i="41"/>
  <c r="AK77" i="41"/>
  <c r="AT77" i="41" s="1"/>
  <c r="AJ77" i="41"/>
  <c r="AK71" i="41"/>
  <c r="AT71" i="41" s="1"/>
  <c r="AJ71" i="41"/>
  <c r="AK65" i="41"/>
  <c r="AT65" i="41" s="1"/>
  <c r="AJ65" i="41"/>
  <c r="AK59" i="41"/>
  <c r="AT59" i="41" s="1"/>
  <c r="AJ59" i="41"/>
  <c r="AK53" i="41"/>
  <c r="AT53" i="41" s="1"/>
  <c r="AJ53" i="41"/>
  <c r="AK47" i="41"/>
  <c r="AT47" i="41" s="1"/>
  <c r="AJ47" i="41"/>
  <c r="AK41" i="41"/>
  <c r="AT41" i="41" s="1"/>
  <c r="AJ41" i="41"/>
  <c r="AK35" i="41"/>
  <c r="AT35" i="41" s="1"/>
  <c r="AJ35" i="41"/>
  <c r="AK29" i="41"/>
  <c r="AT29" i="41" s="1"/>
  <c r="AK17" i="41"/>
  <c r="AT17" i="41" s="1"/>
  <c r="AJ17" i="41"/>
  <c r="AK11" i="41"/>
  <c r="AT11" i="41" s="1"/>
  <c r="AJ11" i="41"/>
  <c r="AK5" i="41"/>
  <c r="AT5" i="41" s="1"/>
  <c r="AJ5" i="41"/>
  <c r="AJ67" i="41"/>
  <c r="AK67" i="41"/>
  <c r="AT67" i="41" s="1"/>
  <c r="AJ37" i="41"/>
  <c r="AK37" i="41"/>
  <c r="AT37" i="41" s="1"/>
  <c r="AJ19" i="41"/>
  <c r="AK19" i="41"/>
  <c r="AT19" i="41" s="1"/>
  <c r="Z97" i="81"/>
  <c r="AR95" i="25"/>
  <c r="AS4" i="33"/>
  <c r="AL4" i="33"/>
  <c r="AU4" i="33" s="1"/>
  <c r="AU100" i="33" s="1"/>
  <c r="C11" i="33" s="1"/>
  <c r="Z94" i="37"/>
  <c r="AJ94" i="41"/>
  <c r="AK94" i="41"/>
  <c r="AT94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K22" i="41"/>
  <c r="AT22" i="41" s="1"/>
  <c r="AJ16" i="41"/>
  <c r="AK16" i="41"/>
  <c r="AT16" i="41" s="1"/>
  <c r="AK10" i="41"/>
  <c r="AT10" i="41" s="1"/>
  <c r="AJ10" i="41"/>
  <c r="AN98" i="41"/>
  <c r="AN100" i="41" s="1"/>
  <c r="AI98" i="41"/>
  <c r="AH96" i="25"/>
  <c r="AQ96" i="25" s="1"/>
  <c r="AI95" i="85"/>
  <c r="AN95" i="85"/>
  <c r="AI95" i="77"/>
  <c r="AN95" i="77"/>
  <c r="AJ81" i="41"/>
  <c r="AK81" i="41"/>
  <c r="AT81" i="41" s="1"/>
  <c r="AJ69" i="41"/>
  <c r="AK69" i="41"/>
  <c r="AT69" i="41" s="1"/>
  <c r="AJ63" i="41"/>
  <c r="AK63" i="41"/>
  <c r="AT63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AH97" i="93"/>
  <c r="AQ97" i="93" s="1"/>
  <c r="AJ85" i="41"/>
  <c r="AK85" i="41"/>
  <c r="AT85" i="41" s="1"/>
  <c r="AJ93" i="41"/>
  <c r="AK93" i="41"/>
  <c r="AT93" i="41" s="1"/>
  <c r="AJ87" i="41"/>
  <c r="AK87" i="41"/>
  <c r="AT87" i="41" s="1"/>
  <c r="AJ75" i="41"/>
  <c r="AK75" i="41"/>
  <c r="AT75" i="41" s="1"/>
  <c r="AJ57" i="41"/>
  <c r="AK57" i="41"/>
  <c r="AT57" i="41" s="1"/>
  <c r="AS100" i="33"/>
  <c r="Z96" i="25"/>
  <c r="AJ95" i="41"/>
  <c r="AK95" i="41"/>
  <c r="AT95" i="41" s="1"/>
  <c r="AK92" i="41"/>
  <c r="AT92" i="41" s="1"/>
  <c r="AJ92" i="41"/>
  <c r="AK86" i="41"/>
  <c r="AT86" i="41" s="1"/>
  <c r="AJ86" i="41"/>
  <c r="AK80" i="41"/>
  <c r="AT80" i="41" s="1"/>
  <c r="AJ80" i="41"/>
  <c r="AK74" i="41"/>
  <c r="AT74" i="41" s="1"/>
  <c r="AJ74" i="41"/>
  <c r="AK68" i="41"/>
  <c r="AT68" i="41" s="1"/>
  <c r="AJ68" i="41"/>
  <c r="AJ62" i="41"/>
  <c r="AK62" i="41"/>
  <c r="AT62" i="41" s="1"/>
  <c r="AK56" i="41"/>
  <c r="AT56" i="41" s="1"/>
  <c r="AJ56" i="41"/>
  <c r="AJ50" i="41"/>
  <c r="AK50" i="41"/>
  <c r="AT50" i="41" s="1"/>
  <c r="AK44" i="41"/>
  <c r="AT44" i="41" s="1"/>
  <c r="AJ44" i="41"/>
  <c r="AK38" i="41"/>
  <c r="AT38" i="41" s="1"/>
  <c r="AJ38" i="41"/>
  <c r="AK32" i="41"/>
  <c r="AT32" i="41" s="1"/>
  <c r="AJ32" i="41"/>
  <c r="AJ26" i="41"/>
  <c r="AK26" i="41"/>
  <c r="AT26" i="41" s="1"/>
  <c r="AK20" i="41"/>
  <c r="AT20" i="41" s="1"/>
  <c r="AJ20" i="41"/>
  <c r="AK14" i="41"/>
  <c r="AT14" i="41" s="1"/>
  <c r="AJ14" i="41"/>
  <c r="AR96" i="93"/>
  <c r="AJ22" i="41" l="1"/>
  <c r="AJ23" i="41"/>
  <c r="AJ7" i="41"/>
  <c r="AJ29" i="41"/>
  <c r="AK8" i="41"/>
  <c r="AT8" i="41" s="1"/>
  <c r="AJ30" i="41"/>
  <c r="AS93" i="41"/>
  <c r="AL93" i="41"/>
  <c r="AU93" i="41" s="1"/>
  <c r="AL98" i="41"/>
  <c r="AU98" i="41" s="1"/>
  <c r="AR98" i="41"/>
  <c r="AR100" i="41" s="1"/>
  <c r="AS17" i="41"/>
  <c r="AL17" i="41"/>
  <c r="AU17" i="41" s="1"/>
  <c r="AS35" i="41"/>
  <c r="AL35" i="41"/>
  <c r="AU35" i="41" s="1"/>
  <c r="AS71" i="41"/>
  <c r="AL71" i="41"/>
  <c r="AU71" i="41" s="1"/>
  <c r="AS89" i="41"/>
  <c r="AL89" i="41"/>
  <c r="AU89" i="41" s="1"/>
  <c r="AF96" i="77"/>
  <c r="AO96" i="77" s="1"/>
  <c r="AE96" i="77"/>
  <c r="W97" i="77"/>
  <c r="AG96" i="77"/>
  <c r="AP96" i="77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61" i="41"/>
  <c r="AL61" i="41"/>
  <c r="AU61" i="41" s="1"/>
  <c r="AS6" i="41"/>
  <c r="AL6" i="41"/>
  <c r="AU6" i="41" s="1"/>
  <c r="AS44" i="41"/>
  <c r="AL44" i="41"/>
  <c r="AU44" i="41" s="1"/>
  <c r="AS80" i="41"/>
  <c r="AL80" i="41"/>
  <c r="AU80" i="41" s="1"/>
  <c r="AS15" i="41"/>
  <c r="AL15" i="41"/>
  <c r="AU15" i="41" s="1"/>
  <c r="AS33" i="41"/>
  <c r="AL33" i="41"/>
  <c r="AU33" i="41" s="1"/>
  <c r="AS51" i="41"/>
  <c r="AL51" i="41"/>
  <c r="AU51" i="41" s="1"/>
  <c r="AS81" i="41"/>
  <c r="AL81" i="41"/>
  <c r="AU81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4" i="41"/>
  <c r="AL94" i="41"/>
  <c r="AU94" i="41" s="1"/>
  <c r="AG97" i="81"/>
  <c r="AP97" i="81" s="1"/>
  <c r="AF97" i="81"/>
  <c r="AO97" i="81" s="1"/>
  <c r="AE97" i="81"/>
  <c r="W98" i="81"/>
  <c r="AS67" i="41"/>
  <c r="AL67" i="41"/>
  <c r="AU67" i="41" s="1"/>
  <c r="AH96" i="85"/>
  <c r="AQ96" i="85" s="1"/>
  <c r="AS43" i="41"/>
  <c r="AL43" i="41"/>
  <c r="AU43" i="41" s="1"/>
  <c r="AS7" i="41"/>
  <c r="AL7" i="41"/>
  <c r="AU7" i="41" s="1"/>
  <c r="AS8" i="41"/>
  <c r="AS26" i="41"/>
  <c r="AL26" i="41"/>
  <c r="AU26" i="41" s="1"/>
  <c r="AS62" i="41"/>
  <c r="AL62" i="41"/>
  <c r="AU62" i="41" s="1"/>
  <c r="AS95" i="41"/>
  <c r="AL95" i="41"/>
  <c r="AU95" i="41" s="1"/>
  <c r="AS75" i="41"/>
  <c r="AL75" i="41"/>
  <c r="AU75" i="41" s="1"/>
  <c r="AS85" i="41"/>
  <c r="AL85" i="41"/>
  <c r="AU85" i="41" s="1"/>
  <c r="AS3" i="41"/>
  <c r="AL3" i="41"/>
  <c r="AU3" i="41" s="1"/>
  <c r="AS10" i="41"/>
  <c r="AL10" i="41"/>
  <c r="AU10" i="41" s="1"/>
  <c r="W95" i="37"/>
  <c r="AG94" i="37"/>
  <c r="AP94" i="37" s="1"/>
  <c r="AF94" i="37"/>
  <c r="AO94" i="37" s="1"/>
  <c r="AE94" i="37"/>
  <c r="AS5" i="41"/>
  <c r="AL5" i="41"/>
  <c r="AU5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Z96" i="85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31" i="41"/>
  <c r="AL31" i="41"/>
  <c r="AU31" i="41" s="1"/>
  <c r="AS91" i="41"/>
  <c r="AL91" i="41"/>
  <c r="AU91" i="41" s="1"/>
  <c r="X98" i="93"/>
  <c r="Y98" i="93"/>
  <c r="Y98" i="45"/>
  <c r="X98" i="45"/>
  <c r="AS14" i="41"/>
  <c r="AL14" i="41"/>
  <c r="AU14" i="41" s="1"/>
  <c r="AS32" i="41"/>
  <c r="AL32" i="41"/>
  <c r="AU32" i="41" s="1"/>
  <c r="AS68" i="41"/>
  <c r="AL68" i="41"/>
  <c r="AU68" i="41" s="1"/>
  <c r="AS86" i="41"/>
  <c r="AL86" i="41"/>
  <c r="AU86" i="41" s="1"/>
  <c r="AG96" i="25"/>
  <c r="AP96" i="25" s="1"/>
  <c r="AF96" i="25"/>
  <c r="AO96" i="25" s="1"/>
  <c r="AE96" i="25"/>
  <c r="W97" i="25"/>
  <c r="AJ4" i="41"/>
  <c r="AK4" i="41"/>
  <c r="AT4" i="41" s="1"/>
  <c r="AS21" i="41"/>
  <c r="AL21" i="41"/>
  <c r="AU21" i="41" s="1"/>
  <c r="AS39" i="41"/>
  <c r="AL39" i="41"/>
  <c r="AU39" i="41" s="1"/>
  <c r="AS63" i="41"/>
  <c r="AL63" i="41"/>
  <c r="AU63" i="41" s="1"/>
  <c r="AR95" i="77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9" i="41"/>
  <c r="AL19" i="41"/>
  <c r="AU19" i="41" s="1"/>
  <c r="AS97" i="41"/>
  <c r="AL97" i="41"/>
  <c r="AU97" i="41" s="1"/>
  <c r="AS73" i="41"/>
  <c r="AL73" i="41"/>
  <c r="AU73" i="41" s="1"/>
  <c r="AR94" i="29"/>
  <c r="AS30" i="41"/>
  <c r="AL30" i="41"/>
  <c r="AU30" i="41" s="1"/>
  <c r="AS49" i="41"/>
  <c r="AL49" i="41"/>
  <c r="AU49" i="41" s="1"/>
  <c r="AS50" i="41"/>
  <c r="AL50" i="41"/>
  <c r="AU50" i="41" s="1"/>
  <c r="AS87" i="41"/>
  <c r="AL87" i="41"/>
  <c r="AU87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2" i="41"/>
  <c r="AL12" i="41"/>
  <c r="AU12" i="41" s="1"/>
  <c r="AS48" i="41"/>
  <c r="AL48" i="41"/>
  <c r="AU48" i="41" s="1"/>
  <c r="AS66" i="41"/>
  <c r="AL66" i="41"/>
  <c r="AU66" i="41" s="1"/>
  <c r="AS84" i="41"/>
  <c r="AL84" i="41"/>
  <c r="AU84" i="41" s="1"/>
  <c r="AS55" i="41"/>
  <c r="AL55" i="41"/>
  <c r="AU55" i="41" s="1"/>
  <c r="AH95" i="29"/>
  <c r="AQ95" i="29" s="1"/>
  <c r="AN97" i="93"/>
  <c r="AI97" i="93"/>
  <c r="AS57" i="41"/>
  <c r="AL57" i="41"/>
  <c r="AU57" i="41" s="1"/>
  <c r="AS53" i="41"/>
  <c r="AL53" i="41"/>
  <c r="AU53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9" i="41"/>
  <c r="AL9" i="41"/>
  <c r="AU9" i="41" s="1"/>
  <c r="AS27" i="41"/>
  <c r="AL27" i="41"/>
  <c r="AU27" i="41" s="1"/>
  <c r="AS45" i="41"/>
  <c r="AL45" i="41"/>
  <c r="AU45" i="41" s="1"/>
  <c r="AS69" i="41"/>
  <c r="AL69" i="41"/>
  <c r="AU69" i="41" s="1"/>
  <c r="AR95" i="85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37" i="41"/>
  <c r="AL37" i="41"/>
  <c r="AU37" i="41" s="1"/>
  <c r="AH96" i="77"/>
  <c r="AQ96" i="77" s="1"/>
  <c r="AS25" i="41"/>
  <c r="AL25" i="41"/>
  <c r="AU25" i="41" s="1"/>
  <c r="Z95" i="29"/>
  <c r="AS79" i="41"/>
  <c r="AL79" i="41"/>
  <c r="AU79" i="41" s="1"/>
  <c r="AI97" i="45"/>
  <c r="AN97" i="45"/>
  <c r="AT100" i="41" l="1"/>
  <c r="AL8" i="41"/>
  <c r="AU8" i="41" s="1"/>
  <c r="AR97" i="93"/>
  <c r="AS4" i="41"/>
  <c r="AS100" i="41" s="1"/>
  <c r="AL4" i="41"/>
  <c r="AU4" i="41" s="1"/>
  <c r="AH98" i="93"/>
  <c r="AQ98" i="93" s="1"/>
  <c r="AQ100" i="93" s="1"/>
  <c r="AZ3" i="93"/>
  <c r="AX4" i="93" s="1"/>
  <c r="S4" i="93" s="1"/>
  <c r="AC4" i="93" s="1"/>
  <c r="AB5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X96" i="93"/>
  <c r="S96" i="93" s="1"/>
  <c r="AC96" i="93" s="1"/>
  <c r="AB97" i="93" s="1"/>
  <c r="AX95" i="93"/>
  <c r="S95" i="93" s="1"/>
  <c r="AC95" i="93" s="1"/>
  <c r="AB96" i="93" s="1"/>
  <c r="X98" i="81"/>
  <c r="Z98" i="81" s="1"/>
  <c r="Y98" i="81"/>
  <c r="AR97" i="45"/>
  <c r="Z98" i="93"/>
  <c r="X95" i="37"/>
  <c r="Y95" i="37"/>
  <c r="AN97" i="81"/>
  <c r="AI97" i="81"/>
  <c r="Y97" i="25"/>
  <c r="Z97" i="25" s="1"/>
  <c r="X97" i="25"/>
  <c r="AH98" i="45"/>
  <c r="AQ98" i="45" s="1"/>
  <c r="AQ100" i="45" s="1"/>
  <c r="AZ3" i="45"/>
  <c r="AX4" i="45" s="1"/>
  <c r="S4" i="45" s="1"/>
  <c r="AC4" i="45" s="1"/>
  <c r="AB5" i="45" s="1"/>
  <c r="AX6" i="45"/>
  <c r="S6" i="45" s="1"/>
  <c r="AC6" i="45" s="1"/>
  <c r="AB7" i="45" s="1"/>
  <c r="AX10" i="45"/>
  <c r="S10" i="45" s="1"/>
  <c r="AC10" i="45" s="1"/>
  <c r="AB11" i="45" s="1"/>
  <c r="AX11" i="45"/>
  <c r="S11" i="45" s="1"/>
  <c r="AC11" i="45" s="1"/>
  <c r="AB12" i="45" s="1"/>
  <c r="AX12" i="45"/>
  <c r="S12" i="45" s="1"/>
  <c r="AC12" i="45" s="1"/>
  <c r="AB13" i="45" s="1"/>
  <c r="AX14" i="45"/>
  <c r="S14" i="45" s="1"/>
  <c r="AC14" i="45" s="1"/>
  <c r="AB15" i="45" s="1"/>
  <c r="AX15" i="45"/>
  <c r="S15" i="45" s="1"/>
  <c r="AC15" i="45" s="1"/>
  <c r="AB16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3" i="45"/>
  <c r="S93" i="45" s="1"/>
  <c r="AC93" i="45" s="1"/>
  <c r="AB94" i="45" s="1"/>
  <c r="AX96" i="45"/>
  <c r="S96" i="45" s="1"/>
  <c r="AC96" i="45" s="1"/>
  <c r="AB97" i="45" s="1"/>
  <c r="AX97" i="45"/>
  <c r="S97" i="45" s="1"/>
  <c r="AC97" i="45" s="1"/>
  <c r="AB98" i="45" s="1"/>
  <c r="AX94" i="45"/>
  <c r="S94" i="45" s="1"/>
  <c r="AC94" i="45" s="1"/>
  <c r="AB95" i="45" s="1"/>
  <c r="AX95" i="45"/>
  <c r="S95" i="45" s="1"/>
  <c r="AC95" i="45" s="1"/>
  <c r="AB96" i="45" s="1"/>
  <c r="X97" i="77"/>
  <c r="Y97" i="77"/>
  <c r="AN96" i="25"/>
  <c r="AI96" i="25"/>
  <c r="AI94" i="37"/>
  <c r="AN94" i="37"/>
  <c r="AI96" i="77"/>
  <c r="AN96" i="77"/>
  <c r="AG95" i="29"/>
  <c r="AP95" i="29" s="1"/>
  <c r="AF95" i="29"/>
  <c r="AO95" i="29" s="1"/>
  <c r="AE95" i="29"/>
  <c r="W96" i="29"/>
  <c r="Z98" i="45"/>
  <c r="AE96" i="85"/>
  <c r="W97" i="85"/>
  <c r="AG96" i="85"/>
  <c r="AP96" i="85" s="1"/>
  <c r="AF96" i="85"/>
  <c r="AO96" i="85" s="1"/>
  <c r="AU100" i="41"/>
  <c r="C11" i="41" s="1"/>
  <c r="AX13" i="45" l="1"/>
  <c r="S13" i="45" s="1"/>
  <c r="AC13" i="45" s="1"/>
  <c r="AB14" i="45" s="1"/>
  <c r="AX7" i="45"/>
  <c r="S7" i="45" s="1"/>
  <c r="AC7" i="45" s="1"/>
  <c r="AB8" i="45" s="1"/>
  <c r="AX5" i="45"/>
  <c r="S5" i="45" s="1"/>
  <c r="AC5" i="45" s="1"/>
  <c r="AB6" i="45" s="1"/>
  <c r="AX9" i="45"/>
  <c r="S9" i="45" s="1"/>
  <c r="AC9" i="45" s="1"/>
  <c r="AB10" i="45" s="1"/>
  <c r="AX3" i="45"/>
  <c r="S3" i="45" s="1"/>
  <c r="AC3" i="45" s="1"/>
  <c r="Z95" i="37"/>
  <c r="AX12" i="93"/>
  <c r="S12" i="93" s="1"/>
  <c r="AC12" i="93" s="1"/>
  <c r="AB13" i="93" s="1"/>
  <c r="AX8" i="45"/>
  <c r="S8" i="45" s="1"/>
  <c r="AC8" i="45" s="1"/>
  <c r="AB9" i="45" s="1"/>
  <c r="AX7" i="93"/>
  <c r="S7" i="93" s="1"/>
  <c r="AC7" i="93" s="1"/>
  <c r="AB8" i="93" s="1"/>
  <c r="AX11" i="93"/>
  <c r="S11" i="93" s="1"/>
  <c r="AC11" i="93" s="1"/>
  <c r="AB12" i="93" s="1"/>
  <c r="Z97" i="77"/>
  <c r="AX16" i="93"/>
  <c r="S16" i="93" s="1"/>
  <c r="AC16" i="93" s="1"/>
  <c r="AB17" i="93" s="1"/>
  <c r="AX10" i="93"/>
  <c r="S10" i="93" s="1"/>
  <c r="AC10" i="93" s="1"/>
  <c r="AB11" i="93" s="1"/>
  <c r="AX9" i="93"/>
  <c r="S9" i="93" s="1"/>
  <c r="AC9" i="93" s="1"/>
  <c r="AB10" i="93" s="1"/>
  <c r="AX8" i="93"/>
  <c r="S8" i="93" s="1"/>
  <c r="AC8" i="93" s="1"/>
  <c r="AB9" i="93" s="1"/>
  <c r="AK5" i="93"/>
  <c r="AT5" i="93" s="1"/>
  <c r="W98" i="25"/>
  <c r="AG97" i="25"/>
  <c r="AP97" i="25" s="1"/>
  <c r="AF97" i="25"/>
  <c r="AO97" i="25" s="1"/>
  <c r="AE97" i="25"/>
  <c r="AG97" i="77"/>
  <c r="AP97" i="77" s="1"/>
  <c r="AF97" i="77"/>
  <c r="AO97" i="77" s="1"/>
  <c r="AE97" i="77"/>
  <c r="W98" i="77"/>
  <c r="AG98" i="45"/>
  <c r="AP98" i="45" s="1"/>
  <c r="AP100" i="45" s="1"/>
  <c r="AE98" i="45"/>
  <c r="AF98" i="45"/>
  <c r="AO98" i="45" s="1"/>
  <c r="AO100" i="45" s="1"/>
  <c r="AC98" i="45"/>
  <c r="AJ97" i="45"/>
  <c r="AK97" i="45"/>
  <c r="AT97" i="45" s="1"/>
  <c r="AK89" i="45"/>
  <c r="AT89" i="45" s="1"/>
  <c r="AJ89" i="45"/>
  <c r="AJ83" i="45"/>
  <c r="AK83" i="45"/>
  <c r="AT83" i="45" s="1"/>
  <c r="AJ77" i="45"/>
  <c r="AK77" i="45"/>
  <c r="AT77" i="45" s="1"/>
  <c r="AJ71" i="45"/>
  <c r="AK71" i="45"/>
  <c r="AT71" i="45" s="1"/>
  <c r="AK65" i="45"/>
  <c r="AT65" i="45" s="1"/>
  <c r="AJ65" i="45"/>
  <c r="AK59" i="45"/>
  <c r="AT59" i="45" s="1"/>
  <c r="AJ59" i="45"/>
  <c r="AK53" i="45"/>
  <c r="AT53" i="45" s="1"/>
  <c r="AJ53" i="45"/>
  <c r="AK47" i="45"/>
  <c r="AT47" i="45" s="1"/>
  <c r="AJ47" i="45"/>
  <c r="AK41" i="45"/>
  <c r="AT41" i="45" s="1"/>
  <c r="AJ41" i="45"/>
  <c r="AK35" i="45"/>
  <c r="AT35" i="45" s="1"/>
  <c r="AJ35" i="45"/>
  <c r="AK29" i="45"/>
  <c r="AT29" i="45" s="1"/>
  <c r="AJ29" i="45"/>
  <c r="AK23" i="45"/>
  <c r="AT23" i="45" s="1"/>
  <c r="AJ23" i="45"/>
  <c r="AK17" i="45"/>
  <c r="AT17" i="45" s="1"/>
  <c r="AJ17" i="45"/>
  <c r="AJ11" i="45"/>
  <c r="AK11" i="45"/>
  <c r="AT11" i="45" s="1"/>
  <c r="AK5" i="45"/>
  <c r="AT5" i="45" s="1"/>
  <c r="AJ5" i="45"/>
  <c r="AG98" i="93"/>
  <c r="AP98" i="93" s="1"/>
  <c r="AP100" i="93" s="1"/>
  <c r="AF98" i="93"/>
  <c r="AO98" i="93" s="1"/>
  <c r="AO100" i="93" s="1"/>
  <c r="AE98" i="93"/>
  <c r="AC98" i="93"/>
  <c r="AJ96" i="93"/>
  <c r="AK96" i="93"/>
  <c r="AT96" i="93" s="1"/>
  <c r="AK92" i="93"/>
  <c r="AT92" i="93" s="1"/>
  <c r="AJ92" i="93"/>
  <c r="AK86" i="93"/>
  <c r="AT86" i="93" s="1"/>
  <c r="AJ86" i="93"/>
  <c r="AK80" i="93"/>
  <c r="AT80" i="93" s="1"/>
  <c r="AJ80" i="93"/>
  <c r="AK74" i="93"/>
  <c r="AT74" i="93" s="1"/>
  <c r="AJ74" i="93"/>
  <c r="AK68" i="93"/>
  <c r="AT68" i="93" s="1"/>
  <c r="AJ68" i="93"/>
  <c r="AJ62" i="93"/>
  <c r="AK62" i="93"/>
  <c r="AT62" i="93" s="1"/>
  <c r="AK56" i="93"/>
  <c r="AT56" i="93" s="1"/>
  <c r="AJ56" i="93"/>
  <c r="AK50" i="93"/>
  <c r="AT50" i="93" s="1"/>
  <c r="AJ50" i="93"/>
  <c r="AK44" i="93"/>
  <c r="AT44" i="93" s="1"/>
  <c r="AJ44" i="93"/>
  <c r="AJ38" i="93"/>
  <c r="AK38" i="93"/>
  <c r="AT38" i="93" s="1"/>
  <c r="AJ32" i="93"/>
  <c r="AK32" i="93"/>
  <c r="AT32" i="93" s="1"/>
  <c r="AK26" i="93"/>
  <c r="AT26" i="93" s="1"/>
  <c r="AJ26" i="93"/>
  <c r="AK20" i="93"/>
  <c r="AT20" i="93" s="1"/>
  <c r="AJ20" i="93"/>
  <c r="AK14" i="93"/>
  <c r="AT14" i="93" s="1"/>
  <c r="AJ14" i="93"/>
  <c r="AK8" i="93"/>
  <c r="AT8" i="93" s="1"/>
  <c r="AR96" i="77"/>
  <c r="AH97" i="77"/>
  <c r="AQ97" i="77" s="1"/>
  <c r="AJ94" i="45"/>
  <c r="AK94" i="45"/>
  <c r="AT94" i="45" s="1"/>
  <c r="AJ88" i="45"/>
  <c r="AK88" i="45"/>
  <c r="AT88" i="45" s="1"/>
  <c r="AK82" i="45"/>
  <c r="AT82" i="45" s="1"/>
  <c r="AJ82" i="45"/>
  <c r="AK76" i="45"/>
  <c r="AT76" i="45" s="1"/>
  <c r="AJ76" i="45"/>
  <c r="AK70" i="45"/>
  <c r="AT70" i="45" s="1"/>
  <c r="AJ70" i="45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K10" i="45"/>
  <c r="AT10" i="45" s="1"/>
  <c r="AJ10" i="45"/>
  <c r="AR97" i="81"/>
  <c r="AJ97" i="93"/>
  <c r="AK97" i="93"/>
  <c r="AT97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X6" i="93"/>
  <c r="S6" i="93" s="1"/>
  <c r="AC6" i="93" s="1"/>
  <c r="AB7" i="93" s="1"/>
  <c r="X96" i="29"/>
  <c r="Z96" i="29" s="1"/>
  <c r="Y96" i="29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K9" i="45"/>
  <c r="AT9" i="45" s="1"/>
  <c r="AJ9" i="45"/>
  <c r="AJ3" i="45"/>
  <c r="AB4" i="45"/>
  <c r="AK98" i="93"/>
  <c r="AT98" i="93" s="1"/>
  <c r="AJ98" i="93"/>
  <c r="AS98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K48" i="93"/>
  <c r="AT48" i="93" s="1"/>
  <c r="AJ48" i="93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X5" i="93"/>
  <c r="S5" i="93" s="1"/>
  <c r="AC5" i="93" s="1"/>
  <c r="AB6" i="93" s="1"/>
  <c r="AN95" i="29"/>
  <c r="AI95" i="29"/>
  <c r="AR94" i="37"/>
  <c r="AJ96" i="45"/>
  <c r="AK96" i="45"/>
  <c r="AT96" i="45" s="1"/>
  <c r="AK92" i="45"/>
  <c r="AT92" i="45" s="1"/>
  <c r="AJ92" i="45"/>
  <c r="AK86" i="45"/>
  <c r="AT86" i="45" s="1"/>
  <c r="AJ86" i="45"/>
  <c r="AJ80" i="45"/>
  <c r="AK80" i="45"/>
  <c r="AT80" i="45" s="1"/>
  <c r="AJ74" i="45"/>
  <c r="AK74" i="45"/>
  <c r="AT74" i="45" s="1"/>
  <c r="AJ68" i="45"/>
  <c r="AK68" i="45"/>
  <c r="AT68" i="45" s="1"/>
  <c r="AK62" i="45"/>
  <c r="AT62" i="45" s="1"/>
  <c r="AJ62" i="45"/>
  <c r="AK56" i="45"/>
  <c r="AT56" i="45" s="1"/>
  <c r="AJ56" i="45"/>
  <c r="AK50" i="45"/>
  <c r="AT50" i="45" s="1"/>
  <c r="AJ50" i="45"/>
  <c r="AK44" i="45"/>
  <c r="AT44" i="45" s="1"/>
  <c r="AJ44" i="45"/>
  <c r="AK38" i="45"/>
  <c r="AT38" i="45" s="1"/>
  <c r="AJ38" i="45"/>
  <c r="AK32" i="45"/>
  <c r="AT32" i="45" s="1"/>
  <c r="AJ32" i="45"/>
  <c r="AK26" i="45"/>
  <c r="AT26" i="45" s="1"/>
  <c r="AJ26" i="45"/>
  <c r="AK20" i="45"/>
  <c r="AT20" i="45" s="1"/>
  <c r="AJ20" i="45"/>
  <c r="AK14" i="45"/>
  <c r="AT14" i="45" s="1"/>
  <c r="AJ14" i="45"/>
  <c r="AJ8" i="45"/>
  <c r="AK8" i="45"/>
  <c r="AT8" i="45" s="1"/>
  <c r="AK95" i="93"/>
  <c r="AT95" i="93" s="1"/>
  <c r="AJ95" i="93"/>
  <c r="AK89" i="93"/>
  <c r="AT89" i="93" s="1"/>
  <c r="AJ89" i="93"/>
  <c r="AK83" i="93"/>
  <c r="AT83" i="93" s="1"/>
  <c r="AJ83" i="93"/>
  <c r="AK77" i="93"/>
  <c r="AT77" i="93" s="1"/>
  <c r="AJ77" i="93"/>
  <c r="AK71" i="93"/>
  <c r="AT71" i="93" s="1"/>
  <c r="AJ71" i="93"/>
  <c r="AK65" i="93"/>
  <c r="AT65" i="93" s="1"/>
  <c r="AJ65" i="93"/>
  <c r="AK59" i="93"/>
  <c r="AT59" i="93" s="1"/>
  <c r="AJ59" i="93"/>
  <c r="AK53" i="93"/>
  <c r="AT53" i="93" s="1"/>
  <c r="AJ53" i="93"/>
  <c r="AK47" i="93"/>
  <c r="AT47" i="93" s="1"/>
  <c r="AJ47" i="93"/>
  <c r="AK41" i="93"/>
  <c r="AT41" i="93" s="1"/>
  <c r="AJ41" i="93"/>
  <c r="AJ35" i="93"/>
  <c r="AK35" i="93"/>
  <c r="AT35" i="93" s="1"/>
  <c r="AK29" i="93"/>
  <c r="AT29" i="93" s="1"/>
  <c r="AJ29" i="93"/>
  <c r="AK23" i="93"/>
  <c r="AT23" i="93" s="1"/>
  <c r="AJ23" i="93"/>
  <c r="AK17" i="93"/>
  <c r="AT17" i="93" s="1"/>
  <c r="AJ17" i="93"/>
  <c r="AK11" i="93"/>
  <c r="AT11" i="93" s="1"/>
  <c r="AJ11" i="93"/>
  <c r="Y97" i="85"/>
  <c r="X97" i="85"/>
  <c r="AR96" i="25"/>
  <c r="AK95" i="45"/>
  <c r="AT95" i="45" s="1"/>
  <c r="AJ95" i="45"/>
  <c r="AJ91" i="45"/>
  <c r="AK91" i="45"/>
  <c r="AT91" i="45" s="1"/>
  <c r="AJ85" i="45"/>
  <c r="AK85" i="45"/>
  <c r="AT85" i="45" s="1"/>
  <c r="AK79" i="45"/>
  <c r="AT79" i="45" s="1"/>
  <c r="AJ79" i="45"/>
  <c r="AK73" i="45"/>
  <c r="AT73" i="45" s="1"/>
  <c r="AJ73" i="45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H97" i="25"/>
  <c r="AQ97" i="25" s="1"/>
  <c r="AH95" i="37"/>
  <c r="AQ95" i="37" s="1"/>
  <c r="AH98" i="81"/>
  <c r="AQ98" i="81" s="1"/>
  <c r="AQ100" i="81" s="1"/>
  <c r="AZ3" i="81"/>
  <c r="AX5" i="81" s="1"/>
  <c r="S5" i="81" s="1"/>
  <c r="AC5" i="81" s="1"/>
  <c r="AB6" i="81" s="1"/>
  <c r="AX11" i="81"/>
  <c r="S11" i="81" s="1"/>
  <c r="AC11" i="81" s="1"/>
  <c r="AB12" i="81" s="1"/>
  <c r="AX12" i="81"/>
  <c r="S12" i="81" s="1"/>
  <c r="AC12" i="81" s="1"/>
  <c r="AB13" i="81" s="1"/>
  <c r="AX14" i="81"/>
  <c r="S14" i="81" s="1"/>
  <c r="AC14" i="81" s="1"/>
  <c r="AB15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5" i="81"/>
  <c r="S95" i="81" s="1"/>
  <c r="AC95" i="81" s="1"/>
  <c r="AB96" i="81" s="1"/>
  <c r="AX96" i="81"/>
  <c r="S96" i="81" s="1"/>
  <c r="AC96" i="81" s="1"/>
  <c r="AB97" i="81" s="1"/>
  <c r="AX94" i="81"/>
  <c r="S94" i="81" s="1"/>
  <c r="AC94" i="81" s="1"/>
  <c r="AB95" i="81" s="1"/>
  <c r="AX97" i="81"/>
  <c r="S97" i="81" s="1"/>
  <c r="AC97" i="81" s="1"/>
  <c r="AB98" i="81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K10" i="93"/>
  <c r="AT10" i="93" s="1"/>
  <c r="AJ10" i="93"/>
  <c r="AX3" i="93"/>
  <c r="S3" i="93" s="1"/>
  <c r="AC3" i="93" s="1"/>
  <c r="AI96" i="85"/>
  <c r="AN96" i="85"/>
  <c r="AK98" i="45"/>
  <c r="AT98" i="45" s="1"/>
  <c r="AJ98" i="45"/>
  <c r="AS98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J66" i="45"/>
  <c r="AK66" i="45"/>
  <c r="AT66" i="45" s="1"/>
  <c r="AJ60" i="45"/>
  <c r="AK60" i="45"/>
  <c r="AT60" i="45" s="1"/>
  <c r="AJ54" i="45"/>
  <c r="AK54" i="45"/>
  <c r="AT54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F95" i="37"/>
  <c r="AO95" i="37" s="1"/>
  <c r="AE95" i="37"/>
  <c r="W96" i="37"/>
  <c r="AG95" i="37"/>
  <c r="AP95" i="37" s="1"/>
  <c r="AG98" i="81"/>
  <c r="AP98" i="81" s="1"/>
  <c r="AP100" i="81" s="1"/>
  <c r="AC98" i="81"/>
  <c r="AF98" i="81"/>
  <c r="AO98" i="81" s="1"/>
  <c r="AO100" i="81" s="1"/>
  <c r="AE98" i="8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K9" i="93"/>
  <c r="AT9" i="93" s="1"/>
  <c r="AJ9" i="93"/>
  <c r="AX27" i="81" l="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8" i="81"/>
  <c r="S8" i="81" s="1"/>
  <c r="AC8" i="81" s="1"/>
  <c r="AB9" i="81" s="1"/>
  <c r="AX4" i="81"/>
  <c r="S4" i="81" s="1"/>
  <c r="AC4" i="81" s="1"/>
  <c r="AB5" i="81" s="1"/>
  <c r="AX23" i="81"/>
  <c r="S23" i="81" s="1"/>
  <c r="AC23" i="81" s="1"/>
  <c r="AB24" i="81" s="1"/>
  <c r="AX17" i="81"/>
  <c r="S17" i="81" s="1"/>
  <c r="AC17" i="81" s="1"/>
  <c r="AB18" i="81" s="1"/>
  <c r="AX10" i="81"/>
  <c r="S10" i="81" s="1"/>
  <c r="AC10" i="81" s="1"/>
  <c r="AB11" i="81" s="1"/>
  <c r="AX22" i="81"/>
  <c r="S22" i="81" s="1"/>
  <c r="AC22" i="81" s="1"/>
  <c r="AB23" i="81" s="1"/>
  <c r="AX16" i="81"/>
  <c r="S16" i="81" s="1"/>
  <c r="AC16" i="81" s="1"/>
  <c r="AB17" i="81" s="1"/>
  <c r="AX9" i="81"/>
  <c r="S9" i="81" s="1"/>
  <c r="AC9" i="81" s="1"/>
  <c r="AB10" i="81" s="1"/>
  <c r="AK10" i="81" s="1"/>
  <c r="AT10" i="81" s="1"/>
  <c r="AX3" i="81"/>
  <c r="S3" i="81" s="1"/>
  <c r="AC3" i="81" s="1"/>
  <c r="AJ8" i="93"/>
  <c r="Z97" i="85"/>
  <c r="AG97" i="85" s="1"/>
  <c r="AP97" i="85" s="1"/>
  <c r="AE97" i="85"/>
  <c r="AK6" i="81"/>
  <c r="AT6" i="81" s="1"/>
  <c r="W97" i="29"/>
  <c r="AG96" i="29"/>
  <c r="AP96" i="29" s="1"/>
  <c r="AF96" i="29"/>
  <c r="AO96" i="29" s="1"/>
  <c r="AE96" i="29"/>
  <c r="AK82" i="81"/>
  <c r="AT82" i="81" s="1"/>
  <c r="AJ82" i="81"/>
  <c r="AS91" i="93"/>
  <c r="AL91" i="93"/>
  <c r="AU91" i="93" s="1"/>
  <c r="AS46" i="45"/>
  <c r="AL46" i="45"/>
  <c r="AU46" i="45" s="1"/>
  <c r="AS26" i="93"/>
  <c r="AL26" i="93"/>
  <c r="AU26" i="93" s="1"/>
  <c r="AS80" i="93"/>
  <c r="AL80" i="93"/>
  <c r="AU80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I95" i="37"/>
  <c r="AN95" i="37"/>
  <c r="AJ3" i="93"/>
  <c r="AB4" i="93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4" i="93"/>
  <c r="AL94" i="93"/>
  <c r="AU94" i="93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K9" i="81"/>
  <c r="AT9" i="81" s="1"/>
  <c r="AS79" i="45"/>
  <c r="AL79" i="45"/>
  <c r="AU79" i="45" s="1"/>
  <c r="AS95" i="45"/>
  <c r="AL95" i="45"/>
  <c r="AU95" i="45" s="1"/>
  <c r="AS74" i="45"/>
  <c r="AL74" i="45"/>
  <c r="AU74" i="45" s="1"/>
  <c r="AS70" i="45"/>
  <c r="AL70" i="45"/>
  <c r="AU70" i="45" s="1"/>
  <c r="AS8" i="93"/>
  <c r="AL8" i="93"/>
  <c r="AU8" i="93" s="1"/>
  <c r="AS62" i="93"/>
  <c r="AL62" i="93"/>
  <c r="AU62" i="93" s="1"/>
  <c r="AS96" i="93"/>
  <c r="AL96" i="93"/>
  <c r="AU96" i="93" s="1"/>
  <c r="AS77" i="45"/>
  <c r="AL77" i="45"/>
  <c r="AU77" i="45" s="1"/>
  <c r="AS97" i="45"/>
  <c r="AL97" i="45"/>
  <c r="AU97" i="45" s="1"/>
  <c r="X98" i="77"/>
  <c r="Y98" i="77"/>
  <c r="AS9" i="93"/>
  <c r="AL9" i="93"/>
  <c r="AU9" i="93" s="1"/>
  <c r="X96" i="37"/>
  <c r="Y96" i="37"/>
  <c r="AS66" i="45"/>
  <c r="AL66" i="45"/>
  <c r="AU66" i="45" s="1"/>
  <c r="AK94" i="81"/>
  <c r="AT94" i="81" s="1"/>
  <c r="AJ94" i="81"/>
  <c r="AK76" i="81"/>
  <c r="AT76" i="81" s="1"/>
  <c r="AJ76" i="81"/>
  <c r="AK64" i="81"/>
  <c r="AT64" i="81" s="1"/>
  <c r="AJ64" i="81"/>
  <c r="AK40" i="81"/>
  <c r="AT40" i="81" s="1"/>
  <c r="AJ40" i="81"/>
  <c r="AK28" i="81"/>
  <c r="AT28" i="81" s="1"/>
  <c r="AJ28" i="81"/>
  <c r="AK16" i="81"/>
  <c r="AT16" i="81" s="1"/>
  <c r="AJ16" i="81"/>
  <c r="AJ3" i="81"/>
  <c r="AB4" i="81"/>
  <c r="AS37" i="45"/>
  <c r="AL37" i="45"/>
  <c r="AU37" i="45" s="1"/>
  <c r="AS55" i="45"/>
  <c r="AL55" i="45"/>
  <c r="AU55" i="45" s="1"/>
  <c r="AS91" i="45"/>
  <c r="AL91" i="45"/>
  <c r="AU91" i="45" s="1"/>
  <c r="AS23" i="93"/>
  <c r="AL23" i="93"/>
  <c r="AU23" i="93" s="1"/>
  <c r="AS59" i="93"/>
  <c r="AL59" i="93"/>
  <c r="AU59" i="93" s="1"/>
  <c r="AS20" i="45"/>
  <c r="AL20" i="45"/>
  <c r="AU20" i="45" s="1"/>
  <c r="AR95" i="29"/>
  <c r="AS36" i="93"/>
  <c r="AL36" i="93"/>
  <c r="AU36" i="93" s="1"/>
  <c r="AS72" i="93"/>
  <c r="AL72" i="93"/>
  <c r="AU72" i="93" s="1"/>
  <c r="AS90" i="93"/>
  <c r="AL90" i="93"/>
  <c r="AU90" i="93" s="1"/>
  <c r="AS27" i="45"/>
  <c r="AL27" i="45"/>
  <c r="AU27" i="45" s="1"/>
  <c r="AS63" i="45"/>
  <c r="AL63" i="45"/>
  <c r="AU63" i="45" s="1"/>
  <c r="AS19" i="93"/>
  <c r="AL19" i="93"/>
  <c r="AU19" i="93" s="1"/>
  <c r="AS55" i="93"/>
  <c r="AL55" i="93"/>
  <c r="AU55" i="93" s="1"/>
  <c r="AS64" i="45"/>
  <c r="AL64" i="45"/>
  <c r="AU64" i="45" s="1"/>
  <c r="AS44" i="93"/>
  <c r="AL44" i="93"/>
  <c r="AU44" i="93" s="1"/>
  <c r="AS23" i="45"/>
  <c r="AL23" i="45"/>
  <c r="AU23" i="45" s="1"/>
  <c r="AS41" i="45"/>
  <c r="AL41" i="45"/>
  <c r="AU41" i="45" s="1"/>
  <c r="AS18" i="45"/>
  <c r="AL18" i="45"/>
  <c r="AU18" i="45" s="1"/>
  <c r="AS36" i="45"/>
  <c r="AL36" i="45"/>
  <c r="AU36" i="45" s="1"/>
  <c r="AS54" i="45"/>
  <c r="AL54" i="45"/>
  <c r="AU54" i="45" s="1"/>
  <c r="AS72" i="45"/>
  <c r="AL72" i="45"/>
  <c r="AU72" i="45" s="1"/>
  <c r="AS90" i="45"/>
  <c r="AL90" i="45"/>
  <c r="AU90" i="45" s="1"/>
  <c r="AS10" i="93"/>
  <c r="AL10" i="93"/>
  <c r="AU10" i="93" s="1"/>
  <c r="AK98" i="81"/>
  <c r="AT98" i="81" s="1"/>
  <c r="AJ98" i="81"/>
  <c r="AS98" i="81" s="1"/>
  <c r="AK92" i="81"/>
  <c r="AT92" i="81" s="1"/>
  <c r="AJ92" i="81"/>
  <c r="AJ86" i="81"/>
  <c r="AK86" i="81"/>
  <c r="AT86" i="81" s="1"/>
  <c r="AK80" i="81"/>
  <c r="AT80" i="81" s="1"/>
  <c r="AJ80" i="81"/>
  <c r="AK74" i="81"/>
  <c r="AT74" i="81" s="1"/>
  <c r="AJ74" i="81"/>
  <c r="AJ68" i="81"/>
  <c r="AK68" i="81"/>
  <c r="AT68" i="81" s="1"/>
  <c r="AK62" i="81"/>
  <c r="AT62" i="81" s="1"/>
  <c r="AJ62" i="81"/>
  <c r="AK56" i="81"/>
  <c r="AT56" i="81" s="1"/>
  <c r="AJ56" i="81"/>
  <c r="AJ50" i="81"/>
  <c r="AK50" i="81"/>
  <c r="AT50" i="81" s="1"/>
  <c r="AK44" i="81"/>
  <c r="AT44" i="81" s="1"/>
  <c r="AJ44" i="81"/>
  <c r="AK38" i="81"/>
  <c r="AT38" i="81" s="1"/>
  <c r="AJ38" i="81"/>
  <c r="AJ32" i="81"/>
  <c r="AK32" i="81"/>
  <c r="AT32" i="81" s="1"/>
  <c r="AK26" i="81"/>
  <c r="AT26" i="81" s="1"/>
  <c r="AJ26" i="81"/>
  <c r="AK20" i="81"/>
  <c r="AT20" i="81" s="1"/>
  <c r="AJ20" i="81"/>
  <c r="AX13" i="81"/>
  <c r="S13" i="81" s="1"/>
  <c r="AC13" i="81" s="1"/>
  <c r="AB14" i="81" s="1"/>
  <c r="AX7" i="81"/>
  <c r="S7" i="81" s="1"/>
  <c r="AC7" i="81" s="1"/>
  <c r="AB8" i="81" s="1"/>
  <c r="AS7" i="45"/>
  <c r="AL7" i="45"/>
  <c r="AU7" i="45" s="1"/>
  <c r="AS25" i="45"/>
  <c r="AL25" i="45"/>
  <c r="AU25" i="45" s="1"/>
  <c r="AS43" i="45"/>
  <c r="AL43" i="45"/>
  <c r="AU43" i="45" s="1"/>
  <c r="AS61" i="45"/>
  <c r="AL61" i="45"/>
  <c r="AU61" i="45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S26" i="45"/>
  <c r="AL26" i="45"/>
  <c r="AU26" i="45" s="1"/>
  <c r="AS44" i="45"/>
  <c r="AL44" i="45"/>
  <c r="AU44" i="45" s="1"/>
  <c r="AS62" i="45"/>
  <c r="AL62" i="45"/>
  <c r="AU62" i="45" s="1"/>
  <c r="AJ6" i="93"/>
  <c r="AK6" i="93"/>
  <c r="AT6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J7" i="93"/>
  <c r="AK7" i="93"/>
  <c r="AT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7" i="93"/>
  <c r="AL97" i="93"/>
  <c r="AU97" i="93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14" i="93"/>
  <c r="AL14" i="93"/>
  <c r="AU14" i="93" s="1"/>
  <c r="AS50" i="93"/>
  <c r="AL50" i="93"/>
  <c r="AU50" i="93" s="1"/>
  <c r="AS68" i="93"/>
  <c r="AL68" i="93"/>
  <c r="AU68" i="93" s="1"/>
  <c r="AS86" i="93"/>
  <c r="AL86" i="93"/>
  <c r="AU86" i="93" s="1"/>
  <c r="AS29" i="45"/>
  <c r="AL29" i="45"/>
  <c r="AU29" i="45" s="1"/>
  <c r="AS47" i="45"/>
  <c r="AL47" i="45"/>
  <c r="AU47" i="45" s="1"/>
  <c r="AS65" i="45"/>
  <c r="AL65" i="45"/>
  <c r="AU65" i="45" s="1"/>
  <c r="AN97" i="77"/>
  <c r="AI97" i="77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95" i="81"/>
  <c r="AK95" i="81"/>
  <c r="AT95" i="81" s="1"/>
  <c r="AK91" i="81"/>
  <c r="AT91" i="81" s="1"/>
  <c r="AJ91" i="81"/>
  <c r="AK85" i="81"/>
  <c r="AT85" i="81" s="1"/>
  <c r="AJ85" i="81"/>
  <c r="AK79" i="81"/>
  <c r="AT79" i="81" s="1"/>
  <c r="AJ79" i="81"/>
  <c r="AK73" i="81"/>
  <c r="AT73" i="81" s="1"/>
  <c r="AJ73" i="81"/>
  <c r="AK67" i="81"/>
  <c r="AT67" i="81" s="1"/>
  <c r="AJ67" i="81"/>
  <c r="AK61" i="81"/>
  <c r="AT61" i="81" s="1"/>
  <c r="AJ61" i="81"/>
  <c r="AK55" i="81"/>
  <c r="AT55" i="81" s="1"/>
  <c r="AJ55" i="81"/>
  <c r="AK49" i="81"/>
  <c r="AT49" i="81" s="1"/>
  <c r="AJ49" i="81"/>
  <c r="AK43" i="81"/>
  <c r="AT43" i="81" s="1"/>
  <c r="AJ43" i="81"/>
  <c r="AK37" i="81"/>
  <c r="AT37" i="81" s="1"/>
  <c r="AJ37" i="81"/>
  <c r="AK31" i="81"/>
  <c r="AT31" i="81" s="1"/>
  <c r="AJ31" i="81"/>
  <c r="AK25" i="81"/>
  <c r="AT25" i="81" s="1"/>
  <c r="AJ25" i="81"/>
  <c r="AK19" i="81"/>
  <c r="AT19" i="81" s="1"/>
  <c r="AJ19" i="81"/>
  <c r="AK13" i="81"/>
  <c r="AT13" i="81" s="1"/>
  <c r="AJ13" i="81"/>
  <c r="AX6" i="81"/>
  <c r="S6" i="81" s="1"/>
  <c r="AC6" i="81" s="1"/>
  <c r="AB7" i="81" s="1"/>
  <c r="AS8" i="45"/>
  <c r="AL8" i="45"/>
  <c r="AU8" i="45" s="1"/>
  <c r="AS80" i="45"/>
  <c r="AL80" i="45"/>
  <c r="AU80" i="45" s="1"/>
  <c r="AS96" i="45"/>
  <c r="AL96" i="45"/>
  <c r="AU96" i="45" s="1"/>
  <c r="AS48" i="93"/>
  <c r="AL48" i="93"/>
  <c r="AU48" i="93" s="1"/>
  <c r="AJ4" i="45"/>
  <c r="AK4" i="45"/>
  <c r="AT4" i="45" s="1"/>
  <c r="AT100" i="45" s="1"/>
  <c r="AS76" i="45"/>
  <c r="AL76" i="45"/>
  <c r="AU76" i="45" s="1"/>
  <c r="AS32" i="93"/>
  <c r="AL32" i="93"/>
  <c r="AU32" i="93" s="1"/>
  <c r="AI98" i="93"/>
  <c r="AN98" i="93"/>
  <c r="AN100" i="93" s="1"/>
  <c r="AS11" i="45"/>
  <c r="AL11" i="45"/>
  <c r="AU11" i="45" s="1"/>
  <c r="AS83" i="45"/>
  <c r="AL83" i="45"/>
  <c r="AU83" i="45" s="1"/>
  <c r="Y98" i="25"/>
  <c r="X98" i="25"/>
  <c r="AS30" i="45"/>
  <c r="AL30" i="45"/>
  <c r="AU30" i="45" s="1"/>
  <c r="AS84" i="45"/>
  <c r="AL84" i="45"/>
  <c r="AU84" i="45" s="1"/>
  <c r="AK52" i="81"/>
  <c r="AT52" i="81" s="1"/>
  <c r="AJ52" i="81"/>
  <c r="AS59" i="45"/>
  <c r="AL59" i="45"/>
  <c r="AU59" i="45" s="1"/>
  <c r="AS6" i="45"/>
  <c r="AL6" i="45"/>
  <c r="AU6" i="45" s="1"/>
  <c r="AS24" i="45"/>
  <c r="AL24" i="45"/>
  <c r="AU24" i="45" s="1"/>
  <c r="AS42" i="45"/>
  <c r="AL42" i="45"/>
  <c r="AU42" i="45" s="1"/>
  <c r="AS60" i="45"/>
  <c r="AL60" i="45"/>
  <c r="AU60" i="45" s="1"/>
  <c r="AS78" i="45"/>
  <c r="AL78" i="45"/>
  <c r="AU78" i="45" s="1"/>
  <c r="AK97" i="81"/>
  <c r="AT97" i="81" s="1"/>
  <c r="AJ97" i="8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S17" i="93"/>
  <c r="AL17" i="93"/>
  <c r="AU17" i="93" s="1"/>
  <c r="AS53" i="93"/>
  <c r="AL53" i="93"/>
  <c r="AU53" i="93" s="1"/>
  <c r="AS71" i="93"/>
  <c r="AL71" i="93"/>
  <c r="AU71" i="93" s="1"/>
  <c r="AS89" i="93"/>
  <c r="AL89" i="93"/>
  <c r="AU89" i="93" s="1"/>
  <c r="AS14" i="45"/>
  <c r="AL14" i="45"/>
  <c r="AU14" i="45" s="1"/>
  <c r="AS32" i="45"/>
  <c r="AL32" i="45"/>
  <c r="AU32" i="45" s="1"/>
  <c r="AS50" i="45"/>
  <c r="AL50" i="45"/>
  <c r="AU50" i="45" s="1"/>
  <c r="AS86" i="45"/>
  <c r="AL86" i="45"/>
  <c r="AU86" i="45" s="1"/>
  <c r="AS12" i="93"/>
  <c r="AL12" i="93"/>
  <c r="AU12" i="93" s="1"/>
  <c r="AS30" i="93"/>
  <c r="AL30" i="93"/>
  <c r="AU30" i="93" s="1"/>
  <c r="AS66" i="93"/>
  <c r="AL66" i="93"/>
  <c r="AU66" i="93" s="1"/>
  <c r="AS84" i="93"/>
  <c r="AL84" i="93"/>
  <c r="AU84" i="93" s="1"/>
  <c r="AS3" i="45"/>
  <c r="AL3" i="45"/>
  <c r="AU3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22" i="45"/>
  <c r="AL22" i="45"/>
  <c r="AU22" i="45" s="1"/>
  <c r="AS40" i="45"/>
  <c r="AL40" i="45"/>
  <c r="AU40" i="45" s="1"/>
  <c r="AS58" i="45"/>
  <c r="AL58" i="45"/>
  <c r="AU58" i="45" s="1"/>
  <c r="AS94" i="45"/>
  <c r="AL94" i="45"/>
  <c r="AU94" i="45" s="1"/>
  <c r="AS20" i="93"/>
  <c r="AL20" i="93"/>
  <c r="AU20" i="93" s="1"/>
  <c r="AS56" i="93"/>
  <c r="AL56" i="93"/>
  <c r="AU56" i="93" s="1"/>
  <c r="AS74" i="93"/>
  <c r="AL74" i="93"/>
  <c r="AU74" i="93" s="1"/>
  <c r="AS92" i="93"/>
  <c r="AL92" i="93"/>
  <c r="AU92" i="93" s="1"/>
  <c r="AS17" i="45"/>
  <c r="AL17" i="45"/>
  <c r="AU17" i="45" s="1"/>
  <c r="AS35" i="45"/>
  <c r="AL35" i="45"/>
  <c r="AU35" i="45" s="1"/>
  <c r="AS53" i="45"/>
  <c r="AL53" i="45"/>
  <c r="AU53" i="45" s="1"/>
  <c r="AS89" i="45"/>
  <c r="AL89" i="45"/>
  <c r="AU89" i="45" s="1"/>
  <c r="AN98" i="45"/>
  <c r="AN100" i="45" s="1"/>
  <c r="AI98" i="45"/>
  <c r="AJ5" i="93"/>
  <c r="AI98" i="81"/>
  <c r="AN98" i="81"/>
  <c r="AN100" i="81" s="1"/>
  <c r="AS12" i="45"/>
  <c r="AL12" i="45"/>
  <c r="AU12" i="45" s="1"/>
  <c r="AS48" i="45"/>
  <c r="AL48" i="45"/>
  <c r="AU48" i="45" s="1"/>
  <c r="AR96" i="85"/>
  <c r="AK88" i="81"/>
  <c r="AT88" i="81" s="1"/>
  <c r="AJ88" i="81"/>
  <c r="AK70" i="81"/>
  <c r="AT70" i="81" s="1"/>
  <c r="AJ70" i="81"/>
  <c r="AK58" i="81"/>
  <c r="AT58" i="81" s="1"/>
  <c r="AJ58" i="81"/>
  <c r="AK46" i="81"/>
  <c r="AT46" i="81" s="1"/>
  <c r="AJ46" i="81"/>
  <c r="AK34" i="81"/>
  <c r="AT34" i="81" s="1"/>
  <c r="AJ34" i="81"/>
  <c r="AK22" i="81"/>
  <c r="AT22" i="81" s="1"/>
  <c r="AJ22" i="81"/>
  <c r="AS19" i="45"/>
  <c r="AL19" i="45"/>
  <c r="AU19" i="45" s="1"/>
  <c r="AS41" i="93"/>
  <c r="AL41" i="93"/>
  <c r="AU41" i="93" s="1"/>
  <c r="AS77" i="93"/>
  <c r="AL77" i="93"/>
  <c r="AU77" i="93" s="1"/>
  <c r="AS95" i="93"/>
  <c r="AL95" i="93"/>
  <c r="AU95" i="93" s="1"/>
  <c r="AS38" i="45"/>
  <c r="AL38" i="45"/>
  <c r="AU38" i="45" s="1"/>
  <c r="AS56" i="45"/>
  <c r="AL56" i="45"/>
  <c r="AU56" i="45" s="1"/>
  <c r="AS92" i="45"/>
  <c r="AL92" i="45"/>
  <c r="AU92" i="45" s="1"/>
  <c r="AS18" i="93"/>
  <c r="AL18" i="93"/>
  <c r="AU18" i="93" s="1"/>
  <c r="AS54" i="93"/>
  <c r="AL54" i="93"/>
  <c r="AU54" i="93" s="1"/>
  <c r="AS45" i="45"/>
  <c r="AL45" i="45"/>
  <c r="AU45" i="45" s="1"/>
  <c r="AS81" i="45"/>
  <c r="AL81" i="45"/>
  <c r="AU81" i="45" s="1"/>
  <c r="AH96" i="29"/>
  <c r="AQ96" i="29" s="1"/>
  <c r="AS37" i="93"/>
  <c r="AL37" i="93"/>
  <c r="AU37" i="93" s="1"/>
  <c r="AS73" i="93"/>
  <c r="AL73" i="93"/>
  <c r="AU73" i="93" s="1"/>
  <c r="AS28" i="45"/>
  <c r="AL28" i="45"/>
  <c r="AU28" i="45" s="1"/>
  <c r="AS5" i="45"/>
  <c r="AL5" i="45"/>
  <c r="AU5" i="45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J96" i="81"/>
  <c r="AK96" i="81"/>
  <c r="AT96" i="81" s="1"/>
  <c r="AK89" i="81"/>
  <c r="AT89" i="81" s="1"/>
  <c r="AJ89" i="81"/>
  <c r="AK83" i="81"/>
  <c r="AT83" i="81" s="1"/>
  <c r="AJ83" i="81"/>
  <c r="AJ77" i="81"/>
  <c r="AK77" i="81"/>
  <c r="AT77" i="81" s="1"/>
  <c r="AK71" i="81"/>
  <c r="AT71" i="81" s="1"/>
  <c r="AJ71" i="81"/>
  <c r="AK65" i="81"/>
  <c r="AT65" i="81" s="1"/>
  <c r="AJ65" i="81"/>
  <c r="AJ59" i="81"/>
  <c r="AK59" i="81"/>
  <c r="AT59" i="81" s="1"/>
  <c r="AK53" i="81"/>
  <c r="AT53" i="81" s="1"/>
  <c r="AJ53" i="81"/>
  <c r="AK47" i="81"/>
  <c r="AT47" i="81" s="1"/>
  <c r="AJ47" i="81"/>
  <c r="AJ41" i="81"/>
  <c r="AK41" i="81"/>
  <c r="AT41" i="81" s="1"/>
  <c r="AK35" i="81"/>
  <c r="AT35" i="81" s="1"/>
  <c r="AJ35" i="81"/>
  <c r="AK29" i="81"/>
  <c r="AT29" i="81" s="1"/>
  <c r="AJ29" i="81"/>
  <c r="AJ23" i="81"/>
  <c r="AK23" i="81"/>
  <c r="AT23" i="81" s="1"/>
  <c r="AK17" i="81"/>
  <c r="AT17" i="81" s="1"/>
  <c r="AJ17" i="81"/>
  <c r="AJ11" i="81"/>
  <c r="AK11" i="81"/>
  <c r="AT11" i="81" s="1"/>
  <c r="AK5" i="81"/>
  <c r="AT5" i="81" s="1"/>
  <c r="AJ5" i="81"/>
  <c r="AS73" i="45"/>
  <c r="AL73" i="45"/>
  <c r="AU73" i="45" s="1"/>
  <c r="AH97" i="85"/>
  <c r="AQ97" i="85" s="1"/>
  <c r="AS35" i="93"/>
  <c r="AL35" i="93"/>
  <c r="AU35" i="93" s="1"/>
  <c r="AS68" i="45"/>
  <c r="AL68" i="45"/>
  <c r="AU68" i="45" s="1"/>
  <c r="AS9" i="45"/>
  <c r="AL9" i="45"/>
  <c r="AU9" i="45" s="1"/>
  <c r="AS10" i="45"/>
  <c r="AL10" i="45"/>
  <c r="AU10" i="45" s="1"/>
  <c r="AS82" i="45"/>
  <c r="AL82" i="45"/>
  <c r="AU82" i="45" s="1"/>
  <c r="AS38" i="93"/>
  <c r="AL38" i="93"/>
  <c r="AU38" i="93" s="1"/>
  <c r="AS71" i="45"/>
  <c r="AL71" i="45"/>
  <c r="AU71" i="45" s="1"/>
  <c r="AI97" i="25"/>
  <c r="AN97" i="25"/>
  <c r="AJ10" i="81" l="1"/>
  <c r="W98" i="85"/>
  <c r="AF97" i="85"/>
  <c r="AO97" i="85" s="1"/>
  <c r="AJ9" i="81"/>
  <c r="AJ6" i="81"/>
  <c r="AL6" i="81" s="1"/>
  <c r="AU6" i="81" s="1"/>
  <c r="AS53" i="81"/>
  <c r="AL53" i="81"/>
  <c r="AU53" i="81" s="1"/>
  <c r="AS10" i="81"/>
  <c r="AL10" i="81"/>
  <c r="AU10" i="81" s="1"/>
  <c r="AS43" i="81"/>
  <c r="AL43" i="81"/>
  <c r="AU43" i="81" s="1"/>
  <c r="AS79" i="81"/>
  <c r="AL79" i="81"/>
  <c r="AU79" i="81" s="1"/>
  <c r="AS38" i="81"/>
  <c r="AL38" i="81"/>
  <c r="AU38" i="81" s="1"/>
  <c r="AS74" i="81"/>
  <c r="AL74" i="81"/>
  <c r="AU74" i="81" s="1"/>
  <c r="AS16" i="81"/>
  <c r="AL16" i="81"/>
  <c r="AU16" i="81" s="1"/>
  <c r="AS64" i="81"/>
  <c r="AL64" i="81"/>
  <c r="AU64" i="81" s="1"/>
  <c r="AI96" i="29"/>
  <c r="AN96" i="29"/>
  <c r="AS6" i="81"/>
  <c r="AS22" i="81"/>
  <c r="AL22" i="81"/>
  <c r="AU22" i="81" s="1"/>
  <c r="AS58" i="81"/>
  <c r="AL58" i="81"/>
  <c r="AU58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K7" i="81"/>
  <c r="AT7" i="81" s="1"/>
  <c r="AJ7" i="81"/>
  <c r="AS95" i="81"/>
  <c r="AL95" i="81"/>
  <c r="AU95" i="81" s="1"/>
  <c r="AS7" i="93"/>
  <c r="AL7" i="93"/>
  <c r="AU7" i="93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L98" i="81"/>
  <c r="AU98" i="81" s="1"/>
  <c r="AR98" i="81"/>
  <c r="AR100" i="81" s="1"/>
  <c r="AS52" i="81"/>
  <c r="AL52" i="81"/>
  <c r="AU52" i="81" s="1"/>
  <c r="AH98" i="25"/>
  <c r="AQ98" i="25" s="1"/>
  <c r="AQ100" i="25" s="1"/>
  <c r="AZ3" i="25"/>
  <c r="AX3" i="25" s="1"/>
  <c r="S3" i="25" s="1"/>
  <c r="AC3" i="25" s="1"/>
  <c r="AX15" i="25"/>
  <c r="S15" i="25" s="1"/>
  <c r="AC15" i="25" s="1"/>
  <c r="AB16" i="25" s="1"/>
  <c r="AX19" i="25"/>
  <c r="S19" i="25" s="1"/>
  <c r="AC19" i="25" s="1"/>
  <c r="AB20" i="25" s="1"/>
  <c r="AX21" i="25"/>
  <c r="S21" i="25" s="1"/>
  <c r="AC21" i="25" s="1"/>
  <c r="AB22" i="25" s="1"/>
  <c r="AX22" i="25"/>
  <c r="S22" i="25" s="1"/>
  <c r="AC22" i="25" s="1"/>
  <c r="AB23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5" i="25"/>
  <c r="S95" i="25" s="1"/>
  <c r="AC95" i="25" s="1"/>
  <c r="AB96" i="25" s="1"/>
  <c r="AX94" i="25"/>
  <c r="S94" i="25" s="1"/>
  <c r="AC94" i="25" s="1"/>
  <c r="AB95" i="25" s="1"/>
  <c r="AX93" i="25"/>
  <c r="S93" i="25" s="1"/>
  <c r="AC93" i="25" s="1"/>
  <c r="AB94" i="25" s="1"/>
  <c r="AX97" i="25"/>
  <c r="S97" i="25" s="1"/>
  <c r="AC97" i="25" s="1"/>
  <c r="AB98" i="25" s="1"/>
  <c r="AX96" i="25"/>
  <c r="S96" i="25" s="1"/>
  <c r="AC96" i="25" s="1"/>
  <c r="AB97" i="2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R97" i="77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28" i="81"/>
  <c r="AL28" i="81"/>
  <c r="AU28" i="81" s="1"/>
  <c r="AS76" i="81"/>
  <c r="AL76" i="81"/>
  <c r="AU76" i="81" s="1"/>
  <c r="AH98" i="77"/>
  <c r="AQ98" i="77" s="1"/>
  <c r="AQ100" i="77" s="1"/>
  <c r="AX3" i="77"/>
  <c r="S3" i="77" s="1"/>
  <c r="AC3" i="77" s="1"/>
  <c r="AX4" i="77"/>
  <c r="S4" i="77" s="1"/>
  <c r="AC4" i="77" s="1"/>
  <c r="AB5" i="77" s="1"/>
  <c r="AZ3" i="77"/>
  <c r="AX5" i="77" s="1"/>
  <c r="S5" i="77" s="1"/>
  <c r="AC5" i="77" s="1"/>
  <c r="AB6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94" i="77"/>
  <c r="S94" i="77" s="1"/>
  <c r="AC94" i="77" s="1"/>
  <c r="AB95" i="77" s="1"/>
  <c r="AJ4" i="93"/>
  <c r="AK4" i="93"/>
  <c r="AT4" i="93" s="1"/>
  <c r="AT100" i="93" s="1"/>
  <c r="X98" i="85"/>
  <c r="Y98" i="85"/>
  <c r="AS71" i="81"/>
  <c r="AL71" i="81"/>
  <c r="AU71" i="81" s="1"/>
  <c r="AS12" i="81"/>
  <c r="AL12" i="81"/>
  <c r="AU12" i="81" s="1"/>
  <c r="AS30" i="81"/>
  <c r="AL30" i="81"/>
  <c r="AU30" i="81" s="1"/>
  <c r="AS48" i="81"/>
  <c r="AL48" i="81"/>
  <c r="AU48" i="81" s="1"/>
  <c r="AS84" i="81"/>
  <c r="AL84" i="81"/>
  <c r="AU84" i="81" s="1"/>
  <c r="AS6" i="93"/>
  <c r="AL6" i="93"/>
  <c r="AU6" i="93" s="1"/>
  <c r="AH96" i="37"/>
  <c r="AQ96" i="37" s="1"/>
  <c r="Z98" i="77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S3" i="93"/>
  <c r="AL3" i="93"/>
  <c r="AU3" i="93" s="1"/>
  <c r="AN97" i="85"/>
  <c r="AI97" i="85"/>
  <c r="AS17" i="81"/>
  <c r="AL17" i="81"/>
  <c r="AU17" i="81" s="1"/>
  <c r="AS89" i="81"/>
  <c r="AL89" i="81"/>
  <c r="AU89" i="81" s="1"/>
  <c r="AS97" i="81"/>
  <c r="AL97" i="81"/>
  <c r="AU97" i="81" s="1"/>
  <c r="AS61" i="81"/>
  <c r="AL61" i="81"/>
  <c r="AU61" i="81" s="1"/>
  <c r="AS56" i="81"/>
  <c r="AL56" i="81"/>
  <c r="AU56" i="81" s="1"/>
  <c r="AS5" i="81"/>
  <c r="AL5" i="81"/>
  <c r="AU5" i="81" s="1"/>
  <c r="AS41" i="81"/>
  <c r="AL41" i="81"/>
  <c r="AU41" i="81" s="1"/>
  <c r="AS59" i="81"/>
  <c r="AL59" i="81"/>
  <c r="AU59" i="81" s="1"/>
  <c r="AS96" i="81"/>
  <c r="AL96" i="81"/>
  <c r="AU96" i="81" s="1"/>
  <c r="AS34" i="81"/>
  <c r="AL34" i="81"/>
  <c r="AU34" i="81" s="1"/>
  <c r="AS100" i="45"/>
  <c r="AS29" i="81"/>
  <c r="AL29" i="81"/>
  <c r="AU29" i="81" s="1"/>
  <c r="AS83" i="81"/>
  <c r="AL83" i="81"/>
  <c r="AU83" i="81" s="1"/>
  <c r="AL98" i="45"/>
  <c r="AU98" i="45" s="1"/>
  <c r="AR98" i="45"/>
  <c r="AR100" i="45" s="1"/>
  <c r="Z98" i="25"/>
  <c r="AR98" i="93"/>
  <c r="AR100" i="93" s="1"/>
  <c r="AL98" i="93"/>
  <c r="AU98" i="93" s="1"/>
  <c r="AS4" i="45"/>
  <c r="AL4" i="45"/>
  <c r="AU4" i="45" s="1"/>
  <c r="AU100" i="45" s="1"/>
  <c r="C11" i="4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K8" i="81"/>
  <c r="AT8" i="81" s="1"/>
  <c r="AJ8" i="81"/>
  <c r="AK4" i="81"/>
  <c r="AT4" i="81" s="1"/>
  <c r="AJ4" i="81"/>
  <c r="AS40" i="81"/>
  <c r="AL40" i="81"/>
  <c r="AU40" i="81" s="1"/>
  <c r="AS94" i="81"/>
  <c r="AL94" i="81"/>
  <c r="AU94" i="81" s="1"/>
  <c r="Z96" i="37"/>
  <c r="AS9" i="81"/>
  <c r="AL9" i="81"/>
  <c r="AU9" i="81" s="1"/>
  <c r="AS82" i="81"/>
  <c r="AL82" i="81"/>
  <c r="AU82" i="81" s="1"/>
  <c r="Y97" i="29"/>
  <c r="X97" i="29"/>
  <c r="AS35" i="81"/>
  <c r="AL35" i="81"/>
  <c r="AU35" i="81" s="1"/>
  <c r="AS25" i="81"/>
  <c r="AL25" i="81"/>
  <c r="AU25" i="81" s="1"/>
  <c r="AS20" i="81"/>
  <c r="AL20" i="81"/>
  <c r="AU20" i="81" s="1"/>
  <c r="AS92" i="81"/>
  <c r="AL92" i="81"/>
  <c r="AU92" i="81" s="1"/>
  <c r="AS23" i="81"/>
  <c r="AL23" i="81"/>
  <c r="AU23" i="81" s="1"/>
  <c r="AS77" i="81"/>
  <c r="AL77" i="81"/>
  <c r="AU77" i="81" s="1"/>
  <c r="AS70" i="81"/>
  <c r="AL70" i="81"/>
  <c r="AU70" i="81" s="1"/>
  <c r="AS5" i="93"/>
  <c r="AL5" i="93"/>
  <c r="AU5" i="93" s="1"/>
  <c r="AS66" i="81"/>
  <c r="AL66" i="81"/>
  <c r="AU66" i="81" s="1"/>
  <c r="AR97" i="25"/>
  <c r="AS47" i="81"/>
  <c r="AL47" i="81"/>
  <c r="AU47" i="81" s="1"/>
  <c r="AS65" i="81"/>
  <c r="AL65" i="81"/>
  <c r="AU65" i="81" s="1"/>
  <c r="AS11" i="81"/>
  <c r="AL11" i="81"/>
  <c r="AU11" i="81" s="1"/>
  <c r="AS46" i="81"/>
  <c r="AL46" i="81"/>
  <c r="AU46" i="81" s="1"/>
  <c r="AS88" i="81"/>
  <c r="AL88" i="81"/>
  <c r="AU88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AJ14" i="81"/>
  <c r="AK14" i="81"/>
  <c r="AT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S3" i="81"/>
  <c r="AL3" i="81"/>
  <c r="AU3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R95" i="37"/>
  <c r="AX16" i="25" l="1"/>
  <c r="S16" i="25" s="1"/>
  <c r="AC16" i="25" s="1"/>
  <c r="AB17" i="25" s="1"/>
  <c r="AX7" i="25"/>
  <c r="S7" i="25" s="1"/>
  <c r="AC7" i="25" s="1"/>
  <c r="AB8" i="25" s="1"/>
  <c r="AX20" i="25"/>
  <c r="S20" i="25" s="1"/>
  <c r="AC20" i="25" s="1"/>
  <c r="AB21" i="25" s="1"/>
  <c r="AX14" i="25"/>
  <c r="S14" i="25" s="1"/>
  <c r="AC14" i="25" s="1"/>
  <c r="AB15" i="25" s="1"/>
  <c r="AX13" i="25"/>
  <c r="S13" i="25" s="1"/>
  <c r="AC13" i="25" s="1"/>
  <c r="AB14" i="25" s="1"/>
  <c r="AX14" i="77"/>
  <c r="S14" i="77" s="1"/>
  <c r="AC14" i="77" s="1"/>
  <c r="AB15" i="77" s="1"/>
  <c r="AX8" i="77"/>
  <c r="S8" i="77" s="1"/>
  <c r="AC8" i="77" s="1"/>
  <c r="AB9" i="77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X13" i="77"/>
  <c r="S13" i="77" s="1"/>
  <c r="AC13" i="77" s="1"/>
  <c r="AB14" i="77" s="1"/>
  <c r="AX7" i="77"/>
  <c r="S7" i="77" s="1"/>
  <c r="AC7" i="77" s="1"/>
  <c r="AB8" i="77" s="1"/>
  <c r="AX23" i="25"/>
  <c r="S23" i="25" s="1"/>
  <c r="AC23" i="25" s="1"/>
  <c r="AB24" i="25" s="1"/>
  <c r="AX17" i="25"/>
  <c r="S17" i="25" s="1"/>
  <c r="AC17" i="25" s="1"/>
  <c r="AB18" i="25" s="1"/>
  <c r="AX10" i="25"/>
  <c r="S10" i="25" s="1"/>
  <c r="AC10" i="25" s="1"/>
  <c r="AB11" i="25" s="1"/>
  <c r="Z97" i="29"/>
  <c r="AX6" i="77"/>
  <c r="S6" i="77" s="1"/>
  <c r="AC6" i="77" s="1"/>
  <c r="AB7" i="77" s="1"/>
  <c r="AX6" i="25"/>
  <c r="S6" i="25" s="1"/>
  <c r="AC6" i="25" s="1"/>
  <c r="AB7" i="25" s="1"/>
  <c r="AJ3" i="25"/>
  <c r="AB4" i="25"/>
  <c r="AE97" i="29"/>
  <c r="W98" i="29"/>
  <c r="AG97" i="29"/>
  <c r="AP97" i="29" s="1"/>
  <c r="AF97" i="29"/>
  <c r="AO97" i="29" s="1"/>
  <c r="AK91" i="77"/>
  <c r="AT91" i="77" s="1"/>
  <c r="AJ91" i="77"/>
  <c r="AJ25" i="77"/>
  <c r="AK25" i="77"/>
  <c r="AT25" i="77" s="1"/>
  <c r="AK97" i="77"/>
  <c r="AT97" i="77" s="1"/>
  <c r="AJ97" i="77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J7" i="25"/>
  <c r="AK7" i="25"/>
  <c r="AT7" i="25" s="1"/>
  <c r="AR96" i="29"/>
  <c r="AS4" i="81"/>
  <c r="AL4" i="81"/>
  <c r="AU4" i="81" s="1"/>
  <c r="AE98" i="25"/>
  <c r="AC98" i="25"/>
  <c r="AJ98" i="25" s="1"/>
  <c r="AS98" i="25" s="1"/>
  <c r="AG98" i="25"/>
  <c r="AP98" i="25" s="1"/>
  <c r="AP100" i="25" s="1"/>
  <c r="AF98" i="25"/>
  <c r="AO98" i="25" s="1"/>
  <c r="AO100" i="25" s="1"/>
  <c r="AC98" i="77"/>
  <c r="AG98" i="77"/>
  <c r="AP98" i="77" s="1"/>
  <c r="AP100" i="77" s="1"/>
  <c r="AF98" i="77"/>
  <c r="AO98" i="77" s="1"/>
  <c r="AO100" i="77" s="1"/>
  <c r="AE98" i="77"/>
  <c r="AJ85" i="77"/>
  <c r="AK85" i="77"/>
  <c r="AT85" i="77" s="1"/>
  <c r="AJ55" i="77"/>
  <c r="AK55" i="77"/>
  <c r="AT55" i="77" s="1"/>
  <c r="AJ43" i="77"/>
  <c r="AK43" i="77"/>
  <c r="AT43" i="77" s="1"/>
  <c r="AJ19" i="77"/>
  <c r="AK19" i="77"/>
  <c r="AT19" i="77" s="1"/>
  <c r="AK92" i="25"/>
  <c r="AT92" i="25" s="1"/>
  <c r="AJ92" i="25"/>
  <c r="AK74" i="25"/>
  <c r="AT74" i="25" s="1"/>
  <c r="AJ74" i="25"/>
  <c r="AK56" i="25"/>
  <c r="AT56" i="25" s="1"/>
  <c r="AJ56" i="25"/>
  <c r="AK44" i="25"/>
  <c r="AT44" i="25" s="1"/>
  <c r="AJ44" i="25"/>
  <c r="AK26" i="25"/>
  <c r="AT26" i="25" s="1"/>
  <c r="AJ26" i="25"/>
  <c r="AK8" i="25"/>
  <c r="AT8" i="25" s="1"/>
  <c r="AT100" i="81"/>
  <c r="AH98" i="85"/>
  <c r="AQ98" i="85" s="1"/>
  <c r="AQ100" i="85" s="1"/>
  <c r="AZ3" i="85"/>
  <c r="AX5" i="85" s="1"/>
  <c r="S5" i="85" s="1"/>
  <c r="AC5" i="85" s="1"/>
  <c r="AB6" i="85" s="1"/>
  <c r="AX12" i="85"/>
  <c r="S12" i="85" s="1"/>
  <c r="AC12" i="85" s="1"/>
  <c r="AB13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3" i="85"/>
  <c r="S93" i="85" s="1"/>
  <c r="AC93" i="85" s="1"/>
  <c r="AB94" i="85" s="1"/>
  <c r="AX95" i="85"/>
  <c r="S95" i="85" s="1"/>
  <c r="AC95" i="85" s="1"/>
  <c r="AB96" i="85" s="1"/>
  <c r="AX97" i="85"/>
  <c r="S97" i="85" s="1"/>
  <c r="AC97" i="85" s="1"/>
  <c r="AB98" i="85" s="1"/>
  <c r="AX96" i="85"/>
  <c r="S96" i="85" s="1"/>
  <c r="AC96" i="85" s="1"/>
  <c r="AB97" i="85" s="1"/>
  <c r="AS8" i="81"/>
  <c r="AL8" i="81"/>
  <c r="AU8" i="81" s="1"/>
  <c r="Z98" i="85"/>
  <c r="AJ98" i="77"/>
  <c r="AS98" i="77" s="1"/>
  <c r="AK98" i="77"/>
  <c r="AT98" i="77" s="1"/>
  <c r="AJ89" i="77"/>
  <c r="AK89" i="77"/>
  <c r="AT89" i="77" s="1"/>
  <c r="AJ83" i="77"/>
  <c r="AK83" i="77"/>
  <c r="AT83" i="77" s="1"/>
  <c r="AJ77" i="77"/>
  <c r="AK77" i="77"/>
  <c r="AT77" i="77" s="1"/>
  <c r="AK71" i="77"/>
  <c r="AT71" i="77" s="1"/>
  <c r="AJ71" i="77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K35" i="77"/>
  <c r="AT35" i="77" s="1"/>
  <c r="AJ35" i="77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94" i="25"/>
  <c r="AK94" i="25"/>
  <c r="AT94" i="25" s="1"/>
  <c r="AJ90" i="25"/>
  <c r="AK90" i="25"/>
  <c r="AT90" i="25" s="1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J60" i="25"/>
  <c r="AK60" i="25"/>
  <c r="AT60" i="25" s="1"/>
  <c r="AJ54" i="25"/>
  <c r="AK54" i="25"/>
  <c r="AT54" i="25" s="1"/>
  <c r="AJ48" i="25"/>
  <c r="AK48" i="25"/>
  <c r="AT48" i="25" s="1"/>
  <c r="AJ42" i="25"/>
  <c r="AK42" i="25"/>
  <c r="AT42" i="25" s="1"/>
  <c r="AJ36" i="25"/>
  <c r="AK36" i="25"/>
  <c r="AT36" i="25" s="1"/>
  <c r="AJ30" i="25"/>
  <c r="AK30" i="25"/>
  <c r="AT30" i="25" s="1"/>
  <c r="AJ24" i="25"/>
  <c r="AK24" i="25"/>
  <c r="AT24" i="25" s="1"/>
  <c r="AJ18" i="25"/>
  <c r="AK18" i="25"/>
  <c r="AT18" i="25" s="1"/>
  <c r="AX11" i="25"/>
  <c r="S11" i="25" s="1"/>
  <c r="AC11" i="25" s="1"/>
  <c r="AB12" i="25" s="1"/>
  <c r="AX5" i="25"/>
  <c r="S5" i="25" s="1"/>
  <c r="AC5" i="25" s="1"/>
  <c r="AB6" i="25" s="1"/>
  <c r="AS7" i="81"/>
  <c r="AL7" i="81"/>
  <c r="AU7" i="81" s="1"/>
  <c r="AH97" i="29"/>
  <c r="AQ97" i="29" s="1"/>
  <c r="AJ79" i="77"/>
  <c r="AK79" i="77"/>
  <c r="AT79" i="77" s="1"/>
  <c r="AJ67" i="77"/>
  <c r="AK67" i="77"/>
  <c r="AT67" i="77" s="1"/>
  <c r="AJ37" i="77"/>
  <c r="AK37" i="77"/>
  <c r="AT37" i="77" s="1"/>
  <c r="AJ13" i="77"/>
  <c r="AK13" i="77"/>
  <c r="AT13" i="77" s="1"/>
  <c r="AJ97" i="25"/>
  <c r="AK97" i="25"/>
  <c r="AT97" i="25" s="1"/>
  <c r="AK80" i="25"/>
  <c r="AT80" i="25" s="1"/>
  <c r="AJ80" i="25"/>
  <c r="AK62" i="25"/>
  <c r="AT62" i="25" s="1"/>
  <c r="AJ62" i="25"/>
  <c r="AK38" i="25"/>
  <c r="AT38" i="25" s="1"/>
  <c r="AJ38" i="25"/>
  <c r="AK20" i="25"/>
  <c r="AT20" i="25" s="1"/>
  <c r="AJ20" i="25"/>
  <c r="AK88" i="77"/>
  <c r="AT88" i="77" s="1"/>
  <c r="AJ88" i="77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K10" i="77"/>
  <c r="AT10" i="77" s="1"/>
  <c r="AJ10" i="77"/>
  <c r="AK5" i="77"/>
  <c r="AT5" i="77" s="1"/>
  <c r="AJ5" i="77"/>
  <c r="AK95" i="25"/>
  <c r="AT95" i="25" s="1"/>
  <c r="AJ95" i="25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K29" i="25"/>
  <c r="AT29" i="25" s="1"/>
  <c r="AJ29" i="25"/>
  <c r="AK23" i="25"/>
  <c r="AT23" i="25" s="1"/>
  <c r="AJ23" i="25"/>
  <c r="AK17" i="25"/>
  <c r="AT17" i="25" s="1"/>
  <c r="AJ17" i="25"/>
  <c r="AK11" i="25"/>
  <c r="AT11" i="25" s="1"/>
  <c r="AK94" i="77"/>
  <c r="AT94" i="77" s="1"/>
  <c r="AJ94" i="77"/>
  <c r="AJ49" i="77"/>
  <c r="AK49" i="77"/>
  <c r="AT49" i="77" s="1"/>
  <c r="AS14" i="81"/>
  <c r="AL14" i="81"/>
  <c r="AU14" i="81" s="1"/>
  <c r="AR97" i="85"/>
  <c r="AS4" i="93"/>
  <c r="AS100" i="93" s="1"/>
  <c r="AL4" i="93"/>
  <c r="AU4" i="93" s="1"/>
  <c r="AU100" i="93" s="1"/>
  <c r="C11" i="93" s="1"/>
  <c r="F46" i="9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77"/>
  <c r="AJ3" i="77"/>
  <c r="AB4" i="77"/>
  <c r="AJ96" i="25"/>
  <c r="AK96" i="25"/>
  <c r="AT96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X9" i="25"/>
  <c r="S9" i="25" s="1"/>
  <c r="AC9" i="25" s="1"/>
  <c r="AB10" i="25" s="1"/>
  <c r="AX4" i="25"/>
  <c r="S4" i="25" s="1"/>
  <c r="AC4" i="25" s="1"/>
  <c r="AB5" i="25" s="1"/>
  <c r="AJ73" i="77"/>
  <c r="AK73" i="77"/>
  <c r="AT73" i="77" s="1"/>
  <c r="AJ61" i="77"/>
  <c r="AK61" i="77"/>
  <c r="AT61" i="77" s="1"/>
  <c r="AJ31" i="77"/>
  <c r="AK31" i="77"/>
  <c r="AT31" i="77" s="1"/>
  <c r="AJ7" i="77"/>
  <c r="AK7" i="77"/>
  <c r="AT7" i="77" s="1"/>
  <c r="AK86" i="25"/>
  <c r="AT86" i="25" s="1"/>
  <c r="AJ86" i="25"/>
  <c r="AK68" i="25"/>
  <c r="AT68" i="25" s="1"/>
  <c r="AJ68" i="25"/>
  <c r="AK50" i="25"/>
  <c r="AT50" i="25" s="1"/>
  <c r="AJ50" i="25"/>
  <c r="AK32" i="25"/>
  <c r="AT32" i="25" s="1"/>
  <c r="AJ32" i="25"/>
  <c r="AK14" i="25"/>
  <c r="AT14" i="25" s="1"/>
  <c r="AJ14" i="25"/>
  <c r="AG96" i="37"/>
  <c r="AP96" i="37" s="1"/>
  <c r="AF96" i="37"/>
  <c r="AO96" i="37" s="1"/>
  <c r="AE96" i="37"/>
  <c r="W97" i="37"/>
  <c r="AJ96" i="77"/>
  <c r="AK96" i="77"/>
  <c r="AT96" i="77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K74" i="77"/>
  <c r="AT74" i="77" s="1"/>
  <c r="AJ74" i="77"/>
  <c r="AJ68" i="77"/>
  <c r="AK68" i="77"/>
  <c r="AT68" i="77" s="1"/>
  <c r="AJ62" i="77"/>
  <c r="AK62" i="77"/>
  <c r="AT62" i="77" s="1"/>
  <c r="AK56" i="77"/>
  <c r="AT56" i="77" s="1"/>
  <c r="AJ56" i="77"/>
  <c r="AJ50" i="77"/>
  <c r="AK50" i="77"/>
  <c r="AT50" i="77" s="1"/>
  <c r="AJ44" i="77"/>
  <c r="AK44" i="77"/>
  <c r="AT44" i="77" s="1"/>
  <c r="AK38" i="77"/>
  <c r="AT38" i="77" s="1"/>
  <c r="AJ38" i="77"/>
  <c r="AJ32" i="77"/>
  <c r="AK32" i="77"/>
  <c r="AT32" i="77" s="1"/>
  <c r="AJ26" i="77"/>
  <c r="AK26" i="77"/>
  <c r="AT26" i="77" s="1"/>
  <c r="AK20" i="77"/>
  <c r="AT20" i="77" s="1"/>
  <c r="AJ20" i="77"/>
  <c r="AJ14" i="77"/>
  <c r="AK14" i="77"/>
  <c r="AT14" i="77" s="1"/>
  <c r="AJ8" i="77"/>
  <c r="AK8" i="77"/>
  <c r="AT8" i="77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X8" i="25"/>
  <c r="S8" i="25" s="1"/>
  <c r="AC8" i="25" s="1"/>
  <c r="AB9" i="25" s="1"/>
  <c r="AX11" i="85" l="1"/>
  <c r="S11" i="85" s="1"/>
  <c r="AC11" i="85" s="1"/>
  <c r="AB12" i="85" s="1"/>
  <c r="AX10" i="85"/>
  <c r="S10" i="85" s="1"/>
  <c r="AC10" i="85" s="1"/>
  <c r="AB11" i="85" s="1"/>
  <c r="AX22" i="85"/>
  <c r="S22" i="85" s="1"/>
  <c r="AC22" i="85" s="1"/>
  <c r="AB23" i="85" s="1"/>
  <c r="AX16" i="85"/>
  <c r="S16" i="85" s="1"/>
  <c r="AC16" i="85" s="1"/>
  <c r="AB17" i="85" s="1"/>
  <c r="AX21" i="85"/>
  <c r="S21" i="85" s="1"/>
  <c r="AC21" i="85" s="1"/>
  <c r="AB22" i="85" s="1"/>
  <c r="AX13" i="85"/>
  <c r="S13" i="85" s="1"/>
  <c r="AC13" i="85" s="1"/>
  <c r="AB14" i="85" s="1"/>
  <c r="AX3" i="85"/>
  <c r="S3" i="85" s="1"/>
  <c r="AC3" i="85" s="1"/>
  <c r="AX15" i="85"/>
  <c r="S15" i="85" s="1"/>
  <c r="AC15" i="85" s="1"/>
  <c r="AB16" i="85" s="1"/>
  <c r="AX9" i="85"/>
  <c r="S9" i="85" s="1"/>
  <c r="AC9" i="85" s="1"/>
  <c r="AB10" i="85" s="1"/>
  <c r="AX14" i="85"/>
  <c r="S14" i="85" s="1"/>
  <c r="AC14" i="85" s="1"/>
  <c r="AB15" i="85" s="1"/>
  <c r="AX8" i="85"/>
  <c r="S8" i="85" s="1"/>
  <c r="AC8" i="85" s="1"/>
  <c r="AB9" i="85" s="1"/>
  <c r="AX7" i="85"/>
  <c r="S7" i="85" s="1"/>
  <c r="AC7" i="85" s="1"/>
  <c r="AB8" i="85" s="1"/>
  <c r="AX4" i="85"/>
  <c r="S4" i="85" s="1"/>
  <c r="AC4" i="85" s="1"/>
  <c r="AB5" i="85" s="1"/>
  <c r="AS100" i="81"/>
  <c r="AU100" i="81"/>
  <c r="C11" i="81" s="1"/>
  <c r="F34" i="97" s="1"/>
  <c r="AK6" i="85"/>
  <c r="AT6" i="85" s="1"/>
  <c r="AS52" i="25"/>
  <c r="AL52" i="25"/>
  <c r="AU52" i="25" s="1"/>
  <c r="AS63" i="77"/>
  <c r="AL63" i="77"/>
  <c r="AU63" i="77" s="1"/>
  <c r="AS53" i="25"/>
  <c r="AL53" i="25"/>
  <c r="AU53" i="25" s="1"/>
  <c r="AS48" i="25"/>
  <c r="AL48" i="25"/>
  <c r="AU48" i="25" s="1"/>
  <c r="AS84" i="25"/>
  <c r="AL84" i="25"/>
  <c r="AU84" i="25" s="1"/>
  <c r="AS11" i="77"/>
  <c r="AL11" i="77"/>
  <c r="AU11" i="77" s="1"/>
  <c r="AS65" i="77"/>
  <c r="AL65" i="77"/>
  <c r="AU65" i="77" s="1"/>
  <c r="AS83" i="77"/>
  <c r="AL83" i="77"/>
  <c r="AU83" i="77" s="1"/>
  <c r="AJ83" i="85"/>
  <c r="AK83" i="85"/>
  <c r="AT83" i="85" s="1"/>
  <c r="AK77" i="85"/>
  <c r="AT77" i="85" s="1"/>
  <c r="AJ77" i="85"/>
  <c r="AJ47" i="85"/>
  <c r="AK47" i="85"/>
  <c r="AT47" i="85" s="1"/>
  <c r="AK41" i="85"/>
  <c r="AT41" i="85" s="1"/>
  <c r="AJ41" i="85"/>
  <c r="AK35" i="85"/>
  <c r="AT35" i="85" s="1"/>
  <c r="AJ35" i="85"/>
  <c r="AJ29" i="85"/>
  <c r="AK29" i="85"/>
  <c r="AT29" i="85" s="1"/>
  <c r="AK23" i="85"/>
  <c r="AT23" i="85" s="1"/>
  <c r="AJ23" i="85"/>
  <c r="AK17" i="85"/>
  <c r="AT17" i="85" s="1"/>
  <c r="AJ17" i="85"/>
  <c r="AJ11" i="85"/>
  <c r="AK11" i="85"/>
  <c r="AT11" i="85" s="1"/>
  <c r="AK5" i="85"/>
  <c r="AT5" i="85" s="1"/>
  <c r="AJ5" i="85"/>
  <c r="AS56" i="25"/>
  <c r="AL56" i="25"/>
  <c r="AU56" i="25" s="1"/>
  <c r="AJ9" i="25"/>
  <c r="AK9" i="25"/>
  <c r="AT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50" i="25"/>
  <c r="AL50" i="25"/>
  <c r="AU50" i="25" s="1"/>
  <c r="AS49" i="77"/>
  <c r="AL49" i="77"/>
  <c r="AU49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97" i="25"/>
  <c r="AL97" i="25"/>
  <c r="AU97" i="25" s="1"/>
  <c r="AS67" i="77"/>
  <c r="AL67" i="77"/>
  <c r="AU67" i="77" s="1"/>
  <c r="AS35" i="77"/>
  <c r="AL35" i="77"/>
  <c r="AU35" i="77" s="1"/>
  <c r="AS71" i="77"/>
  <c r="AL71" i="77"/>
  <c r="AU71" i="77" s="1"/>
  <c r="AK95" i="85"/>
  <c r="AT95" i="85" s="1"/>
  <c r="AJ95" i="85"/>
  <c r="AK88" i="85"/>
  <c r="AT88" i="85" s="1"/>
  <c r="AJ88" i="85"/>
  <c r="AK82" i="85"/>
  <c r="AT82" i="85" s="1"/>
  <c r="AJ82" i="85"/>
  <c r="AK76" i="85"/>
  <c r="AT76" i="85" s="1"/>
  <c r="AJ76" i="85"/>
  <c r="AK70" i="85"/>
  <c r="AT70" i="85" s="1"/>
  <c r="AJ70" i="85"/>
  <c r="AK64" i="85"/>
  <c r="AT64" i="85" s="1"/>
  <c r="AJ64" i="85"/>
  <c r="AK58" i="85"/>
  <c r="AT58" i="85" s="1"/>
  <c r="AJ58" i="85"/>
  <c r="AK52" i="85"/>
  <c r="AT52" i="85" s="1"/>
  <c r="AJ52" i="85"/>
  <c r="AK46" i="85"/>
  <c r="AT46" i="85" s="1"/>
  <c r="AJ46" i="85"/>
  <c r="AK40" i="85"/>
  <c r="AT40" i="85" s="1"/>
  <c r="AJ40" i="85"/>
  <c r="AK34" i="85"/>
  <c r="AT34" i="85" s="1"/>
  <c r="AJ34" i="85"/>
  <c r="AK28" i="85"/>
  <c r="AT28" i="85" s="1"/>
  <c r="AJ28" i="85"/>
  <c r="AK22" i="85"/>
  <c r="AT22" i="85" s="1"/>
  <c r="AJ22" i="85"/>
  <c r="AK16" i="85"/>
  <c r="AT16" i="85" s="1"/>
  <c r="AJ16" i="85"/>
  <c r="AK10" i="85"/>
  <c r="AT10" i="85" s="1"/>
  <c r="AJ10" i="85"/>
  <c r="AJ8" i="25"/>
  <c r="AS19" i="77"/>
  <c r="AL19" i="77"/>
  <c r="AU19" i="77" s="1"/>
  <c r="AS85" i="77"/>
  <c r="AL85" i="77"/>
  <c r="AU85" i="77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S25" i="77"/>
  <c r="AL25" i="77"/>
  <c r="AU25" i="77" s="1"/>
  <c r="AS88" i="25"/>
  <c r="AL88" i="25"/>
  <c r="AU88" i="25" s="1"/>
  <c r="AS71" i="25"/>
  <c r="AL71" i="25"/>
  <c r="AU71" i="25" s="1"/>
  <c r="AS10" i="77"/>
  <c r="AL10" i="77"/>
  <c r="AU10" i="77" s="1"/>
  <c r="AS30" i="25"/>
  <c r="AL30" i="25"/>
  <c r="AU30" i="25" s="1"/>
  <c r="AS47" i="77"/>
  <c r="AL47" i="77"/>
  <c r="AU47" i="77" s="1"/>
  <c r="AK89" i="85"/>
  <c r="AT89" i="85" s="1"/>
  <c r="AJ89" i="85"/>
  <c r="AK71" i="85"/>
  <c r="AT71" i="85" s="1"/>
  <c r="AJ71" i="85"/>
  <c r="AS73" i="77"/>
  <c r="AL73" i="77"/>
  <c r="AU73" i="77" s="1"/>
  <c r="AS51" i="77"/>
  <c r="AL51" i="77"/>
  <c r="AU51" i="77" s="1"/>
  <c r="AS59" i="25"/>
  <c r="AL59" i="25"/>
  <c r="AU59" i="25" s="1"/>
  <c r="AS62" i="25"/>
  <c r="AL62" i="25"/>
  <c r="AU62" i="25" s="1"/>
  <c r="AS90" i="25"/>
  <c r="AL90" i="25"/>
  <c r="AU90" i="25" s="1"/>
  <c r="AJ87" i="85"/>
  <c r="AK87" i="85"/>
  <c r="AT87" i="85" s="1"/>
  <c r="AJ81" i="85"/>
  <c r="AK81" i="85"/>
  <c r="AT81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J3" i="85"/>
  <c r="AB4" i="85"/>
  <c r="AS26" i="25"/>
  <c r="AL26" i="25"/>
  <c r="AU26" i="25" s="1"/>
  <c r="AS74" i="25"/>
  <c r="AL74" i="25"/>
  <c r="AU74" i="25" s="1"/>
  <c r="AI98" i="77"/>
  <c r="AN98" i="77"/>
  <c r="AN100" i="77" s="1"/>
  <c r="AS91" i="77"/>
  <c r="AL91" i="77"/>
  <c r="AU91" i="77" s="1"/>
  <c r="X98" i="29"/>
  <c r="Y98" i="29"/>
  <c r="AS61" i="77"/>
  <c r="AL61" i="77"/>
  <c r="AU61" i="77" s="1"/>
  <c r="AJ12" i="25"/>
  <c r="AK12" i="25"/>
  <c r="AT12" i="25" s="1"/>
  <c r="AS66" i="25"/>
  <c r="AL66" i="25"/>
  <c r="AU66" i="25" s="1"/>
  <c r="AS29" i="77"/>
  <c r="AL29" i="77"/>
  <c r="AU29" i="77" s="1"/>
  <c r="AK94" i="85"/>
  <c r="AT94" i="85" s="1"/>
  <c r="AJ94" i="85"/>
  <c r="AJ65" i="85"/>
  <c r="AK65" i="85"/>
  <c r="AT65" i="85" s="1"/>
  <c r="AS76" i="25"/>
  <c r="AL76" i="25"/>
  <c r="AU76" i="25" s="1"/>
  <c r="AJ93" i="85"/>
  <c r="AK93" i="85"/>
  <c r="AT93" i="85" s="1"/>
  <c r="AS51" i="25"/>
  <c r="AL51" i="25"/>
  <c r="AU51" i="25" s="1"/>
  <c r="AS50" i="77"/>
  <c r="AL50" i="77"/>
  <c r="AU50" i="77" s="1"/>
  <c r="AS96" i="77"/>
  <c r="AL96" i="77"/>
  <c r="AU96" i="77" s="1"/>
  <c r="AS14" i="25"/>
  <c r="AL14" i="25"/>
  <c r="AU14" i="25" s="1"/>
  <c r="AS68" i="25"/>
  <c r="AL68" i="25"/>
  <c r="AU68" i="25" s="1"/>
  <c r="AJ5" i="25"/>
  <c r="AK5" i="25"/>
  <c r="AT5" i="25" s="1"/>
  <c r="AK4" i="77"/>
  <c r="AT4" i="77" s="1"/>
  <c r="AT100" i="77" s="1"/>
  <c r="AJ4" i="77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13" i="77"/>
  <c r="AL13" i="77"/>
  <c r="AU13" i="77" s="1"/>
  <c r="AS79" i="77"/>
  <c r="AL79" i="77"/>
  <c r="AU79" i="77" s="1"/>
  <c r="AK97" i="85"/>
  <c r="AT97" i="85" s="1"/>
  <c r="AJ97" i="85"/>
  <c r="AJ92" i="85"/>
  <c r="AK92" i="85"/>
  <c r="AT92" i="85" s="1"/>
  <c r="AK86" i="85"/>
  <c r="AT86" i="85" s="1"/>
  <c r="AJ86" i="85"/>
  <c r="AK80" i="85"/>
  <c r="AT80" i="85" s="1"/>
  <c r="AJ80" i="85"/>
  <c r="AJ74" i="85"/>
  <c r="AK74" i="85"/>
  <c r="AT74" i="85" s="1"/>
  <c r="AK68" i="85"/>
  <c r="AT68" i="85" s="1"/>
  <c r="AJ68" i="85"/>
  <c r="AK62" i="85"/>
  <c r="AT62" i="85" s="1"/>
  <c r="AJ62" i="85"/>
  <c r="AJ56" i="85"/>
  <c r="AK56" i="85"/>
  <c r="AT56" i="85" s="1"/>
  <c r="AK50" i="85"/>
  <c r="AT50" i="85" s="1"/>
  <c r="AJ50" i="85"/>
  <c r="AK44" i="85"/>
  <c r="AT44" i="85" s="1"/>
  <c r="AJ44" i="85"/>
  <c r="AJ38" i="85"/>
  <c r="AK38" i="85"/>
  <c r="AT38" i="85" s="1"/>
  <c r="AK32" i="85"/>
  <c r="AT32" i="85" s="1"/>
  <c r="AJ32" i="85"/>
  <c r="AK26" i="85"/>
  <c r="AT26" i="85" s="1"/>
  <c r="AJ26" i="85"/>
  <c r="AJ20" i="85"/>
  <c r="AK20" i="85"/>
  <c r="AT20" i="85" s="1"/>
  <c r="AK14" i="85"/>
  <c r="AT14" i="85" s="1"/>
  <c r="AJ14" i="85"/>
  <c r="AK8" i="85"/>
  <c r="AT8" i="85" s="1"/>
  <c r="AJ8" i="85"/>
  <c r="AS43" i="77"/>
  <c r="AL43" i="77"/>
  <c r="AU43" i="77" s="1"/>
  <c r="AI98" i="25"/>
  <c r="AN98" i="25"/>
  <c r="AN100" i="25" s="1"/>
  <c r="AS7" i="25"/>
  <c r="AL7" i="25"/>
  <c r="AU7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K98" i="25"/>
  <c r="AT98" i="25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I97" i="29"/>
  <c r="AN97" i="29"/>
  <c r="AN96" i="37"/>
  <c r="AI96" i="37"/>
  <c r="AS16" i="25"/>
  <c r="AL16" i="25"/>
  <c r="AU16" i="25" s="1"/>
  <c r="AS70" i="25"/>
  <c r="AL70" i="25"/>
  <c r="AU70" i="25" s="1"/>
  <c r="AS45" i="77"/>
  <c r="AL45" i="77"/>
  <c r="AU45" i="77" s="1"/>
  <c r="AS17" i="25"/>
  <c r="AL17" i="25"/>
  <c r="AU17" i="25" s="1"/>
  <c r="AS89" i="25"/>
  <c r="AL89" i="25"/>
  <c r="AU89" i="25" s="1"/>
  <c r="AK59" i="85"/>
  <c r="AT59" i="85" s="1"/>
  <c r="AJ59" i="85"/>
  <c r="AS7" i="77"/>
  <c r="AL7" i="77"/>
  <c r="AU7" i="77" s="1"/>
  <c r="AS40" i="25"/>
  <c r="AL40" i="25"/>
  <c r="AU40" i="25" s="1"/>
  <c r="AS96" i="25"/>
  <c r="AL96" i="25"/>
  <c r="AU96" i="25" s="1"/>
  <c r="AS33" i="77"/>
  <c r="AL33" i="77"/>
  <c r="AU33" i="77" s="1"/>
  <c r="AS87" i="77"/>
  <c r="AL87" i="77"/>
  <c r="AU87" i="77" s="1"/>
  <c r="AS94" i="77"/>
  <c r="AL94" i="77"/>
  <c r="AU94" i="77" s="1"/>
  <c r="AS23" i="25"/>
  <c r="AL23" i="25"/>
  <c r="AU23" i="25" s="1"/>
  <c r="AS77" i="25"/>
  <c r="AL77" i="25"/>
  <c r="AU77" i="25" s="1"/>
  <c r="AS88" i="77"/>
  <c r="AL88" i="77"/>
  <c r="AU88" i="77" s="1"/>
  <c r="AS18" i="25"/>
  <c r="AL18" i="25"/>
  <c r="AU18" i="25" s="1"/>
  <c r="AS54" i="25"/>
  <c r="AL54" i="25"/>
  <c r="AU54" i="25" s="1"/>
  <c r="AS53" i="77"/>
  <c r="AL53" i="77"/>
  <c r="AU53" i="77" s="1"/>
  <c r="AS89" i="77"/>
  <c r="AL89" i="77"/>
  <c r="AU89" i="77" s="1"/>
  <c r="AJ75" i="85"/>
  <c r="AK75" i="85"/>
  <c r="AT75" i="85" s="1"/>
  <c r="AS15" i="25"/>
  <c r="AL15" i="25"/>
  <c r="AU15" i="25" s="1"/>
  <c r="AS69" i="25"/>
  <c r="AL69" i="25"/>
  <c r="AU69" i="25" s="1"/>
  <c r="AS14" i="77"/>
  <c r="AL14" i="77"/>
  <c r="AU14" i="77" s="1"/>
  <c r="AS68" i="77"/>
  <c r="AL68" i="77"/>
  <c r="AU68" i="77" s="1"/>
  <c r="AS20" i="77"/>
  <c r="AL20" i="77"/>
  <c r="AU20" i="77" s="1"/>
  <c r="AS56" i="77"/>
  <c r="AL56" i="77"/>
  <c r="AU56" i="77" s="1"/>
  <c r="AS74" i="77"/>
  <c r="AL74" i="77"/>
  <c r="AU74" i="77" s="1"/>
  <c r="AS31" i="77"/>
  <c r="AL31" i="77"/>
  <c r="AU31" i="77" s="1"/>
  <c r="AS28" i="25"/>
  <c r="AL28" i="25"/>
  <c r="AU28" i="25" s="1"/>
  <c r="AS64" i="25"/>
  <c r="AL64" i="25"/>
  <c r="AU64" i="25" s="1"/>
  <c r="AS3" i="77"/>
  <c r="AL3" i="77"/>
  <c r="AU3" i="77" s="1"/>
  <c r="AS57" i="77"/>
  <c r="AL57" i="77"/>
  <c r="AU57" i="77" s="1"/>
  <c r="AS29" i="25"/>
  <c r="AL29" i="25"/>
  <c r="AU29" i="25" s="1"/>
  <c r="AS65" i="25"/>
  <c r="AL65" i="25"/>
  <c r="AU65" i="2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94" i="25"/>
  <c r="AL94" i="25"/>
  <c r="AU94" i="25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K91" i="85"/>
  <c r="AT91" i="85" s="1"/>
  <c r="AJ91" i="85"/>
  <c r="AK85" i="85"/>
  <c r="AT85" i="85" s="1"/>
  <c r="AJ85" i="85"/>
  <c r="AK79" i="85"/>
  <c r="AT79" i="85" s="1"/>
  <c r="AJ79" i="85"/>
  <c r="AK73" i="85"/>
  <c r="AT73" i="85" s="1"/>
  <c r="AJ73" i="85"/>
  <c r="AK67" i="85"/>
  <c r="AT67" i="85" s="1"/>
  <c r="AJ67" i="85"/>
  <c r="AK61" i="85"/>
  <c r="AT61" i="85" s="1"/>
  <c r="AJ61" i="85"/>
  <c r="AK55" i="85"/>
  <c r="AT55" i="85" s="1"/>
  <c r="AJ55" i="85"/>
  <c r="AK49" i="85"/>
  <c r="AT49" i="85" s="1"/>
  <c r="AJ49" i="85"/>
  <c r="AK43" i="85"/>
  <c r="AT43" i="85" s="1"/>
  <c r="AJ43" i="85"/>
  <c r="AK37" i="85"/>
  <c r="AT37" i="85" s="1"/>
  <c r="AJ37" i="85"/>
  <c r="AK31" i="85"/>
  <c r="AT31" i="85" s="1"/>
  <c r="AJ31" i="85"/>
  <c r="AK25" i="85"/>
  <c r="AT25" i="85" s="1"/>
  <c r="AJ25" i="85"/>
  <c r="AK19" i="85"/>
  <c r="AT19" i="85" s="1"/>
  <c r="AJ19" i="85"/>
  <c r="AK13" i="85"/>
  <c r="AT13" i="85" s="1"/>
  <c r="AJ13" i="85"/>
  <c r="AX6" i="85"/>
  <c r="S6" i="85" s="1"/>
  <c r="AC6" i="85" s="1"/>
  <c r="AB7" i="85" s="1"/>
  <c r="AS44" i="25"/>
  <c r="AL44" i="25"/>
  <c r="AU44" i="25" s="1"/>
  <c r="AS92" i="25"/>
  <c r="AL92" i="25"/>
  <c r="AU92" i="25" s="1"/>
  <c r="AS97" i="77"/>
  <c r="AL97" i="77"/>
  <c r="AU97" i="77" s="1"/>
  <c r="AJ4" i="25"/>
  <c r="AK4" i="25"/>
  <c r="AT4" i="25" s="1"/>
  <c r="AS34" i="25"/>
  <c r="AL34" i="25"/>
  <c r="AU34" i="25" s="1"/>
  <c r="AS27" i="77"/>
  <c r="AL27" i="77"/>
  <c r="AU27" i="77" s="1"/>
  <c r="AS81" i="77"/>
  <c r="AL81" i="77"/>
  <c r="AU81" i="77" s="1"/>
  <c r="AS35" i="25"/>
  <c r="AL35" i="25"/>
  <c r="AU35" i="25" s="1"/>
  <c r="AS38" i="25"/>
  <c r="AL38" i="25"/>
  <c r="AU38" i="25" s="1"/>
  <c r="AK53" i="85"/>
  <c r="AT53" i="85" s="1"/>
  <c r="AJ53" i="85"/>
  <c r="AS22" i="25"/>
  <c r="AL22" i="25"/>
  <c r="AU22" i="25" s="1"/>
  <c r="AS58" i="25"/>
  <c r="AL58" i="25"/>
  <c r="AU58" i="25" s="1"/>
  <c r="AS15" i="77"/>
  <c r="AL15" i="77"/>
  <c r="AU15" i="77" s="1"/>
  <c r="AS69" i="77"/>
  <c r="AL69" i="77"/>
  <c r="AU69" i="77" s="1"/>
  <c r="AS41" i="25"/>
  <c r="AL41" i="25"/>
  <c r="AU41" i="25" s="1"/>
  <c r="AS95" i="25"/>
  <c r="AL95" i="25"/>
  <c r="AU95" i="25" s="1"/>
  <c r="AS36" i="25"/>
  <c r="AL36" i="25"/>
  <c r="AU36" i="25" s="1"/>
  <c r="AS72" i="25"/>
  <c r="AL72" i="25"/>
  <c r="AU72" i="25" s="1"/>
  <c r="AS17" i="77"/>
  <c r="AL17" i="77"/>
  <c r="AU17" i="77" s="1"/>
  <c r="AJ69" i="85"/>
  <c r="AK69" i="85"/>
  <c r="AT69" i="85" s="1"/>
  <c r="AS33" i="25"/>
  <c r="AL33" i="25"/>
  <c r="AU33" i="25" s="1"/>
  <c r="AS87" i="25"/>
  <c r="AL87" i="25"/>
  <c r="AU87" i="25" s="1"/>
  <c r="AS32" i="77"/>
  <c r="AL32" i="77"/>
  <c r="AU32" i="77" s="1"/>
  <c r="AS86" i="77"/>
  <c r="AL86" i="77"/>
  <c r="AU86" i="77" s="1"/>
  <c r="AS38" i="77"/>
  <c r="AL38" i="77"/>
  <c r="AU38" i="77" s="1"/>
  <c r="AK10" i="25"/>
  <c r="AT10" i="25" s="1"/>
  <c r="AJ10" i="25"/>
  <c r="AS46" i="25"/>
  <c r="AL46" i="25"/>
  <c r="AU46" i="25" s="1"/>
  <c r="AS82" i="25"/>
  <c r="AL82" i="25"/>
  <c r="AU82" i="25" s="1"/>
  <c r="AS21" i="77"/>
  <c r="AL21" i="77"/>
  <c r="AU21" i="77" s="1"/>
  <c r="AS39" i="77"/>
  <c r="AL39" i="77"/>
  <c r="AU39" i="77" s="1"/>
  <c r="AS75" i="77"/>
  <c r="AL75" i="77"/>
  <c r="AU75" i="77" s="1"/>
  <c r="AS93" i="77"/>
  <c r="AL93" i="77"/>
  <c r="AU93" i="77" s="1"/>
  <c r="AJ11" i="25"/>
  <c r="AS47" i="25"/>
  <c r="AL47" i="25"/>
  <c r="AU47" i="25" s="1"/>
  <c r="AS83" i="25"/>
  <c r="AL83" i="25"/>
  <c r="AU83" i="25" s="1"/>
  <c r="AS5" i="77"/>
  <c r="AL5" i="77"/>
  <c r="AU5" i="77" s="1"/>
  <c r="AS20" i="25"/>
  <c r="AL20" i="25"/>
  <c r="AU20" i="25" s="1"/>
  <c r="AS80" i="25"/>
  <c r="AL80" i="25"/>
  <c r="AU80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92" i="77"/>
  <c r="AL92" i="77"/>
  <c r="AU92" i="77" s="1"/>
  <c r="Y97" i="37"/>
  <c r="X97" i="37"/>
  <c r="Z97" i="37" s="1"/>
  <c r="AS32" i="25"/>
  <c r="AL32" i="25"/>
  <c r="AU32" i="25" s="1"/>
  <c r="AS86" i="25"/>
  <c r="AL86" i="25"/>
  <c r="AU86" i="25" s="1"/>
  <c r="AS9" i="77"/>
  <c r="AL9" i="77"/>
  <c r="AU9" i="77" s="1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37" i="77"/>
  <c r="AL37" i="77"/>
  <c r="AU37" i="77" s="1"/>
  <c r="AK6" i="25"/>
  <c r="AT6" i="25" s="1"/>
  <c r="AJ6" i="25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J96" i="85"/>
  <c r="AK96" i="85"/>
  <c r="AT96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S55" i="77"/>
  <c r="AL55" i="77"/>
  <c r="AU55" i="77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3" i="25"/>
  <c r="AL3" i="25"/>
  <c r="AU3" i="25" s="1"/>
  <c r="Z98" i="29" l="1"/>
  <c r="AK98" i="85"/>
  <c r="AT98" i="85" s="1"/>
  <c r="W98" i="37"/>
  <c r="AG97" i="37"/>
  <c r="AP97" i="37" s="1"/>
  <c r="AF97" i="37"/>
  <c r="AO97" i="37" s="1"/>
  <c r="AE97" i="37"/>
  <c r="AK7" i="85"/>
  <c r="AT7" i="85" s="1"/>
  <c r="AJ7" i="85"/>
  <c r="AS75" i="85"/>
  <c r="AL75" i="85"/>
  <c r="AU75" i="85" s="1"/>
  <c r="AR97" i="29"/>
  <c r="AS94" i="85"/>
  <c r="AL94" i="85"/>
  <c r="AU94" i="85" s="1"/>
  <c r="AG98" i="29"/>
  <c r="AP98" i="29" s="1"/>
  <c r="AP100" i="29" s="1"/>
  <c r="AF98" i="29"/>
  <c r="AO98" i="29" s="1"/>
  <c r="AO100" i="29" s="1"/>
  <c r="AE98" i="29"/>
  <c r="AC98" i="29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5" i="85"/>
  <c r="AL95" i="85"/>
  <c r="AU95" i="85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6" i="85"/>
  <c r="AL96" i="85"/>
  <c r="AU96" i="85" s="1"/>
  <c r="AS11" i="25"/>
  <c r="AL11" i="25"/>
  <c r="AU11" i="2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5" i="25"/>
  <c r="AL5" i="25"/>
  <c r="AU5" i="25" s="1"/>
  <c r="AS93" i="85"/>
  <c r="AL93" i="85"/>
  <c r="AU93" i="85" s="1"/>
  <c r="AS12" i="25"/>
  <c r="AL12" i="25"/>
  <c r="AU12" i="25" s="1"/>
  <c r="AS8" i="25"/>
  <c r="AL8" i="25"/>
  <c r="AU8" i="25" s="1"/>
  <c r="AS9" i="25"/>
  <c r="AL9" i="25"/>
  <c r="AU9" i="25" s="1"/>
  <c r="AS11" i="85"/>
  <c r="AL11" i="85"/>
  <c r="AU11" i="85" s="1"/>
  <c r="AS29" i="85"/>
  <c r="AL29" i="85"/>
  <c r="AU29" i="85" s="1"/>
  <c r="AS47" i="85"/>
  <c r="AL47" i="85"/>
  <c r="AU47" i="85" s="1"/>
  <c r="AS10" i="25"/>
  <c r="AL10" i="25"/>
  <c r="AU10" i="2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7" i="85"/>
  <c r="AL97" i="85"/>
  <c r="AU97" i="85" s="1"/>
  <c r="AS15" i="85"/>
  <c r="AL15" i="85"/>
  <c r="AU15" i="85" s="1"/>
  <c r="AS33" i="85"/>
  <c r="AL33" i="85"/>
  <c r="AU33" i="85" s="1"/>
  <c r="AS51" i="85"/>
  <c r="AL51" i="85"/>
  <c r="AU51" i="85" s="1"/>
  <c r="AS81" i="85"/>
  <c r="AL81" i="85"/>
  <c r="AU81" i="85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S17" i="85"/>
  <c r="AL17" i="85"/>
  <c r="AU17" i="85" s="1"/>
  <c r="AS35" i="85"/>
  <c r="AL35" i="85"/>
  <c r="AU35" i="85" s="1"/>
  <c r="AS77" i="85"/>
  <c r="AL77" i="85"/>
  <c r="AU77" i="8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I98" i="85"/>
  <c r="AN98" i="85"/>
  <c r="AN100" i="85" s="1"/>
  <c r="AS69" i="85"/>
  <c r="AL69" i="85"/>
  <c r="AU69" i="85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S59" i="85"/>
  <c r="AL59" i="85"/>
  <c r="AU59" i="85" s="1"/>
  <c r="AR96" i="37"/>
  <c r="AJ4" i="85"/>
  <c r="AK4" i="85"/>
  <c r="AT4" i="85" s="1"/>
  <c r="AT100" i="85" s="1"/>
  <c r="AS71" i="85"/>
  <c r="AL71" i="85"/>
  <c r="AU71" i="85" s="1"/>
  <c r="AH97" i="37"/>
  <c r="AQ97" i="37" s="1"/>
  <c r="AT100" i="25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4" i="77"/>
  <c r="AS100" i="77" s="1"/>
  <c r="AL4" i="77"/>
  <c r="AU4" i="77" s="1"/>
  <c r="AL98" i="77"/>
  <c r="AU98" i="77" s="1"/>
  <c r="AR98" i="77"/>
  <c r="AR100" i="77" s="1"/>
  <c r="AS3" i="85"/>
  <c r="AL3" i="85"/>
  <c r="AU3" i="85" s="1"/>
  <c r="AS21" i="85"/>
  <c r="AL21" i="85"/>
  <c r="AU21" i="85" s="1"/>
  <c r="AS39" i="85"/>
  <c r="AL39" i="85"/>
  <c r="AU39" i="85" s="1"/>
  <c r="AS57" i="85"/>
  <c r="AL57" i="85"/>
  <c r="AU57" i="85" s="1"/>
  <c r="AS87" i="85"/>
  <c r="AL87" i="85"/>
  <c r="AU87" i="85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5" i="85"/>
  <c r="AL5" i="85"/>
  <c r="AU5" i="85" s="1"/>
  <c r="AS23" i="85"/>
  <c r="AL23" i="85"/>
  <c r="AU23" i="85" s="1"/>
  <c r="AS41" i="85"/>
  <c r="AL41" i="85"/>
  <c r="AU41" i="85" s="1"/>
  <c r="AS6" i="25"/>
  <c r="AL6" i="25"/>
  <c r="AU6" i="25" s="1"/>
  <c r="AS53" i="85"/>
  <c r="AL53" i="85"/>
  <c r="AU53" i="85" s="1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S4" i="25"/>
  <c r="AL4" i="25"/>
  <c r="AU4" i="2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R98" i="25"/>
  <c r="AR100" i="25" s="1"/>
  <c r="AL98" i="25"/>
  <c r="AU98" i="25" s="1"/>
  <c r="AS65" i="85"/>
  <c r="AL65" i="85"/>
  <c r="AU65" i="85" s="1"/>
  <c r="AH98" i="29"/>
  <c r="AQ98" i="29" s="1"/>
  <c r="AQ100" i="29" s="1"/>
  <c r="AZ3" i="29"/>
  <c r="AX4" i="29" s="1"/>
  <c r="S4" i="29" s="1"/>
  <c r="AC4" i="29" s="1"/>
  <c r="AB5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7" i="29"/>
  <c r="S17" i="29" s="1"/>
  <c r="AC17" i="29" s="1"/>
  <c r="AB18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6" i="29"/>
  <c r="S96" i="29" s="1"/>
  <c r="AC96" i="29" s="1"/>
  <c r="AB97" i="29" s="1"/>
  <c r="AX95" i="29"/>
  <c r="S95" i="29" s="1"/>
  <c r="AC95" i="29" s="1"/>
  <c r="AB96" i="29" s="1"/>
  <c r="AX94" i="29"/>
  <c r="S94" i="29" s="1"/>
  <c r="AC94" i="29" s="1"/>
  <c r="AB95" i="29" s="1"/>
  <c r="AX97" i="29"/>
  <c r="S97" i="29" s="1"/>
  <c r="AC97" i="29" s="1"/>
  <c r="AB98" i="29" s="1"/>
  <c r="AX93" i="29"/>
  <c r="S93" i="29" s="1"/>
  <c r="AC93" i="29" s="1"/>
  <c r="AB94" i="29" s="1"/>
  <c r="AS89" i="85"/>
  <c r="AL89" i="85"/>
  <c r="AU89" i="85" s="1"/>
  <c r="AS83" i="85"/>
  <c r="AL83" i="85"/>
  <c r="AU83" i="85" s="1"/>
  <c r="AJ6" i="85"/>
  <c r="AX15" i="29" l="1"/>
  <c r="S15" i="29" s="1"/>
  <c r="AC15" i="29" s="1"/>
  <c r="AB16" i="29" s="1"/>
  <c r="AU100" i="25"/>
  <c r="C11" i="25" s="1"/>
  <c r="AX16" i="29"/>
  <c r="S16" i="29" s="1"/>
  <c r="AC16" i="29" s="1"/>
  <c r="AB17" i="29" s="1"/>
  <c r="AX14" i="29"/>
  <c r="S14" i="29" s="1"/>
  <c r="AC14" i="29" s="1"/>
  <c r="AB15" i="29" s="1"/>
  <c r="AX8" i="29"/>
  <c r="S8" i="29" s="1"/>
  <c r="AC8" i="29" s="1"/>
  <c r="AB9" i="29" s="1"/>
  <c r="AX13" i="29"/>
  <c r="S13" i="29" s="1"/>
  <c r="AC13" i="29" s="1"/>
  <c r="AB14" i="29" s="1"/>
  <c r="AX7" i="29"/>
  <c r="S7" i="29" s="1"/>
  <c r="AC7" i="29" s="1"/>
  <c r="AB8" i="29" s="1"/>
  <c r="AS100" i="25"/>
  <c r="AX18" i="29"/>
  <c r="S18" i="29" s="1"/>
  <c r="AC18" i="29" s="1"/>
  <c r="AB19" i="29" s="1"/>
  <c r="AX12" i="29"/>
  <c r="S12" i="29" s="1"/>
  <c r="AC12" i="29" s="1"/>
  <c r="AB13" i="29" s="1"/>
  <c r="AX6" i="29"/>
  <c r="S6" i="29" s="1"/>
  <c r="AC6" i="29" s="1"/>
  <c r="AB7" i="29" s="1"/>
  <c r="AX5" i="29"/>
  <c r="S5" i="29" s="1"/>
  <c r="AC5" i="29" s="1"/>
  <c r="AB6" i="29" s="1"/>
  <c r="AU100" i="77"/>
  <c r="C11" i="77" s="1"/>
  <c r="F30" i="97" s="1"/>
  <c r="AK5" i="29"/>
  <c r="AT5" i="29" s="1"/>
  <c r="AK97" i="29"/>
  <c r="AT97" i="29" s="1"/>
  <c r="AJ97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K46" i="29"/>
  <c r="AT46" i="29" s="1"/>
  <c r="AJ46" i="29"/>
  <c r="AK40" i="29"/>
  <c r="AT40" i="29" s="1"/>
  <c r="AJ40" i="29"/>
  <c r="AK34" i="29"/>
  <c r="AT34" i="29" s="1"/>
  <c r="AJ34" i="29"/>
  <c r="AK28" i="29"/>
  <c r="AT28" i="29" s="1"/>
  <c r="AJ28" i="29"/>
  <c r="AK22" i="29"/>
  <c r="AT22" i="29" s="1"/>
  <c r="AJ22" i="29"/>
  <c r="AK16" i="29"/>
  <c r="AT16" i="29" s="1"/>
  <c r="AJ16" i="29"/>
  <c r="AK10" i="29"/>
  <c r="AT10" i="29" s="1"/>
  <c r="AJ10" i="29"/>
  <c r="AX3" i="29"/>
  <c r="S3" i="29" s="1"/>
  <c r="AC3" i="29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I97" i="37"/>
  <c r="AN97" i="37"/>
  <c r="AK94" i="29"/>
  <c r="AT94" i="29" s="1"/>
  <c r="AJ94" i="29"/>
  <c r="AK92" i="29"/>
  <c r="AT92" i="29" s="1"/>
  <c r="AJ92" i="29"/>
  <c r="AK86" i="29"/>
  <c r="AT86" i="29" s="1"/>
  <c r="AJ86" i="29"/>
  <c r="AK80" i="29"/>
  <c r="AT80" i="29" s="1"/>
  <c r="AJ80" i="29"/>
  <c r="AK74" i="29"/>
  <c r="AT74" i="29" s="1"/>
  <c r="AJ74" i="29"/>
  <c r="AK68" i="29"/>
  <c r="AT68" i="29" s="1"/>
  <c r="AJ68" i="29"/>
  <c r="AK62" i="29"/>
  <c r="AT62" i="29" s="1"/>
  <c r="AJ62" i="29"/>
  <c r="AK56" i="29"/>
  <c r="AT56" i="29" s="1"/>
  <c r="AJ56" i="29"/>
  <c r="AK50" i="29"/>
  <c r="AT50" i="29" s="1"/>
  <c r="AJ50" i="29"/>
  <c r="AK44" i="29"/>
  <c r="AT44" i="29" s="1"/>
  <c r="AJ44" i="29"/>
  <c r="AK38" i="29"/>
  <c r="AT38" i="29" s="1"/>
  <c r="AJ38" i="29"/>
  <c r="AK32" i="29"/>
  <c r="AT32" i="29" s="1"/>
  <c r="AJ32" i="29"/>
  <c r="AK26" i="29"/>
  <c r="AT26" i="29" s="1"/>
  <c r="AJ26" i="29"/>
  <c r="AK20" i="29"/>
  <c r="AT20" i="29" s="1"/>
  <c r="AJ20" i="29"/>
  <c r="AK14" i="29"/>
  <c r="AT14" i="29" s="1"/>
  <c r="AJ14" i="29"/>
  <c r="AK8" i="29"/>
  <c r="AT8" i="29" s="1"/>
  <c r="AJ8" i="29"/>
  <c r="AS4" i="85"/>
  <c r="AL4" i="85"/>
  <c r="AU4" i="85" s="1"/>
  <c r="AL98" i="85"/>
  <c r="AU98" i="85" s="1"/>
  <c r="AR98" i="85"/>
  <c r="AR100" i="85" s="1"/>
  <c r="AN98" i="29"/>
  <c r="AN100" i="29" s="1"/>
  <c r="AI98" i="29"/>
  <c r="AS6" i="85"/>
  <c r="AL6" i="85"/>
  <c r="AU6" i="85" s="1"/>
  <c r="AK98" i="29"/>
  <c r="AT98" i="29" s="1"/>
  <c r="AJ98" i="29"/>
  <c r="AS98" i="29" s="1"/>
  <c r="AK91" i="29"/>
  <c r="AT91" i="29" s="1"/>
  <c r="AJ91" i="29"/>
  <c r="AK85" i="29"/>
  <c r="AT85" i="29" s="1"/>
  <c r="AJ85" i="29"/>
  <c r="AK79" i="29"/>
  <c r="AT79" i="29" s="1"/>
  <c r="AJ79" i="29"/>
  <c r="AK73" i="29"/>
  <c r="AT73" i="29" s="1"/>
  <c r="AJ73" i="29"/>
  <c r="AK67" i="29"/>
  <c r="AT67" i="29" s="1"/>
  <c r="AJ67" i="29"/>
  <c r="AK61" i="29"/>
  <c r="AT61" i="29" s="1"/>
  <c r="AJ61" i="29"/>
  <c r="AK55" i="29"/>
  <c r="AT55" i="29" s="1"/>
  <c r="AJ55" i="29"/>
  <c r="AK49" i="29"/>
  <c r="AT49" i="29" s="1"/>
  <c r="AJ49" i="29"/>
  <c r="AK43" i="29"/>
  <c r="AT43" i="29" s="1"/>
  <c r="AJ43" i="29"/>
  <c r="AK37" i="29"/>
  <c r="AT37" i="29" s="1"/>
  <c r="AJ37" i="29"/>
  <c r="AK31" i="29"/>
  <c r="AT31" i="29" s="1"/>
  <c r="AJ31" i="29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K95" i="29"/>
  <c r="AT95" i="29" s="1"/>
  <c r="AJ95" i="29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J96" i="29"/>
  <c r="AK96" i="29"/>
  <c r="AT96" i="29" s="1"/>
  <c r="AK89" i="29"/>
  <c r="AT89" i="29" s="1"/>
  <c r="AJ89" i="29"/>
  <c r="AK83" i="29"/>
  <c r="AT83" i="29" s="1"/>
  <c r="AJ83" i="29"/>
  <c r="AK77" i="29"/>
  <c r="AT77" i="29" s="1"/>
  <c r="AJ77" i="29"/>
  <c r="AK71" i="29"/>
  <c r="AT71" i="29" s="1"/>
  <c r="AJ71" i="29"/>
  <c r="AK65" i="29"/>
  <c r="AT65" i="29" s="1"/>
  <c r="AJ65" i="29"/>
  <c r="AK59" i="29"/>
  <c r="AT59" i="29" s="1"/>
  <c r="AJ59" i="29"/>
  <c r="AK53" i="29"/>
  <c r="AT53" i="29" s="1"/>
  <c r="AJ53" i="29"/>
  <c r="AK47" i="29"/>
  <c r="AT47" i="29" s="1"/>
  <c r="AJ47" i="29"/>
  <c r="AK41" i="29"/>
  <c r="AT41" i="29" s="1"/>
  <c r="AJ41" i="29"/>
  <c r="AK35" i="29"/>
  <c r="AT35" i="29" s="1"/>
  <c r="AJ35" i="29"/>
  <c r="AK29" i="29"/>
  <c r="AT29" i="29" s="1"/>
  <c r="AJ29" i="29"/>
  <c r="AK23" i="29"/>
  <c r="AT23" i="29" s="1"/>
  <c r="AJ23" i="29"/>
  <c r="AK17" i="29"/>
  <c r="AT17" i="29" s="1"/>
  <c r="AJ17" i="29"/>
  <c r="AK11" i="29"/>
  <c r="AT11" i="29" s="1"/>
  <c r="AJ11" i="29"/>
  <c r="AS7" i="85"/>
  <c r="AS100" i="85" s="1"/>
  <c r="AL7" i="85"/>
  <c r="AU7" i="85" s="1"/>
  <c r="X98" i="37"/>
  <c r="Y98" i="37"/>
  <c r="Z98" i="37" l="1"/>
  <c r="AJ5" i="29"/>
  <c r="AU100" i="85"/>
  <c r="C11" i="85" s="1"/>
  <c r="F38" i="97" s="1"/>
  <c r="AF98" i="37"/>
  <c r="AO98" i="37" s="1"/>
  <c r="AO100" i="37" s="1"/>
  <c r="AE98" i="37"/>
  <c r="AC98" i="37"/>
  <c r="AG98" i="37"/>
  <c r="AP98" i="37" s="1"/>
  <c r="AP100" i="37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R97" i="37"/>
  <c r="AS96" i="29"/>
  <c r="AL96" i="29"/>
  <c r="AU96" i="2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7" i="29"/>
  <c r="AL97" i="29"/>
  <c r="AU97" i="29" s="1"/>
  <c r="AS65" i="29"/>
  <c r="AL65" i="29"/>
  <c r="AU65" i="29" s="1"/>
  <c r="AS83" i="29"/>
  <c r="AL83" i="29"/>
  <c r="AU83" i="29" s="1"/>
  <c r="AS95" i="29"/>
  <c r="AL95" i="29"/>
  <c r="AU95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L98" i="29"/>
  <c r="AU98" i="29" s="1"/>
  <c r="AR98" i="29"/>
  <c r="AR100" i="29" s="1"/>
  <c r="AS9" i="29"/>
  <c r="AL9" i="29"/>
  <c r="AU9" i="29" s="1"/>
  <c r="AB4" i="29"/>
  <c r="AJ3" i="29"/>
  <c r="AS29" i="29"/>
  <c r="AL29" i="29"/>
  <c r="AU29" i="29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5" i="29"/>
  <c r="AL5" i="29"/>
  <c r="AU5" i="29" s="1"/>
  <c r="AS11" i="29"/>
  <c r="AL11" i="29"/>
  <c r="AU11" i="29" s="1"/>
  <c r="AS47" i="29"/>
  <c r="AL47" i="29"/>
  <c r="AU47" i="29" s="1"/>
  <c r="AH98" i="37"/>
  <c r="AQ98" i="37" s="1"/>
  <c r="AQ100" i="37" s="1"/>
  <c r="AZ3" i="37"/>
  <c r="AX4" i="37" s="1"/>
  <c r="S4" i="37" s="1"/>
  <c r="AC4" i="37" s="1"/>
  <c r="AB5" i="37" s="1"/>
  <c r="AX9" i="37"/>
  <c r="S9" i="37" s="1"/>
  <c r="AC9" i="37" s="1"/>
  <c r="AB10" i="37" s="1"/>
  <c r="AX11" i="37"/>
  <c r="S11" i="37" s="1"/>
  <c r="AC11" i="37" s="1"/>
  <c r="AB12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7" i="37"/>
  <c r="S97" i="37" s="1"/>
  <c r="AC97" i="37" s="1"/>
  <c r="AB98" i="37" s="1"/>
  <c r="AX95" i="37"/>
  <c r="S95" i="37" s="1"/>
  <c r="AC95" i="37" s="1"/>
  <c r="AB96" i="37" s="1"/>
  <c r="AX93" i="37"/>
  <c r="S93" i="37" s="1"/>
  <c r="AC93" i="37" s="1"/>
  <c r="AB94" i="37" s="1"/>
  <c r="AX94" i="37"/>
  <c r="S94" i="37" s="1"/>
  <c r="AC94" i="37" s="1"/>
  <c r="AB95" i="37" s="1"/>
  <c r="AX96" i="37"/>
  <c r="S96" i="37" s="1"/>
  <c r="AC96" i="37" s="1"/>
  <c r="AB97" i="37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X18" i="37" l="1"/>
  <c r="S18" i="37" s="1"/>
  <c r="AC18" i="37" s="1"/>
  <c r="AB19" i="37" s="1"/>
  <c r="AX10" i="37"/>
  <c r="S10" i="37" s="1"/>
  <c r="AC10" i="37" s="1"/>
  <c r="AB11" i="37" s="1"/>
  <c r="AX8" i="37"/>
  <c r="S8" i="37" s="1"/>
  <c r="AC8" i="37" s="1"/>
  <c r="AB9" i="37" s="1"/>
  <c r="AX3" i="37"/>
  <c r="S3" i="37" s="1"/>
  <c r="AC3" i="37" s="1"/>
  <c r="AX13" i="37"/>
  <c r="S13" i="37" s="1"/>
  <c r="AC13" i="37" s="1"/>
  <c r="AB14" i="37" s="1"/>
  <c r="AX7" i="37"/>
  <c r="S7" i="37" s="1"/>
  <c r="AC7" i="37" s="1"/>
  <c r="AB8" i="37" s="1"/>
  <c r="AX12" i="37"/>
  <c r="S12" i="37" s="1"/>
  <c r="AC12" i="37" s="1"/>
  <c r="AB13" i="37" s="1"/>
  <c r="AX6" i="37"/>
  <c r="S6" i="37" s="1"/>
  <c r="AC6" i="37" s="1"/>
  <c r="AB7" i="37" s="1"/>
  <c r="AX5" i="37"/>
  <c r="S5" i="37" s="1"/>
  <c r="AC5" i="37" s="1"/>
  <c r="AB6" i="37" s="1"/>
  <c r="AJ75" i="37"/>
  <c r="AK75" i="37"/>
  <c r="AT75" i="37" s="1"/>
  <c r="AJ90" i="37"/>
  <c r="AK90" i="37"/>
  <c r="AT90" i="37" s="1"/>
  <c r="AJ66" i="37"/>
  <c r="AK66" i="37"/>
  <c r="AT66" i="37" s="1"/>
  <c r="AJ54" i="37"/>
  <c r="AK54" i="37"/>
  <c r="AT54" i="37" s="1"/>
  <c r="AK89" i="37"/>
  <c r="AT89" i="37" s="1"/>
  <c r="AJ89" i="37"/>
  <c r="AK77" i="37"/>
  <c r="AT77" i="37" s="1"/>
  <c r="AJ77" i="37"/>
  <c r="AK65" i="37"/>
  <c r="AT65" i="37" s="1"/>
  <c r="AJ65" i="37"/>
  <c r="AK59" i="37"/>
  <c r="AT59" i="37" s="1"/>
  <c r="AJ59" i="37"/>
  <c r="AJ53" i="37"/>
  <c r="AK53" i="37"/>
  <c r="AT53" i="37" s="1"/>
  <c r="AK47" i="37"/>
  <c r="AT47" i="37" s="1"/>
  <c r="AJ47" i="37"/>
  <c r="AK41" i="37"/>
  <c r="AT41" i="37" s="1"/>
  <c r="AJ41" i="37"/>
  <c r="AK35" i="37"/>
  <c r="AT35" i="37" s="1"/>
  <c r="AJ35" i="37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J11" i="37"/>
  <c r="AJ5" i="37"/>
  <c r="AK5" i="37"/>
  <c r="AT5" i="37" s="1"/>
  <c r="AJ81" i="37"/>
  <c r="AK81" i="37"/>
  <c r="AT81" i="37" s="1"/>
  <c r="AJ84" i="37"/>
  <c r="AK84" i="37"/>
  <c r="AT84" i="37" s="1"/>
  <c r="AJ72" i="37"/>
  <c r="AK72" i="37"/>
  <c r="AT72" i="37" s="1"/>
  <c r="AJ48" i="37"/>
  <c r="AK48" i="37"/>
  <c r="AT48" i="37" s="1"/>
  <c r="AJ96" i="37"/>
  <c r="AK96" i="37"/>
  <c r="AT96" i="37" s="1"/>
  <c r="AK83" i="37"/>
  <c r="AT83" i="37" s="1"/>
  <c r="AJ83" i="37"/>
  <c r="AJ71" i="37"/>
  <c r="AK71" i="37"/>
  <c r="AT71" i="37" s="1"/>
  <c r="AK98" i="37"/>
  <c r="AT98" i="37" s="1"/>
  <c r="AJ98" i="37"/>
  <c r="AS98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J93" i="37"/>
  <c r="AK93" i="37"/>
  <c r="AT93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K27" i="37"/>
  <c r="AT27" i="37" s="1"/>
  <c r="AJ27" i="37"/>
  <c r="AK21" i="37"/>
  <c r="AT21" i="37" s="1"/>
  <c r="AJ21" i="37"/>
  <c r="AK15" i="37"/>
  <c r="AT15" i="37" s="1"/>
  <c r="AJ15" i="37"/>
  <c r="AJ9" i="37"/>
  <c r="AK9" i="37"/>
  <c r="AT9" i="37" s="1"/>
  <c r="AB4" i="37"/>
  <c r="AJ3" i="37"/>
  <c r="AJ97" i="37"/>
  <c r="AK97" i="37"/>
  <c r="AT97" i="37" s="1"/>
  <c r="AK92" i="37"/>
  <c r="AT92" i="37" s="1"/>
  <c r="AJ92" i="37"/>
  <c r="AK86" i="37"/>
  <c r="AT86" i="37" s="1"/>
  <c r="AJ86" i="37"/>
  <c r="AK80" i="37"/>
  <c r="AT80" i="37" s="1"/>
  <c r="AJ80" i="37"/>
  <c r="AK74" i="37"/>
  <c r="AT74" i="37" s="1"/>
  <c r="AJ74" i="37"/>
  <c r="AK68" i="37"/>
  <c r="AT68" i="37" s="1"/>
  <c r="AJ68" i="37"/>
  <c r="AK62" i="37"/>
  <c r="AT62" i="37" s="1"/>
  <c r="AJ62" i="37"/>
  <c r="AK56" i="37"/>
  <c r="AT56" i="37" s="1"/>
  <c r="AJ56" i="37"/>
  <c r="AK50" i="37"/>
  <c r="AT50" i="37" s="1"/>
  <c r="AJ50" i="37"/>
  <c r="AK44" i="37"/>
  <c r="AT44" i="37" s="1"/>
  <c r="AJ44" i="37"/>
  <c r="AK38" i="37"/>
  <c r="AT38" i="37" s="1"/>
  <c r="AJ38" i="37"/>
  <c r="AK32" i="37"/>
  <c r="AT32" i="37" s="1"/>
  <c r="AJ32" i="37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K95" i="37"/>
  <c r="AT95" i="37" s="1"/>
  <c r="AJ95" i="37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K13" i="37"/>
  <c r="AT13" i="37" s="1"/>
  <c r="AJ7" i="37"/>
  <c r="AK7" i="37"/>
  <c r="AT7" i="37" s="1"/>
  <c r="AS3" i="29"/>
  <c r="AL3" i="29"/>
  <c r="AU3" i="29" s="1"/>
  <c r="AI98" i="37"/>
  <c r="AN98" i="37"/>
  <c r="AN100" i="37" s="1"/>
  <c r="AJ87" i="37"/>
  <c r="AK87" i="37"/>
  <c r="AT87" i="37" s="1"/>
  <c r="AJ94" i="37"/>
  <c r="AK94" i="37"/>
  <c r="AT94" i="37" s="1"/>
  <c r="AJ78" i="37"/>
  <c r="AK78" i="37"/>
  <c r="AT78" i="37" s="1"/>
  <c r="AJ60" i="37"/>
  <c r="AK60" i="37"/>
  <c r="AT60" i="37" s="1"/>
  <c r="AJ42" i="37"/>
  <c r="AK42" i="37"/>
  <c r="AT42" i="37" s="1"/>
  <c r="AJ36" i="37"/>
  <c r="AK36" i="37"/>
  <c r="AT36" i="37" s="1"/>
  <c r="AK30" i="37"/>
  <c r="AT30" i="37" s="1"/>
  <c r="AJ30" i="37"/>
  <c r="AK24" i="37"/>
  <c r="AT24" i="37" s="1"/>
  <c r="AJ24" i="37"/>
  <c r="AK18" i="37"/>
  <c r="AT18" i="37" s="1"/>
  <c r="AJ18" i="37"/>
  <c r="AK12" i="37"/>
  <c r="AT12" i="37" s="1"/>
  <c r="AK6" i="37"/>
  <c r="AT6" i="37" s="1"/>
  <c r="AJ6" i="37"/>
  <c r="AK4" i="29"/>
  <c r="AT4" i="29" s="1"/>
  <c r="AT100" i="29" s="1"/>
  <c r="AJ4" i="29"/>
  <c r="AJ13" i="37" l="1"/>
  <c r="AJ12" i="37"/>
  <c r="AS95" i="37"/>
  <c r="AL95" i="37"/>
  <c r="AU95" i="37" s="1"/>
  <c r="AS12" i="37"/>
  <c r="AL12" i="37"/>
  <c r="AU12" i="37" s="1"/>
  <c r="AS38" i="37"/>
  <c r="AL38" i="37"/>
  <c r="AU38" i="37" s="1"/>
  <c r="AS56" i="37"/>
  <c r="AL56" i="37"/>
  <c r="AU56" i="37" s="1"/>
  <c r="AS92" i="37"/>
  <c r="AL92" i="37"/>
  <c r="AU92" i="37" s="1"/>
  <c r="AS27" i="37"/>
  <c r="AL27" i="37"/>
  <c r="AU27" i="37" s="1"/>
  <c r="AS60" i="37"/>
  <c r="AL60" i="37"/>
  <c r="AU60" i="37" s="1"/>
  <c r="AS87" i="37"/>
  <c r="AL87" i="37"/>
  <c r="AU87" i="37" s="1"/>
  <c r="AS7" i="37"/>
  <c r="AL7" i="37"/>
  <c r="AU7" i="37" s="1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20" i="37"/>
  <c r="AL20" i="37"/>
  <c r="AU20" i="37" s="1"/>
  <c r="AS9" i="37"/>
  <c r="AL9" i="37"/>
  <c r="AU9" i="37" s="1"/>
  <c r="AS45" i="37"/>
  <c r="AL45" i="37"/>
  <c r="AU45" i="37" s="1"/>
  <c r="AS63" i="37"/>
  <c r="AL63" i="37"/>
  <c r="AU63" i="37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1" i="37"/>
  <c r="AL71" i="37"/>
  <c r="AU71" i="37" s="1"/>
  <c r="AS48" i="37"/>
  <c r="AL48" i="37"/>
  <c r="AU48" i="37" s="1"/>
  <c r="AS81" i="37"/>
  <c r="AL81" i="37"/>
  <c r="AU81" i="37" s="1"/>
  <c r="AS17" i="37"/>
  <c r="AL17" i="37"/>
  <c r="AU17" i="37" s="1"/>
  <c r="AS53" i="37"/>
  <c r="AL53" i="37"/>
  <c r="AU53" i="37" s="1"/>
  <c r="AS66" i="37"/>
  <c r="AL66" i="37"/>
  <c r="AU66" i="37" s="1"/>
  <c r="AS30" i="37"/>
  <c r="AL30" i="37"/>
  <c r="AU30" i="37" s="1"/>
  <c r="AS74" i="37"/>
  <c r="AL74" i="37"/>
  <c r="AU74" i="37" s="1"/>
  <c r="AS35" i="37"/>
  <c r="AL35" i="37"/>
  <c r="AU35" i="37" s="1"/>
  <c r="AS4" i="29"/>
  <c r="AL4" i="29"/>
  <c r="AU4" i="29" s="1"/>
  <c r="AS18" i="37"/>
  <c r="AL18" i="37"/>
  <c r="AU18" i="37" s="1"/>
  <c r="AS44" i="37"/>
  <c r="AL44" i="37"/>
  <c r="AU44" i="37" s="1"/>
  <c r="AS62" i="37"/>
  <c r="AL62" i="37"/>
  <c r="AU62" i="37" s="1"/>
  <c r="AS80" i="37"/>
  <c r="AL80" i="37"/>
  <c r="AU80" i="37" s="1"/>
  <c r="AS15" i="37"/>
  <c r="AL15" i="37"/>
  <c r="AU15" i="37" s="1"/>
  <c r="AS83" i="37"/>
  <c r="AL83" i="37"/>
  <c r="AU83" i="37" s="1"/>
  <c r="AS41" i="37"/>
  <c r="AL41" i="37"/>
  <c r="AU41" i="37" s="1"/>
  <c r="AS59" i="37"/>
  <c r="AL59" i="37"/>
  <c r="AU59" i="37" s="1"/>
  <c r="AS89" i="37"/>
  <c r="AL89" i="37"/>
  <c r="AU89" i="37" s="1"/>
  <c r="AS36" i="37"/>
  <c r="AL36" i="37"/>
  <c r="AU36" i="37" s="1"/>
  <c r="AS78" i="37"/>
  <c r="AL78" i="37"/>
  <c r="AU78" i="37" s="1"/>
  <c r="AL98" i="37"/>
  <c r="AU98" i="37" s="1"/>
  <c r="AR98" i="37"/>
  <c r="AR100" i="37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" i="37"/>
  <c r="AL8" i="37"/>
  <c r="AU8" i="37" s="1"/>
  <c r="AS26" i="37"/>
  <c r="AL26" i="37"/>
  <c r="AU26" i="37" s="1"/>
  <c r="AS97" i="37"/>
  <c r="AL97" i="37"/>
  <c r="AU97" i="37" s="1"/>
  <c r="AS33" i="37"/>
  <c r="AL33" i="37"/>
  <c r="AU33" i="37" s="1"/>
  <c r="AS51" i="37"/>
  <c r="AL51" i="37"/>
  <c r="AU51" i="37" s="1"/>
  <c r="AS69" i="37"/>
  <c r="AL69" i="37"/>
  <c r="AU69" i="37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72" i="37"/>
  <c r="AL72" i="37"/>
  <c r="AU72" i="37" s="1"/>
  <c r="AS5" i="37"/>
  <c r="AL5" i="37"/>
  <c r="AU5" i="37" s="1"/>
  <c r="AS23" i="37"/>
  <c r="AL23" i="37"/>
  <c r="AU23" i="37" s="1"/>
  <c r="AS90" i="37"/>
  <c r="AL90" i="37"/>
  <c r="AU90" i="37" s="1"/>
  <c r="AS77" i="37"/>
  <c r="AL77" i="37"/>
  <c r="AU77" i="37" s="1"/>
  <c r="AS6" i="37"/>
  <c r="AL6" i="37"/>
  <c r="AU6" i="37" s="1"/>
  <c r="AS24" i="37"/>
  <c r="AL24" i="37"/>
  <c r="AU24" i="37" s="1"/>
  <c r="AU100" i="29"/>
  <c r="C11" i="29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3" i="37"/>
  <c r="AL3" i="37"/>
  <c r="AU3" i="37" s="1"/>
  <c r="AS21" i="37"/>
  <c r="AL21" i="37"/>
  <c r="AU21" i="37" s="1"/>
  <c r="AS11" i="37"/>
  <c r="AL11" i="37"/>
  <c r="AU11" i="37" s="1"/>
  <c r="AS47" i="37"/>
  <c r="AL47" i="37"/>
  <c r="AU47" i="37" s="1"/>
  <c r="AS65" i="37"/>
  <c r="AL65" i="37"/>
  <c r="AU65" i="37" s="1"/>
  <c r="AS42" i="37"/>
  <c r="AL42" i="37"/>
  <c r="AU42" i="37" s="1"/>
  <c r="AS94" i="37"/>
  <c r="AL94" i="37"/>
  <c r="AU94" i="37" s="1"/>
  <c r="AS100" i="29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S14" i="37"/>
  <c r="AL14" i="37"/>
  <c r="AU14" i="37" s="1"/>
  <c r="AJ4" i="37"/>
  <c r="AK4" i="37"/>
  <c r="AT4" i="37" s="1"/>
  <c r="AT100" i="37" s="1"/>
  <c r="AS39" i="37"/>
  <c r="AL39" i="37"/>
  <c r="AU39" i="37" s="1"/>
  <c r="AS57" i="37"/>
  <c r="AL57" i="37"/>
  <c r="AU57" i="37" s="1"/>
  <c r="AS93" i="37"/>
  <c r="AL93" i="37"/>
  <c r="AU93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S84" i="37"/>
  <c r="AL84" i="37"/>
  <c r="AU84" i="37" s="1"/>
  <c r="AS29" i="37"/>
  <c r="AL29" i="37"/>
  <c r="AU29" i="37" s="1"/>
  <c r="AS54" i="37"/>
  <c r="AL54" i="37"/>
  <c r="AU54" i="37" s="1"/>
  <c r="AS75" i="37"/>
  <c r="AL75" i="37"/>
  <c r="AU75" i="37" s="1"/>
  <c r="AS4" i="37" l="1"/>
  <c r="AL4" i="37"/>
  <c r="AU4" i="37" s="1"/>
  <c r="AS100" i="37"/>
  <c r="AU100" i="37"/>
  <c r="C11" i="37" s="1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<sst xmlns="http://schemas.openxmlformats.org/spreadsheetml/2006/main" count="5587" uniqueCount="60">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</sst>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44407-FC64-45D4-B5F7-937AE4E0A586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194.50754521095303</v>
      </c>
      <c r="K3">
        <v>1</v>
      </c>
      <c r="L3" s="2">
        <v>0</v>
      </c>
      <c r="O3">
        <f>$C$3</f>
        <v>194.50754521095303</v>
      </c>
      <c r="P3">
        <f>O3*B5</f>
        <v>155.60603616876244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3.2059013382372665</v>
      </c>
      <c r="AE3">
        <f t="shared" ref="AE3:AE23" si="1">$Z3*O3</f>
        <v>194.50754521095303</v>
      </c>
      <c r="AF3">
        <f t="shared" ref="AF3:AG23" si="2">-$Z3*P3</f>
        <v>-155.60603616876244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-234.24823275780943</v>
      </c>
      <c r="AJ3">
        <f t="shared" ref="AJ3:AJ23" si="5">AB3-AC3</f>
        <v>-3.2059013382372665</v>
      </c>
      <c r="AL3">
        <f t="shared" ref="AL3:AL23" si="6">SUM(AI3:AK3)</f>
        <v>-237.45413409604669</v>
      </c>
      <c r="AN3">
        <f t="shared" ref="AN3:AU23" si="7">AE3*$K3</f>
        <v>194.50754521095303</v>
      </c>
      <c r="AO3">
        <f t="shared" si="7"/>
        <v>-155.60603616876244</v>
      </c>
      <c r="AP3">
        <f t="shared" si="7"/>
        <v>-273.14974180000002</v>
      </c>
      <c r="AQ3">
        <f t="shared" si="7"/>
        <v>0</v>
      </c>
      <c r="AR3">
        <f t="shared" si="7"/>
        <v>-234.24823275780943</v>
      </c>
      <c r="AS3">
        <f t="shared" si="7"/>
        <v>-3.2059013382372665</v>
      </c>
      <c r="AT3">
        <f t="shared" si="7"/>
        <v>0</v>
      </c>
      <c r="AU3">
        <f t="shared" si="7"/>
        <v>-237.45413409604669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111.02320674491037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3.2059013382372665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3.2059013382372665</v>
      </c>
      <c r="AC4">
        <f t="shared" ref="AC4:AC23" si="19">AX5</f>
        <v>6.0440960125939895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-2.838194674356723</v>
      </c>
      <c r="AK4">
        <f>G4*MAX(0, SUM(AB4:AB4, AE4:AF4))</f>
        <v>0.22441309367660867</v>
      </c>
      <c r="AL4">
        <f t="shared" si="6"/>
        <v>-119.70018158068012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-107.85687176898446</v>
      </c>
      <c r="AR4">
        <f t="shared" si="7"/>
        <v>-107.85687176898446</v>
      </c>
      <c r="AS4">
        <f t="shared" si="7"/>
        <v>-2.6144693068324565</v>
      </c>
      <c r="AT4">
        <f t="shared" si="7"/>
        <v>0.20672336213222953</v>
      </c>
      <c r="AU4">
        <f t="shared" si="7"/>
        <v>-110.2646177136847</v>
      </c>
      <c r="AW4">
        <v>1</v>
      </c>
      <c r="AX4">
        <f>(R4*SUMPRODUCT(K5:$K$23, X5:$X$23)-$AZ$3*SUMPRODUCT(K4:$K$22, W5:$W$23))/Z4</f>
        <v>3.2059013382372665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194.50754521095303</v>
      </c>
      <c r="P5">
        <f t="shared" ref="P5:P23" si="22">O5*$C$5</f>
        <v>9.7253772605476527</v>
      </c>
      <c r="Q5" s="4">
        <f t="shared" ref="Q5:Q23" si="23">$C$8</f>
        <v>25</v>
      </c>
      <c r="R5">
        <f t="shared" si="0"/>
        <v>50000</v>
      </c>
      <c r="S5">
        <f t="shared" si="11"/>
        <v>6.0440960125939895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6.0440960125939895</v>
      </c>
      <c r="AC5">
        <f t="shared" si="19"/>
        <v>8.5544161392997058</v>
      </c>
      <c r="AE5">
        <f t="shared" si="1"/>
        <v>189.73536031975439</v>
      </c>
      <c r="AF5">
        <f t="shared" si="2"/>
        <v>-9.486768015987721</v>
      </c>
      <c r="AG5">
        <f t="shared" si="2"/>
        <v>-24.386632420091601</v>
      </c>
      <c r="AH5">
        <f t="shared" si="3"/>
        <v>-115.81962381679681</v>
      </c>
      <c r="AI5">
        <f t="shared" si="4"/>
        <v>40.042336066878264</v>
      </c>
      <c r="AJ5">
        <f t="shared" si="5"/>
        <v>-2.5103201267057162</v>
      </c>
      <c r="AK5">
        <f t="shared" ref="AK5:AK23" si="24">G5*SUM(AB5:AB5, AE5:AF5)</f>
        <v>13.040488182145248</v>
      </c>
      <c r="AL5">
        <f t="shared" si="6"/>
        <v>50.572504122317795</v>
      </c>
      <c r="AN5">
        <f t="shared" si="7"/>
        <v>161.00190332351625</v>
      </c>
      <c r="AO5">
        <f t="shared" si="7"/>
        <v>-8.0500951661758133</v>
      </c>
      <c r="AP5">
        <f t="shared" si="7"/>
        <v>-20.693529285573696</v>
      </c>
      <c r="AQ5">
        <f t="shared" si="7"/>
        <v>-98.279940256220542</v>
      </c>
      <c r="AR5">
        <f t="shared" si="7"/>
        <v>33.978338615546193</v>
      </c>
      <c r="AS5">
        <f t="shared" si="7"/>
        <v>-2.1301581195504271</v>
      </c>
      <c r="AT5">
        <f t="shared" si="7"/>
        <v>11.065641185991467</v>
      </c>
      <c r="AU5">
        <f t="shared" si="7"/>
        <v>42.913821681987237</v>
      </c>
      <c r="AW5">
        <v>2</v>
      </c>
      <c r="AX5">
        <f>(R5*SUMPRODUCT(K6:$K$23, X6:$X$23)-$AZ$3*SUMPRODUCT(K5:$K$22, W6:$W$23))/Z5</f>
        <v>6.0440960125939895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194.50754521095303</v>
      </c>
      <c r="P6">
        <f t="shared" si="22"/>
        <v>9.7253772605476527</v>
      </c>
      <c r="Q6" s="4">
        <f t="shared" si="23"/>
        <v>25</v>
      </c>
      <c r="R6">
        <f t="shared" si="0"/>
        <v>50000</v>
      </c>
      <c r="S6">
        <f t="shared" si="11"/>
        <v>8.5544161392997058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8.5544161392997058</v>
      </c>
      <c r="AC6">
        <f t="shared" si="19"/>
        <v>10.739774238269678</v>
      </c>
      <c r="AE6">
        <f t="shared" si="1"/>
        <v>187.39232841113983</v>
      </c>
      <c r="AF6">
        <f t="shared" si="2"/>
        <v>-9.3696164205569925</v>
      </c>
      <c r="AG6">
        <f t="shared" si="2"/>
        <v>-24.085483188827407</v>
      </c>
      <c r="AH6">
        <f t="shared" si="3"/>
        <v>-114.5658141265538</v>
      </c>
      <c r="AI6">
        <f t="shared" si="4"/>
        <v>39.371414675201649</v>
      </c>
      <c r="AJ6">
        <f t="shared" si="5"/>
        <v>-2.1853580989699726</v>
      </c>
      <c r="AK6">
        <f t="shared" si="24"/>
        <v>13.06039896909178</v>
      </c>
      <c r="AL6">
        <f t="shared" si="6"/>
        <v>50.246455545323457</v>
      </c>
      <c r="AN6">
        <f t="shared" si="7"/>
        <v>146.47918272806874</v>
      </c>
      <c r="AO6">
        <f t="shared" si="7"/>
        <v>-7.3239591364034373</v>
      </c>
      <c r="AP6">
        <f t="shared" si="7"/>
        <v>-18.826928097982631</v>
      </c>
      <c r="AQ6">
        <f t="shared" si="7"/>
        <v>-89.552795272465545</v>
      </c>
      <c r="AR6">
        <f t="shared" si="7"/>
        <v>30.775500221217143</v>
      </c>
      <c r="AS6">
        <f t="shared" si="7"/>
        <v>-1.7082314469297033</v>
      </c>
      <c r="AT6">
        <f t="shared" si="7"/>
        <v>10.208937491281791</v>
      </c>
      <c r="AU6">
        <f t="shared" si="7"/>
        <v>39.276206265569229</v>
      </c>
      <c r="AW6">
        <v>3</v>
      </c>
      <c r="AX6">
        <f>(R6*SUMPRODUCT(K7:$K$23, X7:$X$23)-$AZ$3*SUMPRODUCT(K6:$K$22, W7:$W$23))/Z6</f>
        <v>8.5544161392997058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194.50754521095303</v>
      </c>
      <c r="P7">
        <f t="shared" si="22"/>
        <v>9.7253772605476527</v>
      </c>
      <c r="Q7" s="4">
        <f t="shared" si="23"/>
        <v>25</v>
      </c>
      <c r="R7">
        <f t="shared" si="0"/>
        <v>50000</v>
      </c>
      <c r="S7">
        <f t="shared" si="11"/>
        <v>10.739774238269678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10.739774238269678</v>
      </c>
      <c r="AC7">
        <f t="shared" si="19"/>
        <v>12.606872302023991</v>
      </c>
      <c r="AE7">
        <f t="shared" si="1"/>
        <v>185.07738496519826</v>
      </c>
      <c r="AF7">
        <f t="shared" si="2"/>
        <v>-9.2538692482599156</v>
      </c>
      <c r="AG7">
        <f t="shared" si="2"/>
        <v>-23.787944159759036</v>
      </c>
      <c r="AH7">
        <f t="shared" si="3"/>
        <v>-113.36839436018911</v>
      </c>
      <c r="AI7">
        <f t="shared" si="4"/>
        <v>38.667177196990195</v>
      </c>
      <c r="AJ7">
        <f t="shared" si="5"/>
        <v>-1.8670980637543124</v>
      </c>
      <c r="AK7">
        <f t="shared" si="24"/>
        <v>13.059430296864564</v>
      </c>
      <c r="AL7">
        <f t="shared" si="6"/>
        <v>49.859509430100445</v>
      </c>
      <c r="AN7">
        <f t="shared" si="7"/>
        <v>133.26583418684714</v>
      </c>
      <c r="AO7">
        <f t="shared" si="7"/>
        <v>-6.6632917093423583</v>
      </c>
      <c r="AP7">
        <f t="shared" si="7"/>
        <v>-17.128620131716968</v>
      </c>
      <c r="AQ7">
        <f t="shared" si="7"/>
        <v>-81.631441073554043</v>
      </c>
      <c r="AR7">
        <f t="shared" si="7"/>
        <v>27.842481272233766</v>
      </c>
      <c r="AS7">
        <f t="shared" si="7"/>
        <v>-1.3444126683638491</v>
      </c>
      <c r="AT7">
        <f t="shared" si="7"/>
        <v>9.4035036903287725</v>
      </c>
      <c r="AU7">
        <f t="shared" si="7"/>
        <v>35.901572294198687</v>
      </c>
      <c r="AW7">
        <v>4</v>
      </c>
      <c r="AX7">
        <f>(R7*SUMPRODUCT(K8:$K$23, X8:$X$23)-$AZ$3*SUMPRODUCT(K7:$K$22, W8:$W$23))/Z7</f>
        <v>10.739774238269678</v>
      </c>
    </row>
    <row r="8" spans="1:52" x14ac:dyDescent="0.25">
      <c r="B8" s="4">
        <v>273.14974180000002</v>
      </c>
      <c r="C8" s="2"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194.50754521095303</v>
      </c>
      <c r="P8">
        <f t="shared" si="22"/>
        <v>9.7253772605476527</v>
      </c>
      <c r="Q8" s="4">
        <f t="shared" si="23"/>
        <v>25</v>
      </c>
      <c r="R8">
        <f t="shared" si="0"/>
        <v>50000</v>
      </c>
      <c r="S8">
        <f t="shared" si="11"/>
        <v>12.606872302023991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12.606872302023991</v>
      </c>
      <c r="AC8">
        <f t="shared" si="19"/>
        <v>14.081742177195549</v>
      </c>
      <c r="AE8">
        <f t="shared" si="1"/>
        <v>182.79003688416387</v>
      </c>
      <c r="AF8">
        <f t="shared" si="2"/>
        <v>-9.1395018442081959</v>
      </c>
      <c r="AG8">
        <f t="shared" si="2"/>
        <v>-23.493951955169535</v>
      </c>
      <c r="AH8">
        <f t="shared" si="3"/>
        <v>-112.22552598381488</v>
      </c>
      <c r="AI8">
        <f t="shared" si="4"/>
        <v>37.931057100971273</v>
      </c>
      <c r="AJ8">
        <f t="shared" si="5"/>
        <v>-1.4748698751715583</v>
      </c>
      <c r="AK8">
        <f t="shared" si="24"/>
        <v>13.038018513938578</v>
      </c>
      <c r="AL8">
        <f t="shared" si="6"/>
        <v>49.494205739738291</v>
      </c>
      <c r="AN8">
        <f t="shared" si="7"/>
        <v>121.24374848801094</v>
      </c>
      <c r="AO8">
        <f t="shared" si="7"/>
        <v>-6.0621874244005483</v>
      </c>
      <c r="AP8">
        <f t="shared" si="7"/>
        <v>-15.583424843046076</v>
      </c>
      <c r="AQ8">
        <f t="shared" si="7"/>
        <v>-74.438649273532732</v>
      </c>
      <c r="AR8">
        <f t="shared" si="7"/>
        <v>25.159486947031581</v>
      </c>
      <c r="AS8">
        <f t="shared" si="7"/>
        <v>-0.97827406376182291</v>
      </c>
      <c r="AT8">
        <f t="shared" si="7"/>
        <v>8.6480546994350469</v>
      </c>
      <c r="AU8">
        <f t="shared" si="7"/>
        <v>32.829267582704801</v>
      </c>
      <c r="AW8">
        <v>5</v>
      </c>
      <c r="AX8">
        <f>(R8*SUMPRODUCT(K9:$K$23, X9:$X$23)-$AZ$3*SUMPRODUCT(K8:$K$22, W9:$W$23))/Z8</f>
        <v>12.606872302023991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194.50754521095303</v>
      </c>
      <c r="P9">
        <f t="shared" si="22"/>
        <v>9.7253772605476527</v>
      </c>
      <c r="Q9" s="4">
        <f t="shared" si="23"/>
        <v>25</v>
      </c>
      <c r="R9">
        <f t="shared" si="0"/>
        <v>50000</v>
      </c>
      <c r="S9">
        <f t="shared" si="11"/>
        <v>14.081742177195549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14.081742177195549</v>
      </c>
      <c r="AC9">
        <f t="shared" si="19"/>
        <v>15.188581151151819</v>
      </c>
      <c r="AE9">
        <f t="shared" si="1"/>
        <v>180.52930835256433</v>
      </c>
      <c r="AF9">
        <f t="shared" si="2"/>
        <v>-9.0264654176282182</v>
      </c>
      <c r="AG9">
        <f t="shared" si="2"/>
        <v>-23.203381153771101</v>
      </c>
      <c r="AH9">
        <f t="shared" si="3"/>
        <v>-111.26256369348407</v>
      </c>
      <c r="AI9">
        <f t="shared" si="4"/>
        <v>37.036898087680939</v>
      </c>
      <c r="AJ9">
        <f t="shared" si="5"/>
        <v>-1.1068389739562701</v>
      </c>
      <c r="AK9">
        <f t="shared" si="24"/>
        <v>12.990920957849216</v>
      </c>
      <c r="AL9">
        <f t="shared" si="6"/>
        <v>48.920980071573879</v>
      </c>
      <c r="AN9">
        <f t="shared" si="7"/>
        <v>110.30518304964902</v>
      </c>
      <c r="AO9">
        <f t="shared" si="7"/>
        <v>-5.5152591524824519</v>
      </c>
      <c r="AP9">
        <f t="shared" si="7"/>
        <v>-14.177494108264231</v>
      </c>
      <c r="AQ9">
        <f t="shared" si="7"/>
        <v>-67.982520770615153</v>
      </c>
      <c r="AR9">
        <f t="shared" si="7"/>
        <v>22.629909018287172</v>
      </c>
      <c r="AS9">
        <f t="shared" si="7"/>
        <v>-0.67628949970991148</v>
      </c>
      <c r="AT9">
        <f t="shared" si="7"/>
        <v>7.9375804810627857</v>
      </c>
      <c r="AU9">
        <f t="shared" si="7"/>
        <v>29.891199999640044</v>
      </c>
      <c r="AW9">
        <v>6</v>
      </c>
      <c r="AX9">
        <f>(R9*SUMPRODUCT(K10:$K$23, X10:$X$23)-$AZ$3*SUMPRODUCT(K9:$K$22, W10:$W$23))/Z9</f>
        <v>14.081742177195549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194.50754521095303</v>
      </c>
      <c r="P10">
        <f t="shared" si="22"/>
        <v>9.7253772605476527</v>
      </c>
      <c r="Q10" s="4">
        <f t="shared" si="23"/>
        <v>25</v>
      </c>
      <c r="R10">
        <f t="shared" si="0"/>
        <v>50000</v>
      </c>
      <c r="S10">
        <f t="shared" si="11"/>
        <v>15.188581151151819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15.188581151151819</v>
      </c>
      <c r="AC10">
        <f t="shared" si="19"/>
        <v>15.951881695741109</v>
      </c>
      <c r="AE10">
        <f t="shared" si="1"/>
        <v>178.29474834693457</v>
      </c>
      <c r="AF10">
        <f t="shared" si="2"/>
        <v>-8.9147374173467302</v>
      </c>
      <c r="AG10">
        <f t="shared" si="2"/>
        <v>-22.916173785644808</v>
      </c>
      <c r="AH10">
        <f t="shared" si="3"/>
        <v>-110.34711317716925</v>
      </c>
      <c r="AI10">
        <f t="shared" si="4"/>
        <v>36.116723966773762</v>
      </c>
      <c r="AJ10">
        <f t="shared" si="5"/>
        <v>-0.7633005445892902</v>
      </c>
      <c r="AK10">
        <f t="shared" si="24"/>
        <v>12.919801445651776</v>
      </c>
      <c r="AL10">
        <f t="shared" si="6"/>
        <v>48.273224867836248</v>
      </c>
      <c r="AN10">
        <f t="shared" si="7"/>
        <v>100.35248229281217</v>
      </c>
      <c r="AO10">
        <f t="shared" si="7"/>
        <v>-5.0176241146406095</v>
      </c>
      <c r="AP10">
        <f t="shared" si="7"/>
        <v>-12.89827628331525</v>
      </c>
      <c r="AQ10">
        <f t="shared" si="7"/>
        <v>-62.108429013440464</v>
      </c>
      <c r="AR10">
        <f t="shared" si="7"/>
        <v>20.328152881415832</v>
      </c>
      <c r="AS10">
        <f t="shared" si="7"/>
        <v>-0.42962064275690487</v>
      </c>
      <c r="AT10">
        <f t="shared" si="7"/>
        <v>7.2718583010564055</v>
      </c>
      <c r="AU10">
        <f t="shared" si="7"/>
        <v>27.170390539715335</v>
      </c>
      <c r="AW10">
        <v>7</v>
      </c>
      <c r="AX10">
        <f>(R10*SUMPRODUCT(K11:$K$23, X11:$X$23)-$AZ$3*SUMPRODUCT(K10:$K$22, W11:$W$23))/Z10</f>
        <v>15.188581151151819</v>
      </c>
    </row>
    <row r="11" spans="1:52" x14ac:dyDescent="0.25">
      <c r="A11" t="s">
        <v>33</v>
      </c>
      <c r="C11" s="7">
        <f>AU25</f>
        <v>40.86033646105578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194.50754521095303</v>
      </c>
      <c r="P11">
        <f t="shared" si="22"/>
        <v>9.7253772605476527</v>
      </c>
      <c r="Q11" s="4">
        <f t="shared" si="23"/>
        <v>25</v>
      </c>
      <c r="R11">
        <f t="shared" si="0"/>
        <v>50000</v>
      </c>
      <c r="S11">
        <f t="shared" si="11"/>
        <v>15.951881695741109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15.951881695741109</v>
      </c>
      <c r="AC11">
        <f t="shared" si="19"/>
        <v>16.374350818142265</v>
      </c>
      <c r="AE11">
        <f t="shared" si="1"/>
        <v>176.08591657794207</v>
      </c>
      <c r="AF11">
        <f t="shared" si="2"/>
        <v>-8.8042958288971054</v>
      </c>
      <c r="AG11">
        <f t="shared" si="2"/>
        <v>-22.632273260526759</v>
      </c>
      <c r="AH11">
        <f t="shared" si="3"/>
        <v>-109.47757452320366</v>
      </c>
      <c r="AI11">
        <f t="shared" si="4"/>
        <v>35.171772965314574</v>
      </c>
      <c r="AJ11">
        <f t="shared" si="5"/>
        <v>-0.42246912240115542</v>
      </c>
      <c r="AK11">
        <f t="shared" si="24"/>
        <v>12.826345171135028</v>
      </c>
      <c r="AL11">
        <f t="shared" si="6"/>
        <v>47.575649014048452</v>
      </c>
      <c r="AN11">
        <f t="shared" si="7"/>
        <v>91.29680040752514</v>
      </c>
      <c r="AO11">
        <f t="shared" si="7"/>
        <v>-4.5648400203762582</v>
      </c>
      <c r="AP11">
        <f t="shared" si="7"/>
        <v>-11.734352041267764</v>
      </c>
      <c r="AQ11">
        <f t="shared" si="7"/>
        <v>-56.761792564601564</v>
      </c>
      <c r="AR11">
        <f t="shared" si="7"/>
        <v>18.235815781279566</v>
      </c>
      <c r="AS11">
        <f t="shared" si="7"/>
        <v>-0.21904124927065399</v>
      </c>
      <c r="AT11">
        <f t="shared" si="7"/>
        <v>6.6501870098669089</v>
      </c>
      <c r="AU11">
        <f t="shared" si="7"/>
        <v>24.666961541875825</v>
      </c>
      <c r="AW11">
        <v>8</v>
      </c>
      <c r="AX11">
        <f>(R11*SUMPRODUCT(K12:$K$23, X12:$X$23)-$AZ$3*SUMPRODUCT(K11:$K$22, W12:$W$23))/Z11</f>
        <v>15.951881695741109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194.50754521095303</v>
      </c>
      <c r="P12">
        <f t="shared" si="22"/>
        <v>9.7253772605476527</v>
      </c>
      <c r="Q12" s="4">
        <f t="shared" si="23"/>
        <v>25</v>
      </c>
      <c r="R12">
        <f t="shared" si="0"/>
        <v>50000</v>
      </c>
      <c r="S12">
        <f t="shared" si="11"/>
        <v>16.374350818142265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16.374350818142265</v>
      </c>
      <c r="AC12">
        <f t="shared" si="19"/>
        <v>16.483334291899908</v>
      </c>
      <c r="AE12">
        <f t="shared" si="1"/>
        <v>173.90222476588687</v>
      </c>
      <c r="AF12">
        <f t="shared" si="2"/>
        <v>-8.695111238294345</v>
      </c>
      <c r="AG12">
        <f t="shared" si="2"/>
        <v>-22.351603966992815</v>
      </c>
      <c r="AH12">
        <f t="shared" si="3"/>
        <v>-108.69312185735451</v>
      </c>
      <c r="AI12">
        <f t="shared" si="4"/>
        <v>34.162387703245187</v>
      </c>
      <c r="AJ12">
        <f t="shared" si="5"/>
        <v>-0.10898347375764317</v>
      </c>
      <c r="AK12">
        <f t="shared" si="24"/>
        <v>12.710702504201436</v>
      </c>
      <c r="AL12">
        <f t="shared" si="6"/>
        <v>46.764106733688976</v>
      </c>
      <c r="AN12">
        <f t="shared" si="7"/>
        <v>83.057229437371731</v>
      </c>
      <c r="AO12">
        <f t="shared" si="7"/>
        <v>-4.1528614718685875</v>
      </c>
      <c r="AP12">
        <f t="shared" si="7"/>
        <v>-10.675322305272539</v>
      </c>
      <c r="AQ12">
        <f t="shared" si="7"/>
        <v>-51.912789341964796</v>
      </c>
      <c r="AR12">
        <f t="shared" si="7"/>
        <v>16.316256318265808</v>
      </c>
      <c r="AS12">
        <f t="shared" si="7"/>
        <v>-5.2051463958878511E-2</v>
      </c>
      <c r="AT12">
        <f t="shared" si="7"/>
        <v>6.0707431179956135</v>
      </c>
      <c r="AU12">
        <f t="shared" si="7"/>
        <v>22.33494797230254</v>
      </c>
      <c r="AW12">
        <v>9</v>
      </c>
      <c r="AX12">
        <f>(R12*SUMPRODUCT(K13:$K$23, X13:$X$23)-$AZ$3*SUMPRODUCT(K12:$K$22, W13:$W$23))/Z12</f>
        <v>16.374350818142265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194.50754521095303</v>
      </c>
      <c r="P13">
        <f t="shared" si="22"/>
        <v>9.7253772605476527</v>
      </c>
      <c r="Q13" s="4">
        <f t="shared" si="23"/>
        <v>25</v>
      </c>
      <c r="R13">
        <f t="shared" si="0"/>
        <v>50000</v>
      </c>
      <c r="S13">
        <f t="shared" si="11"/>
        <v>16.483334291899908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16.483334291899908</v>
      </c>
      <c r="AC13">
        <f t="shared" si="19"/>
        <v>16.286797828767092</v>
      </c>
      <c r="AE13">
        <f t="shared" si="1"/>
        <v>171.7432596000144</v>
      </c>
      <c r="AF13">
        <f t="shared" si="2"/>
        <v>-8.5871629800007216</v>
      </c>
      <c r="AG13">
        <f t="shared" si="2"/>
        <v>-22.074112782328108</v>
      </c>
      <c r="AH13">
        <f t="shared" si="3"/>
        <v>-107.95028998956305</v>
      </c>
      <c r="AI13">
        <f t="shared" si="4"/>
        <v>33.131693848122509</v>
      </c>
      <c r="AJ13">
        <f t="shared" si="5"/>
        <v>0.1965364631328157</v>
      </c>
      <c r="AK13">
        <f t="shared" si="24"/>
        <v>12.574760163833952</v>
      </c>
      <c r="AL13">
        <f t="shared" si="6"/>
        <v>45.902990475089275</v>
      </c>
      <c r="AN13">
        <f t="shared" si="7"/>
        <v>75.560247241172036</v>
      </c>
      <c r="AO13">
        <f t="shared" si="7"/>
        <v>-3.778012362058603</v>
      </c>
      <c r="AP13">
        <f t="shared" si="7"/>
        <v>-9.7117372952323304</v>
      </c>
      <c r="AQ13">
        <f t="shared" si="7"/>
        <v>-47.493861595293254</v>
      </c>
      <c r="AR13">
        <f t="shared" si="7"/>
        <v>14.576635988587849</v>
      </c>
      <c r="AS13">
        <f t="shared" si="7"/>
        <v>8.6468277013066558E-2</v>
      </c>
      <c r="AT13">
        <f t="shared" si="7"/>
        <v>5.5323975403204404</v>
      </c>
      <c r="AU13">
        <f t="shared" si="7"/>
        <v>20.195501805921356</v>
      </c>
      <c r="AW13">
        <v>10</v>
      </c>
      <c r="AX13">
        <f>(R13*SUMPRODUCT(K14:$K$23, X14:$X$23)-$AZ$3*SUMPRODUCT(K13:$K$22, W14:$W$23))/Z13</f>
        <v>16.483334291899908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194.50754521095303</v>
      </c>
      <c r="P14">
        <f t="shared" si="22"/>
        <v>9.7253772605476527</v>
      </c>
      <c r="Q14" s="4">
        <f t="shared" si="23"/>
        <v>25</v>
      </c>
      <c r="R14">
        <f t="shared" si="0"/>
        <v>50000</v>
      </c>
      <c r="S14">
        <f t="shared" si="11"/>
        <v>16.286797828767092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16.286797828767092</v>
      </c>
      <c r="AC14">
        <f t="shared" si="19"/>
        <v>15.710607734248219</v>
      </c>
      <c r="AE14">
        <f t="shared" si="1"/>
        <v>169.60846288903491</v>
      </c>
      <c r="AF14">
        <f t="shared" si="2"/>
        <v>-8.4804231444517466</v>
      </c>
      <c r="AG14">
        <f t="shared" si="2"/>
        <v>-21.799727962363384</v>
      </c>
      <c r="AH14">
        <f t="shared" si="3"/>
        <v>-107.28738428288163</v>
      </c>
      <c r="AI14">
        <f t="shared" si="4"/>
        <v>32.040927499338139</v>
      </c>
      <c r="AJ14">
        <f t="shared" si="5"/>
        <v>0.57619009451887315</v>
      </c>
      <c r="AK14">
        <f t="shared" si="24"/>
        <v>12.419038630134517</v>
      </c>
      <c r="AL14">
        <f t="shared" si="6"/>
        <v>45.036156223991526</v>
      </c>
      <c r="AN14">
        <f t="shared" si="7"/>
        <v>68.738896223966705</v>
      </c>
      <c r="AO14">
        <f t="shared" si="7"/>
        <v>-3.4369448111983356</v>
      </c>
      <c r="AP14">
        <f t="shared" si="7"/>
        <v>-8.8349909703266238</v>
      </c>
      <c r="AQ14">
        <f t="shared" si="7"/>
        <v>-43.481417428956696</v>
      </c>
      <c r="AR14">
        <f t="shared" si="7"/>
        <v>12.985543013485048</v>
      </c>
      <c r="AS14">
        <f t="shared" si="7"/>
        <v>0.23351824807422941</v>
      </c>
      <c r="AT14">
        <f t="shared" si="7"/>
        <v>5.0331863932801406</v>
      </c>
      <c r="AU14">
        <f t="shared" si="7"/>
        <v>18.252247654839419</v>
      </c>
      <c r="AW14">
        <v>11</v>
      </c>
      <c r="AX14">
        <f>(R14*SUMPRODUCT(K15:$K$23, X15:$X$23)-$AZ$3*SUMPRODUCT(K14:$K$22, W15:$W$23))/Z14</f>
        <v>16.286797828767092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194.50754521095303</v>
      </c>
      <c r="P15">
        <f t="shared" si="22"/>
        <v>9.7253772605476527</v>
      </c>
      <c r="Q15" s="4">
        <f t="shared" si="23"/>
        <v>25</v>
      </c>
      <c r="R15">
        <f t="shared" si="0"/>
        <v>50000</v>
      </c>
      <c r="S15">
        <f t="shared" si="11"/>
        <v>15.710607734248219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15.710607734248219</v>
      </c>
      <c r="AC15">
        <f t="shared" si="19"/>
        <v>14.74918685427471</v>
      </c>
      <c r="AE15">
        <f t="shared" si="1"/>
        <v>167.49652866905549</v>
      </c>
      <c r="AF15">
        <f t="shared" si="2"/>
        <v>-8.3748264334527764</v>
      </c>
      <c r="AG15">
        <f t="shared" si="2"/>
        <v>-21.52828165192734</v>
      </c>
      <c r="AH15">
        <f t="shared" si="3"/>
        <v>-106.8980616248195</v>
      </c>
      <c r="AI15">
        <f t="shared" si="4"/>
        <v>30.695358958855891</v>
      </c>
      <c r="AJ15">
        <f t="shared" si="5"/>
        <v>0.96142087997350956</v>
      </c>
      <c r="AK15">
        <f t="shared" si="24"/>
        <v>12.238261697889566</v>
      </c>
      <c r="AL15">
        <f t="shared" si="6"/>
        <v>43.895041536718963</v>
      </c>
      <c r="AN15">
        <f t="shared" si="7"/>
        <v>62.531984789998546</v>
      </c>
      <c r="AO15">
        <f t="shared" si="7"/>
        <v>-3.126599239499928</v>
      </c>
      <c r="AP15">
        <f t="shared" si="7"/>
        <v>-8.0372183919882811</v>
      </c>
      <c r="AQ15">
        <f t="shared" si="7"/>
        <v>-39.90857611629113</v>
      </c>
      <c r="AR15">
        <f t="shared" si="7"/>
        <v>11.459591042219214</v>
      </c>
      <c r="AS15">
        <f t="shared" si="7"/>
        <v>0.35893016005171352</v>
      </c>
      <c r="AT15">
        <f t="shared" si="7"/>
        <v>4.568947192096859</v>
      </c>
      <c r="AU15">
        <f t="shared" si="7"/>
        <v>16.387468394367787</v>
      </c>
      <c r="AW15">
        <v>12</v>
      </c>
      <c r="AX15">
        <f>(R15*SUMPRODUCT(K16:$K$23, X16:$X$23)-$AZ$3*SUMPRODUCT(K15:$K$22, W16:$W$23))/Z15</f>
        <v>15.710607734248219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194.50754521095303</v>
      </c>
      <c r="P16">
        <f t="shared" si="22"/>
        <v>9.7253772605476527</v>
      </c>
      <c r="Q16" s="4">
        <f t="shared" si="23"/>
        <v>25</v>
      </c>
      <c r="R16">
        <f t="shared" si="0"/>
        <v>50000</v>
      </c>
      <c r="S16">
        <f t="shared" si="11"/>
        <v>14.74918685427471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14.74918685427471</v>
      </c>
      <c r="AC16">
        <f t="shared" si="19"/>
        <v>13.46211530654092</v>
      </c>
      <c r="AE16">
        <f t="shared" si="1"/>
        <v>165.40665974115717</v>
      </c>
      <c r="AF16">
        <f t="shared" si="2"/>
        <v>-8.2703329870578592</v>
      </c>
      <c r="AG16">
        <f t="shared" si="2"/>
        <v>-21.259671387267456</v>
      </c>
      <c r="AH16">
        <f t="shared" si="3"/>
        <v>-106.65489628121878</v>
      </c>
      <c r="AI16">
        <f t="shared" si="4"/>
        <v>29.221759085613087</v>
      </c>
      <c r="AJ16">
        <f t="shared" si="5"/>
        <v>1.28707154773379</v>
      </c>
      <c r="AK16">
        <f t="shared" si="24"/>
        <v>12.031985952586183</v>
      </c>
      <c r="AL16">
        <f t="shared" si="6"/>
        <v>42.540816585933058</v>
      </c>
      <c r="AN16">
        <f t="shared" si="7"/>
        <v>56.884082965440413</v>
      </c>
      <c r="AO16">
        <f t="shared" si="7"/>
        <v>-2.8442041482720208</v>
      </c>
      <c r="AP16">
        <f t="shared" si="7"/>
        <v>-7.3112951612939767</v>
      </c>
      <c r="AQ16">
        <f t="shared" si="7"/>
        <v>-36.679091266490786</v>
      </c>
      <c r="AR16">
        <f t="shared" si="7"/>
        <v>10.049492389383632</v>
      </c>
      <c r="AS16">
        <f t="shared" si="7"/>
        <v>0.44262960643977822</v>
      </c>
      <c r="AT16">
        <f t="shared" si="7"/>
        <v>4.1378532656241269</v>
      </c>
      <c r="AU16">
        <f t="shared" si="7"/>
        <v>14.629975261447537</v>
      </c>
      <c r="AW16">
        <v>13</v>
      </c>
      <c r="AX16">
        <f>(R16*SUMPRODUCT(K17:$K$23, X17:$X$23)-$AZ$3*SUMPRODUCT(K16:$K$22, W17:$W$23))/Z16</f>
        <v>14.74918685427471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194.50754521095303</v>
      </c>
      <c r="P17">
        <f t="shared" si="22"/>
        <v>9.7253772605476527</v>
      </c>
      <c r="Q17" s="4">
        <f t="shared" si="23"/>
        <v>25</v>
      </c>
      <c r="R17">
        <f t="shared" si="0"/>
        <v>50000</v>
      </c>
      <c r="S17">
        <f t="shared" si="11"/>
        <v>13.46211530654092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13.46211530654092</v>
      </c>
      <c r="AC17">
        <f t="shared" si="19"/>
        <v>11.888553086731799</v>
      </c>
      <c r="AE17">
        <f t="shared" si="1"/>
        <v>163.33868696170899</v>
      </c>
      <c r="AF17">
        <f t="shared" si="2"/>
        <v>-8.1669343480854515</v>
      </c>
      <c r="AG17">
        <f t="shared" si="2"/>
        <v>-20.993875428400493</v>
      </c>
      <c r="AH17">
        <f t="shared" si="3"/>
        <v>-106.3984899885713</v>
      </c>
      <c r="AI17">
        <f t="shared" si="4"/>
        <v>27.779387196651754</v>
      </c>
      <c r="AJ17">
        <f t="shared" si="5"/>
        <v>1.573562219809121</v>
      </c>
      <c r="AK17">
        <f t="shared" si="24"/>
        <v>11.804370754411513</v>
      </c>
      <c r="AL17">
        <f t="shared" si="6"/>
        <v>41.157320170872389</v>
      </c>
      <c r="AN17">
        <f t="shared" si="7"/>
        <v>51.744976810710867</v>
      </c>
      <c r="AO17">
        <f t="shared" si="7"/>
        <v>-2.587248840535544</v>
      </c>
      <c r="AP17">
        <f t="shared" si="7"/>
        <v>-6.6507672947328196</v>
      </c>
      <c r="AQ17">
        <f t="shared" si="7"/>
        <v>-33.706573130736217</v>
      </c>
      <c r="AR17">
        <f t="shared" si="7"/>
        <v>8.8003875447062896</v>
      </c>
      <c r="AS17">
        <f t="shared" si="7"/>
        <v>0.49849758246998555</v>
      </c>
      <c r="AT17">
        <f t="shared" si="7"/>
        <v>3.7395726775693334</v>
      </c>
      <c r="AU17">
        <f t="shared" si="7"/>
        <v>13.038457804745608</v>
      </c>
      <c r="AW17">
        <v>14</v>
      </c>
      <c r="AX17">
        <f>(R17*SUMPRODUCT(K18:$K$23, X18:$X$23)-$AZ$3*SUMPRODUCT(K17:$K$22, W18:$W$23))/Z17</f>
        <v>13.46211530654092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194.50754521095303</v>
      </c>
      <c r="P18">
        <f t="shared" si="22"/>
        <v>9.7253772605476527</v>
      </c>
      <c r="Q18" s="4">
        <f t="shared" si="23"/>
        <v>25</v>
      </c>
      <c r="R18">
        <f t="shared" si="0"/>
        <v>50000</v>
      </c>
      <c r="S18">
        <f t="shared" si="11"/>
        <v>11.888553086731799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11.888553086731799</v>
      </c>
      <c r="AC18">
        <f t="shared" si="19"/>
        <v>10.002941586803436</v>
      </c>
      <c r="AE18">
        <f t="shared" si="1"/>
        <v>161.29229413864203</v>
      </c>
      <c r="AF18">
        <f t="shared" si="2"/>
        <v>-8.0646147069321028</v>
      </c>
      <c r="AG18">
        <f t="shared" si="2"/>
        <v>-20.730853135248893</v>
      </c>
      <c r="AH18">
        <f t="shared" si="3"/>
        <v>-106.16707773519272</v>
      </c>
      <c r="AI18">
        <f t="shared" si="4"/>
        <v>26.329748561268332</v>
      </c>
      <c r="AJ18">
        <f t="shared" si="5"/>
        <v>1.8856114999283626</v>
      </c>
      <c r="AK18">
        <f t="shared" si="24"/>
        <v>11.558136276290922</v>
      </c>
      <c r="AL18">
        <f t="shared" si="6"/>
        <v>39.773496337487614</v>
      </c>
      <c r="AN18">
        <f t="shared" si="7"/>
        <v>47.068907981334682</v>
      </c>
      <c r="AO18">
        <f t="shared" si="7"/>
        <v>-2.3534453990667346</v>
      </c>
      <c r="AP18">
        <f t="shared" si="7"/>
        <v>-6.0497534851779315</v>
      </c>
      <c r="AQ18">
        <f t="shared" si="7"/>
        <v>-30.982065443681865</v>
      </c>
      <c r="AR18">
        <f t="shared" si="7"/>
        <v>7.683643653408156</v>
      </c>
      <c r="AS18">
        <f t="shared" si="7"/>
        <v>0.55026605364286385</v>
      </c>
      <c r="AT18">
        <f t="shared" si="7"/>
        <v>3.3729376578699584</v>
      </c>
      <c r="AU18">
        <f t="shared" si="7"/>
        <v>11.606847364920977</v>
      </c>
      <c r="AW18">
        <v>15</v>
      </c>
      <c r="AX18">
        <f>(R18*SUMPRODUCT(K19:$K$23, X19:$X$23)-$AZ$3*SUMPRODUCT(K18:$K$22, W19:$W$23))/Z18</f>
        <v>11.888553086731799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194.50754521095303</v>
      </c>
      <c r="P19">
        <f t="shared" si="22"/>
        <v>9.7253772605476527</v>
      </c>
      <c r="Q19" s="4">
        <f t="shared" si="23"/>
        <v>25</v>
      </c>
      <c r="R19">
        <f t="shared" si="0"/>
        <v>50000</v>
      </c>
      <c r="S19">
        <f t="shared" si="11"/>
        <v>10.002941586803436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10.002941586803436</v>
      </c>
      <c r="AC19">
        <f t="shared" si="19"/>
        <v>7.8694377605174237</v>
      </c>
      <c r="AE19">
        <f t="shared" si="1"/>
        <v>159.26644534340065</v>
      </c>
      <c r="AF19">
        <f t="shared" si="2"/>
        <v>-7.9633222671700326</v>
      </c>
      <c r="AG19">
        <f t="shared" si="2"/>
        <v>-20.470471360207174</v>
      </c>
      <c r="AH19">
        <f t="shared" si="3"/>
        <v>-106.14648737845782</v>
      </c>
      <c r="AI19">
        <f t="shared" si="4"/>
        <v>24.686164337565614</v>
      </c>
      <c r="AJ19">
        <f t="shared" si="5"/>
        <v>2.1335038262860122</v>
      </c>
      <c r="AK19">
        <f t="shared" si="24"/>
        <v>11.291424526412385</v>
      </c>
      <c r="AL19">
        <f t="shared" si="6"/>
        <v>38.111092690264016</v>
      </c>
      <c r="AN19">
        <f t="shared" si="7"/>
        <v>42.814034782196075</v>
      </c>
      <c r="AO19">
        <f t="shared" si="7"/>
        <v>-2.1407017391098035</v>
      </c>
      <c r="AP19">
        <f t="shared" si="7"/>
        <v>-5.5028758313414192</v>
      </c>
      <c r="AQ19">
        <f t="shared" si="7"/>
        <v>-28.534318028072558</v>
      </c>
      <c r="AR19">
        <f t="shared" si="7"/>
        <v>6.6361391836722925</v>
      </c>
      <c r="AS19">
        <f t="shared" si="7"/>
        <v>0.57352888632384269</v>
      </c>
      <c r="AT19">
        <f t="shared" si="7"/>
        <v>3.0353627932865339</v>
      </c>
      <c r="AU19">
        <f t="shared" si="7"/>
        <v>10.24503086328267</v>
      </c>
      <c r="AW19">
        <v>16</v>
      </c>
      <c r="AX19">
        <f>(R19*SUMPRODUCT(K20:$K$23, X20:$X$23)-$AZ$3*SUMPRODUCT(K19:$K$22, W20:$W$23))/Z19</f>
        <v>10.002941586803436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194.50754521095303</v>
      </c>
      <c r="P20">
        <f t="shared" si="22"/>
        <v>9.7253772605476527</v>
      </c>
      <c r="Q20" s="4">
        <f t="shared" si="23"/>
        <v>25</v>
      </c>
      <c r="R20">
        <f t="shared" si="0"/>
        <v>50000</v>
      </c>
      <c r="S20">
        <f t="shared" si="11"/>
        <v>7.8694377605174237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7.8694377605174237</v>
      </c>
      <c r="AC20">
        <f t="shared" si="19"/>
        <v>5.4806317266385509</v>
      </c>
      <c r="AE20">
        <f t="shared" si="1"/>
        <v>157.26115497603541</v>
      </c>
      <c r="AF20">
        <f t="shared" si="2"/>
        <v>-7.8630577488017712</v>
      </c>
      <c r="AG20">
        <f t="shared" si="2"/>
        <v>-20.212731954109792</v>
      </c>
      <c r="AH20">
        <f t="shared" si="3"/>
        <v>-106.06938499062228</v>
      </c>
      <c r="AI20">
        <f t="shared" si="4"/>
        <v>23.115980282501582</v>
      </c>
      <c r="AJ20">
        <f t="shared" si="5"/>
        <v>2.3888060338788728</v>
      </c>
      <c r="AK20">
        <f t="shared" si="24"/>
        <v>11.008727449142576</v>
      </c>
      <c r="AL20">
        <f t="shared" si="6"/>
        <v>36.51351376552303</v>
      </c>
      <c r="AN20">
        <f t="shared" si="7"/>
        <v>38.942577978430499</v>
      </c>
      <c r="AO20">
        <f t="shared" si="7"/>
        <v>-1.947128898921525</v>
      </c>
      <c r="AP20">
        <f t="shared" si="7"/>
        <v>-5.005278578807232</v>
      </c>
      <c r="AQ20">
        <f t="shared" si="7"/>
        <v>-26.265960572087408</v>
      </c>
      <c r="AR20">
        <f t="shared" si="7"/>
        <v>5.7242099286143358</v>
      </c>
      <c r="AS20">
        <f t="shared" si="7"/>
        <v>0.59154001039766813</v>
      </c>
      <c r="AT20">
        <f t="shared" si="7"/>
        <v>2.7260910502460236</v>
      </c>
      <c r="AU20">
        <f t="shared" si="7"/>
        <v>9.0418409892580272</v>
      </c>
      <c r="AW20">
        <v>17</v>
      </c>
      <c r="AX20">
        <f>(R20*SUMPRODUCT(K21:$K$23, X21:$X$23)-$AZ$3*SUMPRODUCT(K20:$K$22, W21:$W$23))/Z20</f>
        <v>7.8694377605174237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194.50754521095303</v>
      </c>
      <c r="P21">
        <f t="shared" si="22"/>
        <v>9.7253772605476527</v>
      </c>
      <c r="Q21" s="4">
        <f t="shared" si="23"/>
        <v>25</v>
      </c>
      <c r="R21">
        <f t="shared" si="0"/>
        <v>50000</v>
      </c>
      <c r="S21">
        <f t="shared" si="11"/>
        <v>5.4806317266385509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5.4806317266385509</v>
      </c>
      <c r="AC21">
        <f t="shared" si="19"/>
        <v>2.8543254766413981</v>
      </c>
      <c r="AE21">
        <f t="shared" si="1"/>
        <v>155.27557814948648</v>
      </c>
      <c r="AF21">
        <f t="shared" si="2"/>
        <v>-7.7637789074743244</v>
      </c>
      <c r="AG21">
        <f t="shared" si="2"/>
        <v>-19.957526323860915</v>
      </c>
      <c r="AH21">
        <f t="shared" si="3"/>
        <v>-106.15662141556209</v>
      </c>
      <c r="AI21">
        <f t="shared" si="4"/>
        <v>21.397651502589156</v>
      </c>
      <c r="AJ21">
        <f t="shared" si="5"/>
        <v>2.6263062499971528</v>
      </c>
      <c r="AK21">
        <f t="shared" si="24"/>
        <v>10.709470167805552</v>
      </c>
      <c r="AL21">
        <f t="shared" si="6"/>
        <v>34.733427920391861</v>
      </c>
      <c r="AN21">
        <f t="shared" si="7"/>
        <v>35.419934939327916</v>
      </c>
      <c r="AO21">
        <f t="shared" si="7"/>
        <v>-1.7709967469663959</v>
      </c>
      <c r="AP21">
        <f t="shared" si="7"/>
        <v>-4.5525142611965581</v>
      </c>
      <c r="AQ21">
        <f t="shared" si="7"/>
        <v>-24.215402503915964</v>
      </c>
      <c r="AR21">
        <f t="shared" si="7"/>
        <v>4.8810214272490002</v>
      </c>
      <c r="AS21">
        <f t="shared" si="7"/>
        <v>0.59908710445176383</v>
      </c>
      <c r="AT21">
        <f t="shared" si="7"/>
        <v>2.4429388130383232</v>
      </c>
      <c r="AU21">
        <f t="shared" si="7"/>
        <v>7.9230473447390874</v>
      </c>
      <c r="AW21">
        <v>18</v>
      </c>
      <c r="AX21">
        <f>(R21*SUMPRODUCT(K22:$K$23, X22:$X$23)-$AZ$3*SUMPRODUCT(K21:$K$22, W22:$W$23))/Z21</f>
        <v>5.4806317266385509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194.50754521095303</v>
      </c>
      <c r="P22">
        <f t="shared" si="22"/>
        <v>9.7253772605476527</v>
      </c>
      <c r="Q22" s="4">
        <f t="shared" si="23"/>
        <v>25</v>
      </c>
      <c r="R22">
        <f t="shared" si="0"/>
        <v>50000</v>
      </c>
      <c r="S22">
        <f t="shared" si="11"/>
        <v>2.8543254766413981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2.8543254766413981</v>
      </c>
      <c r="AC22">
        <f t="shared" si="19"/>
        <v>2.8910575041999733</v>
      </c>
      <c r="AE22">
        <f t="shared" si="1"/>
        <v>153.30918608449286</v>
      </c>
      <c r="AF22">
        <f t="shared" si="2"/>
        <v>-7.6654593042246439</v>
      </c>
      <c r="AG22">
        <f t="shared" si="2"/>
        <v>-19.704786505611064</v>
      </c>
      <c r="AH22">
        <f t="shared" si="3"/>
        <v>-106.32911002247646</v>
      </c>
      <c r="AI22">
        <f t="shared" si="4"/>
        <v>19.6098302521807</v>
      </c>
      <c r="AJ22">
        <f t="shared" si="5"/>
        <v>-3.6732027558575187E-2</v>
      </c>
      <c r="AK22">
        <f t="shared" si="24"/>
        <v>10.394863657983676</v>
      </c>
      <c r="AL22">
        <f t="shared" si="6"/>
        <v>29.967961882605799</v>
      </c>
      <c r="AN22">
        <f t="shared" si="7"/>
        <v>32.214704281750805</v>
      </c>
      <c r="AO22">
        <f t="shared" si="7"/>
        <v>-1.6107352140875406</v>
      </c>
      <c r="AP22">
        <f t="shared" si="7"/>
        <v>-4.1405468675793999</v>
      </c>
      <c r="AQ22">
        <f t="shared" si="7"/>
        <v>-22.342828394040364</v>
      </c>
      <c r="AR22">
        <f t="shared" si="7"/>
        <v>4.1205938060435034</v>
      </c>
      <c r="AS22">
        <f t="shared" si="7"/>
        <v>-7.7184638160981795E-3</v>
      </c>
      <c r="AT22">
        <f t="shared" si="7"/>
        <v>2.1842621916113232</v>
      </c>
      <c r="AU22">
        <f t="shared" si="7"/>
        <v>6.2971375338387281</v>
      </c>
      <c r="AW22">
        <v>19</v>
      </c>
      <c r="AX22">
        <f>(R22*SUMPRODUCT(K23:$K$23, X23:$X$23)-$AZ$3*SUMPRODUCT(K22:$K$22, W23:$W$23))/Z22</f>
        <v>2.8543254766413981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194.50754521095303</v>
      </c>
      <c r="P23">
        <f t="shared" si="22"/>
        <v>9.7253772605476527</v>
      </c>
      <c r="Q23" s="4">
        <f t="shared" si="23"/>
        <v>25</v>
      </c>
      <c r="R23">
        <f t="shared" si="0"/>
        <v>50000</v>
      </c>
      <c r="S23">
        <f t="shared" si="11"/>
        <v>2.8910575041999733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2.8910575041999733</v>
      </c>
      <c r="AC23">
        <f t="shared" si="19"/>
        <v>0</v>
      </c>
      <c r="AE23">
        <f t="shared" si="1"/>
        <v>151.36133231816086</v>
      </c>
      <c r="AF23">
        <f t="shared" si="2"/>
        <v>-7.5680666159080445</v>
      </c>
      <c r="AG23">
        <f t="shared" si="2"/>
        <v>-19.454429409666606</v>
      </c>
      <c r="AH23">
        <f t="shared" si="3"/>
        <v>-106.6184617766953</v>
      </c>
      <c r="AI23">
        <f t="shared" si="4"/>
        <v>17.720374515890924</v>
      </c>
      <c r="AJ23">
        <f t="shared" si="5"/>
        <v>2.8910575041999733</v>
      </c>
      <c r="AK23">
        <f t="shared" si="24"/>
        <v>10.267902624451697</v>
      </c>
      <c r="AL23">
        <f t="shared" si="6"/>
        <v>30.879334644542595</v>
      </c>
      <c r="AN23">
        <f t="shared" si="7"/>
        <v>29.298290430338081</v>
      </c>
      <c r="AO23">
        <f t="shared" si="7"/>
        <v>-1.4649145215169044</v>
      </c>
      <c r="AP23">
        <f t="shared" si="7"/>
        <v>-3.7657010167089715</v>
      </c>
      <c r="AQ23">
        <f t="shared" si="7"/>
        <v>-20.637626602040164</v>
      </c>
      <c r="AR23">
        <f t="shared" si="7"/>
        <v>3.4300482900720426</v>
      </c>
      <c r="AS23">
        <f t="shared" si="7"/>
        <v>0.55960819789042127</v>
      </c>
      <c r="AT23">
        <f t="shared" si="7"/>
        <v>1.9875088874698121</v>
      </c>
      <c r="AU23">
        <f t="shared" si="7"/>
        <v>5.9771653754322758</v>
      </c>
      <c r="AW23">
        <v>20</v>
      </c>
      <c r="AX23">
        <f>(R23*SUMPRODUCT(K$23:$K24, X$23:$X24)-$AZ$3*SUMPRODUCT(K$22:$K23, W$23:$W24))/Z23</f>
        <v>2.8910575041999733</v>
      </c>
    </row>
    <row r="25" spans="5:50" x14ac:dyDescent="0.25">
      <c r="AN25" s="8">
        <f t="shared" ref="AN25:AU25" si="25">SUM(AN3:AN23)</f>
        <v>1682.7285475494209</v>
      </c>
      <c r="AO25" s="8">
        <f t="shared" si="25"/>
        <v>-230.01708628568588</v>
      </c>
      <c r="AP25" s="8">
        <f t="shared" si="25"/>
        <v>-464.43036805082465</v>
      </c>
      <c r="AQ25" s="8">
        <f t="shared" si="25"/>
        <v>-1044.7729504169856</v>
      </c>
      <c r="AR25" s="8">
        <f t="shared" si="25"/>
        <v>-56.491857204075465</v>
      </c>
      <c r="AS25" s="8">
        <f t="shared" si="25"/>
        <v>-8.8720941364326418</v>
      </c>
      <c r="AT25" s="8">
        <f t="shared" si="25"/>
        <v>106.22428780156392</v>
      </c>
      <c r="AU25" s="9">
        <f t="shared" si="25"/>
        <v>40.86033646105578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5271-84FB-4329-863A-90BD48D79717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204.39906547552167</v>
      </c>
      <c r="K3">
        <v>1</v>
      </c>
      <c r="L3" s="2">
        <v>0</v>
      </c>
      <c r="O3">
        <f>$C$3</f>
        <v>204.39906547552167</v>
      </c>
      <c r="P3">
        <f>O3*B5</f>
        <v>163.51925238041736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204.39906547552167</v>
      </c>
      <c r="AF3">
        <f t="shared" ref="AF3:AG23" si="3">-$Z3*P3</f>
        <v>-163.51925238041736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-232.2699287048957</v>
      </c>
      <c r="AJ3">
        <f t="shared" ref="AJ3:AJ23" si="6">AB3-AC3</f>
        <v>0</v>
      </c>
      <c r="AL3">
        <f t="shared" ref="AL3:AL23" si="7">SUM(AI3:AK3)</f>
        <v>-232.2699287048957</v>
      </c>
      <c r="AN3">
        <f t="shared" ref="AN3:AU23" si="8">AE3*$K3</f>
        <v>204.39906547552167</v>
      </c>
      <c r="AO3">
        <f t="shared" si="8"/>
        <v>-163.51925238041736</v>
      </c>
      <c r="AP3">
        <f t="shared" si="8"/>
        <v>-273.14974180000002</v>
      </c>
      <c r="AQ3">
        <f t="shared" si="8"/>
        <v>0</v>
      </c>
      <c r="AR3">
        <f t="shared" si="8"/>
        <v>-232.2699287048957</v>
      </c>
      <c r="AS3">
        <f t="shared" si="8"/>
        <v>0</v>
      </c>
      <c r="AT3">
        <f t="shared" si="8"/>
        <v>0</v>
      </c>
      <c r="AU3">
        <f t="shared" si="8"/>
        <v>-232.2699287048957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120.79874186773233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9.6956273302033988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9.575257842720589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-9.575257842720589</v>
      </c>
      <c r="AK4">
        <f t="shared" ref="AK4:AK23" si="20">H4*SUM(AB4:AB4, AE4:AF4)</f>
        <v>0</v>
      </c>
      <c r="AL4">
        <f t="shared" si="7"/>
        <v>-130.31635784272061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-111.22348402501171</v>
      </c>
      <c r="AR4">
        <f t="shared" si="8"/>
        <v>-111.22348402501171</v>
      </c>
      <c r="AS4">
        <f t="shared" si="8"/>
        <v>-8.8204723802019487</v>
      </c>
      <c r="AT4">
        <f t="shared" si="8"/>
        <v>0</v>
      </c>
      <c r="AU4">
        <f t="shared" si="8"/>
        <v>-120.04395640521368</v>
      </c>
      <c r="AW4">
        <v>1</v>
      </c>
      <c r="AX4">
        <f>(R4*SUMPRODUCT(K5:$K$23, X5:$X$23)-$AZ$3*SUMPRODUCT(K4:$K$22, W5:$W$23))/Z4</f>
        <v>9.6956273302033988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2.4301629999999999E-3</v>
      </c>
      <c r="O5">
        <f t="shared" ref="O5:O23" si="22">$C$3</f>
        <v>204.39906547552167</v>
      </c>
      <c r="P5">
        <f t="shared" ref="P5:P23" si="23">O5*$C$5</f>
        <v>10.219953273776085</v>
      </c>
      <c r="Q5" s="4">
        <f t="shared" ref="Q5:Q23" si="24">$C$8</f>
        <v>25</v>
      </c>
      <c r="R5">
        <f t="shared" si="0"/>
        <v>50000</v>
      </c>
      <c r="S5">
        <f t="shared" si="12"/>
        <v>18.090074065014097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9.575257842720589</v>
      </c>
      <c r="AC5">
        <f t="shared" si="1"/>
        <v>17.643418074992383</v>
      </c>
      <c r="AE5">
        <f t="shared" si="2"/>
        <v>199.35231626811807</v>
      </c>
      <c r="AF5">
        <f t="shared" si="3"/>
        <v>-9.9676158134059047</v>
      </c>
      <c r="AG5">
        <f t="shared" si="3"/>
        <v>-24.3827333315269</v>
      </c>
      <c r="AH5">
        <f t="shared" si="4"/>
        <v>-119.99964794620071</v>
      </c>
      <c r="AI5">
        <f t="shared" si="5"/>
        <v>45.002319176984557</v>
      </c>
      <c r="AJ5">
        <f t="shared" si="6"/>
        <v>-8.0681602322717936</v>
      </c>
      <c r="AK5">
        <f t="shared" si="20"/>
        <v>17.025401551427919</v>
      </c>
      <c r="AL5">
        <f t="shared" si="7"/>
        <v>53.959560496140682</v>
      </c>
      <c r="AN5">
        <f t="shared" si="8"/>
        <v>169.16247080685508</v>
      </c>
      <c r="AO5">
        <f t="shared" si="8"/>
        <v>-8.4581235403427542</v>
      </c>
      <c r="AP5">
        <f t="shared" si="8"/>
        <v>-20.690220673625529</v>
      </c>
      <c r="AQ5">
        <f t="shared" si="8"/>
        <v>-101.8269429848531</v>
      </c>
      <c r="AR5">
        <f t="shared" si="8"/>
        <v>38.187183608033678</v>
      </c>
      <c r="AS5">
        <f t="shared" si="8"/>
        <v>-6.8463208519788852</v>
      </c>
      <c r="AT5">
        <f t="shared" si="8"/>
        <v>14.447080660175962</v>
      </c>
      <c r="AU5">
        <f t="shared" si="8"/>
        <v>45.787943416230753</v>
      </c>
      <c r="AW5">
        <v>2</v>
      </c>
      <c r="AX5">
        <f>(R5*SUMPRODUCT(K6:$K$23, X6:$X$23)-$AZ$3*SUMPRODUCT(K5:$K$22, W6:$W$23))/Z5</f>
        <v>18.090074065014097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2.4518209999999999E-3</v>
      </c>
      <c r="O6">
        <f t="shared" si="22"/>
        <v>204.39906547552167</v>
      </c>
      <c r="P6">
        <f t="shared" si="23"/>
        <v>10.219953273776085</v>
      </c>
      <c r="Q6" s="4">
        <f t="shared" si="24"/>
        <v>25</v>
      </c>
      <c r="R6">
        <f t="shared" si="0"/>
        <v>50000</v>
      </c>
      <c r="S6">
        <f t="shared" si="12"/>
        <v>25.081516136704838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17.643418074992383</v>
      </c>
      <c r="AC6">
        <f t="shared" si="1"/>
        <v>24.157637386816532</v>
      </c>
      <c r="AE6">
        <f t="shared" si="2"/>
        <v>196.87001691001208</v>
      </c>
      <c r="AF6">
        <f t="shared" si="3"/>
        <v>-9.8435008455006052</v>
      </c>
      <c r="AG6">
        <f t="shared" si="3"/>
        <v>-24.079123900591995</v>
      </c>
      <c r="AH6">
        <f t="shared" si="4"/>
        <v>-119.56419523927522</v>
      </c>
      <c r="AI6">
        <f t="shared" si="5"/>
        <v>43.383196924644238</v>
      </c>
      <c r="AJ6">
        <f t="shared" si="6"/>
        <v>-6.5142193118241494</v>
      </c>
      <c r="AK6">
        <f t="shared" si="20"/>
        <v>17.514015604185627</v>
      </c>
      <c r="AL6">
        <f t="shared" si="7"/>
        <v>54.382993217005719</v>
      </c>
      <c r="AN6">
        <f t="shared" si="8"/>
        <v>153.88761869360155</v>
      </c>
      <c r="AO6">
        <f t="shared" si="8"/>
        <v>-7.694380934680078</v>
      </c>
      <c r="AP6">
        <f t="shared" si="8"/>
        <v>-18.821957225635011</v>
      </c>
      <c r="AQ6">
        <f t="shared" si="8"/>
        <v>-93.459885741764197</v>
      </c>
      <c r="AR6">
        <f t="shared" si="8"/>
        <v>33.911394791522241</v>
      </c>
      <c r="AS6">
        <f t="shared" si="8"/>
        <v>-5.0919775051510587</v>
      </c>
      <c r="AT6">
        <f t="shared" si="8"/>
        <v>13.690201267787049</v>
      </c>
      <c r="AU6">
        <f t="shared" si="8"/>
        <v>42.509618554158237</v>
      </c>
      <c r="AW6">
        <v>3</v>
      </c>
      <c r="AX6">
        <f>(R6*SUMPRODUCT(K7:$K$23, X7:$X$23)-$AZ$3*SUMPRODUCT(K6:$K$22, W7:$W$23))/Z6</f>
        <v>25.081516136704838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2.4770880000000001E-3</v>
      </c>
      <c r="O7">
        <f t="shared" si="22"/>
        <v>204.39906547552167</v>
      </c>
      <c r="P7">
        <f t="shared" si="23"/>
        <v>10.219953273776085</v>
      </c>
      <c r="Q7" s="4">
        <f t="shared" si="24"/>
        <v>25</v>
      </c>
      <c r="R7">
        <f t="shared" si="0"/>
        <v>50000</v>
      </c>
      <c r="S7">
        <f t="shared" si="12"/>
        <v>30.707614672597742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24.157637386816532</v>
      </c>
      <c r="AC7">
        <f t="shared" si="1"/>
        <v>29.207469763258018</v>
      </c>
      <c r="AE7">
        <f t="shared" si="2"/>
        <v>194.41365238446437</v>
      </c>
      <c r="AF7">
        <f t="shared" si="3"/>
        <v>-9.7206826192232203</v>
      </c>
      <c r="AG7">
        <f t="shared" si="3"/>
        <v>-23.778686552721407</v>
      </c>
      <c r="AH7">
        <f t="shared" si="4"/>
        <v>-119.29221772933926</v>
      </c>
      <c r="AI7">
        <f t="shared" si="5"/>
        <v>41.622065483180478</v>
      </c>
      <c r="AJ7">
        <f t="shared" si="6"/>
        <v>-5.0498323764414863</v>
      </c>
      <c r="AK7">
        <f t="shared" si="20"/>
        <v>17.871764155215882</v>
      </c>
      <c r="AL7">
        <f t="shared" si="7"/>
        <v>54.443997261954877</v>
      </c>
      <c r="AN7">
        <f t="shared" si="8"/>
        <v>139.98845708350163</v>
      </c>
      <c r="AO7">
        <f t="shared" si="8"/>
        <v>-6.9994228541750827</v>
      </c>
      <c r="AP7">
        <f t="shared" si="8"/>
        <v>-17.121954148594959</v>
      </c>
      <c r="AQ7">
        <f t="shared" si="8"/>
        <v>-85.896917717357809</v>
      </c>
      <c r="AR7">
        <f t="shared" si="8"/>
        <v>29.970162363373767</v>
      </c>
      <c r="AS7">
        <f t="shared" si="8"/>
        <v>-3.6361553534850724</v>
      </c>
      <c r="AT7">
        <f t="shared" si="8"/>
        <v>12.868647128244701</v>
      </c>
      <c r="AU7">
        <f t="shared" si="8"/>
        <v>39.202654138133397</v>
      </c>
      <c r="AW7">
        <v>4</v>
      </c>
      <c r="AX7">
        <f>(R7*SUMPRODUCT(K8:$K$23, X8:$X$23)-$AZ$3*SUMPRODUCT(K7:$K$22, W8:$W$23))/Z7</f>
        <v>30.707614672597742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2.5023549999999999E-3</v>
      </c>
      <c r="O8">
        <f t="shared" si="22"/>
        <v>204.39906547552167</v>
      </c>
      <c r="P8">
        <f t="shared" si="23"/>
        <v>10.219953273776085</v>
      </c>
      <c r="Q8" s="4">
        <f t="shared" si="24"/>
        <v>25</v>
      </c>
      <c r="R8">
        <f t="shared" si="0"/>
        <v>50000</v>
      </c>
      <c r="S8">
        <f t="shared" si="12"/>
        <v>35.138628543143113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29.207469763258018</v>
      </c>
      <c r="AC8">
        <f t="shared" si="1"/>
        <v>33.004163434935549</v>
      </c>
      <c r="AE8">
        <f t="shared" si="2"/>
        <v>191.98302388550718</v>
      </c>
      <c r="AF8">
        <f t="shared" si="3"/>
        <v>-9.5991511942753611</v>
      </c>
      <c r="AG8">
        <f t="shared" si="3"/>
        <v>-23.481396972005555</v>
      </c>
      <c r="AH8">
        <f t="shared" si="4"/>
        <v>-119.00543037727034</v>
      </c>
      <c r="AI8">
        <f t="shared" si="5"/>
        <v>39.897045341955945</v>
      </c>
      <c r="AJ8">
        <f t="shared" si="6"/>
        <v>-3.7966936716775308</v>
      </c>
      <c r="AK8">
        <f t="shared" si="20"/>
        <v>18.106294356515608</v>
      </c>
      <c r="AL8">
        <f t="shared" si="7"/>
        <v>54.206646026794019</v>
      </c>
      <c r="AN8">
        <f t="shared" si="8"/>
        <v>127.34141235877622</v>
      </c>
      <c r="AO8">
        <f t="shared" si="8"/>
        <v>-6.367070617938813</v>
      </c>
      <c r="AP8">
        <f t="shared" si="8"/>
        <v>-15.57509718336094</v>
      </c>
      <c r="AQ8">
        <f t="shared" si="8"/>
        <v>-78.935727107013335</v>
      </c>
      <c r="AR8">
        <f t="shared" si="8"/>
        <v>26.463517450463158</v>
      </c>
      <c r="AS8">
        <f t="shared" si="8"/>
        <v>-2.5183285722875954</v>
      </c>
      <c r="AT8">
        <f t="shared" si="8"/>
        <v>12.009817583233165</v>
      </c>
      <c r="AU8">
        <f t="shared" si="8"/>
        <v>35.955006461408722</v>
      </c>
      <c r="AW8">
        <v>5</v>
      </c>
      <c r="AX8">
        <f>(R8*SUMPRODUCT(K9:$K$23, X9:$X$23)-$AZ$3*SUMPRODUCT(K8:$K$22, W9:$W$23))/Z8</f>
        <v>35.138628543143113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2.5285250000000002E-3</v>
      </c>
      <c r="O9">
        <f t="shared" si="22"/>
        <v>204.39906547552167</v>
      </c>
      <c r="P9">
        <f t="shared" si="23"/>
        <v>10.219953273776085</v>
      </c>
      <c r="Q9" s="4">
        <f t="shared" si="24"/>
        <v>25</v>
      </c>
      <c r="R9">
        <f t="shared" si="0"/>
        <v>50000</v>
      </c>
      <c r="S9">
        <f t="shared" si="12"/>
        <v>38.498497638667764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33.004163434935549</v>
      </c>
      <c r="AC9">
        <f t="shared" si="1"/>
        <v>35.706909519940154</v>
      </c>
      <c r="AE9">
        <f t="shared" si="2"/>
        <v>189.57775977118203</v>
      </c>
      <c r="AF9">
        <f t="shared" si="3"/>
        <v>-9.4788879885591033</v>
      </c>
      <c r="AG9">
        <f t="shared" si="3"/>
        <v>-23.187209703006861</v>
      </c>
      <c r="AH9">
        <f t="shared" si="4"/>
        <v>-118.74659855728072</v>
      </c>
      <c r="AI9">
        <f t="shared" si="5"/>
        <v>38.165063522335345</v>
      </c>
      <c r="AJ9">
        <f t="shared" si="6"/>
        <v>-2.7027460850046054</v>
      </c>
      <c r="AK9">
        <f t="shared" si="20"/>
        <v>18.235652929636917</v>
      </c>
      <c r="AL9">
        <f t="shared" si="7"/>
        <v>53.697970366967652</v>
      </c>
      <c r="AN9">
        <f t="shared" si="8"/>
        <v>115.83387586498547</v>
      </c>
      <c r="AO9">
        <f t="shared" si="8"/>
        <v>-5.7916937932492747</v>
      </c>
      <c r="AP9">
        <f t="shared" si="8"/>
        <v>-14.167613192788478</v>
      </c>
      <c r="AQ9">
        <f t="shared" si="8"/>
        <v>-72.555339683701732</v>
      </c>
      <c r="AR9">
        <f t="shared" si="8"/>
        <v>23.319229195245981</v>
      </c>
      <c r="AS9">
        <f t="shared" si="8"/>
        <v>-1.651404441548787</v>
      </c>
      <c r="AT9">
        <f t="shared" si="8"/>
        <v>11.142163301845367</v>
      </c>
      <c r="AU9">
        <f t="shared" si="8"/>
        <v>32.809988055542561</v>
      </c>
      <c r="AW9">
        <v>6</v>
      </c>
      <c r="AX9">
        <f>(R9*SUMPRODUCT(K10:$K$23, X10:$X$23)-$AZ$3*SUMPRODUCT(K9:$K$22, W10:$W$23))/Z9</f>
        <v>38.498497638667764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2.5601090000000001E-3</v>
      </c>
      <c r="O10">
        <f t="shared" si="22"/>
        <v>204.39906547552167</v>
      </c>
      <c r="P10">
        <f t="shared" si="23"/>
        <v>10.219953273776085</v>
      </c>
      <c r="Q10" s="4">
        <f t="shared" si="24"/>
        <v>25</v>
      </c>
      <c r="R10">
        <f t="shared" si="0"/>
        <v>50000</v>
      </c>
      <c r="S10">
        <f t="shared" si="12"/>
        <v>40.772470846729867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35.706909519940154</v>
      </c>
      <c r="AC10">
        <f t="shared" si="1"/>
        <v>37.341020267958754</v>
      </c>
      <c r="AE10">
        <f t="shared" si="2"/>
        <v>187.19664244448018</v>
      </c>
      <c r="AF10">
        <f t="shared" si="3"/>
        <v>-9.3598321222240095</v>
      </c>
      <c r="AG10">
        <f t="shared" si="3"/>
        <v>-22.895975821731238</v>
      </c>
      <c r="AH10">
        <f t="shared" si="4"/>
        <v>-118.7235684911104</v>
      </c>
      <c r="AI10">
        <f t="shared" si="5"/>
        <v>36.217266009414516</v>
      </c>
      <c r="AJ10">
        <f t="shared" si="6"/>
        <v>-1.6341107480185997</v>
      </c>
      <c r="AK10">
        <f t="shared" si="20"/>
        <v>18.273363194336426</v>
      </c>
      <c r="AL10">
        <f t="shared" si="7"/>
        <v>52.856518455732342</v>
      </c>
      <c r="AN10">
        <f t="shared" si="8"/>
        <v>105.36287759653786</v>
      </c>
      <c r="AO10">
        <f t="shared" si="8"/>
        <v>-5.2681438798268934</v>
      </c>
      <c r="AP10">
        <f t="shared" si="8"/>
        <v>-12.88690794053017</v>
      </c>
      <c r="AQ10">
        <f t="shared" si="8"/>
        <v>-66.823083210282732</v>
      </c>
      <c r="AR10">
        <f t="shared" si="8"/>
        <v>20.384742565898051</v>
      </c>
      <c r="AS10">
        <f t="shared" si="8"/>
        <v>-0.91975266476125583</v>
      </c>
      <c r="AT10">
        <f t="shared" si="8"/>
        <v>10.285089007902346</v>
      </c>
      <c r="AU10">
        <f t="shared" si="8"/>
        <v>29.750078909039143</v>
      </c>
      <c r="AW10">
        <v>7</v>
      </c>
      <c r="AX10">
        <f>(R10*SUMPRODUCT(K11:$K$23, X11:$X$23)-$AZ$3*SUMPRODUCT(K10:$K$22, W11:$W$23))/Z10</f>
        <v>40.772470846729867</v>
      </c>
    </row>
    <row r="11" spans="1:52" x14ac:dyDescent="0.25">
      <c r="A11" t="s">
        <v>33</v>
      </c>
      <c r="C11" s="7">
        <f>AU25</f>
        <v>50.618774776333183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2.5907899999999999E-3</v>
      </c>
      <c r="O11">
        <f t="shared" si="22"/>
        <v>204.39906547552167</v>
      </c>
      <c r="P11">
        <f t="shared" si="23"/>
        <v>10.219953273776085</v>
      </c>
      <c r="Q11" s="4">
        <f t="shared" si="24"/>
        <v>25</v>
      </c>
      <c r="R11">
        <f t="shared" si="0"/>
        <v>50000</v>
      </c>
      <c r="S11">
        <f t="shared" si="12"/>
        <v>42.130539848498131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37.341020267958754</v>
      </c>
      <c r="AC11">
        <f t="shared" si="1"/>
        <v>38.098979844899475</v>
      </c>
      <c r="AE11">
        <f t="shared" si="2"/>
        <v>184.83968883075664</v>
      </c>
      <c r="AF11">
        <f t="shared" si="3"/>
        <v>-9.2419844415378343</v>
      </c>
      <c r="AG11">
        <f t="shared" si="3"/>
        <v>-22.607697398314745</v>
      </c>
      <c r="AH11">
        <f t="shared" si="4"/>
        <v>-118.63733039836615</v>
      </c>
      <c r="AI11">
        <f t="shared" si="5"/>
        <v>34.352676592537932</v>
      </c>
      <c r="AJ11">
        <f t="shared" si="6"/>
        <v>-0.75795957694072058</v>
      </c>
      <c r="AK11">
        <f t="shared" si="20"/>
        <v>18.221592546364</v>
      </c>
      <c r="AL11">
        <f t="shared" si="7"/>
        <v>51.816309561961212</v>
      </c>
      <c r="AN11">
        <f t="shared" si="8"/>
        <v>95.835445028910243</v>
      </c>
      <c r="AO11">
        <f t="shared" si="8"/>
        <v>-4.7917722514455132</v>
      </c>
      <c r="AP11">
        <f t="shared" si="8"/>
        <v>-11.721609979717259</v>
      </c>
      <c r="AQ11">
        <f t="shared" si="8"/>
        <v>-61.510931054312678</v>
      </c>
      <c r="AR11">
        <f t="shared" si="8"/>
        <v>17.811131743434803</v>
      </c>
      <c r="AS11">
        <f t="shared" si="8"/>
        <v>-0.39298591027465291</v>
      </c>
      <c r="AT11">
        <f t="shared" si="8"/>
        <v>9.4475079560169348</v>
      </c>
      <c r="AU11">
        <f t="shared" si="8"/>
        <v>26.865653789177085</v>
      </c>
      <c r="AW11">
        <v>8</v>
      </c>
      <c r="AX11">
        <f>(R11*SUMPRODUCT(K12:$K$23, X12:$X$23)-$AZ$3*SUMPRODUCT(K11:$K$22, W12:$W$23))/Z11</f>
        <v>42.130539848498131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2.625984E-3</v>
      </c>
      <c r="O12">
        <f t="shared" si="22"/>
        <v>204.39906547552167</v>
      </c>
      <c r="P12">
        <f t="shared" si="23"/>
        <v>10.219953273776085</v>
      </c>
      <c r="Q12" s="4">
        <f t="shared" si="24"/>
        <v>25</v>
      </c>
      <c r="R12">
        <f t="shared" si="0"/>
        <v>50000</v>
      </c>
      <c r="S12">
        <f t="shared" si="12"/>
        <v>42.590209305414042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38.098979844899475</v>
      </c>
      <c r="AC12">
        <f t="shared" si="1"/>
        <v>38.028377051005236</v>
      </c>
      <c r="AE12">
        <f t="shared" si="2"/>
        <v>182.50590587701456</v>
      </c>
      <c r="AF12">
        <f t="shared" si="3"/>
        <v>-9.1252952938507281</v>
      </c>
      <c r="AG12">
        <f t="shared" si="3"/>
        <v>-22.322252972686783</v>
      </c>
      <c r="AH12">
        <f t="shared" si="4"/>
        <v>-118.73490328963229</v>
      </c>
      <c r="AI12">
        <f t="shared" si="5"/>
        <v>32.323454320844746</v>
      </c>
      <c r="AJ12">
        <f t="shared" si="6"/>
        <v>7.0602793894238403E-2</v>
      </c>
      <c r="AK12">
        <f t="shared" si="20"/>
        <v>18.096731512110235</v>
      </c>
      <c r="AL12">
        <f t="shared" si="7"/>
        <v>50.490788626849223</v>
      </c>
      <c r="AN12">
        <f t="shared" si="8"/>
        <v>87.166423077734478</v>
      </c>
      <c r="AO12">
        <f t="shared" si="8"/>
        <v>-4.3583211538867239</v>
      </c>
      <c r="AP12">
        <f t="shared" si="8"/>
        <v>-10.66130401268558</v>
      </c>
      <c r="AQ12">
        <f t="shared" si="8"/>
        <v>-56.708832322458292</v>
      </c>
      <c r="AR12">
        <f t="shared" si="8"/>
        <v>15.437965588703866</v>
      </c>
      <c r="AS12">
        <f t="shared" si="8"/>
        <v>3.3720514267644608E-2</v>
      </c>
      <c r="AT12">
        <f t="shared" si="8"/>
        <v>8.6431578623639336</v>
      </c>
      <c r="AU12">
        <f t="shared" si="8"/>
        <v>24.114843965335446</v>
      </c>
      <c r="AW12">
        <v>9</v>
      </c>
      <c r="AX12">
        <f>(R12*SUMPRODUCT(K13:$K$23, X13:$X$23)-$AZ$3*SUMPRODUCT(K12:$K$22, W13:$W$23))/Z12</f>
        <v>42.590209305414042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2.663885E-3</v>
      </c>
      <c r="O13">
        <f t="shared" si="22"/>
        <v>204.39906547552167</v>
      </c>
      <c r="P13">
        <f t="shared" si="23"/>
        <v>10.219953273776085</v>
      </c>
      <c r="Q13" s="4">
        <f t="shared" si="24"/>
        <v>25</v>
      </c>
      <c r="R13">
        <f t="shared" si="0"/>
        <v>50000</v>
      </c>
      <c r="S13">
        <f t="shared" si="12"/>
        <v>42.219201765284026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38.028377051005236</v>
      </c>
      <c r="AC13">
        <f t="shared" si="1"/>
        <v>37.219716242769778</v>
      </c>
      <c r="AE13">
        <f t="shared" si="2"/>
        <v>180.19467207316723</v>
      </c>
      <c r="AF13">
        <f t="shared" si="3"/>
        <v>-9.0097336036583613</v>
      </c>
      <c r="AG13">
        <f t="shared" si="3"/>
        <v>-22.039566528099769</v>
      </c>
      <c r="AH13">
        <f t="shared" si="4"/>
        <v>-118.92782972029146</v>
      </c>
      <c r="AI13">
        <f t="shared" si="5"/>
        <v>30.217542221117654</v>
      </c>
      <c r="AJ13">
        <f t="shared" si="6"/>
        <v>0.80866080823545872</v>
      </c>
      <c r="AK13">
        <f t="shared" si="20"/>
        <v>17.902801835721434</v>
      </c>
      <c r="AL13">
        <f t="shared" si="7"/>
        <v>48.929004865074546</v>
      </c>
      <c r="AN13">
        <f t="shared" si="8"/>
        <v>79.278534744831944</v>
      </c>
      <c r="AO13">
        <f t="shared" si="8"/>
        <v>-3.9639267372415974</v>
      </c>
      <c r="AP13">
        <f t="shared" si="8"/>
        <v>-9.6965383085773151</v>
      </c>
      <c r="AQ13">
        <f t="shared" si="8"/>
        <v>-52.323545264308457</v>
      </c>
      <c r="AR13">
        <f t="shared" si="8"/>
        <v>13.29452443470459</v>
      </c>
      <c r="AS13">
        <f t="shared" si="8"/>
        <v>0.35577879881180591</v>
      </c>
      <c r="AT13">
        <f t="shared" si="8"/>
        <v>7.8765253213856363</v>
      </c>
      <c r="AU13">
        <f t="shared" si="8"/>
        <v>21.526828554902032</v>
      </c>
      <c r="AW13">
        <v>10</v>
      </c>
      <c r="AX13">
        <f>(R13*SUMPRODUCT(K14:$K$23, X14:$X$23)-$AZ$3*SUMPRODUCT(K13:$K$22, W14:$W$23))/Z13</f>
        <v>42.219201765284026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2.7053950000000002E-3</v>
      </c>
      <c r="O14">
        <f t="shared" si="22"/>
        <v>204.39906547552167</v>
      </c>
      <c r="P14">
        <f t="shared" si="23"/>
        <v>10.219953273776085</v>
      </c>
      <c r="Q14" s="4">
        <f t="shared" si="24"/>
        <v>25</v>
      </c>
      <c r="R14">
        <f t="shared" si="0"/>
        <v>50000</v>
      </c>
      <c r="S14">
        <f t="shared" si="12"/>
        <v>41.065521064827578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37.219716242769778</v>
      </c>
      <c r="AC14">
        <f t="shared" si="1"/>
        <v>35.742682355442184</v>
      </c>
      <c r="AE14">
        <f t="shared" si="2"/>
        <v>177.90522758758217</v>
      </c>
      <c r="AF14">
        <f t="shared" si="3"/>
        <v>-8.8952613793791091</v>
      </c>
      <c r="AG14">
        <f t="shared" si="3"/>
        <v>-21.759545129731485</v>
      </c>
      <c r="AH14">
        <f t="shared" si="4"/>
        <v>-119.25146617457695</v>
      </c>
      <c r="AI14">
        <f t="shared" si="5"/>
        <v>27.998954903894614</v>
      </c>
      <c r="AJ14">
        <f t="shared" si="6"/>
        <v>1.4770338873275932</v>
      </c>
      <c r="AK14">
        <f t="shared" si="20"/>
        <v>17.647486386694649</v>
      </c>
      <c r="AL14">
        <f t="shared" si="7"/>
        <v>47.123475177916859</v>
      </c>
      <c r="AN14">
        <f t="shared" si="8"/>
        <v>72.101407963615173</v>
      </c>
      <c r="AO14">
        <f t="shared" si="8"/>
        <v>-3.6050703981807586</v>
      </c>
      <c r="AP14">
        <f t="shared" si="8"/>
        <v>-8.8187056770386576</v>
      </c>
      <c r="AQ14">
        <f t="shared" si="8"/>
        <v>-48.330219013264021</v>
      </c>
      <c r="AR14">
        <f t="shared" si="8"/>
        <v>11.347412875131722</v>
      </c>
      <c r="AS14">
        <f t="shared" si="8"/>
        <v>0.59861210561597156</v>
      </c>
      <c r="AT14">
        <f t="shared" si="8"/>
        <v>7.1521710337208226</v>
      </c>
      <c r="AU14">
        <f t="shared" si="8"/>
        <v>19.098196014468517</v>
      </c>
      <c r="AW14">
        <v>11</v>
      </c>
      <c r="AX14">
        <f>(R14*SUMPRODUCT(K15:$K$23, X15:$X$23)-$AZ$3*SUMPRODUCT(K14:$K$22, W15:$W$23))/Z14</f>
        <v>41.065521064827578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2.7496130000000001E-3</v>
      </c>
      <c r="O15">
        <f t="shared" si="22"/>
        <v>204.39906547552167</v>
      </c>
      <c r="P15">
        <f t="shared" si="23"/>
        <v>10.219953273776085</v>
      </c>
      <c r="Q15" s="4">
        <f t="shared" si="24"/>
        <v>25</v>
      </c>
      <c r="R15">
        <f t="shared" si="0"/>
        <v>50000</v>
      </c>
      <c r="S15">
        <f t="shared" si="12"/>
        <v>39.196493723750919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35.742682355442184</v>
      </c>
      <c r="AC15">
        <f t="shared" si="1"/>
        <v>33.680950251431199</v>
      </c>
      <c r="AE15">
        <f t="shared" si="2"/>
        <v>175.63700478516358</v>
      </c>
      <c r="AF15">
        <f t="shared" si="3"/>
        <v>-8.7818502392581799</v>
      </c>
      <c r="AG15">
        <f t="shared" si="3"/>
        <v>-21.482119350271372</v>
      </c>
      <c r="AH15">
        <f t="shared" si="4"/>
        <v>-119.66065632559275</v>
      </c>
      <c r="AI15">
        <f t="shared" si="5"/>
        <v>25.712378870041277</v>
      </c>
      <c r="AJ15">
        <f t="shared" si="6"/>
        <v>2.0617321040109857</v>
      </c>
      <c r="AK15">
        <f t="shared" si="20"/>
        <v>17.336702099322117</v>
      </c>
      <c r="AL15">
        <f t="shared" si="7"/>
        <v>45.110813073374381</v>
      </c>
      <c r="AN15">
        <f t="shared" si="8"/>
        <v>65.571093317922688</v>
      </c>
      <c r="AO15">
        <f t="shared" si="8"/>
        <v>-3.2785546658961349</v>
      </c>
      <c r="AP15">
        <f t="shared" si="8"/>
        <v>-8.0199844805277891</v>
      </c>
      <c r="AQ15">
        <f t="shared" si="8"/>
        <v>-44.673274131534889</v>
      </c>
      <c r="AR15">
        <f t="shared" si="8"/>
        <v>9.5992800399638742</v>
      </c>
      <c r="AS15">
        <f t="shared" si="8"/>
        <v>0.76971267162078827</v>
      </c>
      <c r="AT15">
        <f t="shared" si="8"/>
        <v>6.4723633414847637</v>
      </c>
      <c r="AU15">
        <f t="shared" si="8"/>
        <v>16.841356053069426</v>
      </c>
      <c r="AW15">
        <v>12</v>
      </c>
      <c r="AX15">
        <f>(R15*SUMPRODUCT(K16:$K$23, X16:$X$23)-$AZ$3*SUMPRODUCT(K15:$K$22, W16:$W$23))/Z15</f>
        <v>39.196493723750919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2.8010499999999998E-3</v>
      </c>
      <c r="O16">
        <f t="shared" si="22"/>
        <v>204.39906547552167</v>
      </c>
      <c r="P16">
        <f t="shared" si="23"/>
        <v>10.219953273776085</v>
      </c>
      <c r="Q16" s="4">
        <f t="shared" si="24"/>
        <v>25</v>
      </c>
      <c r="R16">
        <f t="shared" si="0"/>
        <v>50000</v>
      </c>
      <c r="S16">
        <f t="shared" si="12"/>
        <v>36.598476573206803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33.680950251431199</v>
      </c>
      <c r="AC16">
        <f t="shared" si="1"/>
        <v>31.045939675416946</v>
      </c>
      <c r="AE16">
        <f t="shared" si="2"/>
        <v>173.38866670505845</v>
      </c>
      <c r="AF16">
        <f t="shared" si="3"/>
        <v>-8.6694333352529238</v>
      </c>
      <c r="AG16">
        <f t="shared" si="3"/>
        <v>-21.207125666362579</v>
      </c>
      <c r="AH16">
        <f t="shared" si="4"/>
        <v>-120.34498081215524</v>
      </c>
      <c r="AI16">
        <f t="shared" si="5"/>
        <v>23.167126891287708</v>
      </c>
      <c r="AJ16">
        <f t="shared" si="6"/>
        <v>2.6350105760142526</v>
      </c>
      <c r="AK16">
        <f t="shared" si="20"/>
        <v>16.977500512836471</v>
      </c>
      <c r="AL16">
        <f t="shared" si="7"/>
        <v>42.779637980138432</v>
      </c>
      <c r="AN16">
        <f t="shared" si="8"/>
        <v>59.62913051718845</v>
      </c>
      <c r="AO16">
        <f t="shared" si="8"/>
        <v>-2.9814565258594228</v>
      </c>
      <c r="AP16">
        <f t="shared" si="8"/>
        <v>-7.2932244551198151</v>
      </c>
      <c r="AQ16">
        <f t="shared" si="8"/>
        <v>-41.387171977874083</v>
      </c>
      <c r="AR16">
        <f t="shared" si="8"/>
        <v>7.9672775583351259</v>
      </c>
      <c r="AS16">
        <f t="shared" si="8"/>
        <v>0.90619180905635188</v>
      </c>
      <c r="AT16">
        <f t="shared" si="8"/>
        <v>5.8386376293994839</v>
      </c>
      <c r="AU16">
        <f t="shared" si="8"/>
        <v>14.712106996790961</v>
      </c>
      <c r="AW16">
        <v>13</v>
      </c>
      <c r="AX16">
        <f>(R16*SUMPRODUCT(K17:$K$23, X17:$X$23)-$AZ$3*SUMPRODUCT(K16:$K$22, W17:$W$23))/Z16</f>
        <v>36.598476573206803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2.8606080000000002E-3</v>
      </c>
      <c r="O17">
        <f t="shared" si="22"/>
        <v>204.39906547552167</v>
      </c>
      <c r="P17">
        <f t="shared" si="23"/>
        <v>10.219953273776085</v>
      </c>
      <c r="Q17" s="4">
        <f t="shared" si="24"/>
        <v>25</v>
      </c>
      <c r="R17">
        <f t="shared" si="0"/>
        <v>50000</v>
      </c>
      <c r="S17">
        <f t="shared" si="12"/>
        <v>33.258016376112998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31.045939675416946</v>
      </c>
      <c r="AC17">
        <f t="shared" si="1"/>
        <v>27.849450268840314</v>
      </c>
      <c r="AE17">
        <f t="shared" si="2"/>
        <v>171.15878303092202</v>
      </c>
      <c r="AF17">
        <f t="shared" si="3"/>
        <v>-8.557939151546103</v>
      </c>
      <c r="AG17">
        <f t="shared" si="3"/>
        <v>-20.93438913636075</v>
      </c>
      <c r="AH17">
        <f t="shared" si="4"/>
        <v>-121.33054667640425</v>
      </c>
      <c r="AI17">
        <f t="shared" si="5"/>
        <v>20.335908066610926</v>
      </c>
      <c r="AJ17">
        <f t="shared" si="6"/>
        <v>3.1964894065766316</v>
      </c>
      <c r="AK17">
        <f t="shared" si="20"/>
        <v>16.570742562350738</v>
      </c>
      <c r="AL17">
        <f t="shared" si="7"/>
        <v>40.103140035538296</v>
      </c>
      <c r="AN17">
        <f t="shared" si="8"/>
        <v>54.222348811710361</v>
      </c>
      <c r="AO17">
        <f t="shared" si="8"/>
        <v>-2.7111174405855185</v>
      </c>
      <c r="AP17">
        <f t="shared" si="8"/>
        <v>-6.631922299346801</v>
      </c>
      <c r="AQ17">
        <f t="shared" si="8"/>
        <v>-38.436982940074699</v>
      </c>
      <c r="AR17">
        <f t="shared" si="8"/>
        <v>6.4423261317033456</v>
      </c>
      <c r="AS17">
        <f t="shared" si="8"/>
        <v>1.0126337691067977</v>
      </c>
      <c r="AT17">
        <f t="shared" si="8"/>
        <v>5.2495382788653648</v>
      </c>
      <c r="AU17">
        <f t="shared" si="8"/>
        <v>12.704498179675509</v>
      </c>
      <c r="AW17">
        <v>14</v>
      </c>
      <c r="AX17">
        <f>(R17*SUMPRODUCT(K18:$K$23, X18:$X$23)-$AZ$3*SUMPRODUCT(K17:$K$22, W18:$W$23))/Z17</f>
        <v>33.258016376112998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2.9228739999999998E-3</v>
      </c>
      <c r="O18">
        <f t="shared" si="22"/>
        <v>204.39906547552167</v>
      </c>
      <c r="P18">
        <f t="shared" si="23"/>
        <v>10.219953273776085</v>
      </c>
      <c r="Q18" s="4">
        <f t="shared" si="24"/>
        <v>25</v>
      </c>
      <c r="R18">
        <f t="shared" si="0"/>
        <v>50000</v>
      </c>
      <c r="S18">
        <f t="shared" si="12"/>
        <v>29.256413073677777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27.849450268840314</v>
      </c>
      <c r="AC18">
        <f t="shared" si="1"/>
        <v>24.18201304945292</v>
      </c>
      <c r="AE18">
        <f t="shared" si="2"/>
        <v>168.94691964382008</v>
      </c>
      <c r="AF18">
        <f t="shared" si="3"/>
        <v>-8.4473459821910044</v>
      </c>
      <c r="AG18">
        <f t="shared" si="3"/>
        <v>-20.663856663284591</v>
      </c>
      <c r="AH18">
        <f t="shared" si="4"/>
        <v>-122.37716342510258</v>
      </c>
      <c r="AI18">
        <f t="shared" si="5"/>
        <v>17.4585535732419</v>
      </c>
      <c r="AJ18">
        <f t="shared" si="6"/>
        <v>3.667437219387395</v>
      </c>
      <c r="AK18">
        <f t="shared" si="20"/>
        <v>16.117402675778131</v>
      </c>
      <c r="AL18">
        <f t="shared" si="7"/>
        <v>37.243393468407426</v>
      </c>
      <c r="AN18">
        <f t="shared" si="8"/>
        <v>49.302708830029317</v>
      </c>
      <c r="AO18">
        <f t="shared" si="8"/>
        <v>-2.4651354415014661</v>
      </c>
      <c r="AP18">
        <f t="shared" si="8"/>
        <v>-6.0302023293660421</v>
      </c>
      <c r="AQ18">
        <f t="shared" si="8"/>
        <v>-35.71255201641344</v>
      </c>
      <c r="AR18">
        <f t="shared" si="8"/>
        <v>5.0948190427483704</v>
      </c>
      <c r="AS18">
        <f t="shared" si="8"/>
        <v>1.070244960731269</v>
      </c>
      <c r="AT18">
        <f t="shared" si="8"/>
        <v>4.7034394761117593</v>
      </c>
      <c r="AU18">
        <f t="shared" si="8"/>
        <v>10.868503479591398</v>
      </c>
      <c r="AW18">
        <v>15</v>
      </c>
      <c r="AX18">
        <f>(R18*SUMPRODUCT(K19:$K$23, X19:$X$23)-$AZ$3*SUMPRODUCT(K18:$K$22, W19:$W$23))/Z18</f>
        <v>29.256413073677777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2.991456E-3</v>
      </c>
      <c r="O19">
        <f t="shared" si="22"/>
        <v>204.39906547552167</v>
      </c>
      <c r="P19">
        <f t="shared" si="23"/>
        <v>10.219953273776085</v>
      </c>
      <c r="Q19" s="4">
        <f t="shared" si="24"/>
        <v>25</v>
      </c>
      <c r="R19">
        <f t="shared" si="0"/>
        <v>50000</v>
      </c>
      <c r="S19">
        <f t="shared" si="12"/>
        <v>24.620006786132588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24.18201304945292</v>
      </c>
      <c r="AC19">
        <f t="shared" si="1"/>
        <v>20.085398488094071</v>
      </c>
      <c r="AE19">
        <f t="shared" si="2"/>
        <v>166.75205317093184</v>
      </c>
      <c r="AF19">
        <f t="shared" si="3"/>
        <v>-8.3376026585465937</v>
      </c>
      <c r="AG19">
        <f t="shared" si="3"/>
        <v>-20.395403078653221</v>
      </c>
      <c r="AH19">
        <f t="shared" si="4"/>
        <v>-123.63003599704535</v>
      </c>
      <c r="AI19">
        <f t="shared" si="5"/>
        <v>14.389011436686673</v>
      </c>
      <c r="AJ19">
        <f t="shared" si="6"/>
        <v>4.0966145613588481</v>
      </c>
      <c r="AK19">
        <f t="shared" si="20"/>
        <v>15.625144579913616</v>
      </c>
      <c r="AL19">
        <f t="shared" si="7"/>
        <v>34.110770577959137</v>
      </c>
      <c r="AN19">
        <f t="shared" si="8"/>
        <v>44.826317238822647</v>
      </c>
      <c r="AO19">
        <f t="shared" si="8"/>
        <v>-2.2413158619411329</v>
      </c>
      <c r="AP19">
        <f t="shared" si="8"/>
        <v>-5.4826959622512232</v>
      </c>
      <c r="AQ19">
        <f t="shared" si="8"/>
        <v>-33.234248745170333</v>
      </c>
      <c r="AR19">
        <f t="shared" si="8"/>
        <v>3.8680566694599552</v>
      </c>
      <c r="AS19">
        <f t="shared" si="8"/>
        <v>1.1012526709006267</v>
      </c>
      <c r="AT19">
        <f t="shared" si="8"/>
        <v>4.2003542056762786</v>
      </c>
      <c r="AU19">
        <f t="shared" si="8"/>
        <v>9.1696635460368601</v>
      </c>
      <c r="AW19">
        <v>16</v>
      </c>
      <c r="AX19">
        <f>(R19*SUMPRODUCT(K20:$K$23, X20:$X$23)-$AZ$3*SUMPRODUCT(K19:$K$22, W20:$W$23))/Z19</f>
        <v>24.620006786132588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3.0654530000000001E-3</v>
      </c>
      <c r="O20">
        <f t="shared" si="22"/>
        <v>204.39906547552167</v>
      </c>
      <c r="P20">
        <f t="shared" si="23"/>
        <v>10.219953273776085</v>
      </c>
      <c r="Q20" s="4">
        <f t="shared" si="24"/>
        <v>25</v>
      </c>
      <c r="R20">
        <f t="shared" si="0"/>
        <v>50000</v>
      </c>
      <c r="S20">
        <f t="shared" si="12"/>
        <v>19.391602056584023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20.085398488094071</v>
      </c>
      <c r="AC20">
        <f t="shared" si="1"/>
        <v>15.613286385190333</v>
      </c>
      <c r="AE20">
        <f t="shared" si="2"/>
        <v>164.57336205757355</v>
      </c>
      <c r="AF20">
        <f t="shared" si="3"/>
        <v>-8.228668102878677</v>
      </c>
      <c r="AG20">
        <f t="shared" si="3"/>
        <v>-20.128927898313023</v>
      </c>
      <c r="AH20">
        <f t="shared" si="4"/>
        <v>-125.04229910733351</v>
      </c>
      <c r="AI20">
        <f t="shared" si="5"/>
        <v>11.173466949048318</v>
      </c>
      <c r="AJ20">
        <f t="shared" si="6"/>
        <v>4.4721121029037381</v>
      </c>
      <c r="AK20">
        <f t="shared" si="20"/>
        <v>15.097475870514337</v>
      </c>
      <c r="AL20">
        <f t="shared" si="7"/>
        <v>30.743054922466392</v>
      </c>
      <c r="AN20">
        <f t="shared" si="8"/>
        <v>40.753299733021606</v>
      </c>
      <c r="AO20">
        <f t="shared" si="8"/>
        <v>-2.0376649866510799</v>
      </c>
      <c r="AP20">
        <f t="shared" si="8"/>
        <v>-4.9845261814445667</v>
      </c>
      <c r="AQ20">
        <f t="shared" si="8"/>
        <v>-30.964223074233495</v>
      </c>
      <c r="AR20">
        <f t="shared" si="8"/>
        <v>2.7668854906924558</v>
      </c>
      <c r="AS20">
        <f t="shared" si="8"/>
        <v>1.1074290680502168</v>
      </c>
      <c r="AT20">
        <f t="shared" si="8"/>
        <v>3.7385877742953824</v>
      </c>
      <c r="AU20">
        <f t="shared" si="8"/>
        <v>7.6129023330380541</v>
      </c>
      <c r="AW20">
        <v>17</v>
      </c>
      <c r="AX20">
        <f>(R20*SUMPRODUCT(K21:$K$23, X21:$X$23)-$AZ$3*SUMPRODUCT(K20:$K$22, W21:$W$23))/Z20</f>
        <v>19.391602056584023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3.1502779999999998E-3</v>
      </c>
      <c r="O21">
        <f t="shared" si="22"/>
        <v>204.39906547552167</v>
      </c>
      <c r="P21">
        <f t="shared" si="23"/>
        <v>10.219953273776085</v>
      </c>
      <c r="Q21" s="4">
        <f t="shared" si="24"/>
        <v>25</v>
      </c>
      <c r="R21">
        <f t="shared" si="0"/>
        <v>50000</v>
      </c>
      <c r="S21">
        <f t="shared" si="12"/>
        <v>13.552695954942362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15.613286385190333</v>
      </c>
      <c r="AC21">
        <f t="shared" si="1"/>
        <v>10.768553102557227</v>
      </c>
      <c r="AE21">
        <f t="shared" si="2"/>
        <v>162.40917659512178</v>
      </c>
      <c r="AF21">
        <f t="shared" si="3"/>
        <v>-8.1204588297560907</v>
      </c>
      <c r="AG21">
        <f t="shared" si="3"/>
        <v>-19.864226900608251</v>
      </c>
      <c r="AH21">
        <f t="shared" si="4"/>
        <v>-126.82343744328351</v>
      </c>
      <c r="AI21">
        <f t="shared" si="5"/>
        <v>7.6010534214739067</v>
      </c>
      <c r="AJ21">
        <f t="shared" si="6"/>
        <v>4.844733282633106</v>
      </c>
      <c r="AK21">
        <f t="shared" si="20"/>
        <v>14.53885429917138</v>
      </c>
      <c r="AL21">
        <f t="shared" si="7"/>
        <v>26.984641003278391</v>
      </c>
      <c r="AN21">
        <f t="shared" si="8"/>
        <v>37.047181128580178</v>
      </c>
      <c r="AO21">
        <f t="shared" si="8"/>
        <v>-1.8523590564290091</v>
      </c>
      <c r="AP21">
        <f t="shared" si="8"/>
        <v>-4.5312317160541102</v>
      </c>
      <c r="AQ21">
        <f t="shared" si="8"/>
        <v>-28.929712943644137</v>
      </c>
      <c r="AR21">
        <f t="shared" si="8"/>
        <v>1.7338774124529126</v>
      </c>
      <c r="AS21">
        <f t="shared" si="8"/>
        <v>1.1051328207199382</v>
      </c>
      <c r="AT21">
        <f t="shared" si="8"/>
        <v>3.3164601897231534</v>
      </c>
      <c r="AU21">
        <f t="shared" si="8"/>
        <v>6.1554704228960038</v>
      </c>
      <c r="AW21">
        <v>18</v>
      </c>
      <c r="AX21">
        <f>(R21*SUMPRODUCT(K22:$K$23, X22:$X$23)-$AZ$3*SUMPRODUCT(K21:$K$22, W22:$W$23))/Z21</f>
        <v>13.552695954942362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3.247738E-3</v>
      </c>
      <c r="O22">
        <f t="shared" si="22"/>
        <v>204.39906547552167</v>
      </c>
      <c r="P22">
        <f t="shared" si="23"/>
        <v>10.219953273776085</v>
      </c>
      <c r="Q22" s="4">
        <f t="shared" si="24"/>
        <v>25</v>
      </c>
      <c r="R22">
        <f t="shared" si="0"/>
        <v>50000</v>
      </c>
      <c r="S22">
        <f t="shared" si="12"/>
        <v>7.0797097157734088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10.768553102557227</v>
      </c>
      <c r="AC22">
        <f t="shared" si="1"/>
        <v>5.5507956629549682</v>
      </c>
      <c r="AE22">
        <f t="shared" si="2"/>
        <v>160.2576223747939</v>
      </c>
      <c r="AF22">
        <f t="shared" si="3"/>
        <v>-8.0128811187396956</v>
      </c>
      <c r="AG22">
        <f t="shared" si="3"/>
        <v>-19.601070827056439</v>
      </c>
      <c r="AH22">
        <f t="shared" si="4"/>
        <v>-129.02760909145528</v>
      </c>
      <c r="AI22">
        <f t="shared" si="5"/>
        <v>3.6160613375424759</v>
      </c>
      <c r="AJ22">
        <f t="shared" si="6"/>
        <v>5.2177574396022592</v>
      </c>
      <c r="AK22">
        <f t="shared" si="20"/>
        <v>13.949373624855099</v>
      </c>
      <c r="AL22">
        <f t="shared" si="7"/>
        <v>22.783192401999834</v>
      </c>
      <c r="AN22">
        <f t="shared" si="8"/>
        <v>33.674772174807572</v>
      </c>
      <c r="AO22">
        <f t="shared" si="8"/>
        <v>-1.683738608740379</v>
      </c>
      <c r="AP22">
        <f t="shared" si="8"/>
        <v>-4.1187531968976119</v>
      </c>
      <c r="AQ22">
        <f t="shared" si="8"/>
        <v>-27.112441056022345</v>
      </c>
      <c r="AR22">
        <f t="shared" si="8"/>
        <v>0.75983931314723796</v>
      </c>
      <c r="AS22">
        <f t="shared" si="8"/>
        <v>1.0964020958147536</v>
      </c>
      <c r="AT22">
        <f t="shared" si="8"/>
        <v>2.9311677774657192</v>
      </c>
      <c r="AU22">
        <f t="shared" si="8"/>
        <v>4.7874091864277108</v>
      </c>
      <c r="AW22">
        <v>19</v>
      </c>
      <c r="AX22">
        <f>(R22*SUMPRODUCT(K23:$K$23, X23:$X$23)-$AZ$3*SUMPRODUCT(K22:$K$22, W23:$W$23))/Z22</f>
        <v>7.0797097157734088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3.3542210000000001E-3</v>
      </c>
      <c r="O23">
        <f t="shared" si="22"/>
        <v>204.39906547552167</v>
      </c>
      <c r="P23">
        <f t="shared" si="23"/>
        <v>10.219953273776085</v>
      </c>
      <c r="Q23" s="4">
        <f t="shared" si="24"/>
        <v>25</v>
      </c>
      <c r="R23">
        <f t="shared" si="0"/>
        <v>50000</v>
      </c>
      <c r="S23">
        <f t="shared" si="12"/>
        <v>7.1755333742459646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5.5507956629549682</v>
      </c>
      <c r="AC23">
        <f t="shared" si="1"/>
        <v>5.5507956629549682</v>
      </c>
      <c r="AE23">
        <f t="shared" si="2"/>
        <v>158.11750666866635</v>
      </c>
      <c r="AF23">
        <f t="shared" si="3"/>
        <v>-7.9058753334333183</v>
      </c>
      <c r="AG23">
        <f t="shared" si="3"/>
        <v>-19.339313795395277</v>
      </c>
      <c r="AH23">
        <f t="shared" si="4"/>
        <v>-131.49264678120016</v>
      </c>
      <c r="AI23">
        <f t="shared" si="5"/>
        <v>-0.62032924136241263</v>
      </c>
      <c r="AJ23">
        <f t="shared" si="6"/>
        <v>0</v>
      </c>
      <c r="AK23">
        <f t="shared" si="20"/>
        <v>13.328902403088943</v>
      </c>
      <c r="AL23">
        <f t="shared" si="7"/>
        <v>12.70857316172653</v>
      </c>
      <c r="AN23">
        <f t="shared" si="8"/>
        <v>30.606050842376689</v>
      </c>
      <c r="AO23">
        <f t="shared" si="8"/>
        <v>-1.5303025421188345</v>
      </c>
      <c r="AP23">
        <f t="shared" si="8"/>
        <v>-3.7434186368677396</v>
      </c>
      <c r="AQ23">
        <f t="shared" si="8"/>
        <v>-25.45240383291225</v>
      </c>
      <c r="AR23">
        <f t="shared" si="8"/>
        <v>-0.1200741695221363</v>
      </c>
      <c r="AS23">
        <f t="shared" si="8"/>
        <v>0</v>
      </c>
      <c r="AT23">
        <f t="shared" si="8"/>
        <v>2.5800120000428657</v>
      </c>
      <c r="AU23">
        <f t="shared" si="8"/>
        <v>2.4599378305207291</v>
      </c>
      <c r="AW23">
        <v>20</v>
      </c>
      <c r="AX23">
        <f>(R23*SUMPRODUCT(K$23:$K24, X$23:$X24)-$AZ$3*SUMPRODUCT(K$22:$K23, W$23:$W24))/Z23</f>
        <v>7.1755333742459646</v>
      </c>
    </row>
    <row r="25" spans="5:50" x14ac:dyDescent="0.25">
      <c r="AN25" s="8">
        <f t="shared" ref="AN25:AU25" si="25">SUM(AN3:AN23)</f>
        <v>1765.9904912893307</v>
      </c>
      <c r="AO25" s="8">
        <f t="shared" si="25"/>
        <v>-241.59882367110782</v>
      </c>
      <c r="AP25" s="8">
        <f t="shared" si="25"/>
        <v>-464.14760940042953</v>
      </c>
      <c r="AQ25" s="8">
        <f t="shared" si="25"/>
        <v>-1135.497918842208</v>
      </c>
      <c r="AR25" s="8">
        <f t="shared" si="25"/>
        <v>-75.253860624414372</v>
      </c>
      <c r="AS25" s="8">
        <f t="shared" si="25"/>
        <v>-20.720286394993092</v>
      </c>
      <c r="AT25" s="8">
        <f t="shared" si="25"/>
        <v>146.59292179574072</v>
      </c>
      <c r="AU25" s="9">
        <f t="shared" si="25"/>
        <v>50.618774776333183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1BB0-BCAF-45B0-8B11-C1DE5067D17D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242.52719815340888</v>
      </c>
      <c r="K3">
        <v>1</v>
      </c>
      <c r="L3" s="2">
        <v>0</v>
      </c>
      <c r="O3">
        <f>$C$3</f>
        <v>242.52719815340888</v>
      </c>
      <c r="P3">
        <f>O3*B5</f>
        <v>194.02175852272711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242.52719815340888</v>
      </c>
      <c r="AF3">
        <f t="shared" ref="AF3:AG23" si="3">-$Z3*P3</f>
        <v>-194.02175852272711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-224.64430216931825</v>
      </c>
      <c r="AJ3">
        <f t="shared" ref="AJ3:AJ23" si="6">AB3-AC3</f>
        <v>0</v>
      </c>
      <c r="AL3">
        <f t="shared" ref="AL3:AL23" si="7">SUM(AI3:AK3)</f>
        <v>-224.64430216931825</v>
      </c>
      <c r="AN3">
        <f t="shared" ref="AN3:AU23" si="8">AE3*$K3</f>
        <v>242.52719815340888</v>
      </c>
      <c r="AO3">
        <f t="shared" si="8"/>
        <v>-194.02175852272711</v>
      </c>
      <c r="AP3">
        <f t="shared" si="8"/>
        <v>-273.14974180000002</v>
      </c>
      <c r="AQ3">
        <f t="shared" si="8"/>
        <v>0</v>
      </c>
      <c r="AR3">
        <f t="shared" si="8"/>
        <v>-224.64430216931825</v>
      </c>
      <c r="AS3">
        <f t="shared" si="8"/>
        <v>0</v>
      </c>
      <c r="AT3">
        <f t="shared" si="8"/>
        <v>0</v>
      </c>
      <c r="AU3">
        <f t="shared" si="8"/>
        <v>-224.64430216931825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149.95721231025854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25.676553797212254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25.350323038979923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-25.350323038979923</v>
      </c>
      <c r="AK4">
        <f t="shared" ref="AK4:AK23" si="20">H4*SUM(AB4:AB4, AE4:AF4)</f>
        <v>0</v>
      </c>
      <c r="AL4">
        <f t="shared" si="7"/>
        <v>-160.62007303897994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-124.60688927127821</v>
      </c>
      <c r="AR4">
        <f t="shared" si="8"/>
        <v>-124.60688927127821</v>
      </c>
      <c r="AS4">
        <f t="shared" si="8"/>
        <v>-23.352042092997909</v>
      </c>
      <c r="AT4">
        <f t="shared" si="8"/>
        <v>0</v>
      </c>
      <c r="AU4">
        <f t="shared" si="8"/>
        <v>-147.95893136427611</v>
      </c>
      <c r="AW4">
        <v>1</v>
      </c>
      <c r="AX4">
        <f>(R4*SUMPRODUCT(K5:$K$23, X5:$X$23)-$AZ$3*SUMPRODUCT(K4:$K$22, W5:$W$23))/Z4</f>
        <v>25.676553797212254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2.7496130000000001E-3</v>
      </c>
      <c r="O5">
        <f t="shared" ref="O5:O23" si="22">$C$3</f>
        <v>242.52719815340888</v>
      </c>
      <c r="P5">
        <f t="shared" ref="P5:P23" si="23">O5*$C$5</f>
        <v>12.126359907670444</v>
      </c>
      <c r="Q5" s="4">
        <f t="shared" ref="Q5:Q23" si="24">$C$8</f>
        <v>25</v>
      </c>
      <c r="R5">
        <f t="shared" si="0"/>
        <v>50000</v>
      </c>
      <c r="S5">
        <f t="shared" si="12"/>
        <v>47.761453870653831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25.350323038979923</v>
      </c>
      <c r="AC5">
        <f t="shared" si="1"/>
        <v>46.553422504191531</v>
      </c>
      <c r="AE5">
        <f t="shared" si="2"/>
        <v>236.39295309079046</v>
      </c>
      <c r="AF5">
        <f t="shared" si="3"/>
        <v>-11.819647654539523</v>
      </c>
      <c r="AG5">
        <f t="shared" si="3"/>
        <v>-24.367674521731551</v>
      </c>
      <c r="AH5">
        <f t="shared" si="4"/>
        <v>-135.73390403689325</v>
      </c>
      <c r="AI5">
        <f t="shared" si="5"/>
        <v>64.471726877626139</v>
      </c>
      <c r="AJ5">
        <f t="shared" si="6"/>
        <v>-21.203099465211608</v>
      </c>
      <c r="AK5">
        <f t="shared" si="20"/>
        <v>21.386464735882456</v>
      </c>
      <c r="AL5">
        <f t="shared" si="7"/>
        <v>64.655092148296987</v>
      </c>
      <c r="AN5">
        <f t="shared" si="8"/>
        <v>200.59368646805342</v>
      </c>
      <c r="AO5">
        <f t="shared" si="8"/>
        <v>-10.029684323402671</v>
      </c>
      <c r="AP5">
        <f t="shared" si="8"/>
        <v>-20.67744236474967</v>
      </c>
      <c r="AQ5">
        <f t="shared" si="8"/>
        <v>-115.17840880393889</v>
      </c>
      <c r="AR5">
        <f t="shared" si="8"/>
        <v>54.708150975962184</v>
      </c>
      <c r="AS5">
        <f t="shared" si="8"/>
        <v>-17.99210945447302</v>
      </c>
      <c r="AT5">
        <f t="shared" si="8"/>
        <v>18.147705952309195</v>
      </c>
      <c r="AU5">
        <f t="shared" si="8"/>
        <v>54.863747473798355</v>
      </c>
      <c r="AW5">
        <v>2</v>
      </c>
      <c r="AX5">
        <f>(R5*SUMPRODUCT(K6:$K$23, X6:$X$23)-$AZ$3*SUMPRODUCT(K5:$K$22, W6:$W$23))/Z5</f>
        <v>47.761453870653831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2.8010499999999998E-3</v>
      </c>
      <c r="O6">
        <f t="shared" si="22"/>
        <v>242.52719815340888</v>
      </c>
      <c r="P6">
        <f t="shared" si="23"/>
        <v>12.126359907670444</v>
      </c>
      <c r="Q6" s="4">
        <f t="shared" si="24"/>
        <v>25</v>
      </c>
      <c r="R6">
        <f t="shared" si="0"/>
        <v>50000</v>
      </c>
      <c r="S6">
        <f t="shared" si="12"/>
        <v>66.383979602274081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46.553422504191531</v>
      </c>
      <c r="AC6">
        <f t="shared" si="1"/>
        <v>63.876637313340886</v>
      </c>
      <c r="AE6">
        <f t="shared" si="2"/>
        <v>233.36687507862757</v>
      </c>
      <c r="AF6">
        <f t="shared" si="3"/>
        <v>-11.66834375393138</v>
      </c>
      <c r="AG6">
        <f t="shared" si="3"/>
        <v>-24.05574270179514</v>
      </c>
      <c r="AH6">
        <f t="shared" si="4"/>
        <v>-136.51014943819231</v>
      </c>
      <c r="AI6">
        <f t="shared" si="5"/>
        <v>61.132639184708751</v>
      </c>
      <c r="AJ6">
        <f t="shared" si="6"/>
        <v>-17.323214809149356</v>
      </c>
      <c r="AK6">
        <f t="shared" si="20"/>
        <v>22.954856193045583</v>
      </c>
      <c r="AL6">
        <f t="shared" si="7"/>
        <v>66.764280568604974</v>
      </c>
      <c r="AN6">
        <f t="shared" si="8"/>
        <v>182.41616093441203</v>
      </c>
      <c r="AO6">
        <f t="shared" si="8"/>
        <v>-9.1208080467206027</v>
      </c>
      <c r="AP6">
        <f t="shared" si="8"/>
        <v>-18.803680816349718</v>
      </c>
      <c r="AQ6">
        <f t="shared" si="8"/>
        <v>-106.70604977980653</v>
      </c>
      <c r="AR6">
        <f t="shared" si="8"/>
        <v>47.785622291535198</v>
      </c>
      <c r="AS6">
        <f t="shared" si="8"/>
        <v>-13.541057784925467</v>
      </c>
      <c r="AT6">
        <f t="shared" si="8"/>
        <v>17.943149558505514</v>
      </c>
      <c r="AU6">
        <f t="shared" si="8"/>
        <v>52.187714065115244</v>
      </c>
      <c r="AW6">
        <v>3</v>
      </c>
      <c r="AX6">
        <f>(R6*SUMPRODUCT(K7:$K$23, X7:$X$23)-$AZ$3*SUMPRODUCT(K6:$K$22, W7:$W$23))/Z6</f>
        <v>66.383979602274081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2.8606080000000002E-3</v>
      </c>
      <c r="O7">
        <f t="shared" si="22"/>
        <v>242.52719815340888</v>
      </c>
      <c r="P7">
        <f t="shared" si="23"/>
        <v>12.126359907670444</v>
      </c>
      <c r="Q7" s="4">
        <f t="shared" si="24"/>
        <v>25</v>
      </c>
      <c r="R7">
        <f t="shared" si="0"/>
        <v>50000</v>
      </c>
      <c r="S7">
        <f t="shared" si="12"/>
        <v>81.661723752217924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63.876637313340886</v>
      </c>
      <c r="AC7">
        <f t="shared" si="1"/>
        <v>77.56678428295379</v>
      </c>
      <c r="AE7">
        <f t="shared" si="2"/>
        <v>230.36563517805638</v>
      </c>
      <c r="AF7">
        <f t="shared" si="3"/>
        <v>-11.51828175890282</v>
      </c>
      <c r="AG7">
        <f t="shared" si="3"/>
        <v>-23.746371224758491</v>
      </c>
      <c r="AH7">
        <f t="shared" si="4"/>
        <v>-137.62810003739361</v>
      </c>
      <c r="AI7">
        <f t="shared" si="5"/>
        <v>57.472882157001465</v>
      </c>
      <c r="AJ7">
        <f t="shared" si="6"/>
        <v>-13.690146969612904</v>
      </c>
      <c r="AK7">
        <f t="shared" si="20"/>
        <v>24.193257334961014</v>
      </c>
      <c r="AL7">
        <f t="shared" si="7"/>
        <v>67.975992522349571</v>
      </c>
      <c r="AN7">
        <f t="shared" si="8"/>
        <v>165.87584996275666</v>
      </c>
      <c r="AO7">
        <f t="shared" si="8"/>
        <v>-8.293792498137833</v>
      </c>
      <c r="AP7">
        <f t="shared" si="8"/>
        <v>-17.098685345986745</v>
      </c>
      <c r="AQ7">
        <f t="shared" si="8"/>
        <v>-99.099755286054801</v>
      </c>
      <c r="AR7">
        <f t="shared" si="8"/>
        <v>41.383616832577268</v>
      </c>
      <c r="AS7">
        <f t="shared" si="8"/>
        <v>-9.8576541720052102</v>
      </c>
      <c r="AT7">
        <f t="shared" si="8"/>
        <v>17.420467773774199</v>
      </c>
      <c r="AU7">
        <f t="shared" si="8"/>
        <v>48.946430434346254</v>
      </c>
      <c r="AW7">
        <v>4</v>
      </c>
      <c r="AX7">
        <f>(R7*SUMPRODUCT(K8:$K$23, X8:$X$23)-$AZ$3*SUMPRODUCT(K7:$K$22, W8:$W$23))/Z7</f>
        <v>81.661723752217924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2.9228739999999998E-3</v>
      </c>
      <c r="O8">
        <f t="shared" si="22"/>
        <v>242.52719815340888</v>
      </c>
      <c r="P8">
        <f t="shared" si="23"/>
        <v>12.126359907670444</v>
      </c>
      <c r="Q8" s="4">
        <f t="shared" si="24"/>
        <v>25</v>
      </c>
      <c r="R8">
        <f t="shared" si="0"/>
        <v>50000</v>
      </c>
      <c r="S8">
        <f t="shared" si="12"/>
        <v>93.916373029771677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77.56678428295379</v>
      </c>
      <c r="AC8">
        <f t="shared" si="1"/>
        <v>88.054112504820296</v>
      </c>
      <c r="AE8">
        <f t="shared" si="2"/>
        <v>227.38864910072039</v>
      </c>
      <c r="AF8">
        <f t="shared" si="3"/>
        <v>-11.369432455036019</v>
      </c>
      <c r="AG8">
        <f t="shared" si="3"/>
        <v>-23.439499861463712</v>
      </c>
      <c r="AH8">
        <f t="shared" si="4"/>
        <v>-138.81530209438949</v>
      </c>
      <c r="AI8">
        <f t="shared" si="5"/>
        <v>53.76441468983117</v>
      </c>
      <c r="AJ8">
        <f t="shared" si="6"/>
        <v>-10.487328221866505</v>
      </c>
      <c r="AK8">
        <f t="shared" si="20"/>
        <v>25.122741271465426</v>
      </c>
      <c r="AL8">
        <f t="shared" si="7"/>
        <v>68.399827739430094</v>
      </c>
      <c r="AN8">
        <f t="shared" si="8"/>
        <v>150.82579253522113</v>
      </c>
      <c r="AO8">
        <f t="shared" si="8"/>
        <v>-7.5412896267610554</v>
      </c>
      <c r="AP8">
        <f t="shared" si="8"/>
        <v>-15.547307032324817</v>
      </c>
      <c r="AQ8">
        <f t="shared" si="8"/>
        <v>-92.075519324311358</v>
      </c>
      <c r="AR8">
        <f t="shared" si="8"/>
        <v>35.661676551823888</v>
      </c>
      <c r="AS8">
        <f t="shared" si="8"/>
        <v>-6.9561941499523856</v>
      </c>
      <c r="AT8">
        <f t="shared" si="8"/>
        <v>16.663792928589402</v>
      </c>
      <c r="AU8">
        <f t="shared" si="8"/>
        <v>45.369275330460908</v>
      </c>
      <c r="AW8">
        <v>5</v>
      </c>
      <c r="AX8">
        <f>(R8*SUMPRODUCT(K9:$K$23, X9:$X$23)-$AZ$3*SUMPRODUCT(K8:$K$22, W9:$W$23))/Z8</f>
        <v>93.916373029771677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2.991456E-3</v>
      </c>
      <c r="O9">
        <f t="shared" si="22"/>
        <v>242.52719815340888</v>
      </c>
      <c r="P9">
        <f t="shared" si="23"/>
        <v>12.126359907670444</v>
      </c>
      <c r="Q9" s="4">
        <f t="shared" si="24"/>
        <v>25</v>
      </c>
      <c r="R9">
        <f t="shared" si="0"/>
        <v>50000</v>
      </c>
      <c r="S9">
        <f t="shared" si="12"/>
        <v>103.33427834418059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88.054112504820296</v>
      </c>
      <c r="AC9">
        <f t="shared" si="1"/>
        <v>95.625485917985543</v>
      </c>
      <c r="AE9">
        <f t="shared" si="2"/>
        <v>224.43453947102893</v>
      </c>
      <c r="AF9">
        <f t="shared" si="3"/>
        <v>-11.221726973551448</v>
      </c>
      <c r="AG9">
        <f t="shared" si="3"/>
        <v>-23.134986630351502</v>
      </c>
      <c r="AH9">
        <f t="shared" si="4"/>
        <v>-140.23646499514956</v>
      </c>
      <c r="AI9">
        <f t="shared" si="5"/>
        <v>49.841360871976406</v>
      </c>
      <c r="AJ9">
        <f t="shared" si="6"/>
        <v>-7.5713734131652473</v>
      </c>
      <c r="AK9">
        <f t="shared" si="20"/>
        <v>25.780013306296631</v>
      </c>
      <c r="AL9">
        <f t="shared" si="7"/>
        <v>68.050000765107796</v>
      </c>
      <c r="AN9">
        <f t="shared" si="8"/>
        <v>137.13171110514517</v>
      </c>
      <c r="AO9">
        <f t="shared" si="8"/>
        <v>-6.8565855552572597</v>
      </c>
      <c r="AP9">
        <f t="shared" si="8"/>
        <v>-14.135704381741496</v>
      </c>
      <c r="AQ9">
        <f t="shared" si="8"/>
        <v>-85.685859446799029</v>
      </c>
      <c r="AR9">
        <f t="shared" si="8"/>
        <v>30.453561721347384</v>
      </c>
      <c r="AS9">
        <f t="shared" si="8"/>
        <v>-4.626183625793387</v>
      </c>
      <c r="AT9">
        <f t="shared" si="8"/>
        <v>15.751841696639637</v>
      </c>
      <c r="AU9">
        <f t="shared" si="8"/>
        <v>41.579219792193641</v>
      </c>
      <c r="AW9">
        <v>6</v>
      </c>
      <c r="AX9">
        <f>(R9*SUMPRODUCT(K10:$K$23, X10:$X$23)-$AZ$3*SUMPRODUCT(K9:$K$22, W10:$W$23))/Z9</f>
        <v>103.33427834418059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3.0654530000000001E-3</v>
      </c>
      <c r="O10">
        <f t="shared" si="22"/>
        <v>242.52719815340888</v>
      </c>
      <c r="P10">
        <f t="shared" si="23"/>
        <v>12.126359907670444</v>
      </c>
      <c r="Q10" s="4">
        <f t="shared" si="24"/>
        <v>25</v>
      </c>
      <c r="R10">
        <f t="shared" si="0"/>
        <v>50000</v>
      </c>
      <c r="S10">
        <f t="shared" si="12"/>
        <v>110.12960839723709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95.625485917985543</v>
      </c>
      <c r="AC10">
        <f t="shared" si="1"/>
        <v>100.58232969650714</v>
      </c>
      <c r="AE10">
        <f t="shared" si="2"/>
        <v>221.50220054399358</v>
      </c>
      <c r="AF10">
        <f t="shared" si="3"/>
        <v>-11.075110027199679</v>
      </c>
      <c r="AG10">
        <f t="shared" si="3"/>
        <v>-22.832717549877017</v>
      </c>
      <c r="AH10">
        <f t="shared" si="4"/>
        <v>-141.83842834194181</v>
      </c>
      <c r="AI10">
        <f t="shared" si="5"/>
        <v>45.755944624975058</v>
      </c>
      <c r="AJ10">
        <f t="shared" si="6"/>
        <v>-4.956843778521602</v>
      </c>
      <c r="AK10">
        <f t="shared" si="20"/>
        <v>26.189531070676949</v>
      </c>
      <c r="AL10">
        <f t="shared" si="7"/>
        <v>66.988631917130405</v>
      </c>
      <c r="AN10">
        <f t="shared" si="8"/>
        <v>124.67162305115768</v>
      </c>
      <c r="AO10">
        <f t="shared" si="8"/>
        <v>-6.2335811525578846</v>
      </c>
      <c r="AP10">
        <f t="shared" si="8"/>
        <v>-12.851303276539888</v>
      </c>
      <c r="AQ10">
        <f t="shared" si="8"/>
        <v>-79.833189146592971</v>
      </c>
      <c r="AR10">
        <f t="shared" si="8"/>
        <v>25.753549475466922</v>
      </c>
      <c r="AS10">
        <f t="shared" si="8"/>
        <v>-2.7899395923002666</v>
      </c>
      <c r="AT10">
        <f t="shared" si="8"/>
        <v>14.740672271025694</v>
      </c>
      <c r="AU10">
        <f t="shared" si="8"/>
        <v>37.704282154192349</v>
      </c>
      <c r="AW10">
        <v>7</v>
      </c>
      <c r="AX10">
        <f>(R10*SUMPRODUCT(K11:$K$23, X11:$X$23)-$AZ$3*SUMPRODUCT(K10:$K$22, W11:$W$23))/Z10</f>
        <v>110.12960839723709</v>
      </c>
    </row>
    <row r="11" spans="1:52" x14ac:dyDescent="0.25">
      <c r="A11" t="s">
        <v>33</v>
      </c>
      <c r="C11" s="7">
        <f>AU25</f>
        <v>79.918710042544134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3.1502779999999998E-3</v>
      </c>
      <c r="O11">
        <f t="shared" si="22"/>
        <v>242.52719815340888</v>
      </c>
      <c r="P11">
        <f t="shared" si="23"/>
        <v>12.126359907670444</v>
      </c>
      <c r="Q11" s="4">
        <f t="shared" si="24"/>
        <v>25</v>
      </c>
      <c r="R11">
        <f t="shared" si="0"/>
        <v>50000</v>
      </c>
      <c r="S11">
        <f t="shared" si="12"/>
        <v>114.36879891132078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100.58232969650714</v>
      </c>
      <c r="AC11">
        <f t="shared" si="1"/>
        <v>103.08041989065339</v>
      </c>
      <c r="AE11">
        <f t="shared" si="2"/>
        <v>218.58938502922831</v>
      </c>
      <c r="AF11">
        <f t="shared" si="3"/>
        <v>-10.929469251461416</v>
      </c>
      <c r="AG11">
        <f t="shared" si="3"/>
        <v>-22.532460966600652</v>
      </c>
      <c r="AH11">
        <f t="shared" si="4"/>
        <v>-143.85881555518293</v>
      </c>
      <c r="AI11">
        <f t="shared" si="5"/>
        <v>41.268639255983288</v>
      </c>
      <c r="AJ11">
        <f t="shared" si="6"/>
        <v>-2.4980901941462434</v>
      </c>
      <c r="AK11">
        <f t="shared" si="20"/>
        <v>26.376905429724584</v>
      </c>
      <c r="AL11">
        <f t="shared" si="7"/>
        <v>65.147454491561632</v>
      </c>
      <c r="AN11">
        <f t="shared" si="8"/>
        <v>113.33394427023151</v>
      </c>
      <c r="AO11">
        <f t="shared" si="8"/>
        <v>-5.6666972135115756</v>
      </c>
      <c r="AP11">
        <f t="shared" si="8"/>
        <v>-11.68260149100297</v>
      </c>
      <c r="AQ11">
        <f t="shared" si="8"/>
        <v>-74.587734361998145</v>
      </c>
      <c r="AR11">
        <f t="shared" si="8"/>
        <v>21.396911203718801</v>
      </c>
      <c r="AS11">
        <f t="shared" si="8"/>
        <v>-1.2952066030449074</v>
      </c>
      <c r="AT11">
        <f t="shared" si="8"/>
        <v>13.675864130336659</v>
      </c>
      <c r="AU11">
        <f t="shared" si="8"/>
        <v>33.777568731010554</v>
      </c>
      <c r="AW11">
        <v>8</v>
      </c>
      <c r="AX11">
        <f>(R11*SUMPRODUCT(K12:$K$23, X12:$X$23)-$AZ$3*SUMPRODUCT(K11:$K$22, W12:$W$23))/Z11</f>
        <v>114.36879891132078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3.247738E-3</v>
      </c>
      <c r="O12">
        <f t="shared" si="22"/>
        <v>242.52719815340888</v>
      </c>
      <c r="P12">
        <f t="shared" si="23"/>
        <v>12.126359907670444</v>
      </c>
      <c r="Q12" s="4">
        <f t="shared" si="24"/>
        <v>25</v>
      </c>
      <c r="R12">
        <f t="shared" si="0"/>
        <v>50000</v>
      </c>
      <c r="S12">
        <f t="shared" si="12"/>
        <v>116.09906295424436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103.08041989065339</v>
      </c>
      <c r="AC12">
        <f t="shared" si="1"/>
        <v>103.25366213621419</v>
      </c>
      <c r="AE12">
        <f t="shared" si="2"/>
        <v>215.69357012677997</v>
      </c>
      <c r="AF12">
        <f t="shared" si="3"/>
        <v>-10.784678506338999</v>
      </c>
      <c r="AG12">
        <f t="shared" si="3"/>
        <v>-22.233956827219902</v>
      </c>
      <c r="AH12">
        <f t="shared" si="4"/>
        <v>-146.35905942949134</v>
      </c>
      <c r="AI12">
        <f t="shared" si="5"/>
        <v>36.315875363729731</v>
      </c>
      <c r="AJ12">
        <f t="shared" si="6"/>
        <v>-0.17324224556080026</v>
      </c>
      <c r="AK12">
        <f t="shared" si="20"/>
        <v>26.355261364627367</v>
      </c>
      <c r="AL12">
        <f t="shared" si="7"/>
        <v>62.497894482796298</v>
      </c>
      <c r="AN12">
        <f t="shared" si="8"/>
        <v>103.01714291639144</v>
      </c>
      <c r="AO12">
        <f t="shared" si="8"/>
        <v>-5.1508571458195718</v>
      </c>
      <c r="AP12">
        <f t="shared" si="8"/>
        <v>-10.619132998356402</v>
      </c>
      <c r="AQ12">
        <f t="shared" si="8"/>
        <v>-69.902371839338173</v>
      </c>
      <c r="AR12">
        <f t="shared" si="8"/>
        <v>17.344780932877292</v>
      </c>
      <c r="AS12">
        <f t="shared" si="8"/>
        <v>-8.2742017574300011E-2</v>
      </c>
      <c r="AT12">
        <f t="shared" si="8"/>
        <v>12.587504231131339</v>
      </c>
      <c r="AU12">
        <f t="shared" si="8"/>
        <v>29.849543146434332</v>
      </c>
      <c r="AW12">
        <v>9</v>
      </c>
      <c r="AX12">
        <f>(R12*SUMPRODUCT(K13:$K$23, X13:$X$23)-$AZ$3*SUMPRODUCT(K12:$K$22, W13:$W$23))/Z12</f>
        <v>116.09906295424436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3.3542210000000001E-3</v>
      </c>
      <c r="O13">
        <f t="shared" si="22"/>
        <v>242.52719815340888</v>
      </c>
      <c r="P13">
        <f t="shared" si="23"/>
        <v>12.126359907670444</v>
      </c>
      <c r="Q13" s="4">
        <f t="shared" si="24"/>
        <v>25</v>
      </c>
      <c r="R13">
        <f t="shared" si="0"/>
        <v>50000</v>
      </c>
      <c r="S13">
        <f t="shared" si="12"/>
        <v>115.47579918141918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103.25366213621419</v>
      </c>
      <c r="AC13">
        <f t="shared" si="1"/>
        <v>101.32788742901204</v>
      </c>
      <c r="AE13">
        <f t="shared" si="2"/>
        <v>212.81315052302799</v>
      </c>
      <c r="AF13">
        <f t="shared" si="3"/>
        <v>-10.640657526151399</v>
      </c>
      <c r="AG13">
        <f t="shared" si="3"/>
        <v>-21.937039654044753</v>
      </c>
      <c r="AH13">
        <f t="shared" si="4"/>
        <v>-149.15520980590875</v>
      </c>
      <c r="AI13">
        <f t="shared" si="5"/>
        <v>31.080243536923092</v>
      </c>
      <c r="AJ13">
        <f t="shared" si="6"/>
        <v>1.9257747072021516</v>
      </c>
      <c r="AK13">
        <f t="shared" si="20"/>
        <v>26.135926947048844</v>
      </c>
      <c r="AL13">
        <f t="shared" si="7"/>
        <v>59.141945191174088</v>
      </c>
      <c r="AN13">
        <f t="shared" si="8"/>
        <v>93.629376239528455</v>
      </c>
      <c r="AO13">
        <f t="shared" si="8"/>
        <v>-4.6814688119764227</v>
      </c>
      <c r="AP13">
        <f t="shared" si="8"/>
        <v>-9.6514305356696379</v>
      </c>
      <c r="AQ13">
        <f t="shared" si="8"/>
        <v>-65.62239797061828</v>
      </c>
      <c r="AR13">
        <f t="shared" si="8"/>
        <v>13.674078921264117</v>
      </c>
      <c r="AS13">
        <f t="shared" si="8"/>
        <v>0.84726476803738315</v>
      </c>
      <c r="AT13">
        <f t="shared" si="8"/>
        <v>11.498775012163888</v>
      </c>
      <c r="AU13">
        <f t="shared" si="8"/>
        <v>26.020118701465389</v>
      </c>
      <c r="AW13">
        <v>10</v>
      </c>
      <c r="AX13">
        <f>(R13*SUMPRODUCT(K14:$K$23, X14:$X$23)-$AZ$3*SUMPRODUCT(K13:$K$22, W14:$W$23))/Z13</f>
        <v>115.47579918141918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3.4760450000000001E-3</v>
      </c>
      <c r="O14">
        <f t="shared" si="22"/>
        <v>242.52719815340888</v>
      </c>
      <c r="P14">
        <f t="shared" si="23"/>
        <v>12.126359907670444</v>
      </c>
      <c r="Q14" s="4">
        <f t="shared" si="24"/>
        <v>25</v>
      </c>
      <c r="R14">
        <f t="shared" si="0"/>
        <v>50000</v>
      </c>
      <c r="S14">
        <f t="shared" si="12"/>
        <v>112.5289378608561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101.32788742901204</v>
      </c>
      <c r="AC14">
        <f t="shared" si="1"/>
        <v>97.411418292629719</v>
      </c>
      <c r="AE14">
        <f t="shared" si="2"/>
        <v>209.94527092998788</v>
      </c>
      <c r="AF14">
        <f t="shared" si="3"/>
        <v>-10.497263546499395</v>
      </c>
      <c r="AG14">
        <f t="shared" si="3"/>
        <v>-21.64141512050006</v>
      </c>
      <c r="AH14">
        <f t="shared" si="4"/>
        <v>-152.50827400848797</v>
      </c>
      <c r="AI14">
        <f t="shared" si="5"/>
        <v>25.298318254500458</v>
      </c>
      <c r="AJ14">
        <f t="shared" si="6"/>
        <v>3.9164691363823181</v>
      </c>
      <c r="AK14">
        <f t="shared" si="20"/>
        <v>25.737994870895299</v>
      </c>
      <c r="AL14">
        <f t="shared" si="7"/>
        <v>54.952782261778076</v>
      </c>
      <c r="AN14">
        <f t="shared" si="8"/>
        <v>85.086592646091319</v>
      </c>
      <c r="AO14">
        <f t="shared" si="8"/>
        <v>-4.2543296323045663</v>
      </c>
      <c r="AP14">
        <f t="shared" si="8"/>
        <v>-8.7708299619523906</v>
      </c>
      <c r="AQ14">
        <f t="shared" si="8"/>
        <v>-61.808533853787253</v>
      </c>
      <c r="AR14">
        <f t="shared" si="8"/>
        <v>10.252899198047112</v>
      </c>
      <c r="AS14">
        <f t="shared" si="8"/>
        <v>1.5872661124597527</v>
      </c>
      <c r="AT14">
        <f t="shared" si="8"/>
        <v>10.431091281105155</v>
      </c>
      <c r="AU14">
        <f t="shared" si="8"/>
        <v>22.271256591612019</v>
      </c>
      <c r="AW14">
        <v>11</v>
      </c>
      <c r="AX14">
        <f>(R14*SUMPRODUCT(K15:$K$23, X15:$X$23)-$AZ$3*SUMPRODUCT(K14:$K$22, W15:$W$23))/Z14</f>
        <v>112.5289378608561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3.6141120000000001E-3</v>
      </c>
      <c r="O15">
        <f t="shared" si="22"/>
        <v>242.52719815340888</v>
      </c>
      <c r="P15">
        <f t="shared" si="23"/>
        <v>12.126359907670444</v>
      </c>
      <c r="Q15" s="4">
        <f t="shared" si="24"/>
        <v>25</v>
      </c>
      <c r="R15">
        <f t="shared" si="0"/>
        <v>50000</v>
      </c>
      <c r="S15">
        <f t="shared" si="12"/>
        <v>107.30101856548524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97.411418292629719</v>
      </c>
      <c r="AC15">
        <f t="shared" si="1"/>
        <v>91.621277258434759</v>
      </c>
      <c r="AE15">
        <f t="shared" si="2"/>
        <v>207.08705249767669</v>
      </c>
      <c r="AF15">
        <f t="shared" si="3"/>
        <v>-10.354352624883836</v>
      </c>
      <c r="AG15">
        <f t="shared" si="3"/>
        <v>-21.346786471211079</v>
      </c>
      <c r="AH15">
        <f t="shared" si="4"/>
        <v>-156.42899616796143</v>
      </c>
      <c r="AI15">
        <f t="shared" si="5"/>
        <v>18.956917233620345</v>
      </c>
      <c r="AJ15">
        <f t="shared" si="6"/>
        <v>5.79014103419496</v>
      </c>
      <c r="AK15">
        <f t="shared" si="20"/>
        <v>25.170500479651544</v>
      </c>
      <c r="AL15">
        <f t="shared" si="7"/>
        <v>49.917558747466849</v>
      </c>
      <c r="AN15">
        <f t="shared" si="8"/>
        <v>77.312434591265315</v>
      </c>
      <c r="AO15">
        <f t="shared" si="8"/>
        <v>-3.8656217295632662</v>
      </c>
      <c r="AP15">
        <f t="shared" si="8"/>
        <v>-7.9694602481617212</v>
      </c>
      <c r="AQ15">
        <f t="shared" si="8"/>
        <v>-58.400109463861789</v>
      </c>
      <c r="AR15">
        <f t="shared" si="8"/>
        <v>7.0772431496785426</v>
      </c>
      <c r="AS15">
        <f t="shared" si="8"/>
        <v>2.1616508351502146</v>
      </c>
      <c r="AT15">
        <f t="shared" si="8"/>
        <v>9.3969789443224823</v>
      </c>
      <c r="AU15">
        <f t="shared" si="8"/>
        <v>18.63587292915124</v>
      </c>
      <c r="AW15">
        <v>12</v>
      </c>
      <c r="AX15">
        <f>(R15*SUMPRODUCT(K16:$K$23, X16:$X$23)-$AZ$3*SUMPRODUCT(K15:$K$22, W16:$W$23))/Z15</f>
        <v>107.30101856548524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3.757594E-3</v>
      </c>
      <c r="O16">
        <f t="shared" si="22"/>
        <v>242.52719815340888</v>
      </c>
      <c r="P16">
        <f t="shared" si="23"/>
        <v>12.126359907670444</v>
      </c>
      <c r="Q16" s="4">
        <f t="shared" si="24"/>
        <v>25</v>
      </c>
      <c r="R16">
        <f t="shared" si="0"/>
        <v>50000</v>
      </c>
      <c r="S16">
        <f t="shared" si="12"/>
        <v>100.04876667649614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91.621277258434759</v>
      </c>
      <c r="AC16">
        <f t="shared" si="1"/>
        <v>84.253491799420516</v>
      </c>
      <c r="AE16">
        <f t="shared" si="2"/>
        <v>204.23803290675698</v>
      </c>
      <c r="AF16">
        <f t="shared" si="3"/>
        <v>-10.21190164533785</v>
      </c>
      <c r="AG16">
        <f t="shared" si="3"/>
        <v>-21.053106049735465</v>
      </c>
      <c r="AH16">
        <f t="shared" si="4"/>
        <v>-160.42511352700785</v>
      </c>
      <c r="AI16">
        <f t="shared" si="5"/>
        <v>12.547911684675796</v>
      </c>
      <c r="AJ16">
        <f t="shared" si="6"/>
        <v>7.3677854590142431</v>
      </c>
      <c r="AK16">
        <f t="shared" si="20"/>
        <v>24.443420041860943</v>
      </c>
      <c r="AL16">
        <f t="shared" si="7"/>
        <v>44.359117185550986</v>
      </c>
      <c r="AN16">
        <f t="shared" si="8"/>
        <v>70.238364203394283</v>
      </c>
      <c r="AO16">
        <f t="shared" si="8"/>
        <v>-3.5119182101697146</v>
      </c>
      <c r="AP16">
        <f t="shared" si="8"/>
        <v>-7.2402564267210048</v>
      </c>
      <c r="AQ16">
        <f t="shared" si="8"/>
        <v>-55.170907156284429</v>
      </c>
      <c r="AR16">
        <f t="shared" si="8"/>
        <v>4.3152824102191358</v>
      </c>
      <c r="AS16">
        <f t="shared" si="8"/>
        <v>2.533814055479938</v>
      </c>
      <c r="AT16">
        <f t="shared" si="8"/>
        <v>8.4062004262477181</v>
      </c>
      <c r="AU16">
        <f t="shared" si="8"/>
        <v>15.255296891946793</v>
      </c>
      <c r="AW16">
        <v>13</v>
      </c>
      <c r="AX16">
        <f>(R16*SUMPRODUCT(K17:$K$23, X17:$X$23)-$AZ$3*SUMPRODUCT(K16:$K$22, W17:$W$23))/Z16</f>
        <v>100.04876667649614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3.9119039999999999E-3</v>
      </c>
      <c r="O17">
        <f t="shared" si="22"/>
        <v>242.52719815340888</v>
      </c>
      <c r="P17">
        <f t="shared" si="23"/>
        <v>12.126359907670444</v>
      </c>
      <c r="Q17" s="4">
        <f t="shared" si="24"/>
        <v>25</v>
      </c>
      <c r="R17">
        <f t="shared" si="0"/>
        <v>50000</v>
      </c>
      <c r="S17">
        <f t="shared" si="12"/>
        <v>90.920900973767232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84.253491799420516</v>
      </c>
      <c r="AC17">
        <f t="shared" si="1"/>
        <v>75.501506305685609</v>
      </c>
      <c r="AE17">
        <f t="shared" si="2"/>
        <v>201.39669299980935</v>
      </c>
      <c r="AF17">
        <f t="shared" si="3"/>
        <v>-10.069834649990467</v>
      </c>
      <c r="AG17">
        <f t="shared" si="3"/>
        <v>-20.760217259469727</v>
      </c>
      <c r="AH17">
        <f t="shared" si="4"/>
        <v>-164.71545953676872</v>
      </c>
      <c r="AI17">
        <f t="shared" si="5"/>
        <v>5.8511815535804317</v>
      </c>
      <c r="AJ17">
        <f t="shared" si="6"/>
        <v>8.7519854937349066</v>
      </c>
      <c r="AK17">
        <f t="shared" si="20"/>
        <v>23.581961722970714</v>
      </c>
      <c r="AL17">
        <f t="shared" si="7"/>
        <v>38.185128770286056</v>
      </c>
      <c r="AN17">
        <f t="shared" si="8"/>
        <v>63.801585545205327</v>
      </c>
      <c r="AO17">
        <f t="shared" si="8"/>
        <v>-3.1900792772602662</v>
      </c>
      <c r="AP17">
        <f t="shared" si="8"/>
        <v>-6.5767454156675731</v>
      </c>
      <c r="AQ17">
        <f t="shared" si="8"/>
        <v>-52.181132300235454</v>
      </c>
      <c r="AR17">
        <f t="shared" si="8"/>
        <v>1.8536285520420273</v>
      </c>
      <c r="AS17">
        <f t="shared" si="8"/>
        <v>2.7725904673591253</v>
      </c>
      <c r="AT17">
        <f t="shared" si="8"/>
        <v>7.4706616368983667</v>
      </c>
      <c r="AU17">
        <f t="shared" si="8"/>
        <v>12.09688065629952</v>
      </c>
      <c r="AW17">
        <v>14</v>
      </c>
      <c r="AX17">
        <f>(R17*SUMPRODUCT(K18:$K$23, X18:$X$23)-$AZ$3*SUMPRODUCT(K17:$K$22, W18:$W$23))/Z17</f>
        <v>90.920900973767232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4.0806530000000001E-3</v>
      </c>
      <c r="O18">
        <f t="shared" si="22"/>
        <v>242.52719815340888</v>
      </c>
      <c r="P18">
        <f t="shared" si="23"/>
        <v>12.126359907670444</v>
      </c>
      <c r="Q18" s="4">
        <f t="shared" si="24"/>
        <v>25</v>
      </c>
      <c r="R18">
        <f t="shared" si="0"/>
        <v>50000</v>
      </c>
      <c r="S18">
        <f t="shared" si="12"/>
        <v>80.011748038608744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75.501506305685609</v>
      </c>
      <c r="AC18">
        <f t="shared" si="1"/>
        <v>65.50689780801477</v>
      </c>
      <c r="AE18">
        <f t="shared" si="2"/>
        <v>198.56089605033148</v>
      </c>
      <c r="AF18">
        <f t="shared" si="3"/>
        <v>-9.928044802516574</v>
      </c>
      <c r="AG18">
        <f t="shared" si="3"/>
        <v>-20.46789984403452</v>
      </c>
      <c r="AH18">
        <f t="shared" si="4"/>
        <v>-169.43048568101383</v>
      </c>
      <c r="AI18">
        <f t="shared" si="5"/>
        <v>-1.2655342772334564</v>
      </c>
      <c r="AJ18">
        <f t="shared" si="6"/>
        <v>9.9946084976708391</v>
      </c>
      <c r="AK18">
        <f t="shared" si="20"/>
        <v>22.602505244568146</v>
      </c>
      <c r="AL18">
        <f t="shared" si="7"/>
        <v>31.331579465005529</v>
      </c>
      <c r="AN18">
        <f t="shared" si="8"/>
        <v>57.944767881166307</v>
      </c>
      <c r="AO18">
        <f t="shared" si="8"/>
        <v>-2.8972383940583155</v>
      </c>
      <c r="AP18">
        <f t="shared" si="8"/>
        <v>-5.9730174927137192</v>
      </c>
      <c r="AQ18">
        <f t="shared" si="8"/>
        <v>-49.44382484198217</v>
      </c>
      <c r="AR18">
        <f t="shared" si="8"/>
        <v>-0.36931284758789634</v>
      </c>
      <c r="AS18">
        <f t="shared" si="8"/>
        <v>2.9166632553565286</v>
      </c>
      <c r="AT18">
        <f t="shared" si="8"/>
        <v>6.5959458583293342</v>
      </c>
      <c r="AU18">
        <f t="shared" si="8"/>
        <v>9.1432962660979662</v>
      </c>
      <c r="AW18">
        <v>15</v>
      </c>
      <c r="AX18">
        <f>(R18*SUMPRODUCT(K19:$K$23, X19:$X$23)-$AZ$3*SUMPRODUCT(K18:$K$22, W19:$W$23))/Z18</f>
        <v>80.011748038608744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4.2836929999999999E-3</v>
      </c>
      <c r="O19">
        <f t="shared" si="22"/>
        <v>242.52719815340888</v>
      </c>
      <c r="P19">
        <f t="shared" si="23"/>
        <v>12.126359907670444</v>
      </c>
      <c r="Q19" s="4">
        <f t="shared" si="24"/>
        <v>25</v>
      </c>
      <c r="R19">
        <f t="shared" si="0"/>
        <v>50000</v>
      </c>
      <c r="S19">
        <f t="shared" si="12"/>
        <v>67.1548739927442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65.50689780801477</v>
      </c>
      <c r="AC19">
        <f t="shared" si="1"/>
        <v>54.195440965920909</v>
      </c>
      <c r="AE19">
        <f t="shared" si="2"/>
        <v>195.72471316934363</v>
      </c>
      <c r="AF19">
        <f t="shared" si="3"/>
        <v>-9.7862356584671826</v>
      </c>
      <c r="AG19">
        <f t="shared" si="3"/>
        <v>-20.175542646307584</v>
      </c>
      <c r="AH19">
        <f t="shared" si="4"/>
        <v>-175.35639857318353</v>
      </c>
      <c r="AI19">
        <f t="shared" si="5"/>
        <v>-9.5934637086146495</v>
      </c>
      <c r="AJ19">
        <f t="shared" si="6"/>
        <v>11.311456842093861</v>
      </c>
      <c r="AK19">
        <f t="shared" si="20"/>
        <v>21.51668365678816</v>
      </c>
      <c r="AL19">
        <f t="shared" si="7"/>
        <v>23.234676790267372</v>
      </c>
      <c r="AN19">
        <f t="shared" si="8"/>
        <v>52.614752965068618</v>
      </c>
      <c r="AO19">
        <f t="shared" si="8"/>
        <v>-2.6307376482534313</v>
      </c>
      <c r="AP19">
        <f t="shared" si="8"/>
        <v>-5.4235930408707729</v>
      </c>
      <c r="AQ19">
        <f t="shared" si="8"/>
        <v>-47.139338933604236</v>
      </c>
      <c r="AR19">
        <f t="shared" si="8"/>
        <v>-2.5789166576598208</v>
      </c>
      <c r="AS19">
        <f t="shared" si="8"/>
        <v>3.0407478840286886</v>
      </c>
      <c r="AT19">
        <f t="shared" si="8"/>
        <v>5.7841188110462811</v>
      </c>
      <c r="AU19">
        <f t="shared" si="8"/>
        <v>6.2459500374151489</v>
      </c>
      <c r="AW19">
        <v>16</v>
      </c>
      <c r="AX19">
        <f>(R19*SUMPRODUCT(K20:$K$23, X20:$X$23)-$AZ$3*SUMPRODUCT(K19:$K$22, W20:$W$23))/Z19</f>
        <v>67.1548739927442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4.5002690000000003E-3</v>
      </c>
      <c r="O20">
        <f t="shared" si="22"/>
        <v>242.52719815340888</v>
      </c>
      <c r="P20">
        <f t="shared" si="23"/>
        <v>12.126359907670444</v>
      </c>
      <c r="Q20" s="4">
        <f t="shared" si="24"/>
        <v>25</v>
      </c>
      <c r="R20">
        <f t="shared" si="0"/>
        <v>50000</v>
      </c>
      <c r="S20">
        <f t="shared" si="12"/>
        <v>52.507696779448409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54.195440965920909</v>
      </c>
      <c r="AC20">
        <f t="shared" si="1"/>
        <v>41.760404286623796</v>
      </c>
      <c r="AE20">
        <f t="shared" si="2"/>
        <v>192.8866521784403</v>
      </c>
      <c r="AF20">
        <f t="shared" si="3"/>
        <v>-9.6443326089220154</v>
      </c>
      <c r="AG20">
        <f t="shared" si="3"/>
        <v>-19.88299185071515</v>
      </c>
      <c r="AH20">
        <f t="shared" si="4"/>
        <v>-181.59073825871198</v>
      </c>
      <c r="AI20">
        <f t="shared" si="5"/>
        <v>-18.231410539908836</v>
      </c>
      <c r="AJ20">
        <f t="shared" si="6"/>
        <v>12.435036679297113</v>
      </c>
      <c r="AK20">
        <f t="shared" si="20"/>
        <v>20.318024044538603</v>
      </c>
      <c r="AL20">
        <f t="shared" si="7"/>
        <v>14.52165018392688</v>
      </c>
      <c r="AN20">
        <f t="shared" si="8"/>
        <v>47.764519436487475</v>
      </c>
      <c r="AO20">
        <f t="shared" si="8"/>
        <v>-2.3882259718243737</v>
      </c>
      <c r="AP20">
        <f t="shared" si="8"/>
        <v>-4.9236250408371065</v>
      </c>
      <c r="AQ20">
        <f t="shared" si="8"/>
        <v>-44.967312403869073</v>
      </c>
      <c r="AR20">
        <f t="shared" si="8"/>
        <v>-4.5146439800430764</v>
      </c>
      <c r="AS20">
        <f t="shared" si="8"/>
        <v>3.0792879883272199</v>
      </c>
      <c r="AT20">
        <f t="shared" si="8"/>
        <v>5.0313520579360151</v>
      </c>
      <c r="AU20">
        <f t="shared" si="8"/>
        <v>3.5959960662201591</v>
      </c>
      <c r="AW20">
        <v>17</v>
      </c>
      <c r="AX20">
        <f>(R20*SUMPRODUCT(K21:$K$23, X21:$X$23)-$AZ$3*SUMPRODUCT(K20:$K$22, W21:$W$23))/Z20</f>
        <v>52.507696779448409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4.7150400000000002E-3</v>
      </c>
      <c r="O21">
        <f t="shared" si="22"/>
        <v>242.52719815340888</v>
      </c>
      <c r="P21">
        <f t="shared" si="23"/>
        <v>12.126359907670444</v>
      </c>
      <c r="Q21" s="4">
        <f t="shared" si="24"/>
        <v>25</v>
      </c>
      <c r="R21">
        <f t="shared" si="0"/>
        <v>50000</v>
      </c>
      <c r="S21">
        <f t="shared" si="12"/>
        <v>36.399800695264197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41.760404286623796</v>
      </c>
      <c r="AC21">
        <f t="shared" si="1"/>
        <v>28.523484902452431</v>
      </c>
      <c r="AE21">
        <f t="shared" si="2"/>
        <v>190.04831737616846</v>
      </c>
      <c r="AF21">
        <f t="shared" si="3"/>
        <v>-9.5024158688084235</v>
      </c>
      <c r="AG21">
        <f t="shared" si="3"/>
        <v>-19.590412830312204</v>
      </c>
      <c r="AH21">
        <f t="shared" si="4"/>
        <v>-187.49820379159195</v>
      </c>
      <c r="AI21">
        <f t="shared" si="5"/>
        <v>-26.542715114544109</v>
      </c>
      <c r="AJ21">
        <f t="shared" si="6"/>
        <v>13.236919384171365</v>
      </c>
      <c r="AK21">
        <f t="shared" si="20"/>
        <v>19.023195199402789</v>
      </c>
      <c r="AL21">
        <f t="shared" si="7"/>
        <v>5.7173994690300454</v>
      </c>
      <c r="AN21">
        <f t="shared" si="8"/>
        <v>43.35194959191908</v>
      </c>
      <c r="AO21">
        <f t="shared" si="8"/>
        <v>-2.1675974795959543</v>
      </c>
      <c r="AP21">
        <f t="shared" si="8"/>
        <v>-4.4687719482597075</v>
      </c>
      <c r="AQ21">
        <f t="shared" si="8"/>
        <v>-42.770242807567982</v>
      </c>
      <c r="AR21">
        <f t="shared" si="8"/>
        <v>-6.0546626435045559</v>
      </c>
      <c r="AS21">
        <f t="shared" si="8"/>
        <v>3.0194756250278298</v>
      </c>
      <c r="AT21">
        <f t="shared" si="8"/>
        <v>4.3393838511572165</v>
      </c>
      <c r="AU21">
        <f t="shared" si="8"/>
        <v>1.30419683268049</v>
      </c>
      <c r="AW21">
        <v>18</v>
      </c>
      <c r="AX21">
        <f>(R21*SUMPRODUCT(K22:$K$23, X22:$X$23)-$AZ$3*SUMPRODUCT(K21:$K$22, W22:$W$23))/Z21</f>
        <v>36.399800695264197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4.9523709999999997E-3</v>
      </c>
      <c r="O22">
        <f t="shared" si="22"/>
        <v>242.52719815340888</v>
      </c>
      <c r="P22">
        <f t="shared" si="23"/>
        <v>12.126359907670444</v>
      </c>
      <c r="Q22" s="4">
        <f t="shared" si="24"/>
        <v>25</v>
      </c>
      <c r="R22">
        <f t="shared" si="0"/>
        <v>50000</v>
      </c>
      <c r="S22">
        <f t="shared" si="12"/>
        <v>18.856678902725882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28.523484902452431</v>
      </c>
      <c r="AC22">
        <f t="shared" si="1"/>
        <v>14.555462683326155</v>
      </c>
      <c r="AE22">
        <f t="shared" si="2"/>
        <v>187.20664442683423</v>
      </c>
      <c r="AF22">
        <f t="shared" si="3"/>
        <v>-9.3603322213417126</v>
      </c>
      <c r="AG22">
        <f t="shared" si="3"/>
        <v>-19.297489709630213</v>
      </c>
      <c r="AH22">
        <f t="shared" si="4"/>
        <v>-194.03798475773215</v>
      </c>
      <c r="AI22">
        <f t="shared" si="5"/>
        <v>-35.489162261869836</v>
      </c>
      <c r="AJ22">
        <f t="shared" si="6"/>
        <v>13.968022219126276</v>
      </c>
      <c r="AK22">
        <f t="shared" si="20"/>
        <v>17.659476278121065</v>
      </c>
      <c r="AL22">
        <f t="shared" si="7"/>
        <v>-3.8616637646224952</v>
      </c>
      <c r="AN22">
        <f t="shared" si="8"/>
        <v>39.337542934091346</v>
      </c>
      <c r="AO22">
        <f t="shared" si="8"/>
        <v>-1.9668771467045676</v>
      </c>
      <c r="AP22">
        <f t="shared" si="8"/>
        <v>-4.0549620036026495</v>
      </c>
      <c r="AQ22">
        <f t="shared" si="8"/>
        <v>-40.773005571578622</v>
      </c>
      <c r="AR22">
        <f t="shared" si="8"/>
        <v>-7.4573017877944938</v>
      </c>
      <c r="AS22">
        <f t="shared" si="8"/>
        <v>2.9350863877268503</v>
      </c>
      <c r="AT22">
        <f t="shared" si="8"/>
        <v>3.7107678972134788</v>
      </c>
      <c r="AU22">
        <f t="shared" si="8"/>
        <v>-0.811447502854165</v>
      </c>
      <c r="AW22">
        <v>19</v>
      </c>
      <c r="AX22">
        <f>(R22*SUMPRODUCT(K23:$K$23, X23:$X$23)-$AZ$3*SUMPRODUCT(K22:$K$22, W23:$W$23))/Z22</f>
        <v>18.856678902725882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5.2041409999999998E-3</v>
      </c>
      <c r="O23">
        <f t="shared" si="22"/>
        <v>242.52719815340888</v>
      </c>
      <c r="P23">
        <f t="shared" si="23"/>
        <v>12.126359907670444</v>
      </c>
      <c r="Q23" s="4">
        <f t="shared" si="24"/>
        <v>25</v>
      </c>
      <c r="R23">
        <f t="shared" si="0"/>
        <v>50000</v>
      </c>
      <c r="S23">
        <f t="shared" si="12"/>
        <v>19.147804827158481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14.555462683326155</v>
      </c>
      <c r="AC23">
        <f t="shared" si="1"/>
        <v>14.555462683326157</v>
      </c>
      <c r="AE23">
        <f t="shared" si="2"/>
        <v>184.36032820883179</v>
      </c>
      <c r="AF23">
        <f t="shared" si="3"/>
        <v>-9.2180164104415905</v>
      </c>
      <c r="AG23">
        <f t="shared" si="3"/>
        <v>-19.004087955138949</v>
      </c>
      <c r="AH23">
        <f t="shared" si="4"/>
        <v>-200.8537147899294</v>
      </c>
      <c r="AI23">
        <f t="shared" si="5"/>
        <v>-44.715490946678131</v>
      </c>
      <c r="AJ23">
        <f t="shared" si="6"/>
        <v>0</v>
      </c>
      <c r="AK23">
        <f t="shared" si="20"/>
        <v>16.232817957949432</v>
      </c>
      <c r="AL23">
        <f t="shared" si="7"/>
        <v>-28.482672988728698</v>
      </c>
      <c r="AN23">
        <f t="shared" si="8"/>
        <v>35.685748512975529</v>
      </c>
      <c r="AO23">
        <f t="shared" si="8"/>
        <v>-1.7842874256487768</v>
      </c>
      <c r="AP23">
        <f t="shared" si="8"/>
        <v>-3.6785305714869514</v>
      </c>
      <c r="AQ23">
        <f t="shared" si="8"/>
        <v>-38.878294606697111</v>
      </c>
      <c r="AR23">
        <f t="shared" si="8"/>
        <v>-8.6553640908573062</v>
      </c>
      <c r="AS23">
        <f t="shared" si="8"/>
        <v>0</v>
      </c>
      <c r="AT23">
        <f t="shared" si="8"/>
        <v>3.1421090694095759</v>
      </c>
      <c r="AU23">
        <f t="shared" si="8"/>
        <v>-5.5132550214477298</v>
      </c>
      <c r="AW23">
        <v>20</v>
      </c>
      <c r="AX23">
        <f>(R23*SUMPRODUCT(K$23:$K24, X$23:$X24)-$AZ$3*SUMPRODUCT(K$22:$K23, W$23:$W24))/Z23</f>
        <v>19.147804827158481</v>
      </c>
    </row>
    <row r="25" spans="5:50" x14ac:dyDescent="0.25">
      <c r="AN25" s="8">
        <f t="shared" ref="AN25:AU25" si="25">SUM(AN3:AN23)</f>
        <v>2087.1607439439713</v>
      </c>
      <c r="AO25" s="8">
        <f t="shared" si="25"/>
        <v>-286.25343581225525</v>
      </c>
      <c r="AP25" s="8">
        <f t="shared" si="25"/>
        <v>-463.29682219299502</v>
      </c>
      <c r="AQ25" s="8">
        <f t="shared" si="25"/>
        <v>-1404.8308771702045</v>
      </c>
      <c r="AR25" s="8">
        <f t="shared" si="25"/>
        <v>-67.220391231483717</v>
      </c>
      <c r="AS25" s="8">
        <f t="shared" si="25"/>
        <v>-55.599282114113336</v>
      </c>
      <c r="AT25" s="8">
        <f t="shared" si="25"/>
        <v>202.73838338814116</v>
      </c>
      <c r="AU25" s="9">
        <f t="shared" si="25"/>
        <v>79.918710042544134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7E90-CD7B-4635-8ABB-E30C56207F39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341.96775084209031</v>
      </c>
      <c r="K3">
        <v>1</v>
      </c>
      <c r="L3" s="2">
        <v>0</v>
      </c>
      <c r="O3">
        <f>$C$3</f>
        <v>341.96775084209031</v>
      </c>
      <c r="P3">
        <f>O3*B5</f>
        <v>273.57420067367224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341.96775084209031</v>
      </c>
      <c r="AF3">
        <f t="shared" ref="AF3:AG23" si="3">-$Z3*P3</f>
        <v>-273.57420067367224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-204.75619163158194</v>
      </c>
      <c r="AJ3">
        <f t="shared" ref="AJ3:AJ23" si="6">AB3-AC3</f>
        <v>0</v>
      </c>
      <c r="AL3">
        <f t="shared" ref="AL3:AL23" si="7">SUM(AI3:AK3)</f>
        <v>-204.75619163158194</v>
      </c>
      <c r="AN3">
        <f t="shared" ref="AN3:AU23" si="8">AE3*$K3</f>
        <v>341.96775084209031</v>
      </c>
      <c r="AO3">
        <f t="shared" si="8"/>
        <v>-273.57420067367224</v>
      </c>
      <c r="AP3">
        <f t="shared" si="8"/>
        <v>-273.14974180000002</v>
      </c>
      <c r="AQ3">
        <f t="shared" si="8"/>
        <v>0</v>
      </c>
      <c r="AR3">
        <f t="shared" si="8"/>
        <v>-204.75619163158194</v>
      </c>
      <c r="AS3">
        <f t="shared" si="8"/>
        <v>0</v>
      </c>
      <c r="AT3">
        <f t="shared" si="8"/>
        <v>0</v>
      </c>
      <c r="AU3">
        <f t="shared" si="8"/>
        <v>-204.75619163158194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225.76407836832956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66.559029317099416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65.662076842865872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-65.662076842865872</v>
      </c>
      <c r="AK4">
        <f t="shared" ref="AK4:AK23" si="20">H4*SUM(AB4:AB4, AE4:AF4)</f>
        <v>0</v>
      </c>
      <c r="AL4">
        <f t="shared" si="7"/>
        <v>-239.46432684286589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-160.10200152546309</v>
      </c>
      <c r="AR4">
        <f t="shared" si="8"/>
        <v>-160.10200152546309</v>
      </c>
      <c r="AS4">
        <f t="shared" si="8"/>
        <v>-60.486155540918411</v>
      </c>
      <c r="AT4">
        <f t="shared" si="8"/>
        <v>0</v>
      </c>
      <c r="AU4">
        <f t="shared" si="8"/>
        <v>-220.58815706638151</v>
      </c>
      <c r="AW4">
        <v>1</v>
      </c>
      <c r="AX4">
        <f>(R4*SUMPRODUCT(K5:$K$23, X5:$X$23)-$AZ$3*SUMPRODUCT(K4:$K$22, W5:$W$23))/Z4</f>
        <v>66.559029317099416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3.6141120000000001E-3</v>
      </c>
      <c r="O5">
        <f t="shared" ref="O5:O23" si="22">$C$3</f>
        <v>341.96775084209031</v>
      </c>
      <c r="P5">
        <f t="shared" ref="P5:P23" si="23">O5*$C$5</f>
        <v>17.098387542104515</v>
      </c>
      <c r="Q5" s="4">
        <f t="shared" ref="Q5:Q23" si="24">$C$8</f>
        <v>25</v>
      </c>
      <c r="R5">
        <f t="shared" si="0"/>
        <v>50000</v>
      </c>
      <c r="S5">
        <f t="shared" si="12"/>
        <v>122.8599042789006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65.662076842865872</v>
      </c>
      <c r="AC5">
        <f t="shared" si="1"/>
        <v>119.55415059987627</v>
      </c>
      <c r="AE5">
        <f t="shared" si="2"/>
        <v>332.76652968626314</v>
      </c>
      <c r="AF5">
        <f t="shared" si="3"/>
        <v>-16.638326484313158</v>
      </c>
      <c r="AG5">
        <f t="shared" si="3"/>
        <v>-24.327332684648677</v>
      </c>
      <c r="AH5">
        <f t="shared" si="4"/>
        <v>-178.270403202648</v>
      </c>
      <c r="AI5">
        <f t="shared" si="5"/>
        <v>113.53046731465329</v>
      </c>
      <c r="AJ5">
        <f t="shared" si="6"/>
        <v>-53.892073757010394</v>
      </c>
      <c r="AK5">
        <f t="shared" si="20"/>
        <v>32.670557843994985</v>
      </c>
      <c r="AL5">
        <f t="shared" si="7"/>
        <v>92.308951401637884</v>
      </c>
      <c r="AN5">
        <f t="shared" si="8"/>
        <v>282.37248213279747</v>
      </c>
      <c r="AO5">
        <f t="shared" si="8"/>
        <v>-14.118624106639874</v>
      </c>
      <c r="AP5">
        <f t="shared" si="8"/>
        <v>-20.643209881447856</v>
      </c>
      <c r="AQ5">
        <f t="shared" si="8"/>
        <v>-151.27319532588299</v>
      </c>
      <c r="AR5">
        <f t="shared" si="8"/>
        <v>96.337452818826748</v>
      </c>
      <c r="AS5">
        <f t="shared" si="8"/>
        <v>-45.730676845409363</v>
      </c>
      <c r="AT5">
        <f t="shared" si="8"/>
        <v>27.722939923584587</v>
      </c>
      <c r="AU5">
        <f t="shared" si="8"/>
        <v>78.329715897001961</v>
      </c>
      <c r="AW5">
        <v>2</v>
      </c>
      <c r="AX5">
        <f>(R5*SUMPRODUCT(K6:$K$23, X6:$X$23)-$AZ$3*SUMPRODUCT(K5:$K$22, W6:$W$23))/Z5</f>
        <v>122.8599042789006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3.757594E-3</v>
      </c>
      <c r="O6">
        <f t="shared" si="22"/>
        <v>341.96775084209031</v>
      </c>
      <c r="P6">
        <f t="shared" si="23"/>
        <v>17.098387542104515</v>
      </c>
      <c r="Q6" s="4">
        <f t="shared" si="24"/>
        <v>25</v>
      </c>
      <c r="R6">
        <f t="shared" si="0"/>
        <v>50000</v>
      </c>
      <c r="S6">
        <f t="shared" si="12"/>
        <v>169.91177933909279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119.55415059987627</v>
      </c>
      <c r="AC6">
        <f t="shared" si="1"/>
        <v>163.06533451817018</v>
      </c>
      <c r="AE6">
        <f t="shared" si="2"/>
        <v>328.18846287405057</v>
      </c>
      <c r="AF6">
        <f t="shared" si="3"/>
        <v>-16.409423143702529</v>
      </c>
      <c r="AG6">
        <f t="shared" si="3"/>
        <v>-23.992647118470352</v>
      </c>
      <c r="AH6">
        <f t="shared" si="4"/>
        <v>-182.82447866367954</v>
      </c>
      <c r="AI6">
        <f t="shared" si="5"/>
        <v>104.96191394819812</v>
      </c>
      <c r="AJ6">
        <f t="shared" si="6"/>
        <v>-43.511183918293909</v>
      </c>
      <c r="AK6">
        <f t="shared" si="20"/>
        <v>36.91004376293796</v>
      </c>
      <c r="AL6">
        <f t="shared" si="7"/>
        <v>98.360773792842167</v>
      </c>
      <c r="AN6">
        <f t="shared" si="8"/>
        <v>256.53546348546411</v>
      </c>
      <c r="AO6">
        <f t="shared" si="8"/>
        <v>-12.826773174273205</v>
      </c>
      <c r="AP6">
        <f t="shared" si="8"/>
        <v>-18.754360817193252</v>
      </c>
      <c r="AQ6">
        <f t="shared" si="8"/>
        <v>-142.90862621966889</v>
      </c>
      <c r="AR6">
        <f t="shared" si="8"/>
        <v>82.045703274328716</v>
      </c>
      <c r="AS6">
        <f t="shared" si="8"/>
        <v>-34.011438536047869</v>
      </c>
      <c r="AT6">
        <f t="shared" si="8"/>
        <v>28.851517512447973</v>
      </c>
      <c r="AU6">
        <f t="shared" si="8"/>
        <v>76.885782250728823</v>
      </c>
      <c r="AW6">
        <v>3</v>
      </c>
      <c r="AX6">
        <f>(R6*SUMPRODUCT(K7:$K$23, X7:$X$23)-$AZ$3*SUMPRODUCT(K6:$K$22, W7:$W$23))/Z6</f>
        <v>169.91177933909279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3.9119039999999999E-3</v>
      </c>
      <c r="O7">
        <f t="shared" si="22"/>
        <v>341.96775084209031</v>
      </c>
      <c r="P7">
        <f t="shared" si="23"/>
        <v>17.098387542104515</v>
      </c>
      <c r="Q7" s="4">
        <f t="shared" si="24"/>
        <v>25</v>
      </c>
      <c r="R7">
        <f t="shared" si="0"/>
        <v>50000</v>
      </c>
      <c r="S7">
        <f t="shared" si="12"/>
        <v>208.44569371299485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163.06533451817018</v>
      </c>
      <c r="AC7">
        <f t="shared" si="1"/>
        <v>197.26353038181128</v>
      </c>
      <c r="AE7">
        <f t="shared" si="2"/>
        <v>323.62273648463923</v>
      </c>
      <c r="AF7">
        <f t="shared" si="3"/>
        <v>-16.18113682423196</v>
      </c>
      <c r="AG7">
        <f t="shared" si="3"/>
        <v>-23.658863715052313</v>
      </c>
      <c r="AH7">
        <f t="shared" si="4"/>
        <v>-187.71386446666529</v>
      </c>
      <c r="AI7">
        <f t="shared" si="5"/>
        <v>96.068871478689715</v>
      </c>
      <c r="AJ7">
        <f t="shared" si="6"/>
        <v>-34.198195863641104</v>
      </c>
      <c r="AK7">
        <f t="shared" si="20"/>
        <v>40.262219371529234</v>
      </c>
      <c r="AL7">
        <f t="shared" si="7"/>
        <v>102.13289498657784</v>
      </c>
      <c r="AN7">
        <f t="shared" si="8"/>
        <v>233.02606068032227</v>
      </c>
      <c r="AO7">
        <f t="shared" si="8"/>
        <v>-11.651303034016113</v>
      </c>
      <c r="AP7">
        <f t="shared" si="8"/>
        <v>-17.035675155515335</v>
      </c>
      <c r="AQ7">
        <f t="shared" si="8"/>
        <v>-135.16424354758882</v>
      </c>
      <c r="AR7">
        <f t="shared" si="8"/>
        <v>69.174838943202033</v>
      </c>
      <c r="AS7">
        <f t="shared" si="8"/>
        <v>-24.62457042123377</v>
      </c>
      <c r="AT7">
        <f t="shared" si="8"/>
        <v>28.990998828785141</v>
      </c>
      <c r="AU7">
        <f t="shared" si="8"/>
        <v>73.541267350753401</v>
      </c>
      <c r="AW7">
        <v>4</v>
      </c>
      <c r="AX7">
        <f>(R7*SUMPRODUCT(K8:$K$23, X8:$X$23)-$AZ$3*SUMPRODUCT(K7:$K$22, W8:$W$23))/Z7</f>
        <v>208.44569371299485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4.0806530000000001E-3</v>
      </c>
      <c r="O8">
        <f t="shared" si="22"/>
        <v>341.96775084209031</v>
      </c>
      <c r="P8">
        <f t="shared" si="23"/>
        <v>17.098387542104515</v>
      </c>
      <c r="Q8" s="4">
        <f t="shared" si="24"/>
        <v>25</v>
      </c>
      <c r="R8">
        <f t="shared" si="0"/>
        <v>50000</v>
      </c>
      <c r="S8">
        <f t="shared" si="12"/>
        <v>239.04014136417257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197.26353038181128</v>
      </c>
      <c r="AC8">
        <f t="shared" si="1"/>
        <v>223.03144586984558</v>
      </c>
      <c r="AE8">
        <f t="shared" si="2"/>
        <v>319.06591702928858</v>
      </c>
      <c r="AF8">
        <f t="shared" si="3"/>
        <v>-15.95329585146443</v>
      </c>
      <c r="AG8">
        <f t="shared" si="3"/>
        <v>-23.325731464706372</v>
      </c>
      <c r="AH8">
        <f t="shared" si="4"/>
        <v>-193.08722639083874</v>
      </c>
      <c r="AI8">
        <f t="shared" si="5"/>
        <v>86.699663322279036</v>
      </c>
      <c r="AJ8">
        <f t="shared" si="6"/>
        <v>-25.767915488034305</v>
      </c>
      <c r="AK8">
        <f t="shared" si="20"/>
        <v>42.818188041261131</v>
      </c>
      <c r="AL8">
        <f t="shared" si="7"/>
        <v>103.74993587550586</v>
      </c>
      <c r="AN8">
        <f t="shared" si="8"/>
        <v>211.63488150019137</v>
      </c>
      <c r="AO8">
        <f t="shared" si="8"/>
        <v>-10.581744075009569</v>
      </c>
      <c r="AP8">
        <f t="shared" si="8"/>
        <v>-15.471845004320125</v>
      </c>
      <c r="AQ8">
        <f t="shared" si="8"/>
        <v>-128.07382454665216</v>
      </c>
      <c r="AR8">
        <f t="shared" si="8"/>
        <v>57.50746787420951</v>
      </c>
      <c r="AS8">
        <f t="shared" si="8"/>
        <v>-17.091733869890255</v>
      </c>
      <c r="AT8">
        <f t="shared" si="8"/>
        <v>28.40109729217296</v>
      </c>
      <c r="AU8">
        <f t="shared" si="8"/>
        <v>68.816831296492211</v>
      </c>
      <c r="AW8">
        <v>5</v>
      </c>
      <c r="AX8">
        <f>(R8*SUMPRODUCT(K9:$K$23, X9:$X$23)-$AZ$3*SUMPRODUCT(K8:$K$22, W9:$W$23))/Z8</f>
        <v>239.04014136417257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4.2836929999999999E-3</v>
      </c>
      <c r="O9">
        <f t="shared" si="22"/>
        <v>341.96775084209031</v>
      </c>
      <c r="P9">
        <f t="shared" si="23"/>
        <v>17.098387542104515</v>
      </c>
      <c r="Q9" s="4">
        <f t="shared" si="24"/>
        <v>25</v>
      </c>
      <c r="R9">
        <f t="shared" si="0"/>
        <v>50000</v>
      </c>
      <c r="S9">
        <f t="shared" si="12"/>
        <v>261.65686245207826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223.03144586984558</v>
      </c>
      <c r="AC9">
        <f t="shared" si="1"/>
        <v>240.64638029350456</v>
      </c>
      <c r="AE9">
        <f t="shared" si="2"/>
        <v>314.50847742367876</v>
      </c>
      <c r="AF9">
        <f t="shared" si="3"/>
        <v>-15.725423871183938</v>
      </c>
      <c r="AG9">
        <f t="shared" si="3"/>
        <v>-22.992553877464069</v>
      </c>
      <c r="AH9">
        <f t="shared" si="4"/>
        <v>-199.84054519048485</v>
      </c>
      <c r="AI9">
        <f t="shared" si="5"/>
        <v>75.949954484545941</v>
      </c>
      <c r="AJ9">
        <f t="shared" si="6"/>
        <v>-17.61493442365898</v>
      </c>
      <c r="AK9">
        <f t="shared" si="20"/>
        <v>44.652710344568519</v>
      </c>
      <c r="AL9">
        <f t="shared" si="7"/>
        <v>102.98773040545548</v>
      </c>
      <c r="AN9">
        <f t="shared" si="8"/>
        <v>192.16777314148786</v>
      </c>
      <c r="AO9">
        <f t="shared" si="8"/>
        <v>-9.6083886570743928</v>
      </c>
      <c r="AP9">
        <f t="shared" si="8"/>
        <v>-14.048676568790309</v>
      </c>
      <c r="AQ9">
        <f t="shared" si="8"/>
        <v>-122.10453869866039</v>
      </c>
      <c r="AR9">
        <f t="shared" si="8"/>
        <v>46.406169216962773</v>
      </c>
      <c r="AS9">
        <f t="shared" si="8"/>
        <v>-10.762898189443309</v>
      </c>
      <c r="AT9">
        <f t="shared" si="8"/>
        <v>27.283245214685515</v>
      </c>
      <c r="AU9">
        <f t="shared" si="8"/>
        <v>62.926516242204976</v>
      </c>
      <c r="AW9">
        <v>6</v>
      </c>
      <c r="AX9">
        <f>(R9*SUMPRODUCT(K10:$K$23, X10:$X$23)-$AZ$3*SUMPRODUCT(K9:$K$22, W10:$W$23))/Z9</f>
        <v>261.65686245207826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4.5002690000000003E-3</v>
      </c>
      <c r="O10">
        <f t="shared" si="22"/>
        <v>341.96775084209031</v>
      </c>
      <c r="P10">
        <f t="shared" si="23"/>
        <v>17.098387542104515</v>
      </c>
      <c r="Q10" s="4">
        <f t="shared" si="24"/>
        <v>25</v>
      </c>
      <c r="R10">
        <f t="shared" si="0"/>
        <v>50000</v>
      </c>
      <c r="S10">
        <f t="shared" si="12"/>
        <v>276.96914633621714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240.64638029350456</v>
      </c>
      <c r="AC10">
        <f t="shared" si="1"/>
        <v>251.03548000776675</v>
      </c>
      <c r="AE10">
        <f t="shared" si="2"/>
        <v>309.94801989825498</v>
      </c>
      <c r="AF10">
        <f t="shared" si="3"/>
        <v>-15.497400994912748</v>
      </c>
      <c r="AG10">
        <f t="shared" si="3"/>
        <v>-22.659155661243844</v>
      </c>
      <c r="AH10">
        <f t="shared" si="4"/>
        <v>-206.94535489116268</v>
      </c>
      <c r="AI10">
        <f t="shared" si="5"/>
        <v>64.84610835093568</v>
      </c>
      <c r="AJ10">
        <f t="shared" si="6"/>
        <v>-10.389099714262187</v>
      </c>
      <c r="AK10">
        <f t="shared" si="20"/>
        <v>45.789320415272577</v>
      </c>
      <c r="AL10">
        <f t="shared" si="7"/>
        <v>100.24632905194608</v>
      </c>
      <c r="AN10">
        <f t="shared" si="8"/>
        <v>174.45299688809706</v>
      </c>
      <c r="AO10">
        <f t="shared" si="8"/>
        <v>-8.7226498444048541</v>
      </c>
      <c r="AP10">
        <f t="shared" si="8"/>
        <v>-12.753614665309028</v>
      </c>
      <c r="AQ10">
        <f t="shared" si="8"/>
        <v>-116.47836099964516</v>
      </c>
      <c r="AR10">
        <f t="shared" si="8"/>
        <v>36.498371378738007</v>
      </c>
      <c r="AS10">
        <f t="shared" si="8"/>
        <v>-5.8474630059493906</v>
      </c>
      <c r="AT10">
        <f t="shared" si="8"/>
        <v>25.772334904852219</v>
      </c>
      <c r="AU10">
        <f t="shared" si="8"/>
        <v>56.423243277640836</v>
      </c>
      <c r="AW10">
        <v>7</v>
      </c>
      <c r="AX10">
        <f>(R10*SUMPRODUCT(K11:$K$23, X11:$X$23)-$AZ$3*SUMPRODUCT(K10:$K$22, W11:$W$23))/Z10</f>
        <v>276.96914633621714</v>
      </c>
    </row>
    <row r="11" spans="1:52" x14ac:dyDescent="0.25">
      <c r="A11" t="s">
        <v>33</v>
      </c>
      <c r="C11" s="7">
        <f>AU25</f>
        <v>154.81725991674651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4.7150400000000002E-3</v>
      </c>
      <c r="O11">
        <f t="shared" si="22"/>
        <v>341.96775084209031</v>
      </c>
      <c r="P11">
        <f t="shared" si="23"/>
        <v>17.098387542104515</v>
      </c>
      <c r="Q11" s="4">
        <f t="shared" si="24"/>
        <v>25</v>
      </c>
      <c r="R11">
        <f t="shared" si="0"/>
        <v>50000</v>
      </c>
      <c r="S11">
        <f t="shared" si="12"/>
        <v>286.01589056699544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251.03548000776675</v>
      </c>
      <c r="AC11">
        <f t="shared" si="1"/>
        <v>255.42048793277934</v>
      </c>
      <c r="AE11">
        <f t="shared" si="2"/>
        <v>305.38712238753141</v>
      </c>
      <c r="AF11">
        <f t="shared" si="3"/>
        <v>-15.269356119376567</v>
      </c>
      <c r="AG11">
        <f t="shared" si="3"/>
        <v>-22.325725279322413</v>
      </c>
      <c r="AH11">
        <f t="shared" si="4"/>
        <v>-213.67765061798238</v>
      </c>
      <c r="AI11">
        <f t="shared" si="5"/>
        <v>54.114390370850032</v>
      </c>
      <c r="AJ11">
        <f t="shared" si="6"/>
        <v>-4.3850079250125873</v>
      </c>
      <c r="AK11">
        <f t="shared" si="20"/>
        <v>46.307565590323165</v>
      </c>
      <c r="AL11">
        <f t="shared" si="7"/>
        <v>96.036948036160609</v>
      </c>
      <c r="AN11">
        <f t="shared" si="8"/>
        <v>158.33672392136947</v>
      </c>
      <c r="AO11">
        <f t="shared" si="8"/>
        <v>-7.9168361960684717</v>
      </c>
      <c r="AP11">
        <f t="shared" si="8"/>
        <v>-11.575413436754467</v>
      </c>
      <c r="AQ11">
        <f t="shared" si="8"/>
        <v>-110.78731450611971</v>
      </c>
      <c r="AR11">
        <f t="shared" si="8"/>
        <v>28.057159782426794</v>
      </c>
      <c r="AS11">
        <f t="shared" si="8"/>
        <v>-2.2735332904269279</v>
      </c>
      <c r="AT11">
        <f t="shared" si="8"/>
        <v>24.009487273144664</v>
      </c>
      <c r="AU11">
        <f t="shared" si="8"/>
        <v>49.793113765144525</v>
      </c>
      <c r="AW11">
        <v>8</v>
      </c>
      <c r="AX11">
        <f>(R11*SUMPRODUCT(K12:$K$23, X12:$X$23)-$AZ$3*SUMPRODUCT(K11:$K$22, W12:$W$23))/Z11</f>
        <v>286.01589056699544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4.9523709999999997E-3</v>
      </c>
      <c r="O12">
        <f t="shared" si="22"/>
        <v>341.96775084209031</v>
      </c>
      <c r="P12">
        <f t="shared" si="23"/>
        <v>17.098387542104515</v>
      </c>
      <c r="Q12" s="4">
        <f t="shared" si="24"/>
        <v>25</v>
      </c>
      <c r="R12">
        <f t="shared" si="0"/>
        <v>50000</v>
      </c>
      <c r="S12">
        <f t="shared" si="12"/>
        <v>289.12811792217548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255.42048793277934</v>
      </c>
      <c r="AC12">
        <f t="shared" si="1"/>
        <v>254.33909808970944</v>
      </c>
      <c r="AE12">
        <f t="shared" si="2"/>
        <v>300.82086083497063</v>
      </c>
      <c r="AF12">
        <f t="shared" si="3"/>
        <v>-15.04104304174853</v>
      </c>
      <c r="AG12">
        <f t="shared" si="3"/>
        <v>-21.991902752101907</v>
      </c>
      <c r="AH12">
        <f t="shared" si="4"/>
        <v>-221.13054885456643</v>
      </c>
      <c r="AI12">
        <f t="shared" si="5"/>
        <v>42.657366186553759</v>
      </c>
      <c r="AJ12">
        <f t="shared" si="6"/>
        <v>1.0813898430698998</v>
      </c>
      <c r="AK12">
        <f t="shared" si="20"/>
        <v>46.311592561585407</v>
      </c>
      <c r="AL12">
        <f t="shared" si="7"/>
        <v>90.050348591209058</v>
      </c>
      <c r="AN12">
        <f t="shared" si="8"/>
        <v>143.67468438977107</v>
      </c>
      <c r="AO12">
        <f t="shared" si="8"/>
        <v>-7.1837342194885538</v>
      </c>
      <c r="AP12">
        <f t="shared" si="8"/>
        <v>-10.503525846806781</v>
      </c>
      <c r="AQ12">
        <f t="shared" si="8"/>
        <v>-105.61389169431997</v>
      </c>
      <c r="AR12">
        <f t="shared" si="8"/>
        <v>20.373532629155779</v>
      </c>
      <c r="AS12">
        <f t="shared" si="8"/>
        <v>0.51648128382494896</v>
      </c>
      <c r="AT12">
        <f t="shared" si="8"/>
        <v>22.118823230559496</v>
      </c>
      <c r="AU12">
        <f t="shared" si="8"/>
        <v>43.008837143540219</v>
      </c>
      <c r="AW12">
        <v>9</v>
      </c>
      <c r="AX12">
        <f>(R12*SUMPRODUCT(K13:$K$23, X13:$X$23)-$AZ$3*SUMPRODUCT(K12:$K$22, W13:$W$23))/Z12</f>
        <v>289.12811792217548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5.2041409999999998E-3</v>
      </c>
      <c r="O13">
        <f t="shared" si="22"/>
        <v>341.96775084209031</v>
      </c>
      <c r="P13">
        <f t="shared" si="23"/>
        <v>17.098387542104515</v>
      </c>
      <c r="Q13" s="4">
        <f t="shared" si="24"/>
        <v>25</v>
      </c>
      <c r="R13">
        <f t="shared" si="0"/>
        <v>50000</v>
      </c>
      <c r="S13">
        <f t="shared" si="12"/>
        <v>286.83528908618422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254.33909808970944</v>
      </c>
      <c r="AC13">
        <f t="shared" si="1"/>
        <v>248.48580977180711</v>
      </c>
      <c r="AE13">
        <f t="shared" si="2"/>
        <v>296.2471380510944</v>
      </c>
      <c r="AF13">
        <f t="shared" si="3"/>
        <v>-14.812356902554718</v>
      </c>
      <c r="AG13">
        <f t="shared" si="3"/>
        <v>-21.657534761800665</v>
      </c>
      <c r="AH13">
        <f t="shared" si="4"/>
        <v>-228.89792556045276</v>
      </c>
      <c r="AI13">
        <f t="shared" si="5"/>
        <v>30.879320826286261</v>
      </c>
      <c r="AJ13">
        <f t="shared" si="6"/>
        <v>5.8532883179023258</v>
      </c>
      <c r="AK13">
        <f t="shared" si="20"/>
        <v>45.84724239417546</v>
      </c>
      <c r="AL13">
        <f t="shared" si="7"/>
        <v>82.579851538364039</v>
      </c>
      <c r="AN13">
        <f t="shared" si="8"/>
        <v>130.33703359167197</v>
      </c>
      <c r="AO13">
        <f t="shared" si="8"/>
        <v>-6.5168516795835982</v>
      </c>
      <c r="AP13">
        <f t="shared" si="8"/>
        <v>-9.528459428609791</v>
      </c>
      <c r="AQ13">
        <f t="shared" si="8"/>
        <v>-100.70604161479275</v>
      </c>
      <c r="AR13">
        <f t="shared" si="8"/>
        <v>13.585680868685849</v>
      </c>
      <c r="AS13">
        <f t="shared" si="8"/>
        <v>2.575215548514759</v>
      </c>
      <c r="AT13">
        <f t="shared" si="8"/>
        <v>20.170974853382553</v>
      </c>
      <c r="AU13">
        <f t="shared" si="8"/>
        <v>36.331871270583157</v>
      </c>
      <c r="AW13">
        <v>10</v>
      </c>
      <c r="AX13">
        <f>(R13*SUMPRODUCT(K14:$K$23, X14:$X$23)-$AZ$3*SUMPRODUCT(K13:$K$22, W14:$W$23))/Z13</f>
        <v>286.83528908618422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5.4847869999999996E-3</v>
      </c>
      <c r="O14">
        <f t="shared" si="22"/>
        <v>341.96775084209031</v>
      </c>
      <c r="P14">
        <f t="shared" si="23"/>
        <v>17.098387542104515</v>
      </c>
      <c r="Q14" s="4">
        <f t="shared" si="24"/>
        <v>25</v>
      </c>
      <c r="R14">
        <f t="shared" si="0"/>
        <v>50000</v>
      </c>
      <c r="S14">
        <f t="shared" si="12"/>
        <v>279.34446246364638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248.48580977180711</v>
      </c>
      <c r="AC14">
        <f t="shared" si="1"/>
        <v>238.24923205369495</v>
      </c>
      <c r="AE14">
        <f t="shared" si="2"/>
        <v>291.65981421901358</v>
      </c>
      <c r="AF14">
        <f t="shared" si="3"/>
        <v>-14.582990710950678</v>
      </c>
      <c r="AG14">
        <f t="shared" si="3"/>
        <v>-21.322172449069086</v>
      </c>
      <c r="AH14">
        <f t="shared" si="4"/>
        <v>-237.57393022714476</v>
      </c>
      <c r="AI14">
        <f t="shared" si="5"/>
        <v>18.180720831849044</v>
      </c>
      <c r="AJ14">
        <f t="shared" si="6"/>
        <v>10.236577718112159</v>
      </c>
      <c r="AK14">
        <f t="shared" si="20"/>
        <v>44.973445655025046</v>
      </c>
      <c r="AL14">
        <f t="shared" si="7"/>
        <v>73.390744204986248</v>
      </c>
      <c r="AN14">
        <f t="shared" si="8"/>
        <v>118.20385233618138</v>
      </c>
      <c r="AO14">
        <f t="shared" si="8"/>
        <v>-5.910192616809069</v>
      </c>
      <c r="AP14">
        <f t="shared" si="8"/>
        <v>-8.6414473327606345</v>
      </c>
      <c r="AQ14">
        <f t="shared" si="8"/>
        <v>-96.283932164916592</v>
      </c>
      <c r="AR14">
        <f t="shared" si="8"/>
        <v>7.3682802216950867</v>
      </c>
      <c r="AS14">
        <f t="shared" si="8"/>
        <v>4.1486789129988173</v>
      </c>
      <c r="AT14">
        <f t="shared" si="8"/>
        <v>18.226832323440814</v>
      </c>
      <c r="AU14">
        <f t="shared" si="8"/>
        <v>29.743791458134716</v>
      </c>
      <c r="AW14">
        <v>11</v>
      </c>
      <c r="AX14">
        <f>(R14*SUMPRODUCT(K15:$K$23, X15:$X$23)-$AZ$3*SUMPRODUCT(K14:$K$22, W15:$W$23))/Z14</f>
        <v>279.34446246364638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5.8078460000000002E-3</v>
      </c>
      <c r="O15">
        <f t="shared" si="22"/>
        <v>341.96775084209031</v>
      </c>
      <c r="P15">
        <f t="shared" si="23"/>
        <v>17.098387542104515</v>
      </c>
      <c r="Q15" s="4">
        <f t="shared" si="24"/>
        <v>25</v>
      </c>
      <c r="R15">
        <f t="shared" si="0"/>
        <v>50000</v>
      </c>
      <c r="S15">
        <f t="shared" si="12"/>
        <v>266.64413461446946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238.24923205369495</v>
      </c>
      <c r="AC15">
        <f t="shared" si="1"/>
        <v>223.82231135171762</v>
      </c>
      <c r="AE15">
        <f t="shared" si="2"/>
        <v>287.04930079145078</v>
      </c>
      <c r="AF15">
        <f t="shared" si="3"/>
        <v>-14.352465039572538</v>
      </c>
      <c r="AG15">
        <f t="shared" si="3"/>
        <v>-20.985114830608754</v>
      </c>
      <c r="AH15">
        <f t="shared" si="4"/>
        <v>-247.67178793927221</v>
      </c>
      <c r="AI15">
        <f t="shared" si="5"/>
        <v>4.0399329819972536</v>
      </c>
      <c r="AJ15">
        <f t="shared" si="6"/>
        <v>14.426920701977338</v>
      </c>
      <c r="AK15">
        <f t="shared" si="20"/>
        <v>43.722676914258507</v>
      </c>
      <c r="AL15">
        <f t="shared" si="7"/>
        <v>62.189530598233098</v>
      </c>
      <c r="AN15">
        <f t="shared" si="8"/>
        <v>107.16498218620625</v>
      </c>
      <c r="AO15">
        <f t="shared" si="8"/>
        <v>-5.3582491093103126</v>
      </c>
      <c r="AP15">
        <f t="shared" si="8"/>
        <v>-7.8344362825379097</v>
      </c>
      <c r="AQ15">
        <f t="shared" si="8"/>
        <v>-92.464056415943915</v>
      </c>
      <c r="AR15">
        <f t="shared" si="8"/>
        <v>1.5082403784141079</v>
      </c>
      <c r="AS15">
        <f t="shared" si="8"/>
        <v>5.3860458665686393</v>
      </c>
      <c r="AT15">
        <f t="shared" si="8"/>
        <v>16.323118989423833</v>
      </c>
      <c r="AU15">
        <f t="shared" si="8"/>
        <v>23.217405234406581</v>
      </c>
      <c r="AW15">
        <v>12</v>
      </c>
      <c r="AX15">
        <f>(R15*SUMPRODUCT(K16:$K$23, X16:$X$23)-$AZ$3*SUMPRODUCT(K15:$K$22, W16:$W$23))/Z15</f>
        <v>266.64413461446946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6.1543680000000003E-3</v>
      </c>
      <c r="O16">
        <f t="shared" si="22"/>
        <v>341.96775084209031</v>
      </c>
      <c r="P16">
        <f t="shared" si="23"/>
        <v>17.098387542104515</v>
      </c>
      <c r="Q16" s="4">
        <f t="shared" si="24"/>
        <v>25</v>
      </c>
      <c r="R16">
        <f t="shared" si="0"/>
        <v>50000</v>
      </c>
      <c r="S16">
        <f t="shared" si="12"/>
        <v>249.12810595008901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223.82231135171762</v>
      </c>
      <c r="AC16">
        <f t="shared" si="1"/>
        <v>205.74108668834987</v>
      </c>
      <c r="AE16">
        <f t="shared" si="2"/>
        <v>282.41220075232297</v>
      </c>
      <c r="AF16">
        <f t="shared" si="3"/>
        <v>-14.120610037616149</v>
      </c>
      <c r="AG16">
        <f t="shared" si="3"/>
        <v>-20.646113563112845</v>
      </c>
      <c r="AH16">
        <f t="shared" si="4"/>
        <v>-258.30023837964791</v>
      </c>
      <c r="AI16">
        <f t="shared" si="5"/>
        <v>-10.6547612280539</v>
      </c>
      <c r="AJ16">
        <f t="shared" si="6"/>
        <v>18.081224663367749</v>
      </c>
      <c r="AK16">
        <f t="shared" si="20"/>
        <v>42.111170827628079</v>
      </c>
      <c r="AL16">
        <f t="shared" si="7"/>
        <v>49.537634262941928</v>
      </c>
      <c r="AN16">
        <f t="shared" si="8"/>
        <v>97.122806803470283</v>
      </c>
      <c r="AO16">
        <f t="shared" si="8"/>
        <v>-4.8561403401735141</v>
      </c>
      <c r="AP16">
        <f t="shared" si="8"/>
        <v>-7.1002899077695831</v>
      </c>
      <c r="AQ16">
        <f t="shared" si="8"/>
        <v>-88.830596137870685</v>
      </c>
      <c r="AR16">
        <f t="shared" si="8"/>
        <v>-3.6642195823434967</v>
      </c>
      <c r="AS16">
        <f t="shared" si="8"/>
        <v>6.2182132537911006</v>
      </c>
      <c r="AT16">
        <f t="shared" si="8"/>
        <v>14.482218182020288</v>
      </c>
      <c r="AU16">
        <f t="shared" si="8"/>
        <v>17.036211853467893</v>
      </c>
      <c r="AW16">
        <v>13</v>
      </c>
      <c r="AX16">
        <f>(R16*SUMPRODUCT(K17:$K$23, X17:$X$23)-$AZ$3*SUMPRODUCT(K16:$K$22, W17:$W$23))/Z16</f>
        <v>249.12810595008901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6.5216450000000004E-3</v>
      </c>
      <c r="O17">
        <f t="shared" si="22"/>
        <v>341.96775084209031</v>
      </c>
      <c r="P17">
        <f t="shared" si="23"/>
        <v>17.098387542104515</v>
      </c>
      <c r="Q17" s="4">
        <f t="shared" si="24"/>
        <v>25</v>
      </c>
      <c r="R17">
        <f t="shared" si="0"/>
        <v>50000</v>
      </c>
      <c r="S17">
        <f t="shared" si="12"/>
        <v>227.22203332670171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205.74108668834987</v>
      </c>
      <c r="AC17">
        <f t="shared" si="1"/>
        <v>184.54978822157227</v>
      </c>
      <c r="AE17">
        <f t="shared" si="2"/>
        <v>277.74628662782436</v>
      </c>
      <c r="AF17">
        <f t="shared" si="3"/>
        <v>-13.887314331391218</v>
      </c>
      <c r="AG17">
        <f t="shared" si="3"/>
        <v>-20.30500580419341</v>
      </c>
      <c r="AH17">
        <f t="shared" si="4"/>
        <v>-269.29324657661419</v>
      </c>
      <c r="AI17">
        <f t="shared" si="5"/>
        <v>-25.739280084374457</v>
      </c>
      <c r="AJ17">
        <f t="shared" si="6"/>
        <v>21.191298466777596</v>
      </c>
      <c r="AK17">
        <f t="shared" si="20"/>
        <v>40.184616247445852</v>
      </c>
      <c r="AL17">
        <f t="shared" si="7"/>
        <v>35.636634629848992</v>
      </c>
      <c r="AN17">
        <f t="shared" si="8"/>
        <v>87.988800621294359</v>
      </c>
      <c r="AO17">
        <f t="shared" si="8"/>
        <v>-4.3994400310647181</v>
      </c>
      <c r="AP17">
        <f t="shared" si="8"/>
        <v>-6.4325364310394253</v>
      </c>
      <c r="AQ17">
        <f t="shared" si="8"/>
        <v>-85.310914753799793</v>
      </c>
      <c r="AR17">
        <f t="shared" si="8"/>
        <v>-8.1540905946095705</v>
      </c>
      <c r="AS17">
        <f t="shared" si="8"/>
        <v>6.7133100439904894</v>
      </c>
      <c r="AT17">
        <f t="shared" si="8"/>
        <v>12.730309484848847</v>
      </c>
      <c r="AU17">
        <f t="shared" si="8"/>
        <v>11.289528934229766</v>
      </c>
      <c r="AW17">
        <v>14</v>
      </c>
      <c r="AX17">
        <f>(R17*SUMPRODUCT(K18:$K$23, X18:$X$23)-$AZ$3*SUMPRODUCT(K17:$K$22, W18:$W$23))/Z17</f>
        <v>227.22203332670171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6.9358459999999999E-3</v>
      </c>
      <c r="O18">
        <f t="shared" si="22"/>
        <v>341.96775084209031</v>
      </c>
      <c r="P18">
        <f t="shared" si="23"/>
        <v>17.098387542104515</v>
      </c>
      <c r="Q18" s="4">
        <f t="shared" si="24"/>
        <v>25</v>
      </c>
      <c r="R18">
        <f t="shared" si="0"/>
        <v>50000</v>
      </c>
      <c r="S18">
        <f t="shared" si="12"/>
        <v>200.94405782499967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184.54978822157227</v>
      </c>
      <c r="AC18">
        <f t="shared" si="1"/>
        <v>160.4427650107981</v>
      </c>
      <c r="AE18">
        <f t="shared" si="2"/>
        <v>273.04241829042371</v>
      </c>
      <c r="AF18">
        <f t="shared" si="3"/>
        <v>-13.652120914521184</v>
      </c>
      <c r="AG18">
        <f t="shared" si="3"/>
        <v>-19.961123352864483</v>
      </c>
      <c r="AH18">
        <f t="shared" si="4"/>
        <v>-281.66478657398329</v>
      </c>
      <c r="AI18">
        <f t="shared" si="5"/>
        <v>-42.235612550945234</v>
      </c>
      <c r="AJ18">
        <f t="shared" si="6"/>
        <v>24.107023210774173</v>
      </c>
      <c r="AK18">
        <f t="shared" si="20"/>
        <v>37.988841004747123</v>
      </c>
      <c r="AL18">
        <f t="shared" si="7"/>
        <v>19.860251664576062</v>
      </c>
      <c r="AN18">
        <f t="shared" si="8"/>
        <v>79.68023847727045</v>
      </c>
      <c r="AO18">
        <f t="shared" si="8"/>
        <v>-3.9840119238635219</v>
      </c>
      <c r="AP18">
        <f t="shared" si="8"/>
        <v>-5.8251281210771397</v>
      </c>
      <c r="AQ18">
        <f t="shared" si="8"/>
        <v>-82.196449567746924</v>
      </c>
      <c r="AR18">
        <f t="shared" si="8"/>
        <v>-12.325351135417131</v>
      </c>
      <c r="AS18">
        <f t="shared" si="8"/>
        <v>7.0349998012706187</v>
      </c>
      <c r="AT18">
        <f t="shared" si="8"/>
        <v>11.086042709721797</v>
      </c>
      <c r="AU18">
        <f t="shared" si="8"/>
        <v>5.7956913755752844</v>
      </c>
      <c r="AW18">
        <v>15</v>
      </c>
      <c r="AX18">
        <f>(R18*SUMPRODUCT(K19:$K$23, X19:$X$23)-$AZ$3*SUMPRODUCT(K18:$K$22, W19:$W$23))/Z18</f>
        <v>200.94405782499967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7.4023869999999999E-3</v>
      </c>
      <c r="O19">
        <f t="shared" si="22"/>
        <v>341.96775084209031</v>
      </c>
      <c r="P19">
        <f t="shared" si="23"/>
        <v>17.098387542104515</v>
      </c>
      <c r="Q19" s="4">
        <f t="shared" si="24"/>
        <v>25</v>
      </c>
      <c r="R19">
        <f t="shared" si="0"/>
        <v>50000</v>
      </c>
      <c r="S19">
        <f t="shared" si="12"/>
        <v>170.29535269694367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160.4427650107981</v>
      </c>
      <c r="AC19">
        <f t="shared" si="1"/>
        <v>133.60523366729538</v>
      </c>
      <c r="AE19">
        <f t="shared" si="2"/>
        <v>268.29082845991786</v>
      </c>
      <c r="AF19">
        <f t="shared" si="3"/>
        <v>-13.414541422995891</v>
      </c>
      <c r="AG19">
        <f t="shared" si="3"/>
        <v>-19.613752159323198</v>
      </c>
      <c r="AH19">
        <f t="shared" si="4"/>
        <v>-295.51992002528095</v>
      </c>
      <c r="AI19">
        <f t="shared" si="5"/>
        <v>-60.257385147682157</v>
      </c>
      <c r="AJ19">
        <f t="shared" si="6"/>
        <v>26.837531343502718</v>
      </c>
      <c r="AK19">
        <f t="shared" si="20"/>
        <v>35.539681921827501</v>
      </c>
      <c r="AL19">
        <f t="shared" si="7"/>
        <v>2.119828117648062</v>
      </c>
      <c r="AN19">
        <f t="shared" si="8"/>
        <v>72.121989265600703</v>
      </c>
      <c r="AO19">
        <f t="shared" si="8"/>
        <v>-3.6060994632800347</v>
      </c>
      <c r="AP19">
        <f t="shared" si="8"/>
        <v>-5.2725724200601825</v>
      </c>
      <c r="AQ19">
        <f t="shared" si="8"/>
        <v>-79.441718608799505</v>
      </c>
      <c r="AR19">
        <f t="shared" si="8"/>
        <v>-16.198401226539008</v>
      </c>
      <c r="AS19">
        <f t="shared" si="8"/>
        <v>7.2144700531963846</v>
      </c>
      <c r="AT19">
        <f t="shared" si="8"/>
        <v>9.5537837531849981</v>
      </c>
      <c r="AU19">
        <f t="shared" si="8"/>
        <v>0.56985257984237425</v>
      </c>
      <c r="AW19">
        <v>16</v>
      </c>
      <c r="AX19">
        <f>(R19*SUMPRODUCT(K20:$K$23, X20:$X$23)-$AZ$3*SUMPRODUCT(K19:$K$22, W20:$W$23))/Z19</f>
        <v>170.29535269694367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7.9366079999999995E-3</v>
      </c>
      <c r="O20">
        <f t="shared" si="22"/>
        <v>341.96775084209031</v>
      </c>
      <c r="P20">
        <f t="shared" si="23"/>
        <v>17.098387542104515</v>
      </c>
      <c r="Q20" s="4">
        <f t="shared" si="24"/>
        <v>25</v>
      </c>
      <c r="R20">
        <f t="shared" si="0"/>
        <v>50000</v>
      </c>
      <c r="S20">
        <f t="shared" si="12"/>
        <v>135.14217821043246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133.60523366729538</v>
      </c>
      <c r="AC20">
        <f t="shared" si="1"/>
        <v>104.12406423903784</v>
      </c>
      <c r="AE20">
        <f t="shared" si="2"/>
        <v>263.47860103983703</v>
      </c>
      <c r="AF20">
        <f t="shared" si="3"/>
        <v>-13.173930051991853</v>
      </c>
      <c r="AG20">
        <f t="shared" si="3"/>
        <v>-19.261947975432264</v>
      </c>
      <c r="AH20">
        <f t="shared" si="4"/>
        <v>-311.3333245954035</v>
      </c>
      <c r="AI20">
        <f t="shared" si="5"/>
        <v>-80.290601582990575</v>
      </c>
      <c r="AJ20">
        <f t="shared" si="6"/>
        <v>29.481169428257544</v>
      </c>
      <c r="AK20">
        <f t="shared" si="20"/>
        <v>32.851938361149685</v>
      </c>
      <c r="AL20">
        <f t="shared" si="7"/>
        <v>-17.957493793583346</v>
      </c>
      <c r="AN20">
        <f t="shared" si="8"/>
        <v>65.245202912347978</v>
      </c>
      <c r="AO20">
        <f t="shared" si="8"/>
        <v>-3.2622601456173994</v>
      </c>
      <c r="AP20">
        <f t="shared" si="8"/>
        <v>-4.7698359532209311</v>
      </c>
      <c r="AQ20">
        <f t="shared" si="8"/>
        <v>-77.095467550063944</v>
      </c>
      <c r="AR20">
        <f t="shared" si="8"/>
        <v>-19.88236073655429</v>
      </c>
      <c r="AS20">
        <f t="shared" si="8"/>
        <v>7.3004216427775335</v>
      </c>
      <c r="AT20">
        <f t="shared" si="8"/>
        <v>8.1351251144417631</v>
      </c>
      <c r="AU20">
        <f t="shared" si="8"/>
        <v>-4.4468139793349932</v>
      </c>
      <c r="AW20">
        <v>17</v>
      </c>
      <c r="AX20">
        <f>(R20*SUMPRODUCT(K21:$K$23, X21:$X$23)-$AZ$3*SUMPRODUCT(K20:$K$22, W21:$W$23))/Z20</f>
        <v>135.14217821043246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8.552947E-3</v>
      </c>
      <c r="O21">
        <f t="shared" si="22"/>
        <v>341.96775084209031</v>
      </c>
      <c r="P21">
        <f t="shared" si="23"/>
        <v>17.098387542104515</v>
      </c>
      <c r="Q21" s="4">
        <f t="shared" si="24"/>
        <v>25</v>
      </c>
      <c r="R21">
        <f t="shared" si="0"/>
        <v>50000</v>
      </c>
      <c r="S21">
        <f t="shared" si="12"/>
        <v>95.264878734755555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104.12406423903784</v>
      </c>
      <c r="AC21">
        <f t="shared" si="1"/>
        <v>72.037708758253714</v>
      </c>
      <c r="AE21">
        <f t="shared" si="2"/>
        <v>258.59029651911084</v>
      </c>
      <c r="AF21">
        <f t="shared" si="3"/>
        <v>-12.92951482595554</v>
      </c>
      <c r="AG21">
        <f t="shared" si="3"/>
        <v>-18.904582075527312</v>
      </c>
      <c r="AH21">
        <f t="shared" si="4"/>
        <v>-329.49284030125892</v>
      </c>
      <c r="AI21">
        <f t="shared" si="5"/>
        <v>-102.73664068363095</v>
      </c>
      <c r="AJ21">
        <f t="shared" si="6"/>
        <v>32.086355480784121</v>
      </c>
      <c r="AK21">
        <f t="shared" si="20"/>
        <v>29.931788836109636</v>
      </c>
      <c r="AL21">
        <f t="shared" si="7"/>
        <v>-40.718496366737199</v>
      </c>
      <c r="AN21">
        <f t="shared" si="8"/>
        <v>58.987070522002185</v>
      </c>
      <c r="AO21">
        <f t="shared" si="8"/>
        <v>-2.9493535261001087</v>
      </c>
      <c r="AP21">
        <f t="shared" si="8"/>
        <v>-4.3123269940474964</v>
      </c>
      <c r="AQ21">
        <f t="shared" si="8"/>
        <v>-75.160660198665965</v>
      </c>
      <c r="AR21">
        <f t="shared" si="8"/>
        <v>-23.435270196811388</v>
      </c>
      <c r="AS21">
        <f t="shared" si="8"/>
        <v>7.3192232617250115</v>
      </c>
      <c r="AT21">
        <f t="shared" si="8"/>
        <v>6.8277447479348581</v>
      </c>
      <c r="AU21">
        <f t="shared" si="8"/>
        <v>-9.288302187151519</v>
      </c>
      <c r="AW21">
        <v>18</v>
      </c>
      <c r="AX21">
        <f>(R21*SUMPRODUCT(K22:$K$23, X22:$X$23)-$AZ$3*SUMPRODUCT(K21:$K$22, W22:$W$23))/Z21</f>
        <v>95.264878734755555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9.2631359999999999E-3</v>
      </c>
      <c r="O22">
        <f t="shared" si="22"/>
        <v>341.96775084209031</v>
      </c>
      <c r="P22">
        <f t="shared" si="23"/>
        <v>17.098387542104515</v>
      </c>
      <c r="Q22" s="4">
        <f t="shared" si="24"/>
        <v>25</v>
      </c>
      <c r="R22">
        <f t="shared" si="0"/>
        <v>50000</v>
      </c>
      <c r="S22">
        <f t="shared" si="12"/>
        <v>50.412386317626584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72.037708758253714</v>
      </c>
      <c r="AC22">
        <f t="shared" si="1"/>
        <v>37.386673710115815</v>
      </c>
      <c r="AE22">
        <f t="shared" si="2"/>
        <v>253.60903646898288</v>
      </c>
      <c r="AF22">
        <f t="shared" si="3"/>
        <v>-12.680451823449143</v>
      </c>
      <c r="AG22">
        <f t="shared" si="3"/>
        <v>-18.54042053998327</v>
      </c>
      <c r="AH22">
        <f t="shared" si="4"/>
        <v>-350.23142957754351</v>
      </c>
      <c r="AI22">
        <f t="shared" si="5"/>
        <v>-127.84326547199305</v>
      </c>
      <c r="AJ22">
        <f t="shared" si="6"/>
        <v>34.651035048137899</v>
      </c>
      <c r="AK22">
        <f t="shared" si="20"/>
        <v>26.781151659148904</v>
      </c>
      <c r="AL22">
        <f t="shared" si="7"/>
        <v>-66.411078764706247</v>
      </c>
      <c r="AN22">
        <f t="shared" si="8"/>
        <v>53.290610443430069</v>
      </c>
      <c r="AO22">
        <f t="shared" si="8"/>
        <v>-2.6645305221715034</v>
      </c>
      <c r="AP22">
        <f t="shared" si="8"/>
        <v>-3.8958798243549841</v>
      </c>
      <c r="AQ22">
        <f t="shared" si="8"/>
        <v>-73.593776225497976</v>
      </c>
      <c r="AR22">
        <f t="shared" si="8"/>
        <v>-26.863576128594403</v>
      </c>
      <c r="AS22">
        <f t="shared" si="8"/>
        <v>7.2811869636900752</v>
      </c>
      <c r="AT22">
        <f t="shared" si="8"/>
        <v>5.6274963233365458</v>
      </c>
      <c r="AU22">
        <f t="shared" si="8"/>
        <v>-13.954892841567782</v>
      </c>
      <c r="AW22">
        <v>19</v>
      </c>
      <c r="AX22">
        <f>(R22*SUMPRODUCT(K23:$K$23, X23:$X$23)-$AZ$3*SUMPRODUCT(K22:$K$22, W23:$W$23))/Z22</f>
        <v>50.412386317626584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1.011049E-2</v>
      </c>
      <c r="O23">
        <f t="shared" si="22"/>
        <v>341.96775084209031</v>
      </c>
      <c r="P23">
        <f t="shared" si="23"/>
        <v>17.098387542104515</v>
      </c>
      <c r="Q23" s="4">
        <f t="shared" si="24"/>
        <v>25</v>
      </c>
      <c r="R23">
        <f t="shared" si="0"/>
        <v>50000</v>
      </c>
      <c r="S23">
        <f t="shared" si="12"/>
        <v>51.447010916186443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37.386673710115815</v>
      </c>
      <c r="AC23">
        <f t="shared" si="1"/>
        <v>37.386673710115815</v>
      </c>
      <c r="AE23">
        <f t="shared" si="2"/>
        <v>248.50883447716373</v>
      </c>
      <c r="AF23">
        <f t="shared" si="3"/>
        <v>-12.425441723858187</v>
      </c>
      <c r="AG23">
        <f t="shared" si="3"/>
        <v>-18.167563598118139</v>
      </c>
      <c r="AH23">
        <f t="shared" si="4"/>
        <v>-374.90547293059086</v>
      </c>
      <c r="AI23">
        <f t="shared" si="5"/>
        <v>-156.98964377540347</v>
      </c>
      <c r="AJ23">
        <f t="shared" si="6"/>
        <v>0</v>
      </c>
      <c r="AK23">
        <f t="shared" si="20"/>
        <v>23.401380527407898</v>
      </c>
      <c r="AL23">
        <f t="shared" si="7"/>
        <v>-133.58826324799557</v>
      </c>
      <c r="AN23">
        <f t="shared" si="8"/>
        <v>48.102668597765579</v>
      </c>
      <c r="AO23">
        <f t="shared" si="8"/>
        <v>-2.4051334298882789</v>
      </c>
      <c r="AP23">
        <f t="shared" si="8"/>
        <v>-3.5166085456386971</v>
      </c>
      <c r="AQ23">
        <f t="shared" si="8"/>
        <v>-72.568662429286718</v>
      </c>
      <c r="AR23">
        <f t="shared" si="8"/>
        <v>-30.387735807048127</v>
      </c>
      <c r="AS23">
        <f t="shared" si="8"/>
        <v>0</v>
      </c>
      <c r="AT23">
        <f t="shared" si="8"/>
        <v>4.5296935000656813</v>
      </c>
      <c r="AU23">
        <f t="shared" si="8"/>
        <v>-25.858042306982448</v>
      </c>
      <c r="AW23">
        <v>20</v>
      </c>
      <c r="AX23">
        <f>(R23*SUMPRODUCT(K$23:$K24, X$23:$X24)-$AZ$3*SUMPRODUCT(K$22:$K23, W$23:$W24))/Z23</f>
        <v>51.447010916186443</v>
      </c>
    </row>
    <row r="25" spans="5:50" x14ac:dyDescent="0.25">
      <c r="AN25" s="8">
        <f t="shared" ref="AN25:AU25" si="25">SUM(AN3:AN23)</f>
        <v>2912.4140727388317</v>
      </c>
      <c r="AO25" s="8">
        <f t="shared" si="25"/>
        <v>-402.09651676850928</v>
      </c>
      <c r="AP25" s="8">
        <f t="shared" si="25"/>
        <v>-461.06558441725389</v>
      </c>
      <c r="AQ25" s="8">
        <f t="shared" si="25"/>
        <v>-2096.1582727313862</v>
      </c>
      <c r="AR25" s="8">
        <f t="shared" si="25"/>
        <v>-46.906301178317037</v>
      </c>
      <c r="AS25" s="8">
        <f t="shared" si="25"/>
        <v>-139.12022306697094</v>
      </c>
      <c r="AT25" s="8">
        <f t="shared" si="25"/>
        <v>340.84378416203452</v>
      </c>
      <c r="AU25" s="9">
        <f t="shared" si="25"/>
        <v>154.81725991674651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209E-C8CB-4775-B3A5-41E0C947E5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339.9573850160935</v>
      </c>
      <c r="K3">
        <v>1</v>
      </c>
      <c r="L3" s="2">
        <v>0</v>
      </c>
      <c r="O3">
        <f>$C$3</f>
        <v>339.9573850160935</v>
      </c>
      <c r="P3">
        <f>O3*B5</f>
        <v>271.96590801287482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339.9573850160935</v>
      </c>
      <c r="AF3">
        <f t="shared" ref="AF3:AG23" si="4">-$Z3*P3</f>
        <v>-271.96590801287482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-205.15826479678134</v>
      </c>
      <c r="AJ3">
        <f t="shared" ref="AJ3:AJ23" si="7">AB3-AC3</f>
        <v>0</v>
      </c>
      <c r="AL3">
        <f t="shared" ref="AL3:AL23" si="8">SUM(AI3:AK3)</f>
        <v>-205.15826479678134</v>
      </c>
      <c r="AN3">
        <f t="shared" ref="AN3:AU23" si="9">AE3*$K3</f>
        <v>339.9573850160935</v>
      </c>
      <c r="AO3">
        <f t="shared" si="9"/>
        <v>-271.96590801287482</v>
      </c>
      <c r="AP3">
        <f t="shared" si="9"/>
        <v>-273.14974180000002</v>
      </c>
      <c r="AQ3">
        <f t="shared" si="9"/>
        <v>0</v>
      </c>
      <c r="AR3">
        <f t="shared" si="9"/>
        <v>-205.15826479678134</v>
      </c>
      <c r="AS3">
        <f t="shared" si="9"/>
        <v>0</v>
      </c>
      <c r="AT3">
        <f t="shared" si="9"/>
        <v>0</v>
      </c>
      <c r="AU3">
        <f t="shared" si="9"/>
        <v>-205.15826479678134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222.04641348982074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6.4118026764745331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6.3326699518518126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-6.3326699518518126</v>
      </c>
      <c r="AK4">
        <f>G4*MAX(0, SUM(AB4, AE4:AF4))</f>
        <v>0</v>
      </c>
      <c r="AL4">
        <f t="shared" si="8"/>
        <v>-240.50546995185181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-215.71374353796892</v>
      </c>
      <c r="AR4">
        <f t="shared" si="9"/>
        <v>-215.71374353796892</v>
      </c>
      <c r="AS4">
        <f t="shared" si="9"/>
        <v>-5.8334868178728021</v>
      </c>
      <c r="AT4">
        <f t="shared" si="9"/>
        <v>0</v>
      </c>
      <c r="AU4">
        <f t="shared" si="9"/>
        <v>-221.54723035584175</v>
      </c>
      <c r="AW4">
        <v>1</v>
      </c>
      <c r="AX4">
        <f>(R4*SUMPRODUCT(K5:$K$23, X5:$X$23)-$AZ$3*SUMPRODUCT(K4:$K$22, W5:$W$23))/Z4</f>
        <v>6.4118026764745331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339.9573850160935</v>
      </c>
      <c r="P5">
        <f t="shared" ref="P5:P23" si="22">O5*$C$5</f>
        <v>16.997869250804676</v>
      </c>
      <c r="Q5" s="4">
        <f t="shared" ref="Q5:Q23" si="23">$C$8</f>
        <v>25</v>
      </c>
      <c r="R5">
        <f t="shared" si="0"/>
        <v>100000</v>
      </c>
      <c r="S5">
        <f t="shared" si="1"/>
        <v>12.088192025187979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6.3326699518518126</v>
      </c>
      <c r="AC5">
        <f t="shared" si="2"/>
        <v>11.791611821669676</v>
      </c>
      <c r="AE5">
        <f t="shared" si="3"/>
        <v>331.61663147532113</v>
      </c>
      <c r="AF5">
        <f t="shared" si="4"/>
        <v>-16.580831573766059</v>
      </c>
      <c r="AG5">
        <f t="shared" si="4"/>
        <v>-24.386632420091601</v>
      </c>
      <c r="AH5">
        <f t="shared" si="5"/>
        <v>-231.63924763359361</v>
      </c>
      <c r="AI5">
        <f t="shared" si="6"/>
        <v>59.009919847869895</v>
      </c>
      <c r="AJ5">
        <f t="shared" si="7"/>
        <v>-5.4589418698178633</v>
      </c>
      <c r="AK5">
        <f>G5*SUM(AB5, AE5:AF5)</f>
        <v>22.495792889738485</v>
      </c>
      <c r="AL5">
        <f t="shared" si="8"/>
        <v>76.046770867790514</v>
      </c>
      <c r="AN5">
        <f t="shared" si="9"/>
        <v>281.3967241071033</v>
      </c>
      <c r="AO5">
        <f t="shared" si="9"/>
        <v>-14.069836205355168</v>
      </c>
      <c r="AP5">
        <f t="shared" si="9"/>
        <v>-20.693529285573696</v>
      </c>
      <c r="AQ5">
        <f t="shared" si="9"/>
        <v>-196.55988051244108</v>
      </c>
      <c r="AR5">
        <f t="shared" si="9"/>
        <v>50.073478103733414</v>
      </c>
      <c r="AS5">
        <f t="shared" si="9"/>
        <v>-4.6322416111152451</v>
      </c>
      <c r="AT5">
        <f t="shared" si="9"/>
        <v>19.089037836256331</v>
      </c>
      <c r="AU5">
        <f t="shared" si="9"/>
        <v>64.530274328874498</v>
      </c>
      <c r="AW5">
        <v>2</v>
      </c>
      <c r="AX5">
        <f>(R5*SUMPRODUCT(K6:$K$23, X6:$X$23)-$AZ$3*SUMPRODUCT(K5:$K$22, W6:$W$23))/Z5</f>
        <v>12.088192025187979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339.9573850160935</v>
      </c>
      <c r="P6">
        <f t="shared" si="22"/>
        <v>16.997869250804676</v>
      </c>
      <c r="Q6" s="4">
        <f t="shared" si="23"/>
        <v>25</v>
      </c>
      <c r="R6">
        <f t="shared" si="0"/>
        <v>100000</v>
      </c>
      <c r="S6">
        <f t="shared" si="1"/>
        <v>17.108832278599412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11.791611821669676</v>
      </c>
      <c r="AC6">
        <f t="shared" si="2"/>
        <v>16.482979689066951</v>
      </c>
      <c r="AE6">
        <f t="shared" si="3"/>
        <v>327.52151526891384</v>
      </c>
      <c r="AF6">
        <f t="shared" si="4"/>
        <v>-16.376075763445694</v>
      </c>
      <c r="AG6">
        <f t="shared" si="4"/>
        <v>-24.085483188827407</v>
      </c>
      <c r="AH6">
        <f t="shared" si="5"/>
        <v>-229.13162825310761</v>
      </c>
      <c r="AI6">
        <f t="shared" si="6"/>
        <v>57.928328063533144</v>
      </c>
      <c r="AJ6">
        <f t="shared" si="7"/>
        <v>-4.6913678673972754</v>
      </c>
      <c r="AK6">
        <f>G6*SUM(AB6, AE6:AF6)</f>
        <v>22.605593592899652</v>
      </c>
      <c r="AL6">
        <f t="shared" si="8"/>
        <v>75.84255378903552</v>
      </c>
      <c r="AN6">
        <f t="shared" si="9"/>
        <v>256.01412976304761</v>
      </c>
      <c r="AO6">
        <f t="shared" si="9"/>
        <v>-12.800706488152382</v>
      </c>
      <c r="AP6">
        <f t="shared" si="9"/>
        <v>-18.826928097982631</v>
      </c>
      <c r="AQ6">
        <f t="shared" si="9"/>
        <v>-179.10559054493109</v>
      </c>
      <c r="AR6">
        <f t="shared" si="9"/>
        <v>45.280904631981521</v>
      </c>
      <c r="AS6">
        <f t="shared" si="9"/>
        <v>-3.6671070631311111</v>
      </c>
      <c r="AT6">
        <f t="shared" si="9"/>
        <v>17.670141049242471</v>
      </c>
      <c r="AU6">
        <f t="shared" si="9"/>
        <v>59.283938618092876</v>
      </c>
      <c r="AW6">
        <v>3</v>
      </c>
      <c r="AX6">
        <f>(R6*SUMPRODUCT(K7:$K$23, X7:$X$23)-$AZ$3*SUMPRODUCT(K6:$K$22, W7:$W$23))/Z6</f>
        <v>17.108832278599412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339.9573850160935</v>
      </c>
      <c r="P7">
        <f t="shared" si="22"/>
        <v>16.997869250804676</v>
      </c>
      <c r="Q7" s="4">
        <f t="shared" si="23"/>
        <v>25</v>
      </c>
      <c r="R7">
        <f t="shared" si="0"/>
        <v>100000</v>
      </c>
      <c r="S7">
        <f t="shared" si="1"/>
        <v>21.479548476539357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16.482979689066951</v>
      </c>
      <c r="AC7">
        <f t="shared" si="2"/>
        <v>20.43817198947022</v>
      </c>
      <c r="AE7">
        <f t="shared" si="3"/>
        <v>323.47549165842139</v>
      </c>
      <c r="AF7">
        <f t="shared" si="4"/>
        <v>-16.173774582921073</v>
      </c>
      <c r="AG7">
        <f t="shared" si="4"/>
        <v>-23.787944159759036</v>
      </c>
      <c r="AH7">
        <f t="shared" si="5"/>
        <v>-226.73678872037823</v>
      </c>
      <c r="AI7">
        <f t="shared" si="6"/>
        <v>56.77698419536307</v>
      </c>
      <c r="AJ7">
        <f t="shared" si="7"/>
        <v>-3.9551923004032687</v>
      </c>
      <c r="AK7">
        <f>G7*SUM(AB7, AE7:AF7)</f>
        <v>22.664928773519712</v>
      </c>
      <c r="AL7">
        <f t="shared" si="8"/>
        <v>75.486720668479506</v>
      </c>
      <c r="AN7">
        <f t="shared" si="9"/>
        <v>232.92003635650059</v>
      </c>
      <c r="AO7">
        <f t="shared" si="9"/>
        <v>-11.646001817825033</v>
      </c>
      <c r="AP7">
        <f t="shared" si="9"/>
        <v>-17.128620131716968</v>
      </c>
      <c r="AQ7">
        <f t="shared" si="9"/>
        <v>-163.26288214710809</v>
      </c>
      <c r="AR7">
        <f t="shared" si="9"/>
        <v>40.882532259850542</v>
      </c>
      <c r="AS7">
        <f t="shared" si="9"/>
        <v>-2.8479546616770617</v>
      </c>
      <c r="AT7">
        <f t="shared" si="9"/>
        <v>16.319987665465138</v>
      </c>
      <c r="AU7">
        <f t="shared" si="9"/>
        <v>54.354565263638612</v>
      </c>
      <c r="AW7">
        <v>4</v>
      </c>
      <c r="AX7">
        <f>(R7*SUMPRODUCT(K8:$K$23, X8:$X$23)-$AZ$3*SUMPRODUCT(K7:$K$22, W8:$W$23))/Z7</f>
        <v>21.479548476539357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339.9573850160935</v>
      </c>
      <c r="P8">
        <f t="shared" si="22"/>
        <v>16.997869250804676</v>
      </c>
      <c r="Q8" s="4">
        <f t="shared" si="23"/>
        <v>25</v>
      </c>
      <c r="R8">
        <f t="shared" si="0"/>
        <v>100000</v>
      </c>
      <c r="S8">
        <f t="shared" si="1"/>
        <v>25.213744604047982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20.43817198947022</v>
      </c>
      <c r="AC8">
        <f t="shared" si="2"/>
        <v>23.694820173496737</v>
      </c>
      <c r="AE8">
        <f t="shared" si="3"/>
        <v>319.4776988149269</v>
      </c>
      <c r="AF8">
        <f t="shared" si="4"/>
        <v>-15.973884940746347</v>
      </c>
      <c r="AG8">
        <f t="shared" si="4"/>
        <v>-23.493951955169535</v>
      </c>
      <c r="AH8">
        <f t="shared" si="5"/>
        <v>-224.45105196762975</v>
      </c>
      <c r="AI8">
        <f t="shared" si="6"/>
        <v>55.558809951381221</v>
      </c>
      <c r="AJ8">
        <f t="shared" si="7"/>
        <v>-3.2566481840265169</v>
      </c>
      <c r="AK8">
        <f t="shared" ref="AK8:AK23" si="24">G8*SUM(AB8:AB8, AE8:AF8)</f>
        <v>22.675939010455554</v>
      </c>
      <c r="AL8">
        <f t="shared" si="8"/>
        <v>74.978100777810255</v>
      </c>
      <c r="AN8">
        <f t="shared" si="9"/>
        <v>211.90801436947086</v>
      </c>
      <c r="AO8">
        <f t="shared" si="9"/>
        <v>-10.595400718473543</v>
      </c>
      <c r="AP8">
        <f t="shared" si="9"/>
        <v>-15.583424843046076</v>
      </c>
      <c r="AQ8">
        <f t="shared" si="9"/>
        <v>-148.87729854706546</v>
      </c>
      <c r="AR8">
        <f t="shared" si="9"/>
        <v>36.851890260885739</v>
      </c>
      <c r="AS8">
        <f t="shared" si="9"/>
        <v>-2.1601190090478966</v>
      </c>
      <c r="AT8">
        <f t="shared" si="9"/>
        <v>15.040840808273492</v>
      </c>
      <c r="AU8">
        <f t="shared" si="9"/>
        <v>49.732612060111329</v>
      </c>
      <c r="AW8">
        <v>5</v>
      </c>
      <c r="AX8">
        <f>(R8*SUMPRODUCT(K9:$K$23, X9:$X$23)-$AZ$3*SUMPRODUCT(K8:$K$22, W9:$W$23))/Z8</f>
        <v>25.213744604047982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339.9573850160935</v>
      </c>
      <c r="P9">
        <f t="shared" si="22"/>
        <v>16.997869250804676</v>
      </c>
      <c r="Q9" s="4">
        <f t="shared" si="23"/>
        <v>25</v>
      </c>
      <c r="R9">
        <f t="shared" si="0"/>
        <v>100000</v>
      </c>
      <c r="S9">
        <f t="shared" si="1"/>
        <v>28.163484354391098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23.694820173496737</v>
      </c>
      <c r="AC9">
        <f t="shared" si="2"/>
        <v>26.139522483728229</v>
      </c>
      <c r="AE9">
        <f t="shared" si="3"/>
        <v>315.52643122270922</v>
      </c>
      <c r="AF9">
        <f t="shared" si="4"/>
        <v>-15.776321561135463</v>
      </c>
      <c r="AG9">
        <f t="shared" si="4"/>
        <v>-23.203381153771101</v>
      </c>
      <c r="AH9">
        <f t="shared" si="5"/>
        <v>-222.52512738696814</v>
      </c>
      <c r="AI9">
        <f t="shared" si="6"/>
        <v>54.021601120834504</v>
      </c>
      <c r="AJ9">
        <f t="shared" si="7"/>
        <v>-2.4447023102314915</v>
      </c>
      <c r="AK9">
        <f t="shared" si="24"/>
        <v>22.641145088454934</v>
      </c>
      <c r="AL9">
        <f t="shared" si="8"/>
        <v>74.218043899057946</v>
      </c>
      <c r="AN9">
        <f t="shared" si="9"/>
        <v>192.78975292506323</v>
      </c>
      <c r="AO9">
        <f t="shared" si="9"/>
        <v>-9.639487646253162</v>
      </c>
      <c r="AP9">
        <f t="shared" si="9"/>
        <v>-14.177494108264231</v>
      </c>
      <c r="AQ9">
        <f t="shared" si="9"/>
        <v>-135.96504154123031</v>
      </c>
      <c r="AR9">
        <f t="shared" si="9"/>
        <v>33.007729629315513</v>
      </c>
      <c r="AS9">
        <f t="shared" si="9"/>
        <v>-1.4937371571010845</v>
      </c>
      <c r="AT9">
        <f t="shared" si="9"/>
        <v>13.83396234232683</v>
      </c>
      <c r="AU9">
        <f t="shared" si="9"/>
        <v>45.347954814541261</v>
      </c>
      <c r="AW9">
        <v>6</v>
      </c>
      <c r="AX9">
        <f>(R9*SUMPRODUCT(K10:$K$23, X10:$X$23)-$AZ$3*SUMPRODUCT(K9:$K$22, W10:$W$23))/Z9</f>
        <v>28.163484354391098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339.9573850160935</v>
      </c>
      <c r="P10">
        <f t="shared" si="22"/>
        <v>16.997869250804676</v>
      </c>
      <c r="Q10" s="4">
        <f t="shared" si="23"/>
        <v>25</v>
      </c>
      <c r="R10">
        <f t="shared" si="0"/>
        <v>100000</v>
      </c>
      <c r="S10">
        <f t="shared" si="1"/>
        <v>30.377162302303638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26.139522483728229</v>
      </c>
      <c r="AC10">
        <f t="shared" si="2"/>
        <v>27.845133217373132</v>
      </c>
      <c r="AE10">
        <f t="shared" si="3"/>
        <v>311.62090058968641</v>
      </c>
      <c r="AF10">
        <f t="shared" si="4"/>
        <v>-15.581045029484324</v>
      </c>
      <c r="AG10">
        <f t="shared" si="4"/>
        <v>-22.916173785644808</v>
      </c>
      <c r="AH10">
        <f t="shared" si="5"/>
        <v>-220.6942263543385</v>
      </c>
      <c r="AI10">
        <f t="shared" si="6"/>
        <v>52.429455420218829</v>
      </c>
      <c r="AJ10">
        <f t="shared" si="7"/>
        <v>-1.7056107336449031</v>
      </c>
      <c r="AK10">
        <f t="shared" si="24"/>
        <v>22.552556463075128</v>
      </c>
      <c r="AL10">
        <f t="shared" si="8"/>
        <v>73.276401149649047</v>
      </c>
      <c r="AN10">
        <f t="shared" si="9"/>
        <v>175.394571059638</v>
      </c>
      <c r="AO10">
        <f t="shared" si="9"/>
        <v>-8.7697285529819009</v>
      </c>
      <c r="AP10">
        <f t="shared" si="9"/>
        <v>-12.89827628331525</v>
      </c>
      <c r="AQ10">
        <f t="shared" si="9"/>
        <v>-124.21685802688093</v>
      </c>
      <c r="AR10">
        <f t="shared" si="9"/>
        <v>29.509708196459925</v>
      </c>
      <c r="AS10">
        <f t="shared" si="9"/>
        <v>-0.95999614421325896</v>
      </c>
      <c r="AT10">
        <f t="shared" si="9"/>
        <v>12.69361573519002</v>
      </c>
      <c r="AU10">
        <f t="shared" si="9"/>
        <v>41.243327787436684</v>
      </c>
      <c r="AW10">
        <v>7</v>
      </c>
      <c r="AX10">
        <f>(R10*SUMPRODUCT(K11:$K$23, X11:$X$23)-$AZ$3*SUMPRODUCT(K10:$K$22, W11:$W$23))/Z10</f>
        <v>30.377162302303638</v>
      </c>
    </row>
    <row r="11" spans="1:52" x14ac:dyDescent="0.25">
      <c r="A11" t="s">
        <v>33</v>
      </c>
      <c r="C11" s="7">
        <f>AU25</f>
        <v>154.48149110687515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339.9573850160935</v>
      </c>
      <c r="P11">
        <f t="shared" si="22"/>
        <v>16.997869250804676</v>
      </c>
      <c r="Q11" s="4">
        <f t="shared" si="23"/>
        <v>25</v>
      </c>
      <c r="R11">
        <f t="shared" si="0"/>
        <v>100000</v>
      </c>
      <c r="S11">
        <f t="shared" si="1"/>
        <v>31.903763391482219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27.845133217373132</v>
      </c>
      <c r="AC11">
        <f t="shared" si="2"/>
        <v>28.882187644608621</v>
      </c>
      <c r="AE11">
        <f t="shared" si="3"/>
        <v>307.7603373847333</v>
      </c>
      <c r="AF11">
        <f t="shared" si="4"/>
        <v>-15.388016869236667</v>
      </c>
      <c r="AG11">
        <f t="shared" si="4"/>
        <v>-22.632273260526759</v>
      </c>
      <c r="AH11">
        <f t="shared" si="5"/>
        <v>-218.95514904640731</v>
      </c>
      <c r="AI11">
        <f t="shared" si="6"/>
        <v>50.784898208562595</v>
      </c>
      <c r="AJ11">
        <f t="shared" si="7"/>
        <v>-1.0370544272354891</v>
      </c>
      <c r="AK11">
        <f t="shared" si="24"/>
        <v>22.415221761300888</v>
      </c>
      <c r="AL11">
        <f t="shared" si="8"/>
        <v>72.16306554262799</v>
      </c>
      <c r="AN11">
        <f t="shared" si="9"/>
        <v>159.5671853923059</v>
      </c>
      <c r="AO11">
        <f t="shared" si="9"/>
        <v>-7.9783592696152956</v>
      </c>
      <c r="AP11">
        <f t="shared" si="9"/>
        <v>-11.734352041267764</v>
      </c>
      <c r="AQ11">
        <f t="shared" si="9"/>
        <v>-113.52358512920313</v>
      </c>
      <c r="AR11">
        <f t="shared" si="9"/>
        <v>26.33088895221973</v>
      </c>
      <c r="AS11">
        <f t="shared" si="9"/>
        <v>-0.53769065064979249</v>
      </c>
      <c r="AT11">
        <f t="shared" si="9"/>
        <v>11.621815458058355</v>
      </c>
      <c r="AU11">
        <f t="shared" si="9"/>
        <v>37.415013759628295</v>
      </c>
      <c r="AW11">
        <v>8</v>
      </c>
      <c r="AX11">
        <f>(R11*SUMPRODUCT(K12:$K$23, X12:$X$23)-$AZ$3*SUMPRODUCT(K11:$K$22, W12:$W$23))/Z11</f>
        <v>31.903763391482219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339.9573850160935</v>
      </c>
      <c r="P12">
        <f t="shared" si="22"/>
        <v>16.997869250804676</v>
      </c>
      <c r="Q12" s="4">
        <f t="shared" si="23"/>
        <v>25</v>
      </c>
      <c r="R12">
        <f t="shared" si="0"/>
        <v>100000</v>
      </c>
      <c r="S12">
        <f t="shared" si="1"/>
        <v>32.74870163628453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28.882187644608621</v>
      </c>
      <c r="AC12">
        <f t="shared" si="2"/>
        <v>29.279440376297654</v>
      </c>
      <c r="AE12">
        <f t="shared" si="3"/>
        <v>303.94371342136873</v>
      </c>
      <c r="AF12">
        <f t="shared" si="4"/>
        <v>-15.197185671068439</v>
      </c>
      <c r="AG12">
        <f t="shared" si="4"/>
        <v>-22.351603966992815</v>
      </c>
      <c r="AH12">
        <f t="shared" si="5"/>
        <v>-217.38624371470902</v>
      </c>
      <c r="AI12">
        <f t="shared" si="6"/>
        <v>49.008680068598466</v>
      </c>
      <c r="AJ12">
        <f t="shared" si="7"/>
        <v>-0.39725273168903286</v>
      </c>
      <c r="AK12">
        <f t="shared" si="24"/>
        <v>22.234010077643624</v>
      </c>
      <c r="AL12">
        <f t="shared" si="8"/>
        <v>70.845437414553061</v>
      </c>
      <c r="AN12">
        <f t="shared" si="9"/>
        <v>145.16618620417705</v>
      </c>
      <c r="AO12">
        <f t="shared" si="9"/>
        <v>-7.2583093102088547</v>
      </c>
      <c r="AP12">
        <f t="shared" si="9"/>
        <v>-10.675322305272539</v>
      </c>
      <c r="AQ12">
        <f t="shared" si="9"/>
        <v>-103.82557868392959</v>
      </c>
      <c r="AR12">
        <f t="shared" si="9"/>
        <v>23.406975904766085</v>
      </c>
      <c r="AS12">
        <f t="shared" si="9"/>
        <v>-0.18973139259683011</v>
      </c>
      <c r="AT12">
        <f t="shared" si="9"/>
        <v>10.619158431226319</v>
      </c>
      <c r="AU12">
        <f t="shared" si="9"/>
        <v>33.836402943395576</v>
      </c>
      <c r="AW12">
        <v>9</v>
      </c>
      <c r="AX12">
        <f>(R12*SUMPRODUCT(K13:$K$23, X13:$X$23)-$AZ$3*SUMPRODUCT(K12:$K$22, W13:$W$23))/Z12</f>
        <v>32.74870163628453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339.9573850160935</v>
      </c>
      <c r="P13">
        <f t="shared" si="22"/>
        <v>16.997869250804676</v>
      </c>
      <c r="Q13" s="4">
        <f t="shared" si="23"/>
        <v>25</v>
      </c>
      <c r="R13">
        <f t="shared" si="0"/>
        <v>100000</v>
      </c>
      <c r="S13">
        <f t="shared" si="1"/>
        <v>32.966668583799816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29.279440376297654</v>
      </c>
      <c r="AC13">
        <f t="shared" si="2"/>
        <v>29.108398415057199</v>
      </c>
      <c r="AE13">
        <f t="shared" si="3"/>
        <v>300.17030632122345</v>
      </c>
      <c r="AF13">
        <f t="shared" si="4"/>
        <v>-15.008515316061175</v>
      </c>
      <c r="AG13">
        <f t="shared" si="4"/>
        <v>-22.074112782328108</v>
      </c>
      <c r="AH13">
        <f t="shared" si="5"/>
        <v>-215.90057997912609</v>
      </c>
      <c r="AI13">
        <f t="shared" si="6"/>
        <v>47.187098243708107</v>
      </c>
      <c r="AJ13">
        <f t="shared" si="7"/>
        <v>0.17104196124045501</v>
      </c>
      <c r="AK13">
        <f t="shared" si="24"/>
        <v>22.010886196702199</v>
      </c>
      <c r="AL13">
        <f t="shared" si="8"/>
        <v>69.369026401650757</v>
      </c>
      <c r="AN13">
        <f t="shared" si="9"/>
        <v>132.06307259401805</v>
      </c>
      <c r="AO13">
        <f t="shared" si="9"/>
        <v>-6.6031536297009037</v>
      </c>
      <c r="AP13">
        <f t="shared" si="9"/>
        <v>-9.7117372952323304</v>
      </c>
      <c r="AQ13">
        <f t="shared" si="9"/>
        <v>-94.987723190586507</v>
      </c>
      <c r="AR13">
        <f t="shared" si="9"/>
        <v>20.760458478498336</v>
      </c>
      <c r="AS13">
        <f t="shared" si="9"/>
        <v>7.5251703677008022E-2</v>
      </c>
      <c r="AT13">
        <f t="shared" si="9"/>
        <v>9.6839200961571805</v>
      </c>
      <c r="AU13">
        <f t="shared" si="9"/>
        <v>30.519630278332521</v>
      </c>
      <c r="AW13">
        <v>10</v>
      </c>
      <c r="AX13">
        <f>(R13*SUMPRODUCT(K14:$K$23, X14:$X$23)-$AZ$3*SUMPRODUCT(K13:$K$22, W14:$W$23))/Z13</f>
        <v>32.966668583799816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339.9573850160935</v>
      </c>
      <c r="P14">
        <f t="shared" si="22"/>
        <v>16.997869250804676</v>
      </c>
      <c r="Q14" s="4">
        <f t="shared" si="23"/>
        <v>25</v>
      </c>
      <c r="R14">
        <f t="shared" si="0"/>
        <v>100000</v>
      </c>
      <c r="S14">
        <f t="shared" si="1"/>
        <v>32.573595657534185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29.108398415057199</v>
      </c>
      <c r="AC14">
        <f t="shared" si="2"/>
        <v>28.403820963610656</v>
      </c>
      <c r="AE14">
        <f t="shared" si="3"/>
        <v>296.43914048589073</v>
      </c>
      <c r="AF14">
        <f t="shared" si="4"/>
        <v>-14.821957024294537</v>
      </c>
      <c r="AG14">
        <f t="shared" si="4"/>
        <v>-21.799727962363384</v>
      </c>
      <c r="AH14">
        <f t="shared" si="5"/>
        <v>-214.57476856576326</v>
      </c>
      <c r="AI14">
        <f t="shared" si="6"/>
        <v>45.242686933469571</v>
      </c>
      <c r="AJ14">
        <f t="shared" si="7"/>
        <v>0.70457745144654282</v>
      </c>
      <c r="AK14">
        <f t="shared" si="24"/>
        <v>21.75079073136574</v>
      </c>
      <c r="AL14">
        <f t="shared" si="8"/>
        <v>67.69805511628185</v>
      </c>
      <c r="AN14">
        <f t="shared" si="9"/>
        <v>120.14081707652151</v>
      </c>
      <c r="AO14">
        <f t="shared" si="9"/>
        <v>-6.0070408538260756</v>
      </c>
      <c r="AP14">
        <f t="shared" si="9"/>
        <v>-8.8349909703266238</v>
      </c>
      <c r="AQ14">
        <f t="shared" si="9"/>
        <v>-86.962834857913393</v>
      </c>
      <c r="AR14">
        <f t="shared" si="9"/>
        <v>18.335950394455434</v>
      </c>
      <c r="AS14">
        <f t="shared" si="9"/>
        <v>0.28555105972758593</v>
      </c>
      <c r="AT14">
        <f t="shared" si="9"/>
        <v>8.8151576955846913</v>
      </c>
      <c r="AU14">
        <f t="shared" si="9"/>
        <v>27.436659149767706</v>
      </c>
      <c r="AW14">
        <v>11</v>
      </c>
      <c r="AX14">
        <f>(R14*SUMPRODUCT(K15:$K$23, X15:$X$23)-$AZ$3*SUMPRODUCT(K14:$K$22, W15:$W$23))/Z14</f>
        <v>32.573595657534185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339.9573850160935</v>
      </c>
      <c r="P15">
        <f t="shared" si="22"/>
        <v>16.997869250804676</v>
      </c>
      <c r="Q15" s="4">
        <f t="shared" si="23"/>
        <v>25</v>
      </c>
      <c r="R15">
        <f t="shared" si="0"/>
        <v>100000</v>
      </c>
      <c r="S15">
        <f t="shared" si="1"/>
        <v>31.421215468496438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28.403820963610656</v>
      </c>
      <c r="AC15">
        <f t="shared" si="2"/>
        <v>27.057791058067494</v>
      </c>
      <c r="AE15">
        <f t="shared" si="3"/>
        <v>292.74793337116654</v>
      </c>
      <c r="AF15">
        <f t="shared" si="4"/>
        <v>-14.637396668558329</v>
      </c>
      <c r="AG15">
        <f t="shared" si="4"/>
        <v>-21.52828165192734</v>
      </c>
      <c r="AH15">
        <f t="shared" si="5"/>
        <v>-213.79612324963901</v>
      </c>
      <c r="AI15">
        <f t="shared" si="6"/>
        <v>42.786131801041876</v>
      </c>
      <c r="AJ15">
        <f t="shared" si="7"/>
        <v>1.3460299055431619</v>
      </c>
      <c r="AK15">
        <f t="shared" si="24"/>
        <v>21.456005036635322</v>
      </c>
      <c r="AL15">
        <f t="shared" si="8"/>
        <v>65.588166743220356</v>
      </c>
      <c r="AN15">
        <f t="shared" si="9"/>
        <v>109.2924698937435</v>
      </c>
      <c r="AO15">
        <f t="shared" si="9"/>
        <v>-5.4646234946871761</v>
      </c>
      <c r="AP15">
        <f t="shared" si="9"/>
        <v>-8.0372183919882811</v>
      </c>
      <c r="AQ15">
        <f t="shared" si="9"/>
        <v>-79.817152232582259</v>
      </c>
      <c r="AR15">
        <f t="shared" si="9"/>
        <v>15.973475774485797</v>
      </c>
      <c r="AS15">
        <f t="shared" si="9"/>
        <v>0.50251740886292373</v>
      </c>
      <c r="AT15">
        <f t="shared" si="9"/>
        <v>8.0102351449680214</v>
      </c>
      <c r="AU15">
        <f t="shared" si="9"/>
        <v>24.486228328316741</v>
      </c>
      <c r="AW15">
        <v>12</v>
      </c>
      <c r="AX15">
        <f>(R15*SUMPRODUCT(K16:$K$23, X16:$X$23)-$AZ$3*SUMPRODUCT(K15:$K$22, W16:$W$23))/Z15</f>
        <v>31.421215468496438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339.9573850160935</v>
      </c>
      <c r="P16">
        <f t="shared" si="22"/>
        <v>16.997869250804676</v>
      </c>
      <c r="Q16" s="4">
        <f t="shared" si="23"/>
        <v>25</v>
      </c>
      <c r="R16">
        <f t="shared" si="0"/>
        <v>100000</v>
      </c>
      <c r="S16">
        <f t="shared" si="1"/>
        <v>29.498373708549419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27.057791058067494</v>
      </c>
      <c r="AC16">
        <f t="shared" si="2"/>
        <v>25.085029260102829</v>
      </c>
      <c r="AE16">
        <f t="shared" si="3"/>
        <v>289.09529164467637</v>
      </c>
      <c r="AF16">
        <f t="shared" si="4"/>
        <v>-14.454764582233819</v>
      </c>
      <c r="AG16">
        <f t="shared" si="4"/>
        <v>-21.259671387267456</v>
      </c>
      <c r="AH16">
        <f t="shared" si="5"/>
        <v>-213.30979256243756</v>
      </c>
      <c r="AI16">
        <f t="shared" si="6"/>
        <v>40.071063112737562</v>
      </c>
      <c r="AJ16">
        <f t="shared" si="7"/>
        <v>1.9727617979646652</v>
      </c>
      <c r="AK16">
        <f t="shared" si="24"/>
        <v>21.118882268435705</v>
      </c>
      <c r="AL16">
        <f t="shared" si="8"/>
        <v>63.162707179137932</v>
      </c>
      <c r="AN16">
        <f t="shared" si="9"/>
        <v>99.421151364572708</v>
      </c>
      <c r="AO16">
        <f t="shared" si="9"/>
        <v>-4.9710575682286358</v>
      </c>
      <c r="AP16">
        <f t="shared" si="9"/>
        <v>-7.3112951612939767</v>
      </c>
      <c r="AQ16">
        <f t="shared" si="9"/>
        <v>-73.358182532981573</v>
      </c>
      <c r="AR16">
        <f t="shared" si="9"/>
        <v>13.780616102068539</v>
      </c>
      <c r="AS16">
        <f t="shared" si="9"/>
        <v>0.67844152080746412</v>
      </c>
      <c r="AT16">
        <f t="shared" si="9"/>
        <v>7.2628771596924135</v>
      </c>
      <c r="AU16">
        <f t="shared" si="9"/>
        <v>21.721934782568415</v>
      </c>
      <c r="AW16">
        <v>13</v>
      </c>
      <c r="AX16">
        <f>(R16*SUMPRODUCT(K17:$K$23, X17:$X$23)-$AZ$3*SUMPRODUCT(K16:$K$22, W17:$W$23))/Z16</f>
        <v>29.498373708549419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339.9573850160935</v>
      </c>
      <c r="P17">
        <f t="shared" si="22"/>
        <v>16.997869250804676</v>
      </c>
      <c r="Q17" s="4">
        <f t="shared" si="23"/>
        <v>25</v>
      </c>
      <c r="R17">
        <f t="shared" si="0"/>
        <v>100000</v>
      </c>
      <c r="S17">
        <f t="shared" si="1"/>
        <v>26.924230613081839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25.085029260102829</v>
      </c>
      <c r="AC17">
        <f t="shared" si="2"/>
        <v>22.609757739862687</v>
      </c>
      <c r="AE17">
        <f t="shared" si="3"/>
        <v>285.48091967970606</v>
      </c>
      <c r="AF17">
        <f t="shared" si="4"/>
        <v>-14.274045983985303</v>
      </c>
      <c r="AG17">
        <f t="shared" si="4"/>
        <v>-20.993875428400493</v>
      </c>
      <c r="AH17">
        <f t="shared" si="5"/>
        <v>-212.7969799771426</v>
      </c>
      <c r="AI17">
        <f t="shared" si="6"/>
        <v>37.416018290177703</v>
      </c>
      <c r="AJ17">
        <f t="shared" si="7"/>
        <v>2.4752715202401419</v>
      </c>
      <c r="AK17">
        <f t="shared" si="24"/>
        <v>20.740433206907657</v>
      </c>
      <c r="AL17">
        <f t="shared" si="8"/>
        <v>60.631723017325498</v>
      </c>
      <c r="AN17">
        <f t="shared" si="9"/>
        <v>90.439098314717114</v>
      </c>
      <c r="AO17">
        <f t="shared" si="9"/>
        <v>-4.5219549157358552</v>
      </c>
      <c r="AP17">
        <f t="shared" si="9"/>
        <v>-6.6507672947328196</v>
      </c>
      <c r="AQ17">
        <f t="shared" si="9"/>
        <v>-67.413146261472434</v>
      </c>
      <c r="AR17">
        <f t="shared" si="9"/>
        <v>11.853229842776017</v>
      </c>
      <c r="AS17">
        <f t="shared" si="9"/>
        <v>0.78415511840783481</v>
      </c>
      <c r="AT17">
        <f t="shared" si="9"/>
        <v>6.570477914929759</v>
      </c>
      <c r="AU17">
        <f t="shared" si="9"/>
        <v>19.207862876113609</v>
      </c>
      <c r="AW17">
        <v>14</v>
      </c>
      <c r="AX17">
        <f>(R17*SUMPRODUCT(K18:$K$23, X18:$X$23)-$AZ$3*SUMPRODUCT(K17:$K$22, W18:$W$23))/Z17</f>
        <v>26.924230613081839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339.9573850160935</v>
      </c>
      <c r="P18">
        <f t="shared" si="22"/>
        <v>16.997869250804676</v>
      </c>
      <c r="Q18" s="4">
        <f t="shared" si="23"/>
        <v>25</v>
      </c>
      <c r="R18">
        <f t="shared" si="0"/>
        <v>100000</v>
      </c>
      <c r="S18">
        <f t="shared" si="1"/>
        <v>23.777106173463597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22.609757739862687</v>
      </c>
      <c r="AC18">
        <f t="shared" si="2"/>
        <v>19.716787842531744</v>
      </c>
      <c r="AE18">
        <f t="shared" si="3"/>
        <v>281.90426484047583</v>
      </c>
      <c r="AF18">
        <f t="shared" si="4"/>
        <v>-14.095213242023794</v>
      </c>
      <c r="AG18">
        <f t="shared" si="4"/>
        <v>-20.730853135248893</v>
      </c>
      <c r="AH18">
        <f t="shared" si="5"/>
        <v>-212.33415547038544</v>
      </c>
      <c r="AI18">
        <f t="shared" si="6"/>
        <v>34.744042992817697</v>
      </c>
      <c r="AJ18">
        <f t="shared" si="7"/>
        <v>2.8929698973309428</v>
      </c>
      <c r="AK18">
        <f t="shared" si="24"/>
        <v>20.329316653682032</v>
      </c>
      <c r="AL18">
        <f t="shared" si="8"/>
        <v>57.966329543830668</v>
      </c>
      <c r="AN18">
        <f t="shared" si="9"/>
        <v>82.266334992523497</v>
      </c>
      <c r="AO18">
        <f t="shared" si="9"/>
        <v>-4.1133167496261756</v>
      </c>
      <c r="AP18">
        <f t="shared" si="9"/>
        <v>-6.0497534851779315</v>
      </c>
      <c r="AQ18">
        <f t="shared" si="9"/>
        <v>-61.96413088736373</v>
      </c>
      <c r="AR18">
        <f t="shared" si="9"/>
        <v>10.139133870355655</v>
      </c>
      <c r="AS18">
        <f t="shared" si="9"/>
        <v>0.84423707045294205</v>
      </c>
      <c r="AT18">
        <f t="shared" si="9"/>
        <v>5.9325756385675188</v>
      </c>
      <c r="AU18">
        <f t="shared" si="9"/>
        <v>16.915946579376115</v>
      </c>
      <c r="AW18">
        <v>15</v>
      </c>
      <c r="AX18">
        <f>(R18*SUMPRODUCT(K19:$K$23, X19:$X$23)-$AZ$3*SUMPRODUCT(K18:$K$22, W19:$W$23))/Z18</f>
        <v>23.777106173463597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339.9573850160935</v>
      </c>
      <c r="P19">
        <f t="shared" si="22"/>
        <v>16.997869250804676</v>
      </c>
      <c r="Q19" s="4">
        <f t="shared" si="23"/>
        <v>25</v>
      </c>
      <c r="R19">
        <f t="shared" si="0"/>
        <v>100000</v>
      </c>
      <c r="S19">
        <f t="shared" si="1"/>
        <v>20.005883173606872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19.716787842531744</v>
      </c>
      <c r="AC19">
        <f t="shared" si="2"/>
        <v>16.381194341638803</v>
      </c>
      <c r="AE19">
        <f t="shared" si="3"/>
        <v>278.36351654651463</v>
      </c>
      <c r="AF19">
        <f t="shared" si="4"/>
        <v>-13.918175827325731</v>
      </c>
      <c r="AG19">
        <f t="shared" si="4"/>
        <v>-20.470471360207174</v>
      </c>
      <c r="AH19">
        <f t="shared" si="5"/>
        <v>-212.29297475691564</v>
      </c>
      <c r="AI19">
        <f t="shared" si="6"/>
        <v>31.68189460206608</v>
      </c>
      <c r="AJ19">
        <f t="shared" si="7"/>
        <v>3.3355935008929407</v>
      </c>
      <c r="AK19">
        <f t="shared" si="24"/>
        <v>19.891348999320446</v>
      </c>
      <c r="AL19">
        <f t="shared" si="8"/>
        <v>54.908837102279463</v>
      </c>
      <c r="AN19">
        <f t="shared" si="9"/>
        <v>74.829731107643624</v>
      </c>
      <c r="AO19">
        <f t="shared" si="9"/>
        <v>-3.7414865553821808</v>
      </c>
      <c r="AP19">
        <f t="shared" si="9"/>
        <v>-5.5028758313414192</v>
      </c>
      <c r="AQ19">
        <f t="shared" si="9"/>
        <v>-57.068636056145117</v>
      </c>
      <c r="AR19">
        <f t="shared" si="9"/>
        <v>8.5167326647749046</v>
      </c>
      <c r="AS19">
        <f t="shared" si="9"/>
        <v>0.89667485111869494</v>
      </c>
      <c r="AT19">
        <f t="shared" si="9"/>
        <v>5.347196053038517</v>
      </c>
      <c r="AU19">
        <f t="shared" si="9"/>
        <v>14.760603568932115</v>
      </c>
      <c r="AW19">
        <v>16</v>
      </c>
      <c r="AX19">
        <f>(R19*SUMPRODUCT(K20:$K$23, X20:$X$23)-$AZ$3*SUMPRODUCT(K19:$K$22, W20:$W$23))/Z19</f>
        <v>20.005883173606872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339.9573850160935</v>
      </c>
      <c r="P20">
        <f t="shared" si="22"/>
        <v>16.997869250804676</v>
      </c>
      <c r="Q20" s="4">
        <f t="shared" si="23"/>
        <v>25</v>
      </c>
      <c r="R20">
        <f t="shared" si="0"/>
        <v>100000</v>
      </c>
      <c r="S20">
        <f t="shared" si="1"/>
        <v>15.738875521034847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16.381194341638803</v>
      </c>
      <c r="AC20">
        <f t="shared" si="2"/>
        <v>12.725026886631099</v>
      </c>
      <c r="AE20">
        <f t="shared" si="3"/>
        <v>274.85869996601593</v>
      </c>
      <c r="AF20">
        <f t="shared" si="4"/>
        <v>-13.742934998300798</v>
      </c>
      <c r="AG20">
        <f t="shared" si="4"/>
        <v>-20.212731954109792</v>
      </c>
      <c r="AH20">
        <f t="shared" si="5"/>
        <v>-212.13876998124456</v>
      </c>
      <c r="AI20">
        <f t="shared" si="6"/>
        <v>28.764263032360759</v>
      </c>
      <c r="AJ20">
        <f t="shared" si="7"/>
        <v>3.6561674550077043</v>
      </c>
      <c r="AK20">
        <f t="shared" si="24"/>
        <v>19.424787151654773</v>
      </c>
      <c r="AL20">
        <f t="shared" si="8"/>
        <v>51.845217639023232</v>
      </c>
      <c r="AN20">
        <f t="shared" si="9"/>
        <v>68.063256677135016</v>
      </c>
      <c r="AO20">
        <f t="shared" si="9"/>
        <v>-3.4031628338567517</v>
      </c>
      <c r="AP20">
        <f t="shared" si="9"/>
        <v>-5.005278578807232</v>
      </c>
      <c r="AQ20">
        <f t="shared" si="9"/>
        <v>-52.531921144174817</v>
      </c>
      <c r="AR20">
        <f t="shared" si="9"/>
        <v>7.1228941202962153</v>
      </c>
      <c r="AS20">
        <f t="shared" si="9"/>
        <v>0.90537670437772311</v>
      </c>
      <c r="AT20">
        <f t="shared" si="9"/>
        <v>4.8101598165357764</v>
      </c>
      <c r="AU20">
        <f t="shared" si="9"/>
        <v>12.838430641209714</v>
      </c>
      <c r="AW20">
        <v>17</v>
      </c>
      <c r="AX20">
        <f>(R20*SUMPRODUCT(K21:$K$23, X21:$X$23)-$AZ$3*SUMPRODUCT(K20:$K$22, W21:$W$23))/Z20</f>
        <v>15.738875521034847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339.9573850160935</v>
      </c>
      <c r="P21">
        <f t="shared" si="22"/>
        <v>16.997869250804676</v>
      </c>
      <c r="Q21" s="4">
        <f t="shared" si="23"/>
        <v>25</v>
      </c>
      <c r="R21">
        <f t="shared" si="0"/>
        <v>100000</v>
      </c>
      <c r="S21">
        <f t="shared" si="1"/>
        <v>10.961263453277102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12.725026886631099</v>
      </c>
      <c r="AC21">
        <f t="shared" si="2"/>
        <v>8.750388156462094</v>
      </c>
      <c r="AE21">
        <f t="shared" si="3"/>
        <v>271.38833841798424</v>
      </c>
      <c r="AF21">
        <f t="shared" si="4"/>
        <v>-13.569416920899213</v>
      </c>
      <c r="AG21">
        <f t="shared" si="4"/>
        <v>-19.957526323860915</v>
      </c>
      <c r="AH21">
        <f t="shared" si="5"/>
        <v>-212.31324283112417</v>
      </c>
      <c r="AI21">
        <f t="shared" si="6"/>
        <v>25.548152342099968</v>
      </c>
      <c r="AJ21">
        <f t="shared" si="7"/>
        <v>3.9746387301690049</v>
      </c>
      <c r="AK21">
        <f t="shared" si="24"/>
        <v>18.938076386860132</v>
      </c>
      <c r="AL21">
        <f t="shared" si="8"/>
        <v>48.460867459129105</v>
      </c>
      <c r="AN21">
        <f t="shared" si="9"/>
        <v>61.906433739394188</v>
      </c>
      <c r="AO21">
        <f t="shared" si="9"/>
        <v>-3.0953216869697098</v>
      </c>
      <c r="AP21">
        <f t="shared" si="9"/>
        <v>-4.5525142611965581</v>
      </c>
      <c r="AQ21">
        <f t="shared" si="9"/>
        <v>-48.430805007831928</v>
      </c>
      <c r="AR21">
        <f t="shared" si="9"/>
        <v>5.8277927833960002</v>
      </c>
      <c r="AS21">
        <f t="shared" si="9"/>
        <v>0.90665542455354031</v>
      </c>
      <c r="AT21">
        <f t="shared" si="9"/>
        <v>4.3199673863254366</v>
      </c>
      <c r="AU21">
        <f t="shared" si="9"/>
        <v>11.054415594274978</v>
      </c>
      <c r="AW21">
        <v>18</v>
      </c>
      <c r="AX21">
        <f>(R21*SUMPRODUCT(K22:$K$23, X22:$X$23)-$AZ$3*SUMPRODUCT(K21:$K$22, W22:$W$23))/Z21</f>
        <v>10.961263453277102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339.9573850160935</v>
      </c>
      <c r="P22">
        <f t="shared" si="22"/>
        <v>16.997869250804676</v>
      </c>
      <c r="Q22" s="4">
        <f t="shared" si="23"/>
        <v>25</v>
      </c>
      <c r="R22">
        <f t="shared" si="0"/>
        <v>100000</v>
      </c>
      <c r="S22">
        <f t="shared" si="1"/>
        <v>5.7086509532827963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8.750388156462094</v>
      </c>
      <c r="AC22">
        <f t="shared" si="2"/>
        <v>4.4995099307796238</v>
      </c>
      <c r="AE22">
        <f t="shared" si="3"/>
        <v>267.95150770991779</v>
      </c>
      <c r="AF22">
        <f t="shared" si="4"/>
        <v>-13.397575385495891</v>
      </c>
      <c r="AG22">
        <f t="shared" si="4"/>
        <v>-19.704786505611064</v>
      </c>
      <c r="AH22">
        <f t="shared" si="5"/>
        <v>-212.65822004495291</v>
      </c>
      <c r="AI22">
        <f t="shared" si="6"/>
        <v>22.190925773857941</v>
      </c>
      <c r="AJ22">
        <f t="shared" si="7"/>
        <v>4.2508782256824702</v>
      </c>
      <c r="AK22">
        <f t="shared" si="24"/>
        <v>18.431302433661884</v>
      </c>
      <c r="AL22">
        <f t="shared" si="8"/>
        <v>44.873106433202295</v>
      </c>
      <c r="AN22">
        <f t="shared" si="9"/>
        <v>56.304379425554806</v>
      </c>
      <c r="AO22">
        <f t="shared" si="9"/>
        <v>-2.8152189712777407</v>
      </c>
      <c r="AP22">
        <f t="shared" si="9"/>
        <v>-4.1405468675793999</v>
      </c>
      <c r="AQ22">
        <f t="shared" si="9"/>
        <v>-44.685656788080728</v>
      </c>
      <c r="AR22">
        <f t="shared" si="9"/>
        <v>4.6629567986169409</v>
      </c>
      <c r="AS22">
        <f t="shared" si="9"/>
        <v>0.89323274407459541</v>
      </c>
      <c r="AT22">
        <f t="shared" si="9"/>
        <v>3.8729509469882308</v>
      </c>
      <c r="AU22">
        <f t="shared" si="9"/>
        <v>9.4291404896797673</v>
      </c>
      <c r="AW22">
        <v>19</v>
      </c>
      <c r="AX22">
        <f>(R22*SUMPRODUCT(K23:$K$23, X23:$X$23)-$AZ$3*SUMPRODUCT(K22:$K$22, W23:$W$23))/Z22</f>
        <v>5.7086509532827963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339.9573850160935</v>
      </c>
      <c r="P23">
        <f t="shared" si="22"/>
        <v>16.997869250804676</v>
      </c>
      <c r="Q23" s="4">
        <f t="shared" si="23"/>
        <v>25</v>
      </c>
      <c r="R23">
        <f t="shared" si="0"/>
        <v>100000</v>
      </c>
      <c r="S23">
        <f t="shared" si="1"/>
        <v>5.7821150083999466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4.4995099307796238</v>
      </c>
      <c r="AC23">
        <f t="shared" si="2"/>
        <v>4.4995099307796238</v>
      </c>
      <c r="AE23">
        <f t="shared" si="3"/>
        <v>264.54707796361771</v>
      </c>
      <c r="AF23">
        <f t="shared" si="4"/>
        <v>-13.227353898180887</v>
      </c>
      <c r="AG23">
        <f t="shared" si="4"/>
        <v>-19.454429409666606</v>
      </c>
      <c r="AH23">
        <f t="shared" si="5"/>
        <v>-213.2369235533906</v>
      </c>
      <c r="AI23">
        <f t="shared" si="6"/>
        <v>18.628371102379617</v>
      </c>
      <c r="AJ23">
        <f t="shared" si="7"/>
        <v>0</v>
      </c>
      <c r="AK23">
        <f t="shared" si="24"/>
        <v>17.907346379735156</v>
      </c>
      <c r="AL23">
        <f t="shared" si="8"/>
        <v>36.535717482114777</v>
      </c>
      <c r="AN23">
        <f t="shared" si="9"/>
        <v>51.207114815713062</v>
      </c>
      <c r="AO23">
        <f t="shared" si="9"/>
        <v>-2.5603557407856532</v>
      </c>
      <c r="AP23">
        <f t="shared" si="9"/>
        <v>-3.7657010167089715</v>
      </c>
      <c r="AQ23">
        <f t="shared" si="9"/>
        <v>-41.275253204080329</v>
      </c>
      <c r="AR23">
        <f t="shared" si="9"/>
        <v>3.6058048541381047</v>
      </c>
      <c r="AS23">
        <f t="shared" si="9"/>
        <v>0</v>
      </c>
      <c r="AT23">
        <f t="shared" si="9"/>
        <v>3.466239541069327</v>
      </c>
      <c r="AU23">
        <f t="shared" si="9"/>
        <v>7.0720443952074321</v>
      </c>
      <c r="AW23">
        <v>20</v>
      </c>
      <c r="AX23">
        <f>(R23*SUMPRODUCT(K$23:$K24, X$23:$X24)-$AZ$3*SUMPRODUCT(K$22:$K23, W$23:$W24))/Z23</f>
        <v>5.7821150083999466</v>
      </c>
    </row>
    <row r="25" spans="5:50" x14ac:dyDescent="0.25">
      <c r="AN25" s="8">
        <f t="shared" ref="AN25:AU25" si="25">SUM(AN3:AN23)</f>
        <v>2941.0478451949375</v>
      </c>
      <c r="AO25" s="8">
        <f t="shared" si="25"/>
        <v>-402.02043102181705</v>
      </c>
      <c r="AP25" s="8">
        <f t="shared" si="25"/>
        <v>-464.43036805082465</v>
      </c>
      <c r="AQ25" s="8">
        <f t="shared" si="25"/>
        <v>-2089.5459008339712</v>
      </c>
      <c r="AR25" s="8">
        <f t="shared" si="25"/>
        <v>-14.948854711675816</v>
      </c>
      <c r="AS25" s="8">
        <f t="shared" si="25"/>
        <v>-15.549970901344771</v>
      </c>
      <c r="AT25" s="8">
        <f t="shared" si="25"/>
        <v>184.98031671989582</v>
      </c>
      <c r="AU25" s="9">
        <f t="shared" si="25"/>
        <v>154.48149110687515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A7B7-D8F9-44FA-A96E-BA9C68C02E80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366.45260027822479</v>
      </c>
      <c r="K3">
        <v>1</v>
      </c>
      <c r="L3" s="2">
        <v>0</v>
      </c>
      <c r="O3">
        <f>$C$3</f>
        <v>366.45260027822479</v>
      </c>
      <c r="P3">
        <f>O3*B5</f>
        <v>293.16208022257985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366.45260027822479</v>
      </c>
      <c r="AF3">
        <f t="shared" ref="AF3:AG23" si="4">-$Z3*P3</f>
        <v>-293.16208022257985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-199.85922174435507</v>
      </c>
      <c r="AJ3">
        <f t="shared" ref="AJ3:AJ23" si="7">AB3-AC3</f>
        <v>0</v>
      </c>
      <c r="AL3">
        <f t="shared" ref="AL3:AL23" si="8">SUM(AI3:AK3)</f>
        <v>-199.85922174435507</v>
      </c>
      <c r="AN3">
        <f t="shared" ref="AN3:AU23" si="9">AE3*$K3</f>
        <v>366.45260027822479</v>
      </c>
      <c r="AO3">
        <f t="shared" si="9"/>
        <v>-293.16208022257985</v>
      </c>
      <c r="AP3">
        <f t="shared" si="9"/>
        <v>-273.14974180000002</v>
      </c>
      <c r="AQ3">
        <f t="shared" si="9"/>
        <v>0</v>
      </c>
      <c r="AR3">
        <f t="shared" si="9"/>
        <v>-199.85922174435507</v>
      </c>
      <c r="AS3">
        <f t="shared" si="9"/>
        <v>0</v>
      </c>
      <c r="AT3">
        <f t="shared" si="9"/>
        <v>0</v>
      </c>
      <c r="AU3">
        <f t="shared" si="9"/>
        <v>-199.85922174435507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241.59748373546466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19.391254660406798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19.150515685441178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-19.150515685441178</v>
      </c>
      <c r="AK4">
        <f>G4*MAX(0, SUM(AB4, AE4:AF4))</f>
        <v>0</v>
      </c>
      <c r="AL4">
        <f t="shared" si="8"/>
        <v>-260.63271568544121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-222.44696805002343</v>
      </c>
      <c r="AR4">
        <f t="shared" si="9"/>
        <v>-222.44696805002343</v>
      </c>
      <c r="AS4">
        <f t="shared" si="9"/>
        <v>-17.640944760403897</v>
      </c>
      <c r="AT4">
        <f t="shared" si="9"/>
        <v>0</v>
      </c>
      <c r="AU4">
        <f t="shared" si="9"/>
        <v>-240.08791281042735</v>
      </c>
      <c r="AW4">
        <v>1</v>
      </c>
      <c r="AX4">
        <f>(R4*SUMPRODUCT(K5:$K$23, X5:$X$23)-$AZ$3*SUMPRODUCT(K4:$K$22, W5:$W$23))/Z4</f>
        <v>19.391254660406798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366.45260027822479</v>
      </c>
      <c r="P5">
        <f t="shared" ref="P5:P23" si="22">O5*$C$5</f>
        <v>18.32263001391124</v>
      </c>
      <c r="Q5" s="4">
        <f t="shared" ref="Q5:Q23" si="23">$C$8</f>
        <v>25</v>
      </c>
      <c r="R5">
        <f t="shared" si="0"/>
        <v>100000</v>
      </c>
      <c r="S5">
        <f t="shared" si="1"/>
        <v>36.180148130028194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19.150515685441178</v>
      </c>
      <c r="AC5">
        <f t="shared" si="2"/>
        <v>35.286836149984765</v>
      </c>
      <c r="AE5">
        <f t="shared" si="3"/>
        <v>357.40464124914303</v>
      </c>
      <c r="AF5">
        <f t="shared" si="4"/>
        <v>-17.870232062457152</v>
      </c>
      <c r="AG5">
        <f t="shared" si="4"/>
        <v>-24.3827333315269</v>
      </c>
      <c r="AH5">
        <f t="shared" si="5"/>
        <v>-239.99929589240142</v>
      </c>
      <c r="AI5">
        <f t="shared" si="6"/>
        <v>75.152379962757578</v>
      </c>
      <c r="AJ5">
        <f t="shared" si="7"/>
        <v>-16.136320464543587</v>
      </c>
      <c r="AK5">
        <f>G5*SUM(AB5, AE5:AF5)</f>
        <v>25.107944741048897</v>
      </c>
      <c r="AL5">
        <f t="shared" si="8"/>
        <v>84.124004239262888</v>
      </c>
      <c r="AN5">
        <f t="shared" si="9"/>
        <v>303.27940664721433</v>
      </c>
      <c r="AO5">
        <f t="shared" si="9"/>
        <v>-15.163970332360718</v>
      </c>
      <c r="AP5">
        <f t="shared" si="9"/>
        <v>-20.690220673625529</v>
      </c>
      <c r="AQ5">
        <f t="shared" si="9"/>
        <v>-203.65388596970621</v>
      </c>
      <c r="AR5">
        <f t="shared" si="9"/>
        <v>63.771329671521912</v>
      </c>
      <c r="AS5">
        <f t="shared" si="9"/>
        <v>-13.69264170395777</v>
      </c>
      <c r="AT5">
        <f t="shared" si="9"/>
        <v>21.305606319443996</v>
      </c>
      <c r="AU5">
        <f t="shared" si="9"/>
        <v>71.384294287008132</v>
      </c>
      <c r="AW5">
        <v>2</v>
      </c>
      <c r="AX5">
        <f>(R5*SUMPRODUCT(K6:$K$23, X6:$X$23)-$AZ$3*SUMPRODUCT(K5:$K$22, W6:$W$23))/Z5</f>
        <v>36.180148130028194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366.45260027822479</v>
      </c>
      <c r="P6">
        <f t="shared" si="22"/>
        <v>18.32263001391124</v>
      </c>
      <c r="Q6" s="4">
        <f t="shared" si="23"/>
        <v>25</v>
      </c>
      <c r="R6">
        <f t="shared" si="0"/>
        <v>100000</v>
      </c>
      <c r="S6">
        <f t="shared" si="1"/>
        <v>50.163032273409677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35.286836149984765</v>
      </c>
      <c r="AC6">
        <f t="shared" si="2"/>
        <v>48.315274773633064</v>
      </c>
      <c r="AE6">
        <f t="shared" si="3"/>
        <v>352.95430263173949</v>
      </c>
      <c r="AF6">
        <f t="shared" si="4"/>
        <v>-17.647715131586974</v>
      </c>
      <c r="AG6">
        <f t="shared" si="4"/>
        <v>-24.079123900591995</v>
      </c>
      <c r="AH6">
        <f t="shared" si="5"/>
        <v>-239.12839047855044</v>
      </c>
      <c r="AI6">
        <f t="shared" si="6"/>
        <v>72.099073121010122</v>
      </c>
      <c r="AJ6">
        <f t="shared" si="7"/>
        <v>-13.028438623648299</v>
      </c>
      <c r="AK6">
        <f>G6*SUM(AB6, AE6:AF6)</f>
        <v>25.941539655509615</v>
      </c>
      <c r="AL6">
        <f t="shared" si="8"/>
        <v>85.012174152871438</v>
      </c>
      <c r="AN6">
        <f t="shared" si="9"/>
        <v>275.89420670637884</v>
      </c>
      <c r="AO6">
        <f t="shared" si="9"/>
        <v>-13.794710335318941</v>
      </c>
      <c r="AP6">
        <f t="shared" si="9"/>
        <v>-18.821957225635011</v>
      </c>
      <c r="AQ6">
        <f t="shared" si="9"/>
        <v>-186.91977148352839</v>
      </c>
      <c r="AR6">
        <f t="shared" si="9"/>
        <v>56.357767661896531</v>
      </c>
      <c r="AS6">
        <f t="shared" si="9"/>
        <v>-10.183955010302117</v>
      </c>
      <c r="AT6">
        <f t="shared" si="9"/>
        <v>20.277753948976191</v>
      </c>
      <c r="AU6">
        <f t="shared" si="9"/>
        <v>66.451566600570601</v>
      </c>
      <c r="AW6">
        <v>3</v>
      </c>
      <c r="AX6">
        <f>(R6*SUMPRODUCT(K7:$K$23, X7:$X$23)-$AZ$3*SUMPRODUCT(K6:$K$22, W7:$W$23))/Z6</f>
        <v>50.163032273409677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366.45260027822479</v>
      </c>
      <c r="P7">
        <f t="shared" si="22"/>
        <v>18.32263001391124</v>
      </c>
      <c r="Q7" s="4">
        <f t="shared" si="23"/>
        <v>25</v>
      </c>
      <c r="R7">
        <f t="shared" si="0"/>
        <v>100000</v>
      </c>
      <c r="S7">
        <f t="shared" si="1"/>
        <v>61.415229345195485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48.315274773633064</v>
      </c>
      <c r="AC7">
        <f t="shared" si="2"/>
        <v>58.414939526516036</v>
      </c>
      <c r="AE7">
        <f t="shared" si="3"/>
        <v>348.55046073782466</v>
      </c>
      <c r="AF7">
        <f t="shared" si="4"/>
        <v>-17.427523036891234</v>
      </c>
      <c r="AG7">
        <f t="shared" si="4"/>
        <v>-23.778686552721407</v>
      </c>
      <c r="AH7">
        <f t="shared" si="5"/>
        <v>-238.58443545867851</v>
      </c>
      <c r="AI7">
        <f t="shared" si="6"/>
        <v>68.759815689533525</v>
      </c>
      <c r="AJ7">
        <f t="shared" si="7"/>
        <v>-10.099664752882973</v>
      </c>
      <c r="AK7">
        <f>G7*SUM(AB7, AE7:AF7)</f>
        <v>26.560674873219657</v>
      </c>
      <c r="AL7">
        <f t="shared" si="8"/>
        <v>85.220825809870206</v>
      </c>
      <c r="AN7">
        <f t="shared" si="9"/>
        <v>250.97538478388643</v>
      </c>
      <c r="AO7">
        <f t="shared" si="9"/>
        <v>-12.548769239194323</v>
      </c>
      <c r="AP7">
        <f t="shared" si="9"/>
        <v>-17.121954148594959</v>
      </c>
      <c r="AQ7">
        <f t="shared" si="9"/>
        <v>-171.79383543471562</v>
      </c>
      <c r="AR7">
        <f t="shared" si="9"/>
        <v>49.510825961381542</v>
      </c>
      <c r="AS7">
        <f t="shared" si="9"/>
        <v>-7.2723107069701447</v>
      </c>
      <c r="AT7">
        <f t="shared" si="9"/>
        <v>19.125137813087406</v>
      </c>
      <c r="AU7">
        <f t="shared" si="9"/>
        <v>61.363653067498802</v>
      </c>
      <c r="AW7">
        <v>4</v>
      </c>
      <c r="AX7">
        <f>(R7*SUMPRODUCT(K8:$K$23, X8:$X$23)-$AZ$3*SUMPRODUCT(K7:$K$22, W8:$W$23))/Z7</f>
        <v>61.415229345195485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366.45260027822479</v>
      </c>
      <c r="P8">
        <f t="shared" si="22"/>
        <v>18.32263001391124</v>
      </c>
      <c r="Q8" s="4">
        <f t="shared" si="23"/>
        <v>25</v>
      </c>
      <c r="R8">
        <f t="shared" si="0"/>
        <v>100000</v>
      </c>
      <c r="S8">
        <f t="shared" si="1"/>
        <v>70.277257086286227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58.414939526516036</v>
      </c>
      <c r="AC8">
        <f t="shared" si="2"/>
        <v>66.008326869871098</v>
      </c>
      <c r="AE8">
        <f t="shared" si="3"/>
        <v>344.19275914226677</v>
      </c>
      <c r="AF8">
        <f t="shared" si="4"/>
        <v>-17.20963795711334</v>
      </c>
      <c r="AG8">
        <f t="shared" si="4"/>
        <v>-23.481396972005555</v>
      </c>
      <c r="AH8">
        <f t="shared" si="5"/>
        <v>-238.01086075454069</v>
      </c>
      <c r="AI8">
        <f t="shared" si="6"/>
        <v>65.490863458607208</v>
      </c>
      <c r="AJ8">
        <f t="shared" si="7"/>
        <v>-7.5933873433550616</v>
      </c>
      <c r="AK8">
        <f t="shared" ref="AK8:AK23" si="24">G8*SUM(AB8:AB8, AE8:AF8)</f>
        <v>26.977864249816864</v>
      </c>
      <c r="AL8">
        <f t="shared" si="8"/>
        <v>84.875340365069007</v>
      </c>
      <c r="AN8">
        <f t="shared" si="9"/>
        <v>228.30139449714684</v>
      </c>
      <c r="AO8">
        <f t="shared" si="9"/>
        <v>-11.415069724857343</v>
      </c>
      <c r="AP8">
        <f t="shared" si="9"/>
        <v>-15.57509718336094</v>
      </c>
      <c r="AQ8">
        <f t="shared" si="9"/>
        <v>-157.87145421402667</v>
      </c>
      <c r="AR8">
        <f t="shared" si="9"/>
        <v>43.439773374901904</v>
      </c>
      <c r="AS8">
        <f t="shared" si="9"/>
        <v>-5.0366571445751909</v>
      </c>
      <c r="AT8">
        <f t="shared" si="9"/>
        <v>17.894287038857062</v>
      </c>
      <c r="AU8">
        <f t="shared" si="9"/>
        <v>56.297403269183768</v>
      </c>
      <c r="AW8">
        <v>5</v>
      </c>
      <c r="AX8">
        <f>(R8*SUMPRODUCT(K9:$K$23, X9:$X$23)-$AZ$3*SUMPRODUCT(K8:$K$22, W9:$W$23))/Z8</f>
        <v>70.277257086286227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366.45260027822479</v>
      </c>
      <c r="P9">
        <f t="shared" si="22"/>
        <v>18.32263001391124</v>
      </c>
      <c r="Q9" s="4">
        <f t="shared" si="23"/>
        <v>25</v>
      </c>
      <c r="R9">
        <f t="shared" si="0"/>
        <v>100000</v>
      </c>
      <c r="S9">
        <f t="shared" si="1"/>
        <v>76.996995277335529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66.008326869871098</v>
      </c>
      <c r="AC9">
        <f t="shared" si="2"/>
        <v>71.413819039880309</v>
      </c>
      <c r="AE9">
        <f t="shared" si="3"/>
        <v>339.88053155453395</v>
      </c>
      <c r="AF9">
        <f t="shared" si="4"/>
        <v>-16.994026577726697</v>
      </c>
      <c r="AG9">
        <f t="shared" si="4"/>
        <v>-23.187209703006861</v>
      </c>
      <c r="AH9">
        <f t="shared" si="5"/>
        <v>-237.49319711456144</v>
      </c>
      <c r="AI9">
        <f t="shared" si="6"/>
        <v>62.206098159238934</v>
      </c>
      <c r="AJ9">
        <f t="shared" si="7"/>
        <v>-5.4054921700092109</v>
      </c>
      <c r="AK9">
        <f t="shared" si="24"/>
        <v>27.222638229267488</v>
      </c>
      <c r="AL9">
        <f t="shared" si="8"/>
        <v>84.023244218497211</v>
      </c>
      <c r="AN9">
        <f t="shared" si="9"/>
        <v>207.67034776933681</v>
      </c>
      <c r="AO9">
        <f t="shared" si="9"/>
        <v>-10.38351738846684</v>
      </c>
      <c r="AP9">
        <f t="shared" si="9"/>
        <v>-14.167613192788478</v>
      </c>
      <c r="AQ9">
        <f t="shared" si="9"/>
        <v>-145.11067936740346</v>
      </c>
      <c r="AR9">
        <f t="shared" si="9"/>
        <v>38.008537820678015</v>
      </c>
      <c r="AS9">
        <f t="shared" si="9"/>
        <v>-3.3028088830975739</v>
      </c>
      <c r="AT9">
        <f t="shared" si="9"/>
        <v>16.633299713913573</v>
      </c>
      <c r="AU9">
        <f t="shared" si="9"/>
        <v>51.339028651494019</v>
      </c>
      <c r="AW9">
        <v>6</v>
      </c>
      <c r="AX9">
        <f>(R9*SUMPRODUCT(K10:$K$23, X10:$X$23)-$AZ$3*SUMPRODUCT(K9:$K$22, W10:$W$23))/Z9</f>
        <v>76.996995277335529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366.45260027822479</v>
      </c>
      <c r="P10">
        <f t="shared" si="22"/>
        <v>18.32263001391124</v>
      </c>
      <c r="Q10" s="4">
        <f t="shared" si="23"/>
        <v>25</v>
      </c>
      <c r="R10">
        <f t="shared" si="0"/>
        <v>100000</v>
      </c>
      <c r="S10">
        <f t="shared" si="1"/>
        <v>81.544941693459734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71.413819039880309</v>
      </c>
      <c r="AC10">
        <f t="shared" si="2"/>
        <v>74.682040535917508</v>
      </c>
      <c r="AE10">
        <f t="shared" si="3"/>
        <v>335.61159503123105</v>
      </c>
      <c r="AF10">
        <f t="shared" si="4"/>
        <v>-16.780579751561554</v>
      </c>
      <c r="AG10">
        <f t="shared" si="4"/>
        <v>-22.895975821731238</v>
      </c>
      <c r="AH10">
        <f t="shared" si="5"/>
        <v>-237.4471369822208</v>
      </c>
      <c r="AI10">
        <f t="shared" si="6"/>
        <v>58.487902475717476</v>
      </c>
      <c r="AJ10">
        <f t="shared" si="7"/>
        <v>-3.2682214960371994</v>
      </c>
      <c r="AK10">
        <f t="shared" si="24"/>
        <v>27.317138402368489</v>
      </c>
      <c r="AL10">
        <f t="shared" si="8"/>
        <v>82.536819382048762</v>
      </c>
      <c r="AN10">
        <f t="shared" si="9"/>
        <v>188.89763697413534</v>
      </c>
      <c r="AO10">
        <f t="shared" si="9"/>
        <v>-9.4448818487067676</v>
      </c>
      <c r="AP10">
        <f t="shared" si="9"/>
        <v>-12.88690794053017</v>
      </c>
      <c r="AQ10">
        <f t="shared" si="9"/>
        <v>-133.64616642056546</v>
      </c>
      <c r="AR10">
        <f t="shared" si="9"/>
        <v>32.919680764332931</v>
      </c>
      <c r="AS10">
        <f t="shared" si="9"/>
        <v>-1.8395053295225117</v>
      </c>
      <c r="AT10">
        <f t="shared" si="9"/>
        <v>15.37534152424807</v>
      </c>
      <c r="AU10">
        <f t="shared" si="9"/>
        <v>46.455516959058492</v>
      </c>
      <c r="AW10">
        <v>7</v>
      </c>
      <c r="AX10">
        <f>(R10*SUMPRODUCT(K11:$K$23, X11:$X$23)-$AZ$3*SUMPRODUCT(K10:$K$22, W11:$W$23))/Z10</f>
        <v>81.544941693459734</v>
      </c>
    </row>
    <row r="11" spans="1:52" x14ac:dyDescent="0.25">
      <c r="A11" t="s">
        <v>33</v>
      </c>
      <c r="C11" s="7">
        <f>AU25</f>
        <v>174.7091775496192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366.45260027822479</v>
      </c>
      <c r="P11">
        <f t="shared" si="22"/>
        <v>18.32263001391124</v>
      </c>
      <c r="Q11" s="4">
        <f t="shared" si="23"/>
        <v>25</v>
      </c>
      <c r="R11">
        <f t="shared" si="0"/>
        <v>100000</v>
      </c>
      <c r="S11">
        <f t="shared" si="1"/>
        <v>84.261079696996262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74.682040535917508</v>
      </c>
      <c r="AC11">
        <f t="shared" si="2"/>
        <v>76.19795968979895</v>
      </c>
      <c r="AE11">
        <f t="shared" si="3"/>
        <v>331.38597991662783</v>
      </c>
      <c r="AF11">
        <f t="shared" si="4"/>
        <v>-16.569298995831392</v>
      </c>
      <c r="AG11">
        <f t="shared" si="4"/>
        <v>-22.607697398314745</v>
      </c>
      <c r="AH11">
        <f t="shared" si="5"/>
        <v>-237.27466079673229</v>
      </c>
      <c r="AI11">
        <f t="shared" si="6"/>
        <v>54.934322725749382</v>
      </c>
      <c r="AJ11">
        <f t="shared" si="7"/>
        <v>-1.5159191538814412</v>
      </c>
      <c r="AK11">
        <f t="shared" si="24"/>
        <v>27.264910501969979</v>
      </c>
      <c r="AL11">
        <f t="shared" si="8"/>
        <v>80.68331407383792</v>
      </c>
      <c r="AN11">
        <f t="shared" si="9"/>
        <v>171.81657826058319</v>
      </c>
      <c r="AO11">
        <f t="shared" si="9"/>
        <v>-8.59082891302916</v>
      </c>
      <c r="AP11">
        <f t="shared" si="9"/>
        <v>-11.721609979717259</v>
      </c>
      <c r="AQ11">
        <f t="shared" si="9"/>
        <v>-123.02186210862536</v>
      </c>
      <c r="AR11">
        <f t="shared" si="9"/>
        <v>28.482277259211394</v>
      </c>
      <c r="AS11">
        <f t="shared" si="9"/>
        <v>-0.78597182054930581</v>
      </c>
      <c r="AT11">
        <f t="shared" si="9"/>
        <v>14.136275862388906</v>
      </c>
      <c r="AU11">
        <f t="shared" si="9"/>
        <v>41.832581301050993</v>
      </c>
      <c r="AW11">
        <v>8</v>
      </c>
      <c r="AX11">
        <f>(R11*SUMPRODUCT(K12:$K$23, X12:$X$23)-$AZ$3*SUMPRODUCT(K11:$K$22, W12:$W$23))/Z11</f>
        <v>84.261079696996262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366.45260027822479</v>
      </c>
      <c r="P12">
        <f t="shared" si="22"/>
        <v>18.32263001391124</v>
      </c>
      <c r="Q12" s="4">
        <f t="shared" si="23"/>
        <v>25</v>
      </c>
      <c r="R12">
        <f t="shared" si="0"/>
        <v>100000</v>
      </c>
      <c r="S12">
        <f t="shared" si="1"/>
        <v>85.180418610828085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76.19795968979895</v>
      </c>
      <c r="AC12">
        <f t="shared" si="2"/>
        <v>76.056754102010473</v>
      </c>
      <c r="AE12">
        <f t="shared" si="3"/>
        <v>327.20190583637617</v>
      </c>
      <c r="AF12">
        <f t="shared" si="4"/>
        <v>-16.360095291818809</v>
      </c>
      <c r="AG12">
        <f t="shared" si="4"/>
        <v>-22.322252972686783</v>
      </c>
      <c r="AH12">
        <f t="shared" si="5"/>
        <v>-237.46980657926457</v>
      </c>
      <c r="AI12">
        <f t="shared" si="6"/>
        <v>51.049750992605993</v>
      </c>
      <c r="AJ12">
        <f t="shared" si="7"/>
        <v>0.14120558778847681</v>
      </c>
      <c r="AK12">
        <f t="shared" si="24"/>
        <v>27.092783916404944</v>
      </c>
      <c r="AL12">
        <f t="shared" si="8"/>
        <v>78.28374049679941</v>
      </c>
      <c r="AN12">
        <f t="shared" si="9"/>
        <v>156.2745031122121</v>
      </c>
      <c r="AO12">
        <f t="shared" si="9"/>
        <v>-7.8137251556106051</v>
      </c>
      <c r="AP12">
        <f t="shared" si="9"/>
        <v>-10.66130401268558</v>
      </c>
      <c r="AQ12">
        <f t="shared" si="9"/>
        <v>-113.41766464491658</v>
      </c>
      <c r="AR12">
        <f t="shared" si="9"/>
        <v>24.381809298999325</v>
      </c>
      <c r="AS12">
        <f t="shared" si="9"/>
        <v>6.7441028535289216E-2</v>
      </c>
      <c r="AT12">
        <f t="shared" si="9"/>
        <v>12.939751477425581</v>
      </c>
      <c r="AU12">
        <f t="shared" si="9"/>
        <v>37.389001804960195</v>
      </c>
      <c r="AW12">
        <v>9</v>
      </c>
      <c r="AX12">
        <f>(R12*SUMPRODUCT(K13:$K$23, X13:$X$23)-$AZ$3*SUMPRODUCT(K12:$K$22, W13:$W$23))/Z12</f>
        <v>85.180418610828085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366.45260027822479</v>
      </c>
      <c r="P13">
        <f t="shared" si="22"/>
        <v>18.32263001391124</v>
      </c>
      <c r="Q13" s="4">
        <f t="shared" si="23"/>
        <v>25</v>
      </c>
      <c r="R13">
        <f t="shared" si="0"/>
        <v>100000</v>
      </c>
      <c r="S13">
        <f t="shared" si="1"/>
        <v>84.438403530568053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76.056754102010473</v>
      </c>
      <c r="AC13">
        <f t="shared" si="2"/>
        <v>74.439432485539555</v>
      </c>
      <c r="AE13">
        <f t="shared" si="3"/>
        <v>323.0582585290835</v>
      </c>
      <c r="AF13">
        <f t="shared" si="4"/>
        <v>-16.152912926454174</v>
      </c>
      <c r="AG13">
        <f t="shared" si="4"/>
        <v>-22.039566528099769</v>
      </c>
      <c r="AH13">
        <f t="shared" si="5"/>
        <v>-237.85565944058291</v>
      </c>
      <c r="AI13">
        <f t="shared" si="6"/>
        <v>47.01011963394663</v>
      </c>
      <c r="AJ13">
        <f t="shared" si="7"/>
        <v>1.6173216164709174</v>
      </c>
      <c r="AK13">
        <f t="shared" si="24"/>
        <v>26.807346979324787</v>
      </c>
      <c r="AL13">
        <f t="shared" si="8"/>
        <v>75.434788229742338</v>
      </c>
      <c r="AN13">
        <f t="shared" si="9"/>
        <v>142.13286707502306</v>
      </c>
      <c r="AO13">
        <f t="shared" si="9"/>
        <v>-7.1066433537511529</v>
      </c>
      <c r="AP13">
        <f t="shared" si="9"/>
        <v>-9.6965383085773151</v>
      </c>
      <c r="AQ13">
        <f t="shared" si="9"/>
        <v>-104.64709052861691</v>
      </c>
      <c r="AR13">
        <f t="shared" si="9"/>
        <v>20.682594884077684</v>
      </c>
      <c r="AS13">
        <f t="shared" si="9"/>
        <v>0.71155759762361181</v>
      </c>
      <c r="AT13">
        <f t="shared" si="9"/>
        <v>11.794173293060624</v>
      </c>
      <c r="AU13">
        <f t="shared" si="9"/>
        <v>33.188325774761921</v>
      </c>
      <c r="AW13">
        <v>10</v>
      </c>
      <c r="AX13">
        <f>(R13*SUMPRODUCT(K14:$K$23, X14:$X$23)-$AZ$3*SUMPRODUCT(K13:$K$22, W14:$W$23))/Z13</f>
        <v>84.438403530568053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366.45260027822479</v>
      </c>
      <c r="P14">
        <f t="shared" si="22"/>
        <v>18.32263001391124</v>
      </c>
      <c r="Q14" s="4">
        <f t="shared" si="23"/>
        <v>25</v>
      </c>
      <c r="R14">
        <f t="shared" si="0"/>
        <v>100000</v>
      </c>
      <c r="S14">
        <f t="shared" si="1"/>
        <v>82.131042129655157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74.439432485539555</v>
      </c>
      <c r="AC14">
        <f t="shared" si="2"/>
        <v>71.485364710884369</v>
      </c>
      <c r="AE14">
        <f t="shared" si="3"/>
        <v>318.9536757464594</v>
      </c>
      <c r="AF14">
        <f t="shared" si="4"/>
        <v>-15.947683787322969</v>
      </c>
      <c r="AG14">
        <f t="shared" si="4"/>
        <v>-21.759545129731485</v>
      </c>
      <c r="AH14">
        <f t="shared" si="5"/>
        <v>-238.50293234915389</v>
      </c>
      <c r="AI14">
        <f t="shared" si="6"/>
        <v>42.743514480251093</v>
      </c>
      <c r="AJ14">
        <f t="shared" si="7"/>
        <v>2.9540677746551864</v>
      </c>
      <c r="AK14">
        <f t="shared" si="24"/>
        <v>26.421179711127323</v>
      </c>
      <c r="AL14">
        <f t="shared" si="8"/>
        <v>72.118761966033603</v>
      </c>
      <c r="AN14">
        <f t="shared" si="9"/>
        <v>129.26550505756637</v>
      </c>
      <c r="AO14">
        <f t="shared" si="9"/>
        <v>-6.4632752528783177</v>
      </c>
      <c r="AP14">
        <f t="shared" si="9"/>
        <v>-8.8187056770386576</v>
      </c>
      <c r="AQ14">
        <f t="shared" si="9"/>
        <v>-96.660438026528041</v>
      </c>
      <c r="AR14">
        <f t="shared" si="9"/>
        <v>17.323086101121358</v>
      </c>
      <c r="AS14">
        <f t="shared" si="9"/>
        <v>1.1972242112319431</v>
      </c>
      <c r="AT14">
        <f t="shared" si="9"/>
        <v>10.707972346086096</v>
      </c>
      <c r="AU14">
        <f t="shared" si="9"/>
        <v>29.228282658439397</v>
      </c>
      <c r="AW14">
        <v>11</v>
      </c>
      <c r="AX14">
        <f>(R14*SUMPRODUCT(K15:$K$23, X15:$X$23)-$AZ$3*SUMPRODUCT(K14:$K$22, W15:$W$23))/Z14</f>
        <v>82.131042129655157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366.45260027822479</v>
      </c>
      <c r="P15">
        <f t="shared" si="22"/>
        <v>18.32263001391124</v>
      </c>
      <c r="Q15" s="4">
        <f t="shared" si="23"/>
        <v>25</v>
      </c>
      <c r="R15">
        <f t="shared" si="0"/>
        <v>100000</v>
      </c>
      <c r="S15">
        <f t="shared" si="1"/>
        <v>78.392987447501838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71.485364710884369</v>
      </c>
      <c r="AC15">
        <f t="shared" si="2"/>
        <v>67.361900502862397</v>
      </c>
      <c r="AE15">
        <f t="shared" si="3"/>
        <v>314.88713981576456</v>
      </c>
      <c r="AF15">
        <f t="shared" si="4"/>
        <v>-15.744356990788228</v>
      </c>
      <c r="AG15">
        <f t="shared" si="4"/>
        <v>-21.482119350271372</v>
      </c>
      <c r="AH15">
        <f t="shared" si="5"/>
        <v>-239.32131265118551</v>
      </c>
      <c r="AI15">
        <f t="shared" si="6"/>
        <v>38.339350823519453</v>
      </c>
      <c r="AJ15">
        <f t="shared" si="7"/>
        <v>4.1234642080219714</v>
      </c>
      <c r="AK15">
        <f t="shared" si="24"/>
        <v>25.94397032751025</v>
      </c>
      <c r="AL15">
        <f t="shared" si="8"/>
        <v>68.406785359051668</v>
      </c>
      <c r="AN15">
        <f t="shared" si="9"/>
        <v>117.55776668321664</v>
      </c>
      <c r="AO15">
        <f t="shared" si="9"/>
        <v>-5.8778883341608328</v>
      </c>
      <c r="AP15">
        <f t="shared" si="9"/>
        <v>-8.0199844805277891</v>
      </c>
      <c r="AQ15">
        <f t="shared" si="9"/>
        <v>-89.346548263069778</v>
      </c>
      <c r="AR15">
        <f t="shared" si="9"/>
        <v>14.313345605458245</v>
      </c>
      <c r="AS15">
        <f t="shared" si="9"/>
        <v>1.5394253432415765</v>
      </c>
      <c r="AT15">
        <f t="shared" si="9"/>
        <v>9.6857407780521072</v>
      </c>
      <c r="AU15">
        <f t="shared" si="9"/>
        <v>25.538511726751928</v>
      </c>
      <c r="AW15">
        <v>12</v>
      </c>
      <c r="AX15">
        <f>(R15*SUMPRODUCT(K16:$K$23, X16:$X$23)-$AZ$3*SUMPRODUCT(K15:$K$22, W16:$W$23))/Z15</f>
        <v>78.392987447501838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366.45260027822479</v>
      </c>
      <c r="P16">
        <f t="shared" si="22"/>
        <v>18.32263001391124</v>
      </c>
      <c r="Q16" s="4">
        <f t="shared" si="23"/>
        <v>25</v>
      </c>
      <c r="R16">
        <f t="shared" si="0"/>
        <v>100000</v>
      </c>
      <c r="S16">
        <f t="shared" si="1"/>
        <v>73.196953146413605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67.361900502862397</v>
      </c>
      <c r="AC16">
        <f t="shared" si="2"/>
        <v>62.091879350833892</v>
      </c>
      <c r="AE16">
        <f t="shared" si="3"/>
        <v>310.85625379462596</v>
      </c>
      <c r="AF16">
        <f t="shared" si="4"/>
        <v>-15.542812689731297</v>
      </c>
      <c r="AG16">
        <f t="shared" si="4"/>
        <v>-21.207125666362579</v>
      </c>
      <c r="AH16">
        <f t="shared" si="5"/>
        <v>-240.68996162431048</v>
      </c>
      <c r="AI16">
        <f t="shared" si="6"/>
        <v>33.416353814221594</v>
      </c>
      <c r="AJ16">
        <f t="shared" si="7"/>
        <v>5.2700211520285052</v>
      </c>
      <c r="AK16">
        <f t="shared" si="24"/>
        <v>25.387273912542994</v>
      </c>
      <c r="AL16">
        <f t="shared" si="8"/>
        <v>64.073648878793094</v>
      </c>
      <c r="AN16">
        <f t="shared" si="9"/>
        <v>106.90484263965584</v>
      </c>
      <c r="AO16">
        <f t="shared" si="9"/>
        <v>-5.3452421319827916</v>
      </c>
      <c r="AP16">
        <f t="shared" si="9"/>
        <v>-7.2932244551198151</v>
      </c>
      <c r="AQ16">
        <f t="shared" si="9"/>
        <v>-82.774343955748165</v>
      </c>
      <c r="AR16">
        <f t="shared" si="9"/>
        <v>11.492032096805065</v>
      </c>
      <c r="AS16">
        <f t="shared" si="9"/>
        <v>1.8123836181127038</v>
      </c>
      <c r="AT16">
        <f t="shared" si="9"/>
        <v>8.7307959532425148</v>
      </c>
      <c r="AU16">
        <f t="shared" si="9"/>
        <v>22.035211668160283</v>
      </c>
      <c r="AW16">
        <v>13</v>
      </c>
      <c r="AX16">
        <f>(R16*SUMPRODUCT(K17:$K$23, X17:$X$23)-$AZ$3*SUMPRODUCT(K16:$K$22, W17:$W$23))/Z16</f>
        <v>73.196953146413605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366.45260027822479</v>
      </c>
      <c r="P17">
        <f t="shared" si="22"/>
        <v>18.32263001391124</v>
      </c>
      <c r="Q17" s="4">
        <f t="shared" si="23"/>
        <v>25</v>
      </c>
      <c r="R17">
        <f t="shared" si="0"/>
        <v>100000</v>
      </c>
      <c r="S17">
        <f t="shared" si="1"/>
        <v>66.516032752225996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62.091879350833892</v>
      </c>
      <c r="AC17">
        <f t="shared" si="2"/>
        <v>55.698900537680629</v>
      </c>
      <c r="AE17">
        <f t="shared" si="3"/>
        <v>306.85845337022471</v>
      </c>
      <c r="AF17">
        <f t="shared" si="4"/>
        <v>-15.342922668511235</v>
      </c>
      <c r="AG17">
        <f t="shared" si="4"/>
        <v>-20.93438913636075</v>
      </c>
      <c r="AH17">
        <f t="shared" si="5"/>
        <v>-242.66109335280851</v>
      </c>
      <c r="AI17">
        <f t="shared" si="6"/>
        <v>27.920048212544202</v>
      </c>
      <c r="AJ17">
        <f t="shared" si="7"/>
        <v>6.3929788131532632</v>
      </c>
      <c r="AK17">
        <f t="shared" si="24"/>
        <v>24.752518703678319</v>
      </c>
      <c r="AL17">
        <f t="shared" si="8"/>
        <v>59.065545729375785</v>
      </c>
      <c r="AN17">
        <f t="shared" si="9"/>
        <v>97.211406857551154</v>
      </c>
      <c r="AO17">
        <f t="shared" si="9"/>
        <v>-4.8605703428775575</v>
      </c>
      <c r="AP17">
        <f t="shared" si="9"/>
        <v>-6.631922299346801</v>
      </c>
      <c r="AQ17">
        <f t="shared" si="9"/>
        <v>-76.873965880149399</v>
      </c>
      <c r="AR17">
        <f t="shared" si="9"/>
        <v>8.8449483351773921</v>
      </c>
      <c r="AS17">
        <f t="shared" si="9"/>
        <v>2.0252675382135954</v>
      </c>
      <c r="AT17">
        <f t="shared" si="9"/>
        <v>7.8414889341481002</v>
      </c>
      <c r="AU17">
        <f t="shared" si="9"/>
        <v>18.711704807539085</v>
      </c>
      <c r="AW17">
        <v>14</v>
      </c>
      <c r="AX17">
        <f>(R17*SUMPRODUCT(K18:$K$23, X18:$X$23)-$AZ$3*SUMPRODUCT(K17:$K$22, W18:$W$23))/Z17</f>
        <v>66.516032752225996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366.45260027822479</v>
      </c>
      <c r="P18">
        <f t="shared" si="22"/>
        <v>18.32263001391124</v>
      </c>
      <c r="Q18" s="4">
        <f t="shared" si="23"/>
        <v>25</v>
      </c>
      <c r="R18">
        <f t="shared" si="0"/>
        <v>100000</v>
      </c>
      <c r="S18">
        <f t="shared" si="1"/>
        <v>58.512826147355554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55.698900537680629</v>
      </c>
      <c r="AC18">
        <f t="shared" si="2"/>
        <v>48.364026098905839</v>
      </c>
      <c r="AE18">
        <f t="shared" si="3"/>
        <v>302.89296024148643</v>
      </c>
      <c r="AF18">
        <f t="shared" si="4"/>
        <v>-15.14464801207432</v>
      </c>
      <c r="AG18">
        <f t="shared" si="4"/>
        <v>-20.663856663284591</v>
      </c>
      <c r="AH18">
        <f t="shared" si="5"/>
        <v>-244.75432685020516</v>
      </c>
      <c r="AI18">
        <f t="shared" si="6"/>
        <v>22.33012871592237</v>
      </c>
      <c r="AJ18">
        <f t="shared" si="7"/>
        <v>7.33487443877479</v>
      </c>
      <c r="AK18">
        <f t="shared" si="24"/>
        <v>24.041304893696495</v>
      </c>
      <c r="AL18">
        <f t="shared" si="8"/>
        <v>53.706308048393652</v>
      </c>
      <c r="AN18">
        <f t="shared" si="9"/>
        <v>88.391332951999772</v>
      </c>
      <c r="AO18">
        <f t="shared" si="9"/>
        <v>-4.4195666475999884</v>
      </c>
      <c r="AP18">
        <f t="shared" si="9"/>
        <v>-6.0302023293660421</v>
      </c>
      <c r="AQ18">
        <f t="shared" si="9"/>
        <v>-71.42510403282688</v>
      </c>
      <c r="AR18">
        <f t="shared" si="9"/>
        <v>6.5164599422068727</v>
      </c>
      <c r="AS18">
        <f t="shared" si="9"/>
        <v>2.1404899214625379</v>
      </c>
      <c r="AT18">
        <f t="shared" si="9"/>
        <v>7.0158216412987695</v>
      </c>
      <c r="AU18">
        <f t="shared" si="9"/>
        <v>15.67277150496818</v>
      </c>
      <c r="AW18">
        <v>15</v>
      </c>
      <c r="AX18">
        <f>(R18*SUMPRODUCT(K19:$K$23, X19:$X$23)-$AZ$3*SUMPRODUCT(K18:$K$22, W19:$W$23))/Z18</f>
        <v>58.512826147355554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366.45260027822479</v>
      </c>
      <c r="P19">
        <f t="shared" si="22"/>
        <v>18.32263001391124</v>
      </c>
      <c r="Q19" s="4">
        <f t="shared" si="23"/>
        <v>25</v>
      </c>
      <c r="R19">
        <f t="shared" si="0"/>
        <v>100000</v>
      </c>
      <c r="S19">
        <f t="shared" si="1"/>
        <v>49.240013572265177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48.364026098905839</v>
      </c>
      <c r="AC19">
        <f t="shared" si="2"/>
        <v>40.170796976188143</v>
      </c>
      <c r="AE19">
        <f t="shared" si="3"/>
        <v>298.95793967579937</v>
      </c>
      <c r="AF19">
        <f t="shared" si="4"/>
        <v>-14.947896983789969</v>
      </c>
      <c r="AG19">
        <f t="shared" si="4"/>
        <v>-20.395403078653221</v>
      </c>
      <c r="AH19">
        <f t="shared" si="5"/>
        <v>-247.26007199409071</v>
      </c>
      <c r="AI19">
        <f t="shared" si="6"/>
        <v>16.354567619265481</v>
      </c>
      <c r="AJ19">
        <f t="shared" si="7"/>
        <v>8.1932291227176961</v>
      </c>
      <c r="AK19">
        <f t="shared" si="24"/>
        <v>23.266184815364067</v>
      </c>
      <c r="AL19">
        <f t="shared" si="8"/>
        <v>47.813981557347248</v>
      </c>
      <c r="AN19">
        <f t="shared" si="9"/>
        <v>80.365927676075387</v>
      </c>
      <c r="AO19">
        <f t="shared" si="9"/>
        <v>-4.0182963838037695</v>
      </c>
      <c r="AP19">
        <f t="shared" si="9"/>
        <v>-5.4826959622512232</v>
      </c>
      <c r="AQ19">
        <f t="shared" si="9"/>
        <v>-66.468497490340667</v>
      </c>
      <c r="AR19">
        <f t="shared" si="9"/>
        <v>4.396437839679729</v>
      </c>
      <c r="AS19">
        <f t="shared" si="9"/>
        <v>2.2025053418012535</v>
      </c>
      <c r="AT19">
        <f t="shared" si="9"/>
        <v>6.254420030447891</v>
      </c>
      <c r="AU19">
        <f t="shared" si="9"/>
        <v>12.853363211928874</v>
      </c>
      <c r="AW19">
        <v>16</v>
      </c>
      <c r="AX19">
        <f>(R19*SUMPRODUCT(K20:$K$23, X20:$X$23)-$AZ$3*SUMPRODUCT(K19:$K$22, W20:$W$23))/Z19</f>
        <v>49.240013572265177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366.45260027822479</v>
      </c>
      <c r="P20">
        <f t="shared" si="22"/>
        <v>18.32263001391124</v>
      </c>
      <c r="Q20" s="4">
        <f t="shared" si="23"/>
        <v>25</v>
      </c>
      <c r="R20">
        <f t="shared" si="0"/>
        <v>100000</v>
      </c>
      <c r="S20">
        <f t="shared" si="1"/>
        <v>38.783204113168047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40.170796976188143</v>
      </c>
      <c r="AC20">
        <f t="shared" si="2"/>
        <v>31.226572770380667</v>
      </c>
      <c r="AE20">
        <f t="shared" si="3"/>
        <v>295.05191876598838</v>
      </c>
      <c r="AF20">
        <f t="shared" si="4"/>
        <v>-14.75259593829942</v>
      </c>
      <c r="AG20">
        <f t="shared" si="4"/>
        <v>-20.128927898313023</v>
      </c>
      <c r="AH20">
        <f t="shared" si="5"/>
        <v>-250.08459821466701</v>
      </c>
      <c r="AI20">
        <f t="shared" si="6"/>
        <v>10.085796714708948</v>
      </c>
      <c r="AJ20">
        <f t="shared" si="7"/>
        <v>8.9442242058074761</v>
      </c>
      <c r="AK20">
        <f t="shared" si="24"/>
        <v>22.432908386271404</v>
      </c>
      <c r="AL20">
        <f t="shared" si="8"/>
        <v>41.462929306787828</v>
      </c>
      <c r="AN20">
        <f t="shared" si="9"/>
        <v>73.063703213810072</v>
      </c>
      <c r="AO20">
        <f t="shared" si="9"/>
        <v>-3.6531851606905041</v>
      </c>
      <c r="AP20">
        <f t="shared" si="9"/>
        <v>-4.9845261814445667</v>
      </c>
      <c r="AQ20">
        <f t="shared" si="9"/>
        <v>-61.928446148466989</v>
      </c>
      <c r="AR20">
        <f t="shared" si="9"/>
        <v>2.4975457232080229</v>
      </c>
      <c r="AS20">
        <f t="shared" si="9"/>
        <v>2.2148581361004336</v>
      </c>
      <c r="AT20">
        <f t="shared" si="9"/>
        <v>5.5550608428921073</v>
      </c>
      <c r="AU20">
        <f t="shared" si="9"/>
        <v>10.267464702200565</v>
      </c>
      <c r="AW20">
        <v>17</v>
      </c>
      <c r="AX20">
        <f>(R20*SUMPRODUCT(K21:$K$23, X21:$X$23)-$AZ$3*SUMPRODUCT(K20:$K$22, W21:$W$23))/Z20</f>
        <v>38.783204113168047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366.45260027822479</v>
      </c>
      <c r="P21">
        <f t="shared" si="22"/>
        <v>18.32263001391124</v>
      </c>
      <c r="Q21" s="4">
        <f t="shared" si="23"/>
        <v>25</v>
      </c>
      <c r="R21">
        <f t="shared" si="0"/>
        <v>100000</v>
      </c>
      <c r="S21">
        <f t="shared" si="1"/>
        <v>27.105391909884723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31.226572770380667</v>
      </c>
      <c r="AC21">
        <f t="shared" si="2"/>
        <v>21.537106205114455</v>
      </c>
      <c r="AE21">
        <f t="shared" si="3"/>
        <v>291.17190400978222</v>
      </c>
      <c r="AF21">
        <f t="shared" si="4"/>
        <v>-14.558595200489112</v>
      </c>
      <c r="AG21">
        <f t="shared" si="4"/>
        <v>-19.864226900608251</v>
      </c>
      <c r="AH21">
        <f t="shared" si="5"/>
        <v>-253.64687488656702</v>
      </c>
      <c r="AI21">
        <f t="shared" si="6"/>
        <v>3.1022070221178808</v>
      </c>
      <c r="AJ21">
        <f t="shared" si="7"/>
        <v>9.689466565266212</v>
      </c>
      <c r="AK21">
        <f t="shared" si="24"/>
        <v>21.548791710577166</v>
      </c>
      <c r="AL21">
        <f t="shared" si="8"/>
        <v>34.340465297961259</v>
      </c>
      <c r="AN21">
        <f t="shared" si="9"/>
        <v>66.419265792447661</v>
      </c>
      <c r="AO21">
        <f t="shared" si="9"/>
        <v>-3.3209632896223829</v>
      </c>
      <c r="AP21">
        <f t="shared" si="9"/>
        <v>-4.5312317160541102</v>
      </c>
      <c r="AQ21">
        <f t="shared" si="9"/>
        <v>-57.859425887288275</v>
      </c>
      <c r="AR21">
        <f t="shared" si="9"/>
        <v>0.70764489948289355</v>
      </c>
      <c r="AS21">
        <f t="shared" si="9"/>
        <v>2.2102656414398765</v>
      </c>
      <c r="AT21">
        <f t="shared" si="9"/>
        <v>4.9154980422933701</v>
      </c>
      <c r="AU21">
        <f t="shared" si="9"/>
        <v>7.8334085832161398</v>
      </c>
      <c r="AW21">
        <v>18</v>
      </c>
      <c r="AX21">
        <f>(R21*SUMPRODUCT(K22:$K$23, X22:$X$23)-$AZ$3*SUMPRODUCT(K21:$K$22, W22:$W$23))/Z21</f>
        <v>27.105391909884723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366.45260027822479</v>
      </c>
      <c r="P22">
        <f t="shared" si="22"/>
        <v>18.32263001391124</v>
      </c>
      <c r="Q22" s="4">
        <f t="shared" si="23"/>
        <v>25</v>
      </c>
      <c r="R22">
        <f t="shared" si="0"/>
        <v>100000</v>
      </c>
      <c r="S22">
        <f t="shared" si="1"/>
        <v>14.159419431546818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21.537106205114455</v>
      </c>
      <c r="AC22">
        <f t="shared" si="2"/>
        <v>11.101591325909936</v>
      </c>
      <c r="AE22">
        <f t="shared" si="3"/>
        <v>287.31453491249948</v>
      </c>
      <c r="AF22">
        <f t="shared" si="4"/>
        <v>-14.365726745624974</v>
      </c>
      <c r="AG22">
        <f t="shared" si="4"/>
        <v>-19.601070827056439</v>
      </c>
      <c r="AH22">
        <f t="shared" si="5"/>
        <v>-258.05521818291055</v>
      </c>
      <c r="AI22">
        <f t="shared" si="6"/>
        <v>-4.7074808430924691</v>
      </c>
      <c r="AJ22">
        <f t="shared" si="7"/>
        <v>10.435514879204518</v>
      </c>
      <c r="AK22">
        <f t="shared" si="24"/>
        <v>20.614014006039231</v>
      </c>
      <c r="AL22">
        <f t="shared" si="8"/>
        <v>26.34204804215128</v>
      </c>
      <c r="AN22">
        <f t="shared" si="9"/>
        <v>60.373112756295257</v>
      </c>
      <c r="AO22">
        <f t="shared" si="9"/>
        <v>-3.0186556378147626</v>
      </c>
      <c r="AP22">
        <f t="shared" si="9"/>
        <v>-4.1187531968976119</v>
      </c>
      <c r="AQ22">
        <f t="shared" si="9"/>
        <v>-54.224882112044689</v>
      </c>
      <c r="AR22">
        <f t="shared" si="9"/>
        <v>-0.98917819046180544</v>
      </c>
      <c r="AS22">
        <f t="shared" si="9"/>
        <v>2.1928041916295071</v>
      </c>
      <c r="AT22">
        <f t="shared" si="9"/>
        <v>4.3316019230474136</v>
      </c>
      <c r="AU22">
        <f t="shared" si="9"/>
        <v>5.5352279242151159</v>
      </c>
      <c r="AW22">
        <v>19</v>
      </c>
      <c r="AX22">
        <f>(R22*SUMPRODUCT(K23:$K$23, X23:$X$23)-$AZ$3*SUMPRODUCT(K22:$K$22, W23:$W$23))/Z22</f>
        <v>14.159419431546818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366.45260027822479</v>
      </c>
      <c r="P23">
        <f t="shared" si="22"/>
        <v>18.32263001391124</v>
      </c>
      <c r="Q23" s="4">
        <f t="shared" si="23"/>
        <v>25</v>
      </c>
      <c r="R23">
        <f t="shared" si="0"/>
        <v>100000</v>
      </c>
      <c r="S23">
        <f t="shared" si="1"/>
        <v>14.351066748491929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11.101591325909936</v>
      </c>
      <c r="AC23">
        <f t="shared" si="2"/>
        <v>11.101591325909936</v>
      </c>
      <c r="AE23">
        <f t="shared" si="3"/>
        <v>283.47767311676574</v>
      </c>
      <c r="AF23">
        <f t="shared" si="4"/>
        <v>-14.173883655838289</v>
      </c>
      <c r="AG23">
        <f t="shared" si="4"/>
        <v>-19.339313795395277</v>
      </c>
      <c r="AH23">
        <f t="shared" si="5"/>
        <v>-262.98529356240033</v>
      </c>
      <c r="AI23">
        <f t="shared" si="6"/>
        <v>-13.020817896868124</v>
      </c>
      <c r="AJ23">
        <f t="shared" si="7"/>
        <v>0</v>
      </c>
      <c r="AK23">
        <f t="shared" si="24"/>
        <v>19.628376655078622</v>
      </c>
      <c r="AL23">
        <f t="shared" si="8"/>
        <v>6.607558758210498</v>
      </c>
      <c r="AN23">
        <f t="shared" si="9"/>
        <v>54.871419736406033</v>
      </c>
      <c r="AO23">
        <f t="shared" si="9"/>
        <v>-2.743570986820302</v>
      </c>
      <c r="AP23">
        <f t="shared" si="9"/>
        <v>-3.7434186368677396</v>
      </c>
      <c r="AQ23">
        <f t="shared" si="9"/>
        <v>-50.904807665824499</v>
      </c>
      <c r="AR23">
        <f t="shared" si="9"/>
        <v>-2.5203775531065005</v>
      </c>
      <c r="AS23">
        <f t="shared" si="9"/>
        <v>0</v>
      </c>
      <c r="AT23">
        <f t="shared" si="9"/>
        <v>3.7993711545016673</v>
      </c>
      <c r="AU23">
        <f t="shared" si="9"/>
        <v>1.2789936013951668</v>
      </c>
      <c r="AW23">
        <v>20</v>
      </c>
      <c r="AX23">
        <f>(R23*SUMPRODUCT(K$23:$K24, X$23:$X24)-$AZ$3*SUMPRODUCT(K$22:$K23, W$23:$W24))/Z23</f>
        <v>14.351066748491929</v>
      </c>
    </row>
    <row r="25" spans="5:50" x14ac:dyDescent="0.25">
      <c r="AN25" s="8">
        <f t="shared" ref="AN25:AU25" si="25">SUM(AN3:AN23)</f>
        <v>3166.1192094691655</v>
      </c>
      <c r="AO25" s="8">
        <f t="shared" si="25"/>
        <v>-433.14541068212691</v>
      </c>
      <c r="AP25" s="8">
        <f t="shared" si="25"/>
        <v>-464.14760940042953</v>
      </c>
      <c r="AQ25" s="8">
        <f t="shared" si="25"/>
        <v>-2270.9958376844161</v>
      </c>
      <c r="AR25" s="8">
        <f t="shared" si="25"/>
        <v>-2.1696482978059186</v>
      </c>
      <c r="AS25" s="8">
        <f t="shared" si="25"/>
        <v>-41.440572789986184</v>
      </c>
      <c r="AT25" s="8">
        <f t="shared" si="25"/>
        <v>218.31939863741147</v>
      </c>
      <c r="AU25" s="9">
        <f t="shared" si="25"/>
        <v>174.7091775496192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8C9CD-A976-420F-AA4E-6EADFE2A5115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436.4857086506247</v>
      </c>
      <c r="K3">
        <v>1</v>
      </c>
      <c r="L3" s="2">
        <v>0</v>
      </c>
      <c r="O3">
        <f>$C$3</f>
        <v>436.4857086506247</v>
      </c>
      <c r="P3">
        <f>O3*B5</f>
        <v>349.1885669204998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436.4857086506247</v>
      </c>
      <c r="AF3">
        <f t="shared" ref="AF3:AG23" si="4">-$Z3*P3</f>
        <v>-349.1885669204998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-185.85260006987511</v>
      </c>
      <c r="AJ3">
        <f t="shared" ref="AJ3:AJ23" si="7">AB3-AC3</f>
        <v>0</v>
      </c>
      <c r="AL3">
        <f t="shared" ref="AL3:AL23" si="8">SUM(AI3:AK3)</f>
        <v>-185.85260006987511</v>
      </c>
      <c r="AN3">
        <f t="shared" ref="AN3:AU23" si="9">AE3*$K3</f>
        <v>436.4857086506247</v>
      </c>
      <c r="AO3">
        <f t="shared" si="9"/>
        <v>-349.1885669204998</v>
      </c>
      <c r="AP3">
        <f t="shared" si="9"/>
        <v>-273.14974180000002</v>
      </c>
      <c r="AQ3">
        <f t="shared" si="9"/>
        <v>0</v>
      </c>
      <c r="AR3">
        <f t="shared" si="9"/>
        <v>-185.85260006987511</v>
      </c>
      <c r="AS3">
        <f t="shared" si="9"/>
        <v>0</v>
      </c>
      <c r="AT3">
        <f t="shared" si="9"/>
        <v>0</v>
      </c>
      <c r="AU3">
        <f t="shared" si="9"/>
        <v>-185.85260006987511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299.91442462051708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51.353107594424507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50.700646077959846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-50.700646077959846</v>
      </c>
      <c r="AK4">
        <f>H4*SUM(AB4, AE4:AF4)</f>
        <v>0</v>
      </c>
      <c r="AL4">
        <f t="shared" si="8"/>
        <v>-321.24014607795988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-249.21377854255641</v>
      </c>
      <c r="AR4">
        <f t="shared" si="9"/>
        <v>-249.21377854255641</v>
      </c>
      <c r="AS4">
        <f t="shared" si="9"/>
        <v>-46.704084185995818</v>
      </c>
      <c r="AT4">
        <f t="shared" si="9"/>
        <v>0</v>
      </c>
      <c r="AU4">
        <f t="shared" si="9"/>
        <v>-295.91786272855222</v>
      </c>
      <c r="AW4">
        <v>1</v>
      </c>
      <c r="AX4">
        <f>(R4*SUMPRODUCT(K5:$K$23, X5:$X$23)-$AZ$3*SUMPRODUCT(K4:$K$22, W5:$W$23))/Z4</f>
        <v>51.353107594424507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436.4857086506247</v>
      </c>
      <c r="P5">
        <f t="shared" ref="P5:P23" si="22">O5*$C$5</f>
        <v>21.824285432531237</v>
      </c>
      <c r="Q5" s="4">
        <f t="shared" ref="Q5:Q23" si="23">$C$8</f>
        <v>25</v>
      </c>
      <c r="R5">
        <f t="shared" si="0"/>
        <v>100000</v>
      </c>
      <c r="S5">
        <f t="shared" si="1"/>
        <v>95.522907741307662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50.700646077959846</v>
      </c>
      <c r="AC5">
        <f t="shared" si="2"/>
        <v>93.106845008383061</v>
      </c>
      <c r="AE5">
        <f t="shared" si="3"/>
        <v>425.44566727143075</v>
      </c>
      <c r="AF5">
        <f t="shared" si="4"/>
        <v>-21.272283363571539</v>
      </c>
      <c r="AG5">
        <f t="shared" si="4"/>
        <v>-24.367674521731551</v>
      </c>
      <c r="AH5">
        <f t="shared" si="5"/>
        <v>-271.4678080737865</v>
      </c>
      <c r="AI5">
        <f t="shared" si="6"/>
        <v>108.33790131234116</v>
      </c>
      <c r="AJ5">
        <f t="shared" si="7"/>
        <v>-42.406198930423216</v>
      </c>
      <c r="AK5">
        <f>H5*SUM(AB5, AE5:AF5)</f>
        <v>38.924480493946511</v>
      </c>
      <c r="AL5">
        <f t="shared" si="8"/>
        <v>104.85618287586445</v>
      </c>
      <c r="AN5">
        <f t="shared" si="9"/>
        <v>361.0163233464084</v>
      </c>
      <c r="AO5">
        <f t="shared" si="9"/>
        <v>-18.05081616732042</v>
      </c>
      <c r="AP5">
        <f t="shared" si="9"/>
        <v>-20.67744236474967</v>
      </c>
      <c r="AQ5">
        <f t="shared" si="9"/>
        <v>-230.35681760787779</v>
      </c>
      <c r="AR5">
        <f t="shared" si="9"/>
        <v>91.931247206460483</v>
      </c>
      <c r="AS5">
        <f t="shared" si="9"/>
        <v>-35.98421890894604</v>
      </c>
      <c r="AT5">
        <f t="shared" si="9"/>
        <v>33.029770701903196</v>
      </c>
      <c r="AU5">
        <f t="shared" si="9"/>
        <v>88.976798999417639</v>
      </c>
      <c r="AW5">
        <v>2</v>
      </c>
      <c r="AX5">
        <f>(R5*SUMPRODUCT(K6:$K$23, X6:$X$23)-$AZ$3*SUMPRODUCT(K5:$K$22, W6:$W$23))/Z5</f>
        <v>95.522907741307662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436.4857086506247</v>
      </c>
      <c r="P6">
        <f t="shared" si="22"/>
        <v>21.824285432531237</v>
      </c>
      <c r="Q6" s="4">
        <f t="shared" si="23"/>
        <v>25</v>
      </c>
      <c r="R6">
        <f t="shared" si="0"/>
        <v>100000</v>
      </c>
      <c r="S6">
        <f t="shared" si="1"/>
        <v>132.76795920454816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93.106845008383061</v>
      </c>
      <c r="AC6">
        <f t="shared" si="2"/>
        <v>127.75327462668177</v>
      </c>
      <c r="AE6">
        <f t="shared" si="3"/>
        <v>419.99951601240582</v>
      </c>
      <c r="AF6">
        <f t="shared" si="4"/>
        <v>-20.999975800620291</v>
      </c>
      <c r="AG6">
        <f t="shared" si="4"/>
        <v>-24.05574270179514</v>
      </c>
      <c r="AH6">
        <f t="shared" si="5"/>
        <v>-273.02029887638463</v>
      </c>
      <c r="AI6">
        <f t="shared" si="6"/>
        <v>101.92349863360579</v>
      </c>
      <c r="AJ6">
        <f t="shared" si="7"/>
        <v>-34.646429618298711</v>
      </c>
      <c r="AK6">
        <f>H6*SUM(AB6, AE6:AF6)</f>
        <v>42.110527596060273</v>
      </c>
      <c r="AL6">
        <f t="shared" si="8"/>
        <v>109.38759661136734</v>
      </c>
      <c r="AN6">
        <f t="shared" si="9"/>
        <v>328.30151785458258</v>
      </c>
      <c r="AO6">
        <f t="shared" si="9"/>
        <v>-16.415075892729128</v>
      </c>
      <c r="AP6">
        <f t="shared" si="9"/>
        <v>-18.803680816349718</v>
      </c>
      <c r="AQ6">
        <f t="shared" si="9"/>
        <v>-213.41209955961307</v>
      </c>
      <c r="AR6">
        <f t="shared" si="9"/>
        <v>79.67066158589067</v>
      </c>
      <c r="AS6">
        <f t="shared" si="9"/>
        <v>-27.082115569850934</v>
      </c>
      <c r="AT6">
        <f t="shared" si="9"/>
        <v>32.916585853959688</v>
      </c>
      <c r="AU6">
        <f t="shared" si="9"/>
        <v>85.505131869999417</v>
      </c>
      <c r="AW6">
        <v>3</v>
      </c>
      <c r="AX6">
        <f>(R6*SUMPRODUCT(K7:$K$23, X7:$X$23)-$AZ$3*SUMPRODUCT(K6:$K$22, W7:$W$23))/Z6</f>
        <v>132.76795920454816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436.4857086506247</v>
      </c>
      <c r="P7">
        <f t="shared" si="22"/>
        <v>21.824285432531237</v>
      </c>
      <c r="Q7" s="4">
        <f t="shared" si="23"/>
        <v>25</v>
      </c>
      <c r="R7">
        <f t="shared" si="0"/>
        <v>100000</v>
      </c>
      <c r="S7">
        <f t="shared" si="1"/>
        <v>163.32344750443585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127.75327462668177</v>
      </c>
      <c r="AC7">
        <f t="shared" si="2"/>
        <v>155.13356856590758</v>
      </c>
      <c r="AE7">
        <f t="shared" si="3"/>
        <v>414.59806687678054</v>
      </c>
      <c r="AF7">
        <f t="shared" si="4"/>
        <v>-20.729903343839027</v>
      </c>
      <c r="AG7">
        <f t="shared" si="4"/>
        <v>-23.746371224758491</v>
      </c>
      <c r="AH7">
        <f t="shared" si="5"/>
        <v>-275.25620007478722</v>
      </c>
      <c r="AI7">
        <f t="shared" si="6"/>
        <v>94.865592233395773</v>
      </c>
      <c r="AJ7">
        <f t="shared" si="7"/>
        <v>-27.380293939225808</v>
      </c>
      <c r="AK7">
        <f>H7*SUM(AB7, AE7:AF7)</f>
        <v>44.636189706195289</v>
      </c>
      <c r="AL7">
        <f t="shared" si="8"/>
        <v>112.12148800036525</v>
      </c>
      <c r="AN7">
        <f t="shared" si="9"/>
        <v>298.53327160948305</v>
      </c>
      <c r="AO7">
        <f t="shared" si="9"/>
        <v>-14.926663580474154</v>
      </c>
      <c r="AP7">
        <f t="shared" si="9"/>
        <v>-17.098685345986745</v>
      </c>
      <c r="AQ7">
        <f t="shared" si="9"/>
        <v>-198.1995105721096</v>
      </c>
      <c r="AR7">
        <f t="shared" si="9"/>
        <v>68.308412110912556</v>
      </c>
      <c r="AS7">
        <f t="shared" si="9"/>
        <v>-19.71530834401042</v>
      </c>
      <c r="AT7">
        <f t="shared" si="9"/>
        <v>32.140496567082032</v>
      </c>
      <c r="AU7">
        <f t="shared" si="9"/>
        <v>80.733600333984157</v>
      </c>
      <c r="AW7">
        <v>4</v>
      </c>
      <c r="AX7">
        <f>(R7*SUMPRODUCT(K8:$K$23, X8:$X$23)-$AZ$3*SUMPRODUCT(K7:$K$22, W8:$W$23))/Z7</f>
        <v>163.32344750443585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436.4857086506247</v>
      </c>
      <c r="P8">
        <f t="shared" si="22"/>
        <v>21.824285432531237</v>
      </c>
      <c r="Q8" s="4">
        <f t="shared" si="23"/>
        <v>25</v>
      </c>
      <c r="R8">
        <f t="shared" si="0"/>
        <v>100000</v>
      </c>
      <c r="S8">
        <f t="shared" si="1"/>
        <v>187.83274605954335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155.13356856590758</v>
      </c>
      <c r="AC8">
        <f t="shared" si="2"/>
        <v>176.10822500964059</v>
      </c>
      <c r="AE8">
        <f t="shared" si="3"/>
        <v>409.24026829788829</v>
      </c>
      <c r="AF8">
        <f t="shared" si="4"/>
        <v>-20.462013414894418</v>
      </c>
      <c r="AG8">
        <f t="shared" si="4"/>
        <v>-23.439499861463712</v>
      </c>
      <c r="AH8">
        <f t="shared" si="5"/>
        <v>-277.63060418877899</v>
      </c>
      <c r="AI8">
        <f t="shared" si="6"/>
        <v>87.70815083275113</v>
      </c>
      <c r="AJ8">
        <f t="shared" si="7"/>
        <v>-20.974656443733011</v>
      </c>
      <c r="AK8">
        <f t="shared" ref="AK8:AK23" si="24">H8*SUM(AB8:AB8, AE8:AF8)</f>
        <v>46.543622556169403</v>
      </c>
      <c r="AL8">
        <f t="shared" si="8"/>
        <v>113.27711694518752</v>
      </c>
      <c r="AN8">
        <f t="shared" si="9"/>
        <v>271.44709310452549</v>
      </c>
      <c r="AO8">
        <f t="shared" si="9"/>
        <v>-13.572354655226277</v>
      </c>
      <c r="AP8">
        <f t="shared" si="9"/>
        <v>-15.547307032324817</v>
      </c>
      <c r="AQ8">
        <f t="shared" si="9"/>
        <v>-184.15103864862272</v>
      </c>
      <c r="AR8">
        <f t="shared" si="9"/>
        <v>58.176392768351661</v>
      </c>
      <c r="AS8">
        <f t="shared" si="9"/>
        <v>-13.912388299904771</v>
      </c>
      <c r="AT8">
        <f t="shared" si="9"/>
        <v>30.872160009996755</v>
      </c>
      <c r="AU8">
        <f t="shared" si="9"/>
        <v>75.136164478443646</v>
      </c>
      <c r="AW8">
        <v>5</v>
      </c>
      <c r="AX8">
        <f>(R8*SUMPRODUCT(K9:$K$23, X9:$X$23)-$AZ$3*SUMPRODUCT(K8:$K$22, W9:$W$23))/Z8</f>
        <v>187.83274605954335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436.4857086506247</v>
      </c>
      <c r="P9">
        <f t="shared" si="22"/>
        <v>21.824285432531237</v>
      </c>
      <c r="Q9" s="4">
        <f t="shared" si="23"/>
        <v>25</v>
      </c>
      <c r="R9">
        <f t="shared" si="0"/>
        <v>100000</v>
      </c>
      <c r="S9">
        <f t="shared" si="1"/>
        <v>206.66855668836118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176.10822500964059</v>
      </c>
      <c r="AC9">
        <f t="shared" si="2"/>
        <v>191.25097183597109</v>
      </c>
      <c r="AE9">
        <f t="shared" si="3"/>
        <v>403.92364135886811</v>
      </c>
      <c r="AF9">
        <f t="shared" si="4"/>
        <v>-20.196182067943408</v>
      </c>
      <c r="AG9">
        <f t="shared" si="4"/>
        <v>-23.134986630351502</v>
      </c>
      <c r="AH9">
        <f t="shared" si="5"/>
        <v>-280.47292999029912</v>
      </c>
      <c r="AI9">
        <f t="shared" si="6"/>
        <v>80.119542670274086</v>
      </c>
      <c r="AJ9">
        <f t="shared" si="7"/>
        <v>-15.142746826330495</v>
      </c>
      <c r="AK9">
        <f t="shared" si="24"/>
        <v>47.906259176967978</v>
      </c>
      <c r="AL9">
        <f t="shared" si="8"/>
        <v>112.88305502091157</v>
      </c>
      <c r="AN9">
        <f t="shared" si="9"/>
        <v>246.80131777360708</v>
      </c>
      <c r="AO9">
        <f t="shared" si="9"/>
        <v>-12.340065888680355</v>
      </c>
      <c r="AP9">
        <f t="shared" si="9"/>
        <v>-14.135704381741496</v>
      </c>
      <c r="AQ9">
        <f t="shared" si="9"/>
        <v>-171.37171889359806</v>
      </c>
      <c r="AR9">
        <f t="shared" si="9"/>
        <v>48.95382860958717</v>
      </c>
      <c r="AS9">
        <f t="shared" si="9"/>
        <v>-9.2523672515867741</v>
      </c>
      <c r="AT9">
        <f t="shared" si="9"/>
        <v>29.271195552466203</v>
      </c>
      <c r="AU9">
        <f t="shared" si="9"/>
        <v>68.972656910466597</v>
      </c>
      <c r="AW9">
        <v>6</v>
      </c>
      <c r="AX9">
        <f>(R9*SUMPRODUCT(K10:$K$23, X10:$X$23)-$AZ$3*SUMPRODUCT(K9:$K$22, W10:$W$23))/Z9</f>
        <v>206.66855668836118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436.4857086506247</v>
      </c>
      <c r="P10">
        <f t="shared" si="22"/>
        <v>21.824285432531237</v>
      </c>
      <c r="Q10" s="4">
        <f t="shared" si="23"/>
        <v>25</v>
      </c>
      <c r="R10">
        <f t="shared" si="0"/>
        <v>100000</v>
      </c>
      <c r="S10">
        <f t="shared" si="1"/>
        <v>220.25921679447418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191.25097183597109</v>
      </c>
      <c r="AC10">
        <f t="shared" si="2"/>
        <v>201.16465939301429</v>
      </c>
      <c r="AE10">
        <f t="shared" si="3"/>
        <v>398.646196007105</v>
      </c>
      <c r="AF10">
        <f t="shared" si="4"/>
        <v>-19.932309800355252</v>
      </c>
      <c r="AG10">
        <f t="shared" si="4"/>
        <v>-22.832717549877017</v>
      </c>
      <c r="AH10">
        <f t="shared" si="5"/>
        <v>-283.67685668388361</v>
      </c>
      <c r="AI10">
        <f t="shared" si="6"/>
        <v>72.204311972989103</v>
      </c>
      <c r="AJ10">
        <f t="shared" si="7"/>
        <v>-9.9136875570432039</v>
      </c>
      <c r="AK10">
        <f t="shared" si="24"/>
        <v>48.77303283243171</v>
      </c>
      <c r="AL10">
        <f t="shared" si="8"/>
        <v>111.06365724837761</v>
      </c>
      <c r="AN10">
        <f t="shared" si="9"/>
        <v>224.37640870978433</v>
      </c>
      <c r="AO10">
        <f t="shared" si="9"/>
        <v>-11.218820435489217</v>
      </c>
      <c r="AP10">
        <f t="shared" si="9"/>
        <v>-12.851303276539888</v>
      </c>
      <c r="AQ10">
        <f t="shared" si="9"/>
        <v>-159.66637829318594</v>
      </c>
      <c r="AR10">
        <f t="shared" si="9"/>
        <v>40.639906704569256</v>
      </c>
      <c r="AS10">
        <f t="shared" si="9"/>
        <v>-5.5798791846005331</v>
      </c>
      <c r="AT10">
        <f t="shared" si="9"/>
        <v>27.451705443165405</v>
      </c>
      <c r="AU10">
        <f t="shared" si="9"/>
        <v>62.511732963134129</v>
      </c>
      <c r="AW10">
        <v>7</v>
      </c>
      <c r="AX10">
        <f>(R10*SUMPRODUCT(K11:$K$23, X11:$X$23)-$AZ$3*SUMPRODUCT(K10:$K$22, W11:$W$23))/Z10</f>
        <v>220.25921679447418</v>
      </c>
    </row>
    <row r="11" spans="1:52" x14ac:dyDescent="0.25">
      <c r="A11" t="s">
        <v>33</v>
      </c>
      <c r="C11" s="7">
        <f>AU25</f>
        <v>232.45271350058255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436.4857086506247</v>
      </c>
      <c r="P11">
        <f t="shared" si="22"/>
        <v>21.824285432531237</v>
      </c>
      <c r="Q11" s="4">
        <f t="shared" si="23"/>
        <v>25</v>
      </c>
      <c r="R11">
        <f t="shared" si="0"/>
        <v>100000</v>
      </c>
      <c r="S11">
        <f t="shared" si="1"/>
        <v>228.73759782264156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201.16465939301429</v>
      </c>
      <c r="AC11">
        <f t="shared" si="2"/>
        <v>206.16083978130678</v>
      </c>
      <c r="AE11">
        <f t="shared" si="3"/>
        <v>393.40388770596905</v>
      </c>
      <c r="AF11">
        <f t="shared" si="4"/>
        <v>-19.670194385298455</v>
      </c>
      <c r="AG11">
        <f t="shared" si="4"/>
        <v>-22.532460966600652</v>
      </c>
      <c r="AH11">
        <f t="shared" si="5"/>
        <v>-287.71763111036586</v>
      </c>
      <c r="AI11">
        <f t="shared" si="6"/>
        <v>63.483601243704129</v>
      </c>
      <c r="AJ11">
        <f t="shared" si="7"/>
        <v>-4.9961803882924869</v>
      </c>
      <c r="AK11">
        <f t="shared" si="24"/>
        <v>49.195201838415443</v>
      </c>
      <c r="AL11">
        <f t="shared" si="8"/>
        <v>107.68262269382708</v>
      </c>
      <c r="AN11">
        <f t="shared" si="9"/>
        <v>203.97154362733107</v>
      </c>
      <c r="AO11">
        <f t="shared" si="9"/>
        <v>-10.198577181366554</v>
      </c>
      <c r="AP11">
        <f t="shared" si="9"/>
        <v>-11.68260149100297</v>
      </c>
      <c r="AQ11">
        <f t="shared" si="9"/>
        <v>-149.17546872399629</v>
      </c>
      <c r="AR11">
        <f t="shared" si="9"/>
        <v>32.914896230965269</v>
      </c>
      <c r="AS11">
        <f t="shared" si="9"/>
        <v>-2.5904132060898148</v>
      </c>
      <c r="AT11">
        <f t="shared" si="9"/>
        <v>25.506665215112115</v>
      </c>
      <c r="AU11">
        <f t="shared" si="9"/>
        <v>55.83114823998757</v>
      </c>
      <c r="AW11">
        <v>8</v>
      </c>
      <c r="AX11">
        <f>(R11*SUMPRODUCT(K12:$K$23, X12:$X$23)-$AZ$3*SUMPRODUCT(K11:$K$22, W12:$W$23))/Z11</f>
        <v>228.73759782264156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436.4857086506247</v>
      </c>
      <c r="P12">
        <f t="shared" si="22"/>
        <v>21.824285432531237</v>
      </c>
      <c r="Q12" s="4">
        <f t="shared" si="23"/>
        <v>25</v>
      </c>
      <c r="R12">
        <f t="shared" si="0"/>
        <v>100000</v>
      </c>
      <c r="S12">
        <f t="shared" si="1"/>
        <v>232.19812590848872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206.16083978130678</v>
      </c>
      <c r="AC12">
        <f t="shared" si="2"/>
        <v>206.50732427242838</v>
      </c>
      <c r="AE12">
        <f t="shared" si="3"/>
        <v>388.192176073459</v>
      </c>
      <c r="AF12">
        <f t="shared" si="4"/>
        <v>-19.409608803672953</v>
      </c>
      <c r="AG12">
        <f t="shared" si="4"/>
        <v>-22.233956827219902</v>
      </c>
      <c r="AH12">
        <f t="shared" si="5"/>
        <v>-292.71811885898268</v>
      </c>
      <c r="AI12">
        <f t="shared" si="6"/>
        <v>53.830491583583466</v>
      </c>
      <c r="AJ12">
        <f t="shared" si="7"/>
        <v>-0.34648449112160051</v>
      </c>
      <c r="AK12">
        <f t="shared" si="24"/>
        <v>49.199057228176116</v>
      </c>
      <c r="AL12">
        <f t="shared" si="8"/>
        <v>102.68306432063798</v>
      </c>
      <c r="AN12">
        <f t="shared" si="9"/>
        <v>185.40399168171311</v>
      </c>
      <c r="AO12">
        <f t="shared" si="9"/>
        <v>-9.2701995840856561</v>
      </c>
      <c r="AP12">
        <f t="shared" si="9"/>
        <v>-10.619132998356402</v>
      </c>
      <c r="AQ12">
        <f t="shared" si="9"/>
        <v>-139.80474367867635</v>
      </c>
      <c r="AR12">
        <f t="shared" si="9"/>
        <v>25.709915420594697</v>
      </c>
      <c r="AS12">
        <f t="shared" si="9"/>
        <v>-0.16548403514860002</v>
      </c>
      <c r="AT12">
        <f t="shared" si="9"/>
        <v>23.497901707722104</v>
      </c>
      <c r="AU12">
        <f t="shared" si="9"/>
        <v>49.042333093168203</v>
      </c>
      <c r="AW12">
        <v>9</v>
      </c>
      <c r="AX12">
        <f>(R12*SUMPRODUCT(K13:$K$23, X13:$X$23)-$AZ$3*SUMPRODUCT(K12:$K$22, W13:$W$23))/Z12</f>
        <v>232.19812590848872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436.4857086506247</v>
      </c>
      <c r="P13">
        <f t="shared" si="22"/>
        <v>21.824285432531237</v>
      </c>
      <c r="Q13" s="4">
        <f t="shared" si="23"/>
        <v>25</v>
      </c>
      <c r="R13">
        <f t="shared" si="0"/>
        <v>100000</v>
      </c>
      <c r="S13">
        <f t="shared" si="1"/>
        <v>230.95159836283835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206.50732427242838</v>
      </c>
      <c r="AC13">
        <f t="shared" si="2"/>
        <v>202.65577485802407</v>
      </c>
      <c r="AE13">
        <f t="shared" si="3"/>
        <v>383.00817196370315</v>
      </c>
      <c r="AF13">
        <f t="shared" si="4"/>
        <v>-19.150408598185159</v>
      </c>
      <c r="AG13">
        <f t="shared" si="4"/>
        <v>-21.937039654044753</v>
      </c>
      <c r="AH13">
        <f t="shared" si="5"/>
        <v>-298.31041961181751</v>
      </c>
      <c r="AI13">
        <f t="shared" si="6"/>
        <v>43.610304099655707</v>
      </c>
      <c r="AJ13">
        <f t="shared" si="7"/>
        <v>3.8515494144043032</v>
      </c>
      <c r="AK13">
        <f t="shared" si="24"/>
        <v>48.807281279354349</v>
      </c>
      <c r="AL13">
        <f t="shared" si="8"/>
        <v>96.269134793414366</v>
      </c>
      <c r="AN13">
        <f t="shared" si="9"/>
        <v>168.50845987416162</v>
      </c>
      <c r="AO13">
        <f t="shared" si="9"/>
        <v>-8.4254229937080805</v>
      </c>
      <c r="AP13">
        <f t="shared" si="9"/>
        <v>-9.6514305356696379</v>
      </c>
      <c r="AQ13">
        <f t="shared" si="9"/>
        <v>-131.24479594123656</v>
      </c>
      <c r="AR13">
        <f t="shared" si="9"/>
        <v>19.186810403547316</v>
      </c>
      <c r="AS13">
        <f t="shared" si="9"/>
        <v>1.6945295360747663</v>
      </c>
      <c r="AT13">
        <f t="shared" si="9"/>
        <v>21.473274987480981</v>
      </c>
      <c r="AU13">
        <f t="shared" si="9"/>
        <v>42.354614927103071</v>
      </c>
      <c r="AW13">
        <v>10</v>
      </c>
      <c r="AX13">
        <f>(R13*SUMPRODUCT(K14:$K$23, X14:$X$23)-$AZ$3*SUMPRODUCT(K13:$K$22, W14:$W$23))/Z13</f>
        <v>230.95159836283835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436.4857086506247</v>
      </c>
      <c r="P14">
        <f t="shared" si="22"/>
        <v>21.824285432531237</v>
      </c>
      <c r="Q14" s="4">
        <f t="shared" si="23"/>
        <v>25</v>
      </c>
      <c r="R14">
        <f t="shared" si="0"/>
        <v>100000</v>
      </c>
      <c r="S14">
        <f t="shared" si="1"/>
        <v>225.05787572171221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202.65577485802407</v>
      </c>
      <c r="AC14">
        <f t="shared" si="2"/>
        <v>194.82283658525944</v>
      </c>
      <c r="AE14">
        <f t="shared" si="3"/>
        <v>377.84673660295255</v>
      </c>
      <c r="AF14">
        <f t="shared" si="4"/>
        <v>-18.892336830147627</v>
      </c>
      <c r="AG14">
        <f t="shared" si="4"/>
        <v>-21.64141512050006</v>
      </c>
      <c r="AH14">
        <f t="shared" si="5"/>
        <v>-305.01654801697595</v>
      </c>
      <c r="AI14">
        <f t="shared" si="6"/>
        <v>32.29643663532886</v>
      </c>
      <c r="AJ14">
        <f t="shared" si="7"/>
        <v>7.8329382727646362</v>
      </c>
      <c r="AK14">
        <f t="shared" si="24"/>
        <v>48.058105863509304</v>
      </c>
      <c r="AL14">
        <f t="shared" si="8"/>
        <v>88.187480771602793</v>
      </c>
      <c r="AN14">
        <f t="shared" si="9"/>
        <v>153.13367725587685</v>
      </c>
      <c r="AO14">
        <f t="shared" si="9"/>
        <v>-7.6566838627938418</v>
      </c>
      <c r="AP14">
        <f t="shared" si="9"/>
        <v>-8.7708299619523906</v>
      </c>
      <c r="AQ14">
        <f t="shared" si="9"/>
        <v>-123.61706770757451</v>
      </c>
      <c r="AR14">
        <f t="shared" si="9"/>
        <v>13.089095723556079</v>
      </c>
      <c r="AS14">
        <f t="shared" si="9"/>
        <v>3.1745322249195054</v>
      </c>
      <c r="AT14">
        <f t="shared" si="9"/>
        <v>19.476983019611687</v>
      </c>
      <c r="AU14">
        <f t="shared" si="9"/>
        <v>35.740610968087267</v>
      </c>
      <c r="AW14">
        <v>11</v>
      </c>
      <c r="AX14">
        <f>(R14*SUMPRODUCT(K15:$K$23, X15:$X$23)-$AZ$3*SUMPRODUCT(K14:$K$22, W15:$W$23))/Z14</f>
        <v>225.05787572171221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436.4857086506247</v>
      </c>
      <c r="P15">
        <f t="shared" si="22"/>
        <v>21.824285432531237</v>
      </c>
      <c r="Q15" s="4">
        <f t="shared" si="23"/>
        <v>25</v>
      </c>
      <c r="R15">
        <f t="shared" si="0"/>
        <v>100000</v>
      </c>
      <c r="S15">
        <f t="shared" si="1"/>
        <v>214.60203713097047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194.82283658525944</v>
      </c>
      <c r="AC15">
        <f t="shared" si="2"/>
        <v>183.24255451686952</v>
      </c>
      <c r="AE15">
        <f t="shared" si="3"/>
        <v>372.70268881200542</v>
      </c>
      <c r="AF15">
        <f t="shared" si="4"/>
        <v>-18.635134440600275</v>
      </c>
      <c r="AG15">
        <f t="shared" si="4"/>
        <v>-21.346786471211079</v>
      </c>
      <c r="AH15">
        <f t="shared" si="5"/>
        <v>-312.85799233592286</v>
      </c>
      <c r="AI15">
        <f t="shared" si="6"/>
        <v>19.862775564271203</v>
      </c>
      <c r="AJ15">
        <f t="shared" si="7"/>
        <v>11.58028206838992</v>
      </c>
      <c r="AK15">
        <f t="shared" si="24"/>
        <v>46.969648534943701</v>
      </c>
      <c r="AL15">
        <f t="shared" si="8"/>
        <v>78.412706167604824</v>
      </c>
      <c r="AN15">
        <f t="shared" si="9"/>
        <v>139.14222015927407</v>
      </c>
      <c r="AO15">
        <f t="shared" si="9"/>
        <v>-6.9571110079637055</v>
      </c>
      <c r="AP15">
        <f t="shared" si="9"/>
        <v>-7.9694602481617212</v>
      </c>
      <c r="AQ15">
        <f t="shared" si="9"/>
        <v>-116.80021892772358</v>
      </c>
      <c r="AR15">
        <f t="shared" si="9"/>
        <v>7.415429975425087</v>
      </c>
      <c r="AS15">
        <f t="shared" si="9"/>
        <v>4.3233016703004292</v>
      </c>
      <c r="AT15">
        <f t="shared" si="9"/>
        <v>17.535320708537757</v>
      </c>
      <c r="AU15">
        <f t="shared" si="9"/>
        <v>29.274052354263272</v>
      </c>
      <c r="AW15">
        <v>12</v>
      </c>
      <c r="AX15">
        <f>(R15*SUMPRODUCT(K16:$K$23, X16:$X$23)-$AZ$3*SUMPRODUCT(K15:$K$22, W16:$W$23))/Z15</f>
        <v>214.60203713097047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436.4857086506247</v>
      </c>
      <c r="P16">
        <f t="shared" si="22"/>
        <v>21.824285432531237</v>
      </c>
      <c r="Q16" s="4">
        <f t="shared" si="23"/>
        <v>25</v>
      </c>
      <c r="R16">
        <f t="shared" si="0"/>
        <v>100000</v>
      </c>
      <c r="S16">
        <f t="shared" si="1"/>
        <v>200.09753335299229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183.24255451686952</v>
      </c>
      <c r="AC16">
        <f t="shared" si="2"/>
        <v>168.50698359884103</v>
      </c>
      <c r="AE16">
        <f t="shared" si="3"/>
        <v>367.57519653662155</v>
      </c>
      <c r="AF16">
        <f t="shared" si="4"/>
        <v>-18.378759826831079</v>
      </c>
      <c r="AG16">
        <f t="shared" si="4"/>
        <v>-21.053106049735465</v>
      </c>
      <c r="AH16">
        <f t="shared" si="5"/>
        <v>-320.8502270540157</v>
      </c>
      <c r="AI16">
        <f t="shared" si="6"/>
        <v>7.2931036060393239</v>
      </c>
      <c r="AJ16">
        <f t="shared" si="7"/>
        <v>14.735570918028486</v>
      </c>
      <c r="AK16">
        <f t="shared" si="24"/>
        <v>45.561869357247751</v>
      </c>
      <c r="AL16">
        <f t="shared" si="8"/>
        <v>67.590543881315568</v>
      </c>
      <c r="AN16">
        <f t="shared" si="9"/>
        <v>126.41073828918231</v>
      </c>
      <c r="AO16">
        <f t="shared" si="9"/>
        <v>-6.3205369144591153</v>
      </c>
      <c r="AP16">
        <f t="shared" si="9"/>
        <v>-7.2402564267210048</v>
      </c>
      <c r="AQ16">
        <f t="shared" si="9"/>
        <v>-110.34181431256886</v>
      </c>
      <c r="AR16">
        <f t="shared" si="9"/>
        <v>2.5081306354333326</v>
      </c>
      <c r="AS16">
        <f t="shared" si="9"/>
        <v>5.067628110959876</v>
      </c>
      <c r="AT16">
        <f t="shared" si="9"/>
        <v>15.668928691468821</v>
      </c>
      <c r="AU16">
        <f t="shared" si="9"/>
        <v>23.244687437862034</v>
      </c>
      <c r="AW16">
        <v>13</v>
      </c>
      <c r="AX16">
        <f>(R16*SUMPRODUCT(K17:$K$23, X17:$X$23)-$AZ$3*SUMPRODUCT(K16:$K$22, W17:$W$23))/Z16</f>
        <v>200.09753335299229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436.4857086506247</v>
      </c>
      <c r="P17">
        <f t="shared" si="22"/>
        <v>21.824285432531237</v>
      </c>
      <c r="Q17" s="4">
        <f t="shared" si="23"/>
        <v>25</v>
      </c>
      <c r="R17">
        <f t="shared" si="0"/>
        <v>100000</v>
      </c>
      <c r="S17">
        <f t="shared" si="1"/>
        <v>181.84180194753446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168.50698359884103</v>
      </c>
      <c r="AC17">
        <f t="shared" si="2"/>
        <v>151.00301261137122</v>
      </c>
      <c r="AE17">
        <f t="shared" si="3"/>
        <v>362.46152568962293</v>
      </c>
      <c r="AF17">
        <f t="shared" si="4"/>
        <v>-18.123076284481147</v>
      </c>
      <c r="AG17">
        <f t="shared" si="4"/>
        <v>-20.760217259469727</v>
      </c>
      <c r="AH17">
        <f t="shared" si="5"/>
        <v>-329.43091907353744</v>
      </c>
      <c r="AI17">
        <f t="shared" si="6"/>
        <v>-5.8526869278654203</v>
      </c>
      <c r="AJ17">
        <f t="shared" si="7"/>
        <v>17.503970987469813</v>
      </c>
      <c r="AK17">
        <f t="shared" si="24"/>
        <v>43.885209393016829</v>
      </c>
      <c r="AL17">
        <f t="shared" si="8"/>
        <v>55.536493452621222</v>
      </c>
      <c r="AN17">
        <f t="shared" si="9"/>
        <v>114.82621533489632</v>
      </c>
      <c r="AO17">
        <f t="shared" si="9"/>
        <v>-5.7413107667448164</v>
      </c>
      <c r="AP17">
        <f t="shared" si="9"/>
        <v>-6.5767454156675731</v>
      </c>
      <c r="AQ17">
        <f t="shared" si="9"/>
        <v>-104.36226460047091</v>
      </c>
      <c r="AR17">
        <f t="shared" si="9"/>
        <v>-1.8541054479869938</v>
      </c>
      <c r="AS17">
        <f t="shared" si="9"/>
        <v>5.5451809347182506</v>
      </c>
      <c r="AT17">
        <f t="shared" si="9"/>
        <v>13.902641098781409</v>
      </c>
      <c r="AU17">
        <f t="shared" si="9"/>
        <v>17.593716585512666</v>
      </c>
      <c r="AW17">
        <v>14</v>
      </c>
      <c r="AX17">
        <f>(R17*SUMPRODUCT(K18:$K$23, X18:$X$23)-$AZ$3*SUMPRODUCT(K17:$K$22, W18:$W$23))/Z17</f>
        <v>181.84180194753446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436.4857086506247</v>
      </c>
      <c r="P18">
        <f t="shared" si="22"/>
        <v>21.824285432531237</v>
      </c>
      <c r="Q18" s="4">
        <f t="shared" si="23"/>
        <v>25</v>
      </c>
      <c r="R18">
        <f t="shared" si="0"/>
        <v>100000</v>
      </c>
      <c r="S18">
        <f t="shared" si="1"/>
        <v>160.02349607721749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151.00301261137122</v>
      </c>
      <c r="AC18">
        <f t="shared" si="2"/>
        <v>131.01379561602954</v>
      </c>
      <c r="AE18">
        <f t="shared" si="3"/>
        <v>357.35783072053675</v>
      </c>
      <c r="AF18">
        <f t="shared" si="4"/>
        <v>-17.867891536026839</v>
      </c>
      <c r="AG18">
        <f t="shared" si="4"/>
        <v>-20.46789984403452</v>
      </c>
      <c r="AH18">
        <f t="shared" si="5"/>
        <v>-338.86097136202767</v>
      </c>
      <c r="AI18">
        <f t="shared" si="6"/>
        <v>-19.838932021552239</v>
      </c>
      <c r="AJ18">
        <f t="shared" si="7"/>
        <v>19.989216995341678</v>
      </c>
      <c r="AK18">
        <f t="shared" si="24"/>
        <v>41.972462871077148</v>
      </c>
      <c r="AL18">
        <f t="shared" si="8"/>
        <v>42.122747844866588</v>
      </c>
      <c r="AN18">
        <f t="shared" si="9"/>
        <v>104.28547092358902</v>
      </c>
      <c r="AO18">
        <f t="shared" si="9"/>
        <v>-5.2142735461794514</v>
      </c>
      <c r="AP18">
        <f t="shared" si="9"/>
        <v>-5.9730174927137192</v>
      </c>
      <c r="AQ18">
        <f t="shared" si="9"/>
        <v>-98.887649683964341</v>
      </c>
      <c r="AR18">
        <f t="shared" si="9"/>
        <v>-5.7894697992684794</v>
      </c>
      <c r="AS18">
        <f t="shared" si="9"/>
        <v>5.8333265107130572</v>
      </c>
      <c r="AT18">
        <f t="shared" si="9"/>
        <v>12.248557832096751</v>
      </c>
      <c r="AU18">
        <f t="shared" si="9"/>
        <v>12.29241454354133</v>
      </c>
      <c r="AW18">
        <v>15</v>
      </c>
      <c r="AX18">
        <f>(R18*SUMPRODUCT(K19:$K$23, X19:$X$23)-$AZ$3*SUMPRODUCT(K18:$K$22, W19:$W$23))/Z18</f>
        <v>160.02349607721749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436.4857086506247</v>
      </c>
      <c r="P19">
        <f t="shared" si="22"/>
        <v>21.824285432531237</v>
      </c>
      <c r="Q19" s="4">
        <f t="shared" si="23"/>
        <v>25</v>
      </c>
      <c r="R19">
        <f t="shared" si="0"/>
        <v>100000</v>
      </c>
      <c r="S19">
        <f t="shared" si="1"/>
        <v>134.3097479854884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131.01379561602954</v>
      </c>
      <c r="AC19">
        <f t="shared" si="2"/>
        <v>108.39088193184182</v>
      </c>
      <c r="AE19">
        <f t="shared" si="3"/>
        <v>352.25344117537861</v>
      </c>
      <c r="AF19">
        <f t="shared" si="4"/>
        <v>-17.612672058768933</v>
      </c>
      <c r="AG19">
        <f t="shared" si="4"/>
        <v>-20.175542646307584</v>
      </c>
      <c r="AH19">
        <f t="shared" si="5"/>
        <v>-350.71279714636705</v>
      </c>
      <c r="AI19">
        <f t="shared" si="6"/>
        <v>-36.247570676064925</v>
      </c>
      <c r="AJ19">
        <f t="shared" si="7"/>
        <v>22.622913684187722</v>
      </c>
      <c r="AK19">
        <f t="shared" si="24"/>
        <v>39.846992413301408</v>
      </c>
      <c r="AL19">
        <f t="shared" si="8"/>
        <v>26.222335421424205</v>
      </c>
      <c r="AN19">
        <f t="shared" si="9"/>
        <v>94.692834075083042</v>
      </c>
      <c r="AO19">
        <f t="shared" si="9"/>
        <v>-4.7346417037541526</v>
      </c>
      <c r="AP19">
        <f t="shared" si="9"/>
        <v>-5.4235930408707729</v>
      </c>
      <c r="AQ19">
        <f t="shared" si="9"/>
        <v>-94.278677867208472</v>
      </c>
      <c r="AR19">
        <f t="shared" si="9"/>
        <v>-9.744078536750358</v>
      </c>
      <c r="AS19">
        <f t="shared" si="9"/>
        <v>6.0814957680573771</v>
      </c>
      <c r="AT19">
        <f t="shared" si="9"/>
        <v>10.7116757423109</v>
      </c>
      <c r="AU19">
        <f t="shared" si="9"/>
        <v>7.0490929736179204</v>
      </c>
      <c r="AW19">
        <v>16</v>
      </c>
      <c r="AX19">
        <f>(R19*SUMPRODUCT(K20:$K$23, X20:$X$23)-$AZ$3*SUMPRODUCT(K19:$K$22, W20:$W$23))/Z19</f>
        <v>134.3097479854884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436.4857086506247</v>
      </c>
      <c r="P20">
        <f t="shared" si="22"/>
        <v>21.824285432531237</v>
      </c>
      <c r="Q20" s="4">
        <f t="shared" si="23"/>
        <v>25</v>
      </c>
      <c r="R20">
        <f t="shared" si="0"/>
        <v>100000</v>
      </c>
      <c r="S20">
        <f t="shared" si="1"/>
        <v>105.01539355889682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108.39088193184182</v>
      </c>
      <c r="AC20">
        <f t="shared" si="2"/>
        <v>83.520808573247592</v>
      </c>
      <c r="AE20">
        <f t="shared" si="3"/>
        <v>347.14567152215994</v>
      </c>
      <c r="AF20">
        <f t="shared" si="4"/>
        <v>-17.357283576107999</v>
      </c>
      <c r="AG20">
        <f t="shared" si="4"/>
        <v>-19.88299185071515</v>
      </c>
      <c r="AH20">
        <f t="shared" si="5"/>
        <v>-363.18147651742396</v>
      </c>
      <c r="AI20">
        <f t="shared" si="6"/>
        <v>-53.276080422087148</v>
      </c>
      <c r="AJ20">
        <f t="shared" si="7"/>
        <v>24.870073358594226</v>
      </c>
      <c r="AK20">
        <f t="shared" si="24"/>
        <v>37.495876481991132</v>
      </c>
      <c r="AL20">
        <f t="shared" si="8"/>
        <v>9.0898694184982105</v>
      </c>
      <c r="AN20">
        <f t="shared" si="9"/>
        <v>85.96367860318982</v>
      </c>
      <c r="AO20">
        <f t="shared" si="9"/>
        <v>-4.2981839301594915</v>
      </c>
      <c r="AP20">
        <f t="shared" si="9"/>
        <v>-4.9236250408371065</v>
      </c>
      <c r="AQ20">
        <f t="shared" si="9"/>
        <v>-89.934624807738146</v>
      </c>
      <c r="AR20">
        <f t="shared" si="9"/>
        <v>-13.192755175544921</v>
      </c>
      <c r="AS20">
        <f t="shared" si="9"/>
        <v>6.1585759766544399</v>
      </c>
      <c r="AT20">
        <f t="shared" si="9"/>
        <v>9.2851034573162803</v>
      </c>
      <c r="AU20">
        <f t="shared" si="9"/>
        <v>2.2509242584257994</v>
      </c>
      <c r="AW20">
        <v>17</v>
      </c>
      <c r="AX20">
        <f>(R20*SUMPRODUCT(K21:$K$23, X21:$X$23)-$AZ$3*SUMPRODUCT(K20:$K$22, W21:$W$23))/Z20</f>
        <v>105.01539355889682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436.4857086506247</v>
      </c>
      <c r="P21">
        <f t="shared" si="22"/>
        <v>21.824285432531237</v>
      </c>
      <c r="Q21" s="4">
        <f t="shared" si="23"/>
        <v>25</v>
      </c>
      <c r="R21">
        <f t="shared" si="0"/>
        <v>100000</v>
      </c>
      <c r="S21">
        <f t="shared" si="1"/>
        <v>72.799601390528395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83.520808573247592</v>
      </c>
      <c r="AC21">
        <f t="shared" si="2"/>
        <v>57.046969804904862</v>
      </c>
      <c r="AE21">
        <f t="shared" si="3"/>
        <v>342.03740907988453</v>
      </c>
      <c r="AF21">
        <f t="shared" si="4"/>
        <v>-17.101870453994227</v>
      </c>
      <c r="AG21">
        <f t="shared" si="4"/>
        <v>-19.590412830312204</v>
      </c>
      <c r="AH21">
        <f t="shared" si="5"/>
        <v>-374.9964075831839</v>
      </c>
      <c r="AI21">
        <f t="shared" si="6"/>
        <v>-69.651281787605853</v>
      </c>
      <c r="AJ21">
        <f t="shared" si="7"/>
        <v>26.473838768342731</v>
      </c>
      <c r="AK21">
        <f t="shared" si="24"/>
        <v>34.952426542524634</v>
      </c>
      <c r="AL21">
        <f t="shared" si="8"/>
        <v>-8.2250164767384888</v>
      </c>
      <c r="AN21">
        <f t="shared" si="9"/>
        <v>78.022203625366856</v>
      </c>
      <c r="AO21">
        <f t="shared" si="9"/>
        <v>-3.9011101812683426</v>
      </c>
      <c r="AP21">
        <f t="shared" si="9"/>
        <v>-4.4687719482597075</v>
      </c>
      <c r="AQ21">
        <f t="shared" si="9"/>
        <v>-85.540485615135964</v>
      </c>
      <c r="AR21">
        <f t="shared" si="9"/>
        <v>-15.888164119297171</v>
      </c>
      <c r="AS21">
        <f t="shared" si="9"/>
        <v>6.0389512500556597</v>
      </c>
      <c r="AT21">
        <f t="shared" si="9"/>
        <v>7.9730031526014002</v>
      </c>
      <c r="AU21">
        <f t="shared" si="9"/>
        <v>-1.8762097166401108</v>
      </c>
      <c r="AW21">
        <v>18</v>
      </c>
      <c r="AX21">
        <f>(R21*SUMPRODUCT(K22:$K$23, X22:$X$23)-$AZ$3*SUMPRODUCT(K21:$K$22, W22:$W$23))/Z21</f>
        <v>72.799601390528395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436.4857086506247</v>
      </c>
      <c r="P22">
        <f t="shared" si="22"/>
        <v>21.824285432531237</v>
      </c>
      <c r="Q22" s="4">
        <f t="shared" si="23"/>
        <v>25</v>
      </c>
      <c r="R22">
        <f t="shared" si="0"/>
        <v>100000</v>
      </c>
      <c r="S22">
        <f t="shared" si="1"/>
        <v>37.713357805451764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57.046969804904862</v>
      </c>
      <c r="AC22">
        <f t="shared" si="2"/>
        <v>29.11092536665231</v>
      </c>
      <c r="AE22">
        <f t="shared" si="3"/>
        <v>336.92313884344327</v>
      </c>
      <c r="AF22">
        <f t="shared" si="4"/>
        <v>-16.846156942172165</v>
      </c>
      <c r="AG22">
        <f t="shared" si="4"/>
        <v>-19.297489709630213</v>
      </c>
      <c r="AH22">
        <f t="shared" si="5"/>
        <v>-388.07596951546429</v>
      </c>
      <c r="AI22">
        <f t="shared" si="6"/>
        <v>-87.29647732382341</v>
      </c>
      <c r="AJ22">
        <f t="shared" si="7"/>
        <v>27.936044438252551</v>
      </c>
      <c r="AK22">
        <f t="shared" si="24"/>
        <v>32.271250795400888</v>
      </c>
      <c r="AL22">
        <f t="shared" si="8"/>
        <v>-27.08918209016997</v>
      </c>
      <c r="AN22">
        <f t="shared" si="9"/>
        <v>70.797318547754372</v>
      </c>
      <c r="AO22">
        <f t="shared" si="9"/>
        <v>-3.5398659273877189</v>
      </c>
      <c r="AP22">
        <f t="shared" si="9"/>
        <v>-4.0549620036026495</v>
      </c>
      <c r="AQ22">
        <f t="shared" si="9"/>
        <v>-81.546011143157244</v>
      </c>
      <c r="AR22">
        <f t="shared" si="9"/>
        <v>-18.343520526393242</v>
      </c>
      <c r="AS22">
        <f t="shared" si="9"/>
        <v>5.8701727754537005</v>
      </c>
      <c r="AT22">
        <f t="shared" si="9"/>
        <v>6.78112530454045</v>
      </c>
      <c r="AU22">
        <f t="shared" si="9"/>
        <v>-5.6922224463990938</v>
      </c>
      <c r="AW22">
        <v>19</v>
      </c>
      <c r="AX22">
        <f>(R22*SUMPRODUCT(K23:$K$23, X23:$X$23)-$AZ$3*SUMPRODUCT(K22:$K$22, W23:$W$23))/Z22</f>
        <v>37.713357805451764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436.4857086506247</v>
      </c>
      <c r="P23">
        <f t="shared" si="22"/>
        <v>21.824285432531237</v>
      </c>
      <c r="Q23" s="4">
        <f t="shared" si="23"/>
        <v>25</v>
      </c>
      <c r="R23">
        <f t="shared" si="0"/>
        <v>100000</v>
      </c>
      <c r="S23">
        <f t="shared" si="1"/>
        <v>38.295609654316962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29.11092536665231</v>
      </c>
      <c r="AC23">
        <f t="shared" si="2"/>
        <v>29.110925366652314</v>
      </c>
      <c r="AE23">
        <f t="shared" si="3"/>
        <v>331.80051193430501</v>
      </c>
      <c r="AF23">
        <f t="shared" si="4"/>
        <v>-16.59002559671525</v>
      </c>
      <c r="AG23">
        <f t="shared" si="4"/>
        <v>-19.004087955138949</v>
      </c>
      <c r="AH23">
        <f t="shared" si="5"/>
        <v>-401.7074295798588</v>
      </c>
      <c r="AI23">
        <f t="shared" si="6"/>
        <v>-105.501031197408</v>
      </c>
      <c r="AJ23">
        <f t="shared" si="7"/>
        <v>0</v>
      </c>
      <c r="AK23">
        <f t="shared" si="24"/>
        <v>29.464271842355409</v>
      </c>
      <c r="AL23">
        <f t="shared" si="8"/>
        <v>-76.036759355052595</v>
      </c>
      <c r="AN23">
        <f t="shared" si="9"/>
        <v>64.225040931538771</v>
      </c>
      <c r="AO23">
        <f t="shared" si="9"/>
        <v>-3.2112520465769387</v>
      </c>
      <c r="AP23">
        <f t="shared" si="9"/>
        <v>-3.6785305714869514</v>
      </c>
      <c r="AQ23">
        <f t="shared" si="9"/>
        <v>-77.756589213394221</v>
      </c>
      <c r="AR23">
        <f t="shared" si="9"/>
        <v>-20.42133089991934</v>
      </c>
      <c r="AS23">
        <f t="shared" si="9"/>
        <v>0</v>
      </c>
      <c r="AT23">
        <f t="shared" si="9"/>
        <v>5.7032584249536571</v>
      </c>
      <c r="AU23">
        <f t="shared" si="9"/>
        <v>-14.718072474965682</v>
      </c>
      <c r="AW23">
        <v>20</v>
      </c>
      <c r="AX23">
        <f>(R23*SUMPRODUCT(K$23:$K24, X$23:$X24)-$AZ$3*SUMPRODUCT(K$22:$K23, W$23:$W24))/Z23</f>
        <v>38.295609654316962</v>
      </c>
    </row>
    <row r="25" spans="5:50" x14ac:dyDescent="0.25">
      <c r="AN25" s="8">
        <f t="shared" ref="AN25:AU25" si="25">SUM(AN3:AN23)</f>
        <v>3756.3450339779729</v>
      </c>
      <c r="AO25" s="8">
        <f t="shared" si="25"/>
        <v>-515.18153318686723</v>
      </c>
      <c r="AP25" s="8">
        <f t="shared" si="25"/>
        <v>-463.29682219299502</v>
      </c>
      <c r="AQ25" s="8">
        <f t="shared" si="25"/>
        <v>-2809.6617543404091</v>
      </c>
      <c r="AR25" s="8">
        <f t="shared" si="25"/>
        <v>-31.79507574229843</v>
      </c>
      <c r="AS25" s="8">
        <f t="shared" si="25"/>
        <v>-111.19856422822667</v>
      </c>
      <c r="AT25" s="8">
        <f t="shared" si="25"/>
        <v>375.44635347110761</v>
      </c>
      <c r="AU25" s="9">
        <f t="shared" si="25"/>
        <v>232.45271350058255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0036-1454-4690-997A-6D20E797AE8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635.05517656307609</v>
      </c>
      <c r="K3">
        <v>1</v>
      </c>
      <c r="L3" s="2">
        <v>0</v>
      </c>
      <c r="O3">
        <f>$C$3</f>
        <v>635.05517656307609</v>
      </c>
      <c r="P3">
        <f>O3*B5</f>
        <v>508.04414125046088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635.05517656307609</v>
      </c>
      <c r="AF3">
        <f t="shared" ref="AF3:AG23" si="4">-$Z3*P3</f>
        <v>-508.04414125046088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-146.13870648738481</v>
      </c>
      <c r="AJ3">
        <f t="shared" ref="AJ3:AJ23" si="7">AB3-AC3</f>
        <v>0</v>
      </c>
      <c r="AL3">
        <f t="shared" ref="AL3:AL23" si="8">SUM(AI3:AK3)</f>
        <v>-146.13870648738481</v>
      </c>
      <c r="AN3">
        <f t="shared" ref="AN3:AU23" si="9">AE3*$K3</f>
        <v>635.05517656307609</v>
      </c>
      <c r="AO3">
        <f t="shared" si="9"/>
        <v>-508.04414125046088</v>
      </c>
      <c r="AP3">
        <f t="shared" si="9"/>
        <v>-273.14974180000002</v>
      </c>
      <c r="AQ3">
        <f t="shared" si="9"/>
        <v>0</v>
      </c>
      <c r="AR3">
        <f t="shared" si="9"/>
        <v>-146.13870648738481</v>
      </c>
      <c r="AS3">
        <f t="shared" si="9"/>
        <v>0</v>
      </c>
      <c r="AT3">
        <f t="shared" si="9"/>
        <v>0</v>
      </c>
      <c r="AU3">
        <f t="shared" si="9"/>
        <v>-146.13870648738481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451.52815673665913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133.11805863419883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131.32415368573174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-131.32415368573174</v>
      </c>
      <c r="AK4">
        <f>H4*SUM(AB4, AE4:AF4)</f>
        <v>0</v>
      </c>
      <c r="AL4">
        <f t="shared" si="8"/>
        <v>-478.92865368573177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-320.20400305092619</v>
      </c>
      <c r="AR4">
        <f t="shared" si="9"/>
        <v>-320.20400305092619</v>
      </c>
      <c r="AS4">
        <f t="shared" si="9"/>
        <v>-120.97231108183682</v>
      </c>
      <c r="AT4">
        <f t="shared" si="9"/>
        <v>0</v>
      </c>
      <c r="AU4">
        <f t="shared" si="9"/>
        <v>-441.17631413276303</v>
      </c>
      <c r="AW4">
        <v>1</v>
      </c>
      <c r="AX4">
        <f>(R4*SUMPRODUCT(K5:$K$23, X5:$X$23)-$AZ$3*SUMPRODUCT(K4:$K$22, W5:$W$23))/Z4</f>
        <v>133.11805863419883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635.05517656307609</v>
      </c>
      <c r="P5">
        <f t="shared" ref="P5:P23" si="22">O5*$C$5</f>
        <v>31.752758828153805</v>
      </c>
      <c r="Q5" s="4">
        <f t="shared" ref="Q5:Q23" si="23">$C$8</f>
        <v>25</v>
      </c>
      <c r="R5">
        <f t="shared" si="0"/>
        <v>100000</v>
      </c>
      <c r="S5">
        <f t="shared" si="1"/>
        <v>245.7198085578012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131.32415368573174</v>
      </c>
      <c r="AC5">
        <f t="shared" si="2"/>
        <v>239.10830119975253</v>
      </c>
      <c r="AE5">
        <f t="shared" si="3"/>
        <v>617.96794213433031</v>
      </c>
      <c r="AF5">
        <f t="shared" si="4"/>
        <v>-30.898397106716516</v>
      </c>
      <c r="AG5">
        <f t="shared" si="4"/>
        <v>-24.327332684648677</v>
      </c>
      <c r="AH5">
        <f t="shared" si="5"/>
        <v>-356.540806405296</v>
      </c>
      <c r="AI5">
        <f t="shared" si="6"/>
        <v>206.20140593766911</v>
      </c>
      <c r="AJ5">
        <f t="shared" si="7"/>
        <v>-107.78414751402079</v>
      </c>
      <c r="AK5">
        <f>H5*SUM(AB5, AE5:AF5)</f>
        <v>61.474385586298411</v>
      </c>
      <c r="AL5">
        <f t="shared" si="8"/>
        <v>159.89164400994673</v>
      </c>
      <c r="AN5">
        <f t="shared" si="9"/>
        <v>524.38309184366017</v>
      </c>
      <c r="AO5">
        <f t="shared" si="9"/>
        <v>-26.21915459218301</v>
      </c>
      <c r="AP5">
        <f t="shared" si="9"/>
        <v>-20.643209881447856</v>
      </c>
      <c r="AQ5">
        <f t="shared" si="9"/>
        <v>-302.54639065176599</v>
      </c>
      <c r="AR5">
        <f t="shared" si="9"/>
        <v>174.97433671826337</v>
      </c>
      <c r="AS5">
        <f t="shared" si="9"/>
        <v>-91.461353690818726</v>
      </c>
      <c r="AT5">
        <f t="shared" si="9"/>
        <v>52.164726007623862</v>
      </c>
      <c r="AU5">
        <f t="shared" si="9"/>
        <v>135.67770903506852</v>
      </c>
      <c r="AW5">
        <v>2</v>
      </c>
      <c r="AX5">
        <f>(R5*SUMPRODUCT(K6:$K$23, X6:$X$23)-$AZ$3*SUMPRODUCT(K5:$K$22, W6:$W$23))/Z5</f>
        <v>245.7198085578012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635.05517656307609</v>
      </c>
      <c r="P6">
        <f t="shared" si="22"/>
        <v>31.752758828153805</v>
      </c>
      <c r="Q6" s="4">
        <f t="shared" si="23"/>
        <v>25</v>
      </c>
      <c r="R6">
        <f t="shared" si="0"/>
        <v>100000</v>
      </c>
      <c r="S6">
        <f t="shared" si="1"/>
        <v>339.82355867818558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239.10830119975253</v>
      </c>
      <c r="AC6">
        <f t="shared" si="2"/>
        <v>326.13066903634035</v>
      </c>
      <c r="AE6">
        <f t="shared" si="3"/>
        <v>609.46619008143068</v>
      </c>
      <c r="AF6">
        <f t="shared" si="4"/>
        <v>-30.473309504071533</v>
      </c>
      <c r="AG6">
        <f t="shared" si="4"/>
        <v>-23.992647118470352</v>
      </c>
      <c r="AH6">
        <f t="shared" si="5"/>
        <v>-365.64895732735908</v>
      </c>
      <c r="AI6">
        <f t="shared" si="6"/>
        <v>189.35127613152974</v>
      </c>
      <c r="AJ6">
        <f t="shared" si="7"/>
        <v>-87.022367836587819</v>
      </c>
      <c r="AK6">
        <f>H6*SUM(AB6, AE6:AF6)</f>
        <v>70.006554327031012</v>
      </c>
      <c r="AL6">
        <f t="shared" si="8"/>
        <v>172.33546262197294</v>
      </c>
      <c r="AN6">
        <f t="shared" si="9"/>
        <v>476.40215680361177</v>
      </c>
      <c r="AO6">
        <f t="shared" si="9"/>
        <v>-23.82010784018059</v>
      </c>
      <c r="AP6">
        <f t="shared" si="9"/>
        <v>-18.754360817193252</v>
      </c>
      <c r="AQ6">
        <f t="shared" si="9"/>
        <v>-285.81725243933778</v>
      </c>
      <c r="AR6">
        <f t="shared" si="9"/>
        <v>148.01043570690024</v>
      </c>
      <c r="AS6">
        <f t="shared" si="9"/>
        <v>-68.022877072095739</v>
      </c>
      <c r="AT6">
        <f t="shared" si="9"/>
        <v>54.722106024176234</v>
      </c>
      <c r="AU6">
        <f t="shared" si="9"/>
        <v>134.70966465898073</v>
      </c>
      <c r="AW6">
        <v>3</v>
      </c>
      <c r="AX6">
        <f>(R6*SUMPRODUCT(K7:$K$23, X7:$X$23)-$AZ$3*SUMPRODUCT(K6:$K$22, W7:$W$23))/Z6</f>
        <v>339.82355867818558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635.05517656307609</v>
      </c>
      <c r="P7">
        <f t="shared" si="22"/>
        <v>31.752758828153805</v>
      </c>
      <c r="Q7" s="4">
        <f t="shared" si="23"/>
        <v>25</v>
      </c>
      <c r="R7">
        <f t="shared" si="0"/>
        <v>100000</v>
      </c>
      <c r="S7">
        <f t="shared" si="1"/>
        <v>416.89138742598971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326.13066903634035</v>
      </c>
      <c r="AC7">
        <f t="shared" si="2"/>
        <v>394.52706076362256</v>
      </c>
      <c r="AE7">
        <f t="shared" si="3"/>
        <v>600.98735495377207</v>
      </c>
      <c r="AF7">
        <f t="shared" si="4"/>
        <v>-30.049367747688603</v>
      </c>
      <c r="AG7">
        <f t="shared" si="4"/>
        <v>-23.658863715052313</v>
      </c>
      <c r="AH7">
        <f t="shared" si="5"/>
        <v>-375.42772893333057</v>
      </c>
      <c r="AI7">
        <f t="shared" si="6"/>
        <v>171.85139455770053</v>
      </c>
      <c r="AJ7">
        <f t="shared" si="7"/>
        <v>-68.396391727282207</v>
      </c>
      <c r="AK7">
        <f>H7*SUM(AB7, AE7:AF7)</f>
        <v>76.763959051976698</v>
      </c>
      <c r="AL7">
        <f t="shared" si="8"/>
        <v>180.21896188239504</v>
      </c>
      <c r="AN7">
        <f t="shared" si="9"/>
        <v>432.74374775028002</v>
      </c>
      <c r="AO7">
        <f t="shared" si="9"/>
        <v>-21.637187387514</v>
      </c>
      <c r="AP7">
        <f t="shared" si="9"/>
        <v>-17.035675155515335</v>
      </c>
      <c r="AQ7">
        <f t="shared" si="9"/>
        <v>-270.32848709517765</v>
      </c>
      <c r="AR7">
        <f t="shared" si="9"/>
        <v>123.74239811207303</v>
      </c>
      <c r="AS7">
        <f t="shared" si="9"/>
        <v>-49.24914084246754</v>
      </c>
      <c r="AT7">
        <f t="shared" si="9"/>
        <v>55.274246718313471</v>
      </c>
      <c r="AU7">
        <f t="shared" si="9"/>
        <v>129.76750398791899</v>
      </c>
      <c r="AW7">
        <v>4</v>
      </c>
      <c r="AX7">
        <f>(R7*SUMPRODUCT(K8:$K$23, X8:$X$23)-$AZ$3*SUMPRODUCT(K7:$K$22, W8:$W$23))/Z7</f>
        <v>416.89138742598971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635.05517656307609</v>
      </c>
      <c r="P8">
        <f t="shared" si="22"/>
        <v>31.752758828153805</v>
      </c>
      <c r="Q8" s="4">
        <f t="shared" si="23"/>
        <v>25</v>
      </c>
      <c r="R8">
        <f t="shared" si="0"/>
        <v>100000</v>
      </c>
      <c r="S8">
        <f t="shared" si="1"/>
        <v>478.08028272834514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394.52706076362256</v>
      </c>
      <c r="AC8">
        <f t="shared" si="2"/>
        <v>446.06289173969117</v>
      </c>
      <c r="AE8">
        <f t="shared" si="3"/>
        <v>592.52506055128015</v>
      </c>
      <c r="AF8">
        <f t="shared" si="4"/>
        <v>-29.626253027564012</v>
      </c>
      <c r="AG8">
        <f t="shared" si="4"/>
        <v>-23.325731464706372</v>
      </c>
      <c r="AH8">
        <f t="shared" si="5"/>
        <v>-386.17445278167747</v>
      </c>
      <c r="AI8">
        <f t="shared" si="6"/>
        <v>153.39862327733238</v>
      </c>
      <c r="AJ8">
        <f t="shared" si="7"/>
        <v>-51.53583097606861</v>
      </c>
      <c r="AK8">
        <f t="shared" ref="AK8:AK23" si="24">H8*SUM(AB8:AB8, AE8:AF8)</f>
        <v>81.928846401084158</v>
      </c>
      <c r="AL8">
        <f t="shared" si="8"/>
        <v>183.79163870234794</v>
      </c>
      <c r="AN8">
        <f t="shared" si="9"/>
        <v>393.01901043900256</v>
      </c>
      <c r="AO8">
        <f t="shared" si="9"/>
        <v>-19.650950521950129</v>
      </c>
      <c r="AP8">
        <f t="shared" si="9"/>
        <v>-15.471845004320125</v>
      </c>
      <c r="AQ8">
        <f t="shared" si="9"/>
        <v>-256.14764909330432</v>
      </c>
      <c r="AR8">
        <f t="shared" si="9"/>
        <v>101.74856581942804</v>
      </c>
      <c r="AS8">
        <f t="shared" si="9"/>
        <v>-34.183467739780511</v>
      </c>
      <c r="AT8">
        <f t="shared" si="9"/>
        <v>54.343008056072613</v>
      </c>
      <c r="AU8">
        <f t="shared" si="9"/>
        <v>121.90810613572015</v>
      </c>
      <c r="AW8">
        <v>5</v>
      </c>
      <c r="AX8">
        <f>(R8*SUMPRODUCT(K9:$K$23, X9:$X$23)-$AZ$3*SUMPRODUCT(K8:$K$22, W9:$W$23))/Z8</f>
        <v>478.08028272834514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635.05517656307609</v>
      </c>
      <c r="P9">
        <f t="shared" si="22"/>
        <v>31.752758828153805</v>
      </c>
      <c r="Q9" s="4">
        <f t="shared" si="23"/>
        <v>25</v>
      </c>
      <c r="R9">
        <f t="shared" si="0"/>
        <v>100000</v>
      </c>
      <c r="S9">
        <f t="shared" si="1"/>
        <v>523.31372490415652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446.06289173969117</v>
      </c>
      <c r="AC9">
        <f t="shared" si="2"/>
        <v>481.29276058700913</v>
      </c>
      <c r="AE9">
        <f t="shared" si="3"/>
        <v>584.06161449155934</v>
      </c>
      <c r="AF9">
        <f t="shared" si="4"/>
        <v>-29.203080724577966</v>
      </c>
      <c r="AG9">
        <f t="shared" si="4"/>
        <v>-22.992553877464069</v>
      </c>
      <c r="AH9">
        <f t="shared" si="5"/>
        <v>-399.68109038096969</v>
      </c>
      <c r="AI9">
        <f t="shared" si="6"/>
        <v>132.18488950854766</v>
      </c>
      <c r="AJ9">
        <f t="shared" si="7"/>
        <v>-35.22986884731796</v>
      </c>
      <c r="AK9">
        <f t="shared" si="24"/>
        <v>85.65084822345699</v>
      </c>
      <c r="AL9">
        <f t="shared" si="8"/>
        <v>182.60586888468669</v>
      </c>
      <c r="AN9">
        <f t="shared" si="9"/>
        <v>356.8673911548272</v>
      </c>
      <c r="AO9">
        <f t="shared" si="9"/>
        <v>-17.843369557741358</v>
      </c>
      <c r="AP9">
        <f t="shared" si="9"/>
        <v>-14.048676568790309</v>
      </c>
      <c r="AQ9">
        <f t="shared" si="9"/>
        <v>-244.20907739732078</v>
      </c>
      <c r="AR9">
        <f t="shared" si="9"/>
        <v>80.766267630974767</v>
      </c>
      <c r="AS9">
        <f t="shared" si="9"/>
        <v>-21.525796378886618</v>
      </c>
      <c r="AT9">
        <f t="shared" si="9"/>
        <v>52.333510707276403</v>
      </c>
      <c r="AU9">
        <f t="shared" si="9"/>
        <v>111.57398195936454</v>
      </c>
      <c r="AW9">
        <v>6</v>
      </c>
      <c r="AX9">
        <f>(R9*SUMPRODUCT(K10:$K$23, X10:$X$23)-$AZ$3*SUMPRODUCT(K9:$K$22, W10:$W$23))/Z9</f>
        <v>523.31372490415652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635.05517656307609</v>
      </c>
      <c r="P10">
        <f t="shared" si="22"/>
        <v>31.752758828153805</v>
      </c>
      <c r="Q10" s="4">
        <f t="shared" si="23"/>
        <v>25</v>
      </c>
      <c r="R10">
        <f t="shared" si="0"/>
        <v>100000</v>
      </c>
      <c r="S10">
        <f t="shared" si="1"/>
        <v>553.93829267243427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481.29276058700913</v>
      </c>
      <c r="AC10">
        <f t="shared" si="2"/>
        <v>502.0709600155335</v>
      </c>
      <c r="AE10">
        <f t="shared" si="3"/>
        <v>575.59256396885735</v>
      </c>
      <c r="AF10">
        <f t="shared" si="4"/>
        <v>-28.779628198442868</v>
      </c>
      <c r="AG10">
        <f t="shared" si="4"/>
        <v>-22.659155661243844</v>
      </c>
      <c r="AH10">
        <f t="shared" si="5"/>
        <v>-413.89070978232536</v>
      </c>
      <c r="AI10">
        <f t="shared" si="6"/>
        <v>110.26307032684525</v>
      </c>
      <c r="AJ10">
        <f t="shared" si="7"/>
        <v>-20.778199428524374</v>
      </c>
      <c r="AK10">
        <f t="shared" si="24"/>
        <v>87.97706064869746</v>
      </c>
      <c r="AL10">
        <f t="shared" si="8"/>
        <v>177.46193154701834</v>
      </c>
      <c r="AN10">
        <f t="shared" si="9"/>
        <v>323.96996052381047</v>
      </c>
      <c r="AO10">
        <f t="shared" si="9"/>
        <v>-16.198498026190524</v>
      </c>
      <c r="AP10">
        <f t="shared" si="9"/>
        <v>-12.753614665309028</v>
      </c>
      <c r="AQ10">
        <f t="shared" si="9"/>
        <v>-232.95672199929032</v>
      </c>
      <c r="AR10">
        <f t="shared" si="9"/>
        <v>62.061125833020562</v>
      </c>
      <c r="AS10">
        <f t="shared" si="9"/>
        <v>-11.694926011898781</v>
      </c>
      <c r="AT10">
        <f t="shared" si="9"/>
        <v>49.51753488410511</v>
      </c>
      <c r="AU10">
        <f t="shared" si="9"/>
        <v>99.883734705226885</v>
      </c>
      <c r="AW10">
        <v>7</v>
      </c>
      <c r="AX10">
        <f>(R10*SUMPRODUCT(K11:$K$23, X11:$X$23)-$AZ$3*SUMPRODUCT(K10:$K$22, W11:$W$23))/Z10</f>
        <v>553.93829267243427</v>
      </c>
    </row>
    <row r="11" spans="1:52" x14ac:dyDescent="0.25">
      <c r="A11" t="s">
        <v>33</v>
      </c>
      <c r="C11" s="7">
        <f>AU25</f>
        <v>382.01085973917719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635.05517656307609</v>
      </c>
      <c r="P11">
        <f t="shared" si="22"/>
        <v>31.752758828153805</v>
      </c>
      <c r="Q11" s="4">
        <f t="shared" si="23"/>
        <v>25</v>
      </c>
      <c r="R11">
        <f t="shared" si="0"/>
        <v>100000</v>
      </c>
      <c r="S11">
        <f t="shared" si="1"/>
        <v>572.03178113399088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502.0709600155335</v>
      </c>
      <c r="AC11">
        <f t="shared" si="2"/>
        <v>510.84097586555868</v>
      </c>
      <c r="AE11">
        <f t="shared" si="3"/>
        <v>567.12269636635313</v>
      </c>
      <c r="AF11">
        <f t="shared" si="4"/>
        <v>-28.356134818317656</v>
      </c>
      <c r="AG11">
        <f t="shared" si="4"/>
        <v>-22.325725279322413</v>
      </c>
      <c r="AH11">
        <f t="shared" si="5"/>
        <v>-427.35530123596476</v>
      </c>
      <c r="AI11">
        <f t="shared" si="6"/>
        <v>89.085535032748282</v>
      </c>
      <c r="AJ11">
        <f t="shared" si="7"/>
        <v>-8.7700158500251746</v>
      </c>
      <c r="AK11">
        <f t="shared" si="24"/>
        <v>89.066548395237731</v>
      </c>
      <c r="AL11">
        <f t="shared" si="8"/>
        <v>169.38206757796084</v>
      </c>
      <c r="AN11">
        <f t="shared" si="9"/>
        <v>294.04104895474848</v>
      </c>
      <c r="AO11">
        <f t="shared" si="9"/>
        <v>-14.702052447737424</v>
      </c>
      <c r="AP11">
        <f t="shared" si="9"/>
        <v>-11.575413436754467</v>
      </c>
      <c r="AQ11">
        <f t="shared" si="9"/>
        <v>-221.57462901223943</v>
      </c>
      <c r="AR11">
        <f t="shared" si="9"/>
        <v>46.18895405801716</v>
      </c>
      <c r="AS11">
        <f t="shared" si="9"/>
        <v>-4.5470665808538557</v>
      </c>
      <c r="AT11">
        <f t="shared" si="9"/>
        <v>46.179109890528366</v>
      </c>
      <c r="AU11">
        <f t="shared" si="9"/>
        <v>87.820997367691675</v>
      </c>
      <c r="AW11">
        <v>8</v>
      </c>
      <c r="AX11">
        <f>(R11*SUMPRODUCT(K12:$K$23, X12:$X$23)-$AZ$3*SUMPRODUCT(K11:$K$22, W12:$W$23))/Z11</f>
        <v>572.03178113399088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635.05517656307609</v>
      </c>
      <c r="P12">
        <f t="shared" si="22"/>
        <v>31.752758828153805</v>
      </c>
      <c r="Q12" s="4">
        <f t="shared" si="23"/>
        <v>25</v>
      </c>
      <c r="R12">
        <f t="shared" si="0"/>
        <v>100000</v>
      </c>
      <c r="S12">
        <f t="shared" si="1"/>
        <v>578.25623584435095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510.84097586555868</v>
      </c>
      <c r="AC12">
        <f t="shared" si="2"/>
        <v>508.67819617941888</v>
      </c>
      <c r="AE12">
        <f t="shared" si="3"/>
        <v>558.64286740776299</v>
      </c>
      <c r="AF12">
        <f t="shared" si="4"/>
        <v>-27.932143370388154</v>
      </c>
      <c r="AG12">
        <f t="shared" si="4"/>
        <v>-21.991902752101907</v>
      </c>
      <c r="AH12">
        <f t="shared" si="5"/>
        <v>-442.26109770913286</v>
      </c>
      <c r="AI12">
        <f t="shared" si="6"/>
        <v>66.45772357614004</v>
      </c>
      <c r="AJ12">
        <f t="shared" si="7"/>
        <v>2.1627796861397997</v>
      </c>
      <c r="AK12">
        <f t="shared" si="24"/>
        <v>89.127662064093855</v>
      </c>
      <c r="AL12">
        <f t="shared" si="8"/>
        <v>157.74816532637368</v>
      </c>
      <c r="AN12">
        <f t="shared" si="9"/>
        <v>266.81273844714855</v>
      </c>
      <c r="AO12">
        <f t="shared" si="9"/>
        <v>-13.340636922357428</v>
      </c>
      <c r="AP12">
        <f t="shared" si="9"/>
        <v>-10.503525846806781</v>
      </c>
      <c r="AQ12">
        <f t="shared" si="9"/>
        <v>-211.22778338863995</v>
      </c>
      <c r="AR12">
        <f t="shared" si="9"/>
        <v>31.740792289344363</v>
      </c>
      <c r="AS12">
        <f t="shared" si="9"/>
        <v>1.0329625676498979</v>
      </c>
      <c r="AT12">
        <f t="shared" si="9"/>
        <v>42.568153956855582</v>
      </c>
      <c r="AU12">
        <f t="shared" si="9"/>
        <v>75.341908813849841</v>
      </c>
      <c r="AW12">
        <v>9</v>
      </c>
      <c r="AX12">
        <f>(R12*SUMPRODUCT(K13:$K$23, X13:$X$23)-$AZ$3*SUMPRODUCT(K12:$K$22, W13:$W$23))/Z12</f>
        <v>578.25623584435095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635.05517656307609</v>
      </c>
      <c r="P13">
        <f t="shared" si="22"/>
        <v>31.752758828153805</v>
      </c>
      <c r="Q13" s="4">
        <f t="shared" si="23"/>
        <v>25</v>
      </c>
      <c r="R13">
        <f t="shared" si="0"/>
        <v>100000</v>
      </c>
      <c r="S13">
        <f t="shared" si="1"/>
        <v>573.67057817236844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508.67819617941888</v>
      </c>
      <c r="AC13">
        <f t="shared" si="2"/>
        <v>496.97161954361422</v>
      </c>
      <c r="AE13">
        <f t="shared" si="3"/>
        <v>550.14918248305116</v>
      </c>
      <c r="AF13">
        <f t="shared" si="4"/>
        <v>-27.507459124152557</v>
      </c>
      <c r="AG13">
        <f t="shared" si="4"/>
        <v>-21.657534761800665</v>
      </c>
      <c r="AH13">
        <f t="shared" si="5"/>
        <v>-457.79585112090552</v>
      </c>
      <c r="AI13">
        <f t="shared" si="6"/>
        <v>43.18833747619243</v>
      </c>
      <c r="AJ13">
        <f t="shared" si="7"/>
        <v>11.706576635804652</v>
      </c>
      <c r="AK13">
        <f t="shared" si="24"/>
        <v>88.252108154732909</v>
      </c>
      <c r="AL13">
        <f t="shared" si="8"/>
        <v>143.14702226673</v>
      </c>
      <c r="AN13">
        <f t="shared" si="9"/>
        <v>242.04389939239593</v>
      </c>
      <c r="AO13">
        <f t="shared" si="9"/>
        <v>-12.102194969619795</v>
      </c>
      <c r="AP13">
        <f t="shared" si="9"/>
        <v>-9.528459428609791</v>
      </c>
      <c r="AQ13">
        <f t="shared" si="9"/>
        <v>-201.41208322958551</v>
      </c>
      <c r="AR13">
        <f t="shared" si="9"/>
        <v>19.001161764580846</v>
      </c>
      <c r="AS13">
        <f t="shared" si="9"/>
        <v>5.150431097029518</v>
      </c>
      <c r="AT13">
        <f t="shared" si="9"/>
        <v>38.827440024468444</v>
      </c>
      <c r="AU13">
        <f t="shared" si="9"/>
        <v>62.979032886078819</v>
      </c>
      <c r="AW13">
        <v>10</v>
      </c>
      <c r="AX13">
        <f>(R13*SUMPRODUCT(K14:$K$23, X14:$X$23)-$AZ$3*SUMPRODUCT(K13:$K$22, W14:$W$23))/Z13</f>
        <v>573.67057817236844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635.05517656307609</v>
      </c>
      <c r="P14">
        <f t="shared" si="22"/>
        <v>31.752758828153805</v>
      </c>
      <c r="Q14" s="4">
        <f t="shared" si="23"/>
        <v>25</v>
      </c>
      <c r="R14">
        <f t="shared" si="0"/>
        <v>100000</v>
      </c>
      <c r="S14">
        <f t="shared" si="1"/>
        <v>558.68892492729276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496.97161954361422</v>
      </c>
      <c r="AC14">
        <f t="shared" si="2"/>
        <v>476.49846410738991</v>
      </c>
      <c r="AE14">
        <f t="shared" si="3"/>
        <v>541.630239574077</v>
      </c>
      <c r="AF14">
        <f t="shared" si="4"/>
        <v>-27.081511978703848</v>
      </c>
      <c r="AG14">
        <f t="shared" si="4"/>
        <v>-21.322172449069086</v>
      </c>
      <c r="AH14">
        <f t="shared" si="5"/>
        <v>-475.14786045428951</v>
      </c>
      <c r="AI14">
        <f t="shared" si="6"/>
        <v>18.078694692014608</v>
      </c>
      <c r="AJ14">
        <f t="shared" si="7"/>
        <v>20.473155436224317</v>
      </c>
      <c r="AK14">
        <f t="shared" si="24"/>
        <v>86.557819145377437</v>
      </c>
      <c r="AL14">
        <f t="shared" si="8"/>
        <v>125.10966927361636</v>
      </c>
      <c r="AN14">
        <f t="shared" si="9"/>
        <v>219.51183446667312</v>
      </c>
      <c r="AO14">
        <f t="shared" si="9"/>
        <v>-10.975591723333656</v>
      </c>
      <c r="AP14">
        <f t="shared" si="9"/>
        <v>-8.6414473327606345</v>
      </c>
      <c r="AQ14">
        <f t="shared" si="9"/>
        <v>-192.56786432983318</v>
      </c>
      <c r="AR14">
        <f t="shared" si="9"/>
        <v>7.3269310807456787</v>
      </c>
      <c r="AS14">
        <f t="shared" si="9"/>
        <v>8.2973578259976346</v>
      </c>
      <c r="AT14">
        <f t="shared" si="9"/>
        <v>35.080141911902409</v>
      </c>
      <c r="AU14">
        <f t="shared" si="9"/>
        <v>50.704430818645726</v>
      </c>
      <c r="AW14">
        <v>11</v>
      </c>
      <c r="AX14">
        <f>(R14*SUMPRODUCT(K15:$K$23, X15:$X$23)-$AZ$3*SUMPRODUCT(K14:$K$22, W15:$W$23))/Z14</f>
        <v>558.68892492729276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635.05517656307609</v>
      </c>
      <c r="P15">
        <f t="shared" si="22"/>
        <v>31.752758828153805</v>
      </c>
      <c r="Q15" s="4">
        <f t="shared" si="23"/>
        <v>25</v>
      </c>
      <c r="R15">
        <f t="shared" si="0"/>
        <v>100000</v>
      </c>
      <c r="S15">
        <f t="shared" si="1"/>
        <v>533.28826922893893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476.49846410738991</v>
      </c>
      <c r="AC15">
        <f t="shared" si="2"/>
        <v>447.64462270343523</v>
      </c>
      <c r="AE15">
        <f t="shared" si="3"/>
        <v>533.0682321579468</v>
      </c>
      <c r="AF15">
        <f t="shared" si="4"/>
        <v>-26.65341160789734</v>
      </c>
      <c r="AG15">
        <f t="shared" si="4"/>
        <v>-20.985114830608754</v>
      </c>
      <c r="AH15">
        <f t="shared" si="5"/>
        <v>-495.34357587854441</v>
      </c>
      <c r="AI15">
        <f t="shared" si="6"/>
        <v>-9.9138701591037375</v>
      </c>
      <c r="AJ15">
        <f t="shared" si="7"/>
        <v>28.853841403954675</v>
      </c>
      <c r="AK15">
        <f t="shared" si="24"/>
        <v>84.109855594706417</v>
      </c>
      <c r="AL15">
        <f t="shared" si="8"/>
        <v>103.04982683955735</v>
      </c>
      <c r="AN15">
        <f t="shared" si="9"/>
        <v>199.01197266717128</v>
      </c>
      <c r="AO15">
        <f t="shared" si="9"/>
        <v>-9.9505986333585632</v>
      </c>
      <c r="AP15">
        <f t="shared" si="9"/>
        <v>-7.8344362825379097</v>
      </c>
      <c r="AQ15">
        <f t="shared" si="9"/>
        <v>-184.92811283188783</v>
      </c>
      <c r="AR15">
        <f t="shared" si="9"/>
        <v>-3.7011750806130372</v>
      </c>
      <c r="AS15">
        <f t="shared" si="9"/>
        <v>10.772091733137279</v>
      </c>
      <c r="AT15">
        <f t="shared" si="9"/>
        <v>31.400986351956817</v>
      </c>
      <c r="AU15">
        <f t="shared" si="9"/>
        <v>38.471903004481064</v>
      </c>
      <c r="AW15">
        <v>12</v>
      </c>
      <c r="AX15">
        <f>(R15*SUMPRODUCT(K16:$K$23, X16:$X$23)-$AZ$3*SUMPRODUCT(K15:$K$22, W16:$W$23))/Z15</f>
        <v>533.28826922893893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635.05517656307609</v>
      </c>
      <c r="P16">
        <f t="shared" si="22"/>
        <v>31.752758828153805</v>
      </c>
      <c r="Q16" s="4">
        <f t="shared" si="23"/>
        <v>25</v>
      </c>
      <c r="R16">
        <f t="shared" si="0"/>
        <v>100000</v>
      </c>
      <c r="S16">
        <f t="shared" si="1"/>
        <v>498.25621190017802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447.64462270343523</v>
      </c>
      <c r="AC16">
        <f t="shared" si="2"/>
        <v>411.48217337669973</v>
      </c>
      <c r="AE16">
        <f t="shared" si="3"/>
        <v>524.45685176655786</v>
      </c>
      <c r="AF16">
        <f t="shared" si="4"/>
        <v>-26.222842588327897</v>
      </c>
      <c r="AG16">
        <f t="shared" si="4"/>
        <v>-20.646113563112845</v>
      </c>
      <c r="AH16">
        <f t="shared" si="5"/>
        <v>-516.60047675929582</v>
      </c>
      <c r="AI16">
        <f t="shared" si="6"/>
        <v>-39.012581144178739</v>
      </c>
      <c r="AJ16">
        <f t="shared" si="7"/>
        <v>36.162449326735498</v>
      </c>
      <c r="AK16">
        <f t="shared" si="24"/>
        <v>80.940726287377856</v>
      </c>
      <c r="AL16">
        <f t="shared" si="8"/>
        <v>78.090594469934615</v>
      </c>
      <c r="AN16">
        <f t="shared" si="9"/>
        <v>180.36303444110558</v>
      </c>
      <c r="AO16">
        <f t="shared" si="9"/>
        <v>-9.0181517220552792</v>
      </c>
      <c r="AP16">
        <f t="shared" si="9"/>
        <v>-7.1002899077695831</v>
      </c>
      <c r="AQ16">
        <f t="shared" si="9"/>
        <v>-177.66119227574137</v>
      </c>
      <c r="AR16">
        <f t="shared" si="9"/>
        <v>-13.416599464460683</v>
      </c>
      <c r="AS16">
        <f t="shared" si="9"/>
        <v>12.436426507582201</v>
      </c>
      <c r="AT16">
        <f t="shared" si="9"/>
        <v>27.835874302880683</v>
      </c>
      <c r="AU16">
        <f t="shared" si="9"/>
        <v>26.855701346002203</v>
      </c>
      <c r="AW16">
        <v>13</v>
      </c>
      <c r="AX16">
        <f>(R16*SUMPRODUCT(K17:$K$23, X17:$X$23)-$AZ$3*SUMPRODUCT(K16:$K$22, W17:$W$23))/Z16</f>
        <v>498.25621190017802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635.05517656307609</v>
      </c>
      <c r="P17">
        <f t="shared" si="22"/>
        <v>31.752758828153805</v>
      </c>
      <c r="Q17" s="4">
        <f t="shared" si="23"/>
        <v>25</v>
      </c>
      <c r="R17">
        <f t="shared" si="0"/>
        <v>100000</v>
      </c>
      <c r="S17">
        <f t="shared" si="1"/>
        <v>454.44406665340341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411.48217337669973</v>
      </c>
      <c r="AC17">
        <f t="shared" si="2"/>
        <v>369.09957644314454</v>
      </c>
      <c r="AE17">
        <f t="shared" si="3"/>
        <v>515.79196184385319</v>
      </c>
      <c r="AF17">
        <f t="shared" si="4"/>
        <v>-25.789598092192662</v>
      </c>
      <c r="AG17">
        <f t="shared" si="4"/>
        <v>-20.30500580419341</v>
      </c>
      <c r="AH17">
        <f t="shared" si="5"/>
        <v>-538.58649315322839</v>
      </c>
      <c r="AI17">
        <f t="shared" si="6"/>
        <v>-68.889135205761249</v>
      </c>
      <c r="AJ17">
        <f t="shared" si="7"/>
        <v>42.382596933555192</v>
      </c>
      <c r="AK17">
        <f t="shared" si="24"/>
        <v>77.141834811148044</v>
      </c>
      <c r="AL17">
        <f t="shared" si="8"/>
        <v>50.635296538941986</v>
      </c>
      <c r="AN17">
        <f t="shared" si="9"/>
        <v>163.40062235848646</v>
      </c>
      <c r="AO17">
        <f t="shared" si="9"/>
        <v>-8.1700311179243243</v>
      </c>
      <c r="AP17">
        <f t="shared" si="9"/>
        <v>-6.4325364310394253</v>
      </c>
      <c r="AQ17">
        <f t="shared" si="9"/>
        <v>-170.62182950759959</v>
      </c>
      <c r="AR17">
        <f t="shared" si="9"/>
        <v>-21.823774698076861</v>
      </c>
      <c r="AS17">
        <f t="shared" si="9"/>
        <v>13.426620087980979</v>
      </c>
      <c r="AT17">
        <f t="shared" si="9"/>
        <v>24.438193594480815</v>
      </c>
      <c r="AU17">
        <f t="shared" si="9"/>
        <v>16.041038984384937</v>
      </c>
      <c r="AW17">
        <v>14</v>
      </c>
      <c r="AX17">
        <f>(R17*SUMPRODUCT(K18:$K$23, X18:$X$23)-$AZ$3*SUMPRODUCT(K17:$K$22, W18:$W$23))/Z17</f>
        <v>454.44406665340341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635.05517656307609</v>
      </c>
      <c r="P18">
        <f t="shared" si="22"/>
        <v>31.752758828153805</v>
      </c>
      <c r="Q18" s="4">
        <f t="shared" si="23"/>
        <v>25</v>
      </c>
      <c r="R18">
        <f t="shared" si="0"/>
        <v>100000</v>
      </c>
      <c r="S18">
        <f t="shared" si="1"/>
        <v>401.88811564999935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369.09957644314454</v>
      </c>
      <c r="AC18">
        <f t="shared" si="2"/>
        <v>320.8855300215962</v>
      </c>
      <c r="AE18">
        <f t="shared" si="3"/>
        <v>507.05658861002786</v>
      </c>
      <c r="AF18">
        <f t="shared" si="4"/>
        <v>-25.352829430501394</v>
      </c>
      <c r="AG18">
        <f t="shared" si="4"/>
        <v>-19.961123352864483</v>
      </c>
      <c r="AH18">
        <f t="shared" si="5"/>
        <v>-563.32957314796658</v>
      </c>
      <c r="AI18">
        <f t="shared" si="6"/>
        <v>-101.58693732130462</v>
      </c>
      <c r="AJ18">
        <f t="shared" si="7"/>
        <v>48.214046421548346</v>
      </c>
      <c r="AK18">
        <f t="shared" si="24"/>
        <v>72.804943035903207</v>
      </c>
      <c r="AL18">
        <f t="shared" si="8"/>
        <v>19.432052136146936</v>
      </c>
      <c r="AN18">
        <f t="shared" si="9"/>
        <v>147.9711106973273</v>
      </c>
      <c r="AO18">
        <f t="shared" si="9"/>
        <v>-7.3985555348663663</v>
      </c>
      <c r="AP18">
        <f t="shared" si="9"/>
        <v>-5.8251281210771397</v>
      </c>
      <c r="AQ18">
        <f t="shared" si="9"/>
        <v>-164.39289913549385</v>
      </c>
      <c r="AR18">
        <f t="shared" si="9"/>
        <v>-29.64547209411004</v>
      </c>
      <c r="AS18">
        <f t="shared" si="9"/>
        <v>14.069999602541237</v>
      </c>
      <c r="AT18">
        <f t="shared" si="9"/>
        <v>21.246205112549422</v>
      </c>
      <c r="AU18">
        <f t="shared" si="9"/>
        <v>5.6707326209806173</v>
      </c>
      <c r="AW18">
        <v>15</v>
      </c>
      <c r="AX18">
        <f>(R18*SUMPRODUCT(K19:$K$23, X19:$X$23)-$AZ$3*SUMPRODUCT(K18:$K$22, W19:$W$23))/Z18</f>
        <v>401.88811564999935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635.05517656307609</v>
      </c>
      <c r="P19">
        <f t="shared" si="22"/>
        <v>31.752758828153805</v>
      </c>
      <c r="Q19" s="4">
        <f t="shared" si="23"/>
        <v>25</v>
      </c>
      <c r="R19">
        <f t="shared" si="0"/>
        <v>100000</v>
      </c>
      <c r="S19">
        <f t="shared" si="1"/>
        <v>340.59070539388733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320.8855300215962</v>
      </c>
      <c r="AC19">
        <f t="shared" si="2"/>
        <v>267.21046733459076</v>
      </c>
      <c r="AE19">
        <f t="shared" si="3"/>
        <v>498.23259362413631</v>
      </c>
      <c r="AF19">
        <f t="shared" si="4"/>
        <v>-24.911629681206815</v>
      </c>
      <c r="AG19">
        <f t="shared" si="4"/>
        <v>-19.613752159323198</v>
      </c>
      <c r="AH19">
        <f t="shared" si="5"/>
        <v>-591.03984005056191</v>
      </c>
      <c r="AI19">
        <f t="shared" si="6"/>
        <v>-137.33262826695562</v>
      </c>
      <c r="AJ19">
        <f t="shared" si="7"/>
        <v>53.675062687005436</v>
      </c>
      <c r="AK19">
        <f t="shared" si="24"/>
        <v>67.961838101532408</v>
      </c>
      <c r="AL19">
        <f t="shared" si="8"/>
        <v>-15.69572747841778</v>
      </c>
      <c r="AN19">
        <f t="shared" si="9"/>
        <v>133.93497636651699</v>
      </c>
      <c r="AO19">
        <f t="shared" si="9"/>
        <v>-6.6967488183258492</v>
      </c>
      <c r="AP19">
        <f t="shared" si="9"/>
        <v>-5.2725724200601825</v>
      </c>
      <c r="AQ19">
        <f t="shared" si="9"/>
        <v>-158.88343721759901</v>
      </c>
      <c r="AR19">
        <f t="shared" si="9"/>
        <v>-36.917782089468069</v>
      </c>
      <c r="AS19">
        <f t="shared" si="9"/>
        <v>14.428940106392769</v>
      </c>
      <c r="AT19">
        <f t="shared" si="9"/>
        <v>18.269513669795444</v>
      </c>
      <c r="AU19">
        <f t="shared" si="9"/>
        <v>-4.2193283132798589</v>
      </c>
      <c r="AW19">
        <v>16</v>
      </c>
      <c r="AX19">
        <f>(R19*SUMPRODUCT(K20:$K$23, X20:$X$23)-$AZ$3*SUMPRODUCT(K19:$K$22, W20:$W$23))/Z19</f>
        <v>340.59070539388733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635.05517656307609</v>
      </c>
      <c r="P20">
        <f t="shared" si="22"/>
        <v>31.752758828153805</v>
      </c>
      <c r="Q20" s="4">
        <f t="shared" si="23"/>
        <v>25</v>
      </c>
      <c r="R20">
        <f t="shared" si="0"/>
        <v>100000</v>
      </c>
      <c r="S20">
        <f t="shared" si="1"/>
        <v>270.28435642086492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267.21046733459076</v>
      </c>
      <c r="AC20">
        <f t="shared" si="2"/>
        <v>208.24812847807567</v>
      </c>
      <c r="AE20">
        <f t="shared" si="3"/>
        <v>489.29599089947692</v>
      </c>
      <c r="AF20">
        <f t="shared" si="4"/>
        <v>-24.464799544973847</v>
      </c>
      <c r="AG20">
        <f t="shared" si="4"/>
        <v>-19.261947975432264</v>
      </c>
      <c r="AH20">
        <f t="shared" si="5"/>
        <v>-622.66664919080699</v>
      </c>
      <c r="AI20">
        <f t="shared" si="6"/>
        <v>-177.09740581173617</v>
      </c>
      <c r="AJ20">
        <f t="shared" si="7"/>
        <v>58.962338856515089</v>
      </c>
      <c r="AK20">
        <f t="shared" si="24"/>
        <v>62.642268817343137</v>
      </c>
      <c r="AL20">
        <f t="shared" si="8"/>
        <v>-55.492798137877941</v>
      </c>
      <c r="AN20">
        <f t="shared" si="9"/>
        <v>121.16436053798506</v>
      </c>
      <c r="AO20">
        <f t="shared" si="9"/>
        <v>-6.0582180268992536</v>
      </c>
      <c r="AP20">
        <f t="shared" si="9"/>
        <v>-4.7698359532209311</v>
      </c>
      <c r="AQ20">
        <f t="shared" si="9"/>
        <v>-154.19093510012789</v>
      </c>
      <c r="AR20">
        <f t="shared" si="9"/>
        <v>-43.854628542262994</v>
      </c>
      <c r="AS20">
        <f t="shared" si="9"/>
        <v>14.600843285555067</v>
      </c>
      <c r="AT20">
        <f t="shared" si="9"/>
        <v>15.512104298972822</v>
      </c>
      <c r="AU20">
        <f t="shared" si="9"/>
        <v>-13.741680957735101</v>
      </c>
      <c r="AW20">
        <v>17</v>
      </c>
      <c r="AX20">
        <f>(R20*SUMPRODUCT(K21:$K$23, X21:$X$23)-$AZ$3*SUMPRODUCT(K20:$K$22, W21:$W$23))/Z20</f>
        <v>270.28435642086492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635.05517656307609</v>
      </c>
      <c r="P21">
        <f t="shared" si="22"/>
        <v>31.752758828153805</v>
      </c>
      <c r="Q21" s="4">
        <f t="shared" si="23"/>
        <v>25</v>
      </c>
      <c r="R21">
        <f t="shared" si="0"/>
        <v>100000</v>
      </c>
      <c r="S21">
        <f t="shared" si="1"/>
        <v>190.52975746951111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208.24812847807567</v>
      </c>
      <c r="AC21">
        <f t="shared" si="2"/>
        <v>144.07541751650743</v>
      </c>
      <c r="AE21">
        <f t="shared" si="3"/>
        <v>480.21810831300644</v>
      </c>
      <c r="AF21">
        <f t="shared" si="4"/>
        <v>-24.010905415650321</v>
      </c>
      <c r="AG21">
        <f t="shared" si="4"/>
        <v>-18.904582075527312</v>
      </c>
      <c r="AH21">
        <f t="shared" si="5"/>
        <v>-658.98568060251785</v>
      </c>
      <c r="AI21">
        <f t="shared" si="6"/>
        <v>-221.68305978068901</v>
      </c>
      <c r="AJ21">
        <f t="shared" si="7"/>
        <v>64.172710961568242</v>
      </c>
      <c r="AK21">
        <f t="shared" si="24"/>
        <v>56.858771616458455</v>
      </c>
      <c r="AL21">
        <f t="shared" si="8"/>
        <v>-100.65157720266231</v>
      </c>
      <c r="AN21">
        <f t="shared" si="9"/>
        <v>109.54262322410207</v>
      </c>
      <c r="AO21">
        <f t="shared" si="9"/>
        <v>-5.4771311612051035</v>
      </c>
      <c r="AP21">
        <f t="shared" si="9"/>
        <v>-4.3123269940474964</v>
      </c>
      <c r="AQ21">
        <f t="shared" si="9"/>
        <v>-150.32132039733193</v>
      </c>
      <c r="AR21">
        <f t="shared" si="9"/>
        <v>-50.56815532848244</v>
      </c>
      <c r="AS21">
        <f t="shared" si="9"/>
        <v>14.638446523450023</v>
      </c>
      <c r="AT21">
        <f t="shared" si="9"/>
        <v>12.970062745129271</v>
      </c>
      <c r="AU21">
        <f t="shared" si="9"/>
        <v>-22.959646059903143</v>
      </c>
      <c r="AW21">
        <v>18</v>
      </c>
      <c r="AX21">
        <f>(R21*SUMPRODUCT(K22:$K$23, X22:$X$23)-$AZ$3*SUMPRODUCT(K21:$K$22, W22:$W$23))/Z21</f>
        <v>190.52975746951111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635.05517656307609</v>
      </c>
      <c r="P22">
        <f t="shared" si="22"/>
        <v>31.752758828153805</v>
      </c>
      <c r="Q22" s="4">
        <f t="shared" si="23"/>
        <v>25</v>
      </c>
      <c r="R22">
        <f t="shared" si="0"/>
        <v>100000</v>
      </c>
      <c r="S22">
        <f t="shared" si="1"/>
        <v>100.82477263525317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144.07541751650743</v>
      </c>
      <c r="AC22">
        <f t="shared" si="2"/>
        <v>74.77334742023163</v>
      </c>
      <c r="AE22">
        <f t="shared" si="3"/>
        <v>470.96760158291028</v>
      </c>
      <c r="AF22">
        <f t="shared" si="4"/>
        <v>-23.548380079145513</v>
      </c>
      <c r="AG22">
        <f t="shared" si="4"/>
        <v>-18.54042053998327</v>
      </c>
      <c r="AH22">
        <f t="shared" si="5"/>
        <v>-700.46285915508702</v>
      </c>
      <c r="AI22">
        <f t="shared" si="6"/>
        <v>-271.58405819130547</v>
      </c>
      <c r="AJ22">
        <f t="shared" si="7"/>
        <v>69.302070096275799</v>
      </c>
      <c r="AK22">
        <f t="shared" si="24"/>
        <v>50.615379250242739</v>
      </c>
      <c r="AL22">
        <f t="shared" si="8"/>
        <v>-151.66660884478694</v>
      </c>
      <c r="AN22">
        <f t="shared" si="9"/>
        <v>98.963945988971204</v>
      </c>
      <c r="AO22">
        <f t="shared" si="9"/>
        <v>-4.9481972994485606</v>
      </c>
      <c r="AP22">
        <f t="shared" si="9"/>
        <v>-3.8958798243549841</v>
      </c>
      <c r="AQ22">
        <f t="shared" si="9"/>
        <v>-147.18755245099595</v>
      </c>
      <c r="AR22">
        <f t="shared" si="9"/>
        <v>-57.067683585828291</v>
      </c>
      <c r="AS22">
        <f t="shared" si="9"/>
        <v>14.56237392738015</v>
      </c>
      <c r="AT22">
        <f t="shared" si="9"/>
        <v>10.635758471489048</v>
      </c>
      <c r="AU22">
        <f t="shared" si="9"/>
        <v>-31.869551186959097</v>
      </c>
      <c r="AW22">
        <v>19</v>
      </c>
      <c r="AX22">
        <f>(R22*SUMPRODUCT(K23:$K$23, X23:$X$23)-$AZ$3*SUMPRODUCT(K22:$K$22, W23:$W$23))/Z22</f>
        <v>100.82477263525317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635.05517656307609</v>
      </c>
      <c r="P23">
        <f t="shared" si="22"/>
        <v>31.752758828153805</v>
      </c>
      <c r="Q23" s="4">
        <f t="shared" si="23"/>
        <v>25</v>
      </c>
      <c r="R23">
        <f t="shared" si="0"/>
        <v>100000</v>
      </c>
      <c r="S23">
        <f t="shared" si="1"/>
        <v>102.89402183237289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74.77334742023163</v>
      </c>
      <c r="AC23">
        <f t="shared" si="2"/>
        <v>74.77334742023163</v>
      </c>
      <c r="AE23">
        <f t="shared" si="3"/>
        <v>461.49621234095315</v>
      </c>
      <c r="AF23">
        <f t="shared" si="4"/>
        <v>-23.074810617047657</v>
      </c>
      <c r="AG23">
        <f t="shared" si="4"/>
        <v>-18.167563598118139</v>
      </c>
      <c r="AH23">
        <f t="shared" si="5"/>
        <v>-749.81094586118172</v>
      </c>
      <c r="AI23">
        <f t="shared" si="6"/>
        <v>-329.55710773539437</v>
      </c>
      <c r="AJ23">
        <f t="shared" si="7"/>
        <v>0</v>
      </c>
      <c r="AK23">
        <f t="shared" si="24"/>
        <v>43.915101073762109</v>
      </c>
      <c r="AL23">
        <f t="shared" si="8"/>
        <v>-285.64200666163225</v>
      </c>
      <c r="AN23">
        <f t="shared" si="9"/>
        <v>89.329618434152195</v>
      </c>
      <c r="AO23">
        <f t="shared" si="9"/>
        <v>-4.4664809217076096</v>
      </c>
      <c r="AP23">
        <f t="shared" si="9"/>
        <v>-3.5166085456386971</v>
      </c>
      <c r="AQ23">
        <f t="shared" si="9"/>
        <v>-145.13732485857344</v>
      </c>
      <c r="AR23">
        <f t="shared" si="9"/>
        <v>-63.790795891767566</v>
      </c>
      <c r="AS23">
        <f t="shared" si="9"/>
        <v>0</v>
      </c>
      <c r="AT23">
        <f t="shared" si="9"/>
        <v>8.500436444575076</v>
      </c>
      <c r="AU23">
        <f t="shared" si="9"/>
        <v>-55.290359447192486</v>
      </c>
      <c r="AW23">
        <v>20</v>
      </c>
      <c r="AX23">
        <f>(R23*SUMPRODUCT(K$23:$K24, X$23:$X24)-$AZ$3*SUMPRODUCT(K$22:$K23, W$23:$W24))/Z23</f>
        <v>102.89402183237289</v>
      </c>
    </row>
    <row r="25" spans="5:50" x14ac:dyDescent="0.25">
      <c r="AN25" s="8">
        <f t="shared" ref="AN25:AU25" si="25">SUM(AN3:AN23)</f>
        <v>5408.5323210550532</v>
      </c>
      <c r="AO25" s="8">
        <f t="shared" si="25"/>
        <v>-746.71799847505963</v>
      </c>
      <c r="AP25" s="8">
        <f t="shared" si="25"/>
        <v>-461.06558441725389</v>
      </c>
      <c r="AQ25" s="8">
        <f t="shared" si="25"/>
        <v>-4192.3165454627724</v>
      </c>
      <c r="AR25" s="8">
        <f t="shared" si="25"/>
        <v>8.4321926999670964</v>
      </c>
      <c r="AS25" s="8">
        <f t="shared" si="25"/>
        <v>-278.24044613394187</v>
      </c>
      <c r="AT25" s="8">
        <f t="shared" si="25"/>
        <v>651.81911317315178</v>
      </c>
      <c r="AU25" s="9">
        <f t="shared" si="25"/>
        <v>382.01085973917719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4702-6213-4BB7-83AB-D876A796E97A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776.24346997630744</v>
      </c>
      <c r="K3">
        <v>1</v>
      </c>
      <c r="L3" s="2">
        <v>0</v>
      </c>
      <c r="O3">
        <f>$C$3</f>
        <v>776.24346997630744</v>
      </c>
      <c r="P3">
        <f>O3*B5</f>
        <v>620.99477598104602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776.24346997630744</v>
      </c>
      <c r="AF3">
        <f t="shared" ref="AF3:AG23" si="4">-$Z3*P3</f>
        <v>-620.99477598104602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-117.9010478047386</v>
      </c>
      <c r="AJ3">
        <f t="shared" ref="AJ3:AJ23" si="7">AB3-AC3</f>
        <v>9.0949470177292824E-13</v>
      </c>
      <c r="AL3">
        <f t="shared" ref="AL3:AL23" si="8">SUM(AI3:AK3)</f>
        <v>-117.90104780473769</v>
      </c>
      <c r="AN3">
        <f t="shared" ref="AN3:AU23" si="9">AE3*$K3</f>
        <v>776.24346997630744</v>
      </c>
      <c r="AO3">
        <f t="shared" si="9"/>
        <v>-620.99477598104602</v>
      </c>
      <c r="AP3">
        <f t="shared" si="9"/>
        <v>-273.14974180000002</v>
      </c>
      <c r="AQ3">
        <f t="shared" si="9"/>
        <v>0</v>
      </c>
      <c r="AR3">
        <f t="shared" si="9"/>
        <v>-117.9010478047386</v>
      </c>
      <c r="AS3">
        <f t="shared" si="9"/>
        <v>9.0949470177292824E-13</v>
      </c>
      <c r="AT3">
        <f t="shared" si="9"/>
        <v>0</v>
      </c>
      <c r="AU3">
        <f t="shared" si="9"/>
        <v>-117.90104780473769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555.11603372455193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16.029506691185528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-9.0949470177292824E-13</v>
      </c>
      <c r="AC4">
        <f t="shared" si="2"/>
        <v>15.831674879628736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-15.831674879629645</v>
      </c>
      <c r="AK4">
        <f>G4*MAX(0, SUM(AB4, AE4:AF4))</f>
        <v>0</v>
      </c>
      <c r="AL4">
        <f t="shared" si="8"/>
        <v>-601.26367487962966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-539.28435884492239</v>
      </c>
      <c r="AR4">
        <f t="shared" si="9"/>
        <v>-539.28435884492239</v>
      </c>
      <c r="AS4">
        <f t="shared" si="9"/>
        <v>-14.583717044682109</v>
      </c>
      <c r="AT4">
        <f t="shared" si="9"/>
        <v>0</v>
      </c>
      <c r="AU4">
        <f t="shared" si="9"/>
        <v>-553.86807588960448</v>
      </c>
      <c r="AW4">
        <v>1</v>
      </c>
      <c r="AX4">
        <f>(R4*SUMPRODUCT(K5:$K$23, X5:$X$23)-$AZ$3*SUMPRODUCT(K4:$K$22, W5:$W$23))/Z4</f>
        <v>16.029506691185528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776.24346997630744</v>
      </c>
      <c r="P5">
        <f t="shared" ref="P5:P23" si="22">O5*$C$5</f>
        <v>38.812173498815376</v>
      </c>
      <c r="Q5" s="4">
        <f t="shared" ref="Q5:Q23" si="23">$C$8</f>
        <v>25</v>
      </c>
      <c r="R5">
        <f t="shared" si="0"/>
        <v>250000</v>
      </c>
      <c r="S5">
        <f t="shared" si="1"/>
        <v>30.220480062969131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15.831674879628736</v>
      </c>
      <c r="AC5">
        <f t="shared" si="2"/>
        <v>29.479029554173394</v>
      </c>
      <c r="AE5">
        <f t="shared" si="3"/>
        <v>757.1985668323448</v>
      </c>
      <c r="AF5">
        <f t="shared" si="4"/>
        <v>-37.859928341617241</v>
      </c>
      <c r="AG5">
        <f t="shared" si="4"/>
        <v>-24.386632420091601</v>
      </c>
      <c r="AH5">
        <f t="shared" si="5"/>
        <v>-579.09811908398399</v>
      </c>
      <c r="AI5">
        <f t="shared" si="6"/>
        <v>115.85388698665201</v>
      </c>
      <c r="AJ5">
        <f t="shared" si="7"/>
        <v>-13.647354674544658</v>
      </c>
      <c r="AK5">
        <f>G5*SUM(AB5, AE5:AF5)</f>
        <v>51.461921935924948</v>
      </c>
      <c r="AL5">
        <f t="shared" si="8"/>
        <v>153.6684542480323</v>
      </c>
      <c r="AN5">
        <f t="shared" si="9"/>
        <v>642.52867914760259</v>
      </c>
      <c r="AO5">
        <f t="shared" si="9"/>
        <v>-32.126433957380129</v>
      </c>
      <c r="AP5">
        <f t="shared" si="9"/>
        <v>-20.693529285573696</v>
      </c>
      <c r="AQ5">
        <f t="shared" si="9"/>
        <v>-491.39970128110264</v>
      </c>
      <c r="AR5">
        <f t="shared" si="9"/>
        <v>98.309014623546105</v>
      </c>
      <c r="AS5">
        <f t="shared" si="9"/>
        <v>-11.580604027788112</v>
      </c>
      <c r="AT5">
        <f t="shared" si="9"/>
        <v>43.66854637115042</v>
      </c>
      <c r="AU5">
        <f t="shared" si="9"/>
        <v>130.39695696690842</v>
      </c>
      <c r="AW5">
        <v>2</v>
      </c>
      <c r="AX5">
        <f>(R5*SUMPRODUCT(K6:$K$23, X6:$X$23)-$AZ$3*SUMPRODUCT(K5:$K$22, W6:$W$23))/Z5</f>
        <v>30.220480062969131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776.24346997630744</v>
      </c>
      <c r="P6">
        <f t="shared" si="22"/>
        <v>38.812173498815376</v>
      </c>
      <c r="Q6" s="4">
        <f t="shared" si="23"/>
        <v>25</v>
      </c>
      <c r="R6">
        <f t="shared" si="0"/>
        <v>250000</v>
      </c>
      <c r="S6">
        <f t="shared" si="1"/>
        <v>42.772080696498172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29.479029554173394</v>
      </c>
      <c r="AC6">
        <f t="shared" si="2"/>
        <v>41.207449222667037</v>
      </c>
      <c r="AE6">
        <f t="shared" si="3"/>
        <v>747.8479618620562</v>
      </c>
      <c r="AF6">
        <f t="shared" si="4"/>
        <v>-37.392398093102813</v>
      </c>
      <c r="AG6">
        <f t="shared" si="4"/>
        <v>-24.085483188827407</v>
      </c>
      <c r="AH6">
        <f t="shared" si="5"/>
        <v>-572.829070632769</v>
      </c>
      <c r="AI6">
        <f t="shared" si="6"/>
        <v>113.541009947357</v>
      </c>
      <c r="AJ6">
        <f t="shared" si="7"/>
        <v>-11.728419668493643</v>
      </c>
      <c r="AK6">
        <f>G6*SUM(AB6, AE6:AF6)</f>
        <v>51.795421532618882</v>
      </c>
      <c r="AL6">
        <f t="shared" si="8"/>
        <v>153.60801181148224</v>
      </c>
      <c r="AN6">
        <f t="shared" si="9"/>
        <v>584.57119983089922</v>
      </c>
      <c r="AO6">
        <f t="shared" si="9"/>
        <v>-29.228559991544962</v>
      </c>
      <c r="AP6">
        <f t="shared" si="9"/>
        <v>-18.826928097982631</v>
      </c>
      <c r="AQ6">
        <f t="shared" si="9"/>
        <v>-447.7639763623277</v>
      </c>
      <c r="AR6">
        <f t="shared" si="9"/>
        <v>88.751735379043922</v>
      </c>
      <c r="AS6">
        <f t="shared" si="9"/>
        <v>-9.1677676578281329</v>
      </c>
      <c r="AT6">
        <f t="shared" si="9"/>
        <v>40.486988338754259</v>
      </c>
      <c r="AU6">
        <f t="shared" si="9"/>
        <v>120.07095605997004</v>
      </c>
      <c r="AW6">
        <v>3</v>
      </c>
      <c r="AX6">
        <f>(R6*SUMPRODUCT(K7:$K$23, X7:$X$23)-$AZ$3*SUMPRODUCT(K6:$K$22, W7:$W$23))/Z6</f>
        <v>42.772080696498172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776.24346997630744</v>
      </c>
      <c r="P7">
        <f t="shared" si="22"/>
        <v>38.812173498815376</v>
      </c>
      <c r="Q7" s="4">
        <f t="shared" si="23"/>
        <v>25</v>
      </c>
      <c r="R7">
        <f t="shared" si="0"/>
        <v>250000</v>
      </c>
      <c r="S7">
        <f t="shared" si="1"/>
        <v>53.698871191347791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41.207449222667037</v>
      </c>
      <c r="AC7">
        <f t="shared" si="2"/>
        <v>51.095429973674982</v>
      </c>
      <c r="AE7">
        <f t="shared" si="3"/>
        <v>738.6094527269596</v>
      </c>
      <c r="AF7">
        <f t="shared" si="4"/>
        <v>-36.930472636347986</v>
      </c>
      <c r="AG7">
        <f t="shared" si="4"/>
        <v>-23.787944159759036</v>
      </c>
      <c r="AH7">
        <f t="shared" si="5"/>
        <v>-566.84197180094554</v>
      </c>
      <c r="AI7">
        <f t="shared" si="6"/>
        <v>111.04906412990704</v>
      </c>
      <c r="AJ7">
        <f t="shared" si="7"/>
        <v>-9.8879807510079445</v>
      </c>
      <c r="AK7">
        <f>G7*SUM(AB7, AE7:AF7)</f>
        <v>52.002050051929508</v>
      </c>
      <c r="AL7">
        <f t="shared" si="8"/>
        <v>153.16313343082859</v>
      </c>
      <c r="AN7">
        <f t="shared" si="9"/>
        <v>531.83918107800059</v>
      </c>
      <c r="AO7">
        <f t="shared" si="9"/>
        <v>-26.591959053900034</v>
      </c>
      <c r="AP7">
        <f t="shared" si="9"/>
        <v>-17.128620131716968</v>
      </c>
      <c r="AQ7">
        <f t="shared" si="9"/>
        <v>-408.15720536777019</v>
      </c>
      <c r="AR7">
        <f t="shared" si="9"/>
        <v>79.96139652461342</v>
      </c>
      <c r="AS7">
        <f t="shared" si="9"/>
        <v>-7.1198866541924897</v>
      </c>
      <c r="AT7">
        <f t="shared" si="9"/>
        <v>37.444318661081638</v>
      </c>
      <c r="AU7">
        <f t="shared" si="9"/>
        <v>110.28582853150256</v>
      </c>
      <c r="AW7">
        <v>4</v>
      </c>
      <c r="AX7">
        <f>(R7*SUMPRODUCT(K8:$K$23, X8:$X$23)-$AZ$3*SUMPRODUCT(K7:$K$22, W8:$W$23))/Z7</f>
        <v>53.698871191347791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776.24346997630744</v>
      </c>
      <c r="P8">
        <f t="shared" si="22"/>
        <v>38.812173498815376</v>
      </c>
      <c r="Q8" s="4">
        <f t="shared" si="23"/>
        <v>25</v>
      </c>
      <c r="R8">
        <f t="shared" si="0"/>
        <v>250000</v>
      </c>
      <c r="S8">
        <f t="shared" si="1"/>
        <v>63.034361510119467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51.095429973674982</v>
      </c>
      <c r="AC8">
        <f t="shared" si="2"/>
        <v>59.237050433741388</v>
      </c>
      <c r="AE8">
        <f t="shared" si="3"/>
        <v>729.48107156549815</v>
      </c>
      <c r="AF8">
        <f t="shared" si="4"/>
        <v>-36.474053578274912</v>
      </c>
      <c r="AG8">
        <f t="shared" si="4"/>
        <v>-23.493951955169535</v>
      </c>
      <c r="AH8">
        <f t="shared" si="5"/>
        <v>-561.12762991907437</v>
      </c>
      <c r="AI8">
        <f t="shared" si="6"/>
        <v>108.38543611297928</v>
      </c>
      <c r="AJ8">
        <f t="shared" si="7"/>
        <v>-8.1416204600664059</v>
      </c>
      <c r="AK8">
        <f t="shared" ref="AK8:AK23" si="24">G8*SUM(AB8:AB8, AE8:AF8)</f>
        <v>52.087171357262875</v>
      </c>
      <c r="AL8">
        <f t="shared" si="8"/>
        <v>152.33098701017576</v>
      </c>
      <c r="AN8">
        <f t="shared" si="9"/>
        <v>483.86127097124324</v>
      </c>
      <c r="AO8">
        <f t="shared" si="9"/>
        <v>-24.193063548562165</v>
      </c>
      <c r="AP8">
        <f t="shared" si="9"/>
        <v>-15.583424843046076</v>
      </c>
      <c r="AQ8">
        <f t="shared" si="9"/>
        <v>-372.19324636766368</v>
      </c>
      <c r="AR8">
        <f t="shared" si="9"/>
        <v>71.8915362119713</v>
      </c>
      <c r="AS8">
        <f t="shared" si="9"/>
        <v>-5.4002975226198169</v>
      </c>
      <c r="AT8">
        <f t="shared" si="9"/>
        <v>34.549169151346845</v>
      </c>
      <c r="AU8">
        <f t="shared" si="9"/>
        <v>101.04040784069834</v>
      </c>
      <c r="AW8">
        <v>5</v>
      </c>
      <c r="AX8">
        <f>(R8*SUMPRODUCT(K9:$K$23, X9:$X$23)-$AZ$3*SUMPRODUCT(K8:$K$22, W9:$W$23))/Z8</f>
        <v>63.034361510119467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776.24346997630744</v>
      </c>
      <c r="P9">
        <f t="shared" si="22"/>
        <v>38.812173498815376</v>
      </c>
      <c r="Q9" s="4">
        <f t="shared" si="23"/>
        <v>25</v>
      </c>
      <c r="R9">
        <f t="shared" si="0"/>
        <v>250000</v>
      </c>
      <c r="S9">
        <f t="shared" si="1"/>
        <v>70.408710885977314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59.237050433741388</v>
      </c>
      <c r="AC9">
        <f t="shared" si="2"/>
        <v>65.348806209320173</v>
      </c>
      <c r="AE9">
        <f t="shared" si="3"/>
        <v>720.45892407944541</v>
      </c>
      <c r="AF9">
        <f t="shared" si="4"/>
        <v>-36.022946203972275</v>
      </c>
      <c r="AG9">
        <f t="shared" si="4"/>
        <v>-23.203381153771101</v>
      </c>
      <c r="AH9">
        <f t="shared" si="5"/>
        <v>-556.31281846742036</v>
      </c>
      <c r="AI9">
        <f t="shared" si="6"/>
        <v>104.9197782542816</v>
      </c>
      <c r="AJ9">
        <f t="shared" si="7"/>
        <v>-6.1117557755787857</v>
      </c>
      <c r="AK9">
        <f t="shared" si="24"/>
        <v>52.057111981645022</v>
      </c>
      <c r="AL9">
        <f t="shared" si="8"/>
        <v>150.86513446034783</v>
      </c>
      <c r="AN9">
        <f t="shared" si="9"/>
        <v>440.20748888670727</v>
      </c>
      <c r="AO9">
        <f t="shared" si="9"/>
        <v>-22.010374444335365</v>
      </c>
      <c r="AP9">
        <f t="shared" si="9"/>
        <v>-14.177494108264231</v>
      </c>
      <c r="AQ9">
        <f t="shared" si="9"/>
        <v>-339.91260385307578</v>
      </c>
      <c r="AR9">
        <f t="shared" si="9"/>
        <v>64.107016481031806</v>
      </c>
      <c r="AS9">
        <f t="shared" si="9"/>
        <v>-3.7343428927527458</v>
      </c>
      <c r="AT9">
        <f t="shared" si="9"/>
        <v>31.807407442991327</v>
      </c>
      <c r="AU9">
        <f t="shared" si="9"/>
        <v>92.18008103127039</v>
      </c>
      <c r="AW9">
        <v>6</v>
      </c>
      <c r="AX9">
        <f>(R9*SUMPRODUCT(K10:$K$23, X10:$X$23)-$AZ$3*SUMPRODUCT(K9:$K$22, W10:$W$23))/Z9</f>
        <v>70.408710885977314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776.24346997630744</v>
      </c>
      <c r="P10">
        <f t="shared" si="22"/>
        <v>38.812173498815376</v>
      </c>
      <c r="Q10" s="4">
        <f t="shared" si="23"/>
        <v>25</v>
      </c>
      <c r="R10">
        <f t="shared" si="0"/>
        <v>250000</v>
      </c>
      <c r="S10">
        <f t="shared" si="1"/>
        <v>75.942905755758844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65.348806209320173</v>
      </c>
      <c r="AC10">
        <f t="shared" si="2"/>
        <v>69.612833043432602</v>
      </c>
      <c r="AE10">
        <f t="shared" si="3"/>
        <v>711.5412103179608</v>
      </c>
      <c r="AF10">
        <f t="shared" si="4"/>
        <v>-35.57706051589804</v>
      </c>
      <c r="AG10">
        <f t="shared" si="4"/>
        <v>-22.916173785644808</v>
      </c>
      <c r="AH10">
        <f t="shared" si="5"/>
        <v>-551.7355658858462</v>
      </c>
      <c r="AI10">
        <f t="shared" si="6"/>
        <v>101.31241013057183</v>
      </c>
      <c r="AJ10">
        <f t="shared" si="7"/>
        <v>-4.2640268341124283</v>
      </c>
      <c r="AK10">
        <f t="shared" si="24"/>
        <v>51.891906920796814</v>
      </c>
      <c r="AL10">
        <f t="shared" si="8"/>
        <v>148.94029021725623</v>
      </c>
      <c r="AN10">
        <f t="shared" si="9"/>
        <v>400.48810955494963</v>
      </c>
      <c r="AO10">
        <f t="shared" si="9"/>
        <v>-20.024405477747479</v>
      </c>
      <c r="AP10">
        <f t="shared" si="9"/>
        <v>-12.89827628331525</v>
      </c>
      <c r="AQ10">
        <f t="shared" si="9"/>
        <v>-310.54214506720228</v>
      </c>
      <c r="AR10">
        <f t="shared" si="9"/>
        <v>57.023282726684613</v>
      </c>
      <c r="AS10">
        <f t="shared" si="9"/>
        <v>-2.3999903605332435</v>
      </c>
      <c r="AT10">
        <f t="shared" si="9"/>
        <v>29.207151184714366</v>
      </c>
      <c r="AU10">
        <f t="shared" si="9"/>
        <v>83.830443550865738</v>
      </c>
      <c r="AW10">
        <v>7</v>
      </c>
      <c r="AX10">
        <f>(R10*SUMPRODUCT(K11:$K$23, X11:$X$23)-$AZ$3*SUMPRODUCT(K10:$K$22, W11:$W$23))/Z10</f>
        <v>75.942905755758844</v>
      </c>
    </row>
    <row r="11" spans="1:52" x14ac:dyDescent="0.25">
      <c r="A11" t="s">
        <v>33</v>
      </c>
      <c r="C11" s="7">
        <f>AU25</f>
        <v>495.30865426812579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776.24346997630744</v>
      </c>
      <c r="P11">
        <f t="shared" si="22"/>
        <v>38.812173498815376</v>
      </c>
      <c r="Q11" s="4">
        <f t="shared" si="23"/>
        <v>25</v>
      </c>
      <c r="R11">
        <f t="shared" si="0"/>
        <v>250000</v>
      </c>
      <c r="S11">
        <f t="shared" si="1"/>
        <v>79.759408478705041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69.612833043432602</v>
      </c>
      <c r="AC11">
        <f t="shared" si="2"/>
        <v>72.205469111521097</v>
      </c>
      <c r="AE11">
        <f t="shared" si="3"/>
        <v>702.7261731681316</v>
      </c>
      <c r="AF11">
        <f t="shared" si="4"/>
        <v>-35.136308658406584</v>
      </c>
      <c r="AG11">
        <f t="shared" si="4"/>
        <v>-22.632273260526759</v>
      </c>
      <c r="AH11">
        <f t="shared" si="5"/>
        <v>-547.38787261601829</v>
      </c>
      <c r="AI11">
        <f t="shared" si="6"/>
        <v>97.569718633179946</v>
      </c>
      <c r="AJ11">
        <f t="shared" si="7"/>
        <v>-2.5926360680884954</v>
      </c>
      <c r="AK11">
        <f t="shared" si="24"/>
        <v>51.604188828721036</v>
      </c>
      <c r="AL11">
        <f t="shared" si="8"/>
        <v>146.58127139381247</v>
      </c>
      <c r="AN11">
        <f t="shared" si="9"/>
        <v>364.34856585749026</v>
      </c>
      <c r="AO11">
        <f t="shared" si="9"/>
        <v>-18.217428292874512</v>
      </c>
      <c r="AP11">
        <f t="shared" si="9"/>
        <v>-11.734352041267764</v>
      </c>
      <c r="AQ11">
        <f t="shared" si="9"/>
        <v>-283.80896282300779</v>
      </c>
      <c r="AR11">
        <f t="shared" si="9"/>
        <v>50.587822700340126</v>
      </c>
      <c r="AS11">
        <f t="shared" si="9"/>
        <v>-1.3442266266243634</v>
      </c>
      <c r="AT11">
        <f t="shared" si="9"/>
        <v>26.75567370319812</v>
      </c>
      <c r="AU11">
        <f t="shared" si="9"/>
        <v>75.999269776913877</v>
      </c>
      <c r="AW11">
        <v>8</v>
      </c>
      <c r="AX11">
        <f>(R11*SUMPRODUCT(K12:$K$23, X12:$X$23)-$AZ$3*SUMPRODUCT(K11:$K$22, W12:$W$23))/Z11</f>
        <v>79.759408478705041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776.24346997630744</v>
      </c>
      <c r="P12">
        <f t="shared" si="22"/>
        <v>38.812173498815376</v>
      </c>
      <c r="Q12" s="4">
        <f t="shared" si="23"/>
        <v>25</v>
      </c>
      <c r="R12">
        <f t="shared" si="0"/>
        <v>250000</v>
      </c>
      <c r="S12">
        <f t="shared" si="1"/>
        <v>81.871754090710894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72.205469111521097</v>
      </c>
      <c r="AC12">
        <f t="shared" si="2"/>
        <v>73.198600940743745</v>
      </c>
      <c r="AE12">
        <f t="shared" si="3"/>
        <v>694.01146491498798</v>
      </c>
      <c r="AF12">
        <f t="shared" si="4"/>
        <v>-34.700573245749403</v>
      </c>
      <c r="AG12">
        <f t="shared" si="4"/>
        <v>-22.351603966992815</v>
      </c>
      <c r="AH12">
        <f t="shared" si="5"/>
        <v>-543.46560928677252</v>
      </c>
      <c r="AI12">
        <f t="shared" si="6"/>
        <v>93.493678415473255</v>
      </c>
      <c r="AJ12">
        <f t="shared" si="7"/>
        <v>-0.99313182922264787</v>
      </c>
      <c r="AK12">
        <f t="shared" si="24"/>
        <v>51.20614525465318</v>
      </c>
      <c r="AL12">
        <f t="shared" si="8"/>
        <v>143.70669184090377</v>
      </c>
      <c r="AN12">
        <f t="shared" si="9"/>
        <v>331.46596917440911</v>
      </c>
      <c r="AO12">
        <f t="shared" si="9"/>
        <v>-16.573298458720458</v>
      </c>
      <c r="AP12">
        <f t="shared" si="9"/>
        <v>-10.675322305272539</v>
      </c>
      <c r="AQ12">
        <f t="shared" si="9"/>
        <v>-259.56394670982394</v>
      </c>
      <c r="AR12">
        <f t="shared" si="9"/>
        <v>44.653401700592156</v>
      </c>
      <c r="AS12">
        <f t="shared" si="9"/>
        <v>-0.47432848149210671</v>
      </c>
      <c r="AT12">
        <f t="shared" si="9"/>
        <v>24.456504571719552</v>
      </c>
      <c r="AU12">
        <f t="shared" si="9"/>
        <v>68.635577790819596</v>
      </c>
      <c r="AW12">
        <v>9</v>
      </c>
      <c r="AX12">
        <f>(R12*SUMPRODUCT(K13:$K$23, X13:$X$23)-$AZ$3*SUMPRODUCT(K12:$K$22, W13:$W$23))/Z12</f>
        <v>81.871754090710894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776.24346997630744</v>
      </c>
      <c r="P13">
        <f t="shared" si="22"/>
        <v>38.812173498815376</v>
      </c>
      <c r="Q13" s="4">
        <f t="shared" si="23"/>
        <v>25</v>
      </c>
      <c r="R13">
        <f t="shared" si="0"/>
        <v>250000</v>
      </c>
      <c r="S13">
        <f t="shared" si="1"/>
        <v>82.416671459499341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73.198600940743745</v>
      </c>
      <c r="AC13">
        <f t="shared" si="2"/>
        <v>72.770996037642817</v>
      </c>
      <c r="AE13">
        <f t="shared" si="3"/>
        <v>685.39543611210922</v>
      </c>
      <c r="AF13">
        <f t="shared" si="4"/>
        <v>-34.269771805605465</v>
      </c>
      <c r="AG13">
        <f t="shared" si="4"/>
        <v>-22.074112782328108</v>
      </c>
      <c r="AH13">
        <f t="shared" si="5"/>
        <v>-539.75144994781522</v>
      </c>
      <c r="AI13">
        <f t="shared" si="6"/>
        <v>89.300101576360362</v>
      </c>
      <c r="AJ13">
        <f t="shared" si="7"/>
        <v>0.42760490310092791</v>
      </c>
      <c r="AK13">
        <f t="shared" si="24"/>
        <v>50.70269856730733</v>
      </c>
      <c r="AL13">
        <f t="shared" si="8"/>
        <v>140.43040504676861</v>
      </c>
      <c r="AN13">
        <f t="shared" si="9"/>
        <v>301.54690630197848</v>
      </c>
      <c r="AO13">
        <f t="shared" si="9"/>
        <v>-15.077345315098926</v>
      </c>
      <c r="AP13">
        <f t="shared" si="9"/>
        <v>-9.7117372952323304</v>
      </c>
      <c r="AQ13">
        <f t="shared" si="9"/>
        <v>-237.46930797646627</v>
      </c>
      <c r="AR13">
        <f t="shared" si="9"/>
        <v>39.288515715180942</v>
      </c>
      <c r="AS13">
        <f t="shared" si="9"/>
        <v>0.18812925919242782</v>
      </c>
      <c r="AT13">
        <f t="shared" si="9"/>
        <v>22.307183690719004</v>
      </c>
      <c r="AU13">
        <f t="shared" si="9"/>
        <v>61.783828665092372</v>
      </c>
      <c r="AW13">
        <v>10</v>
      </c>
      <c r="AX13">
        <f>(R13*SUMPRODUCT(K14:$K$23, X14:$X$23)-$AZ$3*SUMPRODUCT(K13:$K$22, W14:$W$23))/Z13</f>
        <v>82.416671459499341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776.24346997630744</v>
      </c>
      <c r="P14">
        <f t="shared" si="22"/>
        <v>38.812173498815376</v>
      </c>
      <c r="Q14" s="4">
        <f t="shared" si="23"/>
        <v>25</v>
      </c>
      <c r="R14">
        <f t="shared" si="0"/>
        <v>250000</v>
      </c>
      <c r="S14">
        <f t="shared" si="1"/>
        <v>81.43398914383539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72.770996037642817</v>
      </c>
      <c r="AC14">
        <f t="shared" si="2"/>
        <v>71.009552409026583</v>
      </c>
      <c r="AE14">
        <f t="shared" si="3"/>
        <v>676.87585912177963</v>
      </c>
      <c r="AF14">
        <f t="shared" si="4"/>
        <v>-33.843792956088983</v>
      </c>
      <c r="AG14">
        <f t="shared" si="4"/>
        <v>-21.799727962363384</v>
      </c>
      <c r="AH14">
        <f t="shared" si="5"/>
        <v>-536.43692141440818</v>
      </c>
      <c r="AI14">
        <f t="shared" si="6"/>
        <v>84.795416788919056</v>
      </c>
      <c r="AJ14">
        <f t="shared" si="7"/>
        <v>1.7614436286162345</v>
      </c>
      <c r="AK14">
        <f t="shared" si="24"/>
        <v>50.106214354233344</v>
      </c>
      <c r="AL14">
        <f t="shared" si="8"/>
        <v>136.66307477176863</v>
      </c>
      <c r="AN14">
        <f t="shared" si="9"/>
        <v>274.32416192062726</v>
      </c>
      <c r="AO14">
        <f t="shared" si="9"/>
        <v>-13.716208096031366</v>
      </c>
      <c r="AP14">
        <f t="shared" si="9"/>
        <v>-8.8349909703266238</v>
      </c>
      <c r="AQ14">
        <f t="shared" si="9"/>
        <v>-217.40708714478347</v>
      </c>
      <c r="AR14">
        <f t="shared" si="9"/>
        <v>34.365875709485813</v>
      </c>
      <c r="AS14">
        <f t="shared" si="9"/>
        <v>0.71387764931891518</v>
      </c>
      <c r="AT14">
        <f t="shared" si="9"/>
        <v>20.307040167711733</v>
      </c>
      <c r="AU14">
        <f t="shared" si="9"/>
        <v>55.386793526516463</v>
      </c>
      <c r="AW14">
        <v>11</v>
      </c>
      <c r="AX14">
        <f>(R14*SUMPRODUCT(K15:$K$23, X15:$X$23)-$AZ$3*SUMPRODUCT(K14:$K$22, W15:$W$23))/Z14</f>
        <v>81.43398914383539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776.24346997630744</v>
      </c>
      <c r="P15">
        <f t="shared" si="22"/>
        <v>38.812173498815376</v>
      </c>
      <c r="Q15" s="4">
        <f t="shared" si="23"/>
        <v>25</v>
      </c>
      <c r="R15">
        <f t="shared" si="0"/>
        <v>250000</v>
      </c>
      <c r="S15">
        <f t="shared" si="1"/>
        <v>78.553038671241126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71.009552409026583</v>
      </c>
      <c r="AC15">
        <f t="shared" si="2"/>
        <v>67.644477645168763</v>
      </c>
      <c r="AE15">
        <f t="shared" si="3"/>
        <v>668.44752208477394</v>
      </c>
      <c r="AF15">
        <f t="shared" si="4"/>
        <v>-33.422376104238701</v>
      </c>
      <c r="AG15">
        <f t="shared" si="4"/>
        <v>-21.52828165192734</v>
      </c>
      <c r="AH15">
        <f t="shared" si="5"/>
        <v>-534.49030812409751</v>
      </c>
      <c r="AI15">
        <f t="shared" si="6"/>
        <v>79.006556204510389</v>
      </c>
      <c r="AJ15">
        <f t="shared" si="7"/>
        <v>3.3650747638578196</v>
      </c>
      <c r="AK15">
        <f t="shared" si="24"/>
        <v>49.422428887269334</v>
      </c>
      <c r="AL15">
        <f t="shared" si="8"/>
        <v>131.79405985563756</v>
      </c>
      <c r="AN15">
        <f t="shared" si="9"/>
        <v>249.55353174217521</v>
      </c>
      <c r="AO15">
        <f t="shared" si="9"/>
        <v>-12.477676587108762</v>
      </c>
      <c r="AP15">
        <f t="shared" si="9"/>
        <v>-8.0372183919882811</v>
      </c>
      <c r="AQ15">
        <f t="shared" si="9"/>
        <v>-199.54288058145565</v>
      </c>
      <c r="AR15">
        <f t="shared" si="9"/>
        <v>29.495756181622529</v>
      </c>
      <c r="AS15">
        <f t="shared" si="9"/>
        <v>1.2562935221572773</v>
      </c>
      <c r="AT15">
        <f t="shared" si="9"/>
        <v>18.451024603439848</v>
      </c>
      <c r="AU15">
        <f t="shared" si="9"/>
        <v>49.203074307219659</v>
      </c>
      <c r="AW15">
        <v>12</v>
      </c>
      <c r="AX15">
        <f>(R15*SUMPRODUCT(K16:$K$23, X16:$X$23)-$AZ$3*SUMPRODUCT(K15:$K$22, W16:$W$23))/Z15</f>
        <v>78.553038671241126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776.24346997630744</v>
      </c>
      <c r="P16">
        <f t="shared" si="22"/>
        <v>38.812173498815376</v>
      </c>
      <c r="Q16" s="4">
        <f t="shared" si="23"/>
        <v>25</v>
      </c>
      <c r="R16">
        <f t="shared" si="0"/>
        <v>250000</v>
      </c>
      <c r="S16">
        <f t="shared" si="1"/>
        <v>73.745934271373287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67.644477645168763</v>
      </c>
      <c r="AC16">
        <f t="shared" si="2"/>
        <v>62.712573150256844</v>
      </c>
      <c r="AE16">
        <f t="shared" si="3"/>
        <v>660.10724352834029</v>
      </c>
      <c r="AF16">
        <f t="shared" si="4"/>
        <v>-33.005362176417023</v>
      </c>
      <c r="AG16">
        <f t="shared" si="4"/>
        <v>-21.259671387267456</v>
      </c>
      <c r="AH16">
        <f t="shared" si="5"/>
        <v>-533.27448140609397</v>
      </c>
      <c r="AI16">
        <f t="shared" si="6"/>
        <v>72.567728558561839</v>
      </c>
      <c r="AJ16">
        <f t="shared" si="7"/>
        <v>4.9319044949119188</v>
      </c>
      <c r="AK16">
        <f t="shared" si="24"/>
        <v>48.632245129796445</v>
      </c>
      <c r="AL16">
        <f t="shared" si="8"/>
        <v>126.1318781832702</v>
      </c>
      <c r="AN16">
        <f t="shared" si="9"/>
        <v>227.01380504095292</v>
      </c>
      <c r="AO16">
        <f t="shared" si="9"/>
        <v>-11.350690252047649</v>
      </c>
      <c r="AP16">
        <f t="shared" si="9"/>
        <v>-7.3112951612939767</v>
      </c>
      <c r="AQ16">
        <f t="shared" si="9"/>
        <v>-183.39545633245396</v>
      </c>
      <c r="AR16">
        <f t="shared" si="9"/>
        <v>24.956363295157324</v>
      </c>
      <c r="AS16">
        <f t="shared" si="9"/>
        <v>1.6961038020187482</v>
      </c>
      <c r="AT16">
        <f t="shared" si="9"/>
        <v>16.724844520094187</v>
      </c>
      <c r="AU16">
        <f t="shared" si="9"/>
        <v>43.377311617270259</v>
      </c>
      <c r="AW16">
        <v>13</v>
      </c>
      <c r="AX16">
        <f>(R16*SUMPRODUCT(K17:$K$23, X17:$X$23)-$AZ$3*SUMPRODUCT(K16:$K$22, W17:$W$23))/Z16</f>
        <v>73.745934271373287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776.24346997630744</v>
      </c>
      <c r="P17">
        <f t="shared" si="22"/>
        <v>38.812173498815376</v>
      </c>
      <c r="Q17" s="4">
        <f t="shared" si="23"/>
        <v>25</v>
      </c>
      <c r="R17">
        <f t="shared" si="0"/>
        <v>250000</v>
      </c>
      <c r="S17">
        <f t="shared" si="1"/>
        <v>67.310576532704502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62.712573150256844</v>
      </c>
      <c r="AC17">
        <f t="shared" si="2"/>
        <v>56.524394349656639</v>
      </c>
      <c r="AE17">
        <f t="shared" si="3"/>
        <v>651.85434843167752</v>
      </c>
      <c r="AF17">
        <f t="shared" si="4"/>
        <v>-32.592717421583878</v>
      </c>
      <c r="AG17">
        <f t="shared" si="4"/>
        <v>-20.993875428400493</v>
      </c>
      <c r="AH17">
        <f t="shared" si="5"/>
        <v>-531.99244994285652</v>
      </c>
      <c r="AI17">
        <f t="shared" si="6"/>
        <v>66.275305638836585</v>
      </c>
      <c r="AJ17">
        <f t="shared" si="7"/>
        <v>6.1881788006002054</v>
      </c>
      <c r="AK17">
        <f t="shared" si="24"/>
        <v>47.738194291224538</v>
      </c>
      <c r="AL17">
        <f t="shared" si="8"/>
        <v>120.20167873066134</v>
      </c>
      <c r="AN17">
        <f t="shared" si="9"/>
        <v>206.50458731473373</v>
      </c>
      <c r="AO17">
        <f t="shared" si="9"/>
        <v>-10.325229365736687</v>
      </c>
      <c r="AP17">
        <f t="shared" si="9"/>
        <v>-6.6507672947328196</v>
      </c>
      <c r="AQ17">
        <f t="shared" si="9"/>
        <v>-168.53286565368109</v>
      </c>
      <c r="AR17">
        <f t="shared" si="9"/>
        <v>20.995725000583125</v>
      </c>
      <c r="AS17">
        <f t="shared" si="9"/>
        <v>1.9603877960195397</v>
      </c>
      <c r="AT17">
        <f t="shared" si="9"/>
        <v>15.123249748932462</v>
      </c>
      <c r="AU17">
        <f t="shared" si="9"/>
        <v>38.079362545535126</v>
      </c>
      <c r="AW17">
        <v>14</v>
      </c>
      <c r="AX17">
        <f>(R17*SUMPRODUCT(K18:$K$23, X18:$X$23)-$AZ$3*SUMPRODUCT(K17:$K$22, W18:$W$23))/Z17</f>
        <v>67.310576532704502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776.24346997630744</v>
      </c>
      <c r="P18">
        <f t="shared" si="22"/>
        <v>38.812173498815376</v>
      </c>
      <c r="Q18" s="4">
        <f t="shared" si="23"/>
        <v>25</v>
      </c>
      <c r="R18">
        <f t="shared" si="0"/>
        <v>250000</v>
      </c>
      <c r="S18">
        <f t="shared" si="1"/>
        <v>59.442765433658927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56.524394349656639</v>
      </c>
      <c r="AC18">
        <f t="shared" si="2"/>
        <v>49.291969606329303</v>
      </c>
      <c r="AE18">
        <f t="shared" si="3"/>
        <v>643.68757493099247</v>
      </c>
      <c r="AF18">
        <f t="shared" si="4"/>
        <v>-32.184378746549626</v>
      </c>
      <c r="AG18">
        <f t="shared" si="4"/>
        <v>-20.730853135248893</v>
      </c>
      <c r="AH18">
        <f t="shared" si="5"/>
        <v>-530.8353886759636</v>
      </c>
      <c r="AI18">
        <f t="shared" si="6"/>
        <v>59.936954373230265</v>
      </c>
      <c r="AJ18">
        <f t="shared" si="7"/>
        <v>7.2324247433273356</v>
      </c>
      <c r="AK18">
        <f t="shared" si="24"/>
        <v>46.761931337386962</v>
      </c>
      <c r="AL18">
        <f t="shared" si="8"/>
        <v>113.93131045394455</v>
      </c>
      <c r="AN18">
        <f t="shared" si="9"/>
        <v>187.84326551343108</v>
      </c>
      <c r="AO18">
        <f t="shared" si="9"/>
        <v>-9.392163275671555</v>
      </c>
      <c r="AP18">
        <f t="shared" si="9"/>
        <v>-6.0497534851779315</v>
      </c>
      <c r="AQ18">
        <f t="shared" si="9"/>
        <v>-154.91032721840932</v>
      </c>
      <c r="AR18">
        <f t="shared" si="9"/>
        <v>17.491021534172241</v>
      </c>
      <c r="AS18">
        <f t="shared" si="9"/>
        <v>2.1105926761323488</v>
      </c>
      <c r="AT18">
        <f t="shared" si="9"/>
        <v>13.646238060554928</v>
      </c>
      <c r="AU18">
        <f t="shared" si="9"/>
        <v>33.247852270859511</v>
      </c>
      <c r="AW18">
        <v>15</v>
      </c>
      <c r="AX18">
        <f>(R18*SUMPRODUCT(K19:$K$23, X19:$X$23)-$AZ$3*SUMPRODUCT(K18:$K$22, W19:$W$23))/Z18</f>
        <v>59.442765433658927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776.24346997630744</v>
      </c>
      <c r="P19">
        <f t="shared" si="22"/>
        <v>38.812173498815376</v>
      </c>
      <c r="Q19" s="4">
        <f t="shared" si="23"/>
        <v>25</v>
      </c>
      <c r="R19">
        <f t="shared" si="0"/>
        <v>250000</v>
      </c>
      <c r="S19">
        <f t="shared" si="1"/>
        <v>50.014707934017167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49.291969606329303</v>
      </c>
      <c r="AC19">
        <f t="shared" si="2"/>
        <v>40.952985854096994</v>
      </c>
      <c r="AE19">
        <f t="shared" si="3"/>
        <v>635.60278882791351</v>
      </c>
      <c r="AF19">
        <f t="shared" si="4"/>
        <v>-31.780139441395679</v>
      </c>
      <c r="AG19">
        <f t="shared" si="4"/>
        <v>-20.470471360207174</v>
      </c>
      <c r="AH19">
        <f t="shared" si="5"/>
        <v>-530.73243689228912</v>
      </c>
      <c r="AI19">
        <f t="shared" si="6"/>
        <v>52.619741134021524</v>
      </c>
      <c r="AJ19">
        <f t="shared" si="7"/>
        <v>8.3389837522323091</v>
      </c>
      <c r="AK19">
        <f t="shared" si="24"/>
        <v>45.718023329499303</v>
      </c>
      <c r="AL19">
        <f t="shared" si="8"/>
        <v>106.67674821575314</v>
      </c>
      <c r="AN19">
        <f t="shared" si="9"/>
        <v>170.86285720676881</v>
      </c>
      <c r="AO19">
        <f t="shared" si="9"/>
        <v>-8.5431428603384418</v>
      </c>
      <c r="AP19">
        <f t="shared" si="9"/>
        <v>-5.5028758313414192</v>
      </c>
      <c r="AQ19">
        <f t="shared" si="9"/>
        <v>-142.67159014036278</v>
      </c>
      <c r="AR19">
        <f t="shared" si="9"/>
        <v>14.145248374726162</v>
      </c>
      <c r="AS19">
        <f t="shared" si="9"/>
        <v>2.2416871277967259</v>
      </c>
      <c r="AT19">
        <f t="shared" si="9"/>
        <v>12.289927340200666</v>
      </c>
      <c r="AU19">
        <f t="shared" si="9"/>
        <v>28.676862842723555</v>
      </c>
      <c r="AW19">
        <v>16</v>
      </c>
      <c r="AX19">
        <f>(R19*SUMPRODUCT(K20:$K$23, X20:$X$23)-$AZ$3*SUMPRODUCT(K19:$K$22, W20:$W$23))/Z19</f>
        <v>50.014707934017167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776.24346997630744</v>
      </c>
      <c r="P20">
        <f t="shared" si="22"/>
        <v>38.812173498815376</v>
      </c>
      <c r="Q20" s="4">
        <f t="shared" si="23"/>
        <v>25</v>
      </c>
      <c r="R20">
        <f t="shared" si="0"/>
        <v>250000</v>
      </c>
      <c r="S20">
        <f t="shared" si="1"/>
        <v>39.347188802587048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40.952985854096994</v>
      </c>
      <c r="AC20">
        <f t="shared" si="2"/>
        <v>31.81256721657769</v>
      </c>
      <c r="AE20">
        <f t="shared" si="3"/>
        <v>627.60004759036701</v>
      </c>
      <c r="AF20">
        <f t="shared" si="4"/>
        <v>-31.380002379518352</v>
      </c>
      <c r="AG20">
        <f t="shared" si="4"/>
        <v>-20.212731954109792</v>
      </c>
      <c r="AH20">
        <f t="shared" si="5"/>
        <v>-530.3469249531114</v>
      </c>
      <c r="AI20">
        <f t="shared" si="6"/>
        <v>45.660388303627428</v>
      </c>
      <c r="AJ20">
        <f t="shared" si="7"/>
        <v>9.1404186375193035</v>
      </c>
      <c r="AK20">
        <f t="shared" si="24"/>
        <v>44.6021121745462</v>
      </c>
      <c r="AL20">
        <f t="shared" si="8"/>
        <v>99.402919115692924</v>
      </c>
      <c r="AN20">
        <f t="shared" si="9"/>
        <v>155.41259248845628</v>
      </c>
      <c r="AO20">
        <f t="shared" si="9"/>
        <v>-7.7706296244228144</v>
      </c>
      <c r="AP20">
        <f t="shared" si="9"/>
        <v>-5.005278578807232</v>
      </c>
      <c r="AQ20">
        <f t="shared" si="9"/>
        <v>-131.32980286043704</v>
      </c>
      <c r="AR20">
        <f t="shared" si="9"/>
        <v>11.306881424789177</v>
      </c>
      <c r="AS20">
        <f t="shared" si="9"/>
        <v>2.263441760944318</v>
      </c>
      <c r="AT20">
        <f t="shared" si="9"/>
        <v>11.044820519248089</v>
      </c>
      <c r="AU20">
        <f t="shared" si="9"/>
        <v>24.615143704981584</v>
      </c>
      <c r="AW20">
        <v>17</v>
      </c>
      <c r="AX20">
        <f>(R20*SUMPRODUCT(K21:$K$23, X21:$X$23)-$AZ$3*SUMPRODUCT(K20:$K$22, W21:$W$23))/Z20</f>
        <v>39.347188802587048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776.24346997630744</v>
      </c>
      <c r="P21">
        <f t="shared" si="22"/>
        <v>38.812173498815376</v>
      </c>
      <c r="Q21" s="4">
        <f t="shared" si="23"/>
        <v>25</v>
      </c>
      <c r="R21">
        <f t="shared" si="0"/>
        <v>250000</v>
      </c>
      <c r="S21">
        <f t="shared" si="1"/>
        <v>27.403158633192703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31.81256721657769</v>
      </c>
      <c r="AC21">
        <f t="shared" si="2"/>
        <v>21.875970391155192</v>
      </c>
      <c r="AE21">
        <f t="shared" si="3"/>
        <v>619.67597943109172</v>
      </c>
      <c r="AF21">
        <f t="shared" si="4"/>
        <v>-30.983798971554592</v>
      </c>
      <c r="AG21">
        <f t="shared" si="4"/>
        <v>-19.957526323860915</v>
      </c>
      <c r="AH21">
        <f t="shared" si="5"/>
        <v>-530.78310707781043</v>
      </c>
      <c r="AI21">
        <f t="shared" si="6"/>
        <v>37.95154705786581</v>
      </c>
      <c r="AJ21">
        <f t="shared" si="7"/>
        <v>9.9365968254224981</v>
      </c>
      <c r="AK21">
        <f t="shared" si="24"/>
        <v>43.435332337328042</v>
      </c>
      <c r="AL21">
        <f t="shared" si="8"/>
        <v>91.323476220616357</v>
      </c>
      <c r="AN21">
        <f t="shared" si="9"/>
        <v>141.35437868911364</v>
      </c>
      <c r="AO21">
        <f t="shared" si="9"/>
        <v>-7.0677189344556837</v>
      </c>
      <c r="AP21">
        <f t="shared" si="9"/>
        <v>-4.5525142611965581</v>
      </c>
      <c r="AQ21">
        <f t="shared" si="9"/>
        <v>-121.07701251957981</v>
      </c>
      <c r="AR21">
        <f t="shared" si="9"/>
        <v>8.6571329738816001</v>
      </c>
      <c r="AS21">
        <f t="shared" si="9"/>
        <v>2.2666385613838473</v>
      </c>
      <c r="AT21">
        <f t="shared" si="9"/>
        <v>9.908040039465364</v>
      </c>
      <c r="AU21">
        <f t="shared" si="9"/>
        <v>20.831811574730814</v>
      </c>
      <c r="AW21">
        <v>18</v>
      </c>
      <c r="AX21">
        <f>(R21*SUMPRODUCT(K22:$K$23, X22:$X$23)-$AZ$3*SUMPRODUCT(K21:$K$22, W22:$W$23))/Z21</f>
        <v>27.403158633192703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776.24346997630744</v>
      </c>
      <c r="P22">
        <f t="shared" si="22"/>
        <v>38.812173498815376</v>
      </c>
      <c r="Q22" s="4">
        <f t="shared" si="23"/>
        <v>25</v>
      </c>
      <c r="R22">
        <f t="shared" si="0"/>
        <v>250000</v>
      </c>
      <c r="S22">
        <f t="shared" si="1"/>
        <v>14.27162738320699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21.875970391155192</v>
      </c>
      <c r="AC22">
        <f t="shared" si="2"/>
        <v>11.24877482694906</v>
      </c>
      <c r="AE22">
        <f t="shared" si="3"/>
        <v>611.8284740903141</v>
      </c>
      <c r="AF22">
        <f t="shared" si="4"/>
        <v>-30.591423704515705</v>
      </c>
      <c r="AG22">
        <f t="shared" si="4"/>
        <v>-19.704786505611064</v>
      </c>
      <c r="AH22">
        <f t="shared" si="5"/>
        <v>-531.64555011238224</v>
      </c>
      <c r="AI22">
        <f t="shared" si="6"/>
        <v>29.886713767805077</v>
      </c>
      <c r="AJ22">
        <f t="shared" si="7"/>
        <v>10.627195564206133</v>
      </c>
      <c r="AK22">
        <f t="shared" si="24"/>
        <v>42.217911454386758</v>
      </c>
      <c r="AL22">
        <f t="shared" si="8"/>
        <v>82.731820786397975</v>
      </c>
      <c r="AN22">
        <f t="shared" si="9"/>
        <v>128.56289872357456</v>
      </c>
      <c r="AO22">
        <f t="shared" si="9"/>
        <v>-6.4281449361787288</v>
      </c>
      <c r="AP22">
        <f t="shared" si="9"/>
        <v>-4.1405468675793999</v>
      </c>
      <c r="AQ22">
        <f t="shared" si="9"/>
        <v>-111.71414197020181</v>
      </c>
      <c r="AR22">
        <f t="shared" si="9"/>
        <v>6.2800649496146326</v>
      </c>
      <c r="AS22">
        <f t="shared" si="9"/>
        <v>2.2330818601864797</v>
      </c>
      <c r="AT22">
        <f t="shared" si="9"/>
        <v>8.8712070530897993</v>
      </c>
      <c r="AU22">
        <f t="shared" si="9"/>
        <v>17.384353862890912</v>
      </c>
      <c r="AW22">
        <v>19</v>
      </c>
      <c r="AX22">
        <f>(R22*SUMPRODUCT(K23:$K$23, X23:$X$23)-$AZ$3*SUMPRODUCT(K22:$K$22, W23:$W$23))/Z22</f>
        <v>14.27162738320699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776.24346997630744</v>
      </c>
      <c r="P23">
        <f t="shared" si="22"/>
        <v>38.812173498815376</v>
      </c>
      <c r="Q23" s="4">
        <f t="shared" si="23"/>
        <v>25</v>
      </c>
      <c r="R23">
        <f t="shared" si="0"/>
        <v>250000</v>
      </c>
      <c r="S23">
        <f t="shared" si="1"/>
        <v>14.455287520999866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11.24877482694906</v>
      </c>
      <c r="AC23">
        <f t="shared" si="2"/>
        <v>11.24877482694906</v>
      </c>
      <c r="AE23">
        <f t="shared" si="3"/>
        <v>604.05495165474929</v>
      </c>
      <c r="AF23">
        <f t="shared" si="4"/>
        <v>-30.202747582737469</v>
      </c>
      <c r="AG23">
        <f t="shared" si="4"/>
        <v>-19.454429409666606</v>
      </c>
      <c r="AH23">
        <f t="shared" si="5"/>
        <v>-533.09230888347656</v>
      </c>
      <c r="AI23">
        <f t="shared" si="6"/>
        <v>21.305465778868552</v>
      </c>
      <c r="AJ23">
        <f t="shared" si="7"/>
        <v>0</v>
      </c>
      <c r="AK23">
        <f t="shared" si="24"/>
        <v>40.957068522927266</v>
      </c>
      <c r="AL23">
        <f t="shared" si="8"/>
        <v>62.262534301795817</v>
      </c>
      <c r="AN23">
        <f t="shared" si="9"/>
        <v>116.92403296413923</v>
      </c>
      <c r="AO23">
        <f t="shared" si="9"/>
        <v>-5.8462016482069625</v>
      </c>
      <c r="AP23">
        <f t="shared" si="9"/>
        <v>-3.7657010167089715</v>
      </c>
      <c r="AQ23">
        <f t="shared" si="9"/>
        <v>-103.18813301020084</v>
      </c>
      <c r="AR23">
        <f t="shared" si="9"/>
        <v>4.1239972890224399</v>
      </c>
      <c r="AS23">
        <f t="shared" si="9"/>
        <v>0</v>
      </c>
      <c r="AT23">
        <f t="shared" si="9"/>
        <v>7.9278642066762783</v>
      </c>
      <c r="AU23">
        <f t="shared" si="9"/>
        <v>12.051861495698718</v>
      </c>
      <c r="AW23">
        <v>20</v>
      </c>
      <c r="AX23">
        <f>(R23*SUMPRODUCT(K$23:$K24, X$23:$X24)-$AZ$3*SUMPRODUCT(K$22:$K23, W$23:$W24))/Z23</f>
        <v>14.455287520999866</v>
      </c>
    </row>
    <row r="25" spans="5:50" x14ac:dyDescent="0.25">
      <c r="AN25" s="8">
        <f t="shared" ref="AN25:AU25" si="25">SUM(AN3:AN23)</f>
        <v>6715.4569523835607</v>
      </c>
      <c r="AO25" s="8">
        <f t="shared" si="25"/>
        <v>-917.9554501014087</v>
      </c>
      <c r="AP25" s="8">
        <f t="shared" si="25"/>
        <v>-464.43036805082465</v>
      </c>
      <c r="AQ25" s="8">
        <f t="shared" si="25"/>
        <v>-5223.8647520849281</v>
      </c>
      <c r="AR25" s="8">
        <f t="shared" si="25"/>
        <v>109.2063821463984</v>
      </c>
      <c r="AS25" s="8">
        <f t="shared" si="25"/>
        <v>-38.874927253361577</v>
      </c>
      <c r="AT25" s="8">
        <f t="shared" si="25"/>
        <v>424.9771993750889</v>
      </c>
      <c r="AU25" s="9">
        <f t="shared" si="25"/>
        <v>495.30865426812579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3B85-4D66-44F9-A88D-42EE87AD247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842.42278062717799</v>
      </c>
      <c r="K3">
        <v>1</v>
      </c>
      <c r="L3" s="2">
        <v>0</v>
      </c>
      <c r="O3">
        <f>$C$3</f>
        <v>842.42278062717799</v>
      </c>
      <c r="P3">
        <f>O3*B5</f>
        <v>673.93822450174241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842.42278062717799</v>
      </c>
      <c r="AF3">
        <f t="shared" ref="AF3:AG23" si="4">-$Z3*P3</f>
        <v>-673.93822450174241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-104.66518567456444</v>
      </c>
      <c r="AJ3">
        <f t="shared" ref="AJ3:AJ23" si="7">AB3-AC3</f>
        <v>0</v>
      </c>
      <c r="AL3">
        <f t="shared" ref="AL3:AL23" si="8">SUM(AI3:AK3)</f>
        <v>-104.66518567456444</v>
      </c>
      <c r="AN3">
        <f t="shared" ref="AN3:AU23" si="9">AE3*$K3</f>
        <v>842.42278062717799</v>
      </c>
      <c r="AO3">
        <f t="shared" si="9"/>
        <v>-673.93822450174241</v>
      </c>
      <c r="AP3">
        <f t="shared" si="9"/>
        <v>-273.14974180000002</v>
      </c>
      <c r="AQ3">
        <f t="shared" si="9"/>
        <v>0</v>
      </c>
      <c r="AR3">
        <f t="shared" si="9"/>
        <v>-104.66518567456444</v>
      </c>
      <c r="AS3">
        <f t="shared" si="9"/>
        <v>0</v>
      </c>
      <c r="AT3">
        <f t="shared" si="9"/>
        <v>0</v>
      </c>
      <c r="AU3">
        <f t="shared" si="9"/>
        <v>-104.66518567456444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603.99370933866157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48.478136651018723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47.87628921360465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-47.87628921360465</v>
      </c>
      <c r="AK4">
        <f>G4*MAX(0, SUM(AB4, AE4:AF4))</f>
        <v>0</v>
      </c>
      <c r="AL4">
        <f t="shared" si="8"/>
        <v>-651.58178921360468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-556.11742012505852</v>
      </c>
      <c r="AR4">
        <f t="shared" si="9"/>
        <v>-556.11742012505852</v>
      </c>
      <c r="AS4">
        <f t="shared" si="9"/>
        <v>-44.102361901011314</v>
      </c>
      <c r="AT4">
        <f t="shared" si="9"/>
        <v>0</v>
      </c>
      <c r="AU4">
        <f t="shared" si="9"/>
        <v>-600.21978202606988</v>
      </c>
      <c r="AW4">
        <v>1</v>
      </c>
      <c r="AX4">
        <f>(R4*SUMPRODUCT(K5:$K$23, X5:$X$23)-$AZ$3*SUMPRODUCT(K4:$K$22, W5:$W$23))/Z4</f>
        <v>48.478136651018723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842.42278062717799</v>
      </c>
      <c r="P5">
        <f t="shared" ref="P5:P23" si="22">O5*$C$5</f>
        <v>42.121139031358901</v>
      </c>
      <c r="Q5" s="4">
        <f t="shared" ref="Q5:Q23" si="23">$C$8</f>
        <v>25</v>
      </c>
      <c r="R5">
        <f t="shared" si="0"/>
        <v>250000</v>
      </c>
      <c r="S5">
        <f t="shared" si="1"/>
        <v>90.450370325071532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47.87628921360465</v>
      </c>
      <c r="AC5">
        <f t="shared" si="2"/>
        <v>88.217090374962936</v>
      </c>
      <c r="AE5">
        <f t="shared" si="3"/>
        <v>821.6228004974347</v>
      </c>
      <c r="AF5">
        <f t="shared" si="4"/>
        <v>-41.081140024871736</v>
      </c>
      <c r="AG5">
        <f t="shared" si="4"/>
        <v>-24.3827333315269</v>
      </c>
      <c r="AH5">
        <f t="shared" si="5"/>
        <v>-599.99823973100354</v>
      </c>
      <c r="AI5">
        <f t="shared" si="6"/>
        <v>156.16068741003255</v>
      </c>
      <c r="AJ5">
        <f t="shared" si="7"/>
        <v>-40.340801161358286</v>
      </c>
      <c r="AK5">
        <f>G5*SUM(AB5, AE5:AF5)</f>
        <v>57.989256478031741</v>
      </c>
      <c r="AL5">
        <f t="shared" si="8"/>
        <v>173.809142726706</v>
      </c>
      <c r="AN5">
        <f t="shared" si="9"/>
        <v>697.19652926662172</v>
      </c>
      <c r="AO5">
        <f t="shared" si="9"/>
        <v>-34.859826463331089</v>
      </c>
      <c r="AP5">
        <f t="shared" si="9"/>
        <v>-20.690220673625529</v>
      </c>
      <c r="AQ5">
        <f t="shared" si="9"/>
        <v>-509.13471492426555</v>
      </c>
      <c r="AR5">
        <f t="shared" si="9"/>
        <v>132.51176720539956</v>
      </c>
      <c r="AS5">
        <f t="shared" si="9"/>
        <v>-34.231604259893849</v>
      </c>
      <c r="AT5">
        <f t="shared" si="9"/>
        <v>49.207383639741046</v>
      </c>
      <c r="AU5">
        <f t="shared" si="9"/>
        <v>147.48754658524675</v>
      </c>
      <c r="AW5">
        <v>2</v>
      </c>
      <c r="AX5">
        <f>(R5*SUMPRODUCT(K6:$K$23, X6:$X$23)-$AZ$3*SUMPRODUCT(K5:$K$22, W6:$W$23))/Z5</f>
        <v>90.450370325071532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842.42278062717799</v>
      </c>
      <c r="P6">
        <f t="shared" si="22"/>
        <v>42.121139031358901</v>
      </c>
      <c r="Q6" s="4">
        <f t="shared" si="23"/>
        <v>25</v>
      </c>
      <c r="R6">
        <f t="shared" si="0"/>
        <v>250000</v>
      </c>
      <c r="S6">
        <f t="shared" si="1"/>
        <v>125.40758068352514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88.217090374962936</v>
      </c>
      <c r="AC6">
        <f t="shared" si="2"/>
        <v>120.78818693408357</v>
      </c>
      <c r="AE6">
        <f t="shared" si="3"/>
        <v>811.39210045612197</v>
      </c>
      <c r="AF6">
        <f t="shared" si="4"/>
        <v>-40.569605022806101</v>
      </c>
      <c r="AG6">
        <f t="shared" si="4"/>
        <v>-24.079123900591995</v>
      </c>
      <c r="AH6">
        <f t="shared" si="5"/>
        <v>-597.82097619637614</v>
      </c>
      <c r="AI6">
        <f t="shared" si="6"/>
        <v>148.92239533634779</v>
      </c>
      <c r="AJ6">
        <f t="shared" si="7"/>
        <v>-32.571096559120633</v>
      </c>
      <c r="AK6">
        <f>G6*SUM(AB6, AE6:AF6)</f>
        <v>60.132771006579524</v>
      </c>
      <c r="AL6">
        <f t="shared" si="8"/>
        <v>176.48406978380669</v>
      </c>
      <c r="AN6">
        <f t="shared" si="9"/>
        <v>634.24182171460996</v>
      </c>
      <c r="AO6">
        <f t="shared" si="9"/>
        <v>-31.712091085730503</v>
      </c>
      <c r="AP6">
        <f t="shared" si="9"/>
        <v>-18.821957225635011</v>
      </c>
      <c r="AQ6">
        <f t="shared" si="9"/>
        <v>-467.29942870882098</v>
      </c>
      <c r="AR6">
        <f t="shared" si="9"/>
        <v>116.40834469442352</v>
      </c>
      <c r="AS6">
        <f t="shared" si="9"/>
        <v>-25.459887525755207</v>
      </c>
      <c r="AT6">
        <f t="shared" si="9"/>
        <v>47.00405415152661</v>
      </c>
      <c r="AU6">
        <f t="shared" si="9"/>
        <v>137.95251132019493</v>
      </c>
      <c r="AW6">
        <v>3</v>
      </c>
      <c r="AX6">
        <f>(R6*SUMPRODUCT(K7:$K$23, X7:$X$23)-$AZ$3*SUMPRODUCT(K6:$K$22, W7:$W$23))/Z6</f>
        <v>125.40758068352514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842.42278062717799</v>
      </c>
      <c r="P7">
        <f t="shared" si="22"/>
        <v>42.121139031358901</v>
      </c>
      <c r="Q7" s="4">
        <f t="shared" si="23"/>
        <v>25</v>
      </c>
      <c r="R7">
        <f t="shared" si="0"/>
        <v>250000</v>
      </c>
      <c r="S7">
        <f t="shared" si="1"/>
        <v>153.53807336298905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120.78818693408357</v>
      </c>
      <c r="AC7">
        <f t="shared" si="2"/>
        <v>146.03734881629043</v>
      </c>
      <c r="AE7">
        <f t="shared" si="3"/>
        <v>801.26828981622612</v>
      </c>
      <c r="AF7">
        <f t="shared" si="4"/>
        <v>-40.063414490811304</v>
      </c>
      <c r="AG7">
        <f t="shared" si="4"/>
        <v>-23.778686552721407</v>
      </c>
      <c r="AH7">
        <f t="shared" si="5"/>
        <v>-596.46108864669623</v>
      </c>
      <c r="AI7">
        <f t="shared" si="6"/>
        <v>140.9651001259972</v>
      </c>
      <c r="AJ7">
        <f t="shared" si="7"/>
        <v>-25.249161882206863</v>
      </c>
      <c r="AK7">
        <f>G7*SUM(AB7, AE7:AF7)</f>
        <v>61.739514358164897</v>
      </c>
      <c r="AL7">
        <f t="shared" si="8"/>
        <v>177.45545260195524</v>
      </c>
      <c r="AN7">
        <f t="shared" si="9"/>
        <v>576.95696894521643</v>
      </c>
      <c r="AO7">
        <f t="shared" si="9"/>
        <v>-28.847848447260819</v>
      </c>
      <c r="AP7">
        <f t="shared" si="9"/>
        <v>-17.121954148594959</v>
      </c>
      <c r="AQ7">
        <f t="shared" si="9"/>
        <v>-429.48458858678902</v>
      </c>
      <c r="AR7">
        <f t="shared" si="9"/>
        <v>101.50257776257165</v>
      </c>
      <c r="AS7">
        <f t="shared" si="9"/>
        <v>-18.180776767424952</v>
      </c>
      <c r="AT7">
        <f t="shared" si="9"/>
        <v>44.455825247254332</v>
      </c>
      <c r="AU7">
        <f t="shared" si="9"/>
        <v>127.77762624240104</v>
      </c>
      <c r="AW7">
        <v>4</v>
      </c>
      <c r="AX7">
        <f>(R7*SUMPRODUCT(K8:$K$23, X8:$X$23)-$AZ$3*SUMPRODUCT(K7:$K$22, W8:$W$23))/Z7</f>
        <v>153.53807336298905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842.42278062717799</v>
      </c>
      <c r="P8">
        <f t="shared" si="22"/>
        <v>42.121139031358901</v>
      </c>
      <c r="Q8" s="4">
        <f t="shared" si="23"/>
        <v>25</v>
      </c>
      <c r="R8">
        <f t="shared" si="0"/>
        <v>250000</v>
      </c>
      <c r="S8">
        <f t="shared" si="1"/>
        <v>175.69314271571545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146.03734881629043</v>
      </c>
      <c r="AC8">
        <f t="shared" si="2"/>
        <v>165.02081717467763</v>
      </c>
      <c r="AE8">
        <f t="shared" si="3"/>
        <v>791.25054920670073</v>
      </c>
      <c r="AF8">
        <f t="shared" si="4"/>
        <v>-39.562527460335033</v>
      </c>
      <c r="AG8">
        <f t="shared" si="4"/>
        <v>-23.481396972005555</v>
      </c>
      <c r="AH8">
        <f t="shared" si="5"/>
        <v>-595.0271518863517</v>
      </c>
      <c r="AI8">
        <f t="shared" si="6"/>
        <v>133.17947288800849</v>
      </c>
      <c r="AJ8">
        <f t="shared" si="7"/>
        <v>-18.983468358387199</v>
      </c>
      <c r="AK8">
        <f t="shared" ref="AK8:AK23" si="24">G8*SUM(AB8:AB8, AE8:AF8)</f>
        <v>62.840775939385935</v>
      </c>
      <c r="AL8">
        <f t="shared" si="8"/>
        <v>177.03678046900723</v>
      </c>
      <c r="AN8">
        <f t="shared" si="9"/>
        <v>524.83266710981809</v>
      </c>
      <c r="AO8">
        <f t="shared" si="9"/>
        <v>-26.241633355490901</v>
      </c>
      <c r="AP8">
        <f t="shared" si="9"/>
        <v>-15.57509718336094</v>
      </c>
      <c r="AQ8">
        <f t="shared" si="9"/>
        <v>-394.67863553506669</v>
      </c>
      <c r="AR8">
        <f t="shared" si="9"/>
        <v>88.337301035899586</v>
      </c>
      <c r="AS8">
        <f t="shared" si="9"/>
        <v>-12.591642861437675</v>
      </c>
      <c r="AT8">
        <f t="shared" si="9"/>
        <v>41.681983124794911</v>
      </c>
      <c r="AU8">
        <f t="shared" si="9"/>
        <v>117.42764129925682</v>
      </c>
      <c r="AW8">
        <v>5</v>
      </c>
      <c r="AX8">
        <f>(R8*SUMPRODUCT(K9:$K$23, X9:$X$23)-$AZ$3*SUMPRODUCT(K8:$K$22, W9:$W$23))/Z8</f>
        <v>175.69314271571545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842.42278062717799</v>
      </c>
      <c r="P9">
        <f t="shared" si="22"/>
        <v>42.121139031358901</v>
      </c>
      <c r="Q9" s="4">
        <f t="shared" si="23"/>
        <v>25</v>
      </c>
      <c r="R9">
        <f t="shared" si="0"/>
        <v>250000</v>
      </c>
      <c r="S9">
        <f t="shared" si="1"/>
        <v>192.49248819333954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165.02081717467763</v>
      </c>
      <c r="AC9">
        <f t="shared" si="2"/>
        <v>178.53454759970145</v>
      </c>
      <c r="AE9">
        <f t="shared" si="3"/>
        <v>781.33734691970085</v>
      </c>
      <c r="AF9">
        <f t="shared" si="4"/>
        <v>-39.066867345985045</v>
      </c>
      <c r="AG9">
        <f t="shared" si="4"/>
        <v>-23.187209703006861</v>
      </c>
      <c r="AH9">
        <f t="shared" si="5"/>
        <v>-593.73299278640354</v>
      </c>
      <c r="AI9">
        <f t="shared" si="6"/>
        <v>125.35027708430539</v>
      </c>
      <c r="AJ9">
        <f t="shared" si="7"/>
        <v>-13.513730425023823</v>
      </c>
      <c r="AK9">
        <f t="shared" si="24"/>
        <v>63.510390772387545</v>
      </c>
      <c r="AL9">
        <f t="shared" si="8"/>
        <v>175.34693743166912</v>
      </c>
      <c r="AN9">
        <f t="shared" si="9"/>
        <v>477.40480402876642</v>
      </c>
      <c r="AO9">
        <f t="shared" si="9"/>
        <v>-23.870240201438321</v>
      </c>
      <c r="AP9">
        <f t="shared" si="9"/>
        <v>-14.167613192788478</v>
      </c>
      <c r="AQ9">
        <f t="shared" si="9"/>
        <v>-362.7766984185086</v>
      </c>
      <c r="AR9">
        <f t="shared" si="9"/>
        <v>76.590252216030976</v>
      </c>
      <c r="AS9">
        <f t="shared" si="9"/>
        <v>-8.25702220774442</v>
      </c>
      <c r="AT9">
        <f t="shared" si="9"/>
        <v>38.805473436044643</v>
      </c>
      <c r="AU9">
        <f t="shared" si="9"/>
        <v>107.13870344433121</v>
      </c>
      <c r="AW9">
        <v>6</v>
      </c>
      <c r="AX9">
        <f>(R9*SUMPRODUCT(K10:$K$23, X10:$X$23)-$AZ$3*SUMPRODUCT(K9:$K$22, W10:$W$23))/Z9</f>
        <v>192.49248819333954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842.42278062717799</v>
      </c>
      <c r="P10">
        <f t="shared" si="22"/>
        <v>42.121139031358901</v>
      </c>
      <c r="Q10" s="4">
        <f t="shared" si="23"/>
        <v>25</v>
      </c>
      <c r="R10">
        <f t="shared" si="0"/>
        <v>250000</v>
      </c>
      <c r="S10">
        <f t="shared" si="1"/>
        <v>203.86235423364965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178.53454759970145</v>
      </c>
      <c r="AC10">
        <f t="shared" si="2"/>
        <v>186.70510133979406</v>
      </c>
      <c r="AE10">
        <f t="shared" si="3"/>
        <v>771.52366467661864</v>
      </c>
      <c r="AF10">
        <f t="shared" si="4"/>
        <v>-38.576183233830932</v>
      </c>
      <c r="AG10">
        <f t="shared" si="4"/>
        <v>-22.895975821731238</v>
      </c>
      <c r="AH10">
        <f t="shared" si="5"/>
        <v>-593.61784245555202</v>
      </c>
      <c r="AI10">
        <f t="shared" si="6"/>
        <v>116.43366316550441</v>
      </c>
      <c r="AJ10">
        <f t="shared" si="7"/>
        <v>-8.1705537400926005</v>
      </c>
      <c r="AK10">
        <f t="shared" si="24"/>
        <v>63.803742032974242</v>
      </c>
      <c r="AL10">
        <f t="shared" si="8"/>
        <v>172.06685145838605</v>
      </c>
      <c r="AN10">
        <f t="shared" si="9"/>
        <v>434.24899283791547</v>
      </c>
      <c r="AO10">
        <f t="shared" si="9"/>
        <v>-21.712449641895773</v>
      </c>
      <c r="AP10">
        <f t="shared" si="9"/>
        <v>-12.88690794053017</v>
      </c>
      <c r="AQ10">
        <f t="shared" si="9"/>
        <v>-334.11541605141372</v>
      </c>
      <c r="AR10">
        <f t="shared" si="9"/>
        <v>65.534219204075782</v>
      </c>
      <c r="AS10">
        <f t="shared" si="9"/>
        <v>-4.5987633238060548</v>
      </c>
      <c r="AT10">
        <f t="shared" si="9"/>
        <v>35.911679687391576</v>
      </c>
      <c r="AU10">
        <f t="shared" si="9"/>
        <v>96.847135567661297</v>
      </c>
      <c r="AW10">
        <v>7</v>
      </c>
      <c r="AX10">
        <f>(R10*SUMPRODUCT(K11:$K$23, X11:$X$23)-$AZ$3*SUMPRODUCT(K10:$K$22, W11:$W$23))/Z10</f>
        <v>203.86235423364965</v>
      </c>
    </row>
    <row r="11" spans="1:52" x14ac:dyDescent="0.25">
      <c r="A11" t="s">
        <v>33</v>
      </c>
      <c r="C11" s="7">
        <f>AU25</f>
        <v>545.8326621809141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842.42278062717799</v>
      </c>
      <c r="P11">
        <f t="shared" si="22"/>
        <v>42.121139031358901</v>
      </c>
      <c r="Q11" s="4">
        <f t="shared" si="23"/>
        <v>25</v>
      </c>
      <c r="R11">
        <f t="shared" si="0"/>
        <v>250000</v>
      </c>
      <c r="S11">
        <f t="shared" si="1"/>
        <v>210.65269924249097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186.70510133979406</v>
      </c>
      <c r="AC11">
        <f t="shared" si="2"/>
        <v>190.49489922449766</v>
      </c>
      <c r="AE11">
        <f t="shared" si="3"/>
        <v>761.80957223464497</v>
      </c>
      <c r="AF11">
        <f t="shared" si="4"/>
        <v>-38.090478611732252</v>
      </c>
      <c r="AG11">
        <f t="shared" si="4"/>
        <v>-22.607697398314745</v>
      </c>
      <c r="AH11">
        <f t="shared" si="5"/>
        <v>-593.18665199183079</v>
      </c>
      <c r="AI11">
        <f t="shared" si="6"/>
        <v>107.92474423276724</v>
      </c>
      <c r="AJ11">
        <f t="shared" si="7"/>
        <v>-3.7897978847036029</v>
      </c>
      <c r="AK11">
        <f t="shared" si="24"/>
        <v>63.729693647389482</v>
      </c>
      <c r="AL11">
        <f t="shared" si="8"/>
        <v>167.8646399954531</v>
      </c>
      <c r="AN11">
        <f t="shared" si="9"/>
        <v>394.9820509016277</v>
      </c>
      <c r="AO11">
        <f t="shared" si="9"/>
        <v>-19.749102545081389</v>
      </c>
      <c r="AP11">
        <f t="shared" si="9"/>
        <v>-11.721609979717259</v>
      </c>
      <c r="AQ11">
        <f t="shared" si="9"/>
        <v>-307.55465527156343</v>
      </c>
      <c r="AR11">
        <f t="shared" si="9"/>
        <v>55.956683105265668</v>
      </c>
      <c r="AS11">
        <f t="shared" si="9"/>
        <v>-1.9649295513732645</v>
      </c>
      <c r="AT11">
        <f t="shared" si="9"/>
        <v>33.042489905108567</v>
      </c>
      <c r="AU11">
        <f t="shared" si="9"/>
        <v>87.034243459000962</v>
      </c>
      <c r="AW11">
        <v>8</v>
      </c>
      <c r="AX11">
        <f>(R11*SUMPRODUCT(K12:$K$23, X12:$X$23)-$AZ$3*SUMPRODUCT(K11:$K$22, W12:$W$23))/Z11</f>
        <v>210.65269924249097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842.42278062717799</v>
      </c>
      <c r="P12">
        <f t="shared" si="22"/>
        <v>42.121139031358901</v>
      </c>
      <c r="Q12" s="4">
        <f t="shared" si="23"/>
        <v>25</v>
      </c>
      <c r="R12">
        <f t="shared" si="0"/>
        <v>250000</v>
      </c>
      <c r="S12">
        <f t="shared" si="1"/>
        <v>212.95104652707047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190.49489922449766</v>
      </c>
      <c r="AC12">
        <f t="shared" si="2"/>
        <v>190.14188525502641</v>
      </c>
      <c r="AE12">
        <f t="shared" si="3"/>
        <v>752.19097676456352</v>
      </c>
      <c r="AF12">
        <f t="shared" si="4"/>
        <v>-37.609548838228179</v>
      </c>
      <c r="AG12">
        <f t="shared" si="4"/>
        <v>-22.322252972686783</v>
      </c>
      <c r="AH12">
        <f t="shared" si="5"/>
        <v>-593.6745164481614</v>
      </c>
      <c r="AI12">
        <f t="shared" si="6"/>
        <v>98.584658505487141</v>
      </c>
      <c r="AJ12">
        <f t="shared" si="7"/>
        <v>0.35301396947124886</v>
      </c>
      <c r="AK12">
        <f t="shared" si="24"/>
        <v>63.355342900558313</v>
      </c>
      <c r="AL12">
        <f t="shared" si="8"/>
        <v>162.29301537551669</v>
      </c>
      <c r="AN12">
        <f t="shared" si="9"/>
        <v>359.25301485913104</v>
      </c>
      <c r="AO12">
        <f t="shared" si="9"/>
        <v>-17.962650742956555</v>
      </c>
      <c r="AP12">
        <f t="shared" si="9"/>
        <v>-10.66130401268558</v>
      </c>
      <c r="AQ12">
        <f t="shared" si="9"/>
        <v>-283.54416161229148</v>
      </c>
      <c r="AR12">
        <f t="shared" si="9"/>
        <v>47.08489849119745</v>
      </c>
      <c r="AS12">
        <f t="shared" si="9"/>
        <v>0.16860257133825018</v>
      </c>
      <c r="AT12">
        <f t="shared" si="9"/>
        <v>30.259068039290913</v>
      </c>
      <c r="AU12">
        <f t="shared" si="9"/>
        <v>77.512569101826614</v>
      </c>
      <c r="AW12">
        <v>9</v>
      </c>
      <c r="AX12">
        <f>(R12*SUMPRODUCT(K13:$K$23, X13:$X$23)-$AZ$3*SUMPRODUCT(K12:$K$22, W13:$W$23))/Z12</f>
        <v>212.95104652707047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842.42278062717799</v>
      </c>
      <c r="P13">
        <f t="shared" si="22"/>
        <v>42.121139031358901</v>
      </c>
      <c r="Q13" s="4">
        <f t="shared" si="23"/>
        <v>25</v>
      </c>
      <c r="R13">
        <f t="shared" si="0"/>
        <v>250000</v>
      </c>
      <c r="S13">
        <f t="shared" si="1"/>
        <v>211.0960088264205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190.14188525502641</v>
      </c>
      <c r="AC13">
        <f t="shared" si="2"/>
        <v>186.09858121384923</v>
      </c>
      <c r="AE13">
        <f t="shared" si="3"/>
        <v>742.66531673677946</v>
      </c>
      <c r="AF13">
        <f t="shared" si="4"/>
        <v>-37.133265836838973</v>
      </c>
      <c r="AG13">
        <f t="shared" si="4"/>
        <v>-22.039566528099769</v>
      </c>
      <c r="AH13">
        <f t="shared" si="5"/>
        <v>-594.63914860145735</v>
      </c>
      <c r="AI13">
        <f t="shared" si="6"/>
        <v>88.85333577038341</v>
      </c>
      <c r="AJ13">
        <f t="shared" si="7"/>
        <v>4.0433040411771799</v>
      </c>
      <c r="AK13">
        <f t="shared" si="24"/>
        <v>62.697175530847687</v>
      </c>
      <c r="AL13">
        <f t="shared" si="8"/>
        <v>155.59381534240828</v>
      </c>
      <c r="AN13">
        <f t="shared" si="9"/>
        <v>326.74339057478619</v>
      </c>
      <c r="AO13">
        <f t="shared" si="9"/>
        <v>-16.337169528739309</v>
      </c>
      <c r="AP13">
        <f t="shared" si="9"/>
        <v>-9.6965383085773151</v>
      </c>
      <c r="AQ13">
        <f t="shared" si="9"/>
        <v>-261.61772632154231</v>
      </c>
      <c r="AR13">
        <f t="shared" si="9"/>
        <v>39.091956415927271</v>
      </c>
      <c r="AS13">
        <f t="shared" si="9"/>
        <v>1.7788939940589794</v>
      </c>
      <c r="AT13">
        <f t="shared" si="9"/>
        <v>27.584279554652262</v>
      </c>
      <c r="AU13">
        <f t="shared" si="9"/>
        <v>68.455129964638516</v>
      </c>
      <c r="AW13">
        <v>10</v>
      </c>
      <c r="AX13">
        <f>(R13*SUMPRODUCT(K14:$K$23, X14:$X$23)-$AZ$3*SUMPRODUCT(K13:$K$22, W14:$W$23))/Z13</f>
        <v>211.0960088264205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842.42278062717799</v>
      </c>
      <c r="P14">
        <f t="shared" si="22"/>
        <v>42.121139031358901</v>
      </c>
      <c r="Q14" s="4">
        <f t="shared" si="23"/>
        <v>25</v>
      </c>
      <c r="R14">
        <f t="shared" si="0"/>
        <v>250000</v>
      </c>
      <c r="S14">
        <f t="shared" si="1"/>
        <v>205.32760532413815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186.09858121384923</v>
      </c>
      <c r="AC14">
        <f t="shared" si="2"/>
        <v>178.71341177721115</v>
      </c>
      <c r="AE14">
        <f t="shared" si="3"/>
        <v>733.22946053483861</v>
      </c>
      <c r="AF14">
        <f t="shared" si="4"/>
        <v>-36.66147302674193</v>
      </c>
      <c r="AG14">
        <f t="shared" si="4"/>
        <v>-21.759545129731485</v>
      </c>
      <c r="AH14">
        <f t="shared" si="5"/>
        <v>-596.25733087288472</v>
      </c>
      <c r="AI14">
        <f t="shared" si="6"/>
        <v>78.551111505480435</v>
      </c>
      <c r="AJ14">
        <f t="shared" si="7"/>
        <v>7.3851694366380798</v>
      </c>
      <c r="AK14">
        <f t="shared" si="24"/>
        <v>61.786659810536214</v>
      </c>
      <c r="AL14">
        <f t="shared" si="8"/>
        <v>147.72294075265472</v>
      </c>
      <c r="AN14">
        <f t="shared" si="9"/>
        <v>297.16314231934342</v>
      </c>
      <c r="AO14">
        <f t="shared" si="9"/>
        <v>-14.858157115967172</v>
      </c>
      <c r="AP14">
        <f t="shared" si="9"/>
        <v>-8.8187056770386576</v>
      </c>
      <c r="AQ14">
        <f t="shared" si="9"/>
        <v>-241.65109506632012</v>
      </c>
      <c r="AR14">
        <f t="shared" si="9"/>
        <v>31.835184460017487</v>
      </c>
      <c r="AS14">
        <f t="shared" si="9"/>
        <v>2.9930605280799041</v>
      </c>
      <c r="AT14">
        <f t="shared" si="9"/>
        <v>25.040889613631176</v>
      </c>
      <c r="AU14">
        <f t="shared" si="9"/>
        <v>59.869134601728561</v>
      </c>
      <c r="AW14">
        <v>11</v>
      </c>
      <c r="AX14">
        <f>(R14*SUMPRODUCT(K15:$K$23, X15:$X$23)-$AZ$3*SUMPRODUCT(K14:$K$22, W15:$W$23))/Z14</f>
        <v>205.32760532413815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842.42278062717799</v>
      </c>
      <c r="P15">
        <f t="shared" si="22"/>
        <v>42.121139031358901</v>
      </c>
      <c r="Q15" s="4">
        <f t="shared" si="23"/>
        <v>25</v>
      </c>
      <c r="R15">
        <f t="shared" si="0"/>
        <v>250000</v>
      </c>
      <c r="S15">
        <f t="shared" si="1"/>
        <v>195.98246861875489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178.71341177721115</v>
      </c>
      <c r="AC15">
        <f t="shared" si="2"/>
        <v>168.40475125715625</v>
      </c>
      <c r="AE15">
        <f t="shared" si="3"/>
        <v>723.88106867282067</v>
      </c>
      <c r="AF15">
        <f t="shared" si="4"/>
        <v>-36.194053433641031</v>
      </c>
      <c r="AG15">
        <f t="shared" si="4"/>
        <v>-21.482119350271372</v>
      </c>
      <c r="AH15">
        <f t="shared" si="5"/>
        <v>-598.30328162796377</v>
      </c>
      <c r="AI15">
        <f t="shared" si="6"/>
        <v>67.901614260944598</v>
      </c>
      <c r="AJ15">
        <f t="shared" si="7"/>
        <v>10.3086605200549</v>
      </c>
      <c r="AK15">
        <f t="shared" si="24"/>
        <v>60.648029891147367</v>
      </c>
      <c r="AL15">
        <f t="shared" si="8"/>
        <v>138.85830467214686</v>
      </c>
      <c r="AN15">
        <f t="shared" si="9"/>
        <v>270.24870506692133</v>
      </c>
      <c r="AO15">
        <f t="shared" si="9"/>
        <v>-13.512435253346066</v>
      </c>
      <c r="AP15">
        <f t="shared" si="9"/>
        <v>-8.0199844805277891</v>
      </c>
      <c r="AQ15">
        <f t="shared" si="9"/>
        <v>-223.36637065767445</v>
      </c>
      <c r="AR15">
        <f t="shared" si="9"/>
        <v>25.349914675373068</v>
      </c>
      <c r="AS15">
        <f t="shared" si="9"/>
        <v>3.8485633581039305</v>
      </c>
      <c r="AT15">
        <f t="shared" si="9"/>
        <v>22.641912120995777</v>
      </c>
      <c r="AU15">
        <f t="shared" si="9"/>
        <v>51.840390154472772</v>
      </c>
      <c r="AW15">
        <v>12</v>
      </c>
      <c r="AX15">
        <f>(R15*SUMPRODUCT(K16:$K$23, X16:$X$23)-$AZ$3*SUMPRODUCT(K15:$K$22, W16:$W$23))/Z15</f>
        <v>195.98246861875489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842.42278062717799</v>
      </c>
      <c r="P16">
        <f t="shared" si="22"/>
        <v>42.121139031358901</v>
      </c>
      <c r="Q16" s="4">
        <f t="shared" si="23"/>
        <v>25</v>
      </c>
      <c r="R16">
        <f t="shared" si="0"/>
        <v>250000</v>
      </c>
      <c r="S16">
        <f t="shared" si="1"/>
        <v>182.99238286603409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168.40475125715625</v>
      </c>
      <c r="AC16">
        <f t="shared" si="2"/>
        <v>155.22969837708479</v>
      </c>
      <c r="AE16">
        <f t="shared" si="3"/>
        <v>714.61463091868643</v>
      </c>
      <c r="AF16">
        <f t="shared" si="4"/>
        <v>-35.730731545934319</v>
      </c>
      <c r="AG16">
        <f t="shared" si="4"/>
        <v>-21.207125666362579</v>
      </c>
      <c r="AH16">
        <f t="shared" si="5"/>
        <v>-601.72490406077623</v>
      </c>
      <c r="AI16">
        <f t="shared" si="6"/>
        <v>55.951869645613328</v>
      </c>
      <c r="AJ16">
        <f t="shared" si="7"/>
        <v>13.175052880071462</v>
      </c>
      <c r="AK16">
        <f t="shared" si="24"/>
        <v>59.310205544093591</v>
      </c>
      <c r="AL16">
        <f t="shared" si="8"/>
        <v>128.4371280697784</v>
      </c>
      <c r="AN16">
        <f t="shared" si="9"/>
        <v>245.75913700880682</v>
      </c>
      <c r="AO16">
        <f t="shared" si="9"/>
        <v>-12.28795685044034</v>
      </c>
      <c r="AP16">
        <f t="shared" si="9"/>
        <v>-7.2932244551198151</v>
      </c>
      <c r="AQ16">
        <f t="shared" si="9"/>
        <v>-206.93585988937042</v>
      </c>
      <c r="AR16">
        <f t="shared" si="9"/>
        <v>19.242095813876261</v>
      </c>
      <c r="AS16">
        <f t="shared" si="9"/>
        <v>4.5309590452818282</v>
      </c>
      <c r="AT16">
        <f t="shared" si="9"/>
        <v>20.397042405349168</v>
      </c>
      <c r="AU16">
        <f t="shared" si="9"/>
        <v>44.170097264507262</v>
      </c>
      <c r="AW16">
        <v>13</v>
      </c>
      <c r="AX16">
        <f>(R16*SUMPRODUCT(K17:$K$23, X17:$X$23)-$AZ$3*SUMPRODUCT(K16:$K$22, W17:$W$23))/Z16</f>
        <v>182.99238286603409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842.42278062717799</v>
      </c>
      <c r="P17">
        <f t="shared" si="22"/>
        <v>42.121139031358901</v>
      </c>
      <c r="Q17" s="4">
        <f t="shared" si="23"/>
        <v>25</v>
      </c>
      <c r="R17">
        <f t="shared" si="0"/>
        <v>250000</v>
      </c>
      <c r="S17">
        <f t="shared" si="1"/>
        <v>166.29008188056511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155.22969837708479</v>
      </c>
      <c r="AC17">
        <f t="shared" si="2"/>
        <v>139.24725134420169</v>
      </c>
      <c r="AE17">
        <f t="shared" si="3"/>
        <v>705.42425227937645</v>
      </c>
      <c r="AF17">
        <f t="shared" si="4"/>
        <v>-35.271212613968821</v>
      </c>
      <c r="AG17">
        <f t="shared" si="4"/>
        <v>-20.93438913636075</v>
      </c>
      <c r="AH17">
        <f t="shared" si="5"/>
        <v>-606.65273338202132</v>
      </c>
      <c r="AI17">
        <f t="shared" si="6"/>
        <v>42.565917147025516</v>
      </c>
      <c r="AJ17">
        <f t="shared" si="7"/>
        <v>15.982447032883101</v>
      </c>
      <c r="AK17">
        <f t="shared" si="24"/>
        <v>57.776791662974475</v>
      </c>
      <c r="AL17">
        <f t="shared" si="8"/>
        <v>116.32515584288309</v>
      </c>
      <c r="AN17">
        <f t="shared" si="9"/>
        <v>223.47529697276482</v>
      </c>
      <c r="AO17">
        <f t="shared" si="9"/>
        <v>-11.173764848638241</v>
      </c>
      <c r="AP17">
        <f t="shared" si="9"/>
        <v>-6.631922299346801</v>
      </c>
      <c r="AQ17">
        <f t="shared" si="9"/>
        <v>-192.18491470037353</v>
      </c>
      <c r="AR17">
        <f t="shared" si="9"/>
        <v>13.484695124406246</v>
      </c>
      <c r="AS17">
        <f t="shared" si="9"/>
        <v>5.063168845533971</v>
      </c>
      <c r="AT17">
        <f t="shared" si="9"/>
        <v>18.303433193991232</v>
      </c>
      <c r="AU17">
        <f t="shared" si="9"/>
        <v>36.851297163931449</v>
      </c>
      <c r="AW17">
        <v>14</v>
      </c>
      <c r="AX17">
        <f>(R17*SUMPRODUCT(K18:$K$23, X18:$X$23)-$AZ$3*SUMPRODUCT(K17:$K$22, W18:$W$23))/Z17</f>
        <v>166.29008188056511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842.42278062717799</v>
      </c>
      <c r="P18">
        <f t="shared" si="22"/>
        <v>42.121139031358901</v>
      </c>
      <c r="Q18" s="4">
        <f t="shared" si="23"/>
        <v>25</v>
      </c>
      <c r="R18">
        <f t="shared" si="0"/>
        <v>250000</v>
      </c>
      <c r="S18">
        <f t="shared" si="1"/>
        <v>146.28206536838903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139.24725134420169</v>
      </c>
      <c r="AC18">
        <f t="shared" si="2"/>
        <v>120.91006524726471</v>
      </c>
      <c r="AE18">
        <f t="shared" si="3"/>
        <v>696.3081435506258</v>
      </c>
      <c r="AF18">
        <f t="shared" si="4"/>
        <v>-34.815407177531291</v>
      </c>
      <c r="AG18">
        <f t="shared" si="4"/>
        <v>-20.663856663284591</v>
      </c>
      <c r="AH18">
        <f t="shared" si="5"/>
        <v>-611.88581712551297</v>
      </c>
      <c r="AI18">
        <f t="shared" si="6"/>
        <v>28.943062584296968</v>
      </c>
      <c r="AJ18">
        <f t="shared" si="7"/>
        <v>18.337186096936975</v>
      </c>
      <c r="AK18">
        <f t="shared" si="24"/>
        <v>56.05179914021074</v>
      </c>
      <c r="AL18">
        <f t="shared" si="8"/>
        <v>103.33204782144469</v>
      </c>
      <c r="AN18">
        <f t="shared" si="9"/>
        <v>203.19919256196107</v>
      </c>
      <c r="AO18">
        <f t="shared" si="9"/>
        <v>-10.159959628098054</v>
      </c>
      <c r="AP18">
        <f t="shared" si="9"/>
        <v>-6.0302023293660421</v>
      </c>
      <c r="AQ18">
        <f t="shared" si="9"/>
        <v>-178.5627600820672</v>
      </c>
      <c r="AR18">
        <f t="shared" si="9"/>
        <v>8.4462705224297743</v>
      </c>
      <c r="AS18">
        <f t="shared" si="9"/>
        <v>5.3512248036563452</v>
      </c>
      <c r="AT18">
        <f t="shared" si="9"/>
        <v>16.357241305347376</v>
      </c>
      <c r="AU18">
        <f t="shared" si="9"/>
        <v>30.154736631433497</v>
      </c>
      <c r="AW18">
        <v>15</v>
      </c>
      <c r="AX18">
        <f>(R18*SUMPRODUCT(K19:$K$23, X19:$X$23)-$AZ$3*SUMPRODUCT(K18:$K$22, W19:$W$23))/Z18</f>
        <v>146.28206536838903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842.42278062717799</v>
      </c>
      <c r="P19">
        <f t="shared" si="22"/>
        <v>42.121139031358901</v>
      </c>
      <c r="Q19" s="4">
        <f t="shared" si="23"/>
        <v>25</v>
      </c>
      <c r="R19">
        <f t="shared" si="0"/>
        <v>250000</v>
      </c>
      <c r="S19">
        <f t="shared" si="1"/>
        <v>123.10003393066303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120.91006524726471</v>
      </c>
      <c r="AC19">
        <f t="shared" si="2"/>
        <v>100.42699244047043</v>
      </c>
      <c r="AE19">
        <f t="shared" si="3"/>
        <v>687.26208694124614</v>
      </c>
      <c r="AF19">
        <f t="shared" si="4"/>
        <v>-34.363104347062304</v>
      </c>
      <c r="AG19">
        <f t="shared" si="4"/>
        <v>-20.395403078653221</v>
      </c>
      <c r="AH19">
        <f t="shared" si="5"/>
        <v>-618.15017998522671</v>
      </c>
      <c r="AI19">
        <f t="shared" si="6"/>
        <v>14.353399530303932</v>
      </c>
      <c r="AJ19">
        <f t="shared" si="7"/>
        <v>20.483072806794283</v>
      </c>
      <c r="AK19">
        <f t="shared" si="24"/>
        <v>54.166633348901406</v>
      </c>
      <c r="AL19">
        <f t="shared" si="8"/>
        <v>89.003105685999628</v>
      </c>
      <c r="AN19">
        <f t="shared" si="9"/>
        <v>184.74991911412309</v>
      </c>
      <c r="AO19">
        <f t="shared" si="9"/>
        <v>-9.2374959557061533</v>
      </c>
      <c r="AP19">
        <f t="shared" si="9"/>
        <v>-5.4826959622512232</v>
      </c>
      <c r="AQ19">
        <f t="shared" si="9"/>
        <v>-166.17124372585164</v>
      </c>
      <c r="AR19">
        <f t="shared" si="9"/>
        <v>3.8584834703140616</v>
      </c>
      <c r="AS19">
        <f t="shared" si="9"/>
        <v>5.5062633545031447</v>
      </c>
      <c r="AT19">
        <f t="shared" si="9"/>
        <v>14.561084221061385</v>
      </c>
      <c r="AU19">
        <f t="shared" si="9"/>
        <v>23.925831045878592</v>
      </c>
      <c r="AW19">
        <v>16</v>
      </c>
      <c r="AX19">
        <f>(R19*SUMPRODUCT(K20:$K$23, X20:$X$23)-$AZ$3*SUMPRODUCT(K19:$K$22, W20:$W$23))/Z19</f>
        <v>123.10003393066303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842.42278062717799</v>
      </c>
      <c r="P20">
        <f t="shared" si="22"/>
        <v>42.121139031358901</v>
      </c>
      <c r="Q20" s="4">
        <f t="shared" si="23"/>
        <v>25</v>
      </c>
      <c r="R20">
        <f t="shared" si="0"/>
        <v>250000</v>
      </c>
      <c r="S20">
        <f t="shared" si="1"/>
        <v>96.958010282920142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100.42699244047043</v>
      </c>
      <c r="AC20">
        <f t="shared" si="2"/>
        <v>78.06643192595169</v>
      </c>
      <c r="AE20">
        <f t="shared" si="3"/>
        <v>678.28269644563341</v>
      </c>
      <c r="AF20">
        <f t="shared" si="4"/>
        <v>-33.914134822281667</v>
      </c>
      <c r="AG20">
        <f t="shared" si="4"/>
        <v>-20.128927898313023</v>
      </c>
      <c r="AH20">
        <f t="shared" si="5"/>
        <v>-625.2114955366676</v>
      </c>
      <c r="AI20">
        <f t="shared" si="6"/>
        <v>-0.97186181162885532</v>
      </c>
      <c r="AJ20">
        <f t="shared" si="7"/>
        <v>22.360560514518738</v>
      </c>
      <c r="AK20">
        <f t="shared" si="24"/>
        <v>52.135688784467554</v>
      </c>
      <c r="AL20">
        <f t="shared" si="8"/>
        <v>73.524387487357444</v>
      </c>
      <c r="AN20">
        <f t="shared" si="9"/>
        <v>167.96313623526007</v>
      </c>
      <c r="AO20">
        <f t="shared" si="9"/>
        <v>-8.3981568117630019</v>
      </c>
      <c r="AP20">
        <f t="shared" si="9"/>
        <v>-4.9845261814445667</v>
      </c>
      <c r="AQ20">
        <f t="shared" si="9"/>
        <v>-154.82111537116748</v>
      </c>
      <c r="AR20">
        <f t="shared" si="9"/>
        <v>-0.24066212911499218</v>
      </c>
      <c r="AS20">
        <f t="shared" si="9"/>
        <v>5.5371453402510964</v>
      </c>
      <c r="AT20">
        <f t="shared" si="9"/>
        <v>12.910360007579134</v>
      </c>
      <c r="AU20">
        <f t="shared" si="9"/>
        <v>18.206843218715239</v>
      </c>
      <c r="AW20">
        <v>17</v>
      </c>
      <c r="AX20">
        <f>(R20*SUMPRODUCT(K21:$K$23, X21:$X$23)-$AZ$3*SUMPRODUCT(K20:$K$22, W21:$W$23))/Z20</f>
        <v>96.958010282920142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842.42278062717799</v>
      </c>
      <c r="P21">
        <f t="shared" si="22"/>
        <v>42.121139031358901</v>
      </c>
      <c r="Q21" s="4">
        <f t="shared" si="23"/>
        <v>25</v>
      </c>
      <c r="R21">
        <f t="shared" si="0"/>
        <v>250000</v>
      </c>
      <c r="S21">
        <f t="shared" si="1"/>
        <v>67.763479774711811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78.06643192595169</v>
      </c>
      <c r="AC21">
        <f t="shared" si="2"/>
        <v>53.842765512786137</v>
      </c>
      <c r="AE21">
        <f t="shared" si="3"/>
        <v>669.36309042478365</v>
      </c>
      <c r="AF21">
        <f t="shared" si="4"/>
        <v>-33.468154521239185</v>
      </c>
      <c r="AG21">
        <f t="shared" si="4"/>
        <v>-19.864226900608251</v>
      </c>
      <c r="AH21">
        <f t="shared" si="5"/>
        <v>-634.11718721641751</v>
      </c>
      <c r="AI21">
        <f t="shared" si="6"/>
        <v>-18.086478213481314</v>
      </c>
      <c r="AJ21">
        <f t="shared" si="7"/>
        <v>24.223666413165553</v>
      </c>
      <c r="AK21">
        <f t="shared" si="24"/>
        <v>49.977295748064741</v>
      </c>
      <c r="AL21">
        <f t="shared" si="8"/>
        <v>56.11448394774898</v>
      </c>
      <c r="AN21">
        <f t="shared" si="9"/>
        <v>152.68851287617451</v>
      </c>
      <c r="AO21">
        <f t="shared" si="9"/>
        <v>-7.6344256438087257</v>
      </c>
      <c r="AP21">
        <f t="shared" si="9"/>
        <v>-4.5312317160541102</v>
      </c>
      <c r="AQ21">
        <f t="shared" si="9"/>
        <v>-144.64856471822068</v>
      </c>
      <c r="AR21">
        <f t="shared" si="9"/>
        <v>-4.1257092019090225</v>
      </c>
      <c r="AS21">
        <f t="shared" si="9"/>
        <v>5.5256641035996958</v>
      </c>
      <c r="AT21">
        <f t="shared" si="9"/>
        <v>11.400328274004607</v>
      </c>
      <c r="AU21">
        <f t="shared" si="9"/>
        <v>12.800283175695281</v>
      </c>
      <c r="AW21">
        <v>18</v>
      </c>
      <c r="AX21">
        <f>(R21*SUMPRODUCT(K22:$K$23, X22:$X$23)-$AZ$3*SUMPRODUCT(K21:$K$22, W22:$W$23))/Z21</f>
        <v>67.763479774711811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842.42278062717799</v>
      </c>
      <c r="P22">
        <f t="shared" si="22"/>
        <v>42.121139031358901</v>
      </c>
      <c r="Q22" s="4">
        <f t="shared" si="23"/>
        <v>25</v>
      </c>
      <c r="R22">
        <f t="shared" si="0"/>
        <v>250000</v>
      </c>
      <c r="S22">
        <f t="shared" si="1"/>
        <v>35.398548578867043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53.842765512786137</v>
      </c>
      <c r="AC22">
        <f t="shared" si="2"/>
        <v>27.753978314774841</v>
      </c>
      <c r="AE22">
        <f t="shared" si="3"/>
        <v>660.49554357596583</v>
      </c>
      <c r="AF22">
        <f t="shared" si="4"/>
        <v>-33.024777178798296</v>
      </c>
      <c r="AG22">
        <f t="shared" si="4"/>
        <v>-19.601070827056439</v>
      </c>
      <c r="AH22">
        <f t="shared" si="5"/>
        <v>-645.13804545727635</v>
      </c>
      <c r="AI22">
        <f t="shared" si="6"/>
        <v>-37.2683498871653</v>
      </c>
      <c r="AJ22">
        <f t="shared" si="7"/>
        <v>26.088787198011296</v>
      </c>
      <c r="AK22">
        <f t="shared" si="24"/>
        <v>47.691947233696759</v>
      </c>
      <c r="AL22">
        <f t="shared" si="8"/>
        <v>36.512384544542755</v>
      </c>
      <c r="AN22">
        <f t="shared" si="9"/>
        <v>138.7892608339026</v>
      </c>
      <c r="AO22">
        <f t="shared" si="9"/>
        <v>-6.9394630416951317</v>
      </c>
      <c r="AP22">
        <f t="shared" si="9"/>
        <v>-4.1187531968976119</v>
      </c>
      <c r="AQ22">
        <f t="shared" si="9"/>
        <v>-135.5622052801117</v>
      </c>
      <c r="AR22">
        <f t="shared" si="9"/>
        <v>-7.8311606848018487</v>
      </c>
      <c r="AS22">
        <f t="shared" si="9"/>
        <v>5.482010479073768</v>
      </c>
      <c r="AT22">
        <f t="shared" si="9"/>
        <v>10.021460657338972</v>
      </c>
      <c r="AU22">
        <f t="shared" si="9"/>
        <v>7.6723104516108904</v>
      </c>
      <c r="AW22">
        <v>19</v>
      </c>
      <c r="AX22">
        <f>(R22*SUMPRODUCT(K23:$K$23, X23:$X$23)-$AZ$3*SUMPRODUCT(K22:$K$22, W23:$W$23))/Z22</f>
        <v>35.398548578867043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842.42278062717799</v>
      </c>
      <c r="P23">
        <f t="shared" si="22"/>
        <v>42.121139031358901</v>
      </c>
      <c r="Q23" s="4">
        <f t="shared" si="23"/>
        <v>25</v>
      </c>
      <c r="R23">
        <f t="shared" si="0"/>
        <v>250000</v>
      </c>
      <c r="S23">
        <f t="shared" si="1"/>
        <v>35.87766687122982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27.753978314774841</v>
      </c>
      <c r="AC23">
        <f t="shared" si="2"/>
        <v>27.753978314774837</v>
      </c>
      <c r="AE23">
        <f t="shared" si="3"/>
        <v>651.67514011753724</v>
      </c>
      <c r="AF23">
        <f t="shared" si="4"/>
        <v>-32.583757005876869</v>
      </c>
      <c r="AG23">
        <f t="shared" si="4"/>
        <v>-19.339313795395277</v>
      </c>
      <c r="AH23">
        <f t="shared" si="5"/>
        <v>-657.46323390600082</v>
      </c>
      <c r="AI23">
        <f t="shared" si="6"/>
        <v>-57.711164589735745</v>
      </c>
      <c r="AJ23">
        <f t="shared" si="7"/>
        <v>0</v>
      </c>
      <c r="AK23">
        <f t="shared" si="24"/>
        <v>45.279175299850465</v>
      </c>
      <c r="AL23">
        <f t="shared" si="8"/>
        <v>-12.43198928988528</v>
      </c>
      <c r="AN23">
        <f t="shared" si="9"/>
        <v>126.14164548486885</v>
      </c>
      <c r="AO23">
        <f t="shared" si="9"/>
        <v>-6.3070822742434434</v>
      </c>
      <c r="AP23">
        <f t="shared" si="9"/>
        <v>-3.7434186368677396</v>
      </c>
      <c r="AQ23">
        <f t="shared" si="9"/>
        <v>-127.26201916456125</v>
      </c>
      <c r="AR23">
        <f t="shared" si="9"/>
        <v>-11.170874590803585</v>
      </c>
      <c r="AS23">
        <f t="shared" si="9"/>
        <v>0</v>
      </c>
      <c r="AT23">
        <f t="shared" si="9"/>
        <v>8.7644737798204417</v>
      </c>
      <c r="AU23">
        <f t="shared" si="9"/>
        <v>-2.4064008109831438</v>
      </c>
      <c r="AW23">
        <v>20</v>
      </c>
      <c r="AX23">
        <f>(R23*SUMPRODUCT(K$23:$K24, X$23:$X24)-$AZ$3*SUMPRODUCT(K$22:$K23, W$23:$W24))/Z23</f>
        <v>35.87766687122982</v>
      </c>
    </row>
    <row r="25" spans="5:50" x14ac:dyDescent="0.25">
      <c r="AN25" s="8">
        <f t="shared" ref="AN25:AU25" si="25">SUM(AN3:AN23)</f>
        <v>7278.4609693397988</v>
      </c>
      <c r="AO25" s="8">
        <f t="shared" si="25"/>
        <v>-995.74013393737357</v>
      </c>
      <c r="AP25" s="8">
        <f t="shared" si="25"/>
        <v>-464.14760940042953</v>
      </c>
      <c r="AQ25" s="8">
        <f t="shared" si="25"/>
        <v>-5677.4895942110397</v>
      </c>
      <c r="AR25" s="8">
        <f t="shared" si="25"/>
        <v>141.08363179095605</v>
      </c>
      <c r="AS25" s="8">
        <f t="shared" si="25"/>
        <v>-103.60143197496582</v>
      </c>
      <c r="AT25" s="8">
        <f t="shared" si="25"/>
        <v>508.35046236492406</v>
      </c>
      <c r="AU25" s="9">
        <f t="shared" si="25"/>
        <v>545.8326621809141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2799-8AF5-4CD4-9B63-0EE70E6832F7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1018.3612401422723</v>
      </c>
      <c r="K3">
        <v>1</v>
      </c>
      <c r="L3" s="2">
        <v>0</v>
      </c>
      <c r="O3">
        <f>$C$3</f>
        <v>1018.3612401422723</v>
      </c>
      <c r="P3">
        <f>O3*B5</f>
        <v>814.6889921138179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1018.3612401422723</v>
      </c>
      <c r="AF3">
        <f t="shared" ref="AF3:AG23" si="4">-$Z3*P3</f>
        <v>-814.6889921138179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-69.477493771545596</v>
      </c>
      <c r="AJ3">
        <f t="shared" ref="AJ3:AJ23" si="7">AB3-AC3</f>
        <v>0</v>
      </c>
      <c r="AL3">
        <f t="shared" ref="AL3:AL23" si="8">SUM(AI3:AK3)</f>
        <v>-69.477493771545596</v>
      </c>
      <c r="AN3">
        <f t="shared" ref="AN3:AU23" si="9">AE3*$K3</f>
        <v>1018.3612401422723</v>
      </c>
      <c r="AO3">
        <f t="shared" si="9"/>
        <v>-814.6889921138179</v>
      </c>
      <c r="AP3">
        <f t="shared" si="9"/>
        <v>-273.14974180000002</v>
      </c>
      <c r="AQ3">
        <f t="shared" si="9"/>
        <v>0</v>
      </c>
      <c r="AR3">
        <f t="shared" si="9"/>
        <v>-69.477493771545596</v>
      </c>
      <c r="AS3">
        <f t="shared" si="9"/>
        <v>0</v>
      </c>
      <c r="AT3">
        <f t="shared" si="9"/>
        <v>0</v>
      </c>
      <c r="AU3">
        <f t="shared" si="9"/>
        <v>-69.477493771545596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749.78606155129273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128.38276898606011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126.75161519489846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-126.75161519489846</v>
      </c>
      <c r="AK4">
        <f>H4*SUM(AB4, AE4:AF4)</f>
        <v>0</v>
      </c>
      <c r="AL4">
        <f t="shared" si="8"/>
        <v>-803.10036519489847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-623.03444635639096</v>
      </c>
      <c r="AR4">
        <f t="shared" si="9"/>
        <v>-623.03444635639096</v>
      </c>
      <c r="AS4">
        <f t="shared" si="9"/>
        <v>-116.76021046498848</v>
      </c>
      <c r="AT4">
        <f t="shared" si="9"/>
        <v>0</v>
      </c>
      <c r="AU4">
        <f t="shared" si="9"/>
        <v>-739.79465682137948</v>
      </c>
      <c r="AW4">
        <v>1</v>
      </c>
      <c r="AX4">
        <f>(R4*SUMPRODUCT(K5:$K$23, X5:$X$23)-$AZ$3*SUMPRODUCT(K4:$K$22, W5:$W$23))/Z4</f>
        <v>128.38276898606011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1018.3612401422723</v>
      </c>
      <c r="P5">
        <f t="shared" ref="P5:P23" si="22">O5*$C$5</f>
        <v>50.918062007113619</v>
      </c>
      <c r="Q5" s="4">
        <f t="shared" ref="Q5:Q23" si="23">$C$8</f>
        <v>25</v>
      </c>
      <c r="R5">
        <f t="shared" si="0"/>
        <v>250000</v>
      </c>
      <c r="S5">
        <f t="shared" si="1"/>
        <v>238.80726935326871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126.75161519489846</v>
      </c>
      <c r="AC5">
        <f t="shared" si="2"/>
        <v>232.7671125209572</v>
      </c>
      <c r="AE5">
        <f t="shared" si="3"/>
        <v>992.60380981335186</v>
      </c>
      <c r="AF5">
        <f t="shared" si="4"/>
        <v>-49.630190490667594</v>
      </c>
      <c r="AG5">
        <f t="shared" si="4"/>
        <v>-24.367674521731551</v>
      </c>
      <c r="AH5">
        <f t="shared" si="5"/>
        <v>-678.66952018446625</v>
      </c>
      <c r="AI5">
        <f t="shared" si="6"/>
        <v>239.93642461648642</v>
      </c>
      <c r="AJ5">
        <f t="shared" si="7"/>
        <v>-106.01549732605874</v>
      </c>
      <c r="AK5">
        <f>H5*SUM(AB5, AE5:AF5)</f>
        <v>91.538527768138579</v>
      </c>
      <c r="AL5">
        <f t="shared" si="8"/>
        <v>225.45945505856628</v>
      </c>
      <c r="AN5">
        <f t="shared" si="9"/>
        <v>842.28423398147345</v>
      </c>
      <c r="AO5">
        <f t="shared" si="9"/>
        <v>-42.114211699073671</v>
      </c>
      <c r="AP5">
        <f t="shared" si="9"/>
        <v>-20.67744236474967</v>
      </c>
      <c r="AQ5">
        <f t="shared" si="9"/>
        <v>-575.89204401969448</v>
      </c>
      <c r="AR5">
        <f t="shared" si="9"/>
        <v>203.60053589795558</v>
      </c>
      <c r="AS5">
        <f t="shared" si="9"/>
        <v>-89.960547272365702</v>
      </c>
      <c r="AT5">
        <f t="shared" si="9"/>
        <v>77.675964950685113</v>
      </c>
      <c r="AU5">
        <f t="shared" si="9"/>
        <v>191.31595357627501</v>
      </c>
      <c r="AW5">
        <v>2</v>
      </c>
      <c r="AX5">
        <f>(R5*SUMPRODUCT(K6:$K$23, X6:$X$23)-$AZ$3*SUMPRODUCT(K5:$K$22, W6:$W$23))/Z5</f>
        <v>238.80726935326871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1018.3612401422723</v>
      </c>
      <c r="P6">
        <f t="shared" si="22"/>
        <v>50.918062007113619</v>
      </c>
      <c r="Q6" s="4">
        <f t="shared" si="23"/>
        <v>25</v>
      </c>
      <c r="R6">
        <f t="shared" si="0"/>
        <v>250000</v>
      </c>
      <c r="S6">
        <f t="shared" si="1"/>
        <v>331.91989801137032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232.7671125209572</v>
      </c>
      <c r="AC6">
        <f t="shared" si="2"/>
        <v>319.38318656670435</v>
      </c>
      <c r="AE6">
        <f t="shared" si="3"/>
        <v>979.89743881374068</v>
      </c>
      <c r="AF6">
        <f t="shared" si="4"/>
        <v>-48.994871940687034</v>
      </c>
      <c r="AG6">
        <f t="shared" si="4"/>
        <v>-24.05574270179514</v>
      </c>
      <c r="AH6">
        <f t="shared" si="5"/>
        <v>-682.5507471909616</v>
      </c>
      <c r="AI6">
        <f t="shared" si="6"/>
        <v>224.2960769802969</v>
      </c>
      <c r="AJ6">
        <f t="shared" si="7"/>
        <v>-86.616074045747155</v>
      </c>
      <c r="AK6">
        <f>H6*SUM(AB6, AE6:AF6)</f>
        <v>99.577541805104318</v>
      </c>
      <c r="AL6">
        <f t="shared" si="8"/>
        <v>237.25754473965407</v>
      </c>
      <c r="AN6">
        <f t="shared" si="9"/>
        <v>765.95758861509421</v>
      </c>
      <c r="AO6">
        <f t="shared" si="9"/>
        <v>-38.297879430754712</v>
      </c>
      <c r="AP6">
        <f t="shared" si="9"/>
        <v>-18.803680816349718</v>
      </c>
      <c r="AQ6">
        <f t="shared" si="9"/>
        <v>-533.5302488990327</v>
      </c>
      <c r="AR6">
        <f t="shared" si="9"/>
        <v>175.32577946895708</v>
      </c>
      <c r="AS6">
        <f t="shared" si="9"/>
        <v>-67.705288924627624</v>
      </c>
      <c r="AT6">
        <f t="shared" si="9"/>
        <v>77.836894740322194</v>
      </c>
      <c r="AU6">
        <f t="shared" si="9"/>
        <v>185.45738528465162</v>
      </c>
      <c r="AW6">
        <v>3</v>
      </c>
      <c r="AX6">
        <f>(R6*SUMPRODUCT(K7:$K$23, X7:$X$23)-$AZ$3*SUMPRODUCT(K6:$K$22, W7:$W$23))/Z6</f>
        <v>331.91989801137032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1018.3612401422723</v>
      </c>
      <c r="P7">
        <f t="shared" si="22"/>
        <v>50.918062007113619</v>
      </c>
      <c r="Q7" s="4">
        <f t="shared" si="23"/>
        <v>25</v>
      </c>
      <c r="R7">
        <f t="shared" si="0"/>
        <v>250000</v>
      </c>
      <c r="S7">
        <f t="shared" si="1"/>
        <v>408.30861876108878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319.38318656670435</v>
      </c>
      <c r="AC7">
        <f t="shared" si="2"/>
        <v>387.83392141476816</v>
      </c>
      <c r="AE7">
        <f t="shared" si="3"/>
        <v>967.29536197295306</v>
      </c>
      <c r="AF7">
        <f t="shared" si="4"/>
        <v>-48.364768098647659</v>
      </c>
      <c r="AG7">
        <f t="shared" si="4"/>
        <v>-23.746371224758491</v>
      </c>
      <c r="AH7">
        <f t="shared" si="5"/>
        <v>-688.14050018696798</v>
      </c>
      <c r="AI7">
        <f t="shared" si="6"/>
        <v>207.0437224625789</v>
      </c>
      <c r="AJ7">
        <f t="shared" si="7"/>
        <v>-68.450734848063803</v>
      </c>
      <c r="AK7">
        <f>H7*SUM(AB7, AE7:AF7)</f>
        <v>105.9649868198981</v>
      </c>
      <c r="AL7">
        <f t="shared" si="8"/>
        <v>244.55797443441321</v>
      </c>
      <c r="AN7">
        <f t="shared" si="9"/>
        <v>696.50553654966245</v>
      </c>
      <c r="AO7">
        <f t="shared" si="9"/>
        <v>-34.825276827483123</v>
      </c>
      <c r="AP7">
        <f t="shared" si="9"/>
        <v>-17.098685345986745</v>
      </c>
      <c r="AQ7">
        <f t="shared" si="9"/>
        <v>-495.49877643027395</v>
      </c>
      <c r="AR7">
        <f t="shared" si="9"/>
        <v>149.08279794591854</v>
      </c>
      <c r="AS7">
        <f t="shared" si="9"/>
        <v>-49.288270860025534</v>
      </c>
      <c r="AT7">
        <f t="shared" si="9"/>
        <v>76.300582947005523</v>
      </c>
      <c r="AU7">
        <f t="shared" si="9"/>
        <v>176.09511003289853</v>
      </c>
      <c r="AW7">
        <v>4</v>
      </c>
      <c r="AX7">
        <f>(R7*SUMPRODUCT(K8:$K$23, X8:$X$23)-$AZ$3*SUMPRODUCT(K7:$K$22, W8:$W$23))/Z7</f>
        <v>408.30861876108878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1018.3612401422723</v>
      </c>
      <c r="P8">
        <f t="shared" si="22"/>
        <v>50.918062007113619</v>
      </c>
      <c r="Q8" s="4">
        <f t="shared" si="23"/>
        <v>25</v>
      </c>
      <c r="R8">
        <f t="shared" si="0"/>
        <v>250000</v>
      </c>
      <c r="S8">
        <f t="shared" si="1"/>
        <v>469.5818651488579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387.83392141476816</v>
      </c>
      <c r="AC8">
        <f t="shared" si="2"/>
        <v>440.27056252410102</v>
      </c>
      <c r="AE8">
        <f t="shared" si="3"/>
        <v>954.79512588939224</v>
      </c>
      <c r="AF8">
        <f t="shared" si="4"/>
        <v>-47.739756294469615</v>
      </c>
      <c r="AG8">
        <f t="shared" si="4"/>
        <v>-23.439499861463712</v>
      </c>
      <c r="AH8">
        <f t="shared" si="5"/>
        <v>-694.07651047194747</v>
      </c>
      <c r="AI8">
        <f t="shared" si="6"/>
        <v>189.53935926151144</v>
      </c>
      <c r="AJ8">
        <f t="shared" si="7"/>
        <v>-52.436641109332868</v>
      </c>
      <c r="AK8">
        <f t="shared" ref="AK8:AK23" si="24">H8*SUM(AB8:AB8, AE8:AF8)</f>
        <v>110.80626641028128</v>
      </c>
      <c r="AL8">
        <f t="shared" si="8"/>
        <v>247.90898456245986</v>
      </c>
      <c r="AN8">
        <f t="shared" si="9"/>
        <v>633.31099481243882</v>
      </c>
      <c r="AO8">
        <f t="shared" si="9"/>
        <v>-31.665549740621945</v>
      </c>
      <c r="AP8">
        <f t="shared" si="9"/>
        <v>-15.547307032324817</v>
      </c>
      <c r="AQ8">
        <f t="shared" si="9"/>
        <v>-460.37759662155679</v>
      </c>
      <c r="AR8">
        <f t="shared" si="9"/>
        <v>125.72054141793527</v>
      </c>
      <c r="AS8">
        <f t="shared" si="9"/>
        <v>-34.780970749762155</v>
      </c>
      <c r="AT8">
        <f t="shared" si="9"/>
        <v>73.49726125421877</v>
      </c>
      <c r="AU8">
        <f t="shared" si="9"/>
        <v>164.43683192239189</v>
      </c>
      <c r="AW8">
        <v>5</v>
      </c>
      <c r="AX8">
        <f>(R8*SUMPRODUCT(K9:$K$23, X9:$X$23)-$AZ$3*SUMPRODUCT(K8:$K$22, W9:$W$23))/Z8</f>
        <v>469.5818651488579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1018.3612401422723</v>
      </c>
      <c r="P9">
        <f t="shared" si="22"/>
        <v>50.918062007113619</v>
      </c>
      <c r="Q9" s="4">
        <f t="shared" si="23"/>
        <v>25</v>
      </c>
      <c r="R9">
        <f t="shared" si="0"/>
        <v>250000</v>
      </c>
      <c r="S9">
        <f t="shared" si="1"/>
        <v>516.67139172090322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440.27056252410102</v>
      </c>
      <c r="AC9">
        <f t="shared" si="2"/>
        <v>478.12742958992794</v>
      </c>
      <c r="AE9">
        <f t="shared" si="3"/>
        <v>942.39094702238572</v>
      </c>
      <c r="AF9">
        <f t="shared" si="4"/>
        <v>-47.119547351119287</v>
      </c>
      <c r="AG9">
        <f t="shared" si="4"/>
        <v>-23.134986630351502</v>
      </c>
      <c r="AH9">
        <f t="shared" si="5"/>
        <v>-701.18232497574786</v>
      </c>
      <c r="AI9">
        <f t="shared" si="6"/>
        <v>170.95408806516707</v>
      </c>
      <c r="AJ9">
        <f t="shared" si="7"/>
        <v>-37.856867065826918</v>
      </c>
      <c r="AK9">
        <f t="shared" si="24"/>
        <v>114.284996788982</v>
      </c>
      <c r="AL9">
        <f t="shared" si="8"/>
        <v>247.38221778832215</v>
      </c>
      <c r="AN9">
        <f t="shared" si="9"/>
        <v>575.81013777899284</v>
      </c>
      <c r="AO9">
        <f t="shared" si="9"/>
        <v>-28.79050688894964</v>
      </c>
      <c r="AP9">
        <f t="shared" si="9"/>
        <v>-14.135704381741496</v>
      </c>
      <c r="AQ9">
        <f t="shared" si="9"/>
        <v>-428.42929723399516</v>
      </c>
      <c r="AR9">
        <f t="shared" si="9"/>
        <v>104.4546292743065</v>
      </c>
      <c r="AS9">
        <f t="shared" si="9"/>
        <v>-23.130918128967352</v>
      </c>
      <c r="AT9">
        <f t="shared" si="9"/>
        <v>69.829257119945893</v>
      </c>
      <c r="AU9">
        <f t="shared" si="9"/>
        <v>151.15296826528504</v>
      </c>
      <c r="AW9">
        <v>6</v>
      </c>
      <c r="AX9">
        <f>(R9*SUMPRODUCT(K10:$K$23, X10:$X$23)-$AZ$3*SUMPRODUCT(K9:$K$22, W10:$W$23))/Z9</f>
        <v>516.67139172090322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1018.3612401422723</v>
      </c>
      <c r="P10">
        <f t="shared" si="22"/>
        <v>50.918062007113619</v>
      </c>
      <c r="Q10" s="4">
        <f t="shared" si="23"/>
        <v>25</v>
      </c>
      <c r="R10">
        <f t="shared" si="0"/>
        <v>250000</v>
      </c>
      <c r="S10">
        <f t="shared" si="1"/>
        <v>550.64804198618515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478.12742958992794</v>
      </c>
      <c r="AC10">
        <f t="shared" si="2"/>
        <v>502.91164848253544</v>
      </c>
      <c r="AE10">
        <f t="shared" si="3"/>
        <v>930.07818239643939</v>
      </c>
      <c r="AF10">
        <f t="shared" si="4"/>
        <v>-46.503909119821969</v>
      </c>
      <c r="AG10">
        <f t="shared" si="4"/>
        <v>-22.832717549877017</v>
      </c>
      <c r="AH10">
        <f t="shared" si="5"/>
        <v>-709.19214170970906</v>
      </c>
      <c r="AI10">
        <f t="shared" si="6"/>
        <v>151.54941401703138</v>
      </c>
      <c r="AJ10">
        <f t="shared" si="7"/>
        <v>-24.784218892607498</v>
      </c>
      <c r="AK10">
        <f t="shared" si="24"/>
        <v>116.52353811769605</v>
      </c>
      <c r="AL10">
        <f t="shared" si="8"/>
        <v>243.28873324211992</v>
      </c>
      <c r="AN10">
        <f t="shared" si="9"/>
        <v>523.49076568566431</v>
      </c>
      <c r="AO10">
        <f t="shared" si="9"/>
        <v>-26.174538284283216</v>
      </c>
      <c r="AP10">
        <f t="shared" si="9"/>
        <v>-12.851303276539888</v>
      </c>
      <c r="AQ10">
        <f t="shared" si="9"/>
        <v>-399.16594573296493</v>
      </c>
      <c r="AR10">
        <f t="shared" si="9"/>
        <v>85.298978391876346</v>
      </c>
      <c r="AS10">
        <f t="shared" si="9"/>
        <v>-13.949697961501045</v>
      </c>
      <c r="AT10">
        <f t="shared" si="9"/>
        <v>65.584804959584574</v>
      </c>
      <c r="AU10">
        <f t="shared" si="9"/>
        <v>136.93408538995985</v>
      </c>
      <c r="AW10">
        <v>7</v>
      </c>
      <c r="AX10">
        <f>(R10*SUMPRODUCT(K11:$K$23, X11:$X$23)-$AZ$3*SUMPRODUCT(K10:$K$22, W11:$W$23))/Z10</f>
        <v>550.64804198618515</v>
      </c>
    </row>
    <row r="11" spans="1:52" x14ac:dyDescent="0.25">
      <c r="A11" t="s">
        <v>33</v>
      </c>
      <c r="C11" s="7">
        <f>AU25</f>
        <v>690.05472387469911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1018.3612401422723</v>
      </c>
      <c r="P11">
        <f t="shared" si="22"/>
        <v>50.918062007113619</v>
      </c>
      <c r="Q11" s="4">
        <f t="shared" si="23"/>
        <v>25</v>
      </c>
      <c r="R11">
        <f t="shared" si="0"/>
        <v>250000</v>
      </c>
      <c r="S11">
        <f t="shared" si="1"/>
        <v>571.84399455660355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502.91164848253544</v>
      </c>
      <c r="AC11">
        <f t="shared" si="2"/>
        <v>515.4020994532666</v>
      </c>
      <c r="AE11">
        <f t="shared" si="3"/>
        <v>917.8473957361914</v>
      </c>
      <c r="AF11">
        <f t="shared" si="4"/>
        <v>-45.892369786809574</v>
      </c>
      <c r="AG11">
        <f t="shared" si="4"/>
        <v>-22.532460966600652</v>
      </c>
      <c r="AH11">
        <f t="shared" si="5"/>
        <v>-719.29407777591462</v>
      </c>
      <c r="AI11">
        <f t="shared" si="6"/>
        <v>130.12848720686657</v>
      </c>
      <c r="AJ11">
        <f t="shared" si="7"/>
        <v>-12.49045097073116</v>
      </c>
      <c r="AK11">
        <f t="shared" si="24"/>
        <v>117.65009106448804</v>
      </c>
      <c r="AL11">
        <f t="shared" si="8"/>
        <v>235.28812730062344</v>
      </c>
      <c r="AN11">
        <f t="shared" si="9"/>
        <v>475.88434169862978</v>
      </c>
      <c r="AO11">
        <f t="shared" si="9"/>
        <v>-23.794217084931493</v>
      </c>
      <c r="AP11">
        <f t="shared" si="9"/>
        <v>-11.68260149100297</v>
      </c>
      <c r="AQ11">
        <f t="shared" si="9"/>
        <v>-372.93867180999069</v>
      </c>
      <c r="AR11">
        <f t="shared" si="9"/>
        <v>67.468851312704629</v>
      </c>
      <c r="AS11">
        <f t="shared" si="9"/>
        <v>-6.476033015224508</v>
      </c>
      <c r="AT11">
        <f t="shared" si="9"/>
        <v>60.999068469438484</v>
      </c>
      <c r="AU11">
        <f t="shared" si="9"/>
        <v>121.99188676691861</v>
      </c>
      <c r="AW11">
        <v>8</v>
      </c>
      <c r="AX11">
        <f>(R11*SUMPRODUCT(K12:$K$23, X12:$X$23)-$AZ$3*SUMPRODUCT(K11:$K$22, W12:$W$23))/Z11</f>
        <v>571.84399455660355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1018.3612401422723</v>
      </c>
      <c r="P12">
        <f t="shared" si="22"/>
        <v>50.918062007113619</v>
      </c>
      <c r="Q12" s="4">
        <f t="shared" si="23"/>
        <v>25</v>
      </c>
      <c r="R12">
        <f t="shared" si="0"/>
        <v>250000</v>
      </c>
      <c r="S12">
        <f t="shared" si="1"/>
        <v>580.49531477122127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515.4020994532666</v>
      </c>
      <c r="AC12">
        <f t="shared" si="2"/>
        <v>516.26831068107049</v>
      </c>
      <c r="AE12">
        <f t="shared" si="3"/>
        <v>905.68799391349614</v>
      </c>
      <c r="AF12">
        <f t="shared" si="4"/>
        <v>-45.284399695674807</v>
      </c>
      <c r="AG12">
        <f t="shared" si="4"/>
        <v>-22.233956827219902</v>
      </c>
      <c r="AH12">
        <f t="shared" si="5"/>
        <v>-731.79529714745672</v>
      </c>
      <c r="AI12">
        <f t="shared" si="6"/>
        <v>106.37434024314473</v>
      </c>
      <c r="AJ12">
        <f t="shared" si="7"/>
        <v>-0.8662112278038876</v>
      </c>
      <c r="AK12">
        <f t="shared" si="24"/>
        <v>117.73044481882233</v>
      </c>
      <c r="AL12">
        <f t="shared" si="8"/>
        <v>223.23857383416316</v>
      </c>
      <c r="AN12">
        <f t="shared" si="9"/>
        <v>432.56453797767813</v>
      </c>
      <c r="AO12">
        <f t="shared" si="9"/>
        <v>-21.628226898883906</v>
      </c>
      <c r="AP12">
        <f t="shared" si="9"/>
        <v>-10.619132998356402</v>
      </c>
      <c r="AQ12">
        <f t="shared" si="9"/>
        <v>-349.51185919669086</v>
      </c>
      <c r="AR12">
        <f t="shared" si="9"/>
        <v>50.805318883746942</v>
      </c>
      <c r="AS12">
        <f t="shared" si="9"/>
        <v>-0.41371008787144575</v>
      </c>
      <c r="AT12">
        <f t="shared" si="9"/>
        <v>56.229094137494378</v>
      </c>
      <c r="AU12">
        <f t="shared" si="9"/>
        <v>106.62070293336987</v>
      </c>
      <c r="AW12">
        <v>9</v>
      </c>
      <c r="AX12">
        <f>(R12*SUMPRODUCT(K13:$K$23, X13:$X$23)-$AZ$3*SUMPRODUCT(K12:$K$22, W13:$W$23))/Z12</f>
        <v>580.49531477122127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1018.3612401422723</v>
      </c>
      <c r="P13">
        <f t="shared" si="22"/>
        <v>50.918062007113619</v>
      </c>
      <c r="Q13" s="4">
        <f t="shared" si="23"/>
        <v>25</v>
      </c>
      <c r="R13">
        <f t="shared" si="0"/>
        <v>250000</v>
      </c>
      <c r="S13">
        <f t="shared" si="1"/>
        <v>577.37899590709583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516.26831068107049</v>
      </c>
      <c r="AC13">
        <f t="shared" si="2"/>
        <v>506.63943714506013</v>
      </c>
      <c r="AE13">
        <f t="shared" si="3"/>
        <v>893.59323628572872</v>
      </c>
      <c r="AF13">
        <f t="shared" si="4"/>
        <v>-44.67966181428644</v>
      </c>
      <c r="AG13">
        <f t="shared" si="4"/>
        <v>-21.937039654044753</v>
      </c>
      <c r="AH13">
        <f t="shared" si="5"/>
        <v>-745.77604902954374</v>
      </c>
      <c r="AI13">
        <f t="shared" si="6"/>
        <v>81.200485787853836</v>
      </c>
      <c r="AJ13">
        <f t="shared" si="7"/>
        <v>9.6288735360103601</v>
      </c>
      <c r="AK13">
        <f t="shared" si="24"/>
        <v>116.82134427627085</v>
      </c>
      <c r="AL13">
        <f t="shared" si="8"/>
        <v>207.65070360013505</v>
      </c>
      <c r="AN13">
        <f t="shared" si="9"/>
        <v>393.14571077806113</v>
      </c>
      <c r="AO13">
        <f t="shared" si="9"/>
        <v>-19.657285538903057</v>
      </c>
      <c r="AP13">
        <f t="shared" si="9"/>
        <v>-9.6514305356696379</v>
      </c>
      <c r="AQ13">
        <f t="shared" si="9"/>
        <v>-328.11198985309142</v>
      </c>
      <c r="AR13">
        <f t="shared" si="9"/>
        <v>35.725004850397042</v>
      </c>
      <c r="AS13">
        <f t="shared" si="9"/>
        <v>4.2363238401867402</v>
      </c>
      <c r="AT13">
        <f t="shared" si="9"/>
        <v>51.39677491343226</v>
      </c>
      <c r="AU13">
        <f t="shared" si="9"/>
        <v>91.358103604016037</v>
      </c>
      <c r="AW13">
        <v>10</v>
      </c>
      <c r="AX13">
        <f>(R13*SUMPRODUCT(K14:$K$23, X14:$X$23)-$AZ$3*SUMPRODUCT(K13:$K$22, W14:$W$23))/Z13</f>
        <v>577.37899590709583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1018.3612401422723</v>
      </c>
      <c r="P14">
        <f t="shared" si="22"/>
        <v>50.918062007113619</v>
      </c>
      <c r="Q14" s="4">
        <f t="shared" si="23"/>
        <v>25</v>
      </c>
      <c r="R14">
        <f t="shared" si="0"/>
        <v>250000</v>
      </c>
      <c r="S14">
        <f t="shared" si="1"/>
        <v>562.64468930428063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506.63943714506013</v>
      </c>
      <c r="AC14">
        <f t="shared" si="2"/>
        <v>487.05709146314871</v>
      </c>
      <c r="AE14">
        <f t="shared" si="3"/>
        <v>881.55113362184659</v>
      </c>
      <c r="AF14">
        <f t="shared" si="4"/>
        <v>-44.077556681092332</v>
      </c>
      <c r="AG14">
        <f t="shared" si="4"/>
        <v>-21.64141512050006</v>
      </c>
      <c r="AH14">
        <f t="shared" si="5"/>
        <v>-762.54137004243989</v>
      </c>
      <c r="AI14">
        <f t="shared" si="6"/>
        <v>53.29079177781432</v>
      </c>
      <c r="AJ14">
        <f t="shared" si="7"/>
        <v>19.58234568191142</v>
      </c>
      <c r="AK14">
        <f t="shared" si="24"/>
        <v>115.01843884135131</v>
      </c>
      <c r="AL14">
        <f t="shared" si="8"/>
        <v>187.89157630107707</v>
      </c>
      <c r="AN14">
        <f t="shared" si="9"/>
        <v>357.27493108523345</v>
      </c>
      <c r="AO14">
        <f t="shared" si="9"/>
        <v>-17.863746554261674</v>
      </c>
      <c r="AP14">
        <f t="shared" si="9"/>
        <v>-8.7708299619523906</v>
      </c>
      <c r="AQ14">
        <f t="shared" si="9"/>
        <v>-309.04266926893627</v>
      </c>
      <c r="AR14">
        <f t="shared" si="9"/>
        <v>21.597685300083086</v>
      </c>
      <c r="AS14">
        <f t="shared" si="9"/>
        <v>7.9363305622986937</v>
      </c>
      <c r="AT14">
        <f t="shared" si="9"/>
        <v>46.61465823513128</v>
      </c>
      <c r="AU14">
        <f t="shared" si="9"/>
        <v>76.148674097513066</v>
      </c>
      <c r="AW14">
        <v>11</v>
      </c>
      <c r="AX14">
        <f>(R14*SUMPRODUCT(K15:$K$23, X15:$X$23)-$AZ$3*SUMPRODUCT(K14:$K$22, W15:$W$23))/Z14</f>
        <v>562.64468930428063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1018.3612401422723</v>
      </c>
      <c r="P15">
        <f t="shared" si="22"/>
        <v>50.918062007113619</v>
      </c>
      <c r="Q15" s="4">
        <f t="shared" si="23"/>
        <v>25</v>
      </c>
      <c r="R15">
        <f t="shared" si="0"/>
        <v>250000</v>
      </c>
      <c r="S15">
        <f t="shared" si="1"/>
        <v>536.50509282742632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487.05709146314871</v>
      </c>
      <c r="AC15">
        <f t="shared" si="2"/>
        <v>458.10638629217397</v>
      </c>
      <c r="AE15">
        <f t="shared" si="3"/>
        <v>869.54959775499185</v>
      </c>
      <c r="AF15">
        <f t="shared" si="4"/>
        <v>-43.477479887749595</v>
      </c>
      <c r="AG15">
        <f t="shared" si="4"/>
        <v>-21.346786471211079</v>
      </c>
      <c r="AH15">
        <f t="shared" si="5"/>
        <v>-782.1449808398072</v>
      </c>
      <c r="AI15">
        <f t="shared" si="6"/>
        <v>22.580350556223948</v>
      </c>
      <c r="AJ15">
        <f t="shared" si="7"/>
        <v>28.950705170974743</v>
      </c>
      <c r="AK15">
        <f t="shared" si="24"/>
        <v>112.36709270082025</v>
      </c>
      <c r="AL15">
        <f t="shared" si="8"/>
        <v>163.89814842801894</v>
      </c>
      <c r="AN15">
        <f t="shared" si="9"/>
        <v>324.6315768633005</v>
      </c>
      <c r="AO15">
        <f t="shared" si="9"/>
        <v>-16.231578843165025</v>
      </c>
      <c r="AP15">
        <f t="shared" si="9"/>
        <v>-7.9694602481617212</v>
      </c>
      <c r="AQ15">
        <f t="shared" si="9"/>
        <v>-292.00054731930896</v>
      </c>
      <c r="AR15">
        <f t="shared" si="9"/>
        <v>8.429990452664784</v>
      </c>
      <c r="AS15">
        <f t="shared" si="9"/>
        <v>10.808254175751053</v>
      </c>
      <c r="AT15">
        <f t="shared" si="9"/>
        <v>41.950346001183611</v>
      </c>
      <c r="AU15">
        <f t="shared" si="9"/>
        <v>61.188590629599446</v>
      </c>
      <c r="AW15">
        <v>12</v>
      </c>
      <c r="AX15">
        <f>(R15*SUMPRODUCT(K16:$K$23, X16:$X$23)-$AZ$3*SUMPRODUCT(K15:$K$22, W16:$W$23))/Z15</f>
        <v>536.50509282742632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1018.3612401422723</v>
      </c>
      <c r="P16">
        <f t="shared" si="22"/>
        <v>50.918062007113619</v>
      </c>
      <c r="Q16" s="4">
        <f t="shared" si="23"/>
        <v>25</v>
      </c>
      <c r="R16">
        <f t="shared" si="0"/>
        <v>250000</v>
      </c>
      <c r="S16">
        <f t="shared" si="1"/>
        <v>500.24383338248089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458.10638629217397</v>
      </c>
      <c r="AC16">
        <f t="shared" si="2"/>
        <v>421.26745899710272</v>
      </c>
      <c r="AE16">
        <f t="shared" si="3"/>
        <v>857.58668742621535</v>
      </c>
      <c r="AF16">
        <f t="shared" si="4"/>
        <v>-42.879334371310769</v>
      </c>
      <c r="AG16">
        <f t="shared" si="4"/>
        <v>-21.053106049735465</v>
      </c>
      <c r="AH16">
        <f t="shared" si="5"/>
        <v>-802.12556763503926</v>
      </c>
      <c r="AI16">
        <f t="shared" si="6"/>
        <v>-8.4713206298700925</v>
      </c>
      <c r="AJ16">
        <f t="shared" si="7"/>
        <v>36.838927295071244</v>
      </c>
      <c r="AK16">
        <f t="shared" si="24"/>
        <v>108.91721730340822</v>
      </c>
      <c r="AL16">
        <f t="shared" si="8"/>
        <v>137.28482396860937</v>
      </c>
      <c r="AN16">
        <f t="shared" si="9"/>
        <v>294.92786054654636</v>
      </c>
      <c r="AO16">
        <f t="shared" si="9"/>
        <v>-14.746393027327318</v>
      </c>
      <c r="AP16">
        <f t="shared" si="9"/>
        <v>-7.2402564267210048</v>
      </c>
      <c r="AQ16">
        <f t="shared" si="9"/>
        <v>-275.85453578142216</v>
      </c>
      <c r="AR16">
        <f t="shared" si="9"/>
        <v>-2.9133246889240763</v>
      </c>
      <c r="AS16">
        <f t="shared" si="9"/>
        <v>12.669070277399701</v>
      </c>
      <c r="AT16">
        <f t="shared" si="9"/>
        <v>37.457113487132141</v>
      </c>
      <c r="AU16">
        <f t="shared" si="9"/>
        <v>47.212859075607767</v>
      </c>
      <c r="AW16">
        <v>13</v>
      </c>
      <c r="AX16">
        <f>(R16*SUMPRODUCT(K17:$K$23, X17:$X$23)-$AZ$3*SUMPRODUCT(K16:$K$22, W17:$W$23))/Z16</f>
        <v>500.24383338248089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1018.3612401422723</v>
      </c>
      <c r="P17">
        <f t="shared" si="22"/>
        <v>50.918062007113619</v>
      </c>
      <c r="Q17" s="4">
        <f t="shared" si="23"/>
        <v>25</v>
      </c>
      <c r="R17">
        <f t="shared" si="0"/>
        <v>250000</v>
      </c>
      <c r="S17">
        <f t="shared" si="1"/>
        <v>454.60450486883633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421.26745899710272</v>
      </c>
      <c r="AC17">
        <f t="shared" si="2"/>
        <v>377.50753152842822</v>
      </c>
      <c r="AE17">
        <f t="shared" si="3"/>
        <v>845.65602375906383</v>
      </c>
      <c r="AF17">
        <f t="shared" si="4"/>
        <v>-42.282801187953197</v>
      </c>
      <c r="AG17">
        <f t="shared" si="4"/>
        <v>-20.760217259469727</v>
      </c>
      <c r="AH17">
        <f t="shared" si="5"/>
        <v>-823.57729768384365</v>
      </c>
      <c r="AI17">
        <f t="shared" si="6"/>
        <v>-40.964292372202749</v>
      </c>
      <c r="AJ17">
        <f t="shared" si="7"/>
        <v>43.759927468674505</v>
      </c>
      <c r="AK17">
        <f t="shared" si="24"/>
        <v>104.79495240315515</v>
      </c>
      <c r="AL17">
        <f t="shared" si="8"/>
        <v>107.59058749962691</v>
      </c>
      <c r="AN17">
        <f t="shared" si="9"/>
        <v>267.90010470396936</v>
      </c>
      <c r="AO17">
        <f t="shared" si="9"/>
        <v>-13.39500523519847</v>
      </c>
      <c r="AP17">
        <f t="shared" si="9"/>
        <v>-6.5767454156675731</v>
      </c>
      <c r="AQ17">
        <f t="shared" si="9"/>
        <v>-260.90566150117729</v>
      </c>
      <c r="AR17">
        <f t="shared" si="9"/>
        <v>-12.977307448073985</v>
      </c>
      <c r="AS17">
        <f t="shared" si="9"/>
        <v>13.862952336795619</v>
      </c>
      <c r="AT17">
        <f t="shared" si="9"/>
        <v>33.198579484430525</v>
      </c>
      <c r="AU17">
        <f t="shared" si="9"/>
        <v>34.084224373152161</v>
      </c>
      <c r="AW17">
        <v>14</v>
      </c>
      <c r="AX17">
        <f>(R17*SUMPRODUCT(K18:$K$23, X18:$X$23)-$AZ$3*SUMPRODUCT(K17:$K$22, W18:$W$23))/Z17</f>
        <v>454.60450486883633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1018.3612401422723</v>
      </c>
      <c r="P18">
        <f t="shared" si="22"/>
        <v>50.918062007113619</v>
      </c>
      <c r="Q18" s="4">
        <f t="shared" si="23"/>
        <v>25</v>
      </c>
      <c r="R18">
        <f t="shared" si="0"/>
        <v>250000</v>
      </c>
      <c r="S18">
        <f t="shared" si="1"/>
        <v>400.05874019304366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377.50753152842822</v>
      </c>
      <c r="AC18">
        <f t="shared" si="2"/>
        <v>327.53448904007382</v>
      </c>
      <c r="AE18">
        <f t="shared" si="3"/>
        <v>833.74863473115272</v>
      </c>
      <c r="AF18">
        <f t="shared" si="4"/>
        <v>-41.687431736557635</v>
      </c>
      <c r="AG18">
        <f t="shared" si="4"/>
        <v>-20.46789984403452</v>
      </c>
      <c r="AH18">
        <f t="shared" si="5"/>
        <v>-847.15242840506926</v>
      </c>
      <c r="AI18">
        <f t="shared" si="6"/>
        <v>-75.559125254508672</v>
      </c>
      <c r="AJ18">
        <f t="shared" si="7"/>
        <v>49.973042488354395</v>
      </c>
      <c r="AK18">
        <f t="shared" si="24"/>
        <v>100.08233575060416</v>
      </c>
      <c r="AL18">
        <f t="shared" si="8"/>
        <v>74.496252984449882</v>
      </c>
      <c r="AN18">
        <f t="shared" si="9"/>
        <v>243.30758005085718</v>
      </c>
      <c r="AO18">
        <f t="shared" si="9"/>
        <v>-12.165379002542858</v>
      </c>
      <c r="AP18">
        <f t="shared" si="9"/>
        <v>-5.9730174927137192</v>
      </c>
      <c r="AQ18">
        <f t="shared" si="9"/>
        <v>-247.21912420991086</v>
      </c>
      <c r="AR18">
        <f t="shared" si="9"/>
        <v>-22.049940654310252</v>
      </c>
      <c r="AS18">
        <f t="shared" si="9"/>
        <v>14.583316276782702</v>
      </c>
      <c r="AT18">
        <f t="shared" si="9"/>
        <v>29.206393753399006</v>
      </c>
      <c r="AU18">
        <f t="shared" si="9"/>
        <v>21.739769375871454</v>
      </c>
      <c r="AW18">
        <v>15</v>
      </c>
      <c r="AX18">
        <f>(R18*SUMPRODUCT(K19:$K$23, X19:$X$23)-$AZ$3*SUMPRODUCT(K18:$K$22, W19:$W$23))/Z18</f>
        <v>400.05874019304366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1018.3612401422723</v>
      </c>
      <c r="P19">
        <f t="shared" si="22"/>
        <v>50.918062007113619</v>
      </c>
      <c r="Q19" s="4">
        <f t="shared" si="23"/>
        <v>25</v>
      </c>
      <c r="R19">
        <f t="shared" si="0"/>
        <v>250000</v>
      </c>
      <c r="S19">
        <f t="shared" si="1"/>
        <v>335.77436996372091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327.53448904007382</v>
      </c>
      <c r="AC19">
        <f t="shared" si="2"/>
        <v>270.97720482960449</v>
      </c>
      <c r="AE19">
        <f t="shared" si="3"/>
        <v>821.83962519348381</v>
      </c>
      <c r="AF19">
        <f t="shared" si="4"/>
        <v>-41.091981259674192</v>
      </c>
      <c r="AG19">
        <f t="shared" si="4"/>
        <v>-20.175542646307584</v>
      </c>
      <c r="AH19">
        <f t="shared" si="5"/>
        <v>-876.78199286591757</v>
      </c>
      <c r="AI19">
        <f t="shared" si="6"/>
        <v>-116.20989157841552</v>
      </c>
      <c r="AJ19">
        <f t="shared" si="7"/>
        <v>56.557284210469334</v>
      </c>
      <c r="AK19">
        <f t="shared" si="24"/>
        <v>94.837918682841149</v>
      </c>
      <c r="AL19">
        <f t="shared" si="8"/>
        <v>35.18531131489496</v>
      </c>
      <c r="AN19">
        <f t="shared" si="9"/>
        <v>220.92707740512637</v>
      </c>
      <c r="AO19">
        <f t="shared" si="9"/>
        <v>-11.046353870256318</v>
      </c>
      <c r="AP19">
        <f t="shared" si="9"/>
        <v>-5.4235930408707729</v>
      </c>
      <c r="AQ19">
        <f t="shared" si="9"/>
        <v>-235.69669466802117</v>
      </c>
      <c r="AR19">
        <f t="shared" si="9"/>
        <v>-31.239564174021904</v>
      </c>
      <c r="AS19">
        <f t="shared" si="9"/>
        <v>15.203739420143451</v>
      </c>
      <c r="AT19">
        <f t="shared" si="9"/>
        <v>25.494346536104757</v>
      </c>
      <c r="AU19">
        <f t="shared" si="9"/>
        <v>9.4585217822263026</v>
      </c>
      <c r="AW19">
        <v>16</v>
      </c>
      <c r="AX19">
        <f>(R19*SUMPRODUCT(K20:$K$23, X20:$X$23)-$AZ$3*SUMPRODUCT(K19:$K$22, W20:$W$23))/Z19</f>
        <v>335.77436996372091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1018.3612401422723</v>
      </c>
      <c r="P20">
        <f t="shared" si="22"/>
        <v>50.918062007113619</v>
      </c>
      <c r="Q20" s="4">
        <f t="shared" si="23"/>
        <v>25</v>
      </c>
      <c r="R20">
        <f t="shared" si="0"/>
        <v>250000</v>
      </c>
      <c r="S20">
        <f t="shared" si="1"/>
        <v>262.53848389724197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270.97720482960449</v>
      </c>
      <c r="AC20">
        <f t="shared" si="2"/>
        <v>208.80202143311891</v>
      </c>
      <c r="AE20">
        <f t="shared" si="3"/>
        <v>809.92272955331907</v>
      </c>
      <c r="AF20">
        <f t="shared" si="4"/>
        <v>-40.496136477665956</v>
      </c>
      <c r="AG20">
        <f t="shared" si="4"/>
        <v>-19.88299185071515</v>
      </c>
      <c r="AH20">
        <f t="shared" si="5"/>
        <v>-907.95369129355993</v>
      </c>
      <c r="AI20">
        <f t="shared" si="6"/>
        <v>-158.41009006862191</v>
      </c>
      <c r="AJ20">
        <f t="shared" si="7"/>
        <v>62.175183396485579</v>
      </c>
      <c r="AK20">
        <f t="shared" si="24"/>
        <v>89.029433794348733</v>
      </c>
      <c r="AL20">
        <f t="shared" si="8"/>
        <v>-7.2054728777875994</v>
      </c>
      <c r="AN20">
        <f t="shared" si="9"/>
        <v>200.5611561032969</v>
      </c>
      <c r="AO20">
        <f t="shared" si="9"/>
        <v>-10.028057805164845</v>
      </c>
      <c r="AP20">
        <f t="shared" si="9"/>
        <v>-4.9236250408371065</v>
      </c>
      <c r="AQ20">
        <f t="shared" si="9"/>
        <v>-224.83656201934537</v>
      </c>
      <c r="AR20">
        <f t="shared" si="9"/>
        <v>-39.227088762050414</v>
      </c>
      <c r="AS20">
        <f t="shared" si="9"/>
        <v>15.396439941636103</v>
      </c>
      <c r="AT20">
        <f t="shared" si="9"/>
        <v>22.046357655457083</v>
      </c>
      <c r="AU20">
        <f t="shared" si="9"/>
        <v>-1.7842911649572293</v>
      </c>
      <c r="AW20">
        <v>17</v>
      </c>
      <c r="AX20">
        <f>(R20*SUMPRODUCT(K21:$K$23, X21:$X$23)-$AZ$3*SUMPRODUCT(K20:$K$22, W21:$W$23))/Z20</f>
        <v>262.53848389724197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1018.3612401422723</v>
      </c>
      <c r="P21">
        <f t="shared" si="22"/>
        <v>50.918062007113619</v>
      </c>
      <c r="Q21" s="4">
        <f t="shared" si="23"/>
        <v>25</v>
      </c>
      <c r="R21">
        <f t="shared" si="0"/>
        <v>250000</v>
      </c>
      <c r="S21">
        <f t="shared" si="1"/>
        <v>181.99900347632098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208.80202143311891</v>
      </c>
      <c r="AC21">
        <f t="shared" si="2"/>
        <v>142.61742451226215</v>
      </c>
      <c r="AE21">
        <f t="shared" si="3"/>
        <v>798.00468419103277</v>
      </c>
      <c r="AF21">
        <f t="shared" si="4"/>
        <v>-39.900234209551641</v>
      </c>
      <c r="AG21">
        <f t="shared" si="4"/>
        <v>-19.590412830312204</v>
      </c>
      <c r="AH21">
        <f t="shared" si="5"/>
        <v>-937.49101895795968</v>
      </c>
      <c r="AI21">
        <f t="shared" si="6"/>
        <v>-198.97698180679072</v>
      </c>
      <c r="AJ21">
        <f t="shared" si="7"/>
        <v>66.184596920856762</v>
      </c>
      <c r="AK21">
        <f t="shared" si="24"/>
        <v>82.740120571890159</v>
      </c>
      <c r="AL21">
        <f t="shared" si="8"/>
        <v>-50.052264314043796</v>
      </c>
      <c r="AN21">
        <f t="shared" si="9"/>
        <v>182.03296572571017</v>
      </c>
      <c r="AO21">
        <f t="shared" si="9"/>
        <v>-9.1016482862855081</v>
      </c>
      <c r="AP21">
        <f t="shared" si="9"/>
        <v>-4.4687719482597075</v>
      </c>
      <c r="AQ21">
        <f t="shared" si="9"/>
        <v>-213.8512140378399</v>
      </c>
      <c r="AR21">
        <f t="shared" si="9"/>
        <v>-45.388668546674928</v>
      </c>
      <c r="AS21">
        <f t="shared" si="9"/>
        <v>15.097378125139134</v>
      </c>
      <c r="AT21">
        <f t="shared" si="9"/>
        <v>18.873861056933947</v>
      </c>
      <c r="AU21">
        <f t="shared" si="9"/>
        <v>-11.417429364601846</v>
      </c>
      <c r="AW21">
        <v>18</v>
      </c>
      <c r="AX21">
        <f>(R21*SUMPRODUCT(K22:$K$23, X22:$X$23)-$AZ$3*SUMPRODUCT(K21:$K$22, W22:$W$23))/Z21</f>
        <v>181.99900347632098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1018.3612401422723</v>
      </c>
      <c r="P22">
        <f t="shared" si="22"/>
        <v>50.918062007113619</v>
      </c>
      <c r="Q22" s="4">
        <f t="shared" si="23"/>
        <v>25</v>
      </c>
      <c r="R22">
        <f t="shared" si="0"/>
        <v>250000</v>
      </c>
      <c r="S22">
        <f t="shared" si="1"/>
        <v>94.283394513629389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142.61742451226215</v>
      </c>
      <c r="AC22">
        <f t="shared" si="2"/>
        <v>72.777313416630761</v>
      </c>
      <c r="AE22">
        <f t="shared" si="3"/>
        <v>786.07262209327052</v>
      </c>
      <c r="AF22">
        <f t="shared" si="4"/>
        <v>-39.30363110466353</v>
      </c>
      <c r="AG22">
        <f t="shared" si="4"/>
        <v>-19.297489709630213</v>
      </c>
      <c r="AH22">
        <f t="shared" si="5"/>
        <v>-970.18992378866074</v>
      </c>
      <c r="AI22">
        <f t="shared" si="6"/>
        <v>-242.71842250968393</v>
      </c>
      <c r="AJ22">
        <f t="shared" si="7"/>
        <v>69.840111095631386</v>
      </c>
      <c r="AK22">
        <f t="shared" si="24"/>
        <v>76.106574347240382</v>
      </c>
      <c r="AL22">
        <f t="shared" si="8"/>
        <v>-96.771737066812165</v>
      </c>
      <c r="AN22">
        <f t="shared" si="9"/>
        <v>165.17664538874348</v>
      </c>
      <c r="AO22">
        <f t="shared" si="9"/>
        <v>-8.2588322694371747</v>
      </c>
      <c r="AP22">
        <f t="shared" si="9"/>
        <v>-4.0549620036026495</v>
      </c>
      <c r="AQ22">
        <f t="shared" si="9"/>
        <v>-203.86502785789312</v>
      </c>
      <c r="AR22">
        <f t="shared" si="9"/>
        <v>-51.002176742189448</v>
      </c>
      <c r="AS22">
        <f t="shared" si="9"/>
        <v>14.675431938634253</v>
      </c>
      <c r="AT22">
        <f t="shared" si="9"/>
        <v>15.992197526521368</v>
      </c>
      <c r="AU22">
        <f t="shared" si="9"/>
        <v>-20.334547277033831</v>
      </c>
      <c r="AW22">
        <v>19</v>
      </c>
      <c r="AX22">
        <f>(R22*SUMPRODUCT(K23:$K$23, X23:$X$23)-$AZ$3*SUMPRODUCT(K22:$K$22, W23:$W$23))/Z22</f>
        <v>94.283394513629389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1018.3612401422723</v>
      </c>
      <c r="P23">
        <f t="shared" si="22"/>
        <v>50.918062007113619</v>
      </c>
      <c r="Q23" s="4">
        <f t="shared" si="23"/>
        <v>25</v>
      </c>
      <c r="R23">
        <f t="shared" si="0"/>
        <v>250000</v>
      </c>
      <c r="S23">
        <f t="shared" si="1"/>
        <v>95.739024135792377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72.777313416630761</v>
      </c>
      <c r="AC23">
        <f t="shared" si="2"/>
        <v>72.777313416630761</v>
      </c>
      <c r="AE23">
        <f t="shared" si="3"/>
        <v>774.12106311072478</v>
      </c>
      <c r="AF23">
        <f t="shared" si="4"/>
        <v>-38.706053155536239</v>
      </c>
      <c r="AG23">
        <f t="shared" si="4"/>
        <v>-19.004087955138949</v>
      </c>
      <c r="AH23">
        <f t="shared" si="5"/>
        <v>-1004.2685739496469</v>
      </c>
      <c r="AI23">
        <f t="shared" si="6"/>
        <v>-287.85765194959731</v>
      </c>
      <c r="AJ23">
        <f t="shared" si="7"/>
        <v>0</v>
      </c>
      <c r="AK23">
        <f t="shared" si="24"/>
        <v>69.158633495573341</v>
      </c>
      <c r="AL23">
        <f t="shared" si="8"/>
        <v>-218.69901845402399</v>
      </c>
      <c r="AN23">
        <f t="shared" si="9"/>
        <v>149.84291818722855</v>
      </c>
      <c r="AO23">
        <f t="shared" si="9"/>
        <v>-7.4921459093614269</v>
      </c>
      <c r="AP23">
        <f t="shared" si="9"/>
        <v>-3.6785305714869514</v>
      </c>
      <c r="AQ23">
        <f t="shared" si="9"/>
        <v>-194.39147303348554</v>
      </c>
      <c r="AR23">
        <f t="shared" si="9"/>
        <v>-55.719231327105383</v>
      </c>
      <c r="AS23">
        <f t="shared" si="9"/>
        <v>0</v>
      </c>
      <c r="AT23">
        <f t="shared" si="9"/>
        <v>13.386706491585903</v>
      </c>
      <c r="AU23">
        <f t="shared" si="9"/>
        <v>-42.332524835519479</v>
      </c>
      <c r="AW23">
        <v>20</v>
      </c>
      <c r="AX23">
        <f>(R23*SUMPRODUCT(K$23:$K24, X$23:$X24)-$AZ$3*SUMPRODUCT(K$22:$K23, W$23:$W24))/Z23</f>
        <v>95.739024135792377</v>
      </c>
    </row>
    <row r="25" spans="5:50" x14ac:dyDescent="0.25">
      <c r="AN25" s="8">
        <f t="shared" ref="AN25:AU25" si="25">SUM(AN3:AN23)</f>
        <v>8763.8979040799768</v>
      </c>
      <c r="AO25" s="8">
        <f t="shared" si="25"/>
        <v>-1201.9658253107029</v>
      </c>
      <c r="AP25" s="8">
        <f t="shared" si="25"/>
        <v>-463.29682219299502</v>
      </c>
      <c r="AQ25" s="8">
        <f t="shared" si="25"/>
        <v>-7024.1543858510231</v>
      </c>
      <c r="AR25" s="8">
        <f t="shared" si="25"/>
        <v>74.480870725258882</v>
      </c>
      <c r="AS25" s="8">
        <f t="shared" si="25"/>
        <v>-277.99641057056635</v>
      </c>
      <c r="AT25" s="8">
        <f t="shared" si="25"/>
        <v>893.57026372000678</v>
      </c>
      <c r="AU25" s="9">
        <f t="shared" si="25"/>
        <v>690.05472387469911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4915-1FCF-40CD-BD5B-63DE606357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1514.3174537260343</v>
      </c>
      <c r="K3">
        <v>1</v>
      </c>
      <c r="L3" s="2">
        <v>0</v>
      </c>
      <c r="O3">
        <f>$C$3</f>
        <v>1514.3174537260343</v>
      </c>
      <c r="P3">
        <f>O3*B5</f>
        <v>1211.4539629808276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1514.3174537260343</v>
      </c>
      <c r="AF3">
        <f t="shared" ref="AF3:AG23" si="4">-$Z3*P3</f>
        <v>-1211.4539629808276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29.713748945206703</v>
      </c>
      <c r="AJ3">
        <f t="shared" ref="AJ3:AJ23" si="7">AB3-AC3</f>
        <v>0</v>
      </c>
      <c r="AL3">
        <f t="shared" ref="AL3:AL23" si="8">SUM(AI3:AK3)</f>
        <v>29.713748945206703</v>
      </c>
      <c r="AN3">
        <f t="shared" ref="AN3:AU23" si="9">AE3*$K3</f>
        <v>1514.3174537260343</v>
      </c>
      <c r="AO3">
        <f t="shared" si="9"/>
        <v>-1211.4539629808276</v>
      </c>
      <c r="AP3">
        <f t="shared" si="9"/>
        <v>-273.14974180000002</v>
      </c>
      <c r="AQ3">
        <f t="shared" si="9"/>
        <v>0</v>
      </c>
      <c r="AR3">
        <f t="shared" si="9"/>
        <v>29.713748945206703</v>
      </c>
      <c r="AS3">
        <f t="shared" si="9"/>
        <v>0</v>
      </c>
      <c r="AT3">
        <f t="shared" si="9"/>
        <v>0</v>
      </c>
      <c r="AU3">
        <f t="shared" si="9"/>
        <v>29.713748945206703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1128.8203918416477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332.79514658549783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328.31038421433004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-328.31038421433004</v>
      </c>
      <c r="AK4">
        <f>H4*SUM(AB4, AE4:AF4)</f>
        <v>0</v>
      </c>
      <c r="AL4">
        <f t="shared" si="8"/>
        <v>-1197.3216342143301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-800.51000762731542</v>
      </c>
      <c r="AR4">
        <f t="shared" si="9"/>
        <v>-800.51000762731542</v>
      </c>
      <c r="AS4">
        <f t="shared" si="9"/>
        <v>-302.43077770459269</v>
      </c>
      <c r="AT4">
        <f t="shared" si="9"/>
        <v>0</v>
      </c>
      <c r="AU4">
        <f t="shared" si="9"/>
        <v>-1102.940785331908</v>
      </c>
      <c r="AW4">
        <v>1</v>
      </c>
      <c r="AX4">
        <f>(R4*SUMPRODUCT(K5:$K$23, X5:$X$23)-$AZ$3*SUMPRODUCT(K4:$K$22, W5:$W$23))/Z4</f>
        <v>332.79514658549783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1514.3174537260343</v>
      </c>
      <c r="P5">
        <f t="shared" ref="P5:P23" si="22">O5*$C$5</f>
        <v>75.715872686301722</v>
      </c>
      <c r="Q5" s="4">
        <f t="shared" ref="Q5:Q23" si="23">$C$8</f>
        <v>25</v>
      </c>
      <c r="R5">
        <f t="shared" si="0"/>
        <v>250000</v>
      </c>
      <c r="S5">
        <f t="shared" si="1"/>
        <v>614.29952139450211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328.31038421433004</v>
      </c>
      <c r="AC5">
        <f t="shared" si="2"/>
        <v>597.77075299938042</v>
      </c>
      <c r="AE5">
        <f t="shared" si="3"/>
        <v>1473.5721794785327</v>
      </c>
      <c r="AF5">
        <f t="shared" si="4"/>
        <v>-73.678608973926643</v>
      </c>
      <c r="AG5">
        <f t="shared" si="4"/>
        <v>-24.327332684648677</v>
      </c>
      <c r="AH5">
        <f t="shared" si="5"/>
        <v>-891.35201601324002</v>
      </c>
      <c r="AI5">
        <f t="shared" si="6"/>
        <v>484.21422180671743</v>
      </c>
      <c r="AJ5">
        <f t="shared" si="7"/>
        <v>-269.46036878505038</v>
      </c>
      <c r="AK5">
        <f>H5*SUM(AB5, AE5:AF5)</f>
        <v>147.88586881320882</v>
      </c>
      <c r="AL5">
        <f t="shared" si="8"/>
        <v>362.6397218348759</v>
      </c>
      <c r="AN5">
        <f t="shared" si="9"/>
        <v>1250.414920976249</v>
      </c>
      <c r="AO5">
        <f t="shared" si="9"/>
        <v>-62.520746048812462</v>
      </c>
      <c r="AP5">
        <f t="shared" si="9"/>
        <v>-20.643209881447856</v>
      </c>
      <c r="AQ5">
        <f t="shared" si="9"/>
        <v>-756.36597662941494</v>
      </c>
      <c r="AR5">
        <f t="shared" si="9"/>
        <v>410.88498841657395</v>
      </c>
      <c r="AS5">
        <f t="shared" si="9"/>
        <v>-228.65338422704545</v>
      </c>
      <c r="AT5">
        <f t="shared" si="9"/>
        <v>125.49008425974181</v>
      </c>
      <c r="AU5">
        <f t="shared" si="9"/>
        <v>307.72168844927035</v>
      </c>
      <c r="AW5">
        <v>2</v>
      </c>
      <c r="AX5">
        <f>(R5*SUMPRODUCT(K6:$K$23, X6:$X$23)-$AZ$3*SUMPRODUCT(K5:$K$22, W6:$W$23))/Z5</f>
        <v>614.29952139450211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1514.3174537260343</v>
      </c>
      <c r="P6">
        <f t="shared" si="22"/>
        <v>75.715872686301722</v>
      </c>
      <c r="Q6" s="4">
        <f t="shared" si="23"/>
        <v>25</v>
      </c>
      <c r="R6">
        <f t="shared" si="0"/>
        <v>250000</v>
      </c>
      <c r="S6">
        <f t="shared" si="1"/>
        <v>849.55889669546366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597.77075299938042</v>
      </c>
      <c r="AC6">
        <f t="shared" si="2"/>
        <v>815.32667259085065</v>
      </c>
      <c r="AE6">
        <f t="shared" si="3"/>
        <v>1453.2993717035718</v>
      </c>
      <c r="AF6">
        <f t="shared" si="4"/>
        <v>-72.664968585178599</v>
      </c>
      <c r="AG6">
        <f t="shared" si="4"/>
        <v>-23.992647118470352</v>
      </c>
      <c r="AH6">
        <f t="shared" si="5"/>
        <v>-914.12239331839771</v>
      </c>
      <c r="AI6">
        <f t="shared" si="6"/>
        <v>442.51936268152497</v>
      </c>
      <c r="AJ6">
        <f t="shared" si="7"/>
        <v>-217.55591959147023</v>
      </c>
      <c r="AK6">
        <f>H6*SUM(AB6, AE6:AF6)</f>
        <v>169.29608601931014</v>
      </c>
      <c r="AL6">
        <f t="shared" si="8"/>
        <v>394.25952910936485</v>
      </c>
      <c r="AN6">
        <f t="shared" si="9"/>
        <v>1136.0022367580555</v>
      </c>
      <c r="AO6">
        <f t="shared" si="9"/>
        <v>-56.800111837902783</v>
      </c>
      <c r="AP6">
        <f t="shared" si="9"/>
        <v>-18.754360817193252</v>
      </c>
      <c r="AQ6">
        <f t="shared" si="9"/>
        <v>-714.54313109834436</v>
      </c>
      <c r="AR6">
        <f t="shared" si="9"/>
        <v>345.90463300461499</v>
      </c>
      <c r="AS6">
        <f t="shared" si="9"/>
        <v>-170.05719268023987</v>
      </c>
      <c r="AT6">
        <f t="shared" si="9"/>
        <v>132.333871559361</v>
      </c>
      <c r="AU6">
        <f t="shared" si="9"/>
        <v>308.1813118837361</v>
      </c>
      <c r="AW6">
        <v>3</v>
      </c>
      <c r="AX6">
        <f>(R6*SUMPRODUCT(K7:$K$23, X7:$X$23)-$AZ$3*SUMPRODUCT(K6:$K$22, W7:$W$23))/Z6</f>
        <v>849.55889669546366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1514.3174537260343</v>
      </c>
      <c r="P7">
        <f t="shared" si="22"/>
        <v>75.715872686301722</v>
      </c>
      <c r="Q7" s="4">
        <f t="shared" si="23"/>
        <v>25</v>
      </c>
      <c r="R7">
        <f t="shared" si="0"/>
        <v>250000</v>
      </c>
      <c r="S7">
        <f t="shared" si="1"/>
        <v>1042.2284685649745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815.32667259085065</v>
      </c>
      <c r="AC7">
        <f t="shared" si="2"/>
        <v>986.31765190905662</v>
      </c>
      <c r="AE7">
        <f t="shared" si="3"/>
        <v>1433.0812103611713</v>
      </c>
      <c r="AF7">
        <f t="shared" si="4"/>
        <v>-71.654060518058571</v>
      </c>
      <c r="AG7">
        <f t="shared" si="4"/>
        <v>-23.658863715052313</v>
      </c>
      <c r="AH7">
        <f t="shared" si="5"/>
        <v>-938.56932233332634</v>
      </c>
      <c r="AI7">
        <f t="shared" si="6"/>
        <v>399.19896379473414</v>
      </c>
      <c r="AJ7">
        <f t="shared" si="7"/>
        <v>-170.99097931820597</v>
      </c>
      <c r="AK7">
        <f>H7*SUM(AB7, AE7:AF7)</f>
        <v>186.26917809331917</v>
      </c>
      <c r="AL7">
        <f t="shared" si="8"/>
        <v>414.47716256984734</v>
      </c>
      <c r="AN7">
        <f t="shared" si="9"/>
        <v>1031.896808960154</v>
      </c>
      <c r="AO7">
        <f t="shared" si="9"/>
        <v>-51.594840448007702</v>
      </c>
      <c r="AP7">
        <f t="shared" si="9"/>
        <v>-17.035675155515335</v>
      </c>
      <c r="AQ7">
        <f t="shared" si="9"/>
        <v>-675.82121773794404</v>
      </c>
      <c r="AR7">
        <f t="shared" si="9"/>
        <v>287.44507561868687</v>
      </c>
      <c r="AS7">
        <f t="shared" si="9"/>
        <v>-123.12285210616918</v>
      </c>
      <c r="AT7">
        <f t="shared" si="9"/>
        <v>134.12399038689853</v>
      </c>
      <c r="AU7">
        <f t="shared" si="9"/>
        <v>298.44621389941619</v>
      </c>
      <c r="AW7">
        <v>4</v>
      </c>
      <c r="AX7">
        <f>(R7*SUMPRODUCT(K8:$K$23, X8:$X$23)-$AZ$3*SUMPRODUCT(K7:$K$22, W8:$W$23))/Z7</f>
        <v>1042.2284685649745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1514.3174537260343</v>
      </c>
      <c r="P8">
        <f t="shared" si="22"/>
        <v>75.715872686301722</v>
      </c>
      <c r="Q8" s="4">
        <f t="shared" si="23"/>
        <v>25</v>
      </c>
      <c r="R8">
        <f t="shared" si="0"/>
        <v>250000</v>
      </c>
      <c r="S8">
        <f t="shared" si="1"/>
        <v>1195.2007068208632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986.31765190905662</v>
      </c>
      <c r="AC8">
        <f t="shared" si="2"/>
        <v>1115.1572293492281</v>
      </c>
      <c r="AE8">
        <f t="shared" si="3"/>
        <v>1412.9024911172557</v>
      </c>
      <c r="AF8">
        <f t="shared" si="4"/>
        <v>-70.645124555862793</v>
      </c>
      <c r="AG8">
        <f t="shared" si="4"/>
        <v>-23.325731464706372</v>
      </c>
      <c r="AH8">
        <f t="shared" si="5"/>
        <v>-965.43613195419368</v>
      </c>
      <c r="AI8">
        <f t="shared" si="6"/>
        <v>353.49550314249279</v>
      </c>
      <c r="AJ8">
        <f t="shared" si="7"/>
        <v>-128.83957744017152</v>
      </c>
      <c r="AK8">
        <f t="shared" ref="AK8:AK23" si="24">H8*SUM(AB8:AB8, AE8:AF8)</f>
        <v>199.26082148055332</v>
      </c>
      <c r="AL8">
        <f t="shared" si="8"/>
        <v>423.91674718287459</v>
      </c>
      <c r="AN8">
        <f t="shared" si="9"/>
        <v>937.17139725543666</v>
      </c>
      <c r="AO8">
        <f t="shared" si="9"/>
        <v>-46.858569862771837</v>
      </c>
      <c r="AP8">
        <f t="shared" si="9"/>
        <v>-15.471845004320125</v>
      </c>
      <c r="AQ8">
        <f t="shared" si="9"/>
        <v>-640.36912273326072</v>
      </c>
      <c r="AR8">
        <f t="shared" si="9"/>
        <v>234.47185965508388</v>
      </c>
      <c r="AS8">
        <f t="shared" si="9"/>
        <v>-85.458669349451284</v>
      </c>
      <c r="AT8">
        <f t="shared" si="9"/>
        <v>132.16874034777163</v>
      </c>
      <c r="AU8">
        <f t="shared" si="9"/>
        <v>281.18193065340421</v>
      </c>
      <c r="AW8">
        <v>5</v>
      </c>
      <c r="AX8">
        <f>(R8*SUMPRODUCT(K9:$K$23, X9:$X$23)-$AZ$3*SUMPRODUCT(K8:$K$22, W9:$W$23))/Z8</f>
        <v>1195.2007068208632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1514.3174537260343</v>
      </c>
      <c r="P9">
        <f t="shared" si="22"/>
        <v>75.715872686301722</v>
      </c>
      <c r="Q9" s="4">
        <f t="shared" si="23"/>
        <v>25</v>
      </c>
      <c r="R9">
        <f t="shared" si="0"/>
        <v>250000</v>
      </c>
      <c r="S9">
        <f t="shared" si="1"/>
        <v>1308.2843122603906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1115.1572293492281</v>
      </c>
      <c r="AC9">
        <f t="shared" si="2"/>
        <v>1203.2319014675222</v>
      </c>
      <c r="AE9">
        <f t="shared" si="3"/>
        <v>1392.7210256952017</v>
      </c>
      <c r="AF9">
        <f t="shared" si="4"/>
        <v>-69.636051284760086</v>
      </c>
      <c r="AG9">
        <f t="shared" si="4"/>
        <v>-22.992553877464069</v>
      </c>
      <c r="AH9">
        <f t="shared" si="5"/>
        <v>-999.20272595242432</v>
      </c>
      <c r="AI9">
        <f t="shared" si="6"/>
        <v>300.88969458055317</v>
      </c>
      <c r="AJ9">
        <f t="shared" si="7"/>
        <v>-88.074672118294075</v>
      </c>
      <c r="AK9">
        <f t="shared" si="24"/>
        <v>208.64526186012247</v>
      </c>
      <c r="AL9">
        <f t="shared" si="8"/>
        <v>421.46028432238154</v>
      </c>
      <c r="AN9">
        <f t="shared" si="9"/>
        <v>850.96624519484567</v>
      </c>
      <c r="AO9">
        <f t="shared" si="9"/>
        <v>-42.548312259742282</v>
      </c>
      <c r="AP9">
        <f t="shared" si="9"/>
        <v>-14.048676568790309</v>
      </c>
      <c r="AQ9">
        <f t="shared" si="9"/>
        <v>-610.52269349330209</v>
      </c>
      <c r="AR9">
        <f t="shared" si="9"/>
        <v>183.84656287301098</v>
      </c>
      <c r="AS9">
        <f t="shared" si="9"/>
        <v>-53.814490947216044</v>
      </c>
      <c r="AT9">
        <f t="shared" si="9"/>
        <v>127.4843071850491</v>
      </c>
      <c r="AU9">
        <f t="shared" si="9"/>
        <v>257.51637911084401</v>
      </c>
      <c r="AW9">
        <v>6</v>
      </c>
      <c r="AX9">
        <f>(R9*SUMPRODUCT(K10:$K$23, X10:$X$23)-$AZ$3*SUMPRODUCT(K9:$K$22, W10:$W$23))/Z9</f>
        <v>1308.2843122603906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1514.3174537260343</v>
      </c>
      <c r="P10">
        <f t="shared" si="22"/>
        <v>75.715872686301722</v>
      </c>
      <c r="Q10" s="4">
        <f t="shared" si="23"/>
        <v>25</v>
      </c>
      <c r="R10">
        <f t="shared" si="0"/>
        <v>250000</v>
      </c>
      <c r="S10">
        <f t="shared" si="1"/>
        <v>1384.8457316810859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1203.2319014675222</v>
      </c>
      <c r="AC10">
        <f t="shared" si="2"/>
        <v>1255.1774000388341</v>
      </c>
      <c r="AE10">
        <f t="shared" si="3"/>
        <v>1372.5261961806652</v>
      </c>
      <c r="AF10">
        <f t="shared" si="4"/>
        <v>-68.626309809033273</v>
      </c>
      <c r="AG10">
        <f t="shared" si="4"/>
        <v>-22.659155661243844</v>
      </c>
      <c r="AH10">
        <f t="shared" si="5"/>
        <v>-1034.7267744558135</v>
      </c>
      <c r="AI10">
        <f t="shared" si="6"/>
        <v>246.51395625457462</v>
      </c>
      <c r="AJ10">
        <f t="shared" si="7"/>
        <v>-51.945498571311873</v>
      </c>
      <c r="AK10">
        <f t="shared" si="24"/>
        <v>214.54028134897217</v>
      </c>
      <c r="AL10">
        <f t="shared" si="8"/>
        <v>409.10873903223489</v>
      </c>
      <c r="AN10">
        <f t="shared" si="9"/>
        <v>772.5208514309511</v>
      </c>
      <c r="AO10">
        <f t="shared" si="9"/>
        <v>-38.626042571547558</v>
      </c>
      <c r="AP10">
        <f t="shared" si="9"/>
        <v>-12.753614665309028</v>
      </c>
      <c r="AQ10">
        <f t="shared" si="9"/>
        <v>-582.39180499822589</v>
      </c>
      <c r="AR10">
        <f t="shared" si="9"/>
        <v>138.74938919586859</v>
      </c>
      <c r="AS10">
        <f t="shared" si="9"/>
        <v>-29.237315029747478</v>
      </c>
      <c r="AT10">
        <f t="shared" si="9"/>
        <v>120.75313482186381</v>
      </c>
      <c r="AU10">
        <f t="shared" si="9"/>
        <v>230.26520898798492</v>
      </c>
      <c r="AW10">
        <v>7</v>
      </c>
      <c r="AX10">
        <f>(R10*SUMPRODUCT(K11:$K$23, X11:$X$23)-$AZ$3*SUMPRODUCT(K10:$K$22, W11:$W$23))/Z10</f>
        <v>1384.8457316810859</v>
      </c>
    </row>
    <row r="11" spans="1:52" x14ac:dyDescent="0.25">
      <c r="A11" t="s">
        <v>33</v>
      </c>
      <c r="C11" s="7">
        <f>AU25</f>
        <v>1063.5916592064752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1514.3174537260343</v>
      </c>
      <c r="P11">
        <f t="shared" si="22"/>
        <v>75.715872686301722</v>
      </c>
      <c r="Q11" s="4">
        <f t="shared" si="23"/>
        <v>25</v>
      </c>
      <c r="R11">
        <f t="shared" si="0"/>
        <v>250000</v>
      </c>
      <c r="S11">
        <f t="shared" si="1"/>
        <v>1430.0794528349779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1255.1774000388341</v>
      </c>
      <c r="AC11">
        <f t="shared" si="2"/>
        <v>1277.1024396638973</v>
      </c>
      <c r="AE11">
        <f t="shared" si="3"/>
        <v>1352.329418302819</v>
      </c>
      <c r="AF11">
        <f t="shared" si="4"/>
        <v>-67.616470915140951</v>
      </c>
      <c r="AG11">
        <f t="shared" si="4"/>
        <v>-22.325725279322413</v>
      </c>
      <c r="AH11">
        <f t="shared" si="5"/>
        <v>-1068.3882530899118</v>
      </c>
      <c r="AI11">
        <f t="shared" si="6"/>
        <v>193.99896901844386</v>
      </c>
      <c r="AJ11">
        <f t="shared" si="7"/>
        <v>-21.925039625063164</v>
      </c>
      <c r="AK11">
        <f t="shared" si="24"/>
        <v>217.34349680998156</v>
      </c>
      <c r="AL11">
        <f t="shared" si="8"/>
        <v>389.41742620336225</v>
      </c>
      <c r="AN11">
        <f t="shared" si="9"/>
        <v>701.15402405488601</v>
      </c>
      <c r="AO11">
        <f t="shared" si="9"/>
        <v>-35.057701202744298</v>
      </c>
      <c r="AP11">
        <f t="shared" si="9"/>
        <v>-11.575413436754467</v>
      </c>
      <c r="AQ11">
        <f t="shared" si="9"/>
        <v>-553.93657253059848</v>
      </c>
      <c r="AR11">
        <f t="shared" si="9"/>
        <v>100.58433688478868</v>
      </c>
      <c r="AS11">
        <f t="shared" si="9"/>
        <v>-11.367666452134756</v>
      </c>
      <c r="AT11">
        <f t="shared" si="9"/>
        <v>112.68797774267955</v>
      </c>
      <c r="AU11">
        <f t="shared" si="9"/>
        <v>201.90464817533348</v>
      </c>
      <c r="AW11">
        <v>8</v>
      </c>
      <c r="AX11">
        <f>(R11*SUMPRODUCT(K12:$K$23, X12:$X$23)-$AZ$3*SUMPRODUCT(K11:$K$22, W12:$W$23))/Z11</f>
        <v>1430.0794528349779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1514.3174537260343</v>
      </c>
      <c r="P12">
        <f t="shared" si="22"/>
        <v>75.715872686301722</v>
      </c>
      <c r="Q12" s="4">
        <f t="shared" si="23"/>
        <v>25</v>
      </c>
      <c r="R12">
        <f t="shared" si="0"/>
        <v>250000</v>
      </c>
      <c r="S12">
        <f t="shared" si="1"/>
        <v>1445.6405896108772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1277.1024396638973</v>
      </c>
      <c r="AC12">
        <f t="shared" si="2"/>
        <v>1271.6954904485469</v>
      </c>
      <c r="AE12">
        <f t="shared" si="3"/>
        <v>1332.1088871261411</v>
      </c>
      <c r="AF12">
        <f t="shared" si="4"/>
        <v>-66.605444356307061</v>
      </c>
      <c r="AG12">
        <f t="shared" si="4"/>
        <v>-21.991902752101907</v>
      </c>
      <c r="AH12">
        <f t="shared" si="5"/>
        <v>-1105.652744272832</v>
      </c>
      <c r="AI12">
        <f t="shared" si="6"/>
        <v>137.85879574490014</v>
      </c>
      <c r="AJ12">
        <f t="shared" si="7"/>
        <v>5.4069492153503234</v>
      </c>
      <c r="AK12">
        <f t="shared" si="24"/>
        <v>217.5758705716193</v>
      </c>
      <c r="AL12">
        <f t="shared" si="8"/>
        <v>360.84161553186976</v>
      </c>
      <c r="AN12">
        <f t="shared" si="9"/>
        <v>636.22690061928131</v>
      </c>
      <c r="AO12">
        <f t="shared" si="9"/>
        <v>-31.81134503096407</v>
      </c>
      <c r="AP12">
        <f t="shared" si="9"/>
        <v>-10.503525846806781</v>
      </c>
      <c r="AQ12">
        <f t="shared" si="9"/>
        <v>-528.06945847159977</v>
      </c>
      <c r="AR12">
        <f t="shared" si="9"/>
        <v>65.842571269910707</v>
      </c>
      <c r="AS12">
        <f t="shared" si="9"/>
        <v>2.5824064191251384</v>
      </c>
      <c r="AT12">
        <f t="shared" si="9"/>
        <v>103.9161461357439</v>
      </c>
      <c r="AU12">
        <f t="shared" si="9"/>
        <v>172.34112382477974</v>
      </c>
      <c r="AW12">
        <v>9</v>
      </c>
      <c r="AX12">
        <f>(R12*SUMPRODUCT(K13:$K$23, X13:$X$23)-$AZ$3*SUMPRODUCT(K12:$K$22, W13:$W$23))/Z12</f>
        <v>1445.6405896108772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1514.3174537260343</v>
      </c>
      <c r="P13">
        <f t="shared" si="22"/>
        <v>75.715872686301722</v>
      </c>
      <c r="Q13" s="4">
        <f t="shared" si="23"/>
        <v>25</v>
      </c>
      <c r="R13">
        <f t="shared" si="0"/>
        <v>250000</v>
      </c>
      <c r="S13">
        <f t="shared" si="1"/>
        <v>1434.1764454309209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1271.6954904485469</v>
      </c>
      <c r="AC13">
        <f t="shared" si="2"/>
        <v>1242.4290488590354</v>
      </c>
      <c r="AE13">
        <f t="shared" si="3"/>
        <v>1311.8553157789222</v>
      </c>
      <c r="AF13">
        <f t="shared" si="4"/>
        <v>-65.592765788946124</v>
      </c>
      <c r="AG13">
        <f t="shared" si="4"/>
        <v>-21.657534761800665</v>
      </c>
      <c r="AH13">
        <f t="shared" si="5"/>
        <v>-1144.4896278022638</v>
      </c>
      <c r="AI13">
        <f t="shared" si="6"/>
        <v>80.115387425911649</v>
      </c>
      <c r="AJ13">
        <f t="shared" si="7"/>
        <v>29.266441589511487</v>
      </c>
      <c r="AK13">
        <f t="shared" si="24"/>
        <v>215.46670543640533</v>
      </c>
      <c r="AL13">
        <f t="shared" si="8"/>
        <v>324.84853445182847</v>
      </c>
      <c r="AN13">
        <f t="shared" si="9"/>
        <v>577.16449679456809</v>
      </c>
      <c r="AO13">
        <f t="shared" si="9"/>
        <v>-28.858224839728411</v>
      </c>
      <c r="AP13">
        <f t="shared" si="9"/>
        <v>-9.528459428609791</v>
      </c>
      <c r="AQ13">
        <f t="shared" si="9"/>
        <v>-503.53020807396376</v>
      </c>
      <c r="AR13">
        <f t="shared" si="9"/>
        <v>35.24760445226616</v>
      </c>
      <c r="AS13">
        <f t="shared" si="9"/>
        <v>12.876077742573733</v>
      </c>
      <c r="AT13">
        <f t="shared" si="9"/>
        <v>94.796835537726167</v>
      </c>
      <c r="AU13">
        <f t="shared" si="9"/>
        <v>142.92051773256605</v>
      </c>
      <c r="AW13">
        <v>10</v>
      </c>
      <c r="AX13">
        <f>(R13*SUMPRODUCT(K14:$K$23, X14:$X$23)-$AZ$3*SUMPRODUCT(K13:$K$22, W14:$W$23))/Z13</f>
        <v>1434.1764454309209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1514.3174537260343</v>
      </c>
      <c r="P14">
        <f t="shared" si="22"/>
        <v>75.715872686301722</v>
      </c>
      <c r="Q14" s="4">
        <f t="shared" si="23"/>
        <v>25</v>
      </c>
      <c r="R14">
        <f t="shared" si="0"/>
        <v>250000</v>
      </c>
      <c r="S14">
        <f t="shared" si="1"/>
        <v>1396.7223123182318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1242.4290488590354</v>
      </c>
      <c r="AC14">
        <f t="shared" si="2"/>
        <v>1191.2461602684748</v>
      </c>
      <c r="AE14">
        <f t="shared" si="3"/>
        <v>1291.5415156392678</v>
      </c>
      <c r="AF14">
        <f t="shared" si="4"/>
        <v>-64.577075781963401</v>
      </c>
      <c r="AG14">
        <f t="shared" si="4"/>
        <v>-21.322172449069086</v>
      </c>
      <c r="AH14">
        <f t="shared" si="5"/>
        <v>-1187.8696511357236</v>
      </c>
      <c r="AI14">
        <f t="shared" si="6"/>
        <v>17.772616272511641</v>
      </c>
      <c r="AJ14">
        <f t="shared" si="7"/>
        <v>51.182888590560651</v>
      </c>
      <c r="AK14">
        <f t="shared" si="24"/>
        <v>211.31093961643467</v>
      </c>
      <c r="AL14">
        <f t="shared" si="8"/>
        <v>280.26644447950696</v>
      </c>
      <c r="AN14">
        <f t="shared" si="9"/>
        <v>523.43578085814852</v>
      </c>
      <c r="AO14">
        <f t="shared" si="9"/>
        <v>-26.171789042907434</v>
      </c>
      <c r="AP14">
        <f t="shared" si="9"/>
        <v>-8.6414473327606345</v>
      </c>
      <c r="AQ14">
        <f t="shared" si="9"/>
        <v>-481.41966082458288</v>
      </c>
      <c r="AR14">
        <f t="shared" si="9"/>
        <v>7.2028836578975914</v>
      </c>
      <c r="AS14">
        <f t="shared" si="9"/>
        <v>20.743394564994027</v>
      </c>
      <c r="AT14">
        <f t="shared" si="9"/>
        <v>85.640070677287227</v>
      </c>
      <c r="AU14">
        <f t="shared" si="9"/>
        <v>113.58634890017885</v>
      </c>
      <c r="AW14">
        <v>11</v>
      </c>
      <c r="AX14">
        <f>(R14*SUMPRODUCT(K15:$K$23, X15:$X$23)-$AZ$3*SUMPRODUCT(K14:$K$22, W15:$W$23))/Z14</f>
        <v>1396.7223123182318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1514.3174537260343</v>
      </c>
      <c r="P15">
        <f t="shared" si="22"/>
        <v>75.715872686301722</v>
      </c>
      <c r="Q15" s="4">
        <f t="shared" si="23"/>
        <v>25</v>
      </c>
      <c r="R15">
        <f t="shared" si="0"/>
        <v>250000</v>
      </c>
      <c r="S15">
        <f t="shared" si="1"/>
        <v>1333.2206730723476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1191.2461602684748</v>
      </c>
      <c r="AC15">
        <f t="shared" si="2"/>
        <v>1119.1115567585884</v>
      </c>
      <c r="AE15">
        <f t="shared" si="3"/>
        <v>1271.1250262574356</v>
      </c>
      <c r="AF15">
        <f t="shared" si="4"/>
        <v>-63.556251312871787</v>
      </c>
      <c r="AG15">
        <f t="shared" si="4"/>
        <v>-20.985114830608754</v>
      </c>
      <c r="AH15">
        <f t="shared" si="5"/>
        <v>-1238.3589396963609</v>
      </c>
      <c r="AI15">
        <f t="shared" si="6"/>
        <v>-51.775279582406029</v>
      </c>
      <c r="AJ15">
        <f t="shared" si="7"/>
        <v>72.134603509886347</v>
      </c>
      <c r="AK15">
        <f t="shared" si="24"/>
        <v>205.27139163605017</v>
      </c>
      <c r="AL15">
        <f t="shared" si="8"/>
        <v>225.63071556353049</v>
      </c>
      <c r="AN15">
        <f t="shared" si="9"/>
        <v>474.55294411006662</v>
      </c>
      <c r="AO15">
        <f t="shared" si="9"/>
        <v>-23.727647205503335</v>
      </c>
      <c r="AP15">
        <f t="shared" si="9"/>
        <v>-7.8344362825379097</v>
      </c>
      <c r="AQ15">
        <f t="shared" si="9"/>
        <v>-462.32028207971956</v>
      </c>
      <c r="AR15">
        <f t="shared" si="9"/>
        <v>-19.329421457694217</v>
      </c>
      <c r="AS15">
        <f t="shared" si="9"/>
        <v>26.930229332843069</v>
      </c>
      <c r="AT15">
        <f t="shared" si="9"/>
        <v>76.634588439555785</v>
      </c>
      <c r="AU15">
        <f t="shared" si="9"/>
        <v>84.23539631470463</v>
      </c>
      <c r="AW15">
        <v>12</v>
      </c>
      <c r="AX15">
        <f>(R15*SUMPRODUCT(K16:$K$23, X16:$X$23)-$AZ$3*SUMPRODUCT(K15:$K$22, W16:$W$23))/Z15</f>
        <v>1333.2206730723476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1514.3174537260343</v>
      </c>
      <c r="P16">
        <f t="shared" si="22"/>
        <v>75.715872686301722</v>
      </c>
      <c r="Q16" s="4">
        <f t="shared" si="23"/>
        <v>25</v>
      </c>
      <c r="R16">
        <f t="shared" si="0"/>
        <v>250000</v>
      </c>
      <c r="S16">
        <f t="shared" si="1"/>
        <v>1245.6405297504452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1119.1115567585884</v>
      </c>
      <c r="AC16">
        <f t="shared" si="2"/>
        <v>1028.7054334417494</v>
      </c>
      <c r="AE16">
        <f t="shared" si="3"/>
        <v>1250.5908048092633</v>
      </c>
      <c r="AF16">
        <f t="shared" si="4"/>
        <v>-62.529540240463177</v>
      </c>
      <c r="AG16">
        <f t="shared" si="4"/>
        <v>-20.646113563112845</v>
      </c>
      <c r="AH16">
        <f t="shared" si="5"/>
        <v>-1291.5011918982395</v>
      </c>
      <c r="AI16">
        <f t="shared" si="6"/>
        <v>-124.08604089255209</v>
      </c>
      <c r="AJ16">
        <f t="shared" si="7"/>
        <v>90.406123316839057</v>
      </c>
      <c r="AK16">
        <f t="shared" si="24"/>
        <v>197.42939266662734</v>
      </c>
      <c r="AL16">
        <f t="shared" si="8"/>
        <v>163.7494750909143</v>
      </c>
      <c r="AN16">
        <f t="shared" si="9"/>
        <v>430.0837173540117</v>
      </c>
      <c r="AO16">
        <f t="shared" si="9"/>
        <v>-21.504185867700588</v>
      </c>
      <c r="AP16">
        <f t="shared" si="9"/>
        <v>-7.1002899077695831</v>
      </c>
      <c r="AQ16">
        <f t="shared" si="9"/>
        <v>-444.15298068935346</v>
      </c>
      <c r="AR16">
        <f t="shared" si="9"/>
        <v>-42.673739110811837</v>
      </c>
      <c r="AS16">
        <f t="shared" si="9"/>
        <v>31.091066268955611</v>
      </c>
      <c r="AT16">
        <f t="shared" si="9"/>
        <v>67.896842665461918</v>
      </c>
      <c r="AU16">
        <f t="shared" si="9"/>
        <v>56.314169823605688</v>
      </c>
      <c r="AW16">
        <v>13</v>
      </c>
      <c r="AX16">
        <f>(R16*SUMPRODUCT(K17:$K$23, X17:$X$23)-$AZ$3*SUMPRODUCT(K16:$K$22, W17:$W$23))/Z16</f>
        <v>1245.6405297504452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1514.3174537260343</v>
      </c>
      <c r="P17">
        <f t="shared" si="22"/>
        <v>75.715872686301722</v>
      </c>
      <c r="Q17" s="4">
        <f t="shared" si="23"/>
        <v>25</v>
      </c>
      <c r="R17">
        <f t="shared" si="0"/>
        <v>250000</v>
      </c>
      <c r="S17">
        <f t="shared" si="1"/>
        <v>1136.1101666335089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1028.7054334417494</v>
      </c>
      <c r="AC17">
        <f t="shared" si="2"/>
        <v>922.74894110786158</v>
      </c>
      <c r="AE17">
        <f t="shared" si="3"/>
        <v>1229.9289874919405</v>
      </c>
      <c r="AF17">
        <f t="shared" si="4"/>
        <v>-61.496449374597027</v>
      </c>
      <c r="AG17">
        <f t="shared" si="4"/>
        <v>-20.30500580419341</v>
      </c>
      <c r="AH17">
        <f t="shared" si="5"/>
        <v>-1346.4662328830709</v>
      </c>
      <c r="AI17">
        <f t="shared" si="6"/>
        <v>-198.33870056992077</v>
      </c>
      <c r="AJ17">
        <f t="shared" si="7"/>
        <v>105.95649233388781</v>
      </c>
      <c r="AK17">
        <f t="shared" si="24"/>
        <v>188.01349050225471</v>
      </c>
      <c r="AL17">
        <f t="shared" si="8"/>
        <v>95.631282266221746</v>
      </c>
      <c r="AN17">
        <f t="shared" si="9"/>
        <v>389.63608757006301</v>
      </c>
      <c r="AO17">
        <f t="shared" si="9"/>
        <v>-19.481804378503153</v>
      </c>
      <c r="AP17">
        <f t="shared" si="9"/>
        <v>-6.4325364310394253</v>
      </c>
      <c r="AQ17">
        <f t="shared" si="9"/>
        <v>-426.55457376899892</v>
      </c>
      <c r="AR17">
        <f t="shared" si="9"/>
        <v>-62.832827008478453</v>
      </c>
      <c r="AS17">
        <f t="shared" si="9"/>
        <v>33.566550219952397</v>
      </c>
      <c r="AT17">
        <f t="shared" si="9"/>
        <v>59.561845923376751</v>
      </c>
      <c r="AU17">
        <f t="shared" si="9"/>
        <v>30.295569134850687</v>
      </c>
      <c r="AW17">
        <v>14</v>
      </c>
      <c r="AX17">
        <f>(R17*SUMPRODUCT(K18:$K$23, X18:$X$23)-$AZ$3*SUMPRODUCT(K17:$K$22, W18:$W$23))/Z17</f>
        <v>1136.1101666335089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1514.3174537260343</v>
      </c>
      <c r="P18">
        <f t="shared" si="22"/>
        <v>75.715872686301722</v>
      </c>
      <c r="Q18" s="4">
        <f t="shared" si="23"/>
        <v>25</v>
      </c>
      <c r="R18">
        <f t="shared" si="0"/>
        <v>250000</v>
      </c>
      <c r="S18">
        <f t="shared" si="1"/>
        <v>1004.7202891249985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922.74894110786158</v>
      </c>
      <c r="AC18">
        <f t="shared" si="2"/>
        <v>802.2138250539906</v>
      </c>
      <c r="AE18">
        <f t="shared" si="3"/>
        <v>1209.099099568841</v>
      </c>
      <c r="AF18">
        <f t="shared" si="4"/>
        <v>-60.454954978442061</v>
      </c>
      <c r="AG18">
        <f t="shared" si="4"/>
        <v>-19.961123352864483</v>
      </c>
      <c r="AH18">
        <f t="shared" si="5"/>
        <v>-1408.3239328699165</v>
      </c>
      <c r="AI18">
        <f t="shared" si="6"/>
        <v>-279.64091163238209</v>
      </c>
      <c r="AJ18">
        <f t="shared" si="7"/>
        <v>120.53511605387098</v>
      </c>
      <c r="AK18">
        <f t="shared" si="24"/>
        <v>177.25324912937157</v>
      </c>
      <c r="AL18">
        <f t="shared" si="8"/>
        <v>18.147453550860462</v>
      </c>
      <c r="AN18">
        <f t="shared" si="9"/>
        <v>352.8437273574981</v>
      </c>
      <c r="AO18">
        <f t="shared" si="9"/>
        <v>-17.64218636787491</v>
      </c>
      <c r="AP18">
        <f t="shared" si="9"/>
        <v>-5.8251281210771397</v>
      </c>
      <c r="AQ18">
        <f t="shared" si="9"/>
        <v>-410.98224783873462</v>
      </c>
      <c r="AR18">
        <f t="shared" si="9"/>
        <v>-81.605834970188582</v>
      </c>
      <c r="AS18">
        <f t="shared" si="9"/>
        <v>35.174999006353126</v>
      </c>
      <c r="AT18">
        <f t="shared" si="9"/>
        <v>51.726692321032324</v>
      </c>
      <c r="AU18">
        <f t="shared" si="9"/>
        <v>5.2958563571968797</v>
      </c>
      <c r="AW18">
        <v>15</v>
      </c>
      <c r="AX18">
        <f>(R18*SUMPRODUCT(K19:$K$23, X19:$X$23)-$AZ$3*SUMPRODUCT(K18:$K$22, W19:$W$23))/Z18</f>
        <v>1004.7202891249985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1514.3174537260343</v>
      </c>
      <c r="P19">
        <f t="shared" si="22"/>
        <v>75.715872686301722</v>
      </c>
      <c r="Q19" s="4">
        <f t="shared" si="23"/>
        <v>25</v>
      </c>
      <c r="R19">
        <f t="shared" si="0"/>
        <v>250000</v>
      </c>
      <c r="S19">
        <f t="shared" si="1"/>
        <v>851.4767634847185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802.2138250539906</v>
      </c>
      <c r="AC19">
        <f t="shared" si="2"/>
        <v>668.02616833647699</v>
      </c>
      <c r="AE19">
        <f t="shared" si="3"/>
        <v>1188.0578891167925</v>
      </c>
      <c r="AF19">
        <f t="shared" si="4"/>
        <v>-59.402894455839629</v>
      </c>
      <c r="AG19">
        <f t="shared" si="4"/>
        <v>-19.613752159323198</v>
      </c>
      <c r="AH19">
        <f t="shared" si="5"/>
        <v>-1477.5996001264048</v>
      </c>
      <c r="AI19">
        <f t="shared" si="6"/>
        <v>-368.55835762477523</v>
      </c>
      <c r="AJ19">
        <f t="shared" si="7"/>
        <v>134.18765671751362</v>
      </c>
      <c r="AK19">
        <f t="shared" si="24"/>
        <v>165.22830664064716</v>
      </c>
      <c r="AL19">
        <f t="shared" si="8"/>
        <v>-69.142394266614446</v>
      </c>
      <c r="AN19">
        <f t="shared" si="9"/>
        <v>319.37393766926601</v>
      </c>
      <c r="AO19">
        <f t="shared" si="9"/>
        <v>-15.968696883463302</v>
      </c>
      <c r="AP19">
        <f t="shared" si="9"/>
        <v>-5.2725724200601825</v>
      </c>
      <c r="AQ19">
        <f t="shared" si="9"/>
        <v>-397.20859304399755</v>
      </c>
      <c r="AR19">
        <f t="shared" si="9"/>
        <v>-99.075924678255049</v>
      </c>
      <c r="AS19">
        <f t="shared" si="9"/>
        <v>36.072350265981932</v>
      </c>
      <c r="AT19">
        <f t="shared" si="9"/>
        <v>44.416703419626785</v>
      </c>
      <c r="AU19">
        <f t="shared" si="9"/>
        <v>-18.586870992646329</v>
      </c>
      <c r="AW19">
        <v>16</v>
      </c>
      <c r="AX19">
        <f>(R19*SUMPRODUCT(K20:$K$23, X20:$X$23)-$AZ$3*SUMPRODUCT(K19:$K$22, W20:$W$23))/Z19</f>
        <v>851.4767634847185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1514.3174537260343</v>
      </c>
      <c r="P20">
        <f t="shared" si="22"/>
        <v>75.715872686301722</v>
      </c>
      <c r="Q20" s="4">
        <f t="shared" si="23"/>
        <v>25</v>
      </c>
      <c r="R20">
        <f t="shared" si="0"/>
        <v>250000</v>
      </c>
      <c r="S20">
        <f t="shared" si="1"/>
        <v>675.71089105216242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668.02616833647699</v>
      </c>
      <c r="AC20">
        <f t="shared" si="2"/>
        <v>520.62032119518926</v>
      </c>
      <c r="AE20">
        <f t="shared" si="3"/>
        <v>1166.748160478397</v>
      </c>
      <c r="AF20">
        <f t="shared" si="4"/>
        <v>-58.337408023919863</v>
      </c>
      <c r="AG20">
        <f t="shared" si="4"/>
        <v>-19.261947975432264</v>
      </c>
      <c r="AH20">
        <f t="shared" si="5"/>
        <v>-1556.6666229770176</v>
      </c>
      <c r="AI20">
        <f t="shared" si="6"/>
        <v>-467.51781849797271</v>
      </c>
      <c r="AJ20">
        <f t="shared" si="7"/>
        <v>147.40584714128772</v>
      </c>
      <c r="AK20">
        <f t="shared" si="24"/>
        <v>152.01326018592354</v>
      </c>
      <c r="AL20">
        <f t="shared" si="8"/>
        <v>-168.09871117076145</v>
      </c>
      <c r="AN20">
        <f t="shared" si="9"/>
        <v>288.92183341489647</v>
      </c>
      <c r="AO20">
        <f t="shared" si="9"/>
        <v>-14.446091670744826</v>
      </c>
      <c r="AP20">
        <f t="shared" si="9"/>
        <v>-4.7698359532209311</v>
      </c>
      <c r="AQ20">
        <f t="shared" si="9"/>
        <v>-385.47733775031975</v>
      </c>
      <c r="AR20">
        <f t="shared" si="9"/>
        <v>-115.77143195938903</v>
      </c>
      <c r="AS20">
        <f t="shared" si="9"/>
        <v>36.502108213887666</v>
      </c>
      <c r="AT20">
        <f t="shared" si="9"/>
        <v>37.643041852566022</v>
      </c>
      <c r="AU20">
        <f t="shared" si="9"/>
        <v>-41.626281892935353</v>
      </c>
      <c r="AW20">
        <v>17</v>
      </c>
      <c r="AX20">
        <f>(R20*SUMPRODUCT(K21:$K$23, X21:$X$23)-$AZ$3*SUMPRODUCT(K20:$K$22, W21:$W$23))/Z20</f>
        <v>675.71089105216242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1514.3174537260343</v>
      </c>
      <c r="P21">
        <f t="shared" si="22"/>
        <v>75.715872686301722</v>
      </c>
      <c r="Q21" s="4">
        <f t="shared" si="23"/>
        <v>25</v>
      </c>
      <c r="R21">
        <f t="shared" si="0"/>
        <v>250000</v>
      </c>
      <c r="S21">
        <f t="shared" si="1"/>
        <v>476.32439367377782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520.62032119518926</v>
      </c>
      <c r="AC21">
        <f t="shared" si="2"/>
        <v>360.18854379126861</v>
      </c>
      <c r="AE21">
        <f t="shared" si="3"/>
        <v>1145.1015436946939</v>
      </c>
      <c r="AF21">
        <f t="shared" si="4"/>
        <v>-57.255077184734702</v>
      </c>
      <c r="AG21">
        <f t="shared" si="4"/>
        <v>-18.904582075527312</v>
      </c>
      <c r="AH21">
        <f t="shared" si="5"/>
        <v>-1647.4642015062948</v>
      </c>
      <c r="AI21">
        <f t="shared" si="6"/>
        <v>-578.52231707186297</v>
      </c>
      <c r="AJ21">
        <f t="shared" si="7"/>
        <v>160.43177740392065</v>
      </c>
      <c r="AK21">
        <f t="shared" si="24"/>
        <v>137.63971995750498</v>
      </c>
      <c r="AL21">
        <f t="shared" si="8"/>
        <v>-280.45081971043737</v>
      </c>
      <c r="AN21">
        <f t="shared" si="9"/>
        <v>261.20928133040189</v>
      </c>
      <c r="AO21">
        <f t="shared" si="9"/>
        <v>-13.060464066520098</v>
      </c>
      <c r="AP21">
        <f t="shared" si="9"/>
        <v>-4.3123269940474964</v>
      </c>
      <c r="AQ21">
        <f t="shared" si="9"/>
        <v>-375.80330099332986</v>
      </c>
      <c r="AR21">
        <f t="shared" si="9"/>
        <v>-131.96681072349554</v>
      </c>
      <c r="AS21">
        <f t="shared" si="9"/>
        <v>36.596116308625064</v>
      </c>
      <c r="AT21">
        <f t="shared" si="9"/>
        <v>31.397016736712526</v>
      </c>
      <c r="AU21">
        <f t="shared" si="9"/>
        <v>-63.973677678157962</v>
      </c>
      <c r="AW21">
        <v>18</v>
      </c>
      <c r="AX21">
        <f>(R21*SUMPRODUCT(K22:$K$23, X22:$X$23)-$AZ$3*SUMPRODUCT(K21:$K$22, W22:$W$23))/Z21</f>
        <v>476.32439367377782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1514.3174537260343</v>
      </c>
      <c r="P22">
        <f t="shared" si="22"/>
        <v>75.715872686301722</v>
      </c>
      <c r="Q22" s="4">
        <f t="shared" si="23"/>
        <v>25</v>
      </c>
      <c r="R22">
        <f t="shared" si="0"/>
        <v>250000</v>
      </c>
      <c r="S22">
        <f t="shared" si="1"/>
        <v>252.06193158813298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360.18854379126861</v>
      </c>
      <c r="AC22">
        <f t="shared" si="2"/>
        <v>186.93336855057913</v>
      </c>
      <c r="AE22">
        <f t="shared" si="3"/>
        <v>1123.0432969246931</v>
      </c>
      <c r="AF22">
        <f t="shared" si="4"/>
        <v>-56.152164846234662</v>
      </c>
      <c r="AG22">
        <f t="shared" si="4"/>
        <v>-18.54042053998327</v>
      </c>
      <c r="AH22">
        <f t="shared" si="5"/>
        <v>-1751.1571478877177</v>
      </c>
      <c r="AI22">
        <f t="shared" si="6"/>
        <v>-702.8064363492424</v>
      </c>
      <c r="AJ22">
        <f t="shared" si="7"/>
        <v>173.25517524068948</v>
      </c>
      <c r="AK22">
        <f t="shared" si="24"/>
        <v>122.11806202352429</v>
      </c>
      <c r="AL22">
        <f t="shared" si="8"/>
        <v>-407.4331990850286</v>
      </c>
      <c r="AN22">
        <f t="shared" si="9"/>
        <v>235.98395262559475</v>
      </c>
      <c r="AO22">
        <f t="shared" si="9"/>
        <v>-11.799197631279739</v>
      </c>
      <c r="AP22">
        <f t="shared" si="9"/>
        <v>-3.8958798243549841</v>
      </c>
      <c r="AQ22">
        <f t="shared" si="9"/>
        <v>-367.96888112748996</v>
      </c>
      <c r="AR22">
        <f t="shared" si="9"/>
        <v>-147.68000595752989</v>
      </c>
      <c r="AS22">
        <f t="shared" si="9"/>
        <v>36.405934818450369</v>
      </c>
      <c r="AT22">
        <f t="shared" si="9"/>
        <v>25.660544915946559</v>
      </c>
      <c r="AU22">
        <f t="shared" si="9"/>
        <v>-85.613526223132951</v>
      </c>
      <c r="AW22">
        <v>19</v>
      </c>
      <c r="AX22">
        <f>(R22*SUMPRODUCT(K23:$K$23, X23:$X$23)-$AZ$3*SUMPRODUCT(K22:$K$22, W23:$W$23))/Z22</f>
        <v>252.06193158813298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1514.3174537260343</v>
      </c>
      <c r="P23">
        <f t="shared" si="22"/>
        <v>75.715872686301722</v>
      </c>
      <c r="Q23" s="4">
        <f t="shared" si="23"/>
        <v>25</v>
      </c>
      <c r="R23">
        <f t="shared" si="0"/>
        <v>250000</v>
      </c>
      <c r="S23">
        <f t="shared" si="1"/>
        <v>257.23505458093229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186.93336855057913</v>
      </c>
      <c r="AC23">
        <f t="shared" si="2"/>
        <v>186.93336855057913</v>
      </c>
      <c r="AE23">
        <f t="shared" si="3"/>
        <v>1100.4583459323219</v>
      </c>
      <c r="AF23">
        <f t="shared" si="4"/>
        <v>-55.022917296616107</v>
      </c>
      <c r="AG23">
        <f t="shared" si="4"/>
        <v>-18.167563598118139</v>
      </c>
      <c r="AH23">
        <f t="shared" si="5"/>
        <v>-1874.5273646529542</v>
      </c>
      <c r="AI23">
        <f t="shared" si="6"/>
        <v>-847.25949961536662</v>
      </c>
      <c r="AJ23">
        <f t="shared" si="7"/>
        <v>0</v>
      </c>
      <c r="AK23">
        <f t="shared" si="24"/>
        <v>105.4562627128248</v>
      </c>
      <c r="AL23">
        <f t="shared" si="8"/>
        <v>-741.80323690254181</v>
      </c>
      <c r="AN23">
        <f t="shared" si="9"/>
        <v>213.01046794331214</v>
      </c>
      <c r="AO23">
        <f t="shared" si="9"/>
        <v>-10.650523397165609</v>
      </c>
      <c r="AP23">
        <f t="shared" si="9"/>
        <v>-3.5166085456386971</v>
      </c>
      <c r="AQ23">
        <f t="shared" si="9"/>
        <v>-362.84331214643362</v>
      </c>
      <c r="AR23">
        <f t="shared" si="9"/>
        <v>-163.99997614592579</v>
      </c>
      <c r="AS23">
        <f t="shared" si="9"/>
        <v>0</v>
      </c>
      <c r="AT23">
        <f t="shared" si="9"/>
        <v>20.412665278103276</v>
      </c>
      <c r="AU23">
        <f t="shared" si="9"/>
        <v>-143.58731086782251</v>
      </c>
      <c r="AW23">
        <v>20</v>
      </c>
      <c r="AX23">
        <f>(R23*SUMPRODUCT(K$23:$K24, X$23:$X24)-$AZ$3*SUMPRODUCT(K$22:$K23, W$23:$W24))/Z23</f>
        <v>257.23505458093229</v>
      </c>
    </row>
    <row r="25" spans="5:50" x14ac:dyDescent="0.25">
      <c r="AN25" s="8">
        <f t="shared" ref="AN25:AU25" si="25">SUM(AN3:AN23)</f>
        <v>12896.887066003721</v>
      </c>
      <c r="AO25" s="8">
        <f t="shared" si="25"/>
        <v>-1780.582443594712</v>
      </c>
      <c r="AP25" s="8">
        <f t="shared" si="25"/>
        <v>-461.06558441725389</v>
      </c>
      <c r="AQ25" s="8">
        <f t="shared" si="25"/>
        <v>-10480.791363656926</v>
      </c>
      <c r="AR25" s="8">
        <f t="shared" si="25"/>
        <v>174.44767433482517</v>
      </c>
      <c r="AS25" s="8">
        <f t="shared" si="25"/>
        <v>-695.6011153348544</v>
      </c>
      <c r="AT25" s="8">
        <f t="shared" si="25"/>
        <v>1584.7451002065045</v>
      </c>
      <c r="AU25" s="9">
        <f t="shared" si="25"/>
        <v>1063.5916592064752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AEDD-9890-473C-BF92-E88C3D957571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1503.3869449099977</v>
      </c>
      <c r="K3">
        <v>1</v>
      </c>
      <c r="L3" s="2">
        <v>0</v>
      </c>
      <c r="O3">
        <f>$C$3</f>
        <v>1503.3869449099977</v>
      </c>
      <c r="P3">
        <f>O3*B5</f>
        <v>1202.7095559279983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1503.3869449099977</v>
      </c>
      <c r="AF3">
        <f t="shared" ref="AF3:AG23" si="4">-$Z3*P3</f>
        <v>-1202.7095559279983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27.527647181999441</v>
      </c>
      <c r="AJ3">
        <f t="shared" ref="AJ3:AJ23" si="7">AB3-AC3</f>
        <v>1.8189894035458565E-12</v>
      </c>
      <c r="AL3">
        <f t="shared" ref="AL3:AL23" si="8">SUM(AI3:AK3)</f>
        <v>27.52764718200126</v>
      </c>
      <c r="AN3">
        <f t="shared" ref="AN3:AU23" si="9">AE3*$K3</f>
        <v>1503.3869449099977</v>
      </c>
      <c r="AO3">
        <f t="shared" si="9"/>
        <v>-1202.7095559279983</v>
      </c>
      <c r="AP3">
        <f t="shared" si="9"/>
        <v>-273.14974180000002</v>
      </c>
      <c r="AQ3">
        <f t="shared" si="9"/>
        <v>0</v>
      </c>
      <c r="AR3">
        <f t="shared" si="9"/>
        <v>27.527647181999441</v>
      </c>
      <c r="AS3">
        <f t="shared" si="9"/>
        <v>1.8189894035458565E-12</v>
      </c>
      <c r="AT3">
        <f t="shared" si="9"/>
        <v>0</v>
      </c>
      <c r="AU3">
        <f t="shared" si="9"/>
        <v>27.52764718200126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1110.2320674491039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32.059013382371056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-1.8189894035458565E-12</v>
      </c>
      <c r="AC4">
        <f t="shared" si="2"/>
        <v>31.663349759257471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-31.66334975925929</v>
      </c>
      <c r="AK4">
        <f>G4*MAX(0, SUM(AB4, AE4:AF4))</f>
        <v>0</v>
      </c>
      <c r="AL4">
        <f t="shared" si="8"/>
        <v>-1202.5273497592593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-1078.5687176898448</v>
      </c>
      <c r="AR4">
        <f t="shared" si="9"/>
        <v>-1078.5687176898448</v>
      </c>
      <c r="AS4">
        <f t="shared" si="9"/>
        <v>-29.167434089364217</v>
      </c>
      <c r="AT4">
        <f t="shared" si="9"/>
        <v>0</v>
      </c>
      <c r="AU4">
        <f t="shared" si="9"/>
        <v>-1107.736151779209</v>
      </c>
      <c r="AW4">
        <v>1</v>
      </c>
      <c r="AX4">
        <f>(R4*SUMPRODUCT(K5:$K$23, X5:$X$23)-$AZ$3*SUMPRODUCT(K4:$K$22, W5:$W$23))/Z4</f>
        <v>32.059013382371056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1503.3869449099977</v>
      </c>
      <c r="P5">
        <f t="shared" ref="P5:P23" si="22">O5*$C$5</f>
        <v>75.169347245499893</v>
      </c>
      <c r="Q5" s="4">
        <f t="shared" ref="Q5:Q23" si="23">$C$8</f>
        <v>25</v>
      </c>
      <c r="R5">
        <f t="shared" si="0"/>
        <v>500000</v>
      </c>
      <c r="S5">
        <f t="shared" si="1"/>
        <v>60.440960125938261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31.663349759257471</v>
      </c>
      <c r="AC5">
        <f t="shared" si="2"/>
        <v>58.958059108346788</v>
      </c>
      <c r="AE5">
        <f t="shared" si="3"/>
        <v>1466.5017924273845</v>
      </c>
      <c r="AF5">
        <f t="shared" si="4"/>
        <v>-73.32508962136923</v>
      </c>
      <c r="AG5">
        <f t="shared" si="4"/>
        <v>-24.386632420091601</v>
      </c>
      <c r="AH5">
        <f t="shared" si="5"/>
        <v>-1158.196238167968</v>
      </c>
      <c r="AI5">
        <f t="shared" si="6"/>
        <v>210.59383221795565</v>
      </c>
      <c r="AJ5">
        <f t="shared" si="7"/>
        <v>-27.294709349089317</v>
      </c>
      <c r="AK5">
        <f>G5*SUM(AB5, AE5:AF5)</f>
        <v>99.738803679569102</v>
      </c>
      <c r="AL5">
        <f t="shared" si="8"/>
        <v>283.03792654843545</v>
      </c>
      <c r="AN5">
        <f t="shared" si="9"/>
        <v>1244.4152708817683</v>
      </c>
      <c r="AO5">
        <f t="shared" si="9"/>
        <v>-62.220763544088413</v>
      </c>
      <c r="AP5">
        <f t="shared" si="9"/>
        <v>-20.693529285573696</v>
      </c>
      <c r="AQ5">
        <f t="shared" si="9"/>
        <v>-982.79940256220527</v>
      </c>
      <c r="AR5">
        <f t="shared" si="9"/>
        <v>178.70157548990068</v>
      </c>
      <c r="AS5">
        <f t="shared" si="9"/>
        <v>-23.161208055576225</v>
      </c>
      <c r="AT5">
        <f t="shared" si="9"/>
        <v>84.634393929307279</v>
      </c>
      <c r="AU5">
        <f t="shared" si="9"/>
        <v>240.17476136363175</v>
      </c>
      <c r="AW5">
        <v>2</v>
      </c>
      <c r="AX5">
        <f>(R5*SUMPRODUCT(K6:$K$23, X6:$X$23)-$AZ$3*SUMPRODUCT(K5:$K$22, W6:$W$23))/Z5</f>
        <v>60.440960125938261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1503.3869449099977</v>
      </c>
      <c r="P6">
        <f t="shared" si="22"/>
        <v>75.169347245499893</v>
      </c>
      <c r="Q6" s="4">
        <f t="shared" si="23"/>
        <v>25</v>
      </c>
      <c r="R6">
        <f t="shared" si="0"/>
        <v>500000</v>
      </c>
      <c r="S6">
        <f t="shared" si="1"/>
        <v>85.544161392996344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58.958059108346788</v>
      </c>
      <c r="AC6">
        <f t="shared" si="2"/>
        <v>82.414898445334074</v>
      </c>
      <c r="AE6">
        <f t="shared" si="3"/>
        <v>1448.3920395172938</v>
      </c>
      <c r="AF6">
        <f t="shared" si="4"/>
        <v>-72.419601975864694</v>
      </c>
      <c r="AG6">
        <f t="shared" si="4"/>
        <v>-24.085483188827407</v>
      </c>
      <c r="AH6">
        <f t="shared" si="5"/>
        <v>-1145.658141265538</v>
      </c>
      <c r="AI6">
        <f t="shared" si="6"/>
        <v>206.22881308706383</v>
      </c>
      <c r="AJ6">
        <f t="shared" si="7"/>
        <v>-23.456839336987287</v>
      </c>
      <c r="AK6">
        <f>G6*SUM(AB6, AE6:AF6)</f>
        <v>100.44513476548433</v>
      </c>
      <c r="AL6">
        <f t="shared" si="8"/>
        <v>283.21710851556088</v>
      </c>
      <c r="AN6">
        <f t="shared" si="9"/>
        <v>1132.1663166106521</v>
      </c>
      <c r="AO6">
        <f t="shared" si="9"/>
        <v>-56.608315830532604</v>
      </c>
      <c r="AP6">
        <f t="shared" si="9"/>
        <v>-18.826928097982631</v>
      </c>
      <c r="AQ6">
        <f t="shared" si="9"/>
        <v>-895.52795272465539</v>
      </c>
      <c r="AR6">
        <f t="shared" si="9"/>
        <v>161.20311995748156</v>
      </c>
      <c r="AS6">
        <f t="shared" si="9"/>
        <v>-18.335535315656266</v>
      </c>
      <c r="AT6">
        <f t="shared" si="9"/>
        <v>78.515067154607294</v>
      </c>
      <c r="AU6">
        <f t="shared" si="9"/>
        <v>221.38265179643261</v>
      </c>
      <c r="AW6">
        <v>3</v>
      </c>
      <c r="AX6">
        <f>(R6*SUMPRODUCT(K7:$K$23, X7:$X$23)-$AZ$3*SUMPRODUCT(K6:$K$22, W7:$W$23))/Z6</f>
        <v>85.544161392996344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1503.3869449099977</v>
      </c>
      <c r="P7">
        <f t="shared" si="22"/>
        <v>75.169347245499893</v>
      </c>
      <c r="Q7" s="4">
        <f t="shared" si="23"/>
        <v>25</v>
      </c>
      <c r="R7">
        <f t="shared" si="0"/>
        <v>500000</v>
      </c>
      <c r="S7">
        <f t="shared" si="1"/>
        <v>107.39774238269558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82.414898445334074</v>
      </c>
      <c r="AC7">
        <f t="shared" si="2"/>
        <v>102.19085994734996</v>
      </c>
      <c r="AE7">
        <f t="shared" si="3"/>
        <v>1430.4993878411904</v>
      </c>
      <c r="AF7">
        <f t="shared" si="4"/>
        <v>-71.524969392059532</v>
      </c>
      <c r="AG7">
        <f t="shared" si="4"/>
        <v>-23.787944159759036</v>
      </c>
      <c r="AH7">
        <f t="shared" si="5"/>
        <v>-1133.6839436018911</v>
      </c>
      <c r="AI7">
        <f t="shared" si="6"/>
        <v>201.50253068748066</v>
      </c>
      <c r="AJ7">
        <f t="shared" si="7"/>
        <v>-19.775961502015889</v>
      </c>
      <c r="AK7">
        <f>G7*SUM(AB7, AE7:AF7)</f>
        <v>100.89725218261255</v>
      </c>
      <c r="AL7">
        <f t="shared" si="8"/>
        <v>282.6238213680773</v>
      </c>
      <c r="AN7">
        <f t="shared" si="9"/>
        <v>1030.0377556138342</v>
      </c>
      <c r="AO7">
        <f t="shared" si="9"/>
        <v>-51.501887780691717</v>
      </c>
      <c r="AP7">
        <f t="shared" si="9"/>
        <v>-17.128620131716968</v>
      </c>
      <c r="AQ7">
        <f t="shared" si="9"/>
        <v>-816.31441073554038</v>
      </c>
      <c r="AR7">
        <f t="shared" si="9"/>
        <v>145.09283696588514</v>
      </c>
      <c r="AS7">
        <f t="shared" si="9"/>
        <v>-14.239773308384979</v>
      </c>
      <c r="AT7">
        <f t="shared" si="9"/>
        <v>72.651536987109168</v>
      </c>
      <c r="AU7">
        <f t="shared" si="9"/>
        <v>203.50460064460933</v>
      </c>
      <c r="AW7">
        <v>4</v>
      </c>
      <c r="AX7">
        <f>(R7*SUMPRODUCT(K8:$K$23, X8:$X$23)-$AZ$3*SUMPRODUCT(K7:$K$22, W8:$W$23))/Z7</f>
        <v>107.39774238269558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1503.3869449099977</v>
      </c>
      <c r="P8">
        <f t="shared" si="22"/>
        <v>75.169347245499893</v>
      </c>
      <c r="Q8" s="4">
        <f t="shared" si="23"/>
        <v>25</v>
      </c>
      <c r="R8">
        <f t="shared" si="0"/>
        <v>500000</v>
      </c>
      <c r="S8">
        <f t="shared" si="1"/>
        <v>126.06872302023893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102.19085994734996</v>
      </c>
      <c r="AC8">
        <f t="shared" si="2"/>
        <v>118.47410086748278</v>
      </c>
      <c r="AE8">
        <f t="shared" si="3"/>
        <v>1412.8200261497839</v>
      </c>
      <c r="AF8">
        <f t="shared" si="4"/>
        <v>-70.641001307489205</v>
      </c>
      <c r="AG8">
        <f t="shared" si="4"/>
        <v>-23.493951955169535</v>
      </c>
      <c r="AH8">
        <f t="shared" si="5"/>
        <v>-1122.2552598381487</v>
      </c>
      <c r="AI8">
        <f t="shared" si="6"/>
        <v>196.42981304897648</v>
      </c>
      <c r="AJ8">
        <f t="shared" si="7"/>
        <v>-16.283240920132812</v>
      </c>
      <c r="AK8">
        <f t="shared" ref="AK8:AK23" si="24">G8*SUM(AB8:AB8, AE8:AF8)</f>
        <v>101.10589193527514</v>
      </c>
      <c r="AL8">
        <f t="shared" si="8"/>
        <v>281.25246406411884</v>
      </c>
      <c r="AN8">
        <f t="shared" si="9"/>
        <v>937.11669864086412</v>
      </c>
      <c r="AO8">
        <f t="shared" si="9"/>
        <v>-46.855834932043209</v>
      </c>
      <c r="AP8">
        <f t="shared" si="9"/>
        <v>-15.583424843046076</v>
      </c>
      <c r="AQ8">
        <f t="shared" si="9"/>
        <v>-744.38649273532735</v>
      </c>
      <c r="AR8">
        <f t="shared" si="9"/>
        <v>130.29094613044754</v>
      </c>
      <c r="AS8">
        <f t="shared" si="9"/>
        <v>-10.800595045239634</v>
      </c>
      <c r="AT8">
        <f t="shared" si="9"/>
        <v>67.063049723135819</v>
      </c>
      <c r="AU8">
        <f t="shared" si="9"/>
        <v>186.55340080834372</v>
      </c>
      <c r="AW8">
        <v>5</v>
      </c>
      <c r="AX8">
        <f>(R8*SUMPRODUCT(K9:$K$23, X9:$X$23)-$AZ$3*SUMPRODUCT(K8:$K$22, W9:$W$23))/Z8</f>
        <v>126.06872302023893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1503.3869449099977</v>
      </c>
      <c r="P9">
        <f t="shared" si="22"/>
        <v>75.169347245499893</v>
      </c>
      <c r="Q9" s="4">
        <f t="shared" si="23"/>
        <v>25</v>
      </c>
      <c r="R9">
        <f t="shared" si="0"/>
        <v>500000</v>
      </c>
      <c r="S9">
        <f t="shared" si="1"/>
        <v>140.81742177195463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118.47410086748278</v>
      </c>
      <c r="AC9">
        <f t="shared" si="2"/>
        <v>130.69761241864035</v>
      </c>
      <c r="AE9">
        <f t="shared" si="3"/>
        <v>1395.3464121740062</v>
      </c>
      <c r="AF9">
        <f t="shared" si="4"/>
        <v>-69.767320608700317</v>
      </c>
      <c r="AG9">
        <f t="shared" si="4"/>
        <v>-23.203381153771101</v>
      </c>
      <c r="AH9">
        <f t="shared" si="5"/>
        <v>-1112.6256369348407</v>
      </c>
      <c r="AI9">
        <f t="shared" si="6"/>
        <v>189.75007347669407</v>
      </c>
      <c r="AJ9">
        <f t="shared" si="7"/>
        <v>-12.223511551157571</v>
      </c>
      <c r="AK9">
        <f t="shared" si="24"/>
        <v>101.08372347029521</v>
      </c>
      <c r="AL9">
        <f t="shared" si="8"/>
        <v>278.61028539583174</v>
      </c>
      <c r="AN9">
        <f t="shared" si="9"/>
        <v>852.57038215611419</v>
      </c>
      <c r="AO9">
        <f t="shared" si="9"/>
        <v>-42.628519107805715</v>
      </c>
      <c r="AP9">
        <f t="shared" si="9"/>
        <v>-14.177494108264231</v>
      </c>
      <c r="AQ9">
        <f t="shared" si="9"/>
        <v>-679.82520770615156</v>
      </c>
      <c r="AR9">
        <f t="shared" si="9"/>
        <v>115.9391612338927</v>
      </c>
      <c r="AS9">
        <f t="shared" si="9"/>
        <v>-7.4686857855054916</v>
      </c>
      <c r="AT9">
        <f t="shared" si="9"/>
        <v>61.763149277432184</v>
      </c>
      <c r="AU9">
        <f t="shared" si="9"/>
        <v>170.23362472581942</v>
      </c>
      <c r="AW9">
        <v>6</v>
      </c>
      <c r="AX9">
        <f>(R9*SUMPRODUCT(K10:$K$23, X10:$X$23)-$AZ$3*SUMPRODUCT(K9:$K$22, W10:$W$23))/Z9</f>
        <v>140.81742177195463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1503.3869449099977</v>
      </c>
      <c r="P10">
        <f t="shared" si="22"/>
        <v>75.169347245499893</v>
      </c>
      <c r="Q10" s="4">
        <f t="shared" si="23"/>
        <v>25</v>
      </c>
      <c r="R10">
        <f t="shared" si="0"/>
        <v>500000</v>
      </c>
      <c r="S10">
        <f t="shared" si="1"/>
        <v>151.88581151151769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130.69761241864035</v>
      </c>
      <c r="AC10">
        <f t="shared" si="2"/>
        <v>139.2256660868652</v>
      </c>
      <c r="AE10">
        <f t="shared" si="3"/>
        <v>1378.075059865085</v>
      </c>
      <c r="AF10">
        <f t="shared" si="4"/>
        <v>-68.903752993254258</v>
      </c>
      <c r="AG10">
        <f t="shared" si="4"/>
        <v>-22.916173785644808</v>
      </c>
      <c r="AH10">
        <f t="shared" si="5"/>
        <v>-1103.4711317716924</v>
      </c>
      <c r="AI10">
        <f t="shared" si="6"/>
        <v>182.78400131449348</v>
      </c>
      <c r="AJ10">
        <f t="shared" si="7"/>
        <v>-8.5280536682248567</v>
      </c>
      <c r="AK10">
        <f t="shared" si="24"/>
        <v>100.79082435033298</v>
      </c>
      <c r="AL10">
        <f t="shared" si="8"/>
        <v>275.04677199660159</v>
      </c>
      <c r="AN10">
        <f t="shared" si="9"/>
        <v>775.6440070471358</v>
      </c>
      <c r="AO10">
        <f t="shared" si="9"/>
        <v>-38.782200352356796</v>
      </c>
      <c r="AP10">
        <f t="shared" si="9"/>
        <v>-12.89827628331525</v>
      </c>
      <c r="AQ10">
        <f t="shared" si="9"/>
        <v>-621.08429013440457</v>
      </c>
      <c r="AR10">
        <f t="shared" si="9"/>
        <v>102.87924027705908</v>
      </c>
      <c r="AS10">
        <f t="shared" si="9"/>
        <v>-4.7999807210664871</v>
      </c>
      <c r="AT10">
        <f t="shared" si="9"/>
        <v>56.729710267254951</v>
      </c>
      <c r="AU10">
        <f t="shared" si="9"/>
        <v>154.80896982324754</v>
      </c>
      <c r="AW10">
        <v>7</v>
      </c>
      <c r="AX10">
        <f>(R10*SUMPRODUCT(K11:$K$23, X11:$X$23)-$AZ$3*SUMPRODUCT(K10:$K$22, W11:$W$23))/Z10</f>
        <v>151.88581151151769</v>
      </c>
    </row>
    <row r="11" spans="1:52" x14ac:dyDescent="0.25">
      <c r="A11" t="s">
        <v>33</v>
      </c>
      <c r="C11" s="7">
        <f>AU25</f>
        <v>1063.353926203547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1503.3869449099977</v>
      </c>
      <c r="P11">
        <f t="shared" si="22"/>
        <v>75.169347245499893</v>
      </c>
      <c r="Q11" s="4">
        <f t="shared" si="23"/>
        <v>25</v>
      </c>
      <c r="R11">
        <f t="shared" si="0"/>
        <v>500000</v>
      </c>
      <c r="S11">
        <f t="shared" si="1"/>
        <v>159.51881695741008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139.2256660868652</v>
      </c>
      <c r="AC11">
        <f t="shared" si="2"/>
        <v>144.41093822304219</v>
      </c>
      <c r="AE11">
        <f t="shared" si="3"/>
        <v>1361.0025661404622</v>
      </c>
      <c r="AF11">
        <f t="shared" si="4"/>
        <v>-68.050128307023115</v>
      </c>
      <c r="AG11">
        <f t="shared" si="4"/>
        <v>-22.632273260526759</v>
      </c>
      <c r="AH11">
        <f t="shared" si="5"/>
        <v>-1094.7757452320366</v>
      </c>
      <c r="AI11">
        <f t="shared" si="6"/>
        <v>175.54441934087572</v>
      </c>
      <c r="AJ11">
        <f t="shared" si="7"/>
        <v>-5.1852721361769909</v>
      </c>
      <c r="AK11">
        <f t="shared" si="24"/>
        <v>100.25246727442131</v>
      </c>
      <c r="AL11">
        <f t="shared" si="8"/>
        <v>270.61161447912002</v>
      </c>
      <c r="AN11">
        <f t="shared" si="9"/>
        <v>705.65086663279749</v>
      </c>
      <c r="AO11">
        <f t="shared" si="9"/>
        <v>-35.282543331639879</v>
      </c>
      <c r="AP11">
        <f t="shared" si="9"/>
        <v>-11.734352041267764</v>
      </c>
      <c r="AQ11">
        <f t="shared" si="9"/>
        <v>-567.61792564601558</v>
      </c>
      <c r="AR11">
        <f t="shared" si="9"/>
        <v>91.016045613874226</v>
      </c>
      <c r="AS11">
        <f t="shared" si="9"/>
        <v>-2.6884532532487269</v>
      </c>
      <c r="AT11">
        <f t="shared" si="9"/>
        <v>51.978770778431077</v>
      </c>
      <c r="AU11">
        <f t="shared" si="9"/>
        <v>140.30636313905657</v>
      </c>
      <c r="AW11">
        <v>8</v>
      </c>
      <c r="AX11">
        <f>(R11*SUMPRODUCT(K12:$K$23, X12:$X$23)-$AZ$3*SUMPRODUCT(K11:$K$22, W12:$W$23))/Z11</f>
        <v>159.51881695741008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1503.3869449099977</v>
      </c>
      <c r="P12">
        <f t="shared" si="22"/>
        <v>75.169347245499893</v>
      </c>
      <c r="Q12" s="4">
        <f t="shared" si="23"/>
        <v>25</v>
      </c>
      <c r="R12">
        <f t="shared" si="0"/>
        <v>500000</v>
      </c>
      <c r="S12">
        <f t="shared" si="1"/>
        <v>163.74350818142179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144.41093822304219</v>
      </c>
      <c r="AC12">
        <f t="shared" si="2"/>
        <v>146.39720188148749</v>
      </c>
      <c r="AE12">
        <f t="shared" si="3"/>
        <v>1344.1243840710206</v>
      </c>
      <c r="AF12">
        <f t="shared" si="4"/>
        <v>-67.206219203551029</v>
      </c>
      <c r="AG12">
        <f t="shared" si="4"/>
        <v>-22.351603966992815</v>
      </c>
      <c r="AH12">
        <f t="shared" si="5"/>
        <v>-1086.931218573545</v>
      </c>
      <c r="AI12">
        <f t="shared" si="6"/>
        <v>167.63534232693178</v>
      </c>
      <c r="AJ12">
        <f t="shared" si="7"/>
        <v>-1.9862636584452957</v>
      </c>
      <c r="AK12">
        <f t="shared" si="24"/>
        <v>99.493037216335836</v>
      </c>
      <c r="AL12">
        <f t="shared" si="8"/>
        <v>265.14211588482232</v>
      </c>
      <c r="AN12">
        <f t="shared" si="9"/>
        <v>641.9656074581294</v>
      </c>
      <c r="AO12">
        <f t="shared" si="9"/>
        <v>-32.098280372906473</v>
      </c>
      <c r="AP12">
        <f t="shared" si="9"/>
        <v>-10.675322305272539</v>
      </c>
      <c r="AQ12">
        <f t="shared" si="9"/>
        <v>-519.12789341964788</v>
      </c>
      <c r="AR12">
        <f t="shared" si="9"/>
        <v>80.064111360302519</v>
      </c>
      <c r="AS12">
        <f t="shared" si="9"/>
        <v>-0.94865696298421343</v>
      </c>
      <c r="AT12">
        <f t="shared" si="9"/>
        <v>47.518748139208299</v>
      </c>
      <c r="AU12">
        <f t="shared" si="9"/>
        <v>126.63420253652662</v>
      </c>
      <c r="AW12">
        <v>9</v>
      </c>
      <c r="AX12">
        <f>(R12*SUMPRODUCT(K13:$K$23, X13:$X$23)-$AZ$3*SUMPRODUCT(K12:$K$22, W13:$W$23))/Z12</f>
        <v>163.74350818142179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1503.3869449099977</v>
      </c>
      <c r="P13">
        <f t="shared" si="22"/>
        <v>75.169347245499893</v>
      </c>
      <c r="Q13" s="4">
        <f t="shared" si="23"/>
        <v>25</v>
      </c>
      <c r="R13">
        <f t="shared" si="0"/>
        <v>500000</v>
      </c>
      <c r="S13">
        <f t="shared" si="1"/>
        <v>164.83334291899868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146.39720188148749</v>
      </c>
      <c r="AC13">
        <f t="shared" si="2"/>
        <v>145.54199207528563</v>
      </c>
      <c r="AE13">
        <f t="shared" si="3"/>
        <v>1327.4373190969193</v>
      </c>
      <c r="AF13">
        <f t="shared" si="4"/>
        <v>-66.371865954845973</v>
      </c>
      <c r="AG13">
        <f t="shared" si="4"/>
        <v>-22.074112782328108</v>
      </c>
      <c r="AH13">
        <f t="shared" si="5"/>
        <v>-1079.5028998956304</v>
      </c>
      <c r="AI13">
        <f t="shared" si="6"/>
        <v>159.48844046411477</v>
      </c>
      <c r="AJ13">
        <f t="shared" si="7"/>
        <v>0.85520980620185583</v>
      </c>
      <c r="AK13">
        <f t="shared" si="24"/>
        <v>98.522385851649261</v>
      </c>
      <c r="AL13">
        <f t="shared" si="8"/>
        <v>258.86603612196586</v>
      </c>
      <c r="AN13">
        <f t="shared" si="9"/>
        <v>584.01996248191267</v>
      </c>
      <c r="AO13">
        <f t="shared" si="9"/>
        <v>-29.200998124095641</v>
      </c>
      <c r="AP13">
        <f t="shared" si="9"/>
        <v>-9.7117372952323304</v>
      </c>
      <c r="AQ13">
        <f t="shared" si="9"/>
        <v>-474.93861595293254</v>
      </c>
      <c r="AR13">
        <f t="shared" si="9"/>
        <v>70.168611109652247</v>
      </c>
      <c r="AS13">
        <f t="shared" si="9"/>
        <v>0.37625851838485563</v>
      </c>
      <c r="AT13">
        <f t="shared" si="9"/>
        <v>43.345956348322062</v>
      </c>
      <c r="AU13">
        <f t="shared" si="9"/>
        <v>113.89082597635915</v>
      </c>
      <c r="AW13">
        <v>10</v>
      </c>
      <c r="AX13">
        <f>(R13*SUMPRODUCT(K14:$K$23, X14:$X$23)-$AZ$3*SUMPRODUCT(K13:$K$22, W14:$W$23))/Z13</f>
        <v>164.83334291899868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1503.3869449099977</v>
      </c>
      <c r="P14">
        <f t="shared" si="22"/>
        <v>75.169347245499893</v>
      </c>
      <c r="Q14" s="4">
        <f t="shared" si="23"/>
        <v>25</v>
      </c>
      <c r="R14">
        <f t="shared" si="0"/>
        <v>500000</v>
      </c>
      <c r="S14">
        <f t="shared" si="1"/>
        <v>162.86797828767078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145.54199207528563</v>
      </c>
      <c r="AC14">
        <f t="shared" si="2"/>
        <v>142.01910481805317</v>
      </c>
      <c r="AE14">
        <f t="shared" si="3"/>
        <v>1310.9370568482614</v>
      </c>
      <c r="AF14">
        <f t="shared" si="4"/>
        <v>-65.546852842413074</v>
      </c>
      <c r="AG14">
        <f t="shared" si="4"/>
        <v>-21.799727962363384</v>
      </c>
      <c r="AH14">
        <f t="shared" si="5"/>
        <v>-1072.8738428288164</v>
      </c>
      <c r="AI14">
        <f t="shared" si="6"/>
        <v>150.71663321466849</v>
      </c>
      <c r="AJ14">
        <f t="shared" si="7"/>
        <v>3.522887257232469</v>
      </c>
      <c r="AK14">
        <f t="shared" si="24"/>
        <v>97.365253725679381</v>
      </c>
      <c r="AL14">
        <f t="shared" si="8"/>
        <v>251.60477419758035</v>
      </c>
      <c r="AN14">
        <f t="shared" si="9"/>
        <v>531.29640332747033</v>
      </c>
      <c r="AO14">
        <f t="shared" si="9"/>
        <v>-26.564820166373519</v>
      </c>
      <c r="AP14">
        <f t="shared" si="9"/>
        <v>-8.8349909703266238</v>
      </c>
      <c r="AQ14">
        <f t="shared" si="9"/>
        <v>-434.81417428956695</v>
      </c>
      <c r="AR14">
        <f t="shared" si="9"/>
        <v>61.082417901203236</v>
      </c>
      <c r="AS14">
        <f t="shared" si="9"/>
        <v>1.4277552986378304</v>
      </c>
      <c r="AT14">
        <f t="shared" si="9"/>
        <v>39.460177621256818</v>
      </c>
      <c r="AU14">
        <f t="shared" si="9"/>
        <v>101.9703508210979</v>
      </c>
      <c r="AW14">
        <v>11</v>
      </c>
      <c r="AX14">
        <f>(R14*SUMPRODUCT(K15:$K$23, X15:$X$23)-$AZ$3*SUMPRODUCT(K14:$K$22, W15:$W$23))/Z14</f>
        <v>162.86797828767078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1503.3869449099977</v>
      </c>
      <c r="P15">
        <f t="shared" si="22"/>
        <v>75.169347245499893</v>
      </c>
      <c r="Q15" s="4">
        <f t="shared" si="23"/>
        <v>25</v>
      </c>
      <c r="R15">
        <f t="shared" si="0"/>
        <v>500000</v>
      </c>
      <c r="S15">
        <f t="shared" si="1"/>
        <v>157.10607734248225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142.01910481805317</v>
      </c>
      <c r="AC15">
        <f t="shared" si="2"/>
        <v>135.28895529033753</v>
      </c>
      <c r="AE15">
        <f t="shared" si="3"/>
        <v>1294.6135032741201</v>
      </c>
      <c r="AF15">
        <f t="shared" si="4"/>
        <v>-64.73067516370601</v>
      </c>
      <c r="AG15">
        <f t="shared" si="4"/>
        <v>-21.52828165192734</v>
      </c>
      <c r="AH15">
        <f t="shared" si="5"/>
        <v>-1068.980616248195</v>
      </c>
      <c r="AI15">
        <f t="shared" si="6"/>
        <v>139.37393021029175</v>
      </c>
      <c r="AJ15">
        <f t="shared" si="7"/>
        <v>6.7301495277156391</v>
      </c>
      <c r="AK15">
        <f t="shared" si="24"/>
        <v>96.033135304992712</v>
      </c>
      <c r="AL15">
        <f t="shared" si="8"/>
        <v>242.13721504300008</v>
      </c>
      <c r="AN15">
        <f t="shared" si="9"/>
        <v>483.32196815622825</v>
      </c>
      <c r="AO15">
        <f t="shared" si="9"/>
        <v>-24.166098407811415</v>
      </c>
      <c r="AP15">
        <f t="shared" si="9"/>
        <v>-8.0372183919882811</v>
      </c>
      <c r="AQ15">
        <f t="shared" si="9"/>
        <v>-399.0857611629113</v>
      </c>
      <c r="AR15">
        <f t="shared" si="9"/>
        <v>52.032890193517268</v>
      </c>
      <c r="AS15">
        <f t="shared" si="9"/>
        <v>2.5125870443145546</v>
      </c>
      <c r="AT15">
        <f t="shared" si="9"/>
        <v>35.852340367559563</v>
      </c>
      <c r="AU15">
        <f t="shared" si="9"/>
        <v>90.397817605391381</v>
      </c>
      <c r="AW15">
        <v>12</v>
      </c>
      <c r="AX15">
        <f>(R15*SUMPRODUCT(K16:$K$23, X16:$X$23)-$AZ$3*SUMPRODUCT(K15:$K$22, W16:$W$23))/Z15</f>
        <v>157.10607734248225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1503.3869449099977</v>
      </c>
      <c r="P16">
        <f t="shared" si="22"/>
        <v>75.169347245499893</v>
      </c>
      <c r="Q16" s="4">
        <f t="shared" si="23"/>
        <v>25</v>
      </c>
      <c r="R16">
        <f t="shared" si="0"/>
        <v>500000</v>
      </c>
      <c r="S16">
        <f t="shared" si="1"/>
        <v>147.49186854274657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135.28895529033753</v>
      </c>
      <c r="AC16">
        <f t="shared" si="2"/>
        <v>125.42514630051369</v>
      </c>
      <c r="AE16">
        <f t="shared" si="3"/>
        <v>1278.4604966677805</v>
      </c>
      <c r="AF16">
        <f t="shared" si="4"/>
        <v>-63.923024833389036</v>
      </c>
      <c r="AG16">
        <f t="shared" si="4"/>
        <v>-21.259671387267456</v>
      </c>
      <c r="AH16">
        <f t="shared" si="5"/>
        <v>-1066.5489628121879</v>
      </c>
      <c r="AI16">
        <f t="shared" si="6"/>
        <v>126.7288376349361</v>
      </c>
      <c r="AJ16">
        <f t="shared" si="7"/>
        <v>9.8638089898238377</v>
      </c>
      <c r="AK16">
        <f t="shared" si="24"/>
        <v>94.487849898731042</v>
      </c>
      <c r="AL16">
        <f t="shared" si="8"/>
        <v>231.08049652349098</v>
      </c>
      <c r="AN16">
        <f t="shared" si="9"/>
        <v>439.66822783492</v>
      </c>
      <c r="AO16">
        <f t="shared" si="9"/>
        <v>-21.983411391746003</v>
      </c>
      <c r="AP16">
        <f t="shared" si="9"/>
        <v>-7.3112951612939767</v>
      </c>
      <c r="AQ16">
        <f t="shared" si="9"/>
        <v>-366.79091266490792</v>
      </c>
      <c r="AR16">
        <f t="shared" si="9"/>
        <v>43.582608616972124</v>
      </c>
      <c r="AS16">
        <f t="shared" si="9"/>
        <v>3.3922076040374964</v>
      </c>
      <c r="AT16">
        <f t="shared" si="9"/>
        <v>32.494790120763824</v>
      </c>
      <c r="AU16">
        <f t="shared" si="9"/>
        <v>79.469606341773442</v>
      </c>
      <c r="AW16">
        <v>13</v>
      </c>
      <c r="AX16">
        <f>(R16*SUMPRODUCT(K17:$K$23, X17:$X$23)-$AZ$3*SUMPRODUCT(K16:$K$22, W17:$W$23))/Z16</f>
        <v>147.49186854274657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1503.3869449099977</v>
      </c>
      <c r="P17">
        <f t="shared" si="22"/>
        <v>75.169347245499893</v>
      </c>
      <c r="Q17" s="4">
        <f t="shared" si="23"/>
        <v>25</v>
      </c>
      <c r="R17">
        <f t="shared" si="0"/>
        <v>500000</v>
      </c>
      <c r="S17">
        <f t="shared" si="1"/>
        <v>134.621153065409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125.42514630051369</v>
      </c>
      <c r="AC17">
        <f t="shared" si="2"/>
        <v>113.04878869931328</v>
      </c>
      <c r="AE17">
        <f t="shared" si="3"/>
        <v>1262.4767296849636</v>
      </c>
      <c r="AF17">
        <f t="shared" si="4"/>
        <v>-63.12383648424818</v>
      </c>
      <c r="AG17">
        <f t="shared" si="4"/>
        <v>-20.993875428400493</v>
      </c>
      <c r="AH17">
        <f t="shared" si="5"/>
        <v>-1063.984899885713</v>
      </c>
      <c r="AI17">
        <f t="shared" si="6"/>
        <v>114.37411788660188</v>
      </c>
      <c r="AJ17">
        <f t="shared" si="7"/>
        <v>12.376357601200411</v>
      </c>
      <c r="AK17">
        <f t="shared" si="24"/>
        <v>92.73446276508605</v>
      </c>
      <c r="AL17">
        <f t="shared" si="8"/>
        <v>219.48493825288836</v>
      </c>
      <c r="AN17">
        <f t="shared" si="9"/>
        <v>399.94706898142817</v>
      </c>
      <c r="AO17">
        <f t="shared" si="9"/>
        <v>-19.997353449071408</v>
      </c>
      <c r="AP17">
        <f t="shared" si="9"/>
        <v>-6.6507672947328196</v>
      </c>
      <c r="AQ17">
        <f t="shared" si="9"/>
        <v>-337.06573130736217</v>
      </c>
      <c r="AR17">
        <f t="shared" si="9"/>
        <v>36.23321693026179</v>
      </c>
      <c r="AS17">
        <f t="shared" si="9"/>
        <v>3.9207755920390794</v>
      </c>
      <c r="AT17">
        <f t="shared" si="9"/>
        <v>29.377869472270316</v>
      </c>
      <c r="AU17">
        <f t="shared" si="9"/>
        <v>69.531861994571187</v>
      </c>
      <c r="AW17">
        <v>14</v>
      </c>
      <c r="AX17">
        <f>(R17*SUMPRODUCT(K18:$K$23, X18:$X$23)-$AZ$3*SUMPRODUCT(K17:$K$22, W18:$W$23))/Z17</f>
        <v>134.621153065409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1503.3869449099977</v>
      </c>
      <c r="P18">
        <f t="shared" si="22"/>
        <v>75.169347245499893</v>
      </c>
      <c r="Q18" s="4">
        <f t="shared" si="23"/>
        <v>25</v>
      </c>
      <c r="R18">
        <f t="shared" si="0"/>
        <v>500000</v>
      </c>
      <c r="S18">
        <f t="shared" si="1"/>
        <v>118.88553086731785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113.04878869931328</v>
      </c>
      <c r="AC18">
        <f t="shared" si="2"/>
        <v>98.583939212658606</v>
      </c>
      <c r="AE18">
        <f t="shared" si="3"/>
        <v>1246.6597584151871</v>
      </c>
      <c r="AF18">
        <f t="shared" si="4"/>
        <v>-62.332987920759365</v>
      </c>
      <c r="AG18">
        <f t="shared" si="4"/>
        <v>-20.730853135248893</v>
      </c>
      <c r="AH18">
        <f t="shared" si="5"/>
        <v>-1061.6707773519272</v>
      </c>
      <c r="AI18">
        <f t="shared" si="6"/>
        <v>101.92514000725168</v>
      </c>
      <c r="AJ18">
        <f t="shared" si="7"/>
        <v>14.464849486654671</v>
      </c>
      <c r="AK18">
        <f t="shared" si="24"/>
        <v>90.816289143561889</v>
      </c>
      <c r="AL18">
        <f t="shared" si="8"/>
        <v>207.20627863746824</v>
      </c>
      <c r="AN18">
        <f t="shared" si="9"/>
        <v>363.80481638161046</v>
      </c>
      <c r="AO18">
        <f t="shared" si="9"/>
        <v>-18.190240819080525</v>
      </c>
      <c r="AP18">
        <f t="shared" si="9"/>
        <v>-6.0497534851779315</v>
      </c>
      <c r="AQ18">
        <f t="shared" si="9"/>
        <v>-309.82065443681864</v>
      </c>
      <c r="AR18">
        <f t="shared" si="9"/>
        <v>29.744167640533352</v>
      </c>
      <c r="AS18">
        <f t="shared" si="9"/>
        <v>4.2211853522646976</v>
      </c>
      <c r="AT18">
        <f t="shared" si="9"/>
        <v>26.502342097200625</v>
      </c>
      <c r="AU18">
        <f t="shared" si="9"/>
        <v>60.467695089998678</v>
      </c>
      <c r="AW18">
        <v>15</v>
      </c>
      <c r="AX18">
        <f>(R18*SUMPRODUCT(K19:$K$23, X19:$X$23)-$AZ$3*SUMPRODUCT(K18:$K$22, W19:$W$23))/Z18</f>
        <v>118.88553086731785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1503.3869449099977</v>
      </c>
      <c r="P19">
        <f t="shared" si="22"/>
        <v>75.169347245499893</v>
      </c>
      <c r="Q19" s="4">
        <f t="shared" si="23"/>
        <v>25</v>
      </c>
      <c r="R19">
        <f t="shared" si="0"/>
        <v>500000</v>
      </c>
      <c r="S19">
        <f t="shared" si="1"/>
        <v>100.02941586803433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98.583939212658606</v>
      </c>
      <c r="AC19">
        <f t="shared" si="2"/>
        <v>81.905971708193988</v>
      </c>
      <c r="AE19">
        <f t="shared" si="3"/>
        <v>1231.0015759635787</v>
      </c>
      <c r="AF19">
        <f t="shared" si="4"/>
        <v>-61.550078798178944</v>
      </c>
      <c r="AG19">
        <f t="shared" si="4"/>
        <v>-20.470471360207174</v>
      </c>
      <c r="AH19">
        <f t="shared" si="5"/>
        <v>-1061.4648737845782</v>
      </c>
      <c r="AI19">
        <f t="shared" si="6"/>
        <v>87.5161520206143</v>
      </c>
      <c r="AJ19">
        <f t="shared" si="7"/>
        <v>16.677967504464618</v>
      </c>
      <c r="AK19">
        <f t="shared" si="24"/>
        <v>88.762480546464104</v>
      </c>
      <c r="AL19">
        <f t="shared" si="8"/>
        <v>192.95660007154302</v>
      </c>
      <c r="AN19">
        <f t="shared" si="9"/>
        <v>330.9180673719776</v>
      </c>
      <c r="AO19">
        <f t="shared" si="9"/>
        <v>-16.545903368598882</v>
      </c>
      <c r="AP19">
        <f t="shared" si="9"/>
        <v>-5.5028758313414192</v>
      </c>
      <c r="AQ19">
        <f t="shared" si="9"/>
        <v>-285.34318028072556</v>
      </c>
      <c r="AR19">
        <f t="shared" si="9"/>
        <v>23.526107891311689</v>
      </c>
      <c r="AS19">
        <f t="shared" si="9"/>
        <v>4.4833742555934517</v>
      </c>
      <c r="AT19">
        <f t="shared" si="9"/>
        <v>23.861146152137593</v>
      </c>
      <c r="AU19">
        <f t="shared" si="9"/>
        <v>51.870628299042735</v>
      </c>
      <c r="AW19">
        <v>16</v>
      </c>
      <c r="AX19">
        <f>(R19*SUMPRODUCT(K20:$K$23, X20:$X$23)-$AZ$3*SUMPRODUCT(K19:$K$22, W20:$W$23))/Z19</f>
        <v>100.02941586803433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1503.3869449099977</v>
      </c>
      <c r="P20">
        <f t="shared" si="22"/>
        <v>75.169347245499893</v>
      </c>
      <c r="Q20" s="4">
        <f t="shared" si="23"/>
        <v>25</v>
      </c>
      <c r="R20">
        <f t="shared" si="0"/>
        <v>500000</v>
      </c>
      <c r="S20">
        <f t="shared" si="1"/>
        <v>78.694377605174097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81.905971708193988</v>
      </c>
      <c r="AC20">
        <f t="shared" si="2"/>
        <v>63.625134433155381</v>
      </c>
      <c r="AE20">
        <f t="shared" si="3"/>
        <v>1215.5022936309524</v>
      </c>
      <c r="AF20">
        <f t="shared" si="4"/>
        <v>-60.77511468154762</v>
      </c>
      <c r="AG20">
        <f t="shared" si="4"/>
        <v>-20.212731954109792</v>
      </c>
      <c r="AH20">
        <f t="shared" si="5"/>
        <v>-1060.6938499062228</v>
      </c>
      <c r="AI20">
        <f t="shared" si="6"/>
        <v>73.82059708907218</v>
      </c>
      <c r="AJ20">
        <f t="shared" si="7"/>
        <v>18.280837275038607</v>
      </c>
      <c r="AK20">
        <f t="shared" si="24"/>
        <v>86.564320546031936</v>
      </c>
      <c r="AL20">
        <f t="shared" si="8"/>
        <v>178.66575491014271</v>
      </c>
      <c r="AN20">
        <f t="shared" si="9"/>
        <v>300.99481884065841</v>
      </c>
      <c r="AO20">
        <f t="shared" si="9"/>
        <v>-15.049740942032921</v>
      </c>
      <c r="AP20">
        <f t="shared" si="9"/>
        <v>-5.005278578807232</v>
      </c>
      <c r="AQ20">
        <f t="shared" si="9"/>
        <v>-262.65960572087408</v>
      </c>
      <c r="AR20">
        <f t="shared" si="9"/>
        <v>18.280193598944191</v>
      </c>
      <c r="AS20">
        <f t="shared" si="9"/>
        <v>4.5268835218886361</v>
      </c>
      <c r="AT20">
        <f t="shared" si="9"/>
        <v>21.435921690435283</v>
      </c>
      <c r="AU20">
        <f t="shared" si="9"/>
        <v>44.242998811268109</v>
      </c>
      <c r="AW20">
        <v>17</v>
      </c>
      <c r="AX20">
        <f>(R20*SUMPRODUCT(K21:$K$23, X21:$X$23)-$AZ$3*SUMPRODUCT(K20:$K$22, W21:$W$23))/Z20</f>
        <v>78.694377605174097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1503.3869449099977</v>
      </c>
      <c r="P21">
        <f t="shared" si="22"/>
        <v>75.169347245499893</v>
      </c>
      <c r="Q21" s="4">
        <f t="shared" si="23"/>
        <v>25</v>
      </c>
      <c r="R21">
        <f t="shared" si="0"/>
        <v>500000</v>
      </c>
      <c r="S21">
        <f t="shared" si="1"/>
        <v>54.806317266385406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63.625134433155381</v>
      </c>
      <c r="AC21">
        <f t="shared" si="2"/>
        <v>43.751940782310385</v>
      </c>
      <c r="AE21">
        <f t="shared" si="3"/>
        <v>1200.1553811196047</v>
      </c>
      <c r="AF21">
        <f t="shared" si="4"/>
        <v>-60.007769055980241</v>
      </c>
      <c r="AG21">
        <f t="shared" si="4"/>
        <v>-19.957526323860915</v>
      </c>
      <c r="AH21">
        <f t="shared" si="5"/>
        <v>-1061.5662141556209</v>
      </c>
      <c r="AI21">
        <f t="shared" si="6"/>
        <v>58.623871584142762</v>
      </c>
      <c r="AJ21">
        <f t="shared" si="7"/>
        <v>19.873193650844996</v>
      </c>
      <c r="AK21">
        <f t="shared" si="24"/>
        <v>84.26409225477461</v>
      </c>
      <c r="AL21">
        <f t="shared" si="8"/>
        <v>162.76115748976235</v>
      </c>
      <c r="AN21">
        <f t="shared" si="9"/>
        <v>273.76762027197952</v>
      </c>
      <c r="AO21">
        <f t="shared" si="9"/>
        <v>-13.688381013598979</v>
      </c>
      <c r="AP21">
        <f t="shared" si="9"/>
        <v>-4.5525142611965581</v>
      </c>
      <c r="AQ21">
        <f t="shared" si="9"/>
        <v>-242.15402503915962</v>
      </c>
      <c r="AR21">
        <f t="shared" si="9"/>
        <v>13.372699958024393</v>
      </c>
      <c r="AS21">
        <f t="shared" si="9"/>
        <v>4.5332771227676947</v>
      </c>
      <c r="AT21">
        <f t="shared" si="9"/>
        <v>19.221494461365253</v>
      </c>
      <c r="AU21">
        <f t="shared" si="9"/>
        <v>37.127471542157338</v>
      </c>
      <c r="AW21">
        <v>18</v>
      </c>
      <c r="AX21">
        <f>(R21*SUMPRODUCT(K22:$K$23, X22:$X$23)-$AZ$3*SUMPRODUCT(K21:$K$22, W22:$W$23))/Z21</f>
        <v>54.806317266385406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1503.3869449099977</v>
      </c>
      <c r="P22">
        <f t="shared" si="22"/>
        <v>75.169347245499893</v>
      </c>
      <c r="Q22" s="4">
        <f t="shared" si="23"/>
        <v>25</v>
      </c>
      <c r="R22">
        <f t="shared" si="0"/>
        <v>500000</v>
      </c>
      <c r="S22">
        <f t="shared" si="1"/>
        <v>28.54325476641398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43.751940782310385</v>
      </c>
      <c r="AC22">
        <f t="shared" si="2"/>
        <v>22.497549653898119</v>
      </c>
      <c r="AE22">
        <f t="shared" si="3"/>
        <v>1184.9567513909749</v>
      </c>
      <c r="AF22">
        <f t="shared" si="4"/>
        <v>-59.247837569548743</v>
      </c>
      <c r="AG22">
        <f t="shared" si="4"/>
        <v>-19.704786505611064</v>
      </c>
      <c r="AH22">
        <f t="shared" si="5"/>
        <v>-1063.2911002247645</v>
      </c>
      <c r="AI22">
        <f t="shared" si="6"/>
        <v>42.713027091050662</v>
      </c>
      <c r="AJ22">
        <f t="shared" si="7"/>
        <v>21.254391128412266</v>
      </c>
      <c r="AK22">
        <f t="shared" si="24"/>
        <v>81.862259822261564</v>
      </c>
      <c r="AL22">
        <f t="shared" si="8"/>
        <v>145.82967804172449</v>
      </c>
      <c r="AN22">
        <f t="shared" si="9"/>
        <v>248.99376422027424</v>
      </c>
      <c r="AO22">
        <f t="shared" si="9"/>
        <v>-12.449688211013711</v>
      </c>
      <c r="AP22">
        <f t="shared" si="9"/>
        <v>-4.1405468675793999</v>
      </c>
      <c r="AQ22">
        <f t="shared" si="9"/>
        <v>-223.42828394040362</v>
      </c>
      <c r="AR22">
        <f t="shared" si="9"/>
        <v>8.9752452012775272</v>
      </c>
      <c r="AS22">
        <f t="shared" si="9"/>
        <v>4.4661637203729594</v>
      </c>
      <c r="AT22">
        <f t="shared" si="9"/>
        <v>17.201633896592416</v>
      </c>
      <c r="AU22">
        <f t="shared" si="9"/>
        <v>30.6430428182429</v>
      </c>
      <c r="AW22">
        <v>19</v>
      </c>
      <c r="AX22">
        <f>(R22*SUMPRODUCT(K23:$K$23, X23:$X$23)-$AZ$3*SUMPRODUCT(K22:$K$22, W23:$W$23))/Z22</f>
        <v>28.54325476641398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1503.3869449099977</v>
      </c>
      <c r="P23">
        <f t="shared" si="22"/>
        <v>75.169347245499893</v>
      </c>
      <c r="Q23" s="4">
        <f t="shared" si="23"/>
        <v>25</v>
      </c>
      <c r="R23">
        <f t="shared" si="0"/>
        <v>500000</v>
      </c>
      <c r="S23">
        <f t="shared" si="1"/>
        <v>28.910575041999731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22.497549653898119</v>
      </c>
      <c r="AC23">
        <f t="shared" si="2"/>
        <v>22.497549653898119</v>
      </c>
      <c r="AE23">
        <f t="shared" si="3"/>
        <v>1169.9014078066357</v>
      </c>
      <c r="AF23">
        <f t="shared" si="4"/>
        <v>-58.49507039033179</v>
      </c>
      <c r="AG23">
        <f t="shared" si="4"/>
        <v>-19.454429409666606</v>
      </c>
      <c r="AH23">
        <f t="shared" si="5"/>
        <v>-1066.1846177669531</v>
      </c>
      <c r="AI23">
        <f t="shared" si="6"/>
        <v>25.767290239684144</v>
      </c>
      <c r="AJ23">
        <f t="shared" si="7"/>
        <v>0</v>
      </c>
      <c r="AK23">
        <f t="shared" si="24"/>
        <v>79.373272094914142</v>
      </c>
      <c r="AL23">
        <f t="shared" si="8"/>
        <v>105.14056233459829</v>
      </c>
      <c r="AN23">
        <f t="shared" si="9"/>
        <v>226.45222987818292</v>
      </c>
      <c r="AO23">
        <f t="shared" si="9"/>
        <v>-11.322611493909148</v>
      </c>
      <c r="AP23">
        <f t="shared" si="9"/>
        <v>-3.7657010167089715</v>
      </c>
      <c r="AQ23">
        <f t="shared" si="9"/>
        <v>-206.37626602040169</v>
      </c>
      <c r="AR23">
        <f t="shared" si="9"/>
        <v>4.9876513471631334</v>
      </c>
      <c r="AS23">
        <f t="shared" si="9"/>
        <v>0</v>
      </c>
      <c r="AT23">
        <f t="shared" si="9"/>
        <v>15.363905316021203</v>
      </c>
      <c r="AU23">
        <f t="shared" si="9"/>
        <v>20.351556663184336</v>
      </c>
      <c r="AW23">
        <v>20</v>
      </c>
      <c r="AX23">
        <f>(R23*SUMPRODUCT(K$23:$K24, X$23:$X24)-$AZ$3*SUMPRODUCT(K$22:$K23, W$23:$W24))/Z23</f>
        <v>28.910575041999731</v>
      </c>
    </row>
    <row r="25" spans="5:50" x14ac:dyDescent="0.25">
      <c r="AN25" s="8">
        <f t="shared" ref="AN25:AU25" si="25">SUM(AN3:AN23)</f>
        <v>13006.138797697937</v>
      </c>
      <c r="AO25" s="8">
        <f t="shared" si="25"/>
        <v>-1777.8471485673947</v>
      </c>
      <c r="AP25" s="8">
        <f t="shared" si="25"/>
        <v>-464.43036805082465</v>
      </c>
      <c r="AQ25" s="8">
        <f t="shared" si="25"/>
        <v>-10447.729504169856</v>
      </c>
      <c r="AR25" s="8">
        <f t="shared" si="25"/>
        <v>316.13177690985924</v>
      </c>
      <c r="AS25" s="8">
        <f t="shared" si="25"/>
        <v>-77.749854506723153</v>
      </c>
      <c r="AT25" s="8">
        <f t="shared" si="25"/>
        <v>824.9720038004109</v>
      </c>
      <c r="AU25" s="9">
        <f t="shared" si="25"/>
        <v>1063.353926203547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5909-040B-4F10-B7F6-343690A42AE5}">
  <dimension ref="A1:AZ29"/>
  <sheetViews>
    <sheetView workbookViewId="0">
      <selection activeCell="C11" sqref="C1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1635.7064145420995</v>
      </c>
      <c r="K3">
        <v>1</v>
      </c>
      <c r="L3" s="2">
        <v>0</v>
      </c>
      <c r="O3">
        <f>$C$3</f>
        <v>1635.7064145420995</v>
      </c>
      <c r="P3">
        <f>O3*B5</f>
        <v>1308.5651316336798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1635.7064145420995</v>
      </c>
      <c r="AF3">
        <f t="shared" ref="AF3:AG23" si="4">-$Z3*P3</f>
        <v>-1308.5651316336798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53.99154110841971</v>
      </c>
      <c r="AJ3">
        <f t="shared" ref="AJ3:AJ23" si="7">AB3-AC3</f>
        <v>0</v>
      </c>
      <c r="AL3">
        <f t="shared" ref="AL3:AL23" si="8">SUM(AI3:AK3)</f>
        <v>53.99154110841971</v>
      </c>
      <c r="AN3">
        <f t="shared" ref="AN3:AU23" si="9">AE3*$K3</f>
        <v>1635.7064145420995</v>
      </c>
      <c r="AO3">
        <f t="shared" si="9"/>
        <v>-1308.5651316336798</v>
      </c>
      <c r="AP3">
        <f t="shared" si="9"/>
        <v>-273.14974180000002</v>
      </c>
      <c r="AQ3">
        <f t="shared" si="9"/>
        <v>0</v>
      </c>
      <c r="AR3">
        <f t="shared" si="9"/>
        <v>53.99154110841971</v>
      </c>
      <c r="AS3">
        <f t="shared" si="9"/>
        <v>0</v>
      </c>
      <c r="AT3">
        <f t="shared" si="9"/>
        <v>0</v>
      </c>
      <c r="AU3">
        <f t="shared" si="9"/>
        <v>53.99154110841971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1207.9874186773231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96.956273302037445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95.752578427209301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-95.752578427209301</v>
      </c>
      <c r="AK4">
        <f>G4*MAX(0, SUM(AB4, AE4:AF4))</f>
        <v>0</v>
      </c>
      <c r="AL4">
        <f t="shared" si="8"/>
        <v>-1303.1635784272094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-1112.234840250117</v>
      </c>
      <c r="AR4">
        <f t="shared" si="9"/>
        <v>-1112.234840250117</v>
      </c>
      <c r="AS4">
        <f t="shared" si="9"/>
        <v>-88.204723802022627</v>
      </c>
      <c r="AT4">
        <f t="shared" si="9"/>
        <v>0</v>
      </c>
      <c r="AU4">
        <f t="shared" si="9"/>
        <v>-1200.4395640521398</v>
      </c>
      <c r="AW4">
        <v>1</v>
      </c>
      <c r="AX4">
        <f>(R4*SUMPRODUCT(K5:$K$23, X5:$X$23)-$AZ$3*SUMPRODUCT(K4:$K$22, W5:$W$23))/Z4</f>
        <v>96.956273302037445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1635.7064145420995</v>
      </c>
      <c r="P5">
        <f t="shared" ref="P5:P23" si="22">O5*$C$5</f>
        <v>81.785320727104988</v>
      </c>
      <c r="Q5" s="4">
        <f t="shared" ref="Q5:Q23" si="23">$C$8</f>
        <v>25</v>
      </c>
      <c r="R5">
        <f t="shared" si="0"/>
        <v>500000</v>
      </c>
      <c r="S5">
        <f t="shared" si="1"/>
        <v>180.90074065014306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95.752578427209301</v>
      </c>
      <c r="AC5">
        <f t="shared" si="2"/>
        <v>176.43418074992587</v>
      </c>
      <c r="AE5">
        <f t="shared" si="3"/>
        <v>1595.3197325779204</v>
      </c>
      <c r="AF5">
        <f t="shared" si="4"/>
        <v>-79.76598662889603</v>
      </c>
      <c r="AG5">
        <f t="shared" si="4"/>
        <v>-24.3827333315269</v>
      </c>
      <c r="AH5">
        <f t="shared" si="5"/>
        <v>-1199.9964794620071</v>
      </c>
      <c r="AI5">
        <f t="shared" si="6"/>
        <v>291.17453315549028</v>
      </c>
      <c r="AJ5">
        <f t="shared" si="7"/>
        <v>-80.681602322716572</v>
      </c>
      <c r="AK5">
        <f>G5*SUM(AB5, AE5:AF5)</f>
        <v>112.79144270633635</v>
      </c>
      <c r="AL5">
        <f t="shared" si="8"/>
        <v>323.28437353911005</v>
      </c>
      <c r="AN5">
        <f t="shared" si="9"/>
        <v>1353.7250669656335</v>
      </c>
      <c r="AO5">
        <f t="shared" si="9"/>
        <v>-67.686253348281681</v>
      </c>
      <c r="AP5">
        <f t="shared" si="9"/>
        <v>-20.690220673625529</v>
      </c>
      <c r="AQ5">
        <f t="shared" si="9"/>
        <v>-1018.2694298485311</v>
      </c>
      <c r="AR5">
        <f t="shared" si="9"/>
        <v>247.07916309519518</v>
      </c>
      <c r="AS5">
        <f t="shared" si="9"/>
        <v>-68.463208519787699</v>
      </c>
      <c r="AT5">
        <f t="shared" si="9"/>
        <v>95.710345840236016</v>
      </c>
      <c r="AU5">
        <f t="shared" si="9"/>
        <v>274.32630041564352</v>
      </c>
      <c r="AW5">
        <v>2</v>
      </c>
      <c r="AX5">
        <f>(R5*SUMPRODUCT(K6:$K$23, X6:$X$23)-$AZ$3*SUMPRODUCT(K5:$K$22, W6:$W$23))/Z5</f>
        <v>180.90074065014306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1635.7064145420995</v>
      </c>
      <c r="P6">
        <f t="shared" si="22"/>
        <v>81.785320727104988</v>
      </c>
      <c r="Q6" s="4">
        <f t="shared" si="23"/>
        <v>25</v>
      </c>
      <c r="R6">
        <f t="shared" si="0"/>
        <v>500000</v>
      </c>
      <c r="S6">
        <f t="shared" si="1"/>
        <v>250.81516136705028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176.43418074992587</v>
      </c>
      <c r="AC6">
        <f t="shared" si="2"/>
        <v>241.57637386816714</v>
      </c>
      <c r="AE6">
        <f t="shared" si="3"/>
        <v>1575.4550968300923</v>
      </c>
      <c r="AF6">
        <f t="shared" si="4"/>
        <v>-78.772754841504621</v>
      </c>
      <c r="AG6">
        <f t="shared" si="4"/>
        <v>-24.079123900591995</v>
      </c>
      <c r="AH6">
        <f t="shared" si="5"/>
        <v>-1195.6419523927523</v>
      </c>
      <c r="AI6">
        <f t="shared" si="6"/>
        <v>276.96126569524336</v>
      </c>
      <c r="AJ6">
        <f t="shared" si="7"/>
        <v>-65.142193118241266</v>
      </c>
      <c r="AK6">
        <f>G6*SUM(AB6, AE6:AF6)</f>
        <v>117.11815659169596</v>
      </c>
      <c r="AL6">
        <f t="shared" si="8"/>
        <v>328.93722916869808</v>
      </c>
      <c r="AN6">
        <f t="shared" si="9"/>
        <v>1231.4878467283281</v>
      </c>
      <c r="AO6">
        <f t="shared" si="9"/>
        <v>-61.574392336416416</v>
      </c>
      <c r="AP6">
        <f t="shared" si="9"/>
        <v>-18.821957225635011</v>
      </c>
      <c r="AQ6">
        <f t="shared" si="9"/>
        <v>-934.59885741764197</v>
      </c>
      <c r="AR6">
        <f t="shared" si="9"/>
        <v>216.49263974863473</v>
      </c>
      <c r="AS6">
        <f t="shared" si="9"/>
        <v>-50.919775051510413</v>
      </c>
      <c r="AT6">
        <f t="shared" si="9"/>
        <v>91.547887822443926</v>
      </c>
      <c r="AU6">
        <f t="shared" si="9"/>
        <v>257.12075251956827</v>
      </c>
      <c r="AW6">
        <v>3</v>
      </c>
      <c r="AX6">
        <f>(R6*SUMPRODUCT(K7:$K$23, X7:$X$23)-$AZ$3*SUMPRODUCT(K6:$K$22, W7:$W$23))/Z6</f>
        <v>250.81516136705028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1635.7064145420995</v>
      </c>
      <c r="P7">
        <f t="shared" si="22"/>
        <v>81.785320727104988</v>
      </c>
      <c r="Q7" s="4">
        <f t="shared" si="23"/>
        <v>25</v>
      </c>
      <c r="R7">
        <f t="shared" si="0"/>
        <v>500000</v>
      </c>
      <c r="S7">
        <f t="shared" si="1"/>
        <v>307.07614672597811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241.57637386816714</v>
      </c>
      <c r="AC7">
        <f t="shared" si="2"/>
        <v>292.07469763258086</v>
      </c>
      <c r="AE7">
        <f t="shared" si="3"/>
        <v>1555.7980049468947</v>
      </c>
      <c r="AF7">
        <f t="shared" si="4"/>
        <v>-77.789900247344747</v>
      </c>
      <c r="AG7">
        <f t="shared" si="4"/>
        <v>-23.778686552721407</v>
      </c>
      <c r="AH7">
        <f t="shared" si="5"/>
        <v>-1192.9221772933925</v>
      </c>
      <c r="AI7">
        <f t="shared" si="6"/>
        <v>261.30724085343604</v>
      </c>
      <c r="AJ7">
        <f t="shared" si="7"/>
        <v>-50.498323764413726</v>
      </c>
      <c r="AK7">
        <f>G7*SUM(AB7, AE7:AF7)</f>
        <v>120.3709134997402</v>
      </c>
      <c r="AL7">
        <f t="shared" si="8"/>
        <v>331.17983058876251</v>
      </c>
      <c r="AN7">
        <f t="shared" si="9"/>
        <v>1120.2596092140993</v>
      </c>
      <c r="AO7">
        <f t="shared" si="9"/>
        <v>-56.012980460704981</v>
      </c>
      <c r="AP7">
        <f t="shared" si="9"/>
        <v>-17.121954148594959</v>
      </c>
      <c r="AQ7">
        <f t="shared" si="9"/>
        <v>-858.96917717357803</v>
      </c>
      <c r="AR7">
        <f t="shared" si="9"/>
        <v>188.15549743122139</v>
      </c>
      <c r="AS7">
        <f t="shared" si="9"/>
        <v>-36.361553534849904</v>
      </c>
      <c r="AT7">
        <f t="shared" si="9"/>
        <v>86.67363763753248</v>
      </c>
      <c r="AU7">
        <f t="shared" si="9"/>
        <v>238.46758153390397</v>
      </c>
      <c r="AW7">
        <v>4</v>
      </c>
      <c r="AX7">
        <f>(R7*SUMPRODUCT(K8:$K$23, X8:$X$23)-$AZ$3*SUMPRODUCT(K7:$K$22, W8:$W$23))/Z7</f>
        <v>307.07614672597811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1635.7064145420995</v>
      </c>
      <c r="P8">
        <f t="shared" si="22"/>
        <v>81.785320727104988</v>
      </c>
      <c r="Q8" s="4">
        <f t="shared" si="23"/>
        <v>25</v>
      </c>
      <c r="R8">
        <f t="shared" si="0"/>
        <v>500000</v>
      </c>
      <c r="S8">
        <f t="shared" si="1"/>
        <v>351.38628543143091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292.07469763258086</v>
      </c>
      <c r="AC8">
        <f t="shared" si="2"/>
        <v>330.04163434935526</v>
      </c>
      <c r="AE8">
        <f t="shared" si="3"/>
        <v>1536.3468659807568</v>
      </c>
      <c r="AF8">
        <f t="shared" si="4"/>
        <v>-76.817343299037844</v>
      </c>
      <c r="AG8">
        <f t="shared" si="4"/>
        <v>-23.481396972005555</v>
      </c>
      <c r="AH8">
        <f t="shared" si="5"/>
        <v>-1190.0543037727034</v>
      </c>
      <c r="AI8">
        <f t="shared" si="6"/>
        <v>245.9938219370099</v>
      </c>
      <c r="AJ8">
        <f t="shared" si="7"/>
        <v>-37.966936716774399</v>
      </c>
      <c r="AK8">
        <f t="shared" ref="AK8:AK23" si="24">G8*SUM(AB8:AB8, AE8:AF8)</f>
        <v>122.612295422001</v>
      </c>
      <c r="AL8">
        <f t="shared" si="8"/>
        <v>330.63918064223651</v>
      </c>
      <c r="AN8">
        <f t="shared" si="9"/>
        <v>1019.051454797603</v>
      </c>
      <c r="AO8">
        <f t="shared" si="9"/>
        <v>-50.952572739880154</v>
      </c>
      <c r="AP8">
        <f t="shared" si="9"/>
        <v>-15.57509718336094</v>
      </c>
      <c r="AQ8">
        <f t="shared" si="9"/>
        <v>-789.35727107013338</v>
      </c>
      <c r="AR8">
        <f t="shared" si="9"/>
        <v>163.16651380422857</v>
      </c>
      <c r="AS8">
        <f t="shared" si="9"/>
        <v>-25.18328572287535</v>
      </c>
      <c r="AT8">
        <f t="shared" si="9"/>
        <v>81.328143268024618</v>
      </c>
      <c r="AU8">
        <f t="shared" si="9"/>
        <v>219.31137134937785</v>
      </c>
      <c r="AW8">
        <v>5</v>
      </c>
      <c r="AX8">
        <f>(R8*SUMPRODUCT(K9:$K$23, X9:$X$23)-$AZ$3*SUMPRODUCT(K8:$K$22, W9:$W$23))/Z8</f>
        <v>351.38628543143091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1635.7064145420995</v>
      </c>
      <c r="P9">
        <f t="shared" si="22"/>
        <v>81.785320727104988</v>
      </c>
      <c r="Q9" s="4">
        <f t="shared" si="23"/>
        <v>25</v>
      </c>
      <c r="R9">
        <f t="shared" si="0"/>
        <v>500000</v>
      </c>
      <c r="S9">
        <f t="shared" si="1"/>
        <v>384.98497638667908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330.04163434935526</v>
      </c>
      <c r="AC9">
        <f t="shared" si="2"/>
        <v>357.06909519940291</v>
      </c>
      <c r="AE9">
        <f t="shared" si="3"/>
        <v>1517.0987058616454</v>
      </c>
      <c r="AF9">
        <f t="shared" si="4"/>
        <v>-75.854935293082278</v>
      </c>
      <c r="AG9">
        <f t="shared" si="4"/>
        <v>-23.187209703006861</v>
      </c>
      <c r="AH9">
        <f t="shared" si="5"/>
        <v>-1187.4659855728071</v>
      </c>
      <c r="AI9">
        <f t="shared" si="6"/>
        <v>230.59057529274924</v>
      </c>
      <c r="AJ9">
        <f t="shared" si="7"/>
        <v>-27.027460850047646</v>
      </c>
      <c r="AK9">
        <f t="shared" si="24"/>
        <v>123.9899783442543</v>
      </c>
      <c r="AL9">
        <f t="shared" si="8"/>
        <v>327.55309278695586</v>
      </c>
      <c r="AN9">
        <f t="shared" si="9"/>
        <v>926.96223112781558</v>
      </c>
      <c r="AO9">
        <f t="shared" si="9"/>
        <v>-46.348111556390784</v>
      </c>
      <c r="AP9">
        <f t="shared" si="9"/>
        <v>-14.167613192788478</v>
      </c>
      <c r="AQ9">
        <f t="shared" si="9"/>
        <v>-725.5533968370172</v>
      </c>
      <c r="AR9">
        <f t="shared" si="9"/>
        <v>140.89310954161911</v>
      </c>
      <c r="AS9">
        <f t="shared" si="9"/>
        <v>-16.51404441548884</v>
      </c>
      <c r="AT9">
        <f t="shared" si="9"/>
        <v>75.759096306263089</v>
      </c>
      <c r="AU9">
        <f t="shared" si="9"/>
        <v>200.13816143239333</v>
      </c>
      <c r="AW9">
        <v>6</v>
      </c>
      <c r="AX9">
        <f>(R9*SUMPRODUCT(K10:$K$23, X10:$X$23)-$AZ$3*SUMPRODUCT(K9:$K$22, W10:$W$23))/Z9</f>
        <v>384.98497638667908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1635.7064145420995</v>
      </c>
      <c r="P10">
        <f t="shared" si="22"/>
        <v>81.785320727104988</v>
      </c>
      <c r="Q10" s="4">
        <f t="shared" si="23"/>
        <v>25</v>
      </c>
      <c r="R10">
        <f t="shared" si="0"/>
        <v>500000</v>
      </c>
      <c r="S10">
        <f t="shared" si="1"/>
        <v>407.72470846729931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357.06909519940291</v>
      </c>
      <c r="AC10">
        <f t="shared" si="2"/>
        <v>373.41020267958811</v>
      </c>
      <c r="AE10">
        <f t="shared" si="3"/>
        <v>1498.0437807522642</v>
      </c>
      <c r="AF10">
        <f t="shared" si="4"/>
        <v>-74.902189037613212</v>
      </c>
      <c r="AG10">
        <f t="shared" si="4"/>
        <v>-22.895975821731238</v>
      </c>
      <c r="AH10">
        <f t="shared" si="5"/>
        <v>-1187.235684911104</v>
      </c>
      <c r="AI10">
        <f t="shared" si="6"/>
        <v>213.00993098181561</v>
      </c>
      <c r="AJ10">
        <f t="shared" si="7"/>
        <v>-16.341107480185201</v>
      </c>
      <c r="AK10">
        <f t="shared" si="24"/>
        <v>124.61474808398378</v>
      </c>
      <c r="AL10">
        <f t="shared" si="8"/>
        <v>321.2835715856142</v>
      </c>
      <c r="AN10">
        <f t="shared" si="9"/>
        <v>843.16791927754866</v>
      </c>
      <c r="AO10">
        <f t="shared" si="9"/>
        <v>-42.158395963877439</v>
      </c>
      <c r="AP10">
        <f t="shared" si="9"/>
        <v>-12.88690794053017</v>
      </c>
      <c r="AQ10">
        <f t="shared" si="9"/>
        <v>-668.23083210282743</v>
      </c>
      <c r="AR10">
        <f t="shared" si="9"/>
        <v>119.89178327031365</v>
      </c>
      <c r="AS10">
        <f t="shared" si="9"/>
        <v>-9.1975266476121096</v>
      </c>
      <c r="AT10">
        <f t="shared" si="9"/>
        <v>70.138909959297393</v>
      </c>
      <c r="AU10">
        <f t="shared" si="9"/>
        <v>180.83316658199894</v>
      </c>
      <c r="AW10">
        <v>7</v>
      </c>
      <c r="AX10">
        <f>(R10*SUMPRODUCT(K11:$K$23, X11:$X$23)-$AZ$3*SUMPRODUCT(K10:$K$22, W11:$W$23))/Z10</f>
        <v>407.72470846729931</v>
      </c>
    </row>
    <row r="11" spans="1:52" x14ac:dyDescent="0.25">
      <c r="A11" t="s">
        <v>33</v>
      </c>
      <c r="C11" s="7">
        <f>AU25</f>
        <v>1164.3718032330678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1635.7064145420995</v>
      </c>
      <c r="P11">
        <f t="shared" si="22"/>
        <v>81.785320727104988</v>
      </c>
      <c r="Q11" s="4">
        <f t="shared" si="23"/>
        <v>25</v>
      </c>
      <c r="R11">
        <f t="shared" si="0"/>
        <v>500000</v>
      </c>
      <c r="S11">
        <f t="shared" si="1"/>
        <v>421.30539848498194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373.41020267958811</v>
      </c>
      <c r="AC11">
        <f t="shared" si="2"/>
        <v>380.98979844899532</v>
      </c>
      <c r="AE11">
        <f t="shared" si="3"/>
        <v>1479.1822260980064</v>
      </c>
      <c r="AF11">
        <f t="shared" si="4"/>
        <v>-73.959111304900333</v>
      </c>
      <c r="AG11">
        <f t="shared" si="4"/>
        <v>-22.607697398314745</v>
      </c>
      <c r="AH11">
        <f t="shared" si="5"/>
        <v>-1186.3733039836616</v>
      </c>
      <c r="AI11">
        <f t="shared" si="6"/>
        <v>196.24211341112982</v>
      </c>
      <c r="AJ11">
        <f t="shared" si="7"/>
        <v>-7.5795957694072058</v>
      </c>
      <c r="AK11">
        <f t="shared" si="24"/>
        <v>124.50433222308861</v>
      </c>
      <c r="AL11">
        <f t="shared" si="8"/>
        <v>313.16684986481124</v>
      </c>
      <c r="AN11">
        <f t="shared" si="9"/>
        <v>766.92450530336839</v>
      </c>
      <c r="AO11">
        <f t="shared" si="9"/>
        <v>-38.346225265168421</v>
      </c>
      <c r="AP11">
        <f t="shared" si="9"/>
        <v>-11.721609979717259</v>
      </c>
      <c r="AQ11">
        <f t="shared" si="9"/>
        <v>-615.10931054312687</v>
      </c>
      <c r="AR11">
        <f t="shared" si="9"/>
        <v>101.74735951535585</v>
      </c>
      <c r="AS11">
        <f t="shared" si="9"/>
        <v>-3.9298591027465291</v>
      </c>
      <c r="AT11">
        <f t="shared" si="9"/>
        <v>64.552846642974643</v>
      </c>
      <c r="AU11">
        <f t="shared" si="9"/>
        <v>162.37034705558398</v>
      </c>
      <c r="AW11">
        <v>8</v>
      </c>
      <c r="AX11">
        <f>(R11*SUMPRODUCT(K12:$K$23, X12:$X$23)-$AZ$3*SUMPRODUCT(K11:$K$22, W12:$W$23))/Z11</f>
        <v>421.30539848498194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1635.7064145420995</v>
      </c>
      <c r="P12">
        <f t="shared" si="22"/>
        <v>81.785320727104988</v>
      </c>
      <c r="Q12" s="4">
        <f t="shared" si="23"/>
        <v>25</v>
      </c>
      <c r="R12">
        <f t="shared" si="0"/>
        <v>500000</v>
      </c>
      <c r="S12">
        <f t="shared" si="1"/>
        <v>425.90209305414095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380.98979844899532</v>
      </c>
      <c r="AC12">
        <f t="shared" si="2"/>
        <v>380.28377051005282</v>
      </c>
      <c r="AE12">
        <f t="shared" si="3"/>
        <v>1460.5060949782087</v>
      </c>
      <c r="AF12">
        <f t="shared" si="4"/>
        <v>-73.025304748910443</v>
      </c>
      <c r="AG12">
        <f t="shared" si="4"/>
        <v>-22.322252972686783</v>
      </c>
      <c r="AH12">
        <f t="shared" si="5"/>
        <v>-1187.3490328963228</v>
      </c>
      <c r="AI12">
        <f t="shared" si="6"/>
        <v>177.80950436028866</v>
      </c>
      <c r="AJ12">
        <f t="shared" si="7"/>
        <v>0.70602793894249771</v>
      </c>
      <c r="AK12">
        <f t="shared" si="24"/>
        <v>123.79294120748057</v>
      </c>
      <c r="AL12">
        <f t="shared" si="8"/>
        <v>302.30847350671172</v>
      </c>
      <c r="AN12">
        <f t="shared" si="9"/>
        <v>697.55053443732913</v>
      </c>
      <c r="AO12">
        <f t="shared" si="9"/>
        <v>-34.87752672186646</v>
      </c>
      <c r="AP12">
        <f t="shared" si="9"/>
        <v>-10.66130401268558</v>
      </c>
      <c r="AQ12">
        <f t="shared" si="9"/>
        <v>-567.08832322458295</v>
      </c>
      <c r="AR12">
        <f t="shared" si="9"/>
        <v>84.923380478194133</v>
      </c>
      <c r="AS12">
        <f t="shared" si="9"/>
        <v>0.33720514267650037</v>
      </c>
      <c r="AT12">
        <f t="shared" si="9"/>
        <v>59.12459564239979</v>
      </c>
      <c r="AU12">
        <f t="shared" si="9"/>
        <v>144.38518126327043</v>
      </c>
      <c r="AW12">
        <v>9</v>
      </c>
      <c r="AX12">
        <f>(R12*SUMPRODUCT(K13:$K$23, X13:$X$23)-$AZ$3*SUMPRODUCT(K12:$K$22, W13:$W$23))/Z12</f>
        <v>425.90209305414095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1635.7064145420995</v>
      </c>
      <c r="P13">
        <f t="shared" si="22"/>
        <v>81.785320727104988</v>
      </c>
      <c r="Q13" s="4">
        <f t="shared" si="23"/>
        <v>25</v>
      </c>
      <c r="R13">
        <f t="shared" si="0"/>
        <v>500000</v>
      </c>
      <c r="S13">
        <f t="shared" si="1"/>
        <v>422.192017652841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380.28377051005282</v>
      </c>
      <c r="AC13">
        <f t="shared" si="2"/>
        <v>372.19716242769846</v>
      </c>
      <c r="AE13">
        <f t="shared" si="3"/>
        <v>1442.0104137496057</v>
      </c>
      <c r="AF13">
        <f t="shared" si="4"/>
        <v>-72.100520687480298</v>
      </c>
      <c r="AG13">
        <f t="shared" si="4"/>
        <v>-22.039566528099769</v>
      </c>
      <c r="AH13">
        <f t="shared" si="5"/>
        <v>-1189.2782972029147</v>
      </c>
      <c r="AI13">
        <f t="shared" si="6"/>
        <v>158.59202933111078</v>
      </c>
      <c r="AJ13">
        <f t="shared" si="7"/>
        <v>8.0866080823543598</v>
      </c>
      <c r="AK13">
        <f t="shared" si="24"/>
        <v>122.51355645005248</v>
      </c>
      <c r="AL13">
        <f t="shared" si="8"/>
        <v>289.19219386351762</v>
      </c>
      <c r="AN13">
        <f t="shared" si="9"/>
        <v>634.42759640772454</v>
      </c>
      <c r="AO13">
        <f t="shared" si="9"/>
        <v>-31.721379820386232</v>
      </c>
      <c r="AP13">
        <f t="shared" si="9"/>
        <v>-9.6965383085773151</v>
      </c>
      <c r="AQ13">
        <f t="shared" si="9"/>
        <v>-523.23545264308461</v>
      </c>
      <c r="AR13">
        <f t="shared" si="9"/>
        <v>69.774225635676331</v>
      </c>
      <c r="AS13">
        <f t="shared" si="9"/>
        <v>3.5577879881179588</v>
      </c>
      <c r="AT13">
        <f t="shared" si="9"/>
        <v>53.901123323971639</v>
      </c>
      <c r="AU13">
        <f t="shared" si="9"/>
        <v>127.23313694776593</v>
      </c>
      <c r="AW13">
        <v>10</v>
      </c>
      <c r="AX13">
        <f>(R13*SUMPRODUCT(K14:$K$23, X14:$X$23)-$AZ$3*SUMPRODUCT(K13:$K$22, W14:$W$23))/Z13</f>
        <v>422.192017652841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1635.7064145420995</v>
      </c>
      <c r="P14">
        <f t="shared" si="22"/>
        <v>81.785320727104988</v>
      </c>
      <c r="Q14" s="4">
        <f t="shared" si="23"/>
        <v>25</v>
      </c>
      <c r="R14">
        <f t="shared" si="0"/>
        <v>500000</v>
      </c>
      <c r="S14">
        <f t="shared" si="1"/>
        <v>410.6552106482763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372.19716242769846</v>
      </c>
      <c r="AC14">
        <f t="shared" si="2"/>
        <v>357.4268235544223</v>
      </c>
      <c r="AE14">
        <f t="shared" si="3"/>
        <v>1423.6891018488036</v>
      </c>
      <c r="AF14">
        <f t="shared" si="4"/>
        <v>-71.184455092440189</v>
      </c>
      <c r="AG14">
        <f t="shared" si="4"/>
        <v>-21.759545129731485</v>
      </c>
      <c r="AH14">
        <f t="shared" si="5"/>
        <v>-1192.5146617457694</v>
      </c>
      <c r="AI14">
        <f t="shared" si="6"/>
        <v>138.23043988086238</v>
      </c>
      <c r="AJ14">
        <f t="shared" si="7"/>
        <v>14.77033887327616</v>
      </c>
      <c r="AK14">
        <f t="shared" si="24"/>
        <v>120.72912664288434</v>
      </c>
      <c r="AL14">
        <f t="shared" si="8"/>
        <v>273.72990539702289</v>
      </c>
      <c r="AN14">
        <f t="shared" si="9"/>
        <v>576.99253775563841</v>
      </c>
      <c r="AO14">
        <f t="shared" si="9"/>
        <v>-28.849626887781927</v>
      </c>
      <c r="AP14">
        <f t="shared" si="9"/>
        <v>-8.8187056770386576</v>
      </c>
      <c r="AQ14">
        <f t="shared" si="9"/>
        <v>-483.30219013264025</v>
      </c>
      <c r="AR14">
        <f t="shared" si="9"/>
        <v>56.022015058177587</v>
      </c>
      <c r="AS14">
        <f t="shared" si="9"/>
        <v>5.9861210561598082</v>
      </c>
      <c r="AT14">
        <f t="shared" si="9"/>
        <v>48.929085059539631</v>
      </c>
      <c r="AU14">
        <f t="shared" si="9"/>
        <v>110.93722117387703</v>
      </c>
      <c r="AW14">
        <v>11</v>
      </c>
      <c r="AX14">
        <f>(R14*SUMPRODUCT(K15:$K$23, X15:$X$23)-$AZ$3*SUMPRODUCT(K14:$K$22, W15:$W$23))/Z14</f>
        <v>410.6552106482763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1635.7064145420995</v>
      </c>
      <c r="P15">
        <f t="shared" si="22"/>
        <v>81.785320727104988</v>
      </c>
      <c r="Q15" s="4">
        <f t="shared" si="23"/>
        <v>25</v>
      </c>
      <c r="R15">
        <f t="shared" si="0"/>
        <v>500000</v>
      </c>
      <c r="S15">
        <f t="shared" si="1"/>
        <v>391.96493723750979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357.4268235544223</v>
      </c>
      <c r="AC15">
        <f t="shared" si="2"/>
        <v>336.8095025143125</v>
      </c>
      <c r="AE15">
        <f t="shared" si="3"/>
        <v>1405.5376167679137</v>
      </c>
      <c r="AF15">
        <f t="shared" si="4"/>
        <v>-70.276880838395698</v>
      </c>
      <c r="AG15">
        <f t="shared" si="4"/>
        <v>-21.482119350271372</v>
      </c>
      <c r="AH15">
        <f t="shared" si="5"/>
        <v>-1196.6065632559275</v>
      </c>
      <c r="AI15">
        <f t="shared" si="6"/>
        <v>117.17205332331901</v>
      </c>
      <c r="AJ15">
        <f t="shared" si="7"/>
        <v>20.6173210401098</v>
      </c>
      <c r="AK15">
        <f t="shared" si="24"/>
        <v>118.48812916387583</v>
      </c>
      <c r="AL15">
        <f t="shared" si="8"/>
        <v>256.27750352730465</v>
      </c>
      <c r="AN15">
        <f t="shared" si="9"/>
        <v>524.73360237309566</v>
      </c>
      <c r="AO15">
        <f t="shared" si="9"/>
        <v>-26.236680118654789</v>
      </c>
      <c r="AP15">
        <f t="shared" si="9"/>
        <v>-8.0199844805277891</v>
      </c>
      <c r="AQ15">
        <f t="shared" si="9"/>
        <v>-446.7327413153489</v>
      </c>
      <c r="AR15">
        <f t="shared" si="9"/>
        <v>43.744196458564126</v>
      </c>
      <c r="AS15">
        <f t="shared" si="9"/>
        <v>7.6971267162078609</v>
      </c>
      <c r="AT15">
        <f t="shared" si="9"/>
        <v>44.235531025901871</v>
      </c>
      <c r="AU15">
        <f t="shared" si="9"/>
        <v>95.676854200673858</v>
      </c>
      <c r="AW15">
        <v>12</v>
      </c>
      <c r="AX15">
        <f>(R15*SUMPRODUCT(K16:$K$23, X16:$X$23)-$AZ$3*SUMPRODUCT(K15:$K$22, W16:$W$23))/Z15</f>
        <v>391.96493723750979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1635.7064145420995</v>
      </c>
      <c r="P16">
        <f t="shared" si="22"/>
        <v>81.785320727104988</v>
      </c>
      <c r="Q16" s="4">
        <f t="shared" si="23"/>
        <v>25</v>
      </c>
      <c r="R16">
        <f t="shared" si="0"/>
        <v>500000</v>
      </c>
      <c r="S16">
        <f t="shared" si="1"/>
        <v>365.98476573206818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336.8095025143125</v>
      </c>
      <c r="AC16">
        <f t="shared" si="2"/>
        <v>310.45939675416957</v>
      </c>
      <c r="AE16">
        <f t="shared" si="3"/>
        <v>1387.5452594587869</v>
      </c>
      <c r="AF16">
        <f t="shared" si="4"/>
        <v>-69.377262972939349</v>
      </c>
      <c r="AG16">
        <f t="shared" si="4"/>
        <v>-21.207125666362579</v>
      </c>
      <c r="AH16">
        <f t="shared" si="5"/>
        <v>-1203.4498081215525</v>
      </c>
      <c r="AI16">
        <f t="shared" si="6"/>
        <v>93.511062697932402</v>
      </c>
      <c r="AJ16">
        <f t="shared" si="7"/>
        <v>26.350105760142924</v>
      </c>
      <c r="AK16">
        <f t="shared" si="24"/>
        <v>115.84842493001121</v>
      </c>
      <c r="AL16">
        <f t="shared" si="8"/>
        <v>235.70959338808655</v>
      </c>
      <c r="AN16">
        <f t="shared" si="9"/>
        <v>477.18296095739169</v>
      </c>
      <c r="AO16">
        <f t="shared" si="9"/>
        <v>-23.859148047869585</v>
      </c>
      <c r="AP16">
        <f t="shared" si="9"/>
        <v>-7.2932244551198151</v>
      </c>
      <c r="AQ16">
        <f t="shared" si="9"/>
        <v>-413.87171977874084</v>
      </c>
      <c r="AR16">
        <f t="shared" si="9"/>
        <v>32.158868675661424</v>
      </c>
      <c r="AS16">
        <f t="shared" si="9"/>
        <v>9.0619180905636565</v>
      </c>
      <c r="AT16">
        <f t="shared" si="9"/>
        <v>39.840786492193573</v>
      </c>
      <c r="AU16">
        <f t="shared" si="9"/>
        <v>81.061573258418662</v>
      </c>
      <c r="AW16">
        <v>13</v>
      </c>
      <c r="AX16">
        <f>(R16*SUMPRODUCT(K17:$K$23, X17:$X$23)-$AZ$3*SUMPRODUCT(K16:$K$22, W17:$W$23))/Z16</f>
        <v>365.98476573206818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1635.7064145420995</v>
      </c>
      <c r="P17">
        <f t="shared" si="22"/>
        <v>81.785320727104988</v>
      </c>
      <c r="Q17" s="4">
        <f t="shared" si="23"/>
        <v>25</v>
      </c>
      <c r="R17">
        <f t="shared" si="0"/>
        <v>500000</v>
      </c>
      <c r="S17">
        <f t="shared" si="1"/>
        <v>332.58016376113022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310.45939675416957</v>
      </c>
      <c r="AC17">
        <f t="shared" si="2"/>
        <v>278.49450268840337</v>
      </c>
      <c r="AE17">
        <f t="shared" si="3"/>
        <v>1369.700583794629</v>
      </c>
      <c r="AF17">
        <f t="shared" si="4"/>
        <v>-68.485029189731463</v>
      </c>
      <c r="AG17">
        <f t="shared" si="4"/>
        <v>-20.93438913636075</v>
      </c>
      <c r="AH17">
        <f t="shared" si="5"/>
        <v>-1213.3054667640426</v>
      </c>
      <c r="AI17">
        <f t="shared" si="6"/>
        <v>66.975698704494107</v>
      </c>
      <c r="AJ17">
        <f t="shared" si="7"/>
        <v>31.964894065766202</v>
      </c>
      <c r="AK17">
        <f t="shared" si="24"/>
        <v>112.8172465951347</v>
      </c>
      <c r="AL17">
        <f t="shared" si="8"/>
        <v>211.757839365395</v>
      </c>
      <c r="AN17">
        <f t="shared" si="9"/>
        <v>433.91511383145411</v>
      </c>
      <c r="AO17">
        <f t="shared" si="9"/>
        <v>-21.69575569157271</v>
      </c>
      <c r="AP17">
        <f t="shared" si="9"/>
        <v>-6.631922299346801</v>
      </c>
      <c r="AQ17">
        <f t="shared" si="9"/>
        <v>-384.36982940074705</v>
      </c>
      <c r="AR17">
        <f t="shared" si="9"/>
        <v>21.217606439787584</v>
      </c>
      <c r="AS17">
        <f t="shared" si="9"/>
        <v>10.126337691067942</v>
      </c>
      <c r="AT17">
        <f t="shared" si="9"/>
        <v>35.740006960396443</v>
      </c>
      <c r="AU17">
        <f t="shared" si="9"/>
        <v>67.083951091251961</v>
      </c>
      <c r="AW17">
        <v>14</v>
      </c>
      <c r="AX17">
        <f>(R17*SUMPRODUCT(K18:$K$23, X18:$X$23)-$AZ$3*SUMPRODUCT(K17:$K$22, W18:$W$23))/Z17</f>
        <v>332.58016376113022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1635.7064145420995</v>
      </c>
      <c r="P18">
        <f t="shared" si="22"/>
        <v>81.785320727104988</v>
      </c>
      <c r="Q18" s="4">
        <f t="shared" si="23"/>
        <v>25</v>
      </c>
      <c r="R18">
        <f t="shared" si="0"/>
        <v>500000</v>
      </c>
      <c r="S18">
        <f t="shared" si="1"/>
        <v>292.56413073677805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278.49450268840337</v>
      </c>
      <c r="AC18">
        <f t="shared" si="2"/>
        <v>241.82013049452942</v>
      </c>
      <c r="AE18">
        <f t="shared" si="3"/>
        <v>1352.0001157325244</v>
      </c>
      <c r="AF18">
        <f t="shared" si="4"/>
        <v>-67.600005786626227</v>
      </c>
      <c r="AG18">
        <f t="shared" si="4"/>
        <v>-20.663856663284591</v>
      </c>
      <c r="AH18">
        <f t="shared" si="5"/>
        <v>-1223.7716342510259</v>
      </c>
      <c r="AI18">
        <f t="shared" si="6"/>
        <v>39.964619031587517</v>
      </c>
      <c r="AJ18">
        <f t="shared" si="7"/>
        <v>36.67437219387395</v>
      </c>
      <c r="AK18">
        <f t="shared" si="24"/>
        <v>109.40262288440111</v>
      </c>
      <c r="AL18">
        <f t="shared" si="8"/>
        <v>186.04161410986256</v>
      </c>
      <c r="AN18">
        <f t="shared" si="9"/>
        <v>394.54562524522976</v>
      </c>
      <c r="AO18">
        <f t="shared" si="9"/>
        <v>-19.727281262261492</v>
      </c>
      <c r="AP18">
        <f t="shared" si="9"/>
        <v>-6.0302023293660421</v>
      </c>
      <c r="AQ18">
        <f t="shared" si="9"/>
        <v>-357.1255201641344</v>
      </c>
      <c r="AR18">
        <f t="shared" si="9"/>
        <v>11.662621489467812</v>
      </c>
      <c r="AS18">
        <f t="shared" si="9"/>
        <v>10.70244960731269</v>
      </c>
      <c r="AT18">
        <f t="shared" si="9"/>
        <v>31.926274078761708</v>
      </c>
      <c r="AU18">
        <f t="shared" si="9"/>
        <v>54.291345175542205</v>
      </c>
      <c r="AW18">
        <v>15</v>
      </c>
      <c r="AX18">
        <f>(R18*SUMPRODUCT(K19:$K$23, X19:$X$23)-$AZ$3*SUMPRODUCT(K18:$K$22, W19:$W$23))/Z18</f>
        <v>292.56413073677805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1635.7064145420995</v>
      </c>
      <c r="P19">
        <f t="shared" si="22"/>
        <v>81.785320727104988</v>
      </c>
      <c r="Q19" s="4">
        <f t="shared" si="23"/>
        <v>25</v>
      </c>
      <c r="R19">
        <f t="shared" si="0"/>
        <v>500000</v>
      </c>
      <c r="S19">
        <f t="shared" si="1"/>
        <v>246.20006786132606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241.82013049452942</v>
      </c>
      <c r="AC19">
        <f t="shared" si="2"/>
        <v>200.85398488094086</v>
      </c>
      <c r="AE19">
        <f t="shared" si="3"/>
        <v>1334.4356657169903</v>
      </c>
      <c r="AF19">
        <f t="shared" si="4"/>
        <v>-66.721783285849526</v>
      </c>
      <c r="AG19">
        <f t="shared" si="4"/>
        <v>-20.395403078653221</v>
      </c>
      <c r="AH19">
        <f t="shared" si="5"/>
        <v>-1236.3003599704534</v>
      </c>
      <c r="AI19">
        <f t="shared" si="6"/>
        <v>11.018119382034001</v>
      </c>
      <c r="AJ19">
        <f t="shared" si="7"/>
        <v>40.966145613588566</v>
      </c>
      <c r="AK19">
        <f t="shared" si="24"/>
        <v>105.66738090479691</v>
      </c>
      <c r="AL19">
        <f t="shared" si="8"/>
        <v>157.65164590041948</v>
      </c>
      <c r="AN19">
        <f t="shared" si="9"/>
        <v>358.72323817753579</v>
      </c>
      <c r="AO19">
        <f t="shared" si="9"/>
        <v>-17.936161908876791</v>
      </c>
      <c r="AP19">
        <f t="shared" si="9"/>
        <v>-5.4826959622512232</v>
      </c>
      <c r="AQ19">
        <f t="shared" si="9"/>
        <v>-332.34248745170328</v>
      </c>
      <c r="AR19">
        <f t="shared" si="9"/>
        <v>2.9618928547044328</v>
      </c>
      <c r="AS19">
        <f t="shared" si="9"/>
        <v>11.012526709006289</v>
      </c>
      <c r="AT19">
        <f t="shared" si="9"/>
        <v>28.405524538750523</v>
      </c>
      <c r="AU19">
        <f t="shared" si="9"/>
        <v>42.379944102461245</v>
      </c>
      <c r="AW19">
        <v>16</v>
      </c>
      <c r="AX19">
        <f>(R19*SUMPRODUCT(K20:$K$23, X20:$X$23)-$AZ$3*SUMPRODUCT(K19:$K$22, W20:$W$23))/Z19</f>
        <v>246.20006786132606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1635.7064145420995</v>
      </c>
      <c r="P20">
        <f t="shared" si="22"/>
        <v>81.785320727104988</v>
      </c>
      <c r="Q20" s="4">
        <f t="shared" si="23"/>
        <v>25</v>
      </c>
      <c r="R20">
        <f t="shared" si="0"/>
        <v>500000</v>
      </c>
      <c r="S20">
        <f t="shared" si="1"/>
        <v>193.91602056584028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200.85398488094086</v>
      </c>
      <c r="AC20">
        <f t="shared" si="2"/>
        <v>156.13286385190338</v>
      </c>
      <c r="AE20">
        <f t="shared" si="3"/>
        <v>1317.0006592450413</v>
      </c>
      <c r="AF20">
        <f t="shared" si="4"/>
        <v>-65.850032962252072</v>
      </c>
      <c r="AG20">
        <f t="shared" si="4"/>
        <v>-20.128927898313023</v>
      </c>
      <c r="AH20">
        <f t="shared" si="5"/>
        <v>-1250.4229910733352</v>
      </c>
      <c r="AI20">
        <f t="shared" si="6"/>
        <v>-19.40129268885903</v>
      </c>
      <c r="AJ20">
        <f t="shared" si="7"/>
        <v>44.721121029037477</v>
      </c>
      <c r="AK20">
        <f t="shared" si="24"/>
        <v>101.64032278146112</v>
      </c>
      <c r="AL20">
        <f t="shared" si="8"/>
        <v>126.96015112163957</v>
      </c>
      <c r="AN20">
        <f t="shared" si="9"/>
        <v>326.12885793767657</v>
      </c>
      <c r="AO20">
        <f t="shared" si="9"/>
        <v>-16.30644289688383</v>
      </c>
      <c r="AP20">
        <f t="shared" si="9"/>
        <v>-4.9845261814445667</v>
      </c>
      <c r="AQ20">
        <f t="shared" si="9"/>
        <v>-309.64223074233496</v>
      </c>
      <c r="AR20">
        <f t="shared" si="9"/>
        <v>-4.8043418829868081</v>
      </c>
      <c r="AS20">
        <f t="shared" si="9"/>
        <v>11.074290680502193</v>
      </c>
      <c r="AT20">
        <f t="shared" si="9"/>
        <v>25.169191948724176</v>
      </c>
      <c r="AU20">
        <f t="shared" si="9"/>
        <v>31.439140746239559</v>
      </c>
      <c r="AW20">
        <v>17</v>
      </c>
      <c r="AX20">
        <f>(R20*SUMPRODUCT(K21:$K$23, X21:$X$23)-$AZ$3*SUMPRODUCT(K20:$K$22, W21:$W$23))/Z20</f>
        <v>193.91602056584028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1635.7064145420995</v>
      </c>
      <c r="P21">
        <f t="shared" si="22"/>
        <v>81.785320727104988</v>
      </c>
      <c r="Q21" s="4">
        <f t="shared" si="23"/>
        <v>25</v>
      </c>
      <c r="R21">
        <f t="shared" si="0"/>
        <v>500000</v>
      </c>
      <c r="S21">
        <f t="shared" si="1"/>
        <v>135.52695954942362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156.13286385190338</v>
      </c>
      <c r="AC21">
        <f t="shared" si="2"/>
        <v>107.68553102557227</v>
      </c>
      <c r="AE21">
        <f t="shared" si="3"/>
        <v>1299.6817344497858</v>
      </c>
      <c r="AF21">
        <f t="shared" si="4"/>
        <v>-64.984086722489295</v>
      </c>
      <c r="AG21">
        <f t="shared" si="4"/>
        <v>-19.864226900608251</v>
      </c>
      <c r="AH21">
        <f t="shared" si="5"/>
        <v>-1268.234374432835</v>
      </c>
      <c r="AI21">
        <f t="shared" si="6"/>
        <v>-53.400953606146686</v>
      </c>
      <c r="AJ21">
        <f t="shared" si="7"/>
        <v>48.447332826331106</v>
      </c>
      <c r="AK21">
        <f t="shared" si="24"/>
        <v>97.358135810544013</v>
      </c>
      <c r="AL21">
        <f t="shared" si="8"/>
        <v>92.404515030728433</v>
      </c>
      <c r="AN21">
        <f t="shared" si="9"/>
        <v>296.47059134905254</v>
      </c>
      <c r="AO21">
        <f t="shared" si="9"/>
        <v>-14.823529567452628</v>
      </c>
      <c r="AP21">
        <f t="shared" si="9"/>
        <v>-4.5312317160541102</v>
      </c>
      <c r="AQ21">
        <f t="shared" si="9"/>
        <v>-289.29712943644137</v>
      </c>
      <c r="AR21">
        <f t="shared" si="9"/>
        <v>-12.181299370895561</v>
      </c>
      <c r="AS21">
        <f t="shared" si="9"/>
        <v>11.051328207199392</v>
      </c>
      <c r="AT21">
        <f t="shared" si="9"/>
        <v>22.20837866019</v>
      </c>
      <c r="AU21">
        <f t="shared" si="9"/>
        <v>21.078407496493831</v>
      </c>
      <c r="AW21">
        <v>18</v>
      </c>
      <c r="AX21">
        <f>(R21*SUMPRODUCT(K22:$K$23, X22:$X$23)-$AZ$3*SUMPRODUCT(K21:$K$22, W22:$W$23))/Z21</f>
        <v>135.52695954942362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1635.7064145420995</v>
      </c>
      <c r="P22">
        <f t="shared" si="22"/>
        <v>81.785320727104988</v>
      </c>
      <c r="Q22" s="4">
        <f t="shared" si="23"/>
        <v>25</v>
      </c>
      <c r="R22">
        <f t="shared" si="0"/>
        <v>500000</v>
      </c>
      <c r="S22">
        <f t="shared" si="1"/>
        <v>70.797097157734086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107.68553102557227</v>
      </c>
      <c r="AC22">
        <f t="shared" si="2"/>
        <v>55.507956629549682</v>
      </c>
      <c r="AE22">
        <f t="shared" si="3"/>
        <v>1282.4638913484096</v>
      </c>
      <c r="AF22">
        <f t="shared" si="4"/>
        <v>-64.123194567420484</v>
      </c>
      <c r="AG22">
        <f t="shared" si="4"/>
        <v>-19.601070827056439</v>
      </c>
      <c r="AH22">
        <f t="shared" si="5"/>
        <v>-1290.2760909145527</v>
      </c>
      <c r="AI22">
        <f t="shared" si="6"/>
        <v>-91.536464960620151</v>
      </c>
      <c r="AJ22">
        <f t="shared" si="7"/>
        <v>52.177574396022592</v>
      </c>
      <c r="AK22">
        <f t="shared" si="24"/>
        <v>92.821835946459302</v>
      </c>
      <c r="AL22">
        <f t="shared" si="8"/>
        <v>53.462945381861743</v>
      </c>
      <c r="AN22">
        <f t="shared" si="9"/>
        <v>269.48284096324818</v>
      </c>
      <c r="AO22">
        <f t="shared" si="9"/>
        <v>-13.47414204816241</v>
      </c>
      <c r="AP22">
        <f t="shared" si="9"/>
        <v>-4.1187531968976119</v>
      </c>
      <c r="AQ22">
        <f t="shared" si="9"/>
        <v>-271.1244105602234</v>
      </c>
      <c r="AR22">
        <f t="shared" si="9"/>
        <v>-19.234464842035283</v>
      </c>
      <c r="AS22">
        <f t="shared" si="9"/>
        <v>10.964020958147536</v>
      </c>
      <c r="AT22">
        <f t="shared" si="9"/>
        <v>19.5045585478249</v>
      </c>
      <c r="AU22">
        <f t="shared" si="9"/>
        <v>11.234114663937154</v>
      </c>
      <c r="AW22">
        <v>19</v>
      </c>
      <c r="AX22">
        <f>(R22*SUMPRODUCT(K23:$K$23, X23:$X$23)-$AZ$3*SUMPRODUCT(K22:$K$22, W23:$W$23))/Z22</f>
        <v>70.797097157734086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1635.7064145420995</v>
      </c>
      <c r="P23">
        <f t="shared" si="22"/>
        <v>81.785320727104988</v>
      </c>
      <c r="Q23" s="4">
        <f t="shared" si="23"/>
        <v>25</v>
      </c>
      <c r="R23">
        <f t="shared" si="0"/>
        <v>500000</v>
      </c>
      <c r="S23">
        <f t="shared" si="1"/>
        <v>71.755333742459641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55.507956629549682</v>
      </c>
      <c r="AC23">
        <f t="shared" si="2"/>
        <v>55.507956629549675</v>
      </c>
      <c r="AE23">
        <f t="shared" si="3"/>
        <v>1265.3375851188227</v>
      </c>
      <c r="AF23">
        <f t="shared" si="4"/>
        <v>-63.266879255941149</v>
      </c>
      <c r="AG23">
        <f t="shared" si="4"/>
        <v>-19.339313795395277</v>
      </c>
      <c r="AH23">
        <f t="shared" si="5"/>
        <v>-1314.9264678120016</v>
      </c>
      <c r="AI23">
        <f t="shared" si="6"/>
        <v>-132.19507574451541</v>
      </c>
      <c r="AJ23">
        <f t="shared" si="7"/>
        <v>0</v>
      </c>
      <c r="AK23">
        <f t="shared" si="24"/>
        <v>88.030506374470193</v>
      </c>
      <c r="AL23">
        <f t="shared" si="8"/>
        <v>-44.164569370045214</v>
      </c>
      <c r="AN23">
        <f t="shared" si="9"/>
        <v>244.92535506564013</v>
      </c>
      <c r="AO23">
        <f t="shared" si="9"/>
        <v>-12.246267753282009</v>
      </c>
      <c r="AP23">
        <f t="shared" si="9"/>
        <v>-3.7434186368677396</v>
      </c>
      <c r="AQ23">
        <f t="shared" si="9"/>
        <v>-254.5240383291225</v>
      </c>
      <c r="AR23">
        <f t="shared" si="9"/>
        <v>-25.588369653632117</v>
      </c>
      <c r="AS23">
        <f t="shared" si="9"/>
        <v>0</v>
      </c>
      <c r="AT23">
        <f t="shared" si="9"/>
        <v>17.039644822018396</v>
      </c>
      <c r="AU23">
        <f t="shared" si="9"/>
        <v>-8.5487248316137201</v>
      </c>
      <c r="AW23">
        <v>20</v>
      </c>
      <c r="AX23">
        <f>(R23*SUMPRODUCT(K$23:$K24, X$23:$X24)-$AZ$3*SUMPRODUCT(K$22:$K23, W$23:$W24))/Z23</f>
        <v>71.755333742459641</v>
      </c>
    </row>
    <row r="25" spans="5:50" x14ac:dyDescent="0.25">
      <c r="AN25" s="8">
        <f t="shared" ref="AN25:AU25" si="25">SUM(AN3:AN23)</f>
        <v>14132.36390245751</v>
      </c>
      <c r="AO25" s="8">
        <f t="shared" si="25"/>
        <v>-1933.39800602945</v>
      </c>
      <c r="AP25" s="8">
        <f t="shared" si="25"/>
        <v>-464.14760940042953</v>
      </c>
      <c r="AQ25" s="8">
        <f t="shared" si="25"/>
        <v>-11354.979188422079</v>
      </c>
      <c r="AR25" s="8">
        <f t="shared" si="25"/>
        <v>379.83909860555502</v>
      </c>
      <c r="AS25" s="8">
        <f t="shared" si="25"/>
        <v>-207.20286394993164</v>
      </c>
      <c r="AT25" s="8">
        <f t="shared" si="25"/>
        <v>991.73556857744472</v>
      </c>
      <c r="AU25" s="9">
        <f t="shared" si="25"/>
        <v>1164.3718032330678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6F90-51DC-4711-AB21-49C941C89F1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1988.153792628352</v>
      </c>
      <c r="K3">
        <v>1</v>
      </c>
      <c r="L3" s="2">
        <v>0</v>
      </c>
      <c r="O3">
        <f>$C$3</f>
        <v>1988.153792628352</v>
      </c>
      <c r="P3">
        <f>O3*B5</f>
        <v>1590.5230341026818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1988.153792628352</v>
      </c>
      <c r="AF3">
        <f t="shared" ref="AF3:AG23" si="4">-$Z3*P3</f>
        <v>-1590.5230341026818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124.4810167256702</v>
      </c>
      <c r="AJ3">
        <f t="shared" ref="AJ3:AJ23" si="7">AB3-AC3</f>
        <v>0</v>
      </c>
      <c r="AL3">
        <f t="shared" ref="AL3:AL23" si="8">SUM(AI3:AK3)</f>
        <v>124.4810167256702</v>
      </c>
      <c r="AN3">
        <f t="shared" ref="AN3:AU23" si="9">AE3*$K3</f>
        <v>1988.153792628352</v>
      </c>
      <c r="AO3">
        <f t="shared" si="9"/>
        <v>-1590.5230341026818</v>
      </c>
      <c r="AP3">
        <f t="shared" si="9"/>
        <v>-273.14974180000002</v>
      </c>
      <c r="AQ3">
        <f t="shared" si="9"/>
        <v>0</v>
      </c>
      <c r="AR3">
        <f t="shared" si="9"/>
        <v>124.4810167256702</v>
      </c>
      <c r="AS3">
        <f t="shared" si="9"/>
        <v>0</v>
      </c>
      <c r="AT3">
        <f t="shared" si="9"/>
        <v>0</v>
      </c>
      <c r="AU3">
        <f t="shared" si="9"/>
        <v>124.4810167256702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1499.5721231025855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256.76553797212023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253.50323038979693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-253.50323038979693</v>
      </c>
      <c r="AK4">
        <f>H4*SUM(AB4, AE4:AF4)</f>
        <v>0</v>
      </c>
      <c r="AL4">
        <f t="shared" si="8"/>
        <v>-1606.2007303897969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-1246.0688927127819</v>
      </c>
      <c r="AR4">
        <f t="shared" si="9"/>
        <v>-1246.0688927127819</v>
      </c>
      <c r="AS4">
        <f t="shared" si="9"/>
        <v>-233.52042092997695</v>
      </c>
      <c r="AT4">
        <f t="shared" si="9"/>
        <v>0</v>
      </c>
      <c r="AU4">
        <f t="shared" si="9"/>
        <v>-1479.589313642759</v>
      </c>
      <c r="AW4">
        <v>1</v>
      </c>
      <c r="AX4">
        <f>(R4*SUMPRODUCT(K5:$K$23, X5:$X$23)-$AZ$3*SUMPRODUCT(K4:$K$22, W5:$W$23))/Z4</f>
        <v>256.76553797212023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1988.153792628352</v>
      </c>
      <c r="P5">
        <f t="shared" ref="P5:P23" si="22">O5*$C$5</f>
        <v>99.407689631417611</v>
      </c>
      <c r="Q5" s="4">
        <f t="shared" ref="Q5:Q23" si="23">$C$8</f>
        <v>25</v>
      </c>
      <c r="R5">
        <f t="shared" si="0"/>
        <v>500000</v>
      </c>
      <c r="S5">
        <f t="shared" si="1"/>
        <v>477.61453870653742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253.50323038979693</v>
      </c>
      <c r="AC5">
        <f t="shared" si="2"/>
        <v>465.5342250419144</v>
      </c>
      <c r="AE5">
        <f t="shared" si="3"/>
        <v>1937.867380716554</v>
      </c>
      <c r="AF5">
        <f t="shared" si="4"/>
        <v>-96.893369035827718</v>
      </c>
      <c r="AG5">
        <f t="shared" si="4"/>
        <v>-24.367674521731551</v>
      </c>
      <c r="AH5">
        <f t="shared" si="5"/>
        <v>-1357.3390403689325</v>
      </c>
      <c r="AI5">
        <f t="shared" si="6"/>
        <v>459.26729679006235</v>
      </c>
      <c r="AJ5">
        <f t="shared" si="7"/>
        <v>-212.03099465211747</v>
      </c>
      <c r="AK5">
        <f>H5*SUM(AB5, AE5:AF5)</f>
        <v>179.22860655845881</v>
      </c>
      <c r="AL5">
        <f t="shared" si="8"/>
        <v>426.46490869640365</v>
      </c>
      <c r="AN5">
        <f t="shared" si="9"/>
        <v>1644.3974183732487</v>
      </c>
      <c r="AO5">
        <f t="shared" si="9"/>
        <v>-82.219870918662451</v>
      </c>
      <c r="AP5">
        <f t="shared" si="9"/>
        <v>-20.67744236474967</v>
      </c>
      <c r="AQ5">
        <f t="shared" si="9"/>
        <v>-1151.784088039389</v>
      </c>
      <c r="AR5">
        <f t="shared" si="9"/>
        <v>389.71601705044782</v>
      </c>
      <c r="AS5">
        <f t="shared" si="9"/>
        <v>-179.9210945447314</v>
      </c>
      <c r="AT5">
        <f t="shared" si="9"/>
        <v>152.0862886986551</v>
      </c>
      <c r="AU5">
        <f t="shared" si="9"/>
        <v>361.88121120437148</v>
      </c>
      <c r="AW5">
        <v>2</v>
      </c>
      <c r="AX5">
        <f>(R5*SUMPRODUCT(K6:$K$23, X6:$X$23)-$AZ$3*SUMPRODUCT(K5:$K$22, W6:$W$23))/Z5</f>
        <v>477.61453870653742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1988.153792628352</v>
      </c>
      <c r="P6">
        <f t="shared" si="22"/>
        <v>99.407689631417611</v>
      </c>
      <c r="Q6" s="4">
        <f t="shared" si="23"/>
        <v>25</v>
      </c>
      <c r="R6">
        <f t="shared" si="0"/>
        <v>500000</v>
      </c>
      <c r="S6">
        <f t="shared" si="1"/>
        <v>663.83979602274064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465.5342250419144</v>
      </c>
      <c r="AC6">
        <f t="shared" si="2"/>
        <v>638.76637313340871</v>
      </c>
      <c r="AE6">
        <f t="shared" si="3"/>
        <v>1913.0606434826323</v>
      </c>
      <c r="AF6">
        <f t="shared" si="4"/>
        <v>-95.653032174131624</v>
      </c>
      <c r="AG6">
        <f t="shared" si="4"/>
        <v>-24.05574270179514</v>
      </c>
      <c r="AH6">
        <f t="shared" si="5"/>
        <v>-1365.1014943819232</v>
      </c>
      <c r="AI6">
        <f t="shared" si="6"/>
        <v>428.25037422478226</v>
      </c>
      <c r="AJ6">
        <f t="shared" si="7"/>
        <v>-173.23214809149431</v>
      </c>
      <c r="AK6">
        <f>H6*SUM(AB6, AE6:AF6)</f>
        <v>195.35589882017774</v>
      </c>
      <c r="AL6">
        <f t="shared" si="8"/>
        <v>450.3741249534657</v>
      </c>
      <c r="AN6">
        <f t="shared" si="9"/>
        <v>1495.3843732159471</v>
      </c>
      <c r="AO6">
        <f t="shared" si="9"/>
        <v>-74.769218660797364</v>
      </c>
      <c r="AP6">
        <f t="shared" si="9"/>
        <v>-18.803680816349718</v>
      </c>
      <c r="AQ6">
        <f t="shared" si="9"/>
        <v>-1067.0604977980654</v>
      </c>
      <c r="AR6">
        <f t="shared" si="9"/>
        <v>334.75097594073458</v>
      </c>
      <c r="AS6">
        <f t="shared" si="9"/>
        <v>-135.41057784925525</v>
      </c>
      <c r="AT6">
        <f t="shared" si="9"/>
        <v>152.70407621759304</v>
      </c>
      <c r="AU6">
        <f t="shared" si="9"/>
        <v>352.04447430907231</v>
      </c>
      <c r="AW6">
        <v>3</v>
      </c>
      <c r="AX6">
        <f>(R6*SUMPRODUCT(K7:$K$23, X7:$X$23)-$AZ$3*SUMPRODUCT(K6:$K$22, W7:$W$23))/Z6</f>
        <v>663.83979602274064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1988.153792628352</v>
      </c>
      <c r="P7">
        <f t="shared" si="22"/>
        <v>99.407689631417611</v>
      </c>
      <c r="Q7" s="4">
        <f t="shared" si="23"/>
        <v>25</v>
      </c>
      <c r="R7">
        <f t="shared" si="0"/>
        <v>500000</v>
      </c>
      <c r="S7">
        <f t="shared" si="1"/>
        <v>816.61723752217756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638.76637313340871</v>
      </c>
      <c r="AC7">
        <f t="shared" si="2"/>
        <v>775.66784282953631</v>
      </c>
      <c r="AE7">
        <f t="shared" si="3"/>
        <v>1888.4575204665744</v>
      </c>
      <c r="AF7">
        <f t="shared" si="4"/>
        <v>-94.422876023328726</v>
      </c>
      <c r="AG7">
        <f t="shared" si="4"/>
        <v>-23.746371224758491</v>
      </c>
      <c r="AH7">
        <f t="shared" si="5"/>
        <v>-1376.281000373936</v>
      </c>
      <c r="AI7">
        <f t="shared" si="6"/>
        <v>394.00727284455115</v>
      </c>
      <c r="AJ7">
        <f t="shared" si="7"/>
        <v>-136.90146969612761</v>
      </c>
      <c r="AK7">
        <f>H7*SUM(AB7, AE7:AF7)</f>
        <v>208.17964867606949</v>
      </c>
      <c r="AL7">
        <f t="shared" si="8"/>
        <v>465.28545182449307</v>
      </c>
      <c r="AN7">
        <f t="shared" si="9"/>
        <v>1359.7926447832949</v>
      </c>
      <c r="AO7">
        <f t="shared" si="9"/>
        <v>-67.989632239164749</v>
      </c>
      <c r="AP7">
        <f t="shared" si="9"/>
        <v>-17.098685345986745</v>
      </c>
      <c r="AQ7">
        <f t="shared" si="9"/>
        <v>-990.9975528605479</v>
      </c>
      <c r="AR7">
        <f t="shared" si="9"/>
        <v>283.7067743375955</v>
      </c>
      <c r="AS7">
        <f t="shared" si="9"/>
        <v>-98.576541720051068</v>
      </c>
      <c r="AT7">
        <f t="shared" si="9"/>
        <v>149.9007269135447</v>
      </c>
      <c r="AU7">
        <f t="shared" si="9"/>
        <v>335.03095953108914</v>
      </c>
      <c r="AW7">
        <v>4</v>
      </c>
      <c r="AX7">
        <f>(R7*SUMPRODUCT(K8:$K$23, X8:$X$23)-$AZ$3*SUMPRODUCT(K7:$K$22, W8:$W$23))/Z7</f>
        <v>816.61723752217756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1988.153792628352</v>
      </c>
      <c r="P8">
        <f t="shared" si="22"/>
        <v>99.407689631417611</v>
      </c>
      <c r="Q8" s="4">
        <f t="shared" si="23"/>
        <v>25</v>
      </c>
      <c r="R8">
        <f t="shared" si="0"/>
        <v>500000</v>
      </c>
      <c r="S8">
        <f t="shared" si="1"/>
        <v>939.1637302977158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775.66784282953631</v>
      </c>
      <c r="AC8">
        <f t="shared" si="2"/>
        <v>880.54112504820205</v>
      </c>
      <c r="AE8">
        <f t="shared" si="3"/>
        <v>1864.0532218752323</v>
      </c>
      <c r="AF8">
        <f t="shared" si="4"/>
        <v>-93.202661093761634</v>
      </c>
      <c r="AG8">
        <f t="shared" si="4"/>
        <v>-23.439499861463712</v>
      </c>
      <c r="AH8">
        <f t="shared" si="5"/>
        <v>-1388.1530209438949</v>
      </c>
      <c r="AI8">
        <f t="shared" si="6"/>
        <v>359.25803997611206</v>
      </c>
      <c r="AJ8">
        <f t="shared" si="7"/>
        <v>-104.87328221866574</v>
      </c>
      <c r="AK8">
        <f t="shared" ref="AK8:AK23" si="24">H8*SUM(AB8:AB8, AE8:AF8)</f>
        <v>217.91067283380113</v>
      </c>
      <c r="AL8">
        <f t="shared" si="8"/>
        <v>472.29543059124745</v>
      </c>
      <c r="AN8">
        <f t="shared" si="9"/>
        <v>1236.4174976589611</v>
      </c>
      <c r="AO8">
        <f t="shared" si="9"/>
        <v>-61.820874882948068</v>
      </c>
      <c r="AP8">
        <f t="shared" si="9"/>
        <v>-15.547307032324817</v>
      </c>
      <c r="AQ8">
        <f t="shared" si="9"/>
        <v>-920.75519324311358</v>
      </c>
      <c r="AR8">
        <f t="shared" si="9"/>
        <v>238.29412250057467</v>
      </c>
      <c r="AS8">
        <f t="shared" si="9"/>
        <v>-69.561941499524309</v>
      </c>
      <c r="AT8">
        <f t="shared" si="9"/>
        <v>144.53909666125551</v>
      </c>
      <c r="AU8">
        <f t="shared" si="9"/>
        <v>313.27127766230586</v>
      </c>
      <c r="AW8">
        <v>5</v>
      </c>
      <c r="AX8">
        <f>(R8*SUMPRODUCT(K9:$K$23, X9:$X$23)-$AZ$3*SUMPRODUCT(K8:$K$22, W9:$W$23))/Z8</f>
        <v>939.1637302977158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1988.153792628352</v>
      </c>
      <c r="P9">
        <f t="shared" si="22"/>
        <v>99.407689631417611</v>
      </c>
      <c r="Q9" s="4">
        <f t="shared" si="23"/>
        <v>25</v>
      </c>
      <c r="R9">
        <f t="shared" si="0"/>
        <v>500000</v>
      </c>
      <c r="S9">
        <f t="shared" si="1"/>
        <v>1033.3427834418064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880.54112504820205</v>
      </c>
      <c r="AC9">
        <f t="shared" si="2"/>
        <v>956.25485917985588</v>
      </c>
      <c r="AE9">
        <f t="shared" si="3"/>
        <v>1839.8364564615822</v>
      </c>
      <c r="AF9">
        <f t="shared" si="4"/>
        <v>-91.991822823079119</v>
      </c>
      <c r="AG9">
        <f t="shared" si="4"/>
        <v>-23.134986630351502</v>
      </c>
      <c r="AH9">
        <f t="shared" si="5"/>
        <v>-1402.3646499514957</v>
      </c>
      <c r="AI9">
        <f t="shared" si="6"/>
        <v>322.34499705665598</v>
      </c>
      <c r="AJ9">
        <f t="shared" si="7"/>
        <v>-75.713734131653837</v>
      </c>
      <c r="AK9">
        <f t="shared" si="24"/>
        <v>224.91622614233876</v>
      </c>
      <c r="AL9">
        <f t="shared" si="8"/>
        <v>471.5474890673409</v>
      </c>
      <c r="AN9">
        <f t="shared" si="9"/>
        <v>1124.1581711213028</v>
      </c>
      <c r="AO9">
        <f t="shared" si="9"/>
        <v>-56.207908556065135</v>
      </c>
      <c r="AP9">
        <f t="shared" si="9"/>
        <v>-14.135704381741496</v>
      </c>
      <c r="AQ9">
        <f t="shared" si="9"/>
        <v>-856.85859446799032</v>
      </c>
      <c r="AR9">
        <f t="shared" si="9"/>
        <v>196.95596371550576</v>
      </c>
      <c r="AS9">
        <f t="shared" si="9"/>
        <v>-46.261836257934704</v>
      </c>
      <c r="AT9">
        <f t="shared" si="9"/>
        <v>137.42602639907872</v>
      </c>
      <c r="AU9">
        <f t="shared" si="9"/>
        <v>288.12015385664978</v>
      </c>
      <c r="AW9">
        <v>6</v>
      </c>
      <c r="AX9">
        <f>(R9*SUMPRODUCT(K10:$K$23, X10:$X$23)-$AZ$3*SUMPRODUCT(K9:$K$22, W10:$W$23))/Z9</f>
        <v>1033.3427834418064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1988.153792628352</v>
      </c>
      <c r="P10">
        <f t="shared" si="22"/>
        <v>99.407689631417611</v>
      </c>
      <c r="Q10" s="4">
        <f t="shared" si="23"/>
        <v>25</v>
      </c>
      <c r="R10">
        <f t="shared" si="0"/>
        <v>500000</v>
      </c>
      <c r="S10">
        <f t="shared" si="1"/>
        <v>1101.2960839723703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956.25485917985588</v>
      </c>
      <c r="AC10">
        <f t="shared" si="2"/>
        <v>1005.8232969650709</v>
      </c>
      <c r="AE10">
        <f t="shared" si="3"/>
        <v>1815.798159711997</v>
      </c>
      <c r="AF10">
        <f t="shared" si="4"/>
        <v>-90.789907985599854</v>
      </c>
      <c r="AG10">
        <f t="shared" si="4"/>
        <v>-22.832717549877017</v>
      </c>
      <c r="AH10">
        <f t="shared" si="5"/>
        <v>-1418.3842834194181</v>
      </c>
      <c r="AI10">
        <f t="shared" si="6"/>
        <v>283.79125075710181</v>
      </c>
      <c r="AJ10">
        <f t="shared" si="7"/>
        <v>-49.568437785214996</v>
      </c>
      <c r="AK10">
        <f t="shared" si="24"/>
        <v>229.44104692646991</v>
      </c>
      <c r="AL10">
        <f t="shared" si="8"/>
        <v>463.66385989835669</v>
      </c>
      <c r="AN10">
        <f t="shared" si="9"/>
        <v>1022.0146939787978</v>
      </c>
      <c r="AO10">
        <f t="shared" si="9"/>
        <v>-51.100734698939895</v>
      </c>
      <c r="AP10">
        <f t="shared" si="9"/>
        <v>-12.851303276539888</v>
      </c>
      <c r="AQ10">
        <f t="shared" si="9"/>
        <v>-798.33189146592986</v>
      </c>
      <c r="AR10">
        <f t="shared" si="9"/>
        <v>159.73076453738813</v>
      </c>
      <c r="AS10">
        <f t="shared" si="9"/>
        <v>-27.899395923002089</v>
      </c>
      <c r="AT10">
        <f t="shared" si="9"/>
        <v>129.13997082028314</v>
      </c>
      <c r="AU10">
        <f t="shared" si="9"/>
        <v>260.97133943466918</v>
      </c>
      <c r="AW10">
        <v>7</v>
      </c>
      <c r="AX10">
        <f>(R10*SUMPRODUCT(K11:$K$23, X11:$X$23)-$AZ$3*SUMPRODUCT(K10:$K$22, W11:$W$23))/Z10</f>
        <v>1101.2960839723703</v>
      </c>
    </row>
    <row r="11" spans="1:52" x14ac:dyDescent="0.25">
      <c r="A11" t="s">
        <v>33</v>
      </c>
      <c r="C11" s="7">
        <f>AU25</f>
        <v>1452.7247411648955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1988.153792628352</v>
      </c>
      <c r="P11">
        <f t="shared" si="22"/>
        <v>99.407689631417611</v>
      </c>
      <c r="Q11" s="4">
        <f t="shared" si="23"/>
        <v>25</v>
      </c>
      <c r="R11">
        <f t="shared" si="0"/>
        <v>500000</v>
      </c>
      <c r="S11">
        <f t="shared" si="1"/>
        <v>1143.6879891132071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1005.8232969650709</v>
      </c>
      <c r="AC11">
        <f t="shared" si="2"/>
        <v>1030.8041989065332</v>
      </c>
      <c r="AE11">
        <f t="shared" si="3"/>
        <v>1791.9199091198957</v>
      </c>
      <c r="AF11">
        <f t="shared" si="4"/>
        <v>-89.595995455994796</v>
      </c>
      <c r="AG11">
        <f t="shared" si="4"/>
        <v>-22.532460966600652</v>
      </c>
      <c r="AH11">
        <f t="shared" si="5"/>
        <v>-1438.5881555518292</v>
      </c>
      <c r="AI11">
        <f t="shared" si="6"/>
        <v>241.20329714547097</v>
      </c>
      <c r="AJ11">
        <f t="shared" si="7"/>
        <v>-24.980901941462321</v>
      </c>
      <c r="AK11">
        <f t="shared" si="24"/>
        <v>231.74157310794237</v>
      </c>
      <c r="AL11">
        <f t="shared" si="8"/>
        <v>447.96396831195102</v>
      </c>
      <c r="AN11">
        <f t="shared" si="9"/>
        <v>929.07233848412784</v>
      </c>
      <c r="AO11">
        <f t="shared" si="9"/>
        <v>-46.453616924206401</v>
      </c>
      <c r="AP11">
        <f t="shared" si="9"/>
        <v>-11.68260149100297</v>
      </c>
      <c r="AQ11">
        <f t="shared" si="9"/>
        <v>-745.87734361998139</v>
      </c>
      <c r="AR11">
        <f t="shared" si="9"/>
        <v>125.05877644893708</v>
      </c>
      <c r="AS11">
        <f t="shared" si="9"/>
        <v>-12.952066030449016</v>
      </c>
      <c r="AT11">
        <f t="shared" si="9"/>
        <v>120.15307389331576</v>
      </c>
      <c r="AU11">
        <f t="shared" si="9"/>
        <v>232.25978431180383</v>
      </c>
      <c r="AW11">
        <v>8</v>
      </c>
      <c r="AX11">
        <f>(R11*SUMPRODUCT(K12:$K$23, X12:$X$23)-$AZ$3*SUMPRODUCT(K11:$K$22, W12:$W$23))/Z11</f>
        <v>1143.6879891132071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1988.153792628352</v>
      </c>
      <c r="P12">
        <f t="shared" si="22"/>
        <v>99.407689631417611</v>
      </c>
      <c r="Q12" s="4">
        <f t="shared" si="23"/>
        <v>25</v>
      </c>
      <c r="R12">
        <f t="shared" si="0"/>
        <v>500000</v>
      </c>
      <c r="S12">
        <f t="shared" si="1"/>
        <v>1160.9906295424425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1030.8041989065332</v>
      </c>
      <c r="AC12">
        <f t="shared" si="2"/>
        <v>1032.536621362141</v>
      </c>
      <c r="AE12">
        <f t="shared" si="3"/>
        <v>1768.1810236468916</v>
      </c>
      <c r="AF12">
        <f t="shared" si="4"/>
        <v>-88.409051182344584</v>
      </c>
      <c r="AG12">
        <f t="shared" si="4"/>
        <v>-22.233956827219902</v>
      </c>
      <c r="AH12">
        <f t="shared" si="5"/>
        <v>-1463.5905942949134</v>
      </c>
      <c r="AI12">
        <f t="shared" si="6"/>
        <v>193.94742134241369</v>
      </c>
      <c r="AJ12">
        <f t="shared" si="7"/>
        <v>-1.7324224556077752</v>
      </c>
      <c r="AK12">
        <f t="shared" si="24"/>
        <v>231.94942413656611</v>
      </c>
      <c r="AL12">
        <f t="shared" si="8"/>
        <v>424.16442302337202</v>
      </c>
      <c r="AN12">
        <f t="shared" si="9"/>
        <v>844.49878180428652</v>
      </c>
      <c r="AO12">
        <f t="shared" si="9"/>
        <v>-42.224939090214328</v>
      </c>
      <c r="AP12">
        <f t="shared" si="9"/>
        <v>-10.619132998356402</v>
      </c>
      <c r="AQ12">
        <f t="shared" si="9"/>
        <v>-699.02371839338173</v>
      </c>
      <c r="AR12">
        <f t="shared" si="9"/>
        <v>92.630991322334111</v>
      </c>
      <c r="AS12">
        <f t="shared" si="9"/>
        <v>-0.82742017574289151</v>
      </c>
      <c r="AT12">
        <f t="shared" si="9"/>
        <v>110.78108152044821</v>
      </c>
      <c r="AU12">
        <f t="shared" si="9"/>
        <v>202.58465266703942</v>
      </c>
      <c r="AW12">
        <v>9</v>
      </c>
      <c r="AX12">
        <f>(R12*SUMPRODUCT(K13:$K$23, X13:$X$23)-$AZ$3*SUMPRODUCT(K12:$K$22, W13:$W$23))/Z12</f>
        <v>1160.9906295424425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1988.153792628352</v>
      </c>
      <c r="P13">
        <f t="shared" si="22"/>
        <v>99.407689631417611</v>
      </c>
      <c r="Q13" s="4">
        <f t="shared" si="23"/>
        <v>25</v>
      </c>
      <c r="R13">
        <f t="shared" si="0"/>
        <v>500000</v>
      </c>
      <c r="S13">
        <f t="shared" si="1"/>
        <v>1154.7579918141917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1032.536621362141</v>
      </c>
      <c r="AC13">
        <f t="shared" si="2"/>
        <v>1013.2788742901203</v>
      </c>
      <c r="AE13">
        <f t="shared" si="3"/>
        <v>1744.568343489105</v>
      </c>
      <c r="AF13">
        <f t="shared" si="4"/>
        <v>-87.228417174455259</v>
      </c>
      <c r="AG13">
        <f t="shared" si="4"/>
        <v>-21.937039654044753</v>
      </c>
      <c r="AH13">
        <f t="shared" si="5"/>
        <v>-1491.5520980590875</v>
      </c>
      <c r="AI13">
        <f t="shared" si="6"/>
        <v>143.85078860151748</v>
      </c>
      <c r="AJ13">
        <f t="shared" si="7"/>
        <v>19.25774707202072</v>
      </c>
      <c r="AK13">
        <f t="shared" si="24"/>
        <v>230.17811593779837</v>
      </c>
      <c r="AL13">
        <f t="shared" si="8"/>
        <v>393.28665161133654</v>
      </c>
      <c r="AN13">
        <f t="shared" si="9"/>
        <v>767.54112895122717</v>
      </c>
      <c r="AO13">
        <f t="shared" si="9"/>
        <v>-38.377056447561358</v>
      </c>
      <c r="AP13">
        <f t="shared" si="9"/>
        <v>-9.6514305356696379</v>
      </c>
      <c r="AQ13">
        <f t="shared" si="9"/>
        <v>-656.22397970618283</v>
      </c>
      <c r="AR13">
        <f t="shared" si="9"/>
        <v>63.288662261813286</v>
      </c>
      <c r="AS13">
        <f t="shared" si="9"/>
        <v>8.4726476803734805</v>
      </c>
      <c r="AT13">
        <f t="shared" si="9"/>
        <v>101.26927479001772</v>
      </c>
      <c r="AU13">
        <f t="shared" si="9"/>
        <v>173.03058473220449</v>
      </c>
      <c r="AW13">
        <v>10</v>
      </c>
      <c r="AX13">
        <f>(R13*SUMPRODUCT(K14:$K$23, X14:$X$23)-$AZ$3*SUMPRODUCT(K13:$K$22, W14:$W$23))/Z13</f>
        <v>1154.7579918141917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1988.153792628352</v>
      </c>
      <c r="P14">
        <f t="shared" si="22"/>
        <v>99.407689631417611</v>
      </c>
      <c r="Q14" s="4">
        <f t="shared" si="23"/>
        <v>25</v>
      </c>
      <c r="R14">
        <f t="shared" si="0"/>
        <v>500000</v>
      </c>
      <c r="S14">
        <f t="shared" si="1"/>
        <v>1125.2893786085613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1013.2788742901203</v>
      </c>
      <c r="AC14">
        <f t="shared" si="2"/>
        <v>974.11418292629742</v>
      </c>
      <c r="AE14">
        <f t="shared" si="3"/>
        <v>1721.0584619866702</v>
      </c>
      <c r="AF14">
        <f t="shared" si="4"/>
        <v>-86.052923099333526</v>
      </c>
      <c r="AG14">
        <f t="shared" si="4"/>
        <v>-21.64141512050006</v>
      </c>
      <c r="AH14">
        <f t="shared" si="5"/>
        <v>-1525.0827400848798</v>
      </c>
      <c r="AI14">
        <f t="shared" si="6"/>
        <v>88.28138368195664</v>
      </c>
      <c r="AJ14">
        <f t="shared" si="7"/>
        <v>39.16469136382284</v>
      </c>
      <c r="AK14">
        <f t="shared" si="24"/>
        <v>226.61899380442139</v>
      </c>
      <c r="AL14">
        <f t="shared" si="8"/>
        <v>354.06506885020087</v>
      </c>
      <c r="AN14">
        <f t="shared" si="9"/>
        <v>697.51035413416116</v>
      </c>
      <c r="AO14">
        <f t="shared" si="9"/>
        <v>-34.875517706708067</v>
      </c>
      <c r="AP14">
        <f t="shared" si="9"/>
        <v>-8.7708299619523906</v>
      </c>
      <c r="AQ14">
        <f t="shared" si="9"/>
        <v>-618.08533853787253</v>
      </c>
      <c r="AR14">
        <f t="shared" si="9"/>
        <v>35.778667927628049</v>
      </c>
      <c r="AS14">
        <f t="shared" si="9"/>
        <v>15.872661124597387</v>
      </c>
      <c r="AT14">
        <f t="shared" si="9"/>
        <v>91.844116927663961</v>
      </c>
      <c r="AU14">
        <f t="shared" si="9"/>
        <v>143.49544597988941</v>
      </c>
      <c r="AW14">
        <v>11</v>
      </c>
      <c r="AX14">
        <f>(R14*SUMPRODUCT(K15:$K$23, X15:$X$23)-$AZ$3*SUMPRODUCT(K14:$K$22, W15:$W$23))/Z14</f>
        <v>1125.2893786085613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1988.153792628352</v>
      </c>
      <c r="P15">
        <f t="shared" si="22"/>
        <v>99.407689631417611</v>
      </c>
      <c r="Q15" s="4">
        <f t="shared" si="23"/>
        <v>25</v>
      </c>
      <c r="R15">
        <f t="shared" si="0"/>
        <v>500000</v>
      </c>
      <c r="S15">
        <f t="shared" si="1"/>
        <v>1073.0101856548526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974.11418292629742</v>
      </c>
      <c r="AC15">
        <f t="shared" si="2"/>
        <v>916.21277258434793</v>
      </c>
      <c r="AE15">
        <f t="shared" si="3"/>
        <v>1697.6277793266361</v>
      </c>
      <c r="AF15">
        <f t="shared" si="4"/>
        <v>-84.881388966331812</v>
      </c>
      <c r="AG15">
        <f t="shared" si="4"/>
        <v>-21.346786471211079</v>
      </c>
      <c r="AH15">
        <f t="shared" si="5"/>
        <v>-1564.2899616796144</v>
      </c>
      <c r="AI15">
        <f t="shared" si="6"/>
        <v>27.109642209478807</v>
      </c>
      <c r="AJ15">
        <f t="shared" si="7"/>
        <v>57.901410341949486</v>
      </c>
      <c r="AK15">
        <f t="shared" si="24"/>
        <v>221.36283297728107</v>
      </c>
      <c r="AL15">
        <f t="shared" si="8"/>
        <v>306.37388552870937</v>
      </c>
      <c r="AN15">
        <f t="shared" si="9"/>
        <v>633.7805047033446</v>
      </c>
      <c r="AO15">
        <f t="shared" si="9"/>
        <v>-31.689025235167232</v>
      </c>
      <c r="AP15">
        <f t="shared" si="9"/>
        <v>-7.9694602481617212</v>
      </c>
      <c r="AQ15">
        <f t="shared" si="9"/>
        <v>-584.00109463861793</v>
      </c>
      <c r="AR15">
        <f t="shared" si="9"/>
        <v>10.120924581397718</v>
      </c>
      <c r="AS15">
        <f t="shared" si="9"/>
        <v>21.616508351502105</v>
      </c>
      <c r="AT15">
        <f t="shared" si="9"/>
        <v>82.642054822260008</v>
      </c>
      <c r="AU15">
        <f t="shared" si="9"/>
        <v>114.37948775515983</v>
      </c>
      <c r="AW15">
        <v>12</v>
      </c>
      <c r="AX15">
        <f>(R15*SUMPRODUCT(K16:$K$23, X16:$X$23)-$AZ$3*SUMPRODUCT(K15:$K$22, W16:$W$23))/Z15</f>
        <v>1073.0101856548526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1988.153792628352</v>
      </c>
      <c r="P16">
        <f t="shared" si="22"/>
        <v>99.407689631417611</v>
      </c>
      <c r="Q16" s="4">
        <f t="shared" si="23"/>
        <v>25</v>
      </c>
      <c r="R16">
        <f t="shared" si="0"/>
        <v>500000</v>
      </c>
      <c r="S16">
        <f t="shared" si="1"/>
        <v>1000.4876667649618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916.21277258434793</v>
      </c>
      <c r="AC16">
        <f t="shared" si="2"/>
        <v>842.53491799420544</v>
      </c>
      <c r="AE16">
        <f t="shared" si="3"/>
        <v>1674.2725055755386</v>
      </c>
      <c r="AF16">
        <f t="shared" si="4"/>
        <v>-83.713625278776945</v>
      </c>
      <c r="AG16">
        <f t="shared" si="4"/>
        <v>-21.053106049735465</v>
      </c>
      <c r="AH16">
        <f t="shared" si="5"/>
        <v>-1604.2511352700785</v>
      </c>
      <c r="AI16">
        <f t="shared" si="6"/>
        <v>-34.74536102305251</v>
      </c>
      <c r="AJ16">
        <f t="shared" si="7"/>
        <v>73.677854590142488</v>
      </c>
      <c r="AK16">
        <f t="shared" si="24"/>
        <v>214.50946388034234</v>
      </c>
      <c r="AL16">
        <f t="shared" si="8"/>
        <v>253.44195744743232</v>
      </c>
      <c r="AN16">
        <f t="shared" si="9"/>
        <v>575.78973097548658</v>
      </c>
      <c r="AO16">
        <f t="shared" si="9"/>
        <v>-28.789486548774335</v>
      </c>
      <c r="AP16">
        <f t="shared" si="9"/>
        <v>-7.2402564267210048</v>
      </c>
      <c r="AQ16">
        <f t="shared" si="9"/>
        <v>-551.70907156284431</v>
      </c>
      <c r="AR16">
        <f t="shared" si="9"/>
        <v>-11.949083562853112</v>
      </c>
      <c r="AS16">
        <f t="shared" si="9"/>
        <v>25.338140554799402</v>
      </c>
      <c r="AT16">
        <f t="shared" si="9"/>
        <v>73.770754813237673</v>
      </c>
      <c r="AU16">
        <f t="shared" si="9"/>
        <v>87.159811805183963</v>
      </c>
      <c r="AW16">
        <v>13</v>
      </c>
      <c r="AX16">
        <f>(R16*SUMPRODUCT(K17:$K$23, X17:$X$23)-$AZ$3*SUMPRODUCT(K16:$K$22, W17:$W$23))/Z16</f>
        <v>1000.4876667649618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1988.153792628352</v>
      </c>
      <c r="P17">
        <f t="shared" si="22"/>
        <v>99.407689631417611</v>
      </c>
      <c r="Q17" s="4">
        <f t="shared" si="23"/>
        <v>25</v>
      </c>
      <c r="R17">
        <f t="shared" si="0"/>
        <v>500000</v>
      </c>
      <c r="S17">
        <f t="shared" si="1"/>
        <v>909.20900973767266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842.53491799420544</v>
      </c>
      <c r="AC17">
        <f t="shared" si="2"/>
        <v>755.01506305685643</v>
      </c>
      <c r="AE17">
        <f t="shared" si="3"/>
        <v>1650.9801872081323</v>
      </c>
      <c r="AF17">
        <f t="shared" si="4"/>
        <v>-82.549009360406629</v>
      </c>
      <c r="AG17">
        <f t="shared" si="4"/>
        <v>-20.760217259469727</v>
      </c>
      <c r="AH17">
        <f t="shared" si="5"/>
        <v>-1647.1545953676873</v>
      </c>
      <c r="AI17">
        <f t="shared" si="6"/>
        <v>-99.483634779431441</v>
      </c>
      <c r="AJ17">
        <f t="shared" si="7"/>
        <v>87.51985493734901</v>
      </c>
      <c r="AK17">
        <f t="shared" si="24"/>
        <v>206.31119075338572</v>
      </c>
      <c r="AL17">
        <f t="shared" si="8"/>
        <v>194.34741091130329</v>
      </c>
      <c r="AN17">
        <f t="shared" si="9"/>
        <v>523.0232536524245</v>
      </c>
      <c r="AO17">
        <f t="shared" si="9"/>
        <v>-26.15116268262123</v>
      </c>
      <c r="AP17">
        <f t="shared" si="9"/>
        <v>-6.5767454156675731</v>
      </c>
      <c r="AQ17">
        <f t="shared" si="9"/>
        <v>-521.81132300235458</v>
      </c>
      <c r="AR17">
        <f t="shared" si="9"/>
        <v>-31.515977448218912</v>
      </c>
      <c r="AS17">
        <f t="shared" si="9"/>
        <v>27.725904673591238</v>
      </c>
      <c r="AT17">
        <f t="shared" si="9"/>
        <v>65.358476793845739</v>
      </c>
      <c r="AU17">
        <f t="shared" si="9"/>
        <v>61.568404019218057</v>
      </c>
      <c r="AW17">
        <v>14</v>
      </c>
      <c r="AX17">
        <f>(R17*SUMPRODUCT(K18:$K$23, X18:$X$23)-$AZ$3*SUMPRODUCT(K17:$K$22, W18:$W$23))/Z17</f>
        <v>909.20900973767266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1988.153792628352</v>
      </c>
      <c r="P18">
        <f t="shared" si="22"/>
        <v>99.407689631417611</v>
      </c>
      <c r="Q18" s="4">
        <f t="shared" si="23"/>
        <v>25</v>
      </c>
      <c r="R18">
        <f t="shared" si="0"/>
        <v>500000</v>
      </c>
      <c r="S18">
        <f t="shared" si="1"/>
        <v>800.11748038608732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755.01506305685643</v>
      </c>
      <c r="AC18">
        <f t="shared" si="2"/>
        <v>655.06897808014764</v>
      </c>
      <c r="AE18">
        <f t="shared" si="3"/>
        <v>1627.7333080821795</v>
      </c>
      <c r="AF18">
        <f t="shared" si="4"/>
        <v>-81.386665404108982</v>
      </c>
      <c r="AG18">
        <f t="shared" si="4"/>
        <v>-20.46789984403452</v>
      </c>
      <c r="AH18">
        <f t="shared" si="5"/>
        <v>-1694.3048568101385</v>
      </c>
      <c r="AI18">
        <f t="shared" si="6"/>
        <v>-168.42611397610244</v>
      </c>
      <c r="AJ18">
        <f t="shared" si="7"/>
        <v>99.946084976708789</v>
      </c>
      <c r="AK18">
        <f t="shared" si="24"/>
        <v>196.93212388314919</v>
      </c>
      <c r="AL18">
        <f t="shared" si="8"/>
        <v>128.45209488375554</v>
      </c>
      <c r="AN18">
        <f t="shared" si="9"/>
        <v>475.01109526297085</v>
      </c>
      <c r="AO18">
        <f t="shared" si="9"/>
        <v>-23.750554763148543</v>
      </c>
      <c r="AP18">
        <f t="shared" si="9"/>
        <v>-5.9730174927137192</v>
      </c>
      <c r="AQ18">
        <f t="shared" si="9"/>
        <v>-494.43824841982172</v>
      </c>
      <c r="AR18">
        <f t="shared" si="9"/>
        <v>-49.150725412713122</v>
      </c>
      <c r="AS18">
        <f t="shared" si="9"/>
        <v>29.166632553565403</v>
      </c>
      <c r="AT18">
        <f t="shared" si="9"/>
        <v>57.469453622236095</v>
      </c>
      <c r="AU18">
        <f t="shared" si="9"/>
        <v>37.485360763088373</v>
      </c>
      <c r="AW18">
        <v>15</v>
      </c>
      <c r="AX18">
        <f>(R18*SUMPRODUCT(K19:$K$23, X19:$X$23)-$AZ$3*SUMPRODUCT(K18:$K$22, W19:$W$23))/Z18</f>
        <v>800.11748038608732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1988.153792628352</v>
      </c>
      <c r="P19">
        <f t="shared" si="22"/>
        <v>99.407689631417611</v>
      </c>
      <c r="Q19" s="4">
        <f t="shared" si="23"/>
        <v>25</v>
      </c>
      <c r="R19">
        <f t="shared" si="0"/>
        <v>500000</v>
      </c>
      <c r="S19">
        <f t="shared" si="1"/>
        <v>671.54873992744183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655.06897808014764</v>
      </c>
      <c r="AC19">
        <f t="shared" si="2"/>
        <v>541.95440965920898</v>
      </c>
      <c r="AE19">
        <f t="shared" si="3"/>
        <v>1604.4832652236591</v>
      </c>
      <c r="AF19">
        <f t="shared" si="4"/>
        <v>-80.224163261182966</v>
      </c>
      <c r="AG19">
        <f t="shared" si="4"/>
        <v>-20.175542646307584</v>
      </c>
      <c r="AH19">
        <f t="shared" si="5"/>
        <v>-1753.5639857318351</v>
      </c>
      <c r="AI19">
        <f t="shared" si="6"/>
        <v>-249.48042641566644</v>
      </c>
      <c r="AJ19">
        <f t="shared" si="7"/>
        <v>113.11456842093867</v>
      </c>
      <c r="AK19">
        <f t="shared" si="24"/>
        <v>186.48946246540743</v>
      </c>
      <c r="AL19">
        <f t="shared" si="8"/>
        <v>50.123604470679652</v>
      </c>
      <c r="AN19">
        <f t="shared" si="9"/>
        <v>431.31748295519856</v>
      </c>
      <c r="AO19">
        <f t="shared" si="9"/>
        <v>-21.565874147759931</v>
      </c>
      <c r="AP19">
        <f t="shared" si="9"/>
        <v>-5.4235930408707729</v>
      </c>
      <c r="AQ19">
        <f t="shared" si="9"/>
        <v>-471.39338933604233</v>
      </c>
      <c r="AR19">
        <f t="shared" si="9"/>
        <v>-67.06537356947446</v>
      </c>
      <c r="AS19">
        <f t="shared" si="9"/>
        <v>30.407478840286903</v>
      </c>
      <c r="AT19">
        <f t="shared" si="9"/>
        <v>50.132131192427863</v>
      </c>
      <c r="AU19">
        <f t="shared" si="9"/>
        <v>13.474236463240299</v>
      </c>
      <c r="AW19">
        <v>16</v>
      </c>
      <c r="AX19">
        <f>(R19*SUMPRODUCT(K20:$K$23, X20:$X$23)-$AZ$3*SUMPRODUCT(K19:$K$22, W20:$W$23))/Z19</f>
        <v>671.54873992744183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1988.153792628352</v>
      </c>
      <c r="P20">
        <f t="shared" si="22"/>
        <v>99.407689631417611</v>
      </c>
      <c r="Q20" s="4">
        <f t="shared" si="23"/>
        <v>25</v>
      </c>
      <c r="R20">
        <f t="shared" si="0"/>
        <v>500000</v>
      </c>
      <c r="S20">
        <f t="shared" si="1"/>
        <v>525.07696779448395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541.95440965920898</v>
      </c>
      <c r="AC20">
        <f t="shared" si="2"/>
        <v>417.60404286623782</v>
      </c>
      <c r="AE20">
        <f t="shared" si="3"/>
        <v>1581.2178262719176</v>
      </c>
      <c r="AF20">
        <f t="shared" si="4"/>
        <v>-79.060891313595889</v>
      </c>
      <c r="AG20">
        <f t="shared" si="4"/>
        <v>-19.88299185071515</v>
      </c>
      <c r="AH20">
        <f t="shared" si="5"/>
        <v>-1815.9073825871199</v>
      </c>
      <c r="AI20">
        <f t="shared" si="6"/>
        <v>-333.6334394795133</v>
      </c>
      <c r="AJ20">
        <f t="shared" si="7"/>
        <v>124.35036679297116</v>
      </c>
      <c r="AK20">
        <f t="shared" si="24"/>
        <v>174.91869598161136</v>
      </c>
      <c r="AL20">
        <f t="shared" si="8"/>
        <v>-34.364376704930777</v>
      </c>
      <c r="AN20">
        <f t="shared" si="9"/>
        <v>391.55695193680867</v>
      </c>
      <c r="AO20">
        <f t="shared" si="9"/>
        <v>-19.577847596840435</v>
      </c>
      <c r="AP20">
        <f t="shared" si="9"/>
        <v>-4.9236250408371065</v>
      </c>
      <c r="AQ20">
        <f t="shared" si="9"/>
        <v>-449.67312403869073</v>
      </c>
      <c r="AR20">
        <f t="shared" si="9"/>
        <v>-82.617644739559594</v>
      </c>
      <c r="AS20">
        <f t="shared" si="9"/>
        <v>30.792879883272207</v>
      </c>
      <c r="AT20">
        <f t="shared" si="9"/>
        <v>43.31511465235841</v>
      </c>
      <c r="AU20">
        <f t="shared" si="9"/>
        <v>-8.5096502039289845</v>
      </c>
      <c r="AW20">
        <v>17</v>
      </c>
      <c r="AX20">
        <f>(R20*SUMPRODUCT(K21:$K$23, X21:$X$23)-$AZ$3*SUMPRODUCT(K20:$K$22, W21:$W$23))/Z20</f>
        <v>525.07696779448395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1988.153792628352</v>
      </c>
      <c r="P21">
        <f t="shared" si="22"/>
        <v>99.407689631417611</v>
      </c>
      <c r="Q21" s="4">
        <f t="shared" si="23"/>
        <v>25</v>
      </c>
      <c r="R21">
        <f t="shared" si="0"/>
        <v>500000</v>
      </c>
      <c r="S21">
        <f t="shared" si="1"/>
        <v>363.99800695264196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417.60404286623782</v>
      </c>
      <c r="AC21">
        <f t="shared" si="2"/>
        <v>285.23484902452429</v>
      </c>
      <c r="AE21">
        <f t="shared" si="3"/>
        <v>1557.9501427096134</v>
      </c>
      <c r="AF21">
        <f t="shared" si="4"/>
        <v>-77.89750713548068</v>
      </c>
      <c r="AG21">
        <f t="shared" si="4"/>
        <v>-19.590412830312204</v>
      </c>
      <c r="AH21">
        <f t="shared" si="5"/>
        <v>-1874.9820379159194</v>
      </c>
      <c r="AI21">
        <f t="shared" si="6"/>
        <v>-414.51981517209902</v>
      </c>
      <c r="AJ21">
        <f t="shared" si="7"/>
        <v>132.36919384171352</v>
      </c>
      <c r="AK21">
        <f t="shared" si="24"/>
        <v>162.38627728749938</v>
      </c>
      <c r="AL21">
        <f t="shared" si="8"/>
        <v>-119.76434404288611</v>
      </c>
      <c r="AN21">
        <f t="shared" si="9"/>
        <v>355.38423589294905</v>
      </c>
      <c r="AO21">
        <f t="shared" si="9"/>
        <v>-17.769211794647454</v>
      </c>
      <c r="AP21">
        <f t="shared" si="9"/>
        <v>-4.4687719482597075</v>
      </c>
      <c r="AQ21">
        <f t="shared" si="9"/>
        <v>-427.70242807567979</v>
      </c>
      <c r="AR21">
        <f t="shared" si="9"/>
        <v>-94.556175925637902</v>
      </c>
      <c r="AS21">
        <f t="shared" si="9"/>
        <v>30.194756250278267</v>
      </c>
      <c r="AT21">
        <f t="shared" si="9"/>
        <v>37.041957564154863</v>
      </c>
      <c r="AU21">
        <f t="shared" si="9"/>
        <v>-27.319462111204768</v>
      </c>
      <c r="AW21">
        <v>18</v>
      </c>
      <c r="AX21">
        <f>(R21*SUMPRODUCT(K22:$K$23, X22:$X$23)-$AZ$3*SUMPRODUCT(K21:$K$22, W22:$W$23))/Z21</f>
        <v>363.99800695264196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1988.153792628352</v>
      </c>
      <c r="P22">
        <f t="shared" si="22"/>
        <v>99.407689631417611</v>
      </c>
      <c r="Q22" s="4">
        <f t="shared" si="23"/>
        <v>25</v>
      </c>
      <c r="R22">
        <f t="shared" si="0"/>
        <v>500000</v>
      </c>
      <c r="S22">
        <f t="shared" si="1"/>
        <v>188.56678902725878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285.23484902452429</v>
      </c>
      <c r="AC22">
        <f t="shared" si="2"/>
        <v>145.55462683326152</v>
      </c>
      <c r="AE22">
        <f t="shared" si="3"/>
        <v>1534.6550941763162</v>
      </c>
      <c r="AF22">
        <f t="shared" si="4"/>
        <v>-76.732754708815818</v>
      </c>
      <c r="AG22">
        <f t="shared" si="4"/>
        <v>-19.297489709630213</v>
      </c>
      <c r="AH22">
        <f t="shared" si="5"/>
        <v>-1940.3798475773215</v>
      </c>
      <c r="AI22">
        <f t="shared" si="6"/>
        <v>-501.75499781945109</v>
      </c>
      <c r="AJ22">
        <f t="shared" si="7"/>
        <v>139.68022219126277</v>
      </c>
      <c r="AK22">
        <f t="shared" si="24"/>
        <v>149.16544693363954</v>
      </c>
      <c r="AL22">
        <f t="shared" si="8"/>
        <v>-212.90932869454878</v>
      </c>
      <c r="AN22">
        <f t="shared" si="9"/>
        <v>322.47552345705873</v>
      </c>
      <c r="AO22">
        <f t="shared" si="9"/>
        <v>-16.123776172852939</v>
      </c>
      <c r="AP22">
        <f t="shared" si="9"/>
        <v>-4.0549620036026495</v>
      </c>
      <c r="AQ22">
        <f t="shared" si="9"/>
        <v>-407.73005571578625</v>
      </c>
      <c r="AR22">
        <f t="shared" si="9"/>
        <v>-105.43327043518305</v>
      </c>
      <c r="AS22">
        <f t="shared" si="9"/>
        <v>29.350863877268505</v>
      </c>
      <c r="AT22">
        <f t="shared" si="9"/>
        <v>31.343984563156233</v>
      </c>
      <c r="AU22">
        <f t="shared" si="9"/>
        <v>-44.738421994758312</v>
      </c>
      <c r="AW22">
        <v>19</v>
      </c>
      <c r="AX22">
        <f>(R22*SUMPRODUCT(K23:$K$23, X23:$X$23)-$AZ$3*SUMPRODUCT(K22:$K$22, W23:$W$23))/Z22</f>
        <v>188.56678902725878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1988.153792628352</v>
      </c>
      <c r="P23">
        <f t="shared" si="22"/>
        <v>99.407689631417611</v>
      </c>
      <c r="Q23" s="4">
        <f t="shared" si="23"/>
        <v>25</v>
      </c>
      <c r="R23">
        <f t="shared" si="0"/>
        <v>500000</v>
      </c>
      <c r="S23">
        <f t="shared" si="1"/>
        <v>191.47804827158475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145.55462683326152</v>
      </c>
      <c r="AC23">
        <f t="shared" si="2"/>
        <v>145.55462683326152</v>
      </c>
      <c r="AE23">
        <f t="shared" si="3"/>
        <v>1511.3219817380914</v>
      </c>
      <c r="AF23">
        <f t="shared" si="4"/>
        <v>-75.566099086904572</v>
      </c>
      <c r="AG23">
        <f t="shared" si="4"/>
        <v>-19.004087955138949</v>
      </c>
      <c r="AH23">
        <f t="shared" si="5"/>
        <v>-2008.5371478992938</v>
      </c>
      <c r="AI23">
        <f t="shared" si="6"/>
        <v>-591.7853532032459</v>
      </c>
      <c r="AJ23">
        <f t="shared" si="7"/>
        <v>0</v>
      </c>
      <c r="AK23">
        <f t="shared" si="24"/>
        <v>135.31590291760321</v>
      </c>
      <c r="AL23">
        <f t="shared" si="8"/>
        <v>-456.46945028564267</v>
      </c>
      <c r="AN23">
        <f t="shared" si="9"/>
        <v>292.5393802800449</v>
      </c>
      <c r="AO23">
        <f t="shared" si="9"/>
        <v>-14.626969014002244</v>
      </c>
      <c r="AP23">
        <f t="shared" si="9"/>
        <v>-3.6785305714869514</v>
      </c>
      <c r="AQ23">
        <f t="shared" si="9"/>
        <v>-388.78294606697108</v>
      </c>
      <c r="AR23">
        <f t="shared" si="9"/>
        <v>-114.5490653724154</v>
      </c>
      <c r="AS23">
        <f t="shared" si="9"/>
        <v>0</v>
      </c>
      <c r="AT23">
        <f t="shared" si="9"/>
        <v>26.192453269306309</v>
      </c>
      <c r="AU23">
        <f t="shared" si="9"/>
        <v>-88.356612103109086</v>
      </c>
      <c r="AW23">
        <v>20</v>
      </c>
      <c r="AX23">
        <f>(R23*SUMPRODUCT(K$23:$K24, X$23:$X24)-$AZ$3*SUMPRODUCT(K$22:$K23, W$23:$W24))/Z23</f>
        <v>191.47804827158475</v>
      </c>
    </row>
    <row r="25" spans="5:50" x14ac:dyDescent="0.25">
      <c r="AN25" s="8">
        <f t="shared" ref="AN25:AU25" si="25">SUM(AN3:AN23)</f>
        <v>17109.819354249994</v>
      </c>
      <c r="AO25" s="8">
        <f t="shared" si="25"/>
        <v>-2346.6063121837647</v>
      </c>
      <c r="AP25" s="8">
        <f t="shared" si="25"/>
        <v>-463.29682219299502</v>
      </c>
      <c r="AQ25" s="8">
        <f t="shared" si="25"/>
        <v>-14048.308771702046</v>
      </c>
      <c r="AR25" s="8">
        <f t="shared" si="25"/>
        <v>251.60744817118962</v>
      </c>
      <c r="AS25" s="8">
        <f t="shared" si="25"/>
        <v>-555.99282114113271</v>
      </c>
      <c r="AT25" s="8">
        <f t="shared" si="25"/>
        <v>1757.1101141348393</v>
      </c>
      <c r="AU25" s="9">
        <f t="shared" si="25"/>
        <v>1452.7247411648955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A8DA-4C89-4879-9BB3-4B21DB3516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2979.7545823309642</v>
      </c>
      <c r="K3">
        <v>1</v>
      </c>
      <c r="L3" s="2">
        <v>0</v>
      </c>
      <c r="O3">
        <f>$C$3</f>
        <v>2979.7545823309642</v>
      </c>
      <c r="P3">
        <f>O3*B5</f>
        <v>2383.8036658647716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2979.7545823309642</v>
      </c>
      <c r="AF3">
        <f t="shared" ref="AF3:AG23" si="4">-$Z3*P3</f>
        <v>-2383.8036658647716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322.80117466619265</v>
      </c>
      <c r="AJ3">
        <f t="shared" ref="AJ3:AJ23" si="7">AB3-AC3</f>
        <v>0</v>
      </c>
      <c r="AL3">
        <f t="shared" ref="AL3:AL23" si="8">SUM(AI3:AK3)</f>
        <v>322.80117466619265</v>
      </c>
      <c r="AN3">
        <f t="shared" ref="AN3:AU23" si="9">AE3*$K3</f>
        <v>2979.7545823309642</v>
      </c>
      <c r="AO3">
        <f t="shared" si="9"/>
        <v>-2383.8036658647716</v>
      </c>
      <c r="AP3">
        <f t="shared" si="9"/>
        <v>-273.14974180000002</v>
      </c>
      <c r="AQ3">
        <f t="shared" si="9"/>
        <v>0</v>
      </c>
      <c r="AR3">
        <f t="shared" si="9"/>
        <v>322.80117466619265</v>
      </c>
      <c r="AS3">
        <f t="shared" si="9"/>
        <v>0</v>
      </c>
      <c r="AT3">
        <f t="shared" si="9"/>
        <v>0</v>
      </c>
      <c r="AU3">
        <f t="shared" si="9"/>
        <v>322.80117466619265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2257.6407836832955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665.59029317099566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656.62076842866009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-656.62076842866009</v>
      </c>
      <c r="AK4">
        <f>H4*SUM(AB4, AE4:AF4)</f>
        <v>0</v>
      </c>
      <c r="AL4">
        <f t="shared" si="8"/>
        <v>-2394.6432684286601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-1601.0200152546308</v>
      </c>
      <c r="AR4">
        <f t="shared" si="9"/>
        <v>-1601.0200152546308</v>
      </c>
      <c r="AS4">
        <f t="shared" si="9"/>
        <v>-604.86155540918537</v>
      </c>
      <c r="AT4">
        <f t="shared" si="9"/>
        <v>0</v>
      </c>
      <c r="AU4">
        <f t="shared" si="9"/>
        <v>-2205.8815706638161</v>
      </c>
      <c r="AW4">
        <v>1</v>
      </c>
      <c r="AX4">
        <f>(R4*SUMPRODUCT(K5:$K$23, X5:$X$23)-$AZ$3*SUMPRODUCT(K4:$K$22, W5:$W$23))/Z4</f>
        <v>665.59029317099566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2979.7545823309642</v>
      </c>
      <c r="P5">
        <f t="shared" ref="P5:P23" si="22">O5*$C$5</f>
        <v>148.98772911654822</v>
      </c>
      <c r="Q5" s="4">
        <f t="shared" ref="Q5:Q23" si="23">$C$8</f>
        <v>25</v>
      </c>
      <c r="R5">
        <f t="shared" si="0"/>
        <v>500000</v>
      </c>
      <c r="S5">
        <f t="shared" si="1"/>
        <v>1228.5990427890042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656.62076842866009</v>
      </c>
      <c r="AC5">
        <f t="shared" si="2"/>
        <v>1195.5415059987608</v>
      </c>
      <c r="AE5">
        <f t="shared" si="3"/>
        <v>2899.5792417188695</v>
      </c>
      <c r="AF5">
        <f t="shared" si="4"/>
        <v>-144.97896208594349</v>
      </c>
      <c r="AG5">
        <f t="shared" si="4"/>
        <v>-24.327332684648677</v>
      </c>
      <c r="AH5">
        <f t="shared" si="5"/>
        <v>-1782.70403202648</v>
      </c>
      <c r="AI5">
        <f t="shared" si="6"/>
        <v>947.56891492179739</v>
      </c>
      <c r="AJ5">
        <f t="shared" si="7"/>
        <v>-538.92073757010075</v>
      </c>
      <c r="AK5">
        <f>H5*SUM(AB5, AE5:AF5)</f>
        <v>291.9050075247261</v>
      </c>
      <c r="AL5">
        <f t="shared" si="8"/>
        <v>700.55318487642273</v>
      </c>
      <c r="AN5">
        <f t="shared" si="9"/>
        <v>2460.4679695305636</v>
      </c>
      <c r="AO5">
        <f t="shared" si="9"/>
        <v>-123.0233984765282</v>
      </c>
      <c r="AP5">
        <f t="shared" si="9"/>
        <v>-20.643209881447856</v>
      </c>
      <c r="AQ5">
        <f t="shared" si="9"/>
        <v>-1512.7319532588299</v>
      </c>
      <c r="AR5">
        <f t="shared" si="9"/>
        <v>804.0694079137578</v>
      </c>
      <c r="AS5">
        <f t="shared" si="9"/>
        <v>-457.3067684540909</v>
      </c>
      <c r="AT5">
        <f t="shared" si="9"/>
        <v>247.69901467993833</v>
      </c>
      <c r="AU5">
        <f t="shared" si="9"/>
        <v>594.46165413960523</v>
      </c>
      <c r="AW5">
        <v>2</v>
      </c>
      <c r="AX5">
        <f>(R5*SUMPRODUCT(K6:$K$23, X6:$X$23)-$AZ$3*SUMPRODUCT(K5:$K$22, W6:$W$23))/Z5</f>
        <v>1228.5990427890042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2979.7545823309642</v>
      </c>
      <c r="P6">
        <f t="shared" si="22"/>
        <v>148.98772911654822</v>
      </c>
      <c r="Q6" s="4">
        <f t="shared" si="23"/>
        <v>25</v>
      </c>
      <c r="R6">
        <f t="shared" si="0"/>
        <v>500000</v>
      </c>
      <c r="S6">
        <f t="shared" si="1"/>
        <v>1699.1177933909273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1195.5415059987608</v>
      </c>
      <c r="AC6">
        <f t="shared" si="2"/>
        <v>1630.6533451817013</v>
      </c>
      <c r="AE6">
        <f t="shared" si="3"/>
        <v>2859.6880077404735</v>
      </c>
      <c r="AF6">
        <f t="shared" si="4"/>
        <v>-142.98440038702367</v>
      </c>
      <c r="AG6">
        <f t="shared" si="4"/>
        <v>-23.992647118470352</v>
      </c>
      <c r="AH6">
        <f t="shared" si="5"/>
        <v>-1828.2447866367954</v>
      </c>
      <c r="AI6">
        <f t="shared" si="6"/>
        <v>864.46617359818424</v>
      </c>
      <c r="AJ6">
        <f t="shared" si="7"/>
        <v>-435.11183918294046</v>
      </c>
      <c r="AK6">
        <f>H6*SUM(AB6, AE6:AF6)</f>
        <v>334.7786388397754</v>
      </c>
      <c r="AL6">
        <f t="shared" si="8"/>
        <v>764.13297325501912</v>
      </c>
      <c r="AN6">
        <f t="shared" si="9"/>
        <v>2235.3357033487951</v>
      </c>
      <c r="AO6">
        <f t="shared" si="9"/>
        <v>-111.76678516743975</v>
      </c>
      <c r="AP6">
        <f t="shared" si="9"/>
        <v>-18.754360817193252</v>
      </c>
      <c r="AQ6">
        <f t="shared" si="9"/>
        <v>-1429.0862621966887</v>
      </c>
      <c r="AR6">
        <f t="shared" si="9"/>
        <v>675.72829516747345</v>
      </c>
      <c r="AS6">
        <f t="shared" si="9"/>
        <v>-340.11438536047973</v>
      </c>
      <c r="AT6">
        <f t="shared" si="9"/>
        <v>261.6868141180023</v>
      </c>
      <c r="AU6">
        <f t="shared" si="9"/>
        <v>597.30072392499596</v>
      </c>
      <c r="AW6">
        <v>3</v>
      </c>
      <c r="AX6">
        <f>(R6*SUMPRODUCT(K7:$K$23, X7:$X$23)-$AZ$3*SUMPRODUCT(K6:$K$22, W7:$W$23))/Z6</f>
        <v>1699.1177933909273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2979.7545823309642</v>
      </c>
      <c r="P7">
        <f t="shared" si="22"/>
        <v>148.98772911654822</v>
      </c>
      <c r="Q7" s="4">
        <f t="shared" si="23"/>
        <v>25</v>
      </c>
      <c r="R7">
        <f t="shared" si="0"/>
        <v>500000</v>
      </c>
      <c r="S7">
        <f t="shared" si="1"/>
        <v>2084.456937129949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1630.6533451817013</v>
      </c>
      <c r="AC7">
        <f t="shared" si="2"/>
        <v>1972.6353038181132</v>
      </c>
      <c r="AE7">
        <f t="shared" si="3"/>
        <v>2819.9043027068365</v>
      </c>
      <c r="AF7">
        <f t="shared" si="4"/>
        <v>-140.99521513534182</v>
      </c>
      <c r="AG7">
        <f t="shared" si="4"/>
        <v>-23.658863715052313</v>
      </c>
      <c r="AH7">
        <f t="shared" si="5"/>
        <v>-1877.1386446666527</v>
      </c>
      <c r="AI7">
        <f t="shared" si="6"/>
        <v>778.11157918978984</v>
      </c>
      <c r="AJ7">
        <f t="shared" si="7"/>
        <v>-341.98195863641195</v>
      </c>
      <c r="AK7">
        <f>H7*SUM(AB7, AE7:AF7)</f>
        <v>368.77787649555654</v>
      </c>
      <c r="AL7">
        <f t="shared" si="8"/>
        <v>804.90749704893437</v>
      </c>
      <c r="AN7">
        <f t="shared" si="9"/>
        <v>2030.4852443099435</v>
      </c>
      <c r="AO7">
        <f t="shared" si="9"/>
        <v>-101.52426221549717</v>
      </c>
      <c r="AP7">
        <f t="shared" si="9"/>
        <v>-17.035675155515335</v>
      </c>
      <c r="AQ7">
        <f t="shared" si="9"/>
        <v>-1351.6424354758881</v>
      </c>
      <c r="AR7">
        <f t="shared" si="9"/>
        <v>560.28287146304297</v>
      </c>
      <c r="AS7">
        <f t="shared" si="9"/>
        <v>-246.24570421233835</v>
      </c>
      <c r="AT7">
        <f t="shared" si="9"/>
        <v>265.54022983454024</v>
      </c>
      <c r="AU7">
        <f t="shared" si="9"/>
        <v>579.5773970852448</v>
      </c>
      <c r="AW7">
        <v>4</v>
      </c>
      <c r="AX7">
        <f>(R7*SUMPRODUCT(K8:$K$23, X8:$X$23)-$AZ$3*SUMPRODUCT(K7:$K$22, W8:$W$23))/Z7</f>
        <v>2084.456937129949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2979.7545823309642</v>
      </c>
      <c r="P8">
        <f t="shared" si="22"/>
        <v>148.98772911654822</v>
      </c>
      <c r="Q8" s="4">
        <f t="shared" si="23"/>
        <v>25</v>
      </c>
      <c r="R8">
        <f t="shared" si="0"/>
        <v>500000</v>
      </c>
      <c r="S8">
        <f t="shared" si="1"/>
        <v>2390.4014136417263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1972.6353038181132</v>
      </c>
      <c r="AC8">
        <f t="shared" si="2"/>
        <v>2230.3144586984563</v>
      </c>
      <c r="AE8">
        <f t="shared" si="3"/>
        <v>2780.1982087272149</v>
      </c>
      <c r="AF8">
        <f t="shared" si="4"/>
        <v>-139.00991043636074</v>
      </c>
      <c r="AG8">
        <f t="shared" si="4"/>
        <v>-23.325731464706372</v>
      </c>
      <c r="AH8">
        <f t="shared" si="5"/>
        <v>-1930.8722639083874</v>
      </c>
      <c r="AI8">
        <f t="shared" si="6"/>
        <v>686.99030291776057</v>
      </c>
      <c r="AJ8">
        <f t="shared" si="7"/>
        <v>-257.67915488034305</v>
      </c>
      <c r="AK8">
        <f t="shared" ref="AK8:AK23" si="24">H8*SUM(AB8:AB8, AE8:AF8)</f>
        <v>394.81411327966862</v>
      </c>
      <c r="AL8">
        <f t="shared" si="8"/>
        <v>824.12526131708614</v>
      </c>
      <c r="AN8">
        <f t="shared" si="9"/>
        <v>1844.0920419494935</v>
      </c>
      <c r="AO8">
        <f t="shared" si="9"/>
        <v>-92.204602097474663</v>
      </c>
      <c r="AP8">
        <f t="shared" si="9"/>
        <v>-15.471845004320125</v>
      </c>
      <c r="AQ8">
        <f t="shared" si="9"/>
        <v>-1280.7382454665214</v>
      </c>
      <c r="AR8">
        <f t="shared" si="9"/>
        <v>455.67734938117718</v>
      </c>
      <c r="AS8">
        <f t="shared" si="9"/>
        <v>-170.91733869890257</v>
      </c>
      <c r="AT8">
        <f t="shared" si="9"/>
        <v>261.87829416726998</v>
      </c>
      <c r="AU8">
        <f t="shared" si="9"/>
        <v>546.63830484954462</v>
      </c>
      <c r="AW8">
        <v>5</v>
      </c>
      <c r="AX8">
        <f>(R8*SUMPRODUCT(K9:$K$23, X9:$X$23)-$AZ$3*SUMPRODUCT(K8:$K$22, W9:$W$23))/Z8</f>
        <v>2390.4014136417263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2979.7545823309642</v>
      </c>
      <c r="P9">
        <f t="shared" si="22"/>
        <v>148.98772911654822</v>
      </c>
      <c r="Q9" s="4">
        <f t="shared" si="23"/>
        <v>25</v>
      </c>
      <c r="R9">
        <f t="shared" si="0"/>
        <v>500000</v>
      </c>
      <c r="S9">
        <f t="shared" si="1"/>
        <v>2616.5686245207812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2230.3144586984563</v>
      </c>
      <c r="AC9">
        <f t="shared" si="2"/>
        <v>2406.4638029350444</v>
      </c>
      <c r="AE9">
        <f t="shared" si="3"/>
        <v>2740.4867110346054</v>
      </c>
      <c r="AF9">
        <f t="shared" si="4"/>
        <v>-137.02433555173027</v>
      </c>
      <c r="AG9">
        <f t="shared" si="4"/>
        <v>-22.992553877464069</v>
      </c>
      <c r="AH9">
        <f t="shared" si="5"/>
        <v>-1998.4054519048486</v>
      </c>
      <c r="AI9">
        <f t="shared" si="6"/>
        <v>582.06436970056211</v>
      </c>
      <c r="AJ9">
        <f t="shared" si="7"/>
        <v>-176.14934423658815</v>
      </c>
      <c r="AK9">
        <f t="shared" si="24"/>
        <v>413.63595125456493</v>
      </c>
      <c r="AL9">
        <f t="shared" si="8"/>
        <v>819.55097671853889</v>
      </c>
      <c r="AN9">
        <f t="shared" si="9"/>
        <v>1674.4643352615428</v>
      </c>
      <c r="AO9">
        <f t="shared" si="9"/>
        <v>-83.723216763077147</v>
      </c>
      <c r="AP9">
        <f t="shared" si="9"/>
        <v>-14.048676568790309</v>
      </c>
      <c r="AQ9">
        <f t="shared" si="9"/>
        <v>-1221.0453869866042</v>
      </c>
      <c r="AR9">
        <f t="shared" si="9"/>
        <v>355.64705494307117</v>
      </c>
      <c r="AS9">
        <f t="shared" si="9"/>
        <v>-107.62898189443209</v>
      </c>
      <c r="AT9">
        <f t="shared" si="9"/>
        <v>252.73563464800358</v>
      </c>
      <c r="AU9">
        <f t="shared" si="9"/>
        <v>500.75370769664266</v>
      </c>
      <c r="AW9">
        <v>6</v>
      </c>
      <c r="AX9">
        <f>(R9*SUMPRODUCT(K10:$K$23, X10:$X$23)-$AZ$3*SUMPRODUCT(K9:$K$22, W10:$W$23))/Z9</f>
        <v>2616.5686245207812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2979.7545823309642</v>
      </c>
      <c r="P10">
        <f t="shared" si="22"/>
        <v>148.98772911654822</v>
      </c>
      <c r="Q10" s="4">
        <f t="shared" si="23"/>
        <v>25</v>
      </c>
      <c r="R10">
        <f t="shared" si="0"/>
        <v>500000</v>
      </c>
      <c r="S10">
        <f t="shared" si="1"/>
        <v>2769.6914633621718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2406.4638029350444</v>
      </c>
      <c r="AC10">
        <f t="shared" si="2"/>
        <v>2510.3548000776682</v>
      </c>
      <c r="AE10">
        <f t="shared" si="3"/>
        <v>2700.7489165336779</v>
      </c>
      <c r="AF10">
        <f t="shared" si="4"/>
        <v>-135.03744582668392</v>
      </c>
      <c r="AG10">
        <f t="shared" si="4"/>
        <v>-22.659155661243844</v>
      </c>
      <c r="AH10">
        <f t="shared" si="5"/>
        <v>-2069.453548911627</v>
      </c>
      <c r="AI10">
        <f t="shared" si="6"/>
        <v>473.59876613412325</v>
      </c>
      <c r="AJ10">
        <f t="shared" si="7"/>
        <v>-103.89099714262375</v>
      </c>
      <c r="AK10">
        <f t="shared" si="24"/>
        <v>425.47898251609649</v>
      </c>
      <c r="AL10">
        <f t="shared" si="8"/>
        <v>795.186751507596</v>
      </c>
      <c r="AN10">
        <f t="shared" si="9"/>
        <v>1520.1056696095184</v>
      </c>
      <c r="AO10">
        <f t="shared" si="9"/>
        <v>-76.005283480475939</v>
      </c>
      <c r="AP10">
        <f t="shared" si="9"/>
        <v>-12.753614665309028</v>
      </c>
      <c r="AQ10">
        <f t="shared" si="9"/>
        <v>-1164.7836099964518</v>
      </c>
      <c r="AR10">
        <f t="shared" si="9"/>
        <v>266.56316146728182</v>
      </c>
      <c r="AS10">
        <f t="shared" si="9"/>
        <v>-58.474630059494956</v>
      </c>
      <c r="AT10">
        <f t="shared" si="9"/>
        <v>239.47913471812822</v>
      </c>
      <c r="AU10">
        <f t="shared" si="9"/>
        <v>447.56766612591508</v>
      </c>
      <c r="AW10">
        <v>7</v>
      </c>
      <c r="AX10">
        <f>(R10*SUMPRODUCT(K11:$K$23, X11:$X$23)-$AZ$3*SUMPRODUCT(K10:$K$22, W11:$W$23))/Z10</f>
        <v>2769.6914633621718</v>
      </c>
    </row>
    <row r="11" spans="1:52" x14ac:dyDescent="0.25">
      <c r="A11" t="s">
        <v>33</v>
      </c>
      <c r="C11" s="7">
        <f>AU25</f>
        <v>2199.559658318637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2979.7545823309642</v>
      </c>
      <c r="P11">
        <f t="shared" si="22"/>
        <v>148.98772911654822</v>
      </c>
      <c r="Q11" s="4">
        <f t="shared" si="23"/>
        <v>25</v>
      </c>
      <c r="R11">
        <f t="shared" si="0"/>
        <v>500000</v>
      </c>
      <c r="S11">
        <f t="shared" si="1"/>
        <v>2860.1589056699559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2510.3548000776682</v>
      </c>
      <c r="AC11">
        <f t="shared" si="2"/>
        <v>2554.2048793277945</v>
      </c>
      <c r="AE11">
        <f t="shared" si="3"/>
        <v>2661.0072881969286</v>
      </c>
      <c r="AF11">
        <f t="shared" si="4"/>
        <v>-133.05036440984642</v>
      </c>
      <c r="AG11">
        <f t="shared" si="4"/>
        <v>-22.325725279322413</v>
      </c>
      <c r="AH11">
        <f t="shared" si="5"/>
        <v>-2136.7765061798236</v>
      </c>
      <c r="AI11">
        <f t="shared" si="6"/>
        <v>368.85469232793639</v>
      </c>
      <c r="AJ11">
        <f t="shared" si="7"/>
        <v>-43.850079250126328</v>
      </c>
      <c r="AK11">
        <f t="shared" si="24"/>
        <v>431.13841083455446</v>
      </c>
      <c r="AL11">
        <f t="shared" si="8"/>
        <v>756.14302391236447</v>
      </c>
      <c r="AN11">
        <f t="shared" si="9"/>
        <v>1379.6756492217817</v>
      </c>
      <c r="AO11">
        <f t="shared" si="9"/>
        <v>-68.983782461089078</v>
      </c>
      <c r="AP11">
        <f t="shared" si="9"/>
        <v>-11.575413436754467</v>
      </c>
      <c r="AQ11">
        <f t="shared" si="9"/>
        <v>-1107.873145061197</v>
      </c>
      <c r="AR11">
        <f t="shared" si="9"/>
        <v>191.24330826274118</v>
      </c>
      <c r="AS11">
        <f t="shared" si="9"/>
        <v>-22.735332904269512</v>
      </c>
      <c r="AT11">
        <f t="shared" si="9"/>
        <v>223.53609082959809</v>
      </c>
      <c r="AU11">
        <f t="shared" si="9"/>
        <v>392.04406618806973</v>
      </c>
      <c r="AW11">
        <v>8</v>
      </c>
      <c r="AX11">
        <f>(R11*SUMPRODUCT(K12:$K$23, X12:$X$23)-$AZ$3*SUMPRODUCT(K11:$K$22, W12:$W$23))/Z11</f>
        <v>2860.1589056699559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2979.7545823309642</v>
      </c>
      <c r="P12">
        <f t="shared" si="22"/>
        <v>148.98772911654822</v>
      </c>
      <c r="Q12" s="4">
        <f t="shared" si="23"/>
        <v>25</v>
      </c>
      <c r="R12">
        <f t="shared" si="0"/>
        <v>500000</v>
      </c>
      <c r="S12">
        <f t="shared" si="1"/>
        <v>2891.2811792217544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2554.2048793277945</v>
      </c>
      <c r="AC12">
        <f t="shared" si="2"/>
        <v>2543.3909808970939</v>
      </c>
      <c r="AE12">
        <f t="shared" si="3"/>
        <v>2621.218919990104</v>
      </c>
      <c r="AF12">
        <f t="shared" si="4"/>
        <v>-131.06094599950521</v>
      </c>
      <c r="AG12">
        <f t="shared" si="4"/>
        <v>-21.991902752101907</v>
      </c>
      <c r="AH12">
        <f t="shared" si="5"/>
        <v>-2211.305488545664</v>
      </c>
      <c r="AI12">
        <f t="shared" si="6"/>
        <v>256.86058269283285</v>
      </c>
      <c r="AJ12">
        <f t="shared" si="7"/>
        <v>10.813898430700647</v>
      </c>
      <c r="AK12">
        <f t="shared" si="24"/>
        <v>431.65621808416165</v>
      </c>
      <c r="AL12">
        <f t="shared" si="8"/>
        <v>699.33069920769515</v>
      </c>
      <c r="AN12">
        <f t="shared" si="9"/>
        <v>1251.9171709061691</v>
      </c>
      <c r="AO12">
        <f t="shared" si="9"/>
        <v>-62.595858545308452</v>
      </c>
      <c r="AP12">
        <f t="shared" si="9"/>
        <v>-10.503525846806781</v>
      </c>
      <c r="AQ12">
        <f t="shared" si="9"/>
        <v>-1056.1389169431995</v>
      </c>
      <c r="AR12">
        <f t="shared" si="9"/>
        <v>122.67886957085425</v>
      </c>
      <c r="AS12">
        <f t="shared" si="9"/>
        <v>5.1648128382502767</v>
      </c>
      <c r="AT12">
        <f t="shared" si="9"/>
        <v>206.16279976722439</v>
      </c>
      <c r="AU12">
        <f t="shared" si="9"/>
        <v>334.00648217632892</v>
      </c>
      <c r="AW12">
        <v>9</v>
      </c>
      <c r="AX12">
        <f>(R12*SUMPRODUCT(K13:$K$23, X13:$X$23)-$AZ$3*SUMPRODUCT(K12:$K$22, W13:$W$23))/Z12</f>
        <v>2891.2811792217544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2979.7545823309642</v>
      </c>
      <c r="P13">
        <f t="shared" si="22"/>
        <v>148.98772911654822</v>
      </c>
      <c r="Q13" s="4">
        <f t="shared" si="23"/>
        <v>25</v>
      </c>
      <c r="R13">
        <f t="shared" si="0"/>
        <v>500000</v>
      </c>
      <c r="S13">
        <f t="shared" si="1"/>
        <v>2868.3528908618418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2543.3909808970939</v>
      </c>
      <c r="AC13">
        <f t="shared" si="2"/>
        <v>2484.8580977180709</v>
      </c>
      <c r="AE13">
        <f t="shared" si="3"/>
        <v>2581.3655379387073</v>
      </c>
      <c r="AF13">
        <f t="shared" si="4"/>
        <v>-129.06827689693537</v>
      </c>
      <c r="AG13">
        <f t="shared" si="4"/>
        <v>-21.657534761800665</v>
      </c>
      <c r="AH13">
        <f t="shared" si="5"/>
        <v>-2288.9792556045277</v>
      </c>
      <c r="AI13">
        <f t="shared" si="6"/>
        <v>141.66047067544332</v>
      </c>
      <c r="AJ13">
        <f t="shared" si="7"/>
        <v>58.532883179022974</v>
      </c>
      <c r="AK13">
        <f t="shared" si="24"/>
        <v>427.49103423919269</v>
      </c>
      <c r="AL13">
        <f t="shared" si="8"/>
        <v>627.68438809365898</v>
      </c>
      <c r="AN13">
        <f t="shared" si="9"/>
        <v>1135.6988257981884</v>
      </c>
      <c r="AO13">
        <f t="shared" si="9"/>
        <v>-56.784941289909419</v>
      </c>
      <c r="AP13">
        <f t="shared" si="9"/>
        <v>-9.528459428609791</v>
      </c>
      <c r="AQ13">
        <f t="shared" si="9"/>
        <v>-1007.0604161479275</v>
      </c>
      <c r="AR13">
        <f t="shared" si="9"/>
        <v>62.325008931741515</v>
      </c>
      <c r="AS13">
        <f t="shared" si="9"/>
        <v>25.752155485147465</v>
      </c>
      <c r="AT13">
        <f t="shared" si="9"/>
        <v>188.07916139315569</v>
      </c>
      <c r="AU13">
        <f t="shared" si="9"/>
        <v>276.15632581004468</v>
      </c>
      <c r="AW13">
        <v>10</v>
      </c>
      <c r="AX13">
        <f>(R13*SUMPRODUCT(K14:$K$23, X14:$X$23)-$AZ$3*SUMPRODUCT(K13:$K$22, W14:$W$23))/Z13</f>
        <v>2868.3528908618418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2979.7545823309642</v>
      </c>
      <c r="P14">
        <f t="shared" si="22"/>
        <v>148.98772911654822</v>
      </c>
      <c r="Q14" s="4">
        <f t="shared" si="23"/>
        <v>25</v>
      </c>
      <c r="R14">
        <f t="shared" si="0"/>
        <v>500000</v>
      </c>
      <c r="S14">
        <f t="shared" si="1"/>
        <v>2793.4446246364637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2484.8580977180709</v>
      </c>
      <c r="AC14">
        <f t="shared" si="2"/>
        <v>2382.4923205369496</v>
      </c>
      <c r="AE14">
        <f t="shared" si="3"/>
        <v>2541.3936424145859</v>
      </c>
      <c r="AF14">
        <f t="shared" si="4"/>
        <v>-127.0696821207293</v>
      </c>
      <c r="AG14">
        <f t="shared" si="4"/>
        <v>-21.322172449069086</v>
      </c>
      <c r="AH14">
        <f t="shared" si="5"/>
        <v>-2375.7393022714473</v>
      </c>
      <c r="AI14">
        <f t="shared" si="6"/>
        <v>17.2624855733402</v>
      </c>
      <c r="AJ14">
        <f t="shared" si="7"/>
        <v>102.3657771811213</v>
      </c>
      <c r="AK14">
        <f t="shared" si="24"/>
        <v>419.23280706819668</v>
      </c>
      <c r="AL14">
        <f t="shared" si="8"/>
        <v>538.86106982265824</v>
      </c>
      <c r="AN14">
        <f t="shared" si="9"/>
        <v>1029.9756915106077</v>
      </c>
      <c r="AO14">
        <f t="shared" si="9"/>
        <v>-51.498784575530387</v>
      </c>
      <c r="AP14">
        <f t="shared" si="9"/>
        <v>-8.6414473327606345</v>
      </c>
      <c r="AQ14">
        <f t="shared" si="9"/>
        <v>-962.83932164916575</v>
      </c>
      <c r="AR14">
        <f t="shared" si="9"/>
        <v>6.996137953150849</v>
      </c>
      <c r="AS14">
        <f t="shared" si="9"/>
        <v>41.486789129988054</v>
      </c>
      <c r="AT14">
        <f t="shared" si="9"/>
        <v>169.90661861959524</v>
      </c>
      <c r="AU14">
        <f t="shared" si="9"/>
        <v>218.38954570273418</v>
      </c>
      <c r="AW14">
        <v>11</v>
      </c>
      <c r="AX14">
        <f>(R14*SUMPRODUCT(K15:$K$23, X15:$X$23)-$AZ$3*SUMPRODUCT(K14:$K$22, W15:$W$23))/Z14</f>
        <v>2793.4446246364637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2979.7545823309642</v>
      </c>
      <c r="P15">
        <f t="shared" si="22"/>
        <v>148.98772911654822</v>
      </c>
      <c r="Q15" s="4">
        <f t="shared" si="23"/>
        <v>25</v>
      </c>
      <c r="R15">
        <f t="shared" si="0"/>
        <v>500000</v>
      </c>
      <c r="S15">
        <f t="shared" si="1"/>
        <v>2666.4413461446952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2382.4923205369496</v>
      </c>
      <c r="AC15">
        <f t="shared" si="2"/>
        <v>2238.2231135171769</v>
      </c>
      <c r="AE15">
        <f t="shared" si="3"/>
        <v>2501.2196830899165</v>
      </c>
      <c r="AF15">
        <f t="shared" si="4"/>
        <v>-125.06098415449584</v>
      </c>
      <c r="AG15">
        <f t="shared" si="4"/>
        <v>-20.985114830608754</v>
      </c>
      <c r="AH15">
        <f t="shared" si="5"/>
        <v>-2476.7178793927219</v>
      </c>
      <c r="AI15">
        <f t="shared" si="6"/>
        <v>-121.54429528791024</v>
      </c>
      <c r="AJ15">
        <f t="shared" si="7"/>
        <v>144.26920701977269</v>
      </c>
      <c r="AK15">
        <f t="shared" si="24"/>
        <v>407.20728503828974</v>
      </c>
      <c r="AL15">
        <f t="shared" si="8"/>
        <v>429.93219677015219</v>
      </c>
      <c r="AN15">
        <f t="shared" si="9"/>
        <v>933.78789651489205</v>
      </c>
      <c r="AO15">
        <f t="shared" si="9"/>
        <v>-46.689394825744607</v>
      </c>
      <c r="AP15">
        <f t="shared" si="9"/>
        <v>-7.8344362825379097</v>
      </c>
      <c r="AQ15">
        <f t="shared" si="9"/>
        <v>-924.64056415943912</v>
      </c>
      <c r="AR15">
        <f t="shared" si="9"/>
        <v>-45.376498752829669</v>
      </c>
      <c r="AS15">
        <f t="shared" si="9"/>
        <v>53.860458665686139</v>
      </c>
      <c r="AT15">
        <f t="shared" si="9"/>
        <v>152.02392525222072</v>
      </c>
      <c r="AU15">
        <f t="shared" si="9"/>
        <v>160.5078851650772</v>
      </c>
      <c r="AW15">
        <v>12</v>
      </c>
      <c r="AX15">
        <f>(R15*SUMPRODUCT(K16:$K$23, X16:$X$23)-$AZ$3*SUMPRODUCT(K15:$K$22, W16:$W$23))/Z15</f>
        <v>2666.4413461446952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2979.7545823309642</v>
      </c>
      <c r="P16">
        <f t="shared" si="22"/>
        <v>148.98772911654822</v>
      </c>
      <c r="Q16" s="4">
        <f t="shared" si="23"/>
        <v>25</v>
      </c>
      <c r="R16">
        <f t="shared" si="0"/>
        <v>500000</v>
      </c>
      <c r="S16">
        <f t="shared" si="1"/>
        <v>2491.2810595008905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2238.2231135171769</v>
      </c>
      <c r="AC16">
        <f t="shared" si="2"/>
        <v>2057.4108668834988</v>
      </c>
      <c r="AE16">
        <f t="shared" si="3"/>
        <v>2460.8140598804389</v>
      </c>
      <c r="AF16">
        <f t="shared" si="4"/>
        <v>-123.04070299402196</v>
      </c>
      <c r="AG16">
        <f t="shared" si="4"/>
        <v>-20.646113563112845</v>
      </c>
      <c r="AH16">
        <f t="shared" si="5"/>
        <v>-2583.0023837964791</v>
      </c>
      <c r="AI16">
        <f t="shared" si="6"/>
        <v>-265.87514047317518</v>
      </c>
      <c r="AJ16">
        <f t="shared" si="7"/>
        <v>180.81224663367811</v>
      </c>
      <c r="AK16">
        <f t="shared" si="24"/>
        <v>391.57716996537636</v>
      </c>
      <c r="AL16">
        <f t="shared" si="8"/>
        <v>306.51427612587929</v>
      </c>
      <c r="AN16">
        <f t="shared" si="9"/>
        <v>846.28485554218855</v>
      </c>
      <c r="AO16">
        <f t="shared" si="9"/>
        <v>-42.314242777109435</v>
      </c>
      <c r="AP16">
        <f t="shared" si="9"/>
        <v>-7.1002899077695831</v>
      </c>
      <c r="AQ16">
        <f t="shared" si="9"/>
        <v>-888.30596137870691</v>
      </c>
      <c r="AR16">
        <f t="shared" si="9"/>
        <v>-91.435638521397379</v>
      </c>
      <c r="AS16">
        <f t="shared" si="9"/>
        <v>62.182132537911222</v>
      </c>
      <c r="AT16">
        <f t="shared" si="9"/>
        <v>134.66512326976394</v>
      </c>
      <c r="AU16">
        <f t="shared" si="9"/>
        <v>105.41161728627777</v>
      </c>
      <c r="AW16">
        <v>13</v>
      </c>
      <c r="AX16">
        <f>(R16*SUMPRODUCT(K17:$K$23, X17:$X$23)-$AZ$3*SUMPRODUCT(K16:$K$22, W17:$W$23))/Z16</f>
        <v>2491.2810595008905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2979.7545823309642</v>
      </c>
      <c r="P17">
        <f t="shared" si="22"/>
        <v>148.98772911654822</v>
      </c>
      <c r="Q17" s="4">
        <f t="shared" si="23"/>
        <v>25</v>
      </c>
      <c r="R17">
        <f t="shared" si="0"/>
        <v>500000</v>
      </c>
      <c r="S17">
        <f t="shared" si="1"/>
        <v>2272.2203332670178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2057.4108668834988</v>
      </c>
      <c r="AC17">
        <f t="shared" si="2"/>
        <v>1845.4978822157232</v>
      </c>
      <c r="AE17">
        <f t="shared" si="3"/>
        <v>2420.1573635720856</v>
      </c>
      <c r="AF17">
        <f t="shared" si="4"/>
        <v>-121.00786817860428</v>
      </c>
      <c r="AG17">
        <f t="shared" si="4"/>
        <v>-20.30500580419341</v>
      </c>
      <c r="AH17">
        <f t="shared" si="5"/>
        <v>-2692.9324657661418</v>
      </c>
      <c r="AI17">
        <f t="shared" si="6"/>
        <v>-414.08797617685423</v>
      </c>
      <c r="AJ17">
        <f t="shared" si="7"/>
        <v>211.91298466777562</v>
      </c>
      <c r="AK17">
        <f t="shared" si="24"/>
        <v>372.79958332076581</v>
      </c>
      <c r="AL17">
        <f t="shared" si="8"/>
        <v>170.6245918116872</v>
      </c>
      <c r="AN17">
        <f t="shared" si="9"/>
        <v>766.69519625602379</v>
      </c>
      <c r="AO17">
        <f t="shared" si="9"/>
        <v>-38.334759812801188</v>
      </c>
      <c r="AP17">
        <f t="shared" si="9"/>
        <v>-6.4325364310394253</v>
      </c>
      <c r="AQ17">
        <f t="shared" si="9"/>
        <v>-853.10914753799784</v>
      </c>
      <c r="AR17">
        <f t="shared" si="9"/>
        <v>-131.18124752581474</v>
      </c>
      <c r="AS17">
        <f t="shared" si="9"/>
        <v>67.133100439904794</v>
      </c>
      <c r="AT17">
        <f t="shared" si="9"/>
        <v>118.10126647153663</v>
      </c>
      <c r="AU17">
        <f t="shared" si="9"/>
        <v>54.053119385626687</v>
      </c>
      <c r="AW17">
        <v>14</v>
      </c>
      <c r="AX17">
        <f>(R17*SUMPRODUCT(K18:$K$23, X18:$X$23)-$AZ$3*SUMPRODUCT(K17:$K$22, W18:$W$23))/Z17</f>
        <v>2272.2203332670178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2979.7545823309642</v>
      </c>
      <c r="P18">
        <f t="shared" si="22"/>
        <v>148.98772911654822</v>
      </c>
      <c r="Q18" s="4">
        <f t="shared" si="23"/>
        <v>25</v>
      </c>
      <c r="R18">
        <f t="shared" si="0"/>
        <v>500000</v>
      </c>
      <c r="S18">
        <f t="shared" si="1"/>
        <v>2009.4405782499971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1845.4978822157232</v>
      </c>
      <c r="AC18">
        <f t="shared" si="2"/>
        <v>1604.4276501079812</v>
      </c>
      <c r="AE18">
        <f t="shared" si="3"/>
        <v>2379.1699511668626</v>
      </c>
      <c r="AF18">
        <f t="shared" si="4"/>
        <v>-118.95849755834315</v>
      </c>
      <c r="AG18">
        <f t="shared" si="4"/>
        <v>-19.961123352864483</v>
      </c>
      <c r="AH18">
        <f t="shared" si="5"/>
        <v>-2816.6478657398329</v>
      </c>
      <c r="AI18">
        <f t="shared" si="6"/>
        <v>-576.39753548417775</v>
      </c>
      <c r="AJ18">
        <f t="shared" si="7"/>
        <v>241.07023210774196</v>
      </c>
      <c r="AK18">
        <f t="shared" si="24"/>
        <v>351.33375928515215</v>
      </c>
      <c r="AL18">
        <f t="shared" si="8"/>
        <v>16.006455908716362</v>
      </c>
      <c r="AN18">
        <f t="shared" si="9"/>
        <v>694.29808845778268</v>
      </c>
      <c r="AO18">
        <f t="shared" si="9"/>
        <v>-34.714904422889141</v>
      </c>
      <c r="AP18">
        <f t="shared" si="9"/>
        <v>-5.8251281210771397</v>
      </c>
      <c r="AQ18">
        <f t="shared" si="9"/>
        <v>-821.96449567746924</v>
      </c>
      <c r="AR18">
        <f t="shared" si="9"/>
        <v>-168.20643976365275</v>
      </c>
      <c r="AS18">
        <f t="shared" si="9"/>
        <v>70.349998012706251</v>
      </c>
      <c r="AT18">
        <f t="shared" si="9"/>
        <v>102.52750433517051</v>
      </c>
      <c r="AU18">
        <f t="shared" si="9"/>
        <v>4.6710625842239901</v>
      </c>
      <c r="AW18">
        <v>15</v>
      </c>
      <c r="AX18">
        <f>(R18*SUMPRODUCT(K19:$K$23, X19:$X$23)-$AZ$3*SUMPRODUCT(K18:$K$22, W19:$W$23))/Z18</f>
        <v>2009.4405782499971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2979.7545823309642</v>
      </c>
      <c r="P19">
        <f t="shared" si="22"/>
        <v>148.98772911654822</v>
      </c>
      <c r="Q19" s="4">
        <f t="shared" si="23"/>
        <v>25</v>
      </c>
      <c r="R19">
        <f t="shared" si="0"/>
        <v>500000</v>
      </c>
      <c r="S19">
        <f t="shared" si="1"/>
        <v>1702.953526969437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1604.4276501079812</v>
      </c>
      <c r="AC19">
        <f t="shared" si="2"/>
        <v>1336.052336672954</v>
      </c>
      <c r="AE19">
        <f t="shared" si="3"/>
        <v>2337.7667149378858</v>
      </c>
      <c r="AF19">
        <f t="shared" si="4"/>
        <v>-116.8883357468943</v>
      </c>
      <c r="AG19">
        <f t="shared" si="4"/>
        <v>-19.613752159323198</v>
      </c>
      <c r="AH19">
        <f t="shared" si="5"/>
        <v>-2955.1992002528095</v>
      </c>
      <c r="AI19">
        <f t="shared" si="6"/>
        <v>-753.93457322114136</v>
      </c>
      <c r="AJ19">
        <f t="shared" si="7"/>
        <v>268.37531343502724</v>
      </c>
      <c r="AK19">
        <f t="shared" si="24"/>
        <v>327.33908753917171</v>
      </c>
      <c r="AL19">
        <f t="shared" si="8"/>
        <v>-158.22017224694241</v>
      </c>
      <c r="AN19">
        <f t="shared" si="9"/>
        <v>628.4388731738477</v>
      </c>
      <c r="AO19">
        <f t="shared" si="9"/>
        <v>-31.421943658692385</v>
      </c>
      <c r="AP19">
        <f t="shared" si="9"/>
        <v>-5.2725724200601825</v>
      </c>
      <c r="AQ19">
        <f t="shared" si="9"/>
        <v>-794.41718608799511</v>
      </c>
      <c r="AR19">
        <f t="shared" si="9"/>
        <v>-202.67282899290004</v>
      </c>
      <c r="AS19">
        <f t="shared" si="9"/>
        <v>72.144700531963863</v>
      </c>
      <c r="AT19">
        <f t="shared" si="9"/>
        <v>87.995353002679011</v>
      </c>
      <c r="AU19">
        <f t="shared" si="9"/>
        <v>-42.532775458257163</v>
      </c>
      <c r="AW19">
        <v>16</v>
      </c>
      <c r="AX19">
        <f>(R19*SUMPRODUCT(K20:$K$23, X20:$X$23)-$AZ$3*SUMPRODUCT(K19:$K$22, W20:$W$23))/Z19</f>
        <v>1702.953526969437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2979.7545823309642</v>
      </c>
      <c r="P20">
        <f t="shared" si="22"/>
        <v>148.98772911654822</v>
      </c>
      <c r="Q20" s="4">
        <f t="shared" si="23"/>
        <v>25</v>
      </c>
      <c r="R20">
        <f t="shared" si="0"/>
        <v>500000</v>
      </c>
      <c r="S20">
        <f t="shared" si="1"/>
        <v>1351.4217821043248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1336.052336672954</v>
      </c>
      <c r="AC20">
        <f t="shared" si="2"/>
        <v>1041.2406423903785</v>
      </c>
      <c r="AE20">
        <f t="shared" si="3"/>
        <v>2295.8351097765972</v>
      </c>
      <c r="AF20">
        <f t="shared" si="4"/>
        <v>-114.79175548882986</v>
      </c>
      <c r="AG20">
        <f t="shared" si="4"/>
        <v>-19.261947975432264</v>
      </c>
      <c r="AH20">
        <f t="shared" si="5"/>
        <v>-3113.3332459540352</v>
      </c>
      <c r="AI20">
        <f t="shared" si="6"/>
        <v>-951.5518396417001</v>
      </c>
      <c r="AJ20">
        <f t="shared" si="7"/>
        <v>294.81169428257544</v>
      </c>
      <c r="AK20">
        <f t="shared" si="24"/>
        <v>300.96491246689089</v>
      </c>
      <c r="AL20">
        <f t="shared" si="8"/>
        <v>-355.77523289223376</v>
      </c>
      <c r="AN20">
        <f t="shared" si="9"/>
        <v>568.5176215430821</v>
      </c>
      <c r="AO20">
        <f t="shared" si="9"/>
        <v>-28.425881077154106</v>
      </c>
      <c r="AP20">
        <f t="shared" si="9"/>
        <v>-4.7698359532209311</v>
      </c>
      <c r="AQ20">
        <f t="shared" si="9"/>
        <v>-770.9546755006395</v>
      </c>
      <c r="AR20">
        <f t="shared" si="9"/>
        <v>-235.63277098793242</v>
      </c>
      <c r="AS20">
        <f t="shared" si="9"/>
        <v>73.004216427775333</v>
      </c>
      <c r="AT20">
        <f t="shared" si="9"/>
        <v>74.527937775221346</v>
      </c>
      <c r="AU20">
        <f t="shared" si="9"/>
        <v>-88.100616784935724</v>
      </c>
      <c r="AW20">
        <v>17</v>
      </c>
      <c r="AX20">
        <f>(R20*SUMPRODUCT(K21:$K$23, X21:$X$23)-$AZ$3*SUMPRODUCT(K20:$K$22, W21:$W$23))/Z20</f>
        <v>1351.4217821043248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2979.7545823309642</v>
      </c>
      <c r="P21">
        <f t="shared" si="22"/>
        <v>148.98772911654822</v>
      </c>
      <c r="Q21" s="4">
        <f t="shared" si="23"/>
        <v>25</v>
      </c>
      <c r="R21">
        <f t="shared" si="0"/>
        <v>500000</v>
      </c>
      <c r="S21">
        <f t="shared" si="1"/>
        <v>952.64878734755564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1041.2406423903785</v>
      </c>
      <c r="AC21">
        <f t="shared" si="2"/>
        <v>720.37708758253723</v>
      </c>
      <c r="AE21">
        <f t="shared" si="3"/>
        <v>2253.2406026641729</v>
      </c>
      <c r="AF21">
        <f t="shared" si="4"/>
        <v>-112.66203013320865</v>
      </c>
      <c r="AG21">
        <f t="shared" si="4"/>
        <v>-18.904582075527312</v>
      </c>
      <c r="AH21">
        <f t="shared" si="5"/>
        <v>-3294.9284030125896</v>
      </c>
      <c r="AI21">
        <f t="shared" si="6"/>
        <v>-1173.2544125571526</v>
      </c>
      <c r="AJ21">
        <f t="shared" si="7"/>
        <v>320.8635548078413</v>
      </c>
      <c r="AK21">
        <f t="shared" si="24"/>
        <v>272.27463385924915</v>
      </c>
      <c r="AL21">
        <f t="shared" si="8"/>
        <v>-580.1162238900622</v>
      </c>
      <c r="AN21">
        <f t="shared" si="9"/>
        <v>513.9870448409016</v>
      </c>
      <c r="AO21">
        <f t="shared" si="9"/>
        <v>-25.69935224204508</v>
      </c>
      <c r="AP21">
        <f t="shared" si="9"/>
        <v>-4.3123269940474964</v>
      </c>
      <c r="AQ21">
        <f t="shared" si="9"/>
        <v>-751.60660198665971</v>
      </c>
      <c r="AR21">
        <f t="shared" si="9"/>
        <v>-267.63123638185067</v>
      </c>
      <c r="AS21">
        <f t="shared" si="9"/>
        <v>73.192232617250127</v>
      </c>
      <c r="AT21">
        <f t="shared" si="9"/>
        <v>62.108606722684605</v>
      </c>
      <c r="AU21">
        <f t="shared" si="9"/>
        <v>-132.33039704191592</v>
      </c>
      <c r="AW21">
        <v>18</v>
      </c>
      <c r="AX21">
        <f>(R21*SUMPRODUCT(K22:$K$23, X22:$X$23)-$AZ$3*SUMPRODUCT(K21:$K$22, W22:$W$23))/Z21</f>
        <v>952.64878734755564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2979.7545823309642</v>
      </c>
      <c r="P22">
        <f t="shared" si="22"/>
        <v>148.98772911654822</v>
      </c>
      <c r="Q22" s="4">
        <f t="shared" si="23"/>
        <v>25</v>
      </c>
      <c r="R22">
        <f t="shared" si="0"/>
        <v>500000</v>
      </c>
      <c r="S22">
        <f t="shared" si="1"/>
        <v>504.12386317626596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720.37708758253723</v>
      </c>
      <c r="AC22">
        <f t="shared" si="2"/>
        <v>373.86673710115826</v>
      </c>
      <c r="AE22">
        <f t="shared" si="3"/>
        <v>2209.836122494331</v>
      </c>
      <c r="AF22">
        <f t="shared" si="4"/>
        <v>-110.49180612471656</v>
      </c>
      <c r="AG22">
        <f t="shared" si="4"/>
        <v>-18.54042053998327</v>
      </c>
      <c r="AH22">
        <f t="shared" si="5"/>
        <v>-3502.3142957754353</v>
      </c>
      <c r="AI22">
        <f t="shared" si="6"/>
        <v>-1421.5103999458042</v>
      </c>
      <c r="AJ22">
        <f t="shared" si="7"/>
        <v>346.51035048137896</v>
      </c>
      <c r="AK22">
        <f t="shared" si="24"/>
        <v>241.28919997899354</v>
      </c>
      <c r="AL22">
        <f t="shared" si="8"/>
        <v>-833.71084948543171</v>
      </c>
      <c r="AN22">
        <f t="shared" si="9"/>
        <v>464.35063035330063</v>
      </c>
      <c r="AO22">
        <f t="shared" si="9"/>
        <v>-23.217531517665034</v>
      </c>
      <c r="AP22">
        <f t="shared" si="9"/>
        <v>-3.8958798243549841</v>
      </c>
      <c r="AQ22">
        <f t="shared" si="9"/>
        <v>-735.93776225497993</v>
      </c>
      <c r="AR22">
        <f t="shared" si="9"/>
        <v>-298.70054324369931</v>
      </c>
      <c r="AS22">
        <f t="shared" si="9"/>
        <v>72.811869636900738</v>
      </c>
      <c r="AT22">
        <f t="shared" si="9"/>
        <v>50.701855656709085</v>
      </c>
      <c r="AU22">
        <f t="shared" si="9"/>
        <v>-175.18681795008945</v>
      </c>
      <c r="AW22">
        <v>19</v>
      </c>
      <c r="AX22">
        <f>(R22*SUMPRODUCT(K23:$K$23, X23:$X$23)-$AZ$3*SUMPRODUCT(K22:$K$22, W23:$W$23))/Z22</f>
        <v>504.12386317626596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2979.7545823309642</v>
      </c>
      <c r="P23">
        <f t="shared" si="22"/>
        <v>148.98772911654822</v>
      </c>
      <c r="Q23" s="4">
        <f t="shared" si="23"/>
        <v>25</v>
      </c>
      <c r="R23">
        <f t="shared" si="0"/>
        <v>500000</v>
      </c>
      <c r="S23">
        <f t="shared" si="1"/>
        <v>514.47010916186457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373.86673710115826</v>
      </c>
      <c r="AC23">
        <f t="shared" si="2"/>
        <v>373.86673710115826</v>
      </c>
      <c r="AE23">
        <f t="shared" si="3"/>
        <v>2165.3952352512697</v>
      </c>
      <c r="AF23">
        <f t="shared" si="4"/>
        <v>-108.26976176256349</v>
      </c>
      <c r="AG23">
        <f t="shared" si="4"/>
        <v>-18.167563598118139</v>
      </c>
      <c r="AH23">
        <f t="shared" si="5"/>
        <v>-3749.0547293059085</v>
      </c>
      <c r="AI23">
        <f t="shared" si="6"/>
        <v>-1710.0968194153206</v>
      </c>
      <c r="AJ23">
        <f t="shared" si="7"/>
        <v>0</v>
      </c>
      <c r="AK23">
        <f t="shared" si="24"/>
        <v>208.02486544459592</v>
      </c>
      <c r="AL23">
        <f t="shared" si="8"/>
        <v>-1502.0719539707247</v>
      </c>
      <c r="AN23">
        <f t="shared" si="9"/>
        <v>419.14521712524538</v>
      </c>
      <c r="AO23">
        <f t="shared" si="9"/>
        <v>-20.95726085626227</v>
      </c>
      <c r="AP23">
        <f t="shared" si="9"/>
        <v>-3.5166085456386971</v>
      </c>
      <c r="AQ23">
        <f t="shared" si="9"/>
        <v>-725.68662429286724</v>
      </c>
      <c r="AR23">
        <f t="shared" si="9"/>
        <v>-331.01527656952288</v>
      </c>
      <c r="AS23">
        <f t="shared" si="9"/>
        <v>0</v>
      </c>
      <c r="AT23">
        <f t="shared" si="9"/>
        <v>40.266380000650265</v>
      </c>
      <c r="AU23">
        <f t="shared" si="9"/>
        <v>-290.74889656887262</v>
      </c>
      <c r="AW23">
        <v>20</v>
      </c>
      <c r="AX23">
        <f>(R23*SUMPRODUCT(K$23:$K24, X$23:$X24)-$AZ$3*SUMPRODUCT(K$22:$K23, W$23:$W24))/Z23</f>
        <v>514.47010916186457</v>
      </c>
    </row>
    <row r="25" spans="5:50" x14ac:dyDescent="0.25">
      <c r="AN25" s="8">
        <f t="shared" ref="AN25:AU25" si="25">SUM(AN3:AN23)</f>
        <v>25377.478307584828</v>
      </c>
      <c r="AO25" s="8">
        <f t="shared" si="25"/>
        <v>-3503.6898521274657</v>
      </c>
      <c r="AP25" s="8">
        <f t="shared" si="25"/>
        <v>-461.06558441725389</v>
      </c>
      <c r="AQ25" s="8">
        <f t="shared" si="25"/>
        <v>-20961.582727313853</v>
      </c>
      <c r="AR25" s="8">
        <f t="shared" si="25"/>
        <v>451.14014372625462</v>
      </c>
      <c r="AS25" s="8">
        <f t="shared" si="25"/>
        <v>-1391.2022306697088</v>
      </c>
      <c r="AT25" s="8">
        <f t="shared" si="25"/>
        <v>3139.6217452620922</v>
      </c>
      <c r="AU25" s="9">
        <f t="shared" si="25"/>
        <v>2199.559658318637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06AE1-9FFB-4BA3-A5E3-0F817936951B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2957.6738947773783</v>
      </c>
      <c r="K3">
        <v>1</v>
      </c>
      <c r="L3" s="2">
        <v>0</v>
      </c>
      <c r="O3">
        <f>$C$3</f>
        <v>2957.6738947773783</v>
      </c>
      <c r="P3">
        <f>O3*B5</f>
        <v>2366.1391158219026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2957.6738947773783</v>
      </c>
      <c r="AF3">
        <f t="shared" ref="AF3:AG23" si="4">-$Z3*P3</f>
        <v>-2366.1391158219026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318.38503715547574</v>
      </c>
      <c r="AJ3">
        <f t="shared" ref="AJ3:AJ23" si="7">AB3-AC3</f>
        <v>3.637978807091713E-12</v>
      </c>
      <c r="AL3">
        <f t="shared" ref="AL3:AL23" si="8">SUM(AI3:AK3)</f>
        <v>318.38503715547938</v>
      </c>
      <c r="AN3">
        <f t="shared" ref="AN3:AU23" si="9">AE3*$K3</f>
        <v>2957.6738947773783</v>
      </c>
      <c r="AO3">
        <f t="shared" si="9"/>
        <v>-2366.1391158219026</v>
      </c>
      <c r="AP3">
        <f t="shared" si="9"/>
        <v>-273.14974180000002</v>
      </c>
      <c r="AQ3">
        <f t="shared" si="9"/>
        <v>0</v>
      </c>
      <c r="AR3">
        <f t="shared" si="9"/>
        <v>318.38503715547574</v>
      </c>
      <c r="AS3">
        <f t="shared" si="9"/>
        <v>3.637978807091713E-12</v>
      </c>
      <c r="AT3">
        <f t="shared" si="9"/>
        <v>0</v>
      </c>
      <c r="AU3">
        <f t="shared" si="9"/>
        <v>318.38503715547938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2220.4641348982077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64.118026764742112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-3.637978807091713E-12</v>
      </c>
      <c r="AC4">
        <f t="shared" si="2"/>
        <v>63.326699518514943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-63.326699518518581</v>
      </c>
      <c r="AK4">
        <f>G4*MAX(0, SUM(AB4, AE4:AF4))</f>
        <v>0</v>
      </c>
      <c r="AL4">
        <f t="shared" si="8"/>
        <v>-2405.0546995185186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-2157.1374353796896</v>
      </c>
      <c r="AR4">
        <f t="shared" si="9"/>
        <v>-2157.1374353796896</v>
      </c>
      <c r="AS4">
        <f t="shared" si="9"/>
        <v>-58.334868178728435</v>
      </c>
      <c r="AT4">
        <f t="shared" si="9"/>
        <v>0</v>
      </c>
      <c r="AU4">
        <f t="shared" si="9"/>
        <v>-2215.4723035584179</v>
      </c>
      <c r="AW4">
        <v>1</v>
      </c>
      <c r="AX4">
        <f>(R4*SUMPRODUCT(K5:$K$23, X5:$X$23)-$AZ$3*SUMPRODUCT(K4:$K$22, W5:$W$23))/Z4</f>
        <v>64.118026764742112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2957.6738947773783</v>
      </c>
      <c r="P5">
        <f t="shared" ref="P5:P23" si="22">O5*$C$5</f>
        <v>147.88369473886891</v>
      </c>
      <c r="Q5" s="4">
        <f t="shared" ref="Q5:Q23" si="23">$C$8</f>
        <v>25</v>
      </c>
      <c r="R5">
        <f t="shared" si="0"/>
        <v>1000000</v>
      </c>
      <c r="S5">
        <f t="shared" si="1"/>
        <v>120.88192025187652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63.326699518514943</v>
      </c>
      <c r="AC5">
        <f t="shared" si="2"/>
        <v>117.91611821669358</v>
      </c>
      <c r="AE5">
        <f t="shared" si="3"/>
        <v>2885.1082436174643</v>
      </c>
      <c r="AF5">
        <f t="shared" si="4"/>
        <v>-144.25541218087321</v>
      </c>
      <c r="AG5">
        <f t="shared" si="4"/>
        <v>-24.386632420091601</v>
      </c>
      <c r="AH5">
        <f t="shared" si="5"/>
        <v>-2316.392476335936</v>
      </c>
      <c r="AI5">
        <f t="shared" si="6"/>
        <v>400.07372268056361</v>
      </c>
      <c r="AJ5">
        <f t="shared" si="7"/>
        <v>-54.589418698178633</v>
      </c>
      <c r="AK5">
        <f>G5*SUM(AB5, AE5:AF5)</f>
        <v>196.29256716685745</v>
      </c>
      <c r="AL5">
        <f t="shared" si="8"/>
        <v>541.77687114924242</v>
      </c>
      <c r="AN5">
        <f t="shared" si="9"/>
        <v>2448.1884543500996</v>
      </c>
      <c r="AO5">
        <f t="shared" si="9"/>
        <v>-122.40942271750498</v>
      </c>
      <c r="AP5">
        <f t="shared" si="9"/>
        <v>-20.693529285573696</v>
      </c>
      <c r="AQ5">
        <f t="shared" si="9"/>
        <v>-1965.5988051244105</v>
      </c>
      <c r="AR5">
        <f t="shared" si="9"/>
        <v>339.48669722261042</v>
      </c>
      <c r="AS5">
        <f t="shared" si="9"/>
        <v>-46.32241611115245</v>
      </c>
      <c r="AT5">
        <f t="shared" si="9"/>
        <v>166.56608904562103</v>
      </c>
      <c r="AU5">
        <f t="shared" si="9"/>
        <v>459.73037015707899</v>
      </c>
      <c r="AW5">
        <v>2</v>
      </c>
      <c r="AX5">
        <f>(R5*SUMPRODUCT(K6:$K$23, X6:$X$23)-$AZ$3*SUMPRODUCT(K5:$K$22, W6:$W$23))/Z5</f>
        <v>120.88192025187652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2957.6738947773783</v>
      </c>
      <c r="P6">
        <f t="shared" si="22"/>
        <v>147.88369473886891</v>
      </c>
      <c r="Q6" s="4">
        <f t="shared" si="23"/>
        <v>25</v>
      </c>
      <c r="R6">
        <f t="shared" si="0"/>
        <v>1000000</v>
      </c>
      <c r="S6">
        <f t="shared" si="1"/>
        <v>171.08832278599269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117.91611821669358</v>
      </c>
      <c r="AC6">
        <f t="shared" si="2"/>
        <v>164.82979689066815</v>
      </c>
      <c r="AE6">
        <f t="shared" si="3"/>
        <v>2849.4801948277691</v>
      </c>
      <c r="AF6">
        <f t="shared" si="4"/>
        <v>-142.47400974138844</v>
      </c>
      <c r="AG6">
        <f t="shared" si="4"/>
        <v>-24.085483188827407</v>
      </c>
      <c r="AH6">
        <f t="shared" si="5"/>
        <v>-2291.316282531076</v>
      </c>
      <c r="AI6">
        <f t="shared" si="6"/>
        <v>391.60441936647749</v>
      </c>
      <c r="AJ6">
        <f t="shared" si="7"/>
        <v>-46.913678673974573</v>
      </c>
      <c r="AK6">
        <f>G6*SUM(AB6, AE6:AF6)</f>
        <v>197.74456123121522</v>
      </c>
      <c r="AL6">
        <f t="shared" si="8"/>
        <v>542.43530192371816</v>
      </c>
      <c r="AN6">
        <f t="shared" si="9"/>
        <v>2227.3565501701578</v>
      </c>
      <c r="AO6">
        <f t="shared" si="9"/>
        <v>-111.36782750850789</v>
      </c>
      <c r="AP6">
        <f t="shared" si="9"/>
        <v>-18.826928097982631</v>
      </c>
      <c r="AQ6">
        <f t="shared" si="9"/>
        <v>-1791.0559054493108</v>
      </c>
      <c r="AR6">
        <f t="shared" si="9"/>
        <v>306.10588911435684</v>
      </c>
      <c r="AS6">
        <f t="shared" si="9"/>
        <v>-36.671070631312531</v>
      </c>
      <c r="AT6">
        <f t="shared" si="9"/>
        <v>154.57122478631337</v>
      </c>
      <c r="AU6">
        <f t="shared" si="9"/>
        <v>424.00604326935769</v>
      </c>
      <c r="AW6">
        <v>3</v>
      </c>
      <c r="AX6">
        <f>(R6*SUMPRODUCT(K7:$K$23, X7:$X$23)-$AZ$3*SUMPRODUCT(K6:$K$22, W7:$W$23))/Z6</f>
        <v>171.08832278599269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2957.6738947773783</v>
      </c>
      <c r="P7">
        <f t="shared" si="22"/>
        <v>147.88369473886891</v>
      </c>
      <c r="Q7" s="4">
        <f t="shared" si="23"/>
        <v>25</v>
      </c>
      <c r="R7">
        <f t="shared" si="0"/>
        <v>1000000</v>
      </c>
      <c r="S7">
        <f t="shared" si="1"/>
        <v>214.79548476539117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164.82979689066815</v>
      </c>
      <c r="AC7">
        <f t="shared" si="2"/>
        <v>204.38171989469993</v>
      </c>
      <c r="AE7">
        <f t="shared" si="3"/>
        <v>2814.2792580696519</v>
      </c>
      <c r="AF7">
        <f t="shared" si="4"/>
        <v>-140.71396290348258</v>
      </c>
      <c r="AG7">
        <f t="shared" si="4"/>
        <v>-23.787944159759036</v>
      </c>
      <c r="AH7">
        <f t="shared" si="5"/>
        <v>-2267.3678872037822</v>
      </c>
      <c r="AI7">
        <f t="shared" si="6"/>
        <v>382.40946380262767</v>
      </c>
      <c r="AJ7">
        <f t="shared" si="7"/>
        <v>-39.551923004031778</v>
      </c>
      <c r="AK7">
        <f>G7*SUM(AB7, AE7:AF7)</f>
        <v>198.68765644397863</v>
      </c>
      <c r="AL7">
        <f t="shared" si="8"/>
        <v>541.54519724257455</v>
      </c>
      <c r="AN7">
        <f t="shared" si="9"/>
        <v>2026.4349046855014</v>
      </c>
      <c r="AO7">
        <f t="shared" si="9"/>
        <v>-101.32174523427506</v>
      </c>
      <c r="AP7">
        <f t="shared" si="9"/>
        <v>-17.128620131716968</v>
      </c>
      <c r="AQ7">
        <f t="shared" si="9"/>
        <v>-1632.6288214710808</v>
      </c>
      <c r="AR7">
        <f t="shared" si="9"/>
        <v>275.35571784842841</v>
      </c>
      <c r="AS7">
        <f t="shared" si="9"/>
        <v>-28.479546616769959</v>
      </c>
      <c r="AT7">
        <f t="shared" si="9"/>
        <v>143.06597363916424</v>
      </c>
      <c r="AU7">
        <f t="shared" si="9"/>
        <v>389.94214487082269</v>
      </c>
      <c r="AW7">
        <v>4</v>
      </c>
      <c r="AX7">
        <f>(R7*SUMPRODUCT(K8:$K$23, X8:$X$23)-$AZ$3*SUMPRODUCT(K7:$K$22, W8:$W$23))/Z7</f>
        <v>214.79548476539117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2957.6738947773783</v>
      </c>
      <c r="P8">
        <f t="shared" si="22"/>
        <v>147.88369473886891</v>
      </c>
      <c r="Q8" s="4">
        <f t="shared" si="23"/>
        <v>25</v>
      </c>
      <c r="R8">
        <f t="shared" si="0"/>
        <v>1000000</v>
      </c>
      <c r="S8">
        <f t="shared" si="1"/>
        <v>252.13744604047787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204.38171989469993</v>
      </c>
      <c r="AC8">
        <f t="shared" si="2"/>
        <v>236.94820173496555</v>
      </c>
      <c r="AE8">
        <f t="shared" si="3"/>
        <v>2779.4979353183553</v>
      </c>
      <c r="AF8">
        <f t="shared" si="4"/>
        <v>-138.97489676591778</v>
      </c>
      <c r="AG8">
        <f t="shared" si="4"/>
        <v>-23.493951955169535</v>
      </c>
      <c r="AH8">
        <f t="shared" si="5"/>
        <v>-2244.5105196762975</v>
      </c>
      <c r="AI8">
        <f t="shared" si="6"/>
        <v>372.51856692097044</v>
      </c>
      <c r="AJ8">
        <f t="shared" si="7"/>
        <v>-32.566481840265624</v>
      </c>
      <c r="AK8">
        <f t="shared" ref="AK8:AK23" si="24">G8*SUM(AB8:AB8, AE8:AF8)</f>
        <v>199.14333309129964</v>
      </c>
      <c r="AL8">
        <f t="shared" si="8"/>
        <v>539.09541817200443</v>
      </c>
      <c r="AN8">
        <f t="shared" si="9"/>
        <v>1843.6275539801059</v>
      </c>
      <c r="AO8">
        <f t="shared" si="9"/>
        <v>-92.181377699005296</v>
      </c>
      <c r="AP8">
        <f t="shared" si="9"/>
        <v>-15.583424843046076</v>
      </c>
      <c r="AQ8">
        <f t="shared" si="9"/>
        <v>-1488.7729854706547</v>
      </c>
      <c r="AR8">
        <f t="shared" si="9"/>
        <v>247.0897659673997</v>
      </c>
      <c r="AS8">
        <f t="shared" si="9"/>
        <v>-21.601190090479268</v>
      </c>
      <c r="AT8">
        <f t="shared" si="9"/>
        <v>132.09081086671372</v>
      </c>
      <c r="AU8">
        <f t="shared" si="9"/>
        <v>357.57938674363413</v>
      </c>
      <c r="AW8">
        <v>5</v>
      </c>
      <c r="AX8">
        <f>(R8*SUMPRODUCT(K9:$K$23, X9:$X$23)-$AZ$3*SUMPRODUCT(K8:$K$22, W9:$W$23))/Z8</f>
        <v>252.13744604047787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2957.6738947773783</v>
      </c>
      <c r="P9">
        <f t="shared" si="22"/>
        <v>147.88369473886891</v>
      </c>
      <c r="Q9" s="4">
        <f t="shared" si="23"/>
        <v>25</v>
      </c>
      <c r="R9">
        <f t="shared" si="0"/>
        <v>1000000</v>
      </c>
      <c r="S9">
        <f t="shared" si="1"/>
        <v>281.63484354390926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236.94820173496555</v>
      </c>
      <c r="AC9">
        <f t="shared" si="2"/>
        <v>261.39522483728069</v>
      </c>
      <c r="AE9">
        <f t="shared" si="3"/>
        <v>2745.1213883631276</v>
      </c>
      <c r="AF9">
        <f t="shared" si="4"/>
        <v>-137.25606941815639</v>
      </c>
      <c r="AG9">
        <f t="shared" si="4"/>
        <v>-23.203381153771101</v>
      </c>
      <c r="AH9">
        <f t="shared" si="5"/>
        <v>-2225.2512738696814</v>
      </c>
      <c r="AI9">
        <f t="shared" si="6"/>
        <v>359.41066392151833</v>
      </c>
      <c r="AJ9">
        <f t="shared" si="7"/>
        <v>-24.447023102315143</v>
      </c>
      <c r="AK9">
        <f t="shared" si="24"/>
        <v>199.13694644759559</v>
      </c>
      <c r="AL9">
        <f t="shared" si="8"/>
        <v>534.10058726679881</v>
      </c>
      <c r="AN9">
        <f t="shared" si="9"/>
        <v>1677.2961686949282</v>
      </c>
      <c r="AO9">
        <f t="shared" si="9"/>
        <v>-83.864808434746408</v>
      </c>
      <c r="AP9">
        <f t="shared" si="9"/>
        <v>-14.177494108264231</v>
      </c>
      <c r="AQ9">
        <f t="shared" si="9"/>
        <v>-1359.6504154123031</v>
      </c>
      <c r="AR9">
        <f t="shared" si="9"/>
        <v>219.60345073961409</v>
      </c>
      <c r="AS9">
        <f t="shared" si="9"/>
        <v>-14.937371571010983</v>
      </c>
      <c r="AT9">
        <f t="shared" si="9"/>
        <v>121.67463294631389</v>
      </c>
      <c r="AU9">
        <f t="shared" si="9"/>
        <v>326.34071211491704</v>
      </c>
      <c r="AW9">
        <v>6</v>
      </c>
      <c r="AX9">
        <f>(R9*SUMPRODUCT(K10:$K$23, X10:$X$23)-$AZ$3*SUMPRODUCT(K9:$K$22, W10:$W$23))/Z9</f>
        <v>281.63484354390926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2957.6738947773783</v>
      </c>
      <c r="P10">
        <f t="shared" si="22"/>
        <v>147.88369473886891</v>
      </c>
      <c r="Q10" s="4">
        <f t="shared" si="23"/>
        <v>25</v>
      </c>
      <c r="R10">
        <f t="shared" si="0"/>
        <v>1000000</v>
      </c>
      <c r="S10">
        <f t="shared" si="1"/>
        <v>303.77162302303537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261.39522483728069</v>
      </c>
      <c r="AC10">
        <f t="shared" si="2"/>
        <v>278.45133217373041</v>
      </c>
      <c r="AE10">
        <f t="shared" si="3"/>
        <v>2711.1427589593336</v>
      </c>
      <c r="AF10">
        <f t="shared" si="4"/>
        <v>-135.55713794796668</v>
      </c>
      <c r="AG10">
        <f t="shared" si="4"/>
        <v>-22.916173785644808</v>
      </c>
      <c r="AH10">
        <f t="shared" si="5"/>
        <v>-2206.9422635433848</v>
      </c>
      <c r="AI10">
        <f t="shared" si="6"/>
        <v>345.72718368233745</v>
      </c>
      <c r="AJ10">
        <f t="shared" si="7"/>
        <v>-17.056107336449713</v>
      </c>
      <c r="AK10">
        <f t="shared" si="24"/>
        <v>198.58865920940536</v>
      </c>
      <c r="AL10">
        <f t="shared" si="8"/>
        <v>527.2597355552931</v>
      </c>
      <c r="AN10">
        <f t="shared" si="9"/>
        <v>1525.9558020315083</v>
      </c>
      <c r="AO10">
        <f t="shared" si="9"/>
        <v>-76.297790101575416</v>
      </c>
      <c r="AP10">
        <f t="shared" si="9"/>
        <v>-12.89827628331525</v>
      </c>
      <c r="AQ10">
        <f t="shared" si="9"/>
        <v>-1242.1685802688091</v>
      </c>
      <c r="AR10">
        <f t="shared" si="9"/>
        <v>194.59115537780838</v>
      </c>
      <c r="AS10">
        <f t="shared" si="9"/>
        <v>-9.5999614421329742</v>
      </c>
      <c r="AT10">
        <f t="shared" si="9"/>
        <v>111.77482843233616</v>
      </c>
      <c r="AU10">
        <f t="shared" si="9"/>
        <v>296.76602236801159</v>
      </c>
      <c r="AW10">
        <v>7</v>
      </c>
      <c r="AX10">
        <f>(R10*SUMPRODUCT(K11:$K$23, X11:$X$23)-$AZ$3*SUMPRODUCT(K10:$K$22, W11:$W$23))/Z10</f>
        <v>303.77162302303537</v>
      </c>
    </row>
    <row r="11" spans="1:52" x14ac:dyDescent="0.25">
      <c r="A11" t="s">
        <v>33</v>
      </c>
      <c r="C11" s="7">
        <f>AU25</f>
        <v>2199.4444700743893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2957.6738947773783</v>
      </c>
      <c r="P11">
        <f t="shared" si="22"/>
        <v>147.88369473886891</v>
      </c>
      <c r="Q11" s="4">
        <f t="shared" si="23"/>
        <v>25</v>
      </c>
      <c r="R11">
        <f t="shared" si="0"/>
        <v>1000000</v>
      </c>
      <c r="S11">
        <f t="shared" si="1"/>
        <v>319.03763391482016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278.45133217373041</v>
      </c>
      <c r="AC11">
        <f t="shared" si="2"/>
        <v>288.82187644608439</v>
      </c>
      <c r="AE11">
        <f t="shared" si="3"/>
        <v>2677.5553520851236</v>
      </c>
      <c r="AF11">
        <f t="shared" si="4"/>
        <v>-133.87776760425618</v>
      </c>
      <c r="AG11">
        <f t="shared" si="4"/>
        <v>-22.632273260526759</v>
      </c>
      <c r="AH11">
        <f t="shared" si="5"/>
        <v>-2189.5514904640731</v>
      </c>
      <c r="AI11">
        <f t="shared" si="6"/>
        <v>331.49382075626727</v>
      </c>
      <c r="AJ11">
        <f t="shared" si="7"/>
        <v>-10.370544272353982</v>
      </c>
      <c r="AK11">
        <f t="shared" si="24"/>
        <v>197.54902416582186</v>
      </c>
      <c r="AL11">
        <f t="shared" si="8"/>
        <v>518.67230064973512</v>
      </c>
      <c r="AN11">
        <f t="shared" si="9"/>
        <v>1388.2554681834122</v>
      </c>
      <c r="AO11">
        <f t="shared" si="9"/>
        <v>-69.412773409170612</v>
      </c>
      <c r="AP11">
        <f t="shared" si="9"/>
        <v>-11.734352041267764</v>
      </c>
      <c r="AQ11">
        <f t="shared" si="9"/>
        <v>-1135.2358512920312</v>
      </c>
      <c r="AR11">
        <f t="shared" si="9"/>
        <v>171.87249144094241</v>
      </c>
      <c r="AS11">
        <f t="shared" si="9"/>
        <v>-5.3769065064974537</v>
      </c>
      <c r="AT11">
        <f t="shared" si="9"/>
        <v>102.424964928897</v>
      </c>
      <c r="AU11">
        <f t="shared" si="9"/>
        <v>268.92054986334193</v>
      </c>
      <c r="AW11">
        <v>8</v>
      </c>
      <c r="AX11">
        <f>(R11*SUMPRODUCT(K12:$K$23, X12:$X$23)-$AZ$3*SUMPRODUCT(K11:$K$22, W12:$W$23))/Z11</f>
        <v>319.03763391482016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2957.6738947773783</v>
      </c>
      <c r="P12">
        <f t="shared" si="22"/>
        <v>147.88369473886891</v>
      </c>
      <c r="Q12" s="4">
        <f t="shared" si="23"/>
        <v>25</v>
      </c>
      <c r="R12">
        <f t="shared" si="0"/>
        <v>1000000</v>
      </c>
      <c r="S12">
        <f t="shared" si="1"/>
        <v>327.48701636284358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288.82187644608439</v>
      </c>
      <c r="AC12">
        <f t="shared" si="2"/>
        <v>292.79440376297498</v>
      </c>
      <c r="AE12">
        <f t="shared" si="3"/>
        <v>2644.3502223830856</v>
      </c>
      <c r="AF12">
        <f t="shared" si="4"/>
        <v>-132.21751111915427</v>
      </c>
      <c r="AG12">
        <f t="shared" si="4"/>
        <v>-22.351603966992815</v>
      </c>
      <c r="AH12">
        <f t="shared" si="5"/>
        <v>-2173.8624371470901</v>
      </c>
      <c r="AI12">
        <f t="shared" si="6"/>
        <v>315.91867014984837</v>
      </c>
      <c r="AJ12">
        <f t="shared" si="7"/>
        <v>-3.9725273168905915</v>
      </c>
      <c r="AK12">
        <f t="shared" si="24"/>
        <v>196.06682113970112</v>
      </c>
      <c r="AL12">
        <f t="shared" si="8"/>
        <v>508.01296397265889</v>
      </c>
      <c r="AN12">
        <f t="shared" si="9"/>
        <v>1262.96488402557</v>
      </c>
      <c r="AO12">
        <f t="shared" si="9"/>
        <v>-63.148244201278494</v>
      </c>
      <c r="AP12">
        <f t="shared" si="9"/>
        <v>-10.675322305272539</v>
      </c>
      <c r="AQ12">
        <f t="shared" si="9"/>
        <v>-1038.2557868392958</v>
      </c>
      <c r="AR12">
        <f t="shared" si="9"/>
        <v>150.88553067972305</v>
      </c>
      <c r="AS12">
        <f t="shared" si="9"/>
        <v>-1.8973139259684269</v>
      </c>
      <c r="AT12">
        <f t="shared" si="9"/>
        <v>93.643235274185784</v>
      </c>
      <c r="AU12">
        <f t="shared" si="9"/>
        <v>242.63145202794041</v>
      </c>
      <c r="AW12">
        <v>9</v>
      </c>
      <c r="AX12">
        <f>(R12*SUMPRODUCT(K13:$K$23, X13:$X$23)-$AZ$3*SUMPRODUCT(K12:$K$22, W13:$W$23))/Z12</f>
        <v>327.48701636284358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2957.6738947773783</v>
      </c>
      <c r="P13">
        <f t="shared" si="22"/>
        <v>147.88369473886891</v>
      </c>
      <c r="Q13" s="4">
        <f t="shared" si="23"/>
        <v>25</v>
      </c>
      <c r="R13">
        <f t="shared" si="0"/>
        <v>1000000</v>
      </c>
      <c r="S13">
        <f t="shared" si="1"/>
        <v>329.66668583799736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292.79440376297498</v>
      </c>
      <c r="AC13">
        <f t="shared" si="2"/>
        <v>291.08398415057127</v>
      </c>
      <c r="AE13">
        <f t="shared" si="3"/>
        <v>2611.5210850665394</v>
      </c>
      <c r="AF13">
        <f t="shared" si="4"/>
        <v>-130.57605425332696</v>
      </c>
      <c r="AG13">
        <f t="shared" si="4"/>
        <v>-22.074112782328108</v>
      </c>
      <c r="AH13">
        <f t="shared" si="5"/>
        <v>-2159.0057997912609</v>
      </c>
      <c r="AI13">
        <f t="shared" si="6"/>
        <v>299.86511823962337</v>
      </c>
      <c r="AJ13">
        <f t="shared" si="7"/>
        <v>1.7104196124037117</v>
      </c>
      <c r="AK13">
        <f t="shared" si="24"/>
        <v>194.16176042033314</v>
      </c>
      <c r="AL13">
        <f t="shared" si="8"/>
        <v>495.73729827236025</v>
      </c>
      <c r="AN13">
        <f t="shared" si="9"/>
        <v>1148.9660748417812</v>
      </c>
      <c r="AO13">
        <f t="shared" si="9"/>
        <v>-57.448303742089053</v>
      </c>
      <c r="AP13">
        <f t="shared" si="9"/>
        <v>-9.7117372952323304</v>
      </c>
      <c r="AQ13">
        <f t="shared" si="9"/>
        <v>-949.87723190586507</v>
      </c>
      <c r="AR13">
        <f t="shared" si="9"/>
        <v>131.92880189859474</v>
      </c>
      <c r="AS13">
        <f t="shared" si="9"/>
        <v>0.75251703676971127</v>
      </c>
      <c r="AT13">
        <f t="shared" si="9"/>
        <v>85.423501663528185</v>
      </c>
      <c r="AU13">
        <f t="shared" si="9"/>
        <v>218.10482059889267</v>
      </c>
      <c r="AW13">
        <v>10</v>
      </c>
      <c r="AX13">
        <f>(R13*SUMPRODUCT(K14:$K$23, X14:$X$23)-$AZ$3*SUMPRODUCT(K13:$K$22, W14:$W$23))/Z13</f>
        <v>329.66668583799736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2957.6738947773783</v>
      </c>
      <c r="P14">
        <f t="shared" si="22"/>
        <v>147.88369473886891</v>
      </c>
      <c r="Q14" s="4">
        <f t="shared" si="23"/>
        <v>25</v>
      </c>
      <c r="R14">
        <f t="shared" si="0"/>
        <v>1000000</v>
      </c>
      <c r="S14">
        <f t="shared" si="1"/>
        <v>325.73595657534156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291.08398415057127</v>
      </c>
      <c r="AC14">
        <f t="shared" si="2"/>
        <v>284.03820963610633</v>
      </c>
      <c r="AE14">
        <f t="shared" si="3"/>
        <v>2579.0594523012251</v>
      </c>
      <c r="AF14">
        <f t="shared" si="4"/>
        <v>-128.95297261506124</v>
      </c>
      <c r="AG14">
        <f t="shared" si="4"/>
        <v>-21.799727962363384</v>
      </c>
      <c r="AH14">
        <f t="shared" si="5"/>
        <v>-2145.7476856576327</v>
      </c>
      <c r="AI14">
        <f t="shared" si="6"/>
        <v>282.55906606616782</v>
      </c>
      <c r="AJ14">
        <f t="shared" si="7"/>
        <v>7.045774514464938</v>
      </c>
      <c r="AK14">
        <f t="shared" si="24"/>
        <v>191.88333246857147</v>
      </c>
      <c r="AL14">
        <f t="shared" si="8"/>
        <v>481.48817304920419</v>
      </c>
      <c r="AN14">
        <f t="shared" si="9"/>
        <v>1045.2408861411566</v>
      </c>
      <c r="AO14">
        <f t="shared" si="9"/>
        <v>-52.262044307057828</v>
      </c>
      <c r="AP14">
        <f t="shared" si="9"/>
        <v>-8.8349909703266238</v>
      </c>
      <c r="AQ14">
        <f t="shared" si="9"/>
        <v>-869.6283485791339</v>
      </c>
      <c r="AR14">
        <f t="shared" si="9"/>
        <v>114.51550228463826</v>
      </c>
      <c r="AS14">
        <f t="shared" si="9"/>
        <v>2.8555105972756607</v>
      </c>
      <c r="AT14">
        <f t="shared" si="9"/>
        <v>77.766452528346989</v>
      </c>
      <c r="AU14">
        <f t="shared" si="9"/>
        <v>195.13746541026092</v>
      </c>
      <c r="AW14">
        <v>11</v>
      </c>
      <c r="AX14">
        <f>(R14*SUMPRODUCT(K15:$K$23, X15:$X$23)-$AZ$3*SUMPRODUCT(K14:$K$22, W15:$W$23))/Z14</f>
        <v>325.73595657534156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2957.6738947773783</v>
      </c>
      <c r="P15">
        <f t="shared" si="22"/>
        <v>147.88369473886891</v>
      </c>
      <c r="Q15" s="4">
        <f t="shared" si="23"/>
        <v>25</v>
      </c>
      <c r="R15">
        <f t="shared" si="0"/>
        <v>1000000</v>
      </c>
      <c r="S15">
        <f t="shared" si="1"/>
        <v>314.2121546849645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284.03820963610633</v>
      </c>
      <c r="AC15">
        <f t="shared" si="2"/>
        <v>270.57791058067505</v>
      </c>
      <c r="AE15">
        <f t="shared" si="3"/>
        <v>2546.9454656528123</v>
      </c>
      <c r="AF15">
        <f t="shared" si="4"/>
        <v>-127.3472732826406</v>
      </c>
      <c r="AG15">
        <f t="shared" si="4"/>
        <v>-21.52828165192734</v>
      </c>
      <c r="AH15">
        <f t="shared" si="5"/>
        <v>-2137.96123249639</v>
      </c>
      <c r="AI15">
        <f t="shared" si="6"/>
        <v>260.10867822185401</v>
      </c>
      <c r="AJ15">
        <f t="shared" si="7"/>
        <v>13.460299055431278</v>
      </c>
      <c r="AK15">
        <f t="shared" si="24"/>
        <v>189.25454814043948</v>
      </c>
      <c r="AL15">
        <f t="shared" si="8"/>
        <v>462.8235254177248</v>
      </c>
      <c r="AN15">
        <f t="shared" si="9"/>
        <v>950.85884098433428</v>
      </c>
      <c r="AO15">
        <f t="shared" si="9"/>
        <v>-47.542942049216705</v>
      </c>
      <c r="AP15">
        <f t="shared" si="9"/>
        <v>-8.0372183919882811</v>
      </c>
      <c r="AQ15">
        <f t="shared" si="9"/>
        <v>-798.17152232582259</v>
      </c>
      <c r="AR15">
        <f t="shared" si="9"/>
        <v>97.107158217306591</v>
      </c>
      <c r="AS15">
        <f t="shared" si="9"/>
        <v>5.0251740886291092</v>
      </c>
      <c r="AT15">
        <f t="shared" si="9"/>
        <v>70.654971895799008</v>
      </c>
      <c r="AU15">
        <f t="shared" si="9"/>
        <v>172.78730420173471</v>
      </c>
      <c r="AW15">
        <v>12</v>
      </c>
      <c r="AX15">
        <f>(R15*SUMPRODUCT(K16:$K$23, X16:$X$23)-$AZ$3*SUMPRODUCT(K15:$K$22, W16:$W$23))/Z15</f>
        <v>314.2121546849645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2957.6738947773783</v>
      </c>
      <c r="P16">
        <f t="shared" si="22"/>
        <v>147.88369473886891</v>
      </c>
      <c r="Q16" s="4">
        <f t="shared" si="23"/>
        <v>25</v>
      </c>
      <c r="R16">
        <f t="shared" si="0"/>
        <v>1000000</v>
      </c>
      <c r="S16">
        <f t="shared" si="1"/>
        <v>294.98373708549315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270.57791058067505</v>
      </c>
      <c r="AC16">
        <f t="shared" si="2"/>
        <v>250.85029260102738</v>
      </c>
      <c r="AE16">
        <f t="shared" si="3"/>
        <v>2515.1670029466609</v>
      </c>
      <c r="AF16">
        <f t="shared" si="4"/>
        <v>-125.75835014733305</v>
      </c>
      <c r="AG16">
        <f t="shared" si="4"/>
        <v>-21.259671387267456</v>
      </c>
      <c r="AH16">
        <f t="shared" si="5"/>
        <v>-2133.0979256243759</v>
      </c>
      <c r="AI16">
        <f t="shared" si="6"/>
        <v>235.05105578768416</v>
      </c>
      <c r="AJ16">
        <f t="shared" si="7"/>
        <v>19.727617979647675</v>
      </c>
      <c r="AK16">
        <f t="shared" si="24"/>
        <v>186.19905943660021</v>
      </c>
      <c r="AL16">
        <f t="shared" si="8"/>
        <v>440.97773320393208</v>
      </c>
      <c r="AN16">
        <f t="shared" si="9"/>
        <v>864.97707342285423</v>
      </c>
      <c r="AO16">
        <f t="shared" si="9"/>
        <v>-43.248853671142712</v>
      </c>
      <c r="AP16">
        <f t="shared" si="9"/>
        <v>-7.3112951612939767</v>
      </c>
      <c r="AQ16">
        <f t="shared" si="9"/>
        <v>-733.58182532981584</v>
      </c>
      <c r="AR16">
        <f t="shared" si="9"/>
        <v>80.835099260601567</v>
      </c>
      <c r="AS16">
        <f t="shared" si="9"/>
        <v>6.7844152080749929</v>
      </c>
      <c r="AT16">
        <f t="shared" si="9"/>
        <v>64.034681322103083</v>
      </c>
      <c r="AU16">
        <f t="shared" si="9"/>
        <v>151.65419579077965</v>
      </c>
      <c r="AW16">
        <v>13</v>
      </c>
      <c r="AX16">
        <f>(R16*SUMPRODUCT(K17:$K$23, X17:$X$23)-$AZ$3*SUMPRODUCT(K16:$K$22, W17:$W$23))/Z16</f>
        <v>294.98373708549315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2957.6738947773783</v>
      </c>
      <c r="P17">
        <f t="shared" si="22"/>
        <v>147.88369473886891</v>
      </c>
      <c r="Q17" s="4">
        <f t="shared" si="23"/>
        <v>25</v>
      </c>
      <c r="R17">
        <f t="shared" si="0"/>
        <v>1000000</v>
      </c>
      <c r="S17">
        <f t="shared" si="1"/>
        <v>269.24230613081801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250.85029260102738</v>
      </c>
      <c r="AC17">
        <f t="shared" si="2"/>
        <v>226.09757739862656</v>
      </c>
      <c r="AE17">
        <f t="shared" si="3"/>
        <v>2483.7214921915356</v>
      </c>
      <c r="AF17">
        <f t="shared" si="4"/>
        <v>-124.18607460957678</v>
      </c>
      <c r="AG17">
        <f t="shared" si="4"/>
        <v>-20.993875428400493</v>
      </c>
      <c r="AH17">
        <f t="shared" si="5"/>
        <v>-2127.9697997714261</v>
      </c>
      <c r="AI17">
        <f t="shared" si="6"/>
        <v>210.57174238213247</v>
      </c>
      <c r="AJ17">
        <f t="shared" si="7"/>
        <v>24.752715202400822</v>
      </c>
      <c r="AK17">
        <f t="shared" si="24"/>
        <v>182.72699971280906</v>
      </c>
      <c r="AL17">
        <f t="shared" si="8"/>
        <v>418.05145729734238</v>
      </c>
      <c r="AN17">
        <f t="shared" si="9"/>
        <v>786.83203231481707</v>
      </c>
      <c r="AO17">
        <f t="shared" si="9"/>
        <v>-39.341601615740849</v>
      </c>
      <c r="AP17">
        <f t="shared" si="9"/>
        <v>-6.6507672947328196</v>
      </c>
      <c r="AQ17">
        <f t="shared" si="9"/>
        <v>-674.13146261472434</v>
      </c>
      <c r="AR17">
        <f t="shared" si="9"/>
        <v>66.708200789619127</v>
      </c>
      <c r="AS17">
        <f t="shared" si="9"/>
        <v>7.8415511840781589</v>
      </c>
      <c r="AT17">
        <f t="shared" si="9"/>
        <v>57.887108918946012</v>
      </c>
      <c r="AU17">
        <f t="shared" si="9"/>
        <v>132.4368608926433</v>
      </c>
      <c r="AW17">
        <v>14</v>
      </c>
      <c r="AX17">
        <f>(R17*SUMPRODUCT(K18:$K$23, X18:$X$23)-$AZ$3*SUMPRODUCT(K17:$K$22, W18:$W$23))/Z17</f>
        <v>269.24230613081801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2957.6738947773783</v>
      </c>
      <c r="P18">
        <f t="shared" si="22"/>
        <v>147.88369473886891</v>
      </c>
      <c r="Q18" s="4">
        <f t="shared" si="23"/>
        <v>25</v>
      </c>
      <c r="R18">
        <f t="shared" si="0"/>
        <v>1000000</v>
      </c>
      <c r="S18">
        <f t="shared" si="1"/>
        <v>237.77106173463571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226.09757739862656</v>
      </c>
      <c r="AC18">
        <f t="shared" si="2"/>
        <v>197.16787842531721</v>
      </c>
      <c r="AE18">
        <f t="shared" si="3"/>
        <v>2452.6041253835765</v>
      </c>
      <c r="AF18">
        <f t="shared" si="4"/>
        <v>-122.63020626917883</v>
      </c>
      <c r="AG18">
        <f t="shared" si="4"/>
        <v>-20.730853135248893</v>
      </c>
      <c r="AH18">
        <f t="shared" si="5"/>
        <v>-2123.3415547038544</v>
      </c>
      <c r="AI18">
        <f t="shared" si="6"/>
        <v>185.90151127529452</v>
      </c>
      <c r="AJ18">
        <f t="shared" si="7"/>
        <v>28.929698973309343</v>
      </c>
      <c r="AK18">
        <f t="shared" si="24"/>
        <v>178.92500475591171</v>
      </c>
      <c r="AL18">
        <f t="shared" si="8"/>
        <v>393.75621500451558</v>
      </c>
      <c r="AN18">
        <f t="shared" si="9"/>
        <v>715.72791811796924</v>
      </c>
      <c r="AO18">
        <f t="shared" si="9"/>
        <v>-35.786395905898459</v>
      </c>
      <c r="AP18">
        <f t="shared" si="9"/>
        <v>-6.0497534851779315</v>
      </c>
      <c r="AQ18">
        <f t="shared" si="9"/>
        <v>-619.64130887363729</v>
      </c>
      <c r="AR18">
        <f t="shared" si="9"/>
        <v>54.250459853255578</v>
      </c>
      <c r="AS18">
        <f t="shared" si="9"/>
        <v>8.4423707045293952</v>
      </c>
      <c r="AT18">
        <f t="shared" si="9"/>
        <v>52.214550170492011</v>
      </c>
      <c r="AU18">
        <f t="shared" si="9"/>
        <v>114.90738072827699</v>
      </c>
      <c r="AW18">
        <v>15</v>
      </c>
      <c r="AX18">
        <f>(R18*SUMPRODUCT(K19:$K$23, X19:$X$23)-$AZ$3*SUMPRODUCT(K18:$K$22, W19:$W$23))/Z18</f>
        <v>237.77106173463571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2957.6738947773783</v>
      </c>
      <c r="P19">
        <f t="shared" si="22"/>
        <v>147.88369473886891</v>
      </c>
      <c r="Q19" s="4">
        <f t="shared" si="23"/>
        <v>25</v>
      </c>
      <c r="R19">
        <f t="shared" si="0"/>
        <v>1000000</v>
      </c>
      <c r="S19">
        <f t="shared" si="1"/>
        <v>200.05883173606867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197.16787842531721</v>
      </c>
      <c r="AC19">
        <f t="shared" si="2"/>
        <v>163.81194341638798</v>
      </c>
      <c r="AE19">
        <f t="shared" si="3"/>
        <v>2421.7991502349091</v>
      </c>
      <c r="AF19">
        <f t="shared" si="4"/>
        <v>-121.08995751174545</v>
      </c>
      <c r="AG19">
        <f t="shared" si="4"/>
        <v>-20.470471360207174</v>
      </c>
      <c r="AH19">
        <f t="shared" si="5"/>
        <v>-2122.9297475691565</v>
      </c>
      <c r="AI19">
        <f t="shared" si="6"/>
        <v>157.30897379379985</v>
      </c>
      <c r="AJ19">
        <f t="shared" si="7"/>
        <v>33.355935008929237</v>
      </c>
      <c r="AK19">
        <f t="shared" si="24"/>
        <v>174.85139498039368</v>
      </c>
      <c r="AL19">
        <f t="shared" si="8"/>
        <v>365.51630378312279</v>
      </c>
      <c r="AN19">
        <f t="shared" si="9"/>
        <v>651.02848770239518</v>
      </c>
      <c r="AO19">
        <f t="shared" si="9"/>
        <v>-32.551424385119759</v>
      </c>
      <c r="AP19">
        <f t="shared" si="9"/>
        <v>-5.5028758313414192</v>
      </c>
      <c r="AQ19">
        <f t="shared" si="9"/>
        <v>-570.68636056145112</v>
      </c>
      <c r="AR19">
        <f t="shared" si="9"/>
        <v>42.287826924482744</v>
      </c>
      <c r="AS19">
        <f t="shared" si="9"/>
        <v>8.9667485111869034</v>
      </c>
      <c r="AT19">
        <f t="shared" si="9"/>
        <v>47.003583776011439</v>
      </c>
      <c r="AU19">
        <f t="shared" si="9"/>
        <v>98.25815921168109</v>
      </c>
      <c r="AW19">
        <v>16</v>
      </c>
      <c r="AX19">
        <f>(R19*SUMPRODUCT(K20:$K$23, X20:$X$23)-$AZ$3*SUMPRODUCT(K19:$K$22, W20:$W$23))/Z19</f>
        <v>200.05883173606867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2957.6738947773783</v>
      </c>
      <c r="P20">
        <f t="shared" si="22"/>
        <v>147.88369473886891</v>
      </c>
      <c r="Q20" s="4">
        <f t="shared" si="23"/>
        <v>25</v>
      </c>
      <c r="R20">
        <f t="shared" si="0"/>
        <v>1000000</v>
      </c>
      <c r="S20">
        <f t="shared" si="1"/>
        <v>157.38875521034819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163.81194341638798</v>
      </c>
      <c r="AC20">
        <f t="shared" si="2"/>
        <v>127.25026886631076</v>
      </c>
      <c r="AE20">
        <f t="shared" si="3"/>
        <v>2391.3067857121232</v>
      </c>
      <c r="AF20">
        <f t="shared" si="4"/>
        <v>-119.56533928560614</v>
      </c>
      <c r="AG20">
        <f t="shared" si="4"/>
        <v>-20.212731954109792</v>
      </c>
      <c r="AH20">
        <f t="shared" si="5"/>
        <v>-2121.3876998124456</v>
      </c>
      <c r="AI20">
        <f t="shared" si="6"/>
        <v>130.14101465996191</v>
      </c>
      <c r="AJ20">
        <f t="shared" si="7"/>
        <v>36.561674550077214</v>
      </c>
      <c r="AK20">
        <f t="shared" si="24"/>
        <v>170.48873728900338</v>
      </c>
      <c r="AL20">
        <f t="shared" si="8"/>
        <v>337.19142649904251</v>
      </c>
      <c r="AN20">
        <f t="shared" si="9"/>
        <v>592.15927154506278</v>
      </c>
      <c r="AO20">
        <f t="shared" si="9"/>
        <v>-29.607963577253134</v>
      </c>
      <c r="AP20">
        <f t="shared" si="9"/>
        <v>-5.005278578807232</v>
      </c>
      <c r="AQ20">
        <f t="shared" si="9"/>
        <v>-525.31921144174817</v>
      </c>
      <c r="AR20">
        <f t="shared" si="9"/>
        <v>32.226817947254268</v>
      </c>
      <c r="AS20">
        <f t="shared" si="9"/>
        <v>9.0537670437772721</v>
      </c>
      <c r="AT20">
        <f t="shared" si="9"/>
        <v>42.218124032809662</v>
      </c>
      <c r="AU20">
        <f t="shared" si="9"/>
        <v>83.498709023841201</v>
      </c>
      <c r="AW20">
        <v>17</v>
      </c>
      <c r="AX20">
        <f>(R20*SUMPRODUCT(K21:$K$23, X21:$X$23)-$AZ$3*SUMPRODUCT(K20:$K$22, W21:$W$23))/Z20</f>
        <v>157.38875521034819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2957.6738947773783</v>
      </c>
      <c r="P21">
        <f t="shared" si="22"/>
        <v>147.88369473886891</v>
      </c>
      <c r="Q21" s="4">
        <f t="shared" si="23"/>
        <v>25</v>
      </c>
      <c r="R21">
        <f t="shared" si="0"/>
        <v>1000000</v>
      </c>
      <c r="S21">
        <f t="shared" si="1"/>
        <v>109.61263453277081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127.25026886631076</v>
      </c>
      <c r="AC21">
        <f t="shared" si="2"/>
        <v>87.503881564620769</v>
      </c>
      <c r="AE21">
        <f t="shared" si="3"/>
        <v>2361.1141844966305</v>
      </c>
      <c r="AF21">
        <f t="shared" si="4"/>
        <v>-118.05570922483152</v>
      </c>
      <c r="AG21">
        <f t="shared" si="4"/>
        <v>-19.957526323860915</v>
      </c>
      <c r="AH21">
        <f t="shared" si="5"/>
        <v>-2123.1324283112417</v>
      </c>
      <c r="AI21">
        <f t="shared" si="6"/>
        <v>99.968520636696667</v>
      </c>
      <c r="AJ21">
        <f t="shared" si="7"/>
        <v>39.746387301689992</v>
      </c>
      <c r="AK21">
        <f t="shared" si="24"/>
        <v>165.92161208966772</v>
      </c>
      <c r="AL21">
        <f t="shared" si="8"/>
        <v>305.63652002805441</v>
      </c>
      <c r="AN21">
        <f t="shared" si="9"/>
        <v>538.59410343771128</v>
      </c>
      <c r="AO21">
        <f t="shared" si="9"/>
        <v>-26.929705171885562</v>
      </c>
      <c r="AP21">
        <f t="shared" si="9"/>
        <v>-4.5525142611965581</v>
      </c>
      <c r="AQ21">
        <f t="shared" si="9"/>
        <v>-484.30805007831924</v>
      </c>
      <c r="AR21">
        <f t="shared" si="9"/>
        <v>22.803833926309977</v>
      </c>
      <c r="AS21">
        <f t="shared" si="9"/>
        <v>9.0665542455353894</v>
      </c>
      <c r="AT21">
        <f t="shared" si="9"/>
        <v>37.848403305165029</v>
      </c>
      <c r="AU21">
        <f t="shared" si="9"/>
        <v>69.718791477010399</v>
      </c>
      <c r="AW21">
        <v>18</v>
      </c>
      <c r="AX21">
        <f>(R21*SUMPRODUCT(K22:$K$23, X22:$X$23)-$AZ$3*SUMPRODUCT(K21:$K$22, W22:$W$23))/Z21</f>
        <v>109.61263453277081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2957.6738947773783</v>
      </c>
      <c r="P22">
        <f t="shared" si="22"/>
        <v>147.88369473886891</v>
      </c>
      <c r="Q22" s="4">
        <f t="shared" si="23"/>
        <v>25</v>
      </c>
      <c r="R22">
        <f t="shared" si="0"/>
        <v>1000000</v>
      </c>
      <c r="S22">
        <f t="shared" si="1"/>
        <v>57.086509532827961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87.503881564620769</v>
      </c>
      <c r="AC22">
        <f t="shared" si="2"/>
        <v>44.995099307796238</v>
      </c>
      <c r="AE22">
        <f t="shared" si="3"/>
        <v>2331.2133059922962</v>
      </c>
      <c r="AF22">
        <f t="shared" si="4"/>
        <v>-116.56066529961481</v>
      </c>
      <c r="AG22">
        <f t="shared" si="4"/>
        <v>-19.704786505611064</v>
      </c>
      <c r="AH22">
        <f t="shared" si="5"/>
        <v>-2126.582200449529</v>
      </c>
      <c r="AI22">
        <f t="shared" si="6"/>
        <v>68.365653737541379</v>
      </c>
      <c r="AJ22">
        <f t="shared" si="7"/>
        <v>42.508782256824531</v>
      </c>
      <c r="AK22">
        <f t="shared" si="24"/>
        <v>161.15095655801116</v>
      </c>
      <c r="AL22">
        <f t="shared" si="8"/>
        <v>272.02539255237707</v>
      </c>
      <c r="AN22">
        <f t="shared" si="9"/>
        <v>489.85549521367352</v>
      </c>
      <c r="AO22">
        <f t="shared" si="9"/>
        <v>-24.492774760683677</v>
      </c>
      <c r="AP22">
        <f t="shared" si="9"/>
        <v>-4.1405468675793999</v>
      </c>
      <c r="AQ22">
        <f t="shared" si="9"/>
        <v>-446.85656788080723</v>
      </c>
      <c r="AR22">
        <f t="shared" si="9"/>
        <v>14.365605704603221</v>
      </c>
      <c r="AS22">
        <f t="shared" si="9"/>
        <v>8.9323274407459188</v>
      </c>
      <c r="AT22">
        <f t="shared" si="9"/>
        <v>33.862487583597648</v>
      </c>
      <c r="AU22">
        <f t="shared" si="9"/>
        <v>57.160420728946782</v>
      </c>
      <c r="AW22">
        <v>19</v>
      </c>
      <c r="AX22">
        <f>(R22*SUMPRODUCT(K23:$K$23, X23:$X$23)-$AZ$3*SUMPRODUCT(K22:$K$22, W23:$W$23))/Z22</f>
        <v>57.086509532827961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2957.6738947773783</v>
      </c>
      <c r="P23">
        <f t="shared" si="22"/>
        <v>147.88369473886891</v>
      </c>
      <c r="Q23" s="4">
        <f t="shared" si="23"/>
        <v>25</v>
      </c>
      <c r="R23">
        <f t="shared" si="0"/>
        <v>1000000</v>
      </c>
      <c r="S23">
        <f t="shared" si="1"/>
        <v>57.821150083999463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44.995099307796238</v>
      </c>
      <c r="AC23">
        <f t="shared" si="2"/>
        <v>44.995099307796238</v>
      </c>
      <c r="AE23">
        <f t="shared" si="3"/>
        <v>2301.5943201104083</v>
      </c>
      <c r="AF23">
        <f t="shared" si="4"/>
        <v>-115.07971600552041</v>
      </c>
      <c r="AG23">
        <f t="shared" si="4"/>
        <v>-19.454429409666606</v>
      </c>
      <c r="AH23">
        <f t="shared" si="5"/>
        <v>-2132.3692355339062</v>
      </c>
      <c r="AI23">
        <f t="shared" si="6"/>
        <v>34.690939161314873</v>
      </c>
      <c r="AJ23">
        <f t="shared" si="7"/>
        <v>0</v>
      </c>
      <c r="AK23">
        <f t="shared" si="24"/>
        <v>156.20567923888791</v>
      </c>
      <c r="AL23">
        <f t="shared" si="8"/>
        <v>190.89661840020278</v>
      </c>
      <c r="AN23">
        <f t="shared" si="9"/>
        <v>445.50862370627027</v>
      </c>
      <c r="AO23">
        <f t="shared" si="9"/>
        <v>-22.275431185313515</v>
      </c>
      <c r="AP23">
        <f t="shared" si="9"/>
        <v>-3.7657010167089715</v>
      </c>
      <c r="AQ23">
        <f t="shared" si="9"/>
        <v>-412.75253204080337</v>
      </c>
      <c r="AR23">
        <f t="shared" si="9"/>
        <v>6.7149594634444343</v>
      </c>
      <c r="AS23">
        <f t="shared" si="9"/>
        <v>0</v>
      </c>
      <c r="AT23">
        <f t="shared" si="9"/>
        <v>30.235987534711057</v>
      </c>
      <c r="AU23">
        <f t="shared" si="9"/>
        <v>36.950946998155487</v>
      </c>
      <c r="AW23">
        <v>20</v>
      </c>
      <c r="AX23">
        <f>(R23*SUMPRODUCT(K$23:$K24, X$23:$X24)-$AZ$3*SUMPRODUCT(K$22:$K23, W$23:$W24))/Z23</f>
        <v>57.821150083999463</v>
      </c>
    </row>
    <row r="25" spans="5:50" x14ac:dyDescent="0.25">
      <c r="AN25" s="8">
        <f t="shared" ref="AN25:AU25" si="25">SUM(AN3:AN23)</f>
        <v>25587.502488326689</v>
      </c>
      <c r="AO25" s="8">
        <f t="shared" si="25"/>
        <v>-3497.6305454993685</v>
      </c>
      <c r="AP25" s="8">
        <f t="shared" si="25"/>
        <v>-464.43036805082465</v>
      </c>
      <c r="AQ25" s="8">
        <f t="shared" si="25"/>
        <v>-20895.459008339712</v>
      </c>
      <c r="AR25" s="8">
        <f t="shared" si="25"/>
        <v>729.98256643678019</v>
      </c>
      <c r="AS25" s="8">
        <f t="shared" si="25"/>
        <v>-155.49970901344631</v>
      </c>
      <c r="AT25" s="8">
        <f t="shared" si="25"/>
        <v>1624.9616126510552</v>
      </c>
      <c r="AU25" s="9">
        <f t="shared" si="25"/>
        <v>2199.4444700743893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E215-A872-4570-A204-5725E1D517E9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3222.2736823719429</v>
      </c>
      <c r="K3">
        <v>1</v>
      </c>
      <c r="L3" s="2">
        <v>0</v>
      </c>
      <c r="O3">
        <f>$C$3</f>
        <v>3222.2736823719429</v>
      </c>
      <c r="P3">
        <f>O3*B5</f>
        <v>2577.8189458975544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3222.2736823719429</v>
      </c>
      <c r="AF3">
        <f t="shared" ref="AF3:AG23" si="4">-$Z3*P3</f>
        <v>-2577.8189458975544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371.30499467438847</v>
      </c>
      <c r="AJ3">
        <f t="shared" ref="AJ3:AJ23" si="7">AB3-AC3</f>
        <v>0</v>
      </c>
      <c r="AL3">
        <f t="shared" ref="AL3:AL23" si="8">SUM(AI3:AK3)</f>
        <v>371.30499467438847</v>
      </c>
      <c r="AN3">
        <f t="shared" ref="AN3:AU23" si="9">AE3*$K3</f>
        <v>3222.2736823719429</v>
      </c>
      <c r="AO3">
        <f t="shared" si="9"/>
        <v>-2577.8189458975544</v>
      </c>
      <c r="AP3">
        <f t="shared" si="9"/>
        <v>-273.14974180000002</v>
      </c>
      <c r="AQ3">
        <f t="shared" si="9"/>
        <v>0</v>
      </c>
      <c r="AR3">
        <f t="shared" si="9"/>
        <v>371.30499467438847</v>
      </c>
      <c r="AS3">
        <f t="shared" si="9"/>
        <v>0</v>
      </c>
      <c r="AT3">
        <f t="shared" si="9"/>
        <v>0</v>
      </c>
      <c r="AU3">
        <f t="shared" si="9"/>
        <v>371.30499467438847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2415.9748373546463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193.91254660407489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191.5051568544186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-191.5051568544186</v>
      </c>
      <c r="AK4">
        <f>G4*MAX(0, SUM(AB4, AE4:AF4))</f>
        <v>0</v>
      </c>
      <c r="AL4">
        <f t="shared" si="8"/>
        <v>-2606.3271568544187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-2224.4696805002341</v>
      </c>
      <c r="AR4">
        <f t="shared" si="9"/>
        <v>-2224.4696805002341</v>
      </c>
      <c r="AS4">
        <f t="shared" si="9"/>
        <v>-176.40944760404525</v>
      </c>
      <c r="AT4">
        <f t="shared" si="9"/>
        <v>0</v>
      </c>
      <c r="AU4">
        <f t="shared" si="9"/>
        <v>-2400.8791281042795</v>
      </c>
      <c r="AW4">
        <v>1</v>
      </c>
      <c r="AX4">
        <f>(R4*SUMPRODUCT(K5:$K$23, X5:$X$23)-$AZ$3*SUMPRODUCT(K4:$K$22, W5:$W$23))/Z4</f>
        <v>193.91254660407489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3222.2736823719429</v>
      </c>
      <c r="P5">
        <f t="shared" ref="P5:P23" si="22">O5*$C$5</f>
        <v>161.11368411859715</v>
      </c>
      <c r="Q5" s="4">
        <f t="shared" ref="Q5:Q23" si="23">$C$8</f>
        <v>25</v>
      </c>
      <c r="R5">
        <f t="shared" si="0"/>
        <v>1000000</v>
      </c>
      <c r="S5">
        <f t="shared" si="1"/>
        <v>361.80148130028613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191.5051568544186</v>
      </c>
      <c r="AC5">
        <f t="shared" si="2"/>
        <v>352.86836149985174</v>
      </c>
      <c r="AE5">
        <f t="shared" si="3"/>
        <v>3142.7135967388917</v>
      </c>
      <c r="AF5">
        <f t="shared" si="4"/>
        <v>-157.1356798369446</v>
      </c>
      <c r="AG5">
        <f t="shared" si="4"/>
        <v>-24.3827333315269</v>
      </c>
      <c r="AH5">
        <f t="shared" si="5"/>
        <v>-2399.9929589240141</v>
      </c>
      <c r="AI5">
        <f t="shared" si="6"/>
        <v>561.20222464640574</v>
      </c>
      <c r="AJ5">
        <f t="shared" si="7"/>
        <v>-161.36320464543314</v>
      </c>
      <c r="AK5">
        <f>G5*SUM(AB5, AE5:AF5)</f>
        <v>222.39581516294561</v>
      </c>
      <c r="AL5">
        <f t="shared" si="8"/>
        <v>622.23483516391821</v>
      </c>
      <c r="AN5">
        <f t="shared" si="9"/>
        <v>2666.7821423636574</v>
      </c>
      <c r="AO5">
        <f t="shared" si="9"/>
        <v>-133.33910711818288</v>
      </c>
      <c r="AP5">
        <f t="shared" si="9"/>
        <v>-20.690220673625529</v>
      </c>
      <c r="AQ5">
        <f t="shared" si="9"/>
        <v>-2036.5388596970622</v>
      </c>
      <c r="AR5">
        <f t="shared" si="9"/>
        <v>476.21395487478645</v>
      </c>
      <c r="AS5">
        <f t="shared" si="9"/>
        <v>-136.9264170395754</v>
      </c>
      <c r="AT5">
        <f t="shared" si="9"/>
        <v>188.716270241226</v>
      </c>
      <c r="AU5">
        <f t="shared" si="9"/>
        <v>528.00380807643705</v>
      </c>
      <c r="AW5">
        <v>2</v>
      </c>
      <c r="AX5">
        <f>(R5*SUMPRODUCT(K6:$K$23, X6:$X$23)-$AZ$3*SUMPRODUCT(K5:$K$22, W6:$W$23))/Z5</f>
        <v>361.80148130028613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3222.2736823719429</v>
      </c>
      <c r="P6">
        <f t="shared" si="22"/>
        <v>161.11368411859715</v>
      </c>
      <c r="Q6" s="4">
        <f t="shared" si="23"/>
        <v>25</v>
      </c>
      <c r="R6">
        <f t="shared" si="0"/>
        <v>1000000</v>
      </c>
      <c r="S6">
        <f t="shared" si="1"/>
        <v>501.63032273410056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352.86836149985174</v>
      </c>
      <c r="AC6">
        <f t="shared" si="2"/>
        <v>483.15274773633428</v>
      </c>
      <c r="AE6">
        <f t="shared" si="3"/>
        <v>3103.5810895780332</v>
      </c>
      <c r="AF6">
        <f t="shared" si="4"/>
        <v>-155.17905447890166</v>
      </c>
      <c r="AG6">
        <f t="shared" si="4"/>
        <v>-24.079123900591995</v>
      </c>
      <c r="AH6">
        <f t="shared" si="5"/>
        <v>-2391.2839047855045</v>
      </c>
      <c r="AI6">
        <f t="shared" si="6"/>
        <v>533.03900641303471</v>
      </c>
      <c r="AJ6">
        <f t="shared" si="7"/>
        <v>-130.28438623648253</v>
      </c>
      <c r="AK6">
        <f>G6*SUM(AB6, AE6:AF6)</f>
        <v>231.08892776192883</v>
      </c>
      <c r="AL6">
        <f t="shared" si="8"/>
        <v>633.84354793848104</v>
      </c>
      <c r="AN6">
        <f t="shared" si="9"/>
        <v>2425.9798967557649</v>
      </c>
      <c r="AO6">
        <f t="shared" si="9"/>
        <v>-121.29899483778824</v>
      </c>
      <c r="AP6">
        <f t="shared" si="9"/>
        <v>-18.821957225635011</v>
      </c>
      <c r="AQ6">
        <f t="shared" si="9"/>
        <v>-1869.1977148352839</v>
      </c>
      <c r="AR6">
        <f t="shared" si="9"/>
        <v>416.66122985705738</v>
      </c>
      <c r="AS6">
        <f t="shared" si="9"/>
        <v>-101.83955010302083</v>
      </c>
      <c r="AT6">
        <f t="shared" si="9"/>
        <v>180.63555516427854</v>
      </c>
      <c r="AU6">
        <f t="shared" si="9"/>
        <v>495.45723491831507</v>
      </c>
      <c r="AW6">
        <v>3</v>
      </c>
      <c r="AX6">
        <f>(R6*SUMPRODUCT(K7:$K$23, X7:$X$23)-$AZ$3*SUMPRODUCT(K6:$K$22, W7:$W$23))/Z6</f>
        <v>501.63032273410056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3222.2736823719429</v>
      </c>
      <c r="P7">
        <f t="shared" si="22"/>
        <v>161.11368411859715</v>
      </c>
      <c r="Q7" s="4">
        <f t="shared" si="23"/>
        <v>25</v>
      </c>
      <c r="R7">
        <f t="shared" si="0"/>
        <v>1000000</v>
      </c>
      <c r="S7">
        <f t="shared" si="1"/>
        <v>614.15229345195621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483.15274773633428</v>
      </c>
      <c r="AC7">
        <f t="shared" si="2"/>
        <v>584.14939526516173</v>
      </c>
      <c r="AE7">
        <f t="shared" si="3"/>
        <v>3064.8574352082323</v>
      </c>
      <c r="AF7">
        <f t="shared" si="4"/>
        <v>-153.24287176041162</v>
      </c>
      <c r="AG7">
        <f t="shared" si="4"/>
        <v>-23.778686552721407</v>
      </c>
      <c r="AH7">
        <f t="shared" si="5"/>
        <v>-2385.8443545867849</v>
      </c>
      <c r="AI7">
        <f t="shared" si="6"/>
        <v>501.99152230831442</v>
      </c>
      <c r="AJ7">
        <f t="shared" si="7"/>
        <v>-100.99664752882745</v>
      </c>
      <c r="AK7">
        <f>G7*SUM(AB7, AE7:AF7)</f>
        <v>237.63371178289088</v>
      </c>
      <c r="AL7">
        <f t="shared" si="8"/>
        <v>638.6285865623779</v>
      </c>
      <c r="AN7">
        <f t="shared" si="9"/>
        <v>2206.8648897518656</v>
      </c>
      <c r="AO7">
        <f t="shared" si="9"/>
        <v>-110.34324448759328</v>
      </c>
      <c r="AP7">
        <f t="shared" si="9"/>
        <v>-17.121954148594959</v>
      </c>
      <c r="AQ7">
        <f t="shared" si="9"/>
        <v>-1717.9383543471561</v>
      </c>
      <c r="AR7">
        <f t="shared" si="9"/>
        <v>361.46133676852133</v>
      </c>
      <c r="AS7">
        <f t="shared" si="9"/>
        <v>-72.723107069699807</v>
      </c>
      <c r="AT7">
        <f t="shared" si="9"/>
        <v>171.10926241808883</v>
      </c>
      <c r="AU7">
        <f t="shared" si="9"/>
        <v>459.84749211691042</v>
      </c>
      <c r="AW7">
        <v>4</v>
      </c>
      <c r="AX7">
        <f>(R7*SUMPRODUCT(K8:$K$23, X8:$X$23)-$AZ$3*SUMPRODUCT(K7:$K$22, W8:$W$23))/Z7</f>
        <v>614.15229345195621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3222.2736823719429</v>
      </c>
      <c r="P8">
        <f t="shared" si="22"/>
        <v>161.11368411859715</v>
      </c>
      <c r="Q8" s="4">
        <f t="shared" si="23"/>
        <v>25</v>
      </c>
      <c r="R8">
        <f t="shared" si="0"/>
        <v>1000000</v>
      </c>
      <c r="S8">
        <f t="shared" si="1"/>
        <v>702.77257086286181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584.14939526516173</v>
      </c>
      <c r="AC8">
        <f t="shared" si="2"/>
        <v>660.08326869871053</v>
      </c>
      <c r="AE8">
        <f t="shared" si="3"/>
        <v>3026.5394995288693</v>
      </c>
      <c r="AF8">
        <f t="shared" si="4"/>
        <v>-151.32697497644347</v>
      </c>
      <c r="AG8">
        <f t="shared" si="4"/>
        <v>-23.481396972005555</v>
      </c>
      <c r="AH8">
        <f t="shared" si="5"/>
        <v>-2380.1086075454068</v>
      </c>
      <c r="AI8">
        <f t="shared" si="6"/>
        <v>471.62252003501317</v>
      </c>
      <c r="AJ8">
        <f t="shared" si="7"/>
        <v>-75.933873433548797</v>
      </c>
      <c r="AK8">
        <f t="shared" ref="AK8:AK23" si="24">G8*SUM(AB8:AB8, AE8:AF8)</f>
        <v>242.15533438723114</v>
      </c>
      <c r="AL8">
        <f t="shared" si="8"/>
        <v>637.84398098869553</v>
      </c>
      <c r="AN8">
        <f t="shared" si="9"/>
        <v>2007.4890301731734</v>
      </c>
      <c r="AO8">
        <f t="shared" si="9"/>
        <v>-100.37445150865867</v>
      </c>
      <c r="AP8">
        <f t="shared" si="9"/>
        <v>-15.57509718336094</v>
      </c>
      <c r="AQ8">
        <f t="shared" si="9"/>
        <v>-1578.7145421402668</v>
      </c>
      <c r="AR8">
        <f t="shared" si="9"/>
        <v>312.82493934088683</v>
      </c>
      <c r="AS8">
        <f t="shared" si="9"/>
        <v>-50.366571445750701</v>
      </c>
      <c r="AT8">
        <f t="shared" si="9"/>
        <v>160.62046355448405</v>
      </c>
      <c r="AU8">
        <f t="shared" si="9"/>
        <v>423.07883144962022</v>
      </c>
      <c r="AW8">
        <v>5</v>
      </c>
      <c r="AX8">
        <f>(R8*SUMPRODUCT(K9:$K$23, X9:$X$23)-$AZ$3*SUMPRODUCT(K8:$K$22, W9:$W$23))/Z8</f>
        <v>702.77257086286181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3222.2736823719429</v>
      </c>
      <c r="P9">
        <f t="shared" si="22"/>
        <v>161.11368411859715</v>
      </c>
      <c r="Q9" s="4">
        <f t="shared" si="23"/>
        <v>25</v>
      </c>
      <c r="R9">
        <f t="shared" si="0"/>
        <v>1000000</v>
      </c>
      <c r="S9">
        <f t="shared" si="1"/>
        <v>769.96995277335816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660.08326869871053</v>
      </c>
      <c r="AC9">
        <f t="shared" si="2"/>
        <v>714.13819039880582</v>
      </c>
      <c r="AE9">
        <f t="shared" si="3"/>
        <v>2988.6214237455347</v>
      </c>
      <c r="AF9">
        <f t="shared" si="4"/>
        <v>-149.43107118727673</v>
      </c>
      <c r="AG9">
        <f t="shared" si="4"/>
        <v>-23.187209703006861</v>
      </c>
      <c r="AH9">
        <f t="shared" si="5"/>
        <v>-2374.9319711456142</v>
      </c>
      <c r="AI9">
        <f t="shared" si="6"/>
        <v>441.07117170963693</v>
      </c>
      <c r="AJ9">
        <f t="shared" si="7"/>
        <v>-54.054921700095292</v>
      </c>
      <c r="AK9">
        <f t="shared" si="24"/>
        <v>244.94915348798781</v>
      </c>
      <c r="AL9">
        <f t="shared" si="8"/>
        <v>631.96540349752945</v>
      </c>
      <c r="AN9">
        <f t="shared" si="9"/>
        <v>1826.0770853259141</v>
      </c>
      <c r="AO9">
        <f t="shared" si="9"/>
        <v>-91.303854266295701</v>
      </c>
      <c r="AP9">
        <f t="shared" si="9"/>
        <v>-14.167613192788478</v>
      </c>
      <c r="AQ9">
        <f t="shared" si="9"/>
        <v>-1451.1067936740344</v>
      </c>
      <c r="AR9">
        <f t="shared" si="9"/>
        <v>269.49882419279533</v>
      </c>
      <c r="AS9">
        <f t="shared" si="9"/>
        <v>-33.02808883097768</v>
      </c>
      <c r="AT9">
        <f t="shared" si="9"/>
        <v>149.66634204670001</v>
      </c>
      <c r="AU9">
        <f t="shared" si="9"/>
        <v>386.13707740851765</v>
      </c>
      <c r="AW9">
        <v>6</v>
      </c>
      <c r="AX9">
        <f>(R9*SUMPRODUCT(K10:$K$23, X10:$X$23)-$AZ$3*SUMPRODUCT(K9:$K$22, W10:$W$23))/Z9</f>
        <v>769.96995277335816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3222.2736823719429</v>
      </c>
      <c r="P10">
        <f t="shared" si="22"/>
        <v>161.11368411859715</v>
      </c>
      <c r="Q10" s="4">
        <f t="shared" si="23"/>
        <v>25</v>
      </c>
      <c r="R10">
        <f t="shared" si="0"/>
        <v>1000000</v>
      </c>
      <c r="S10">
        <f t="shared" si="1"/>
        <v>815.44941693459862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714.13819039880582</v>
      </c>
      <c r="AC10">
        <f t="shared" si="2"/>
        <v>746.82040535917622</v>
      </c>
      <c r="AE10">
        <f t="shared" si="3"/>
        <v>2951.0840129035555</v>
      </c>
      <c r="AF10">
        <f t="shared" si="4"/>
        <v>-147.55420064517779</v>
      </c>
      <c r="AG10">
        <f t="shared" si="4"/>
        <v>-22.895975821731238</v>
      </c>
      <c r="AH10">
        <f t="shared" si="5"/>
        <v>-2374.4713698222081</v>
      </c>
      <c r="AI10">
        <f t="shared" si="6"/>
        <v>406.16246661443847</v>
      </c>
      <c r="AJ10">
        <f t="shared" si="7"/>
        <v>-32.682214960370402</v>
      </c>
      <c r="AK10">
        <f t="shared" si="24"/>
        <v>246.23676018600287</v>
      </c>
      <c r="AL10">
        <f t="shared" si="8"/>
        <v>619.71701184007088</v>
      </c>
      <c r="AN10">
        <f t="shared" si="9"/>
        <v>1661.0057721568153</v>
      </c>
      <c r="AO10">
        <f t="shared" si="9"/>
        <v>-83.05028860784077</v>
      </c>
      <c r="AP10">
        <f t="shared" si="9"/>
        <v>-12.88690794053017</v>
      </c>
      <c r="AQ10">
        <f t="shared" si="9"/>
        <v>-1336.4616642056549</v>
      </c>
      <c r="AR10">
        <f t="shared" si="9"/>
        <v>228.60691140278968</v>
      </c>
      <c r="AS10">
        <f t="shared" si="9"/>
        <v>-18.395053295224219</v>
      </c>
      <c r="AT10">
        <f t="shared" si="9"/>
        <v>138.59337050310904</v>
      </c>
      <c r="AU10">
        <f t="shared" si="9"/>
        <v>348.80522861067448</v>
      </c>
      <c r="AW10">
        <v>7</v>
      </c>
      <c r="AX10">
        <f>(R10*SUMPRODUCT(K11:$K$23, X11:$X$23)-$AZ$3*SUMPRODUCT(K10:$K$22, W11:$W$23))/Z10</f>
        <v>815.44941693459862</v>
      </c>
    </row>
    <row r="11" spans="1:52" x14ac:dyDescent="0.25">
      <c r="A11" t="s">
        <v>33</v>
      </c>
      <c r="C11" s="7">
        <f>AU25</f>
        <v>2401.4500853373797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3222.2736823719429</v>
      </c>
      <c r="P11">
        <f t="shared" si="22"/>
        <v>161.11368411859715</v>
      </c>
      <c r="Q11" s="4">
        <f t="shared" si="23"/>
        <v>25</v>
      </c>
      <c r="R11">
        <f t="shared" si="0"/>
        <v>1000000</v>
      </c>
      <c r="S11">
        <f t="shared" si="1"/>
        <v>842.61079696996387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746.82040535917622</v>
      </c>
      <c r="AC11">
        <f t="shared" si="2"/>
        <v>761.97959689799063</v>
      </c>
      <c r="AE11">
        <f t="shared" si="3"/>
        <v>2913.9275338247298</v>
      </c>
      <c r="AF11">
        <f t="shared" si="4"/>
        <v>-145.69637669123648</v>
      </c>
      <c r="AG11">
        <f t="shared" si="4"/>
        <v>-22.607697398314745</v>
      </c>
      <c r="AH11">
        <f t="shared" si="5"/>
        <v>-2372.7466079673231</v>
      </c>
      <c r="AI11">
        <f t="shared" si="6"/>
        <v>372.87685176785544</v>
      </c>
      <c r="AJ11">
        <f t="shared" si="7"/>
        <v>-15.159191538814412</v>
      </c>
      <c r="AK11">
        <f t="shared" si="24"/>
        <v>246.05360937448691</v>
      </c>
      <c r="AL11">
        <f t="shared" si="8"/>
        <v>603.77126960352791</v>
      </c>
      <c r="AN11">
        <f t="shared" si="9"/>
        <v>1510.80941410685</v>
      </c>
      <c r="AO11">
        <f t="shared" si="9"/>
        <v>-75.540470705342486</v>
      </c>
      <c r="AP11">
        <f t="shared" si="9"/>
        <v>-11.721609979717259</v>
      </c>
      <c r="AQ11">
        <f t="shared" si="9"/>
        <v>-1230.2186210862537</v>
      </c>
      <c r="AR11">
        <f t="shared" si="9"/>
        <v>193.32871233553647</v>
      </c>
      <c r="AS11">
        <f t="shared" si="9"/>
        <v>-7.8597182054930581</v>
      </c>
      <c r="AT11">
        <f t="shared" si="9"/>
        <v>127.57356011870682</v>
      </c>
      <c r="AU11">
        <f t="shared" si="9"/>
        <v>313.04255424875021</v>
      </c>
      <c r="AW11">
        <v>8</v>
      </c>
      <c r="AX11">
        <f>(R11*SUMPRODUCT(K12:$K$23, X12:$X$23)-$AZ$3*SUMPRODUCT(K11:$K$22, W12:$W$23))/Z11</f>
        <v>842.61079696996387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3222.2736823719429</v>
      </c>
      <c r="P12">
        <f t="shared" si="22"/>
        <v>161.11368411859715</v>
      </c>
      <c r="Q12" s="4">
        <f t="shared" si="23"/>
        <v>25</v>
      </c>
      <c r="R12">
        <f t="shared" si="0"/>
        <v>1000000</v>
      </c>
      <c r="S12">
        <f t="shared" si="1"/>
        <v>851.8041861082819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761.97959689799063</v>
      </c>
      <c r="AC12">
        <f t="shared" si="2"/>
        <v>760.56754102010564</v>
      </c>
      <c r="AE12">
        <f t="shared" si="3"/>
        <v>2877.1363314054993</v>
      </c>
      <c r="AF12">
        <f t="shared" si="4"/>
        <v>-143.85681657027499</v>
      </c>
      <c r="AG12">
        <f t="shared" si="4"/>
        <v>-22.322252972686783</v>
      </c>
      <c r="AH12">
        <f t="shared" si="5"/>
        <v>-2374.6980657926456</v>
      </c>
      <c r="AI12">
        <f t="shared" si="6"/>
        <v>336.25919606989191</v>
      </c>
      <c r="AJ12">
        <f t="shared" si="7"/>
        <v>1.4120558778849954</v>
      </c>
      <c r="AK12">
        <f t="shared" si="24"/>
        <v>244.66813782132508</v>
      </c>
      <c r="AL12">
        <f t="shared" si="8"/>
        <v>582.33938976910201</v>
      </c>
      <c r="AN12">
        <f t="shared" si="9"/>
        <v>1374.1455735937252</v>
      </c>
      <c r="AO12">
        <f t="shared" si="9"/>
        <v>-68.707278679686283</v>
      </c>
      <c r="AP12">
        <f t="shared" si="9"/>
        <v>-10.66130401268558</v>
      </c>
      <c r="AQ12">
        <f t="shared" si="9"/>
        <v>-1134.1766464491659</v>
      </c>
      <c r="AR12">
        <f t="shared" si="9"/>
        <v>160.60034445218761</v>
      </c>
      <c r="AS12">
        <f t="shared" si="9"/>
        <v>0.67441028535300074</v>
      </c>
      <c r="AT12">
        <f t="shared" si="9"/>
        <v>116.85565084861754</v>
      </c>
      <c r="AU12">
        <f t="shared" si="9"/>
        <v>278.13040558615813</v>
      </c>
      <c r="AW12">
        <v>9</v>
      </c>
      <c r="AX12">
        <f>(R12*SUMPRODUCT(K13:$K$23, X13:$X$23)-$AZ$3*SUMPRODUCT(K12:$K$22, W13:$W$23))/Z12</f>
        <v>851.8041861082819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3222.2736823719429</v>
      </c>
      <c r="P13">
        <f t="shared" si="22"/>
        <v>161.11368411859715</v>
      </c>
      <c r="Q13" s="4">
        <f t="shared" si="23"/>
        <v>25</v>
      </c>
      <c r="R13">
        <f t="shared" si="0"/>
        <v>1000000</v>
      </c>
      <c r="S13">
        <f t="shared" si="1"/>
        <v>844.384035305682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760.56754102010564</v>
      </c>
      <c r="AC13">
        <f t="shared" si="2"/>
        <v>744.39432485539692</v>
      </c>
      <c r="AE13">
        <f t="shared" si="3"/>
        <v>2840.7006077752585</v>
      </c>
      <c r="AF13">
        <f t="shared" si="4"/>
        <v>-142.03503038876292</v>
      </c>
      <c r="AG13">
        <f t="shared" si="4"/>
        <v>-22.039566528099769</v>
      </c>
      <c r="AH13">
        <f t="shared" si="5"/>
        <v>-2378.5565944058294</v>
      </c>
      <c r="AI13">
        <f t="shared" si="6"/>
        <v>298.0694164525662</v>
      </c>
      <c r="AJ13">
        <f t="shared" si="7"/>
        <v>16.17321616470872</v>
      </c>
      <c r="AK13">
        <f t="shared" si="24"/>
        <v>242.14631828846211</v>
      </c>
      <c r="AL13">
        <f t="shared" si="8"/>
        <v>556.38895090573703</v>
      </c>
      <c r="AN13">
        <f t="shared" si="9"/>
        <v>1249.7960080736013</v>
      </c>
      <c r="AO13">
        <f t="shared" si="9"/>
        <v>-62.489800403680064</v>
      </c>
      <c r="AP13">
        <f t="shared" si="9"/>
        <v>-9.6965383085773151</v>
      </c>
      <c r="AQ13">
        <f t="shared" si="9"/>
        <v>-1046.4709052861692</v>
      </c>
      <c r="AR13">
        <f t="shared" si="9"/>
        <v>131.13876407517472</v>
      </c>
      <c r="AS13">
        <f t="shared" si="9"/>
        <v>7.1155759762359176</v>
      </c>
      <c r="AT13">
        <f t="shared" si="9"/>
        <v>106.53481086261043</v>
      </c>
      <c r="AU13">
        <f t="shared" si="9"/>
        <v>244.78915091402106</v>
      </c>
      <c r="AW13">
        <v>10</v>
      </c>
      <c r="AX13">
        <f>(R13*SUMPRODUCT(K14:$K$23, X14:$X$23)-$AZ$3*SUMPRODUCT(K13:$K$22, W14:$W$23))/Z13</f>
        <v>844.384035305682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3222.2736823719429</v>
      </c>
      <c r="P14">
        <f t="shared" si="22"/>
        <v>161.11368411859715</v>
      </c>
      <c r="Q14" s="4">
        <f t="shared" si="23"/>
        <v>25</v>
      </c>
      <c r="R14">
        <f t="shared" si="0"/>
        <v>1000000</v>
      </c>
      <c r="S14">
        <f t="shared" si="1"/>
        <v>821.31042129655259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744.39432485539692</v>
      </c>
      <c r="AC14">
        <f t="shared" si="2"/>
        <v>714.8536471088446</v>
      </c>
      <c r="AE14">
        <f t="shared" si="3"/>
        <v>2804.6083844767336</v>
      </c>
      <c r="AF14">
        <f t="shared" si="4"/>
        <v>-140.23041922383669</v>
      </c>
      <c r="AG14">
        <f t="shared" si="4"/>
        <v>-21.759545129731485</v>
      </c>
      <c r="AH14">
        <f t="shared" si="5"/>
        <v>-2385.0293234915389</v>
      </c>
      <c r="AI14">
        <f t="shared" si="6"/>
        <v>257.58909663162649</v>
      </c>
      <c r="AJ14">
        <f t="shared" si="7"/>
        <v>29.540677746552319</v>
      </c>
      <c r="AK14">
        <f t="shared" si="24"/>
        <v>238.61406030758059</v>
      </c>
      <c r="AL14">
        <f t="shared" si="8"/>
        <v>525.74383468575934</v>
      </c>
      <c r="AN14">
        <f t="shared" si="9"/>
        <v>1136.6513286282284</v>
      </c>
      <c r="AO14">
        <f t="shared" si="9"/>
        <v>-56.832566431411429</v>
      </c>
      <c r="AP14">
        <f t="shared" si="9"/>
        <v>-8.8187056770386576</v>
      </c>
      <c r="AQ14">
        <f t="shared" si="9"/>
        <v>-966.6043802652805</v>
      </c>
      <c r="AR14">
        <f t="shared" si="9"/>
        <v>104.39567625449787</v>
      </c>
      <c r="AS14">
        <f t="shared" si="9"/>
        <v>11.972242112319616</v>
      </c>
      <c r="AT14">
        <f t="shared" si="9"/>
        <v>96.705475951356547</v>
      </c>
      <c r="AU14">
        <f t="shared" si="9"/>
        <v>213.07339431817402</v>
      </c>
      <c r="AW14">
        <v>11</v>
      </c>
      <c r="AX14">
        <f>(R14*SUMPRODUCT(K15:$K$23, X15:$X$23)-$AZ$3*SUMPRODUCT(K14:$K$22, W15:$W$23))/Z14</f>
        <v>821.31042129655259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3222.2736823719429</v>
      </c>
      <c r="P15">
        <f t="shared" si="22"/>
        <v>161.11368411859715</v>
      </c>
      <c r="Q15" s="4">
        <f t="shared" si="23"/>
        <v>25</v>
      </c>
      <c r="R15">
        <f t="shared" si="0"/>
        <v>1000000</v>
      </c>
      <c r="S15">
        <f t="shared" si="1"/>
        <v>783.92987447501957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714.8536471088446</v>
      </c>
      <c r="AC15">
        <f t="shared" si="2"/>
        <v>673.619005028625</v>
      </c>
      <c r="AE15">
        <f t="shared" si="3"/>
        <v>2768.8507129581003</v>
      </c>
      <c r="AF15">
        <f t="shared" si="4"/>
        <v>-138.442535647905</v>
      </c>
      <c r="AG15">
        <f t="shared" si="4"/>
        <v>-21.482119350271372</v>
      </c>
      <c r="AH15">
        <f t="shared" si="5"/>
        <v>-2393.2131265118551</v>
      </c>
      <c r="AI15">
        <f t="shared" si="6"/>
        <v>215.71293144806896</v>
      </c>
      <c r="AJ15">
        <f t="shared" si="7"/>
        <v>41.234642080219601</v>
      </c>
      <c r="AK15">
        <f t="shared" si="24"/>
        <v>234.1683277093328</v>
      </c>
      <c r="AL15">
        <f t="shared" si="8"/>
        <v>491.11590123762136</v>
      </c>
      <c r="AN15">
        <f t="shared" si="9"/>
        <v>1033.7033969854444</v>
      </c>
      <c r="AO15">
        <f t="shared" si="9"/>
        <v>-51.685169849272221</v>
      </c>
      <c r="AP15">
        <f t="shared" si="9"/>
        <v>-8.0199844805277891</v>
      </c>
      <c r="AQ15">
        <f t="shared" si="9"/>
        <v>-893.46548263069781</v>
      </c>
      <c r="AR15">
        <f t="shared" si="9"/>
        <v>80.532760024946668</v>
      </c>
      <c r="AS15">
        <f t="shared" si="9"/>
        <v>15.394253432415722</v>
      </c>
      <c r="AT15">
        <f t="shared" si="9"/>
        <v>87.422768835714066</v>
      </c>
      <c r="AU15">
        <f t="shared" si="9"/>
        <v>183.34978229307646</v>
      </c>
      <c r="AW15">
        <v>12</v>
      </c>
      <c r="AX15">
        <f>(R15*SUMPRODUCT(K16:$K$23, X16:$X$23)-$AZ$3*SUMPRODUCT(K15:$K$22, W16:$W$23))/Z15</f>
        <v>783.92987447501957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3222.2736823719429</v>
      </c>
      <c r="P16">
        <f t="shared" si="22"/>
        <v>161.11368411859715</v>
      </c>
      <c r="Q16" s="4">
        <f t="shared" si="23"/>
        <v>25</v>
      </c>
      <c r="R16">
        <f t="shared" si="0"/>
        <v>1000000</v>
      </c>
      <c r="S16">
        <f t="shared" si="1"/>
        <v>731.96953146413637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673.619005028625</v>
      </c>
      <c r="AC16">
        <f t="shared" si="2"/>
        <v>620.91879350833915</v>
      </c>
      <c r="AE16">
        <f t="shared" si="3"/>
        <v>2733.4065165389879</v>
      </c>
      <c r="AF16">
        <f t="shared" si="4"/>
        <v>-136.67032582694941</v>
      </c>
      <c r="AG16">
        <f t="shared" si="4"/>
        <v>-21.207125666362579</v>
      </c>
      <c r="AH16">
        <f t="shared" si="5"/>
        <v>-2406.8996162431049</v>
      </c>
      <c r="AI16">
        <f t="shared" si="6"/>
        <v>168.62944880257101</v>
      </c>
      <c r="AJ16">
        <f t="shared" si="7"/>
        <v>52.700211520285848</v>
      </c>
      <c r="AK16">
        <f t="shared" si="24"/>
        <v>228.92486370184648</v>
      </c>
      <c r="AL16">
        <f t="shared" si="8"/>
        <v>450.2545240247033</v>
      </c>
      <c r="AN16">
        <f t="shared" si="9"/>
        <v>940.03060885456148</v>
      </c>
      <c r="AO16">
        <f t="shared" si="9"/>
        <v>-47.001530442728075</v>
      </c>
      <c r="AP16">
        <f t="shared" si="9"/>
        <v>-7.2932244551198151</v>
      </c>
      <c r="AQ16">
        <f t="shared" si="9"/>
        <v>-827.74343955748168</v>
      </c>
      <c r="AR16">
        <f t="shared" si="9"/>
        <v>57.992414399231905</v>
      </c>
      <c r="AS16">
        <f t="shared" si="9"/>
        <v>18.123836181127313</v>
      </c>
      <c r="AT16">
        <f t="shared" si="9"/>
        <v>78.728274665882395</v>
      </c>
      <c r="AU16">
        <f t="shared" si="9"/>
        <v>154.8445252462416</v>
      </c>
      <c r="AW16">
        <v>13</v>
      </c>
      <c r="AX16">
        <f>(R16*SUMPRODUCT(K17:$K$23, X17:$X$23)-$AZ$3*SUMPRODUCT(K16:$K$22, W17:$W$23))/Z16</f>
        <v>731.96953146413637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3222.2736823719429</v>
      </c>
      <c r="P17">
        <f t="shared" si="22"/>
        <v>161.11368411859715</v>
      </c>
      <c r="Q17" s="4">
        <f t="shared" si="23"/>
        <v>25</v>
      </c>
      <c r="R17">
        <f t="shared" si="0"/>
        <v>1000000</v>
      </c>
      <c r="S17">
        <f t="shared" si="1"/>
        <v>665.16032752226045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620.91879350833915</v>
      </c>
      <c r="AC17">
        <f t="shared" si="2"/>
        <v>556.98900537680674</v>
      </c>
      <c r="AE17">
        <f t="shared" si="3"/>
        <v>2698.2532468251343</v>
      </c>
      <c r="AF17">
        <f t="shared" si="4"/>
        <v>-134.91266234125672</v>
      </c>
      <c r="AG17">
        <f t="shared" si="4"/>
        <v>-20.93438913636075</v>
      </c>
      <c r="AH17">
        <f t="shared" si="5"/>
        <v>-2426.6109335280853</v>
      </c>
      <c r="AI17">
        <f t="shared" si="6"/>
        <v>115.79526181943174</v>
      </c>
      <c r="AJ17">
        <f t="shared" si="7"/>
        <v>63.929788131532405</v>
      </c>
      <c r="AK17">
        <f t="shared" si="24"/>
        <v>222.89815645945518</v>
      </c>
      <c r="AL17">
        <f t="shared" si="8"/>
        <v>402.62320641041936</v>
      </c>
      <c r="AN17">
        <f t="shared" si="9"/>
        <v>854.7947475488329</v>
      </c>
      <c r="AO17">
        <f t="shared" si="9"/>
        <v>-42.739737377441642</v>
      </c>
      <c r="AP17">
        <f t="shared" si="9"/>
        <v>-6.631922299346801</v>
      </c>
      <c r="AQ17">
        <f t="shared" si="9"/>
        <v>-768.7396588014941</v>
      </c>
      <c r="AR17">
        <f t="shared" si="9"/>
        <v>36.68342907055041</v>
      </c>
      <c r="AS17">
        <f t="shared" si="9"/>
        <v>20.252675382135884</v>
      </c>
      <c r="AT17">
        <f t="shared" si="9"/>
        <v>70.613154493206864</v>
      </c>
      <c r="AU17">
        <f t="shared" si="9"/>
        <v>127.54925894589316</v>
      </c>
      <c r="AW17">
        <v>14</v>
      </c>
      <c r="AX17">
        <f>(R17*SUMPRODUCT(K18:$K$23, X18:$X$23)-$AZ$3*SUMPRODUCT(K17:$K$22, W18:$W$23))/Z17</f>
        <v>665.16032752226045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3222.2736823719429</v>
      </c>
      <c r="P18">
        <f t="shared" si="22"/>
        <v>161.11368411859715</v>
      </c>
      <c r="Q18" s="4">
        <f t="shared" si="23"/>
        <v>25</v>
      </c>
      <c r="R18">
        <f t="shared" si="0"/>
        <v>1000000</v>
      </c>
      <c r="S18">
        <f t="shared" si="1"/>
        <v>585.12826147355611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556.98900537680674</v>
      </c>
      <c r="AC18">
        <f t="shared" si="2"/>
        <v>483.64026098905885</v>
      </c>
      <c r="AE18">
        <f t="shared" si="3"/>
        <v>2663.3840600963217</v>
      </c>
      <c r="AF18">
        <f t="shared" si="4"/>
        <v>-133.1692030048161</v>
      </c>
      <c r="AG18">
        <f t="shared" si="4"/>
        <v>-20.663856663284591</v>
      </c>
      <c r="AH18">
        <f t="shared" si="5"/>
        <v>-2447.5432685020519</v>
      </c>
      <c r="AI18">
        <f t="shared" si="6"/>
        <v>62.007731926169072</v>
      </c>
      <c r="AJ18">
        <f t="shared" si="7"/>
        <v>73.3487443877479</v>
      </c>
      <c r="AK18">
        <f t="shared" si="24"/>
        <v>216.10427037278188</v>
      </c>
      <c r="AL18">
        <f t="shared" si="8"/>
        <v>351.46074668669883</v>
      </c>
      <c r="AN18">
        <f t="shared" si="9"/>
        <v>777.23849061176725</v>
      </c>
      <c r="AO18">
        <f t="shared" si="9"/>
        <v>-38.861924530588368</v>
      </c>
      <c r="AP18">
        <f t="shared" si="9"/>
        <v>-6.0302023293660421</v>
      </c>
      <c r="AQ18">
        <f t="shared" si="9"/>
        <v>-714.2510403282688</v>
      </c>
      <c r="AR18">
        <f t="shared" si="9"/>
        <v>18.09532342354402</v>
      </c>
      <c r="AS18">
        <f t="shared" si="9"/>
        <v>21.404899214625381</v>
      </c>
      <c r="AT18">
        <f t="shared" si="9"/>
        <v>63.064339625590378</v>
      </c>
      <c r="AU18">
        <f t="shared" si="9"/>
        <v>102.56456226375977</v>
      </c>
      <c r="AW18">
        <v>15</v>
      </c>
      <c r="AX18">
        <f>(R18*SUMPRODUCT(K19:$K$23, X19:$X$23)-$AZ$3*SUMPRODUCT(K18:$K$22, W19:$W$23))/Z18</f>
        <v>585.12826147355611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3222.2736823719429</v>
      </c>
      <c r="P19">
        <f t="shared" si="22"/>
        <v>161.11368411859715</v>
      </c>
      <c r="Q19" s="4">
        <f t="shared" si="23"/>
        <v>25</v>
      </c>
      <c r="R19">
        <f t="shared" si="0"/>
        <v>1000000</v>
      </c>
      <c r="S19">
        <f t="shared" si="1"/>
        <v>492.40013572265212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483.64026098905885</v>
      </c>
      <c r="AC19">
        <f t="shared" si="2"/>
        <v>401.70796976188171</v>
      </c>
      <c r="AE19">
        <f t="shared" si="3"/>
        <v>2628.7828232684788</v>
      </c>
      <c r="AF19">
        <f t="shared" si="4"/>
        <v>-131.43914116342395</v>
      </c>
      <c r="AG19">
        <f t="shared" si="4"/>
        <v>-20.395403078653221</v>
      </c>
      <c r="AH19">
        <f t="shared" si="5"/>
        <v>-2472.6007199409069</v>
      </c>
      <c r="AI19">
        <f t="shared" si="6"/>
        <v>4.3475590854950497</v>
      </c>
      <c r="AJ19">
        <f t="shared" si="7"/>
        <v>81.932291227177132</v>
      </c>
      <c r="AK19">
        <f t="shared" si="24"/>
        <v>208.66887601658797</v>
      </c>
      <c r="AL19">
        <f t="shared" si="8"/>
        <v>294.94872632926013</v>
      </c>
      <c r="AN19">
        <f t="shared" si="9"/>
        <v>706.6698763043612</v>
      </c>
      <c r="AO19">
        <f t="shared" si="9"/>
        <v>-35.333493815218063</v>
      </c>
      <c r="AP19">
        <f t="shared" si="9"/>
        <v>-5.4826959622512232</v>
      </c>
      <c r="AQ19">
        <f t="shared" si="9"/>
        <v>-664.68497490340656</v>
      </c>
      <c r="AR19">
        <f t="shared" si="9"/>
        <v>1.1687116234854196</v>
      </c>
      <c r="AS19">
        <f t="shared" si="9"/>
        <v>22.025053418012579</v>
      </c>
      <c r="AT19">
        <f t="shared" si="9"/>
        <v>56.094405174128816</v>
      </c>
      <c r="AU19">
        <f t="shared" si="9"/>
        <v>79.288170215626806</v>
      </c>
      <c r="AW19">
        <v>16</v>
      </c>
      <c r="AX19">
        <f>(R19*SUMPRODUCT(K20:$K$23, X20:$X$23)-$AZ$3*SUMPRODUCT(K19:$K$22, W20:$W$23))/Z19</f>
        <v>492.40013572265212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3222.2736823719429</v>
      </c>
      <c r="P20">
        <f t="shared" si="22"/>
        <v>161.11368411859715</v>
      </c>
      <c r="Q20" s="4">
        <f t="shared" si="23"/>
        <v>25</v>
      </c>
      <c r="R20">
        <f t="shared" si="0"/>
        <v>1000000</v>
      </c>
      <c r="S20">
        <f t="shared" si="1"/>
        <v>387.83204113168057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401.70796976188171</v>
      </c>
      <c r="AC20">
        <f t="shared" si="2"/>
        <v>312.26572770380676</v>
      </c>
      <c r="AE20">
        <f t="shared" si="3"/>
        <v>2594.4365848438574</v>
      </c>
      <c r="AF20">
        <f t="shared" si="4"/>
        <v>-129.72182924219288</v>
      </c>
      <c r="AG20">
        <f t="shared" si="4"/>
        <v>-20.128927898313023</v>
      </c>
      <c r="AH20">
        <f t="shared" si="5"/>
        <v>-2500.8459821466704</v>
      </c>
      <c r="AI20">
        <f t="shared" si="6"/>
        <v>-56.260154443319152</v>
      </c>
      <c r="AJ20">
        <f t="shared" si="7"/>
        <v>89.442242058074953</v>
      </c>
      <c r="AK20">
        <f t="shared" si="24"/>
        <v>200.64959077544827</v>
      </c>
      <c r="AL20">
        <f t="shared" si="8"/>
        <v>233.83167839020408</v>
      </c>
      <c r="AN20">
        <f t="shared" si="9"/>
        <v>642.46030134250975</v>
      </c>
      <c r="AO20">
        <f t="shared" si="9"/>
        <v>-32.123015067125486</v>
      </c>
      <c r="AP20">
        <f t="shared" si="9"/>
        <v>-4.9845261814445667</v>
      </c>
      <c r="AQ20">
        <f t="shared" si="9"/>
        <v>-619.28446148466992</v>
      </c>
      <c r="AR20">
        <f t="shared" si="9"/>
        <v>-13.931701390730385</v>
      </c>
      <c r="AS20">
        <f t="shared" si="9"/>
        <v>22.148581361004386</v>
      </c>
      <c r="AT20">
        <f t="shared" si="9"/>
        <v>49.686855831014263</v>
      </c>
      <c r="AU20">
        <f t="shared" si="9"/>
        <v>57.903735801288263</v>
      </c>
      <c r="AW20">
        <v>17</v>
      </c>
      <c r="AX20">
        <f>(R20*SUMPRODUCT(K21:$K$23, X21:$X$23)-$AZ$3*SUMPRODUCT(K20:$K$22, W21:$W$23))/Z20</f>
        <v>387.83204113168057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3222.2736823719429</v>
      </c>
      <c r="P21">
        <f t="shared" si="22"/>
        <v>161.11368411859715</v>
      </c>
      <c r="Q21" s="4">
        <f t="shared" si="23"/>
        <v>25</v>
      </c>
      <c r="R21">
        <f t="shared" si="0"/>
        <v>1000000</v>
      </c>
      <c r="S21">
        <f t="shared" si="1"/>
        <v>271.05391909884725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312.26572770380676</v>
      </c>
      <c r="AC21">
        <f t="shared" si="2"/>
        <v>215.37106205114455</v>
      </c>
      <c r="AE21">
        <f t="shared" si="3"/>
        <v>2560.3190224997902</v>
      </c>
      <c r="AF21">
        <f t="shared" si="4"/>
        <v>-128.0159511249895</v>
      </c>
      <c r="AG21">
        <f t="shared" si="4"/>
        <v>-19.864226900608251</v>
      </c>
      <c r="AH21">
        <f t="shared" si="5"/>
        <v>-2536.46874886567</v>
      </c>
      <c r="AI21">
        <f t="shared" si="6"/>
        <v>-124.02990439147743</v>
      </c>
      <c r="AJ21">
        <f t="shared" si="7"/>
        <v>96.894665652662212</v>
      </c>
      <c r="AK21">
        <f t="shared" si="24"/>
        <v>192.11981593550252</v>
      </c>
      <c r="AL21">
        <f t="shared" si="8"/>
        <v>164.9845771966873</v>
      </c>
      <c r="AN21">
        <f t="shared" si="9"/>
        <v>584.03474829480865</v>
      </c>
      <c r="AO21">
        <f t="shared" si="9"/>
        <v>-29.201737414740428</v>
      </c>
      <c r="AP21">
        <f t="shared" si="9"/>
        <v>-4.5312317160541102</v>
      </c>
      <c r="AQ21">
        <f t="shared" si="9"/>
        <v>-578.59425887288273</v>
      </c>
      <c r="AR21">
        <f t="shared" si="9"/>
        <v>-28.292479708868637</v>
      </c>
      <c r="AS21">
        <f t="shared" si="9"/>
        <v>22.102656414398783</v>
      </c>
      <c r="AT21">
        <f t="shared" si="9"/>
        <v>43.824479432560778</v>
      </c>
      <c r="AU21">
        <f t="shared" si="9"/>
        <v>37.634656138090925</v>
      </c>
      <c r="AW21">
        <v>18</v>
      </c>
      <c r="AX21">
        <f>(R21*SUMPRODUCT(K22:$K$23, X22:$X$23)-$AZ$3*SUMPRODUCT(K21:$K$22, W22:$W$23))/Z21</f>
        <v>271.05391909884725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3222.2736823719429</v>
      </c>
      <c r="P22">
        <f t="shared" si="22"/>
        <v>161.11368411859715</v>
      </c>
      <c r="Q22" s="4">
        <f t="shared" si="23"/>
        <v>25</v>
      </c>
      <c r="R22">
        <f t="shared" si="0"/>
        <v>1000000</v>
      </c>
      <c r="S22">
        <f t="shared" si="1"/>
        <v>141.59419431546817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215.37106205114455</v>
      </c>
      <c r="AC22">
        <f t="shared" si="2"/>
        <v>111.01591325909936</v>
      </c>
      <c r="AE22">
        <f t="shared" si="3"/>
        <v>2526.4005868932968</v>
      </c>
      <c r="AF22">
        <f t="shared" si="4"/>
        <v>-126.32002934466485</v>
      </c>
      <c r="AG22">
        <f t="shared" si="4"/>
        <v>-19.601070827056439</v>
      </c>
      <c r="AH22">
        <f t="shared" si="5"/>
        <v>-2580.5521818291054</v>
      </c>
      <c r="AI22">
        <f t="shared" si="6"/>
        <v>-200.07269510752985</v>
      </c>
      <c r="AJ22">
        <f t="shared" si="7"/>
        <v>104.35514879204518</v>
      </c>
      <c r="AK22">
        <f t="shared" si="24"/>
        <v>183.08161337198439</v>
      </c>
      <c r="AL22">
        <f t="shared" si="8"/>
        <v>87.364067056499721</v>
      </c>
      <c r="AN22">
        <f t="shared" si="9"/>
        <v>530.87000122193922</v>
      </c>
      <c r="AO22">
        <f t="shared" si="9"/>
        <v>-26.543500061096964</v>
      </c>
      <c r="AP22">
        <f t="shared" si="9"/>
        <v>-4.1187531968976119</v>
      </c>
      <c r="AQ22">
        <f t="shared" si="9"/>
        <v>-542.24882112044679</v>
      </c>
      <c r="AR22">
        <f t="shared" si="9"/>
        <v>-42.041073156502151</v>
      </c>
      <c r="AS22">
        <f t="shared" si="9"/>
        <v>21.928041916295072</v>
      </c>
      <c r="AT22">
        <f t="shared" si="9"/>
        <v>38.470754328796758</v>
      </c>
      <c r="AU22">
        <f t="shared" si="9"/>
        <v>18.35772308858968</v>
      </c>
      <c r="AW22">
        <v>19</v>
      </c>
      <c r="AX22">
        <f>(R22*SUMPRODUCT(K23:$K$23, X23:$X$23)-$AZ$3*SUMPRODUCT(K22:$K$22, W23:$W$23))/Z22</f>
        <v>141.59419431546817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3222.2736823719429</v>
      </c>
      <c r="P23">
        <f t="shared" si="22"/>
        <v>161.11368411859715</v>
      </c>
      <c r="Q23" s="4">
        <f t="shared" si="23"/>
        <v>25</v>
      </c>
      <c r="R23">
        <f t="shared" si="0"/>
        <v>1000000</v>
      </c>
      <c r="S23">
        <f t="shared" si="1"/>
        <v>143.51066748491928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111.01591325909936</v>
      </c>
      <c r="AC23">
        <f t="shared" si="2"/>
        <v>111.01591325909935</v>
      </c>
      <c r="AE23">
        <f t="shared" si="3"/>
        <v>2492.662475121394</v>
      </c>
      <c r="AF23">
        <f t="shared" si="4"/>
        <v>-124.63312375606971</v>
      </c>
      <c r="AG23">
        <f t="shared" si="4"/>
        <v>-19.339313795395277</v>
      </c>
      <c r="AH23">
        <f t="shared" si="5"/>
        <v>-2629.8529356240033</v>
      </c>
      <c r="AI23">
        <f t="shared" si="6"/>
        <v>-281.1628980540745</v>
      </c>
      <c r="AJ23">
        <f t="shared" si="7"/>
        <v>0</v>
      </c>
      <c r="AK23">
        <f t="shared" si="24"/>
        <v>173.53316852370966</v>
      </c>
      <c r="AL23">
        <f t="shared" si="8"/>
        <v>-107.62972953036484</v>
      </c>
      <c r="AN23">
        <f t="shared" si="9"/>
        <v>482.49277422718279</v>
      </c>
      <c r="AO23">
        <f t="shared" si="9"/>
        <v>-24.12463871135914</v>
      </c>
      <c r="AP23">
        <f t="shared" si="9"/>
        <v>-3.7434186368677396</v>
      </c>
      <c r="AQ23">
        <f t="shared" si="9"/>
        <v>-509.04807665824501</v>
      </c>
      <c r="AR23">
        <f t="shared" si="9"/>
        <v>-54.423359779289136</v>
      </c>
      <c r="AS23">
        <f t="shared" si="9"/>
        <v>0</v>
      </c>
      <c r="AT23">
        <f t="shared" si="9"/>
        <v>33.58998690641431</v>
      </c>
      <c r="AU23">
        <f t="shared" si="9"/>
        <v>-20.833372872874826</v>
      </c>
      <c r="AW23">
        <v>20</v>
      </c>
      <c r="AX23">
        <f>(R23*SUMPRODUCT(K$23:$K24, X$23:$X24)-$AZ$3*SUMPRODUCT(K$22:$K23, W$23:$W24))/Z23</f>
        <v>143.51066748491928</v>
      </c>
    </row>
    <row r="25" spans="5:50" x14ac:dyDescent="0.25">
      <c r="AN25" s="8">
        <f t="shared" ref="AN25:AU25" si="25">SUM(AN3:AN23)</f>
        <v>27840.169768692944</v>
      </c>
      <c r="AO25" s="8">
        <f t="shared" si="25"/>
        <v>-3808.7137502136043</v>
      </c>
      <c r="AP25" s="8">
        <f t="shared" si="25"/>
        <v>-464.14760940042953</v>
      </c>
      <c r="AQ25" s="8">
        <f t="shared" si="25"/>
        <v>-22709.958376844159</v>
      </c>
      <c r="AR25" s="8">
        <f t="shared" si="25"/>
        <v>857.35003223475621</v>
      </c>
      <c r="AS25" s="8">
        <f t="shared" si="25"/>
        <v>-414.40572789986328</v>
      </c>
      <c r="AT25" s="8">
        <f t="shared" si="25"/>
        <v>1958.5057810024864</v>
      </c>
      <c r="AU25" s="9">
        <f t="shared" si="25"/>
        <v>2401.4500853373797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EBD8-0B55-4126-95BA-34BD7779153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3927.7388976005109</v>
      </c>
      <c r="K3">
        <v>1</v>
      </c>
      <c r="L3" s="2">
        <v>0</v>
      </c>
      <c r="O3">
        <f>$C$3</f>
        <v>3927.7388976005109</v>
      </c>
      <c r="P3">
        <f>O3*B5</f>
        <v>3142.1911180804091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3927.7388976005109</v>
      </c>
      <c r="AF3">
        <f t="shared" ref="AF3:AG23" si="4">-$Z3*P3</f>
        <v>-3142.1911180804091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512.3980377201018</v>
      </c>
      <c r="AJ3">
        <f t="shared" ref="AJ3:AJ23" si="7">AB3-AC3</f>
        <v>0</v>
      </c>
      <c r="AL3">
        <f t="shared" ref="AL3:AL23" si="8">SUM(AI3:AK3)</f>
        <v>512.3980377201018</v>
      </c>
      <c r="AN3">
        <f t="shared" ref="AN3:AU23" si="9">AE3*$K3</f>
        <v>3927.7388976005109</v>
      </c>
      <c r="AO3">
        <f t="shared" si="9"/>
        <v>-3142.1911180804091</v>
      </c>
      <c r="AP3">
        <f t="shared" si="9"/>
        <v>-273.14974180000002</v>
      </c>
      <c r="AQ3">
        <f t="shared" si="9"/>
        <v>0</v>
      </c>
      <c r="AR3">
        <f t="shared" si="9"/>
        <v>512.3980377201018</v>
      </c>
      <c r="AS3">
        <f t="shared" si="9"/>
        <v>0</v>
      </c>
      <c r="AT3">
        <f t="shared" si="9"/>
        <v>0</v>
      </c>
      <c r="AU3">
        <f t="shared" si="9"/>
        <v>512.3980377201018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2999.1442462051709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513.53107594424046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507.00646077959385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-507.00646077959385</v>
      </c>
      <c r="AK4">
        <f>H4*SUM(AB4, AE4:AF4)</f>
        <v>0</v>
      </c>
      <c r="AL4">
        <f t="shared" si="8"/>
        <v>-3212.4014607795939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-2492.1377854255638</v>
      </c>
      <c r="AR4">
        <f t="shared" si="9"/>
        <v>-2492.1377854255638</v>
      </c>
      <c r="AS4">
        <f t="shared" si="9"/>
        <v>-467.0408418599539</v>
      </c>
      <c r="AT4">
        <f t="shared" si="9"/>
        <v>0</v>
      </c>
      <c r="AU4">
        <f t="shared" si="9"/>
        <v>-2959.1786272855179</v>
      </c>
      <c r="AW4">
        <v>1</v>
      </c>
      <c r="AX4">
        <f>(R4*SUMPRODUCT(K5:$K$23, X5:$X$23)-$AZ$3*SUMPRODUCT(K4:$K$22, W5:$W$23))/Z4</f>
        <v>513.53107594424046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3927.7388976005109</v>
      </c>
      <c r="P5">
        <f t="shared" ref="P5:P23" si="22">O5*$C$5</f>
        <v>196.38694488002557</v>
      </c>
      <c r="Q5" s="4">
        <f t="shared" ref="Q5:Q23" si="23">$C$8</f>
        <v>25</v>
      </c>
      <c r="R5">
        <f t="shared" si="0"/>
        <v>1000000</v>
      </c>
      <c r="S5">
        <f t="shared" si="1"/>
        <v>955.22907741307483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507.00646077959385</v>
      </c>
      <c r="AC5">
        <f t="shared" si="2"/>
        <v>931.06845008382879</v>
      </c>
      <c r="AE5">
        <f t="shared" si="3"/>
        <v>3828.3945225229577</v>
      </c>
      <c r="AF5">
        <f t="shared" si="4"/>
        <v>-191.41972612614791</v>
      </c>
      <c r="AG5">
        <f t="shared" si="4"/>
        <v>-24.367674521731551</v>
      </c>
      <c r="AH5">
        <f t="shared" si="5"/>
        <v>-2714.678080737865</v>
      </c>
      <c r="AI5">
        <f t="shared" si="6"/>
        <v>897.92904113721306</v>
      </c>
      <c r="AJ5">
        <f t="shared" si="7"/>
        <v>-424.06198930423494</v>
      </c>
      <c r="AK5">
        <f>H5*SUM(AB5, AE5:AF5)</f>
        <v>354.60876413909921</v>
      </c>
      <c r="AL5">
        <f t="shared" si="8"/>
        <v>828.47581597207727</v>
      </c>
      <c r="AN5">
        <f t="shared" si="9"/>
        <v>3248.6237871567992</v>
      </c>
      <c r="AO5">
        <f t="shared" si="9"/>
        <v>-162.43118935783997</v>
      </c>
      <c r="AP5">
        <f t="shared" si="9"/>
        <v>-20.67744236474967</v>
      </c>
      <c r="AQ5">
        <f t="shared" si="9"/>
        <v>-2303.5681760787779</v>
      </c>
      <c r="AR5">
        <f t="shared" si="9"/>
        <v>761.94697935543127</v>
      </c>
      <c r="AS5">
        <f t="shared" si="9"/>
        <v>-359.84218908946281</v>
      </c>
      <c r="AT5">
        <f t="shared" si="9"/>
        <v>300.906936194595</v>
      </c>
      <c r="AU5">
        <f t="shared" si="9"/>
        <v>703.01172646056341</v>
      </c>
      <c r="AW5">
        <v>2</v>
      </c>
      <c r="AX5">
        <f>(R5*SUMPRODUCT(K6:$K$23, X6:$X$23)-$AZ$3*SUMPRODUCT(K5:$K$22, W6:$W$23))/Z5</f>
        <v>955.22907741307483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3927.7388976005109</v>
      </c>
      <c r="P6">
        <f t="shared" si="22"/>
        <v>196.38694488002557</v>
      </c>
      <c r="Q6" s="4">
        <f t="shared" si="23"/>
        <v>25</v>
      </c>
      <c r="R6">
        <f t="shared" si="0"/>
        <v>1000000</v>
      </c>
      <c r="S6">
        <f t="shared" si="1"/>
        <v>1327.6795920454813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931.06845008382879</v>
      </c>
      <c r="AC6">
        <f t="shared" si="2"/>
        <v>1277.5327462668174</v>
      </c>
      <c r="AE6">
        <f t="shared" si="3"/>
        <v>3779.3870528204152</v>
      </c>
      <c r="AF6">
        <f t="shared" si="4"/>
        <v>-188.96935264102078</v>
      </c>
      <c r="AG6">
        <f t="shared" si="4"/>
        <v>-24.05574270179514</v>
      </c>
      <c r="AH6">
        <f t="shared" si="5"/>
        <v>-2730.2029887638464</v>
      </c>
      <c r="AI6">
        <f t="shared" si="6"/>
        <v>836.15896871375298</v>
      </c>
      <c r="AJ6">
        <f t="shared" si="7"/>
        <v>-346.46429618298862</v>
      </c>
      <c r="AK6">
        <f>H6*SUM(AB6, AE6:AF6)</f>
        <v>386.91261285032454</v>
      </c>
      <c r="AL6">
        <f t="shared" si="8"/>
        <v>876.6072853810889</v>
      </c>
      <c r="AN6">
        <f t="shared" si="9"/>
        <v>2954.2379424176524</v>
      </c>
      <c r="AO6">
        <f t="shared" si="9"/>
        <v>-147.71189712088264</v>
      </c>
      <c r="AP6">
        <f t="shared" si="9"/>
        <v>-18.803680816349718</v>
      </c>
      <c r="AQ6">
        <f t="shared" si="9"/>
        <v>-2134.1209955961308</v>
      </c>
      <c r="AR6">
        <f t="shared" si="9"/>
        <v>653.60136888428951</v>
      </c>
      <c r="AS6">
        <f t="shared" si="9"/>
        <v>-270.82115569851049</v>
      </c>
      <c r="AT6">
        <f t="shared" si="9"/>
        <v>302.43843917213468</v>
      </c>
      <c r="AU6">
        <f t="shared" si="9"/>
        <v>685.2186523579137</v>
      </c>
      <c r="AW6">
        <v>3</v>
      </c>
      <c r="AX6">
        <f>(R6*SUMPRODUCT(K7:$K$23, X7:$X$23)-$AZ$3*SUMPRODUCT(K6:$K$22, W7:$W$23))/Z6</f>
        <v>1327.6795920454813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3927.7388976005109</v>
      </c>
      <c r="P7">
        <f t="shared" si="22"/>
        <v>196.38694488002557</v>
      </c>
      <c r="Q7" s="4">
        <f t="shared" si="23"/>
        <v>25</v>
      </c>
      <c r="R7">
        <f t="shared" si="0"/>
        <v>1000000</v>
      </c>
      <c r="S7">
        <f t="shared" si="1"/>
        <v>1633.2344750443551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1277.5327462668174</v>
      </c>
      <c r="AC7">
        <f t="shared" si="2"/>
        <v>1551.3356856590726</v>
      </c>
      <c r="AE7">
        <f t="shared" si="3"/>
        <v>3730.7818374538165</v>
      </c>
      <c r="AF7">
        <f t="shared" si="4"/>
        <v>-186.53909187269085</v>
      </c>
      <c r="AG7">
        <f t="shared" si="4"/>
        <v>-23.746371224758491</v>
      </c>
      <c r="AH7">
        <f t="shared" si="5"/>
        <v>-2752.5620007478719</v>
      </c>
      <c r="AI7">
        <f t="shared" si="6"/>
        <v>767.93437360849521</v>
      </c>
      <c r="AJ7">
        <f t="shared" si="7"/>
        <v>-273.80293939225521</v>
      </c>
      <c r="AK7">
        <f>H7*SUM(AB7, AE7:AF7)</f>
        <v>412.60897238841221</v>
      </c>
      <c r="AL7">
        <f t="shared" si="8"/>
        <v>906.74040660465221</v>
      </c>
      <c r="AN7">
        <f t="shared" si="9"/>
        <v>2686.3668612505599</v>
      </c>
      <c r="AO7">
        <f t="shared" si="9"/>
        <v>-134.31834306252799</v>
      </c>
      <c r="AP7">
        <f t="shared" si="9"/>
        <v>-17.098685345986745</v>
      </c>
      <c r="AQ7">
        <f t="shared" si="9"/>
        <v>-1981.9951057210958</v>
      </c>
      <c r="AR7">
        <f t="shared" si="9"/>
        <v>552.95472712094897</v>
      </c>
      <c r="AS7">
        <f t="shared" si="9"/>
        <v>-197.15308344010214</v>
      </c>
      <c r="AT7">
        <f t="shared" si="9"/>
        <v>297.101014846623</v>
      </c>
      <c r="AU7">
        <f t="shared" si="9"/>
        <v>652.90265852746984</v>
      </c>
      <c r="AW7">
        <v>4</v>
      </c>
      <c r="AX7">
        <f>(R7*SUMPRODUCT(K8:$K$23, X8:$X$23)-$AZ$3*SUMPRODUCT(K7:$K$22, W8:$W$23))/Z7</f>
        <v>1633.2344750443551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3927.7388976005109</v>
      </c>
      <c r="P8">
        <f t="shared" si="22"/>
        <v>196.38694488002557</v>
      </c>
      <c r="Q8" s="4">
        <f t="shared" si="23"/>
        <v>25</v>
      </c>
      <c r="R8">
        <f t="shared" si="0"/>
        <v>1000000</v>
      </c>
      <c r="S8">
        <f t="shared" si="1"/>
        <v>1878.3274605954316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1551.3356856590726</v>
      </c>
      <c r="AC8">
        <f t="shared" si="2"/>
        <v>1761.0822500964041</v>
      </c>
      <c r="AE8">
        <f t="shared" si="3"/>
        <v>3682.5694138469121</v>
      </c>
      <c r="AF8">
        <f t="shared" si="4"/>
        <v>-184.12847069234564</v>
      </c>
      <c r="AG8">
        <f t="shared" si="4"/>
        <v>-23.439499861463712</v>
      </c>
      <c r="AH8">
        <f t="shared" si="5"/>
        <v>-2776.3060418877899</v>
      </c>
      <c r="AI8">
        <f t="shared" si="6"/>
        <v>698.69540140531262</v>
      </c>
      <c r="AJ8">
        <f t="shared" si="7"/>
        <v>-209.74656443733147</v>
      </c>
      <c r="AK8">
        <f t="shared" ref="AK8:AK23" si="24">H8*SUM(AB8:AB8, AE8:AF8)</f>
        <v>432.11948568084074</v>
      </c>
      <c r="AL8">
        <f t="shared" si="8"/>
        <v>921.06832264882189</v>
      </c>
      <c r="AN8">
        <f t="shared" si="9"/>
        <v>2442.6305033520057</v>
      </c>
      <c r="AO8">
        <f t="shared" si="9"/>
        <v>-122.1315251676003</v>
      </c>
      <c r="AP8">
        <f t="shared" si="9"/>
        <v>-15.547307032324817</v>
      </c>
      <c r="AQ8">
        <f t="shared" si="9"/>
        <v>-1841.5103864862272</v>
      </c>
      <c r="AR8">
        <f t="shared" si="9"/>
        <v>463.441284665853</v>
      </c>
      <c r="AS8">
        <f t="shared" si="9"/>
        <v>-139.12388299904862</v>
      </c>
      <c r="AT8">
        <f t="shared" si="9"/>
        <v>286.62276747532889</v>
      </c>
      <c r="AU8">
        <f t="shared" si="9"/>
        <v>610.9401691421333</v>
      </c>
      <c r="AW8">
        <v>5</v>
      </c>
      <c r="AX8">
        <f>(R8*SUMPRODUCT(K9:$K$23, X9:$X$23)-$AZ$3*SUMPRODUCT(K8:$K$22, W9:$W$23))/Z8</f>
        <v>1878.3274605954316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3927.7388976005109</v>
      </c>
      <c r="P9">
        <f t="shared" si="22"/>
        <v>196.38694488002557</v>
      </c>
      <c r="Q9" s="4">
        <f t="shared" si="23"/>
        <v>25</v>
      </c>
      <c r="R9">
        <f t="shared" si="0"/>
        <v>1000000</v>
      </c>
      <c r="S9">
        <f t="shared" si="1"/>
        <v>2066.6855668836129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1761.0822500964041</v>
      </c>
      <c r="AC9">
        <f t="shared" si="2"/>
        <v>1912.5097183597118</v>
      </c>
      <c r="AE9">
        <f t="shared" si="3"/>
        <v>3634.7274753399743</v>
      </c>
      <c r="AF9">
        <f t="shared" si="4"/>
        <v>-181.73637376699875</v>
      </c>
      <c r="AG9">
        <f t="shared" si="4"/>
        <v>-23.134986630351502</v>
      </c>
      <c r="AH9">
        <f t="shared" si="5"/>
        <v>-2804.7292999029914</v>
      </c>
      <c r="AI9">
        <f t="shared" si="6"/>
        <v>625.12681503963222</v>
      </c>
      <c r="AJ9">
        <f t="shared" si="7"/>
        <v>-151.42746826330767</v>
      </c>
      <c r="AK9">
        <f t="shared" si="24"/>
        <v>446.17868484905222</v>
      </c>
      <c r="AL9">
        <f t="shared" si="8"/>
        <v>919.87803162537671</v>
      </c>
      <c r="AN9">
        <f t="shared" si="9"/>
        <v>2220.8542378059219</v>
      </c>
      <c r="AO9">
        <f t="shared" si="9"/>
        <v>-111.04271189029612</v>
      </c>
      <c r="AP9">
        <f t="shared" si="9"/>
        <v>-14.135704381741496</v>
      </c>
      <c r="AQ9">
        <f t="shared" si="9"/>
        <v>-1713.7171889359806</v>
      </c>
      <c r="AR9">
        <f t="shared" si="9"/>
        <v>381.95863259790332</v>
      </c>
      <c r="AS9">
        <f t="shared" si="9"/>
        <v>-92.523672515869407</v>
      </c>
      <c r="AT9">
        <f t="shared" si="9"/>
        <v>272.61956495734438</v>
      </c>
      <c r="AU9">
        <f t="shared" si="9"/>
        <v>562.05452503937829</v>
      </c>
      <c r="AW9">
        <v>6</v>
      </c>
      <c r="AX9">
        <f>(R9*SUMPRODUCT(K10:$K$23, X10:$X$23)-$AZ$3*SUMPRODUCT(K9:$K$22, W10:$W$23))/Z9</f>
        <v>2066.6855668836129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3927.7388976005109</v>
      </c>
      <c r="P10">
        <f t="shared" si="22"/>
        <v>196.38694488002557</v>
      </c>
      <c r="Q10" s="4">
        <f t="shared" si="23"/>
        <v>25</v>
      </c>
      <c r="R10">
        <f t="shared" si="0"/>
        <v>1000000</v>
      </c>
      <c r="S10">
        <f t="shared" si="1"/>
        <v>2202.5921679447406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1912.5097183597118</v>
      </c>
      <c r="AC10">
        <f t="shared" si="2"/>
        <v>2011.6465939301418</v>
      </c>
      <c r="AE10">
        <f t="shared" si="3"/>
        <v>3587.2381143431116</v>
      </c>
      <c r="AF10">
        <f t="shared" si="4"/>
        <v>-179.36190571715559</v>
      </c>
      <c r="AG10">
        <f t="shared" si="4"/>
        <v>-22.832717549877017</v>
      </c>
      <c r="AH10">
        <f t="shared" si="5"/>
        <v>-2836.7685668388363</v>
      </c>
      <c r="AI10">
        <f t="shared" si="6"/>
        <v>548.27492423724289</v>
      </c>
      <c r="AJ10">
        <f t="shared" si="7"/>
        <v>-99.136875570429993</v>
      </c>
      <c r="AK10">
        <f t="shared" si="24"/>
        <v>455.27606454401769</v>
      </c>
      <c r="AL10">
        <f t="shared" si="8"/>
        <v>904.41411321083058</v>
      </c>
      <c r="AN10">
        <f t="shared" si="9"/>
        <v>2019.0625505650646</v>
      </c>
      <c r="AO10">
        <f t="shared" si="9"/>
        <v>-100.95312752825323</v>
      </c>
      <c r="AP10">
        <f t="shared" si="9"/>
        <v>-12.851303276539888</v>
      </c>
      <c r="AQ10">
        <f t="shared" si="9"/>
        <v>-1596.6637829318597</v>
      </c>
      <c r="AR10">
        <f t="shared" si="9"/>
        <v>308.59433682841183</v>
      </c>
      <c r="AS10">
        <f t="shared" si="9"/>
        <v>-55.798791846004178</v>
      </c>
      <c r="AT10">
        <f t="shared" si="9"/>
        <v>256.25030254168036</v>
      </c>
      <c r="AU10">
        <f t="shared" si="9"/>
        <v>509.045847524088</v>
      </c>
      <c r="AW10">
        <v>7</v>
      </c>
      <c r="AX10">
        <f>(R10*SUMPRODUCT(K11:$K$23, X11:$X$23)-$AZ$3*SUMPRODUCT(K10:$K$22, W11:$W$23))/Z10</f>
        <v>2202.5921679447406</v>
      </c>
    </row>
    <row r="11" spans="1:52" x14ac:dyDescent="0.25">
      <c r="A11" t="s">
        <v>33</v>
      </c>
      <c r="C11" s="7">
        <f>AU25</f>
        <v>2978.0647757452844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3927.7388976005109</v>
      </c>
      <c r="P11">
        <f t="shared" si="22"/>
        <v>196.38694488002557</v>
      </c>
      <c r="Q11" s="4">
        <f t="shared" si="23"/>
        <v>25</v>
      </c>
      <c r="R11">
        <f t="shared" si="0"/>
        <v>1000000</v>
      </c>
      <c r="S11">
        <f t="shared" si="1"/>
        <v>2287.3759782264142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2011.6465939301418</v>
      </c>
      <c r="AC11">
        <f t="shared" si="2"/>
        <v>2061.6083978130664</v>
      </c>
      <c r="AE11">
        <f t="shared" si="3"/>
        <v>3540.0649358873038</v>
      </c>
      <c r="AF11">
        <f t="shared" si="4"/>
        <v>-177.0032467943652</v>
      </c>
      <c r="AG11">
        <f t="shared" si="4"/>
        <v>-22.532460966600652</v>
      </c>
      <c r="AH11">
        <f t="shared" si="5"/>
        <v>-2877.1763111036585</v>
      </c>
      <c r="AI11">
        <f t="shared" si="6"/>
        <v>463.35291702267932</v>
      </c>
      <c r="AJ11">
        <f t="shared" si="7"/>
        <v>-49.961803882924642</v>
      </c>
      <c r="AK11">
        <f t="shared" si="24"/>
        <v>459.92453719485104</v>
      </c>
      <c r="AL11">
        <f t="shared" si="8"/>
        <v>873.31565033460572</v>
      </c>
      <c r="AN11">
        <f t="shared" si="9"/>
        <v>1835.4483320551237</v>
      </c>
      <c r="AO11">
        <f t="shared" si="9"/>
        <v>-91.772416602756195</v>
      </c>
      <c r="AP11">
        <f t="shared" si="9"/>
        <v>-11.68260149100297</v>
      </c>
      <c r="AQ11">
        <f t="shared" si="9"/>
        <v>-1491.7546872399628</v>
      </c>
      <c r="AR11">
        <f t="shared" si="9"/>
        <v>240.23862672140174</v>
      </c>
      <c r="AS11">
        <f t="shared" si="9"/>
        <v>-25.904132060898032</v>
      </c>
      <c r="AT11">
        <f t="shared" si="9"/>
        <v>238.46108474107035</v>
      </c>
      <c r="AU11">
        <f t="shared" si="9"/>
        <v>452.79557940157406</v>
      </c>
      <c r="AW11">
        <v>8</v>
      </c>
      <c r="AX11">
        <f>(R11*SUMPRODUCT(K12:$K$23, X12:$X$23)-$AZ$3*SUMPRODUCT(K11:$K$22, W12:$W$23))/Z11</f>
        <v>2287.3759782264142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3927.7388976005109</v>
      </c>
      <c r="P12">
        <f t="shared" si="22"/>
        <v>196.38694488002557</v>
      </c>
      <c r="Q12" s="4">
        <f t="shared" si="23"/>
        <v>25</v>
      </c>
      <c r="R12">
        <f t="shared" si="0"/>
        <v>1000000</v>
      </c>
      <c r="S12">
        <f t="shared" si="1"/>
        <v>2321.9812590848851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2061.6083978130664</v>
      </c>
      <c r="AC12">
        <f t="shared" si="2"/>
        <v>2065.073242724282</v>
      </c>
      <c r="AE12">
        <f t="shared" si="3"/>
        <v>3493.1670831136821</v>
      </c>
      <c r="AF12">
        <f t="shared" si="4"/>
        <v>-174.65835415568412</v>
      </c>
      <c r="AG12">
        <f t="shared" si="4"/>
        <v>-22.233956827219902</v>
      </c>
      <c r="AH12">
        <f t="shared" si="5"/>
        <v>-2927.1811885898269</v>
      </c>
      <c r="AI12">
        <f t="shared" si="6"/>
        <v>369.09358354095093</v>
      </c>
      <c r="AJ12">
        <f t="shared" si="7"/>
        <v>-3.4648449112155504</v>
      </c>
      <c r="AK12">
        <f t="shared" si="24"/>
        <v>460.38738277205357</v>
      </c>
      <c r="AL12">
        <f t="shared" si="8"/>
        <v>826.01612140178895</v>
      </c>
      <c r="AN12">
        <f t="shared" si="9"/>
        <v>1668.3672694575032</v>
      </c>
      <c r="AO12">
        <f t="shared" si="9"/>
        <v>-83.418363472875171</v>
      </c>
      <c r="AP12">
        <f t="shared" si="9"/>
        <v>-10.619132998356402</v>
      </c>
      <c r="AQ12">
        <f t="shared" si="9"/>
        <v>-1398.0474367867635</v>
      </c>
      <c r="AR12">
        <f t="shared" si="9"/>
        <v>176.28233619950811</v>
      </c>
      <c r="AS12">
        <f t="shared" si="9"/>
        <v>-1.654840351485783</v>
      </c>
      <c r="AT12">
        <f t="shared" si="9"/>
        <v>219.88505628635582</v>
      </c>
      <c r="AU12">
        <f t="shared" si="9"/>
        <v>394.51255213437815</v>
      </c>
      <c r="AW12">
        <v>9</v>
      </c>
      <c r="AX12">
        <f>(R12*SUMPRODUCT(K13:$K$23, X13:$X$23)-$AZ$3*SUMPRODUCT(K12:$K$22, W13:$W$23))/Z12</f>
        <v>2321.9812590848851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3927.7388976005109</v>
      </c>
      <c r="P13">
        <f t="shared" si="22"/>
        <v>196.38694488002557</v>
      </c>
      <c r="Q13" s="4">
        <f t="shared" si="23"/>
        <v>25</v>
      </c>
      <c r="R13">
        <f t="shared" si="0"/>
        <v>1000000</v>
      </c>
      <c r="S13">
        <f t="shared" si="1"/>
        <v>2309.5159836283833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2065.073242724282</v>
      </c>
      <c r="AC13">
        <f t="shared" si="2"/>
        <v>2026.5577485802405</v>
      </c>
      <c r="AE13">
        <f t="shared" si="3"/>
        <v>3446.5185578958572</v>
      </c>
      <c r="AF13">
        <f t="shared" si="4"/>
        <v>-172.32592789479287</v>
      </c>
      <c r="AG13">
        <f t="shared" si="4"/>
        <v>-21.937039654044753</v>
      </c>
      <c r="AH13">
        <f t="shared" si="5"/>
        <v>-2983.104196118175</v>
      </c>
      <c r="AI13">
        <f t="shared" si="6"/>
        <v>269.15139422884431</v>
      </c>
      <c r="AJ13">
        <f t="shared" si="7"/>
        <v>38.51549414404144</v>
      </c>
      <c r="AK13">
        <f t="shared" si="24"/>
        <v>456.89165926085343</v>
      </c>
      <c r="AL13">
        <f t="shared" si="8"/>
        <v>764.55854763373918</v>
      </c>
      <c r="AN13">
        <f t="shared" si="9"/>
        <v>1516.331965297559</v>
      </c>
      <c r="AO13">
        <f t="shared" si="9"/>
        <v>-75.816598264877953</v>
      </c>
      <c r="AP13">
        <f t="shared" si="9"/>
        <v>-9.6514305356696379</v>
      </c>
      <c r="AQ13">
        <f t="shared" si="9"/>
        <v>-1312.4479594123657</v>
      </c>
      <c r="AR13">
        <f t="shared" si="9"/>
        <v>118.41597708464558</v>
      </c>
      <c r="AS13">
        <f t="shared" si="9"/>
        <v>16.945295360746961</v>
      </c>
      <c r="AT13">
        <f t="shared" si="9"/>
        <v>201.01427454318866</v>
      </c>
      <c r="AU13">
        <f t="shared" si="9"/>
        <v>336.37554698858122</v>
      </c>
      <c r="AW13">
        <v>10</v>
      </c>
      <c r="AX13">
        <f>(R13*SUMPRODUCT(K14:$K$23, X14:$X$23)-$AZ$3*SUMPRODUCT(K13:$K$22, W14:$W$23))/Z13</f>
        <v>2309.5159836283833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3927.7388976005109</v>
      </c>
      <c r="P14">
        <f t="shared" si="22"/>
        <v>196.38694488002557</v>
      </c>
      <c r="Q14" s="4">
        <f t="shared" si="23"/>
        <v>25</v>
      </c>
      <c r="R14">
        <f t="shared" si="0"/>
        <v>1000000</v>
      </c>
      <c r="S14">
        <f t="shared" si="1"/>
        <v>2250.5787572171225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2026.5577485802405</v>
      </c>
      <c r="AC14">
        <f t="shared" si="2"/>
        <v>1948.2283658525948</v>
      </c>
      <c r="AE14">
        <f t="shared" si="3"/>
        <v>3400.0731187163174</v>
      </c>
      <c r="AF14">
        <f t="shared" si="4"/>
        <v>-170.00365593581589</v>
      </c>
      <c r="AG14">
        <f t="shared" si="4"/>
        <v>-21.64141512050006</v>
      </c>
      <c r="AH14">
        <f t="shared" si="5"/>
        <v>-3050.1654801697596</v>
      </c>
      <c r="AI14">
        <f t="shared" si="6"/>
        <v>158.26256749024196</v>
      </c>
      <c r="AJ14">
        <f t="shared" si="7"/>
        <v>78.32938272764568</v>
      </c>
      <c r="AK14">
        <f t="shared" si="24"/>
        <v>449.82010373056147</v>
      </c>
      <c r="AL14">
        <f t="shared" si="8"/>
        <v>686.41205394844906</v>
      </c>
      <c r="AN14">
        <f t="shared" si="9"/>
        <v>1377.9812002320166</v>
      </c>
      <c r="AO14">
        <f t="shared" si="9"/>
        <v>-68.899060011600838</v>
      </c>
      <c r="AP14">
        <f t="shared" si="9"/>
        <v>-8.7708299619523906</v>
      </c>
      <c r="AQ14">
        <f t="shared" si="9"/>
        <v>-1236.1706770757451</v>
      </c>
      <c r="AR14">
        <f t="shared" si="9"/>
        <v>64.140633182718247</v>
      </c>
      <c r="AS14">
        <f t="shared" si="9"/>
        <v>31.745322249194775</v>
      </c>
      <c r="AT14">
        <f t="shared" si="9"/>
        <v>182.3030343127293</v>
      </c>
      <c r="AU14">
        <f t="shared" si="9"/>
        <v>278.1889897446423</v>
      </c>
      <c r="AW14">
        <v>11</v>
      </c>
      <c r="AX14">
        <f>(R14*SUMPRODUCT(K15:$K$23, X15:$X$23)-$AZ$3*SUMPRODUCT(K14:$K$22, W15:$W$23))/Z14</f>
        <v>2250.5787572171225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3927.7388976005109</v>
      </c>
      <c r="P15">
        <f t="shared" si="22"/>
        <v>196.38694488002557</v>
      </c>
      <c r="Q15" s="4">
        <f t="shared" si="23"/>
        <v>25</v>
      </c>
      <c r="R15">
        <f t="shared" si="0"/>
        <v>1000000</v>
      </c>
      <c r="S15">
        <f t="shared" si="1"/>
        <v>2146.0203713097053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1948.2283658525948</v>
      </c>
      <c r="AC15">
        <f t="shared" si="2"/>
        <v>1832.4255451686959</v>
      </c>
      <c r="AE15">
        <f t="shared" si="3"/>
        <v>3353.7841424699241</v>
      </c>
      <c r="AF15">
        <f t="shared" si="4"/>
        <v>-167.68920712349623</v>
      </c>
      <c r="AG15">
        <f t="shared" si="4"/>
        <v>-21.346786471211079</v>
      </c>
      <c r="AH15">
        <f t="shared" si="5"/>
        <v>-3128.5799233592288</v>
      </c>
      <c r="AI15">
        <f t="shared" si="6"/>
        <v>36.16822551598807</v>
      </c>
      <c r="AJ15">
        <f t="shared" si="7"/>
        <v>115.80282068389897</v>
      </c>
      <c r="AK15">
        <f t="shared" si="24"/>
        <v>439.35431353020289</v>
      </c>
      <c r="AL15">
        <f t="shared" si="8"/>
        <v>591.32535973008999</v>
      </c>
      <c r="AN15">
        <f t="shared" si="9"/>
        <v>1252.0783603834325</v>
      </c>
      <c r="AO15">
        <f t="shared" si="9"/>
        <v>-62.603918019171637</v>
      </c>
      <c r="AP15">
        <f t="shared" si="9"/>
        <v>-7.9694602481617212</v>
      </c>
      <c r="AQ15">
        <f t="shared" si="9"/>
        <v>-1168.0021892772359</v>
      </c>
      <c r="AR15">
        <f t="shared" si="9"/>
        <v>13.502792838863416</v>
      </c>
      <c r="AS15">
        <f t="shared" si="9"/>
        <v>43.233016703004211</v>
      </c>
      <c r="AT15">
        <f t="shared" si="9"/>
        <v>164.02547246441284</v>
      </c>
      <c r="AU15">
        <f t="shared" si="9"/>
        <v>220.76128200628048</v>
      </c>
      <c r="AW15">
        <v>12</v>
      </c>
      <c r="AX15">
        <f>(R15*SUMPRODUCT(K16:$K$23, X16:$X$23)-$AZ$3*SUMPRODUCT(K15:$K$22, W16:$W$23))/Z15</f>
        <v>2146.0203713097053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3927.7388976005109</v>
      </c>
      <c r="P16">
        <f t="shared" si="22"/>
        <v>196.38694488002557</v>
      </c>
      <c r="Q16" s="4">
        <f t="shared" si="23"/>
        <v>25</v>
      </c>
      <c r="R16">
        <f t="shared" si="0"/>
        <v>1000000</v>
      </c>
      <c r="S16">
        <f t="shared" si="1"/>
        <v>2000.9753335299235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1832.4255451686959</v>
      </c>
      <c r="AC16">
        <f t="shared" si="2"/>
        <v>1685.0698359884109</v>
      </c>
      <c r="AE16">
        <f t="shared" si="3"/>
        <v>3307.6441418741847</v>
      </c>
      <c r="AF16">
        <f t="shared" si="4"/>
        <v>-165.38220709370927</v>
      </c>
      <c r="AG16">
        <f t="shared" si="4"/>
        <v>-21.053106049735465</v>
      </c>
      <c r="AH16">
        <f t="shared" si="5"/>
        <v>-3208.502270540157</v>
      </c>
      <c r="AI16">
        <f t="shared" si="6"/>
        <v>-87.293441809417345</v>
      </c>
      <c r="AJ16">
        <f t="shared" si="7"/>
        <v>147.35570918028498</v>
      </c>
      <c r="AK16">
        <f t="shared" si="24"/>
        <v>425.69395703421048</v>
      </c>
      <c r="AL16">
        <f t="shared" si="8"/>
        <v>485.75622440507811</v>
      </c>
      <c r="AN16">
        <f t="shared" si="9"/>
        <v>1137.5134718333668</v>
      </c>
      <c r="AO16">
        <f t="shared" si="9"/>
        <v>-56.875673591668352</v>
      </c>
      <c r="AP16">
        <f t="shared" si="9"/>
        <v>-7.2402564267210048</v>
      </c>
      <c r="AQ16">
        <f t="shared" si="9"/>
        <v>-1103.4181431256886</v>
      </c>
      <c r="AR16">
        <f t="shared" si="9"/>
        <v>-30.020601310711179</v>
      </c>
      <c r="AS16">
        <f t="shared" si="9"/>
        <v>50.676281109598804</v>
      </c>
      <c r="AT16">
        <f t="shared" si="9"/>
        <v>146.39803746544871</v>
      </c>
      <c r="AU16">
        <f t="shared" si="9"/>
        <v>167.05371726433634</v>
      </c>
      <c r="AW16">
        <v>13</v>
      </c>
      <c r="AX16">
        <f>(R16*SUMPRODUCT(K17:$K$23, X17:$X$23)-$AZ$3*SUMPRODUCT(K16:$K$22, W17:$W$23))/Z16</f>
        <v>2000.9753335299235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3927.7388976005109</v>
      </c>
      <c r="P17">
        <f t="shared" si="22"/>
        <v>196.38694488002557</v>
      </c>
      <c r="Q17" s="4">
        <f t="shared" si="23"/>
        <v>25</v>
      </c>
      <c r="R17">
        <f t="shared" si="0"/>
        <v>1000000</v>
      </c>
      <c r="S17">
        <f t="shared" si="1"/>
        <v>1818.4180194753453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1685.0698359884109</v>
      </c>
      <c r="AC17">
        <f t="shared" si="2"/>
        <v>1510.0301261137129</v>
      </c>
      <c r="AE17">
        <f t="shared" si="3"/>
        <v>3261.628514106269</v>
      </c>
      <c r="AF17">
        <f t="shared" si="4"/>
        <v>-163.08142570531348</v>
      </c>
      <c r="AG17">
        <f t="shared" si="4"/>
        <v>-20.760217259469727</v>
      </c>
      <c r="AH17">
        <f t="shared" si="5"/>
        <v>-3294.3091907353746</v>
      </c>
      <c r="AI17">
        <f t="shared" si="6"/>
        <v>-216.52231959388882</v>
      </c>
      <c r="AJ17">
        <f t="shared" si="7"/>
        <v>175.03970987469802</v>
      </c>
      <c r="AK17">
        <f t="shared" si="24"/>
        <v>409.34366745384693</v>
      </c>
      <c r="AL17">
        <f t="shared" si="8"/>
        <v>367.86105773465613</v>
      </c>
      <c r="AN17">
        <f t="shared" si="9"/>
        <v>1033.2695515493347</v>
      </c>
      <c r="AO17">
        <f t="shared" si="9"/>
        <v>-51.66347757746675</v>
      </c>
      <c r="AP17">
        <f t="shared" si="9"/>
        <v>-6.5767454156675731</v>
      </c>
      <c r="AQ17">
        <f t="shared" si="9"/>
        <v>-1043.6226460047092</v>
      </c>
      <c r="AR17">
        <f t="shared" si="9"/>
        <v>-68.593317448508756</v>
      </c>
      <c r="AS17">
        <f t="shared" si="9"/>
        <v>55.451809347182476</v>
      </c>
      <c r="AT17">
        <f t="shared" si="9"/>
        <v>129.67827141267617</v>
      </c>
      <c r="AU17">
        <f t="shared" si="9"/>
        <v>116.53676331134989</v>
      </c>
      <c r="AW17">
        <v>14</v>
      </c>
      <c r="AX17">
        <f>(R17*SUMPRODUCT(K18:$K$23, X18:$X$23)-$AZ$3*SUMPRODUCT(K17:$K$22, W18:$W$23))/Z17</f>
        <v>1818.4180194753453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3927.7388976005109</v>
      </c>
      <c r="P18">
        <f t="shared" si="22"/>
        <v>196.38694488002557</v>
      </c>
      <c r="Q18" s="4">
        <f t="shared" si="23"/>
        <v>25</v>
      </c>
      <c r="R18">
        <f t="shared" si="0"/>
        <v>1000000</v>
      </c>
      <c r="S18">
        <f t="shared" si="1"/>
        <v>1600.2349607721746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1510.0301261137129</v>
      </c>
      <c r="AC18">
        <f t="shared" si="2"/>
        <v>1310.1379561602953</v>
      </c>
      <c r="AE18">
        <f t="shared" si="3"/>
        <v>3215.7026547842324</v>
      </c>
      <c r="AF18">
        <f t="shared" si="4"/>
        <v>-160.78513273921166</v>
      </c>
      <c r="AG18">
        <f t="shared" si="4"/>
        <v>-20.46789984403452</v>
      </c>
      <c r="AH18">
        <f t="shared" si="5"/>
        <v>-3388.609713620277</v>
      </c>
      <c r="AI18">
        <f t="shared" si="6"/>
        <v>-354.16009141929089</v>
      </c>
      <c r="AJ18">
        <f t="shared" si="7"/>
        <v>199.89216995341758</v>
      </c>
      <c r="AK18">
        <f t="shared" si="24"/>
        <v>390.63170014823919</v>
      </c>
      <c r="AL18">
        <f t="shared" si="8"/>
        <v>236.36377868236588</v>
      </c>
      <c r="AN18">
        <f t="shared" si="9"/>
        <v>938.41812568719797</v>
      </c>
      <c r="AO18">
        <f t="shared" si="9"/>
        <v>-46.920906284359909</v>
      </c>
      <c r="AP18">
        <f t="shared" si="9"/>
        <v>-5.9730174927137192</v>
      </c>
      <c r="AQ18">
        <f t="shared" si="9"/>
        <v>-988.87649683964344</v>
      </c>
      <c r="AR18">
        <f t="shared" si="9"/>
        <v>-103.35229492951913</v>
      </c>
      <c r="AS18">
        <f t="shared" si="9"/>
        <v>58.333265107130806</v>
      </c>
      <c r="AT18">
        <f t="shared" si="9"/>
        <v>113.99557335991027</v>
      </c>
      <c r="AU18">
        <f t="shared" si="9"/>
        <v>68.976543537521934</v>
      </c>
      <c r="AW18">
        <v>15</v>
      </c>
      <c r="AX18">
        <f>(R18*SUMPRODUCT(K19:$K$23, X19:$X$23)-$AZ$3*SUMPRODUCT(K18:$K$22, W19:$W$23))/Z18</f>
        <v>1600.2349607721746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3927.7388976005109</v>
      </c>
      <c r="P19">
        <f t="shared" si="22"/>
        <v>196.38694488002557</v>
      </c>
      <c r="Q19" s="4">
        <f t="shared" si="23"/>
        <v>25</v>
      </c>
      <c r="R19">
        <f t="shared" si="0"/>
        <v>1000000</v>
      </c>
      <c r="S19">
        <f t="shared" si="1"/>
        <v>1343.0974798548837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1310.1379561602953</v>
      </c>
      <c r="AC19">
        <f t="shared" si="2"/>
        <v>1083.908819318418</v>
      </c>
      <c r="AE19">
        <f t="shared" si="3"/>
        <v>3169.7705452840096</v>
      </c>
      <c r="AF19">
        <f t="shared" si="4"/>
        <v>-158.48852726420051</v>
      </c>
      <c r="AG19">
        <f t="shared" si="4"/>
        <v>-20.175542646307584</v>
      </c>
      <c r="AH19">
        <f t="shared" si="5"/>
        <v>-3507.1279714636703</v>
      </c>
      <c r="AI19">
        <f t="shared" si="6"/>
        <v>-516.02149609016897</v>
      </c>
      <c r="AJ19">
        <f t="shared" si="7"/>
        <v>226.22913684187733</v>
      </c>
      <c r="AK19">
        <f t="shared" si="24"/>
        <v>369.79255003053987</v>
      </c>
      <c r="AL19">
        <f t="shared" si="8"/>
        <v>80.000190782248239</v>
      </c>
      <c r="AN19">
        <f t="shared" si="9"/>
        <v>852.09829405534288</v>
      </c>
      <c r="AO19">
        <f t="shared" si="9"/>
        <v>-42.604914702767154</v>
      </c>
      <c r="AP19">
        <f t="shared" si="9"/>
        <v>-5.4235930408707729</v>
      </c>
      <c r="AQ19">
        <f t="shared" si="9"/>
        <v>-942.78677867208467</v>
      </c>
      <c r="AR19">
        <f t="shared" si="9"/>
        <v>-138.71699236037978</v>
      </c>
      <c r="AS19">
        <f t="shared" si="9"/>
        <v>60.814957680573805</v>
      </c>
      <c r="AT19">
        <f t="shared" si="9"/>
        <v>99.407700505074047</v>
      </c>
      <c r="AU19">
        <f t="shared" si="9"/>
        <v>21.505665825268082</v>
      </c>
      <c r="AW19">
        <v>16</v>
      </c>
      <c r="AX19">
        <f>(R19*SUMPRODUCT(K20:$K$23, X20:$X$23)-$AZ$3*SUMPRODUCT(K19:$K$22, W20:$W$23))/Z19</f>
        <v>1343.0974798548837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3927.7388976005109</v>
      </c>
      <c r="P20">
        <f t="shared" si="22"/>
        <v>196.38694488002557</v>
      </c>
      <c r="Q20" s="4">
        <f t="shared" si="23"/>
        <v>25</v>
      </c>
      <c r="R20">
        <f t="shared" si="0"/>
        <v>1000000</v>
      </c>
      <c r="S20">
        <f t="shared" si="1"/>
        <v>1050.1539355889679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1083.908819318418</v>
      </c>
      <c r="AC20">
        <f t="shared" si="2"/>
        <v>835.20808573247564</v>
      </c>
      <c r="AE20">
        <f t="shared" si="3"/>
        <v>3123.8080197091149</v>
      </c>
      <c r="AF20">
        <f t="shared" si="4"/>
        <v>-156.19040098545577</v>
      </c>
      <c r="AG20">
        <f t="shared" si="4"/>
        <v>-19.88299185071515</v>
      </c>
      <c r="AH20">
        <f t="shared" si="5"/>
        <v>-3631.8147651742397</v>
      </c>
      <c r="AI20">
        <f t="shared" si="6"/>
        <v>-684.08013830129585</v>
      </c>
      <c r="AJ20">
        <f t="shared" si="7"/>
        <v>248.70073358594232</v>
      </c>
      <c r="AK20">
        <f t="shared" si="24"/>
        <v>346.69722035613665</v>
      </c>
      <c r="AL20">
        <f t="shared" si="8"/>
        <v>-88.682184359216876</v>
      </c>
      <c r="AN20">
        <f t="shared" si="9"/>
        <v>773.54854360383229</v>
      </c>
      <c r="AO20">
        <f t="shared" si="9"/>
        <v>-38.677427180191621</v>
      </c>
      <c r="AP20">
        <f t="shared" si="9"/>
        <v>-4.9236250408371065</v>
      </c>
      <c r="AQ20">
        <f t="shared" si="9"/>
        <v>-899.34624807738146</v>
      </c>
      <c r="AR20">
        <f t="shared" si="9"/>
        <v>-169.39875669457791</v>
      </c>
      <c r="AS20">
        <f t="shared" si="9"/>
        <v>61.585759766544413</v>
      </c>
      <c r="AT20">
        <f t="shared" si="9"/>
        <v>85.852628646161065</v>
      </c>
      <c r="AU20">
        <f t="shared" si="9"/>
        <v>-21.96036828187243</v>
      </c>
      <c r="AW20">
        <v>17</v>
      </c>
      <c r="AX20">
        <f>(R20*SUMPRODUCT(K21:$K$23, X21:$X$23)-$AZ$3*SUMPRODUCT(K20:$K$22, W21:$W$23))/Z20</f>
        <v>1050.1539355889679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3927.7388976005109</v>
      </c>
      <c r="P21">
        <f t="shared" si="22"/>
        <v>196.38694488002557</v>
      </c>
      <c r="Q21" s="4">
        <f t="shared" si="23"/>
        <v>25</v>
      </c>
      <c r="R21">
        <f t="shared" si="0"/>
        <v>1000000</v>
      </c>
      <c r="S21">
        <f t="shared" si="1"/>
        <v>727.99601390528392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835.20808573247564</v>
      </c>
      <c r="AC21">
        <f t="shared" si="2"/>
        <v>570.46969804904859</v>
      </c>
      <c r="AE21">
        <f t="shared" si="3"/>
        <v>3077.8410597467746</v>
      </c>
      <c r="AF21">
        <f t="shared" si="4"/>
        <v>-153.89205298733873</v>
      </c>
      <c r="AG21">
        <f t="shared" si="4"/>
        <v>-19.590412830312204</v>
      </c>
      <c r="AH21">
        <f t="shared" si="5"/>
        <v>-3749.9640758318387</v>
      </c>
      <c r="AI21">
        <f t="shared" si="6"/>
        <v>-845.60548190271493</v>
      </c>
      <c r="AJ21">
        <f t="shared" si="7"/>
        <v>264.73838768342705</v>
      </c>
      <c r="AK21">
        <f t="shared" si="24"/>
        <v>321.67859071871789</v>
      </c>
      <c r="AL21">
        <f t="shared" si="8"/>
        <v>-259.18850350056999</v>
      </c>
      <c r="AN21">
        <f t="shared" si="9"/>
        <v>702.08677622742687</v>
      </c>
      <c r="AO21">
        <f t="shared" si="9"/>
        <v>-35.104338811371342</v>
      </c>
      <c r="AP21">
        <f t="shared" si="9"/>
        <v>-4.4687719482597075</v>
      </c>
      <c r="AQ21">
        <f t="shared" si="9"/>
        <v>-855.40485615135958</v>
      </c>
      <c r="AR21">
        <f t="shared" si="9"/>
        <v>-192.89119068356371</v>
      </c>
      <c r="AS21">
        <f t="shared" si="9"/>
        <v>60.389512500556535</v>
      </c>
      <c r="AT21">
        <f t="shared" si="9"/>
        <v>73.378150578596717</v>
      </c>
      <c r="AU21">
        <f t="shared" si="9"/>
        <v>-59.123527604410448</v>
      </c>
      <c r="AW21">
        <v>18</v>
      </c>
      <c r="AX21">
        <f>(R21*SUMPRODUCT(K22:$K$23, X22:$X$23)-$AZ$3*SUMPRODUCT(K21:$K$22, W22:$W$23))/Z21</f>
        <v>727.99601390528392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3927.7388976005109</v>
      </c>
      <c r="P22">
        <f t="shared" si="22"/>
        <v>196.38694488002557</v>
      </c>
      <c r="Q22" s="4">
        <f t="shared" si="23"/>
        <v>25</v>
      </c>
      <c r="R22">
        <f t="shared" si="0"/>
        <v>1000000</v>
      </c>
      <c r="S22">
        <f t="shared" si="1"/>
        <v>377.13357805451756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570.46969804904859</v>
      </c>
      <c r="AC22">
        <f t="shared" si="2"/>
        <v>291.10925366652305</v>
      </c>
      <c r="AE22">
        <f t="shared" si="3"/>
        <v>3031.8200383424073</v>
      </c>
      <c r="AF22">
        <f t="shared" si="4"/>
        <v>-151.59100191712037</v>
      </c>
      <c r="AG22">
        <f t="shared" si="4"/>
        <v>-19.297489709630213</v>
      </c>
      <c r="AH22">
        <f t="shared" si="5"/>
        <v>-3880.7596951546429</v>
      </c>
      <c r="AI22">
        <f t="shared" si="6"/>
        <v>-1019.8281484389863</v>
      </c>
      <c r="AJ22">
        <f t="shared" si="7"/>
        <v>279.36044438252554</v>
      </c>
      <c r="AK22">
        <f t="shared" si="24"/>
        <v>295.28319210643787</v>
      </c>
      <c r="AL22">
        <f t="shared" si="8"/>
        <v>-445.18451195002291</v>
      </c>
      <c r="AN22">
        <f t="shared" si="9"/>
        <v>637.07327959368922</v>
      </c>
      <c r="AO22">
        <f t="shared" si="9"/>
        <v>-31.853663979684459</v>
      </c>
      <c r="AP22">
        <f t="shared" si="9"/>
        <v>-4.0549620036026495</v>
      </c>
      <c r="AQ22">
        <f t="shared" si="9"/>
        <v>-815.4601114315725</v>
      </c>
      <c r="AR22">
        <f t="shared" si="9"/>
        <v>-214.29545782117043</v>
      </c>
      <c r="AS22">
        <f t="shared" si="9"/>
        <v>58.701727754537011</v>
      </c>
      <c r="AT22">
        <f t="shared" si="9"/>
        <v>62.047558636425961</v>
      </c>
      <c r="AU22">
        <f t="shared" si="9"/>
        <v>-93.546171430207465</v>
      </c>
      <c r="AW22">
        <v>19</v>
      </c>
      <c r="AX22">
        <f>(R22*SUMPRODUCT(K23:$K$23, X23:$X$23)-$AZ$3*SUMPRODUCT(K22:$K$22, W23:$W$23))/Z22</f>
        <v>377.13357805451756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3927.7388976005109</v>
      </c>
      <c r="P23">
        <f t="shared" si="22"/>
        <v>196.38694488002557</v>
      </c>
      <c r="Q23" s="4">
        <f t="shared" si="23"/>
        <v>25</v>
      </c>
      <c r="R23">
        <f t="shared" si="0"/>
        <v>1000000</v>
      </c>
      <c r="S23">
        <f t="shared" si="1"/>
        <v>382.95609654316951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291.10925366652305</v>
      </c>
      <c r="AC23">
        <f t="shared" si="2"/>
        <v>291.10925366652305</v>
      </c>
      <c r="AE23">
        <f t="shared" si="3"/>
        <v>2985.7238189928239</v>
      </c>
      <c r="AF23">
        <f t="shared" si="4"/>
        <v>-149.28619094964122</v>
      </c>
      <c r="AG23">
        <f t="shared" si="4"/>
        <v>-19.004087955138949</v>
      </c>
      <c r="AH23">
        <f t="shared" si="5"/>
        <v>-4017.0742957985876</v>
      </c>
      <c r="AI23">
        <f t="shared" si="6"/>
        <v>-1199.640755710544</v>
      </c>
      <c r="AJ23">
        <f t="shared" si="7"/>
        <v>0</v>
      </c>
      <c r="AK23">
        <f t="shared" si="24"/>
        <v>267.63044176166295</v>
      </c>
      <c r="AL23">
        <f t="shared" si="8"/>
        <v>-932.01031394888105</v>
      </c>
      <c r="AN23">
        <f t="shared" si="9"/>
        <v>577.93230446567736</v>
      </c>
      <c r="AO23">
        <f t="shared" si="9"/>
        <v>-28.896615223283877</v>
      </c>
      <c r="AP23">
        <f t="shared" si="9"/>
        <v>-3.6785305714869514</v>
      </c>
      <c r="AQ23">
        <f t="shared" si="9"/>
        <v>-777.56589213394216</v>
      </c>
      <c r="AR23">
        <f t="shared" si="9"/>
        <v>-232.20873346303563</v>
      </c>
      <c r="AS23">
        <f t="shared" si="9"/>
        <v>0</v>
      </c>
      <c r="AT23">
        <f t="shared" si="9"/>
        <v>51.803946824747115</v>
      </c>
      <c r="AU23">
        <f t="shared" si="9"/>
        <v>-180.4047866382885</v>
      </c>
      <c r="AW23">
        <v>20</v>
      </c>
      <c r="AX23">
        <f>(R23*SUMPRODUCT(K$23:$K24, X$23:$X24)-$AZ$3*SUMPRODUCT(K$22:$K23, W$23:$W24))/Z23</f>
        <v>382.95609654316951</v>
      </c>
    </row>
    <row r="25" spans="5:50" x14ac:dyDescent="0.25">
      <c r="AN25" s="8">
        <f t="shared" ref="AN25:AU25" si="25">SUM(AN3:AN23)</f>
        <v>33801.662254590025</v>
      </c>
      <c r="AO25" s="8">
        <f t="shared" si="25"/>
        <v>-4635.8872859298863</v>
      </c>
      <c r="AP25" s="8">
        <f t="shared" si="25"/>
        <v>-463.29682219299502</v>
      </c>
      <c r="AQ25" s="8">
        <f t="shared" si="25"/>
        <v>-28096.617543404092</v>
      </c>
      <c r="AR25" s="8">
        <f t="shared" si="25"/>
        <v>605.86060306304637</v>
      </c>
      <c r="AS25" s="8">
        <f t="shared" si="25"/>
        <v>-1111.9856422822654</v>
      </c>
      <c r="AT25" s="8">
        <f t="shared" si="25"/>
        <v>3484.1898149645035</v>
      </c>
      <c r="AU25" s="9">
        <f t="shared" si="25"/>
        <v>2978.0647757452844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22D6-2F7A-4262-B42E-DFEC9EDCD9A1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5910.6288395408237</v>
      </c>
      <c r="K3">
        <v>1</v>
      </c>
      <c r="L3" s="2">
        <v>0</v>
      </c>
      <c r="O3">
        <f>$C$3</f>
        <v>5910.6288395408237</v>
      </c>
      <c r="P3">
        <f>O3*B5</f>
        <v>4728.5030716326592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5910.6288395408237</v>
      </c>
      <c r="AF3">
        <f t="shared" ref="AF3:AG23" si="4">-$Z3*P3</f>
        <v>-4728.5030716326592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908.97602610816455</v>
      </c>
      <c r="AJ3">
        <f t="shared" ref="AJ3:AJ23" si="7">AB3-AC3</f>
        <v>0</v>
      </c>
      <c r="AL3">
        <f t="shared" ref="AL3:AL23" si="8">SUM(AI3:AK3)</f>
        <v>908.97602610816455</v>
      </c>
      <c r="AN3">
        <f t="shared" ref="AN3:AU23" si="9">AE3*$K3</f>
        <v>5910.6288395408237</v>
      </c>
      <c r="AO3">
        <f t="shared" si="9"/>
        <v>-4728.5030716326592</v>
      </c>
      <c r="AP3">
        <f t="shared" si="9"/>
        <v>-273.14974180000002</v>
      </c>
      <c r="AQ3">
        <f t="shared" si="9"/>
        <v>0</v>
      </c>
      <c r="AR3">
        <f t="shared" si="9"/>
        <v>908.97602610816455</v>
      </c>
      <c r="AS3">
        <f t="shared" si="9"/>
        <v>0</v>
      </c>
      <c r="AT3">
        <f t="shared" si="9"/>
        <v>0</v>
      </c>
      <c r="AU3">
        <f t="shared" si="9"/>
        <v>908.97602610816455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4515.2815673665909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1331.1805863419913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1313.2415368573202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-1313.2415368573202</v>
      </c>
      <c r="AK4">
        <f>H4*SUM(AB4, AE4:AF4)</f>
        <v>0</v>
      </c>
      <c r="AL4">
        <f t="shared" si="8"/>
        <v>-4789.2865368573202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-3202.0400305092617</v>
      </c>
      <c r="AR4">
        <f t="shared" si="9"/>
        <v>-3202.0400305092617</v>
      </c>
      <c r="AS4">
        <f t="shared" si="9"/>
        <v>-1209.7231108183707</v>
      </c>
      <c r="AT4">
        <f t="shared" si="9"/>
        <v>0</v>
      </c>
      <c r="AU4">
        <f t="shared" si="9"/>
        <v>-4411.7631413276322</v>
      </c>
      <c r="AW4">
        <v>1</v>
      </c>
      <c r="AX4">
        <f>(R4*SUMPRODUCT(K5:$K$23, X5:$X$23)-$AZ$3*SUMPRODUCT(K4:$K$22, W5:$W$23))/Z4</f>
        <v>1331.1805863419913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5910.6288395408237</v>
      </c>
      <c r="P5">
        <f t="shared" ref="P5:P23" si="22">O5*$C$5</f>
        <v>295.5314419770412</v>
      </c>
      <c r="Q5" s="4">
        <f t="shared" ref="Q5:Q23" si="23">$C$8</f>
        <v>25</v>
      </c>
      <c r="R5">
        <f t="shared" si="0"/>
        <v>1000000</v>
      </c>
      <c r="S5">
        <f t="shared" si="1"/>
        <v>2457.1980855780084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1313.2415368573202</v>
      </c>
      <c r="AC5">
        <f t="shared" si="2"/>
        <v>2391.0830119975217</v>
      </c>
      <c r="AE5">
        <f t="shared" si="3"/>
        <v>5751.5933661995423</v>
      </c>
      <c r="AF5">
        <f t="shared" si="4"/>
        <v>-287.57966830997714</v>
      </c>
      <c r="AG5">
        <f t="shared" si="4"/>
        <v>-24.327332684648677</v>
      </c>
      <c r="AH5">
        <f t="shared" si="5"/>
        <v>-3565.4080640529601</v>
      </c>
      <c r="AI5">
        <f t="shared" si="6"/>
        <v>1874.2783011519568</v>
      </c>
      <c r="AJ5">
        <f t="shared" si="7"/>
        <v>-1077.8414751402015</v>
      </c>
      <c r="AK5">
        <f>H5*SUM(AB5, AE5:AF5)</f>
        <v>579.9432849477605</v>
      </c>
      <c r="AL5">
        <f t="shared" si="8"/>
        <v>1376.3801109595158</v>
      </c>
      <c r="AN5">
        <f t="shared" si="9"/>
        <v>4880.5740666391921</v>
      </c>
      <c r="AO5">
        <f t="shared" si="9"/>
        <v>-244.0287033319596</v>
      </c>
      <c r="AP5">
        <f t="shared" si="9"/>
        <v>-20.643209881447856</v>
      </c>
      <c r="AQ5">
        <f t="shared" si="9"/>
        <v>-3025.4639065176598</v>
      </c>
      <c r="AR5">
        <f t="shared" si="9"/>
        <v>1590.4382469081252</v>
      </c>
      <c r="AS5">
        <f t="shared" si="9"/>
        <v>-914.6135369081818</v>
      </c>
      <c r="AT5">
        <f t="shared" si="9"/>
        <v>492.11687552033123</v>
      </c>
      <c r="AU5">
        <f t="shared" si="9"/>
        <v>1167.9415855202744</v>
      </c>
      <c r="AW5">
        <v>2</v>
      </c>
      <c r="AX5">
        <f>(R5*SUMPRODUCT(K6:$K$23, X6:$X$23)-$AZ$3*SUMPRODUCT(K5:$K$22, W6:$W$23))/Z5</f>
        <v>2457.1980855780084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5910.6288395408237</v>
      </c>
      <c r="P6">
        <f t="shared" si="22"/>
        <v>295.5314419770412</v>
      </c>
      <c r="Q6" s="4">
        <f t="shared" si="23"/>
        <v>25</v>
      </c>
      <c r="R6">
        <f t="shared" si="0"/>
        <v>1000000</v>
      </c>
      <c r="S6">
        <f t="shared" si="1"/>
        <v>3398.2355867818546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2391.0830119975217</v>
      </c>
      <c r="AC6">
        <f t="shared" si="2"/>
        <v>3261.3066903634026</v>
      </c>
      <c r="AE6">
        <f t="shared" si="3"/>
        <v>5672.4652798142761</v>
      </c>
      <c r="AF6">
        <f t="shared" si="4"/>
        <v>-283.62326399071378</v>
      </c>
      <c r="AG6">
        <f t="shared" si="4"/>
        <v>-23.992647118470352</v>
      </c>
      <c r="AH6">
        <f t="shared" si="5"/>
        <v>-3656.4895732735908</v>
      </c>
      <c r="AI6">
        <f t="shared" si="6"/>
        <v>1708.3597954315014</v>
      </c>
      <c r="AJ6">
        <f t="shared" si="7"/>
        <v>-870.22367836588091</v>
      </c>
      <c r="AK6">
        <f>H6*SUM(AB6, AE6:AF6)</f>
        <v>665.74374448070591</v>
      </c>
      <c r="AL6">
        <f t="shared" si="8"/>
        <v>1503.8798615463265</v>
      </c>
      <c r="AN6">
        <f t="shared" si="9"/>
        <v>4434.0026365302738</v>
      </c>
      <c r="AO6">
        <f t="shared" si="9"/>
        <v>-221.70013182651365</v>
      </c>
      <c r="AP6">
        <f t="shared" si="9"/>
        <v>-18.754360817193252</v>
      </c>
      <c r="AQ6">
        <f t="shared" si="9"/>
        <v>-2858.1725243933774</v>
      </c>
      <c r="AR6">
        <f t="shared" si="9"/>
        <v>1335.3756194931893</v>
      </c>
      <c r="AS6">
        <f t="shared" si="9"/>
        <v>-680.22877072095946</v>
      </c>
      <c r="AT6">
        <f t="shared" si="9"/>
        <v>520.39269923528491</v>
      </c>
      <c r="AU6">
        <f t="shared" si="9"/>
        <v>1175.5395480075147</v>
      </c>
      <c r="AW6">
        <v>3</v>
      </c>
      <c r="AX6">
        <f>(R6*SUMPRODUCT(K7:$K$23, X7:$X$23)-$AZ$3*SUMPRODUCT(K6:$K$22, W7:$W$23))/Z6</f>
        <v>3398.2355867818546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5910.6288395408237</v>
      </c>
      <c r="P7">
        <f t="shared" si="22"/>
        <v>295.5314419770412</v>
      </c>
      <c r="Q7" s="4">
        <f t="shared" si="23"/>
        <v>25</v>
      </c>
      <c r="R7">
        <f t="shared" si="0"/>
        <v>1000000</v>
      </c>
      <c r="S7">
        <f t="shared" si="1"/>
        <v>4168.913874259898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3261.3066903634026</v>
      </c>
      <c r="AC7">
        <f t="shared" si="2"/>
        <v>3945.2706076362265</v>
      </c>
      <c r="AE7">
        <f t="shared" si="3"/>
        <v>5593.5504873981663</v>
      </c>
      <c r="AF7">
        <f t="shared" si="4"/>
        <v>-279.67752436990833</v>
      </c>
      <c r="AG7">
        <f t="shared" si="4"/>
        <v>-23.658863715052313</v>
      </c>
      <c r="AH7">
        <f t="shared" si="5"/>
        <v>-3754.2772893333054</v>
      </c>
      <c r="AI7">
        <f t="shared" si="6"/>
        <v>1535.9368099798999</v>
      </c>
      <c r="AJ7">
        <f t="shared" si="7"/>
        <v>-683.96391727282389</v>
      </c>
      <c r="AK7">
        <f>H7*SUM(AB7, AE7:AF7)</f>
        <v>733.79527330003123</v>
      </c>
      <c r="AL7">
        <f t="shared" si="8"/>
        <v>1585.7681660071071</v>
      </c>
      <c r="AN7">
        <f t="shared" si="9"/>
        <v>4027.662115009522</v>
      </c>
      <c r="AO7">
        <f t="shared" si="9"/>
        <v>-201.38310575047612</v>
      </c>
      <c r="AP7">
        <f t="shared" si="9"/>
        <v>-17.035675155515335</v>
      </c>
      <c r="AQ7">
        <f t="shared" si="9"/>
        <v>-2703.2848709517762</v>
      </c>
      <c r="AR7">
        <f t="shared" si="9"/>
        <v>1105.9584631517544</v>
      </c>
      <c r="AS7">
        <f t="shared" si="9"/>
        <v>-492.49140842467671</v>
      </c>
      <c r="AT7">
        <f t="shared" si="9"/>
        <v>528.37270872982356</v>
      </c>
      <c r="AU7">
        <f t="shared" si="9"/>
        <v>1141.8397634569012</v>
      </c>
      <c r="AW7">
        <v>4</v>
      </c>
      <c r="AX7">
        <f>(R7*SUMPRODUCT(K8:$K$23, X8:$X$23)-$AZ$3*SUMPRODUCT(K7:$K$22, W8:$W$23))/Z7</f>
        <v>4168.913874259898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5910.6288395408237</v>
      </c>
      <c r="P8">
        <f t="shared" si="22"/>
        <v>295.5314419770412</v>
      </c>
      <c r="Q8" s="4">
        <f t="shared" si="23"/>
        <v>25</v>
      </c>
      <c r="R8">
        <f t="shared" si="0"/>
        <v>1000000</v>
      </c>
      <c r="S8">
        <f t="shared" si="1"/>
        <v>4780.8028272834526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3945.2706076362265</v>
      </c>
      <c r="AC8">
        <f t="shared" si="2"/>
        <v>4460.6289173969126</v>
      </c>
      <c r="AE8">
        <f t="shared" si="3"/>
        <v>5514.7896439471324</v>
      </c>
      <c r="AF8">
        <f t="shared" si="4"/>
        <v>-275.73948219735661</v>
      </c>
      <c r="AG8">
        <f t="shared" si="4"/>
        <v>-23.325731464706372</v>
      </c>
      <c r="AH8">
        <f t="shared" si="5"/>
        <v>-3861.7445278167747</v>
      </c>
      <c r="AI8">
        <f t="shared" si="6"/>
        <v>1353.9799024682948</v>
      </c>
      <c r="AJ8">
        <f t="shared" si="7"/>
        <v>-515.3583097606861</v>
      </c>
      <c r="AK8">
        <f t="shared" ref="AK8:AK23" si="24">H8*SUM(AB8:AB8, AE8:AF8)</f>
        <v>785.92069687789922</v>
      </c>
      <c r="AL8">
        <f t="shared" si="8"/>
        <v>1624.5422895855079</v>
      </c>
      <c r="AN8">
        <f t="shared" si="9"/>
        <v>3657.9333313376064</v>
      </c>
      <c r="AO8">
        <f t="shared" si="9"/>
        <v>-182.8966665668803</v>
      </c>
      <c r="AP8">
        <f t="shared" si="9"/>
        <v>-15.471845004320125</v>
      </c>
      <c r="AQ8">
        <f t="shared" si="9"/>
        <v>-2561.4764909330429</v>
      </c>
      <c r="AR8">
        <f t="shared" si="9"/>
        <v>898.08832883336299</v>
      </c>
      <c r="AS8">
        <f t="shared" si="9"/>
        <v>-341.83467739780514</v>
      </c>
      <c r="AT8">
        <f t="shared" si="9"/>
        <v>521.29740180626675</v>
      </c>
      <c r="AU8">
        <f t="shared" si="9"/>
        <v>1077.5510532418245</v>
      </c>
      <c r="AW8">
        <v>5</v>
      </c>
      <c r="AX8">
        <f>(R8*SUMPRODUCT(K9:$K$23, X9:$X$23)-$AZ$3*SUMPRODUCT(K8:$K$22, W9:$W$23))/Z8</f>
        <v>4780.8028272834526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5910.6288395408237</v>
      </c>
      <c r="P9">
        <f t="shared" si="22"/>
        <v>295.5314419770412</v>
      </c>
      <c r="Q9" s="4">
        <f t="shared" si="23"/>
        <v>25</v>
      </c>
      <c r="R9">
        <f t="shared" si="0"/>
        <v>1000000</v>
      </c>
      <c r="S9">
        <f t="shared" si="1"/>
        <v>5233.1372490415624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4460.6289173969126</v>
      </c>
      <c r="AC9">
        <f t="shared" si="2"/>
        <v>4812.9276058700889</v>
      </c>
      <c r="AE9">
        <f t="shared" si="3"/>
        <v>5436.0180817134124</v>
      </c>
      <c r="AF9">
        <f t="shared" si="4"/>
        <v>-271.8009040856706</v>
      </c>
      <c r="AG9">
        <f t="shared" si="4"/>
        <v>-22.992553877464069</v>
      </c>
      <c r="AH9">
        <f t="shared" si="5"/>
        <v>-3996.8109038096973</v>
      </c>
      <c r="AI9">
        <f t="shared" si="6"/>
        <v>1144.4137199405804</v>
      </c>
      <c r="AJ9">
        <f t="shared" si="7"/>
        <v>-352.2986884731763</v>
      </c>
      <c r="AK9">
        <f t="shared" si="24"/>
        <v>823.6173300434499</v>
      </c>
      <c r="AL9">
        <f t="shared" si="8"/>
        <v>1615.7323615108539</v>
      </c>
      <c r="AN9">
        <f t="shared" si="9"/>
        <v>3321.4605153949369</v>
      </c>
      <c r="AO9">
        <f t="shared" si="9"/>
        <v>-166.07302576974683</v>
      </c>
      <c r="AP9">
        <f t="shared" si="9"/>
        <v>-14.048676568790309</v>
      </c>
      <c r="AQ9">
        <f t="shared" si="9"/>
        <v>-2442.0907739732083</v>
      </c>
      <c r="AR9">
        <f t="shared" si="9"/>
        <v>699.24803908319177</v>
      </c>
      <c r="AS9">
        <f t="shared" si="9"/>
        <v>-215.25796378886417</v>
      </c>
      <c r="AT9">
        <f t="shared" si="9"/>
        <v>503.2382895739126</v>
      </c>
      <c r="AU9">
        <f t="shared" si="9"/>
        <v>987.22836486824019</v>
      </c>
      <c r="AW9">
        <v>6</v>
      </c>
      <c r="AX9">
        <f>(R9*SUMPRODUCT(K10:$K$23, X10:$X$23)-$AZ$3*SUMPRODUCT(K9:$K$22, W10:$W$23))/Z9</f>
        <v>5233.1372490415624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5910.6288395408237</v>
      </c>
      <c r="P10">
        <f t="shared" si="22"/>
        <v>295.5314419770412</v>
      </c>
      <c r="Q10" s="4">
        <f t="shared" si="23"/>
        <v>25</v>
      </c>
      <c r="R10">
        <f t="shared" si="0"/>
        <v>1000000</v>
      </c>
      <c r="S10">
        <f t="shared" si="1"/>
        <v>5539.3829267243436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4812.9276058700889</v>
      </c>
      <c r="AC10">
        <f t="shared" si="2"/>
        <v>5020.7096001553364</v>
      </c>
      <c r="AE10">
        <f t="shared" si="3"/>
        <v>5357.1943572397031</v>
      </c>
      <c r="AF10">
        <f t="shared" si="4"/>
        <v>-267.85971786198519</v>
      </c>
      <c r="AG10">
        <f t="shared" si="4"/>
        <v>-22.659155661243844</v>
      </c>
      <c r="AH10">
        <f t="shared" si="5"/>
        <v>-4138.9070978232539</v>
      </c>
      <c r="AI10">
        <f t="shared" si="6"/>
        <v>927.76838589322051</v>
      </c>
      <c r="AJ10">
        <f t="shared" si="7"/>
        <v>-207.78199428524749</v>
      </c>
      <c r="AK10">
        <f t="shared" si="24"/>
        <v>847.35638485034542</v>
      </c>
      <c r="AL10">
        <f t="shared" si="8"/>
        <v>1567.3427764583184</v>
      </c>
      <c r="AN10">
        <f t="shared" si="9"/>
        <v>3015.2753059666534</v>
      </c>
      <c r="AO10">
        <f t="shared" si="9"/>
        <v>-150.76376529833269</v>
      </c>
      <c r="AP10">
        <f t="shared" si="9"/>
        <v>-12.753614665309028</v>
      </c>
      <c r="AQ10">
        <f t="shared" si="9"/>
        <v>-2329.5672199929036</v>
      </c>
      <c r="AR10">
        <f t="shared" si="9"/>
        <v>522.19070601010822</v>
      </c>
      <c r="AS10">
        <f t="shared" si="9"/>
        <v>-116.94926011898991</v>
      </c>
      <c r="AT10">
        <f t="shared" si="9"/>
        <v>476.93113451065716</v>
      </c>
      <c r="AU10">
        <f t="shared" si="9"/>
        <v>882.17258040177546</v>
      </c>
      <c r="AW10">
        <v>7</v>
      </c>
      <c r="AX10">
        <f>(R10*SUMPRODUCT(K11:$K$23, X11:$X$23)-$AZ$3*SUMPRODUCT(K10:$K$22, W11:$W$23))/Z10</f>
        <v>5539.3829267243436</v>
      </c>
    </row>
    <row r="11" spans="1:52" x14ac:dyDescent="0.25">
      <c r="A11" t="s">
        <v>33</v>
      </c>
      <c r="C11" s="7">
        <f>AU25</f>
        <v>4471.4956565429566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5910.6288395408237</v>
      </c>
      <c r="P11">
        <f t="shared" si="22"/>
        <v>295.5314419770412</v>
      </c>
      <c r="Q11" s="4">
        <f t="shared" si="23"/>
        <v>25</v>
      </c>
      <c r="R11">
        <f t="shared" si="0"/>
        <v>1000000</v>
      </c>
      <c r="S11">
        <f t="shared" si="1"/>
        <v>5720.3178113399117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5020.7096001553364</v>
      </c>
      <c r="AC11">
        <f t="shared" si="2"/>
        <v>5108.409758655589</v>
      </c>
      <c r="AE11">
        <f t="shared" si="3"/>
        <v>5278.3630279851468</v>
      </c>
      <c r="AF11">
        <f t="shared" si="4"/>
        <v>-263.91815139925734</v>
      </c>
      <c r="AG11">
        <f t="shared" si="4"/>
        <v>-22.325725279322413</v>
      </c>
      <c r="AH11">
        <f t="shared" si="5"/>
        <v>-4273.5530123596473</v>
      </c>
      <c r="AI11">
        <f t="shared" si="6"/>
        <v>718.56613894691964</v>
      </c>
      <c r="AJ11">
        <f t="shared" si="7"/>
        <v>-87.700158500252655</v>
      </c>
      <c r="AK11">
        <f t="shared" si="24"/>
        <v>858.72823888370021</v>
      </c>
      <c r="AL11">
        <f t="shared" si="8"/>
        <v>1489.5942193303672</v>
      </c>
      <c r="AN11">
        <f t="shared" si="9"/>
        <v>2736.7188995555725</v>
      </c>
      <c r="AO11">
        <f t="shared" si="9"/>
        <v>-136.83594497777864</v>
      </c>
      <c r="AP11">
        <f t="shared" si="9"/>
        <v>-11.575413436754467</v>
      </c>
      <c r="AQ11">
        <f t="shared" si="9"/>
        <v>-2215.7462901223939</v>
      </c>
      <c r="AR11">
        <f t="shared" si="9"/>
        <v>372.56125101864524</v>
      </c>
      <c r="AS11">
        <f t="shared" si="9"/>
        <v>-45.470665808539025</v>
      </c>
      <c r="AT11">
        <f t="shared" si="9"/>
        <v>445.23231700343518</v>
      </c>
      <c r="AU11">
        <f t="shared" si="9"/>
        <v>772.3229022135414</v>
      </c>
      <c r="AW11">
        <v>8</v>
      </c>
      <c r="AX11">
        <f>(R11*SUMPRODUCT(K12:$K$23, X12:$X$23)-$AZ$3*SUMPRODUCT(K11:$K$22, W12:$W$23))/Z11</f>
        <v>5720.3178113399117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5910.6288395408237</v>
      </c>
      <c r="P12">
        <f t="shared" si="22"/>
        <v>295.5314419770412</v>
      </c>
      <c r="Q12" s="4">
        <f t="shared" si="23"/>
        <v>25</v>
      </c>
      <c r="R12">
        <f t="shared" si="0"/>
        <v>1000000</v>
      </c>
      <c r="S12">
        <f t="shared" si="1"/>
        <v>5782.5623584435089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5108.409758655589</v>
      </c>
      <c r="AC12">
        <f t="shared" si="2"/>
        <v>5086.7819617941877</v>
      </c>
      <c r="AE12">
        <f t="shared" si="3"/>
        <v>5199.4389857180295</v>
      </c>
      <c r="AF12">
        <f t="shared" si="4"/>
        <v>-259.97194928590153</v>
      </c>
      <c r="AG12">
        <f t="shared" si="4"/>
        <v>-21.991902752101907</v>
      </c>
      <c r="AH12">
        <f t="shared" si="5"/>
        <v>-4422.6109770913281</v>
      </c>
      <c r="AI12">
        <f t="shared" si="6"/>
        <v>494.86415658869828</v>
      </c>
      <c r="AJ12">
        <f t="shared" si="7"/>
        <v>21.627796861401293</v>
      </c>
      <c r="AK12">
        <f t="shared" si="24"/>
        <v>859.81691310924623</v>
      </c>
      <c r="AL12">
        <f t="shared" si="8"/>
        <v>1376.3088665593459</v>
      </c>
      <c r="AN12">
        <f t="shared" si="9"/>
        <v>2483.2977114799442</v>
      </c>
      <c r="AO12">
        <f t="shared" si="9"/>
        <v>-124.16488557399724</v>
      </c>
      <c r="AP12">
        <f t="shared" si="9"/>
        <v>-10.503525846806781</v>
      </c>
      <c r="AQ12">
        <f t="shared" si="9"/>
        <v>-2112.2778338863991</v>
      </c>
      <c r="AR12">
        <f t="shared" si="9"/>
        <v>236.35146617274131</v>
      </c>
      <c r="AS12">
        <f t="shared" si="9"/>
        <v>10.329625676500553</v>
      </c>
      <c r="AT12">
        <f t="shared" si="9"/>
        <v>410.6561070301853</v>
      </c>
      <c r="AU12">
        <f t="shared" si="9"/>
        <v>657.33719887942721</v>
      </c>
      <c r="AW12">
        <v>9</v>
      </c>
      <c r="AX12">
        <f>(R12*SUMPRODUCT(K13:$K$23, X13:$X$23)-$AZ$3*SUMPRODUCT(K12:$K$22, W13:$W$23))/Z12</f>
        <v>5782.5623584435089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5910.6288395408237</v>
      </c>
      <c r="P13">
        <f t="shared" si="22"/>
        <v>295.5314419770412</v>
      </c>
      <c r="Q13" s="4">
        <f t="shared" si="23"/>
        <v>25</v>
      </c>
      <c r="R13">
        <f t="shared" si="0"/>
        <v>1000000</v>
      </c>
      <c r="S13">
        <f t="shared" si="1"/>
        <v>5736.7057817236837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5086.7819617941877</v>
      </c>
      <c r="AC13">
        <f t="shared" si="2"/>
        <v>4969.7161954361418</v>
      </c>
      <c r="AE13">
        <f t="shared" si="3"/>
        <v>5120.3859822582763</v>
      </c>
      <c r="AF13">
        <f t="shared" si="4"/>
        <v>-256.01929911291381</v>
      </c>
      <c r="AG13">
        <f t="shared" si="4"/>
        <v>-21.657534761800665</v>
      </c>
      <c r="AH13">
        <f t="shared" si="5"/>
        <v>-4577.9585112090554</v>
      </c>
      <c r="AI13">
        <f t="shared" si="6"/>
        <v>264.75063717450666</v>
      </c>
      <c r="AJ13">
        <f t="shared" si="7"/>
        <v>117.06576635804595</v>
      </c>
      <c r="AK13">
        <f t="shared" si="24"/>
        <v>851.53969184476728</v>
      </c>
      <c r="AL13">
        <f t="shared" si="8"/>
        <v>1233.3560953773199</v>
      </c>
      <c r="AN13">
        <f t="shared" si="9"/>
        <v>2252.7674838054281</v>
      </c>
      <c r="AO13">
        <f t="shared" si="9"/>
        <v>-112.63837419027142</v>
      </c>
      <c r="AP13">
        <f t="shared" si="9"/>
        <v>-9.528459428609791</v>
      </c>
      <c r="AQ13">
        <f t="shared" si="9"/>
        <v>-2014.1208322958551</v>
      </c>
      <c r="AR13">
        <f t="shared" si="9"/>
        <v>116.47981789069223</v>
      </c>
      <c r="AS13">
        <f t="shared" si="9"/>
        <v>51.504310970294931</v>
      </c>
      <c r="AT13">
        <f t="shared" si="9"/>
        <v>374.64381310401467</v>
      </c>
      <c r="AU13">
        <f t="shared" si="9"/>
        <v>542.62794196500181</v>
      </c>
      <c r="AW13">
        <v>10</v>
      </c>
      <c r="AX13">
        <f>(R13*SUMPRODUCT(K14:$K$23, X14:$X$23)-$AZ$3*SUMPRODUCT(K13:$K$22, W14:$W$23))/Z13</f>
        <v>5736.7057817236837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5910.6288395408237</v>
      </c>
      <c r="P14">
        <f t="shared" si="22"/>
        <v>295.5314419770412</v>
      </c>
      <c r="Q14" s="4">
        <f t="shared" si="23"/>
        <v>25</v>
      </c>
      <c r="R14">
        <f t="shared" si="0"/>
        <v>1000000</v>
      </c>
      <c r="S14">
        <f t="shared" si="1"/>
        <v>5586.8892492729274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4969.7161954361418</v>
      </c>
      <c r="AC14">
        <f t="shared" si="2"/>
        <v>4764.9846410738992</v>
      </c>
      <c r="AE14">
        <f t="shared" si="3"/>
        <v>5041.0978959652211</v>
      </c>
      <c r="AF14">
        <f t="shared" si="4"/>
        <v>-252.05489479826107</v>
      </c>
      <c r="AG14">
        <f t="shared" si="4"/>
        <v>-21.322172449069086</v>
      </c>
      <c r="AH14">
        <f t="shared" si="5"/>
        <v>-4751.4786045428946</v>
      </c>
      <c r="AI14">
        <f t="shared" si="6"/>
        <v>16.242224174996409</v>
      </c>
      <c r="AJ14">
        <f t="shared" si="7"/>
        <v>204.7315543622426</v>
      </c>
      <c r="AK14">
        <f t="shared" si="24"/>
        <v>835.07654197172087</v>
      </c>
      <c r="AL14">
        <f t="shared" si="8"/>
        <v>1056.0503205089599</v>
      </c>
      <c r="AN14">
        <f t="shared" si="9"/>
        <v>2043.0555128155254</v>
      </c>
      <c r="AO14">
        <f t="shared" si="9"/>
        <v>-102.15277564077628</v>
      </c>
      <c r="AP14">
        <f t="shared" si="9"/>
        <v>-8.6414473327606345</v>
      </c>
      <c r="AQ14">
        <f t="shared" si="9"/>
        <v>-1925.6786432983315</v>
      </c>
      <c r="AR14">
        <f t="shared" si="9"/>
        <v>6.5826465436569954</v>
      </c>
      <c r="AS14">
        <f t="shared" si="9"/>
        <v>82.973578259976108</v>
      </c>
      <c r="AT14">
        <f t="shared" si="9"/>
        <v>338.43971450421134</v>
      </c>
      <c r="AU14">
        <f t="shared" si="9"/>
        <v>427.99593930784442</v>
      </c>
      <c r="AW14">
        <v>11</v>
      </c>
      <c r="AX14">
        <f>(R14*SUMPRODUCT(K15:$K$23, X15:$X$23)-$AZ$3*SUMPRODUCT(K14:$K$22, W15:$W$23))/Z14</f>
        <v>5586.8892492729274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5910.6288395408237</v>
      </c>
      <c r="P15">
        <f t="shared" si="22"/>
        <v>295.5314419770412</v>
      </c>
      <c r="Q15" s="4">
        <f t="shared" si="23"/>
        <v>25</v>
      </c>
      <c r="R15">
        <f t="shared" si="0"/>
        <v>1000000</v>
      </c>
      <c r="S15">
        <f t="shared" si="1"/>
        <v>5332.8826922893904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4764.9846410738992</v>
      </c>
      <c r="AC15">
        <f t="shared" si="2"/>
        <v>4476.4462270343538</v>
      </c>
      <c r="AE15">
        <f t="shared" si="3"/>
        <v>4961.408996754878</v>
      </c>
      <c r="AF15">
        <f t="shared" si="4"/>
        <v>-248.07044983774392</v>
      </c>
      <c r="AG15">
        <f t="shared" si="4"/>
        <v>-20.985114830608754</v>
      </c>
      <c r="AH15">
        <f t="shared" si="5"/>
        <v>-4953.4357587854438</v>
      </c>
      <c r="AI15">
        <f t="shared" si="6"/>
        <v>-261.08232669891822</v>
      </c>
      <c r="AJ15">
        <f t="shared" si="7"/>
        <v>288.53841403954539</v>
      </c>
      <c r="AK15">
        <f t="shared" si="24"/>
        <v>811.07907184276871</v>
      </c>
      <c r="AL15">
        <f t="shared" si="8"/>
        <v>838.53515918339588</v>
      </c>
      <c r="AN15">
        <f t="shared" si="9"/>
        <v>1852.2578013245427</v>
      </c>
      <c r="AO15">
        <f t="shared" si="9"/>
        <v>-92.612890066227138</v>
      </c>
      <c r="AP15">
        <f t="shared" si="9"/>
        <v>-7.8344362825379097</v>
      </c>
      <c r="AQ15">
        <f t="shared" si="9"/>
        <v>-1849.2811283188782</v>
      </c>
      <c r="AR15">
        <f t="shared" si="9"/>
        <v>-97.470653343100395</v>
      </c>
      <c r="AS15">
        <f t="shared" si="9"/>
        <v>107.72091733137228</v>
      </c>
      <c r="AT15">
        <f t="shared" si="9"/>
        <v>302.80259887755051</v>
      </c>
      <c r="AU15">
        <f t="shared" si="9"/>
        <v>313.05286286582242</v>
      </c>
      <c r="AW15">
        <v>12</v>
      </c>
      <c r="AX15">
        <f>(R15*SUMPRODUCT(K16:$K$23, X16:$X$23)-$AZ$3*SUMPRODUCT(K15:$K$22, W16:$W$23))/Z15</f>
        <v>5332.8826922893904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5910.6288395408237</v>
      </c>
      <c r="P16">
        <f t="shared" si="22"/>
        <v>295.5314419770412</v>
      </c>
      <c r="Q16" s="4">
        <f t="shared" si="23"/>
        <v>25</v>
      </c>
      <c r="R16">
        <f t="shared" si="0"/>
        <v>1000000</v>
      </c>
      <c r="S16">
        <f t="shared" si="1"/>
        <v>4982.562119001781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4476.4462270343538</v>
      </c>
      <c r="AC16">
        <f t="shared" si="2"/>
        <v>4114.8217337669976</v>
      </c>
      <c r="AE16">
        <f t="shared" si="3"/>
        <v>4881.2605700227896</v>
      </c>
      <c r="AF16">
        <f t="shared" si="4"/>
        <v>-244.06302850113948</v>
      </c>
      <c r="AG16">
        <f t="shared" si="4"/>
        <v>-20.646113563112845</v>
      </c>
      <c r="AH16">
        <f t="shared" si="5"/>
        <v>-5166.0047675929582</v>
      </c>
      <c r="AI16">
        <f t="shared" si="6"/>
        <v>-549.45333963442044</v>
      </c>
      <c r="AJ16">
        <f t="shared" si="7"/>
        <v>361.62449326735623</v>
      </c>
      <c r="AK16">
        <f t="shared" si="24"/>
        <v>779.87272456287451</v>
      </c>
      <c r="AL16">
        <f t="shared" si="8"/>
        <v>592.04387819581029</v>
      </c>
      <c r="AN16">
        <f t="shared" si="9"/>
        <v>1678.687131918542</v>
      </c>
      <c r="AO16">
        <f t="shared" si="9"/>
        <v>-83.934356595927113</v>
      </c>
      <c r="AP16">
        <f t="shared" si="9"/>
        <v>-7.1002899077695831</v>
      </c>
      <c r="AQ16">
        <f t="shared" si="9"/>
        <v>-1776.6119227574138</v>
      </c>
      <c r="AR16">
        <f t="shared" si="9"/>
        <v>-188.95943734256818</v>
      </c>
      <c r="AS16">
        <f t="shared" si="9"/>
        <v>124.36426507582244</v>
      </c>
      <c r="AT16">
        <f t="shared" si="9"/>
        <v>268.20168447836801</v>
      </c>
      <c r="AU16">
        <f t="shared" si="9"/>
        <v>203.60651221162229</v>
      </c>
      <c r="AW16">
        <v>13</v>
      </c>
      <c r="AX16">
        <f>(R16*SUMPRODUCT(K17:$K$23, X17:$X$23)-$AZ$3*SUMPRODUCT(K16:$K$22, W17:$W$23))/Z16</f>
        <v>4982.562119001781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5910.6288395408237</v>
      </c>
      <c r="P17">
        <f t="shared" si="22"/>
        <v>295.5314419770412</v>
      </c>
      <c r="Q17" s="4">
        <f t="shared" si="23"/>
        <v>25</v>
      </c>
      <c r="R17">
        <f t="shared" si="0"/>
        <v>1000000</v>
      </c>
      <c r="S17">
        <f t="shared" si="1"/>
        <v>4544.4406665340357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4114.8217337669976</v>
      </c>
      <c r="AC17">
        <f t="shared" si="2"/>
        <v>3690.9957644314463</v>
      </c>
      <c r="AE17">
        <f t="shared" si="3"/>
        <v>4800.6141157323755</v>
      </c>
      <c r="AF17">
        <f t="shared" si="4"/>
        <v>-240.03070578661877</v>
      </c>
      <c r="AG17">
        <f t="shared" si="4"/>
        <v>-20.30500580419341</v>
      </c>
      <c r="AH17">
        <f t="shared" si="5"/>
        <v>-5385.8649315322837</v>
      </c>
      <c r="AI17">
        <f t="shared" si="6"/>
        <v>-845.58652739072022</v>
      </c>
      <c r="AJ17">
        <f t="shared" si="7"/>
        <v>423.82596933555124</v>
      </c>
      <c r="AK17">
        <f t="shared" si="24"/>
        <v>742.37176895778771</v>
      </c>
      <c r="AL17">
        <f t="shared" si="8"/>
        <v>320.61121090261872</v>
      </c>
      <c r="AN17">
        <f t="shared" si="9"/>
        <v>1520.8134136279452</v>
      </c>
      <c r="AO17">
        <f t="shared" si="9"/>
        <v>-76.040670681397259</v>
      </c>
      <c r="AP17">
        <f t="shared" si="9"/>
        <v>-6.4325364310394253</v>
      </c>
      <c r="AQ17">
        <f t="shared" si="9"/>
        <v>-1706.2182950759957</v>
      </c>
      <c r="AR17">
        <f t="shared" si="9"/>
        <v>-267.87808856048702</v>
      </c>
      <c r="AS17">
        <f t="shared" si="9"/>
        <v>134.26620087980959</v>
      </c>
      <c r="AT17">
        <f t="shared" si="9"/>
        <v>235.18010756785631</v>
      </c>
      <c r="AU17">
        <f t="shared" si="9"/>
        <v>101.56821988717887</v>
      </c>
      <c r="AW17">
        <v>14</v>
      </c>
      <c r="AX17">
        <f>(R17*SUMPRODUCT(K18:$K$23, X18:$X$23)-$AZ$3*SUMPRODUCT(K17:$K$22, W18:$W$23))/Z17</f>
        <v>4544.4406665340357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5910.6288395408237</v>
      </c>
      <c r="P18">
        <f t="shared" si="22"/>
        <v>295.5314419770412</v>
      </c>
      <c r="Q18" s="4">
        <f t="shared" si="23"/>
        <v>25</v>
      </c>
      <c r="R18">
        <f t="shared" si="0"/>
        <v>1000000</v>
      </c>
      <c r="S18">
        <f t="shared" si="1"/>
        <v>4018.8811564999942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3690.9957644314463</v>
      </c>
      <c r="AC18">
        <f t="shared" si="2"/>
        <v>3208.8553002159624</v>
      </c>
      <c r="AE18">
        <f t="shared" si="3"/>
        <v>4719.3116543629058</v>
      </c>
      <c r="AF18">
        <f t="shared" si="4"/>
        <v>-235.9655827181453</v>
      </c>
      <c r="AG18">
        <f t="shared" si="4"/>
        <v>-19.961123352864483</v>
      </c>
      <c r="AH18">
        <f t="shared" si="5"/>
        <v>-5633.2957314796658</v>
      </c>
      <c r="AI18">
        <f t="shared" si="6"/>
        <v>-1169.91078318777</v>
      </c>
      <c r="AJ18">
        <f t="shared" si="7"/>
        <v>482.14046421548392</v>
      </c>
      <c r="AK18">
        <f t="shared" si="24"/>
        <v>699.49477959671333</v>
      </c>
      <c r="AL18">
        <f t="shared" si="8"/>
        <v>11.724460624427252</v>
      </c>
      <c r="AN18">
        <f t="shared" si="9"/>
        <v>1377.2068106583517</v>
      </c>
      <c r="AO18">
        <f t="shared" si="9"/>
        <v>-68.86034053291759</v>
      </c>
      <c r="AP18">
        <f t="shared" si="9"/>
        <v>-5.8251281210771397</v>
      </c>
      <c r="AQ18">
        <f t="shared" si="9"/>
        <v>-1643.9289913549385</v>
      </c>
      <c r="AR18">
        <f t="shared" si="9"/>
        <v>-341.40764935058144</v>
      </c>
      <c r="AS18">
        <f t="shared" si="9"/>
        <v>140.6999960254125</v>
      </c>
      <c r="AT18">
        <f t="shared" si="9"/>
        <v>204.12912836344685</v>
      </c>
      <c r="AU18">
        <f t="shared" si="9"/>
        <v>3.4214750382779466</v>
      </c>
      <c r="AW18">
        <v>15</v>
      </c>
      <c r="AX18">
        <f>(R18*SUMPRODUCT(K19:$K$23, X19:$X$23)-$AZ$3*SUMPRODUCT(K18:$K$22, W19:$W$23))/Z18</f>
        <v>4018.8811564999942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5910.6288395408237</v>
      </c>
      <c r="P19">
        <f t="shared" si="22"/>
        <v>295.5314419770412</v>
      </c>
      <c r="Q19" s="4">
        <f t="shared" si="23"/>
        <v>25</v>
      </c>
      <c r="R19">
        <f t="shared" si="0"/>
        <v>1000000</v>
      </c>
      <c r="S19">
        <f t="shared" si="1"/>
        <v>3405.907053938874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3208.8553002159624</v>
      </c>
      <c r="AC19">
        <f t="shared" si="2"/>
        <v>2672.1046733459079</v>
      </c>
      <c r="AE19">
        <f t="shared" si="3"/>
        <v>4637.1843665800716</v>
      </c>
      <c r="AF19">
        <f t="shared" si="4"/>
        <v>-231.8592183290036</v>
      </c>
      <c r="AG19">
        <f t="shared" si="4"/>
        <v>-19.613752159323198</v>
      </c>
      <c r="AH19">
        <f t="shared" si="5"/>
        <v>-5910.3984005056191</v>
      </c>
      <c r="AI19">
        <f t="shared" si="6"/>
        <v>-1524.6870044138741</v>
      </c>
      <c r="AJ19">
        <f t="shared" si="7"/>
        <v>536.75062687005448</v>
      </c>
      <c r="AK19">
        <f t="shared" si="24"/>
        <v>651.56064933622076</v>
      </c>
      <c r="AL19">
        <f t="shared" si="8"/>
        <v>-336.37572820759885</v>
      </c>
      <c r="AN19">
        <f t="shared" si="9"/>
        <v>1246.5687441830107</v>
      </c>
      <c r="AO19">
        <f t="shared" si="9"/>
        <v>-62.328437209150536</v>
      </c>
      <c r="AP19">
        <f t="shared" si="9"/>
        <v>-5.2725724200601825</v>
      </c>
      <c r="AQ19">
        <f t="shared" si="9"/>
        <v>-1588.8343721759902</v>
      </c>
      <c r="AR19">
        <f t="shared" si="9"/>
        <v>-409.86663762219013</v>
      </c>
      <c r="AS19">
        <f t="shared" si="9"/>
        <v>144.28940106392773</v>
      </c>
      <c r="AT19">
        <f t="shared" si="9"/>
        <v>175.15265216878345</v>
      </c>
      <c r="AU19">
        <f t="shared" si="9"/>
        <v>-90.424584389478966</v>
      </c>
      <c r="AW19">
        <v>16</v>
      </c>
      <c r="AX19">
        <f>(R19*SUMPRODUCT(K20:$K$23, X20:$X$23)-$AZ$3*SUMPRODUCT(K19:$K$22, W20:$W$23))/Z19</f>
        <v>3405.907053938874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5910.6288395408237</v>
      </c>
      <c r="P20">
        <f t="shared" si="22"/>
        <v>295.5314419770412</v>
      </c>
      <c r="Q20" s="4">
        <f t="shared" si="23"/>
        <v>25</v>
      </c>
      <c r="R20">
        <f t="shared" si="0"/>
        <v>1000000</v>
      </c>
      <c r="S20">
        <f t="shared" si="1"/>
        <v>2702.8435642086497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2672.1046733459079</v>
      </c>
      <c r="AC20">
        <f t="shared" si="2"/>
        <v>2082.4812847807571</v>
      </c>
      <c r="AE20">
        <f t="shared" si="3"/>
        <v>4554.0090083729965</v>
      </c>
      <c r="AF20">
        <f t="shared" si="4"/>
        <v>-227.70045041864987</v>
      </c>
      <c r="AG20">
        <f t="shared" si="4"/>
        <v>-19.261947975432264</v>
      </c>
      <c r="AH20">
        <f t="shared" si="5"/>
        <v>-6226.6664919080704</v>
      </c>
      <c r="AI20">
        <f t="shared" si="6"/>
        <v>-1919.6198819291558</v>
      </c>
      <c r="AJ20">
        <f t="shared" si="7"/>
        <v>589.62338856515089</v>
      </c>
      <c r="AK20">
        <f t="shared" si="24"/>
        <v>598.86821702882548</v>
      </c>
      <c r="AL20">
        <f t="shared" si="8"/>
        <v>-731.12827633517941</v>
      </c>
      <c r="AN20">
        <f t="shared" si="9"/>
        <v>1127.709197799453</v>
      </c>
      <c r="AO20">
        <f t="shared" si="9"/>
        <v>-56.385459889972665</v>
      </c>
      <c r="AP20">
        <f t="shared" si="9"/>
        <v>-4.7698359532209311</v>
      </c>
      <c r="AQ20">
        <f t="shared" si="9"/>
        <v>-1541.909351001279</v>
      </c>
      <c r="AR20">
        <f t="shared" si="9"/>
        <v>-475.35544904501938</v>
      </c>
      <c r="AS20">
        <f t="shared" si="9"/>
        <v>146.00843285555067</v>
      </c>
      <c r="AT20">
        <f t="shared" si="9"/>
        <v>148.29772962053198</v>
      </c>
      <c r="AU20">
        <f t="shared" si="9"/>
        <v>-181.04928656893674</v>
      </c>
      <c r="AW20">
        <v>17</v>
      </c>
      <c r="AX20">
        <f>(R20*SUMPRODUCT(K21:$K$23, X21:$X$23)-$AZ$3*SUMPRODUCT(K20:$K$22, W21:$W$23))/Z20</f>
        <v>2702.8435642086497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5910.6288395408237</v>
      </c>
      <c r="P21">
        <f t="shared" si="22"/>
        <v>295.5314419770412</v>
      </c>
      <c r="Q21" s="4">
        <f t="shared" si="23"/>
        <v>25</v>
      </c>
      <c r="R21">
        <f t="shared" si="0"/>
        <v>1000000</v>
      </c>
      <c r="S21">
        <f t="shared" si="1"/>
        <v>1905.2975746951113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2082.4812847807571</v>
      </c>
      <c r="AC21">
        <f t="shared" si="2"/>
        <v>1440.7541751650745</v>
      </c>
      <c r="AE21">
        <f t="shared" si="3"/>
        <v>4469.5187206031305</v>
      </c>
      <c r="AF21">
        <f t="shared" si="4"/>
        <v>-223.47593603015653</v>
      </c>
      <c r="AG21">
        <f t="shared" si="4"/>
        <v>-18.904582075527312</v>
      </c>
      <c r="AH21">
        <f t="shared" si="5"/>
        <v>-6589.8568060251791</v>
      </c>
      <c r="AI21">
        <f t="shared" si="6"/>
        <v>-2362.7186035277327</v>
      </c>
      <c r="AJ21">
        <f t="shared" si="7"/>
        <v>641.72710961568259</v>
      </c>
      <c r="AK21">
        <f t="shared" si="24"/>
        <v>541.54446166273749</v>
      </c>
      <c r="AL21">
        <f t="shared" si="8"/>
        <v>-1179.4470322493125</v>
      </c>
      <c r="AN21">
        <f t="shared" si="9"/>
        <v>1019.5425718619009</v>
      </c>
      <c r="AO21">
        <f t="shared" si="9"/>
        <v>-50.977128593095046</v>
      </c>
      <c r="AP21">
        <f t="shared" si="9"/>
        <v>-4.3123269940474964</v>
      </c>
      <c r="AQ21">
        <f t="shared" si="9"/>
        <v>-1503.2132039733194</v>
      </c>
      <c r="AR21">
        <f t="shared" si="9"/>
        <v>-538.9600876985611</v>
      </c>
      <c r="AS21">
        <f t="shared" si="9"/>
        <v>146.38446523450025</v>
      </c>
      <c r="AT21">
        <f t="shared" si="9"/>
        <v>123.53178669462876</v>
      </c>
      <c r="AU21">
        <f t="shared" si="9"/>
        <v>-269.04383576943201</v>
      </c>
      <c r="AW21">
        <v>18</v>
      </c>
      <c r="AX21">
        <f>(R21*SUMPRODUCT(K22:$K$23, X22:$X$23)-$AZ$3*SUMPRODUCT(K21:$K$22, W22:$W$23))/Z21</f>
        <v>1905.2975746951113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5910.6288395408237</v>
      </c>
      <c r="P22">
        <f t="shared" si="22"/>
        <v>295.5314419770412</v>
      </c>
      <c r="Q22" s="4">
        <f t="shared" si="23"/>
        <v>25</v>
      </c>
      <c r="R22">
        <f t="shared" si="0"/>
        <v>1000000</v>
      </c>
      <c r="S22">
        <f t="shared" si="1"/>
        <v>1008.2477263525319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1440.7541751650745</v>
      </c>
      <c r="AC22">
        <f t="shared" si="2"/>
        <v>747.73347420231653</v>
      </c>
      <c r="AE22">
        <f t="shared" si="3"/>
        <v>4383.4217736336059</v>
      </c>
      <c r="AF22">
        <f t="shared" si="4"/>
        <v>-219.17108868168032</v>
      </c>
      <c r="AG22">
        <f t="shared" si="4"/>
        <v>-18.54042053998327</v>
      </c>
      <c r="AH22">
        <f t="shared" si="5"/>
        <v>-7004.6285915508706</v>
      </c>
      <c r="AI22">
        <f t="shared" si="6"/>
        <v>-2858.9183271389284</v>
      </c>
      <c r="AJ22">
        <f t="shared" si="7"/>
        <v>693.02070096275793</v>
      </c>
      <c r="AK22">
        <f t="shared" si="24"/>
        <v>479.63147588993201</v>
      </c>
      <c r="AL22">
        <f t="shared" si="8"/>
        <v>-1686.2661502862384</v>
      </c>
      <c r="AN22">
        <f t="shared" si="9"/>
        <v>921.08398580871221</v>
      </c>
      <c r="AO22">
        <f t="shared" si="9"/>
        <v>-46.054199290435612</v>
      </c>
      <c r="AP22">
        <f t="shared" si="9"/>
        <v>-3.8958798243549841</v>
      </c>
      <c r="AQ22">
        <f t="shared" si="9"/>
        <v>-1471.8755245099599</v>
      </c>
      <c r="AR22">
        <f t="shared" si="9"/>
        <v>-600.74161781603823</v>
      </c>
      <c r="AS22">
        <f t="shared" si="9"/>
        <v>145.62373927380148</v>
      </c>
      <c r="AT22">
        <f t="shared" si="9"/>
        <v>100.78447713823412</v>
      </c>
      <c r="AU22">
        <f t="shared" si="9"/>
        <v>-354.33340140400259</v>
      </c>
      <c r="AW22">
        <v>19</v>
      </c>
      <c r="AX22">
        <f>(R22*SUMPRODUCT(K23:$K$23, X23:$X$23)-$AZ$3*SUMPRODUCT(K22:$K$22, W23:$W$23))/Z22</f>
        <v>1008.2477263525319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5910.6288395408237</v>
      </c>
      <c r="P23">
        <f t="shared" si="22"/>
        <v>295.5314419770412</v>
      </c>
      <c r="Q23" s="4">
        <f t="shared" si="23"/>
        <v>25</v>
      </c>
      <c r="R23">
        <f t="shared" si="0"/>
        <v>1000000</v>
      </c>
      <c r="S23">
        <f t="shared" si="1"/>
        <v>1028.9402183237291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747.73347420231653</v>
      </c>
      <c r="AC23">
        <f t="shared" si="2"/>
        <v>747.73347420231653</v>
      </c>
      <c r="AE23">
        <f t="shared" si="3"/>
        <v>4295.2690138891649</v>
      </c>
      <c r="AF23">
        <f t="shared" si="4"/>
        <v>-214.76345069445827</v>
      </c>
      <c r="AG23">
        <f t="shared" si="4"/>
        <v>-18.167563598118139</v>
      </c>
      <c r="AH23">
        <f t="shared" si="5"/>
        <v>-7498.109458611817</v>
      </c>
      <c r="AI23">
        <f t="shared" si="6"/>
        <v>-3435.7714590152286</v>
      </c>
      <c r="AJ23">
        <f t="shared" si="7"/>
        <v>0</v>
      </c>
      <c r="AK23">
        <f t="shared" si="24"/>
        <v>413.16207090813811</v>
      </c>
      <c r="AL23">
        <f t="shared" si="8"/>
        <v>-3022.6093881070906</v>
      </c>
      <c r="AN23">
        <f t="shared" si="9"/>
        <v>831.4147154891117</v>
      </c>
      <c r="AO23">
        <f t="shared" si="9"/>
        <v>-41.570735774455592</v>
      </c>
      <c r="AP23">
        <f t="shared" si="9"/>
        <v>-3.5166085456386971</v>
      </c>
      <c r="AQ23">
        <f t="shared" si="9"/>
        <v>-1451.3732485857345</v>
      </c>
      <c r="AR23">
        <f t="shared" si="9"/>
        <v>-665.04587741671708</v>
      </c>
      <c r="AS23">
        <f t="shared" si="9"/>
        <v>0</v>
      </c>
      <c r="AT23">
        <f t="shared" si="9"/>
        <v>79.973809445744237</v>
      </c>
      <c r="AU23">
        <f t="shared" si="9"/>
        <v>-585.07206797097285</v>
      </c>
      <c r="AW23">
        <v>20</v>
      </c>
      <c r="AX23">
        <f>(R23*SUMPRODUCT(K$23:$K24, X$23:$X24)-$AZ$3*SUMPRODUCT(K$22:$K23, W$23:$W24))/Z23</f>
        <v>1028.9402183237291</v>
      </c>
    </row>
    <row r="25" spans="5:50" x14ac:dyDescent="0.25">
      <c r="AN25" s="8">
        <f t="shared" ref="AN25:AU25" si="25">SUM(AN3:AN23)</f>
        <v>50338.660790747053</v>
      </c>
      <c r="AO25" s="8">
        <f t="shared" si="25"/>
        <v>-6949.9046691929698</v>
      </c>
      <c r="AP25" s="8">
        <f t="shared" si="25"/>
        <v>-461.06558441725389</v>
      </c>
      <c r="AQ25" s="8">
        <f t="shared" si="25"/>
        <v>-41923.165454627706</v>
      </c>
      <c r="AR25" s="8">
        <f t="shared" si="25"/>
        <v>1004.5250825091082</v>
      </c>
      <c r="AS25" s="8">
        <f t="shared" si="25"/>
        <v>-2782.4044613394176</v>
      </c>
      <c r="AT25" s="8">
        <f t="shared" si="25"/>
        <v>6249.3750353732676</v>
      </c>
      <c r="AU25" s="9">
        <f t="shared" si="25"/>
        <v>4471.4956565429566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8318-BA2B-4D02-846C-B8BEAB2C9E54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5866.2477945121382</v>
      </c>
      <c r="K3">
        <v>1</v>
      </c>
      <c r="L3" s="2">
        <v>0</v>
      </c>
      <c r="O3">
        <f>$C$3</f>
        <v>5866.2477945121382</v>
      </c>
      <c r="P3">
        <f>O3*B5</f>
        <v>4692.9982356097107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5866.2477945121382</v>
      </c>
      <c r="AF3">
        <f t="shared" ref="AF3:AG23" si="4">-$Z3*P3</f>
        <v>-4692.9982356097107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900.09981710242744</v>
      </c>
      <c r="AJ3">
        <f t="shared" ref="AJ3:AJ23" si="7">AB3-AC3</f>
        <v>7.2759576141834259E-12</v>
      </c>
      <c r="AL3">
        <f t="shared" ref="AL3:AL23" si="8">SUM(AI3:AK3)</f>
        <v>900.09981710243471</v>
      </c>
      <c r="AN3">
        <f t="shared" ref="AN3:AU23" si="9">AE3*$K3</f>
        <v>5866.2477945121382</v>
      </c>
      <c r="AO3">
        <f t="shared" si="9"/>
        <v>-4692.9982356097107</v>
      </c>
      <c r="AP3">
        <f t="shared" si="9"/>
        <v>-273.14974180000002</v>
      </c>
      <c r="AQ3">
        <f t="shared" si="9"/>
        <v>0</v>
      </c>
      <c r="AR3">
        <f t="shared" si="9"/>
        <v>900.09981710242744</v>
      </c>
      <c r="AS3">
        <f t="shared" si="9"/>
        <v>7.2759576141834259E-12</v>
      </c>
      <c r="AT3">
        <f t="shared" si="9"/>
        <v>0</v>
      </c>
      <c r="AU3">
        <f t="shared" si="9"/>
        <v>900.09981710243471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4440.9282697964154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128.23605352948422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-7.2759576141834259E-12</v>
      </c>
      <c r="AC4">
        <f t="shared" si="2"/>
        <v>126.65339903702989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-126.65339903703716</v>
      </c>
      <c r="AK4">
        <f>G4*MAX(0, SUM(AB4, AE4:AF4))</f>
        <v>0</v>
      </c>
      <c r="AL4">
        <f t="shared" si="8"/>
        <v>-4810.1093990370373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-4314.2748707593792</v>
      </c>
      <c r="AR4">
        <f t="shared" si="9"/>
        <v>-4314.2748707593792</v>
      </c>
      <c r="AS4">
        <f t="shared" si="9"/>
        <v>-116.66973635745687</v>
      </c>
      <c r="AT4">
        <f t="shared" si="9"/>
        <v>0</v>
      </c>
      <c r="AU4">
        <f t="shared" si="9"/>
        <v>-4430.9446071168359</v>
      </c>
      <c r="AW4">
        <v>1</v>
      </c>
      <c r="AX4">
        <f>(R4*SUMPRODUCT(K5:$K$23, X5:$X$23)-$AZ$3*SUMPRODUCT(K4:$K$22, W5:$W$23))/Z4</f>
        <v>128.23605352948422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5866.2477945121382</v>
      </c>
      <c r="P5">
        <f t="shared" ref="P5:P23" si="22">O5*$C$5</f>
        <v>293.31238972560692</v>
      </c>
      <c r="Q5" s="4">
        <f t="shared" ref="Q5:Q23" si="23">$C$8</f>
        <v>25</v>
      </c>
      <c r="R5">
        <f t="shared" si="0"/>
        <v>2000000</v>
      </c>
      <c r="S5">
        <f t="shared" si="1"/>
        <v>241.76384050375304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126.65339903702989</v>
      </c>
      <c r="AC5">
        <f t="shared" si="2"/>
        <v>235.83223643338715</v>
      </c>
      <c r="AE5">
        <f t="shared" si="3"/>
        <v>5722.3211459976219</v>
      </c>
      <c r="AF5">
        <f t="shared" si="4"/>
        <v>-286.11605729988111</v>
      </c>
      <c r="AG5">
        <f t="shared" si="4"/>
        <v>-24.386632420091601</v>
      </c>
      <c r="AH5">
        <f t="shared" si="5"/>
        <v>-4632.7849526718719</v>
      </c>
      <c r="AI5">
        <f t="shared" si="6"/>
        <v>779.03350360577679</v>
      </c>
      <c r="AJ5">
        <f t="shared" si="7"/>
        <v>-109.17883739635727</v>
      </c>
      <c r="AK5">
        <f>G5*SUM(AB5, AE5:AF5)</f>
        <v>389.40009414143395</v>
      </c>
      <c r="AL5">
        <f t="shared" si="8"/>
        <v>1059.2547603508535</v>
      </c>
      <c r="AN5">
        <f t="shared" si="9"/>
        <v>4855.734821286761</v>
      </c>
      <c r="AO5">
        <f t="shared" si="9"/>
        <v>-242.78674106433806</v>
      </c>
      <c r="AP5">
        <f t="shared" si="9"/>
        <v>-20.693529285573696</v>
      </c>
      <c r="AQ5">
        <f t="shared" si="9"/>
        <v>-3931.1976102488211</v>
      </c>
      <c r="AR5">
        <f t="shared" si="9"/>
        <v>661.05694068802757</v>
      </c>
      <c r="AS5">
        <f t="shared" si="9"/>
        <v>-92.644832222304899</v>
      </c>
      <c r="AT5">
        <f t="shared" si="9"/>
        <v>330.42947927824838</v>
      </c>
      <c r="AU5">
        <f t="shared" si="9"/>
        <v>898.8415877439711</v>
      </c>
      <c r="AW5">
        <v>2</v>
      </c>
      <c r="AX5">
        <f>(R5*SUMPRODUCT(K6:$K$23, X6:$X$23)-$AZ$3*SUMPRODUCT(K5:$K$22, W6:$W$23))/Z5</f>
        <v>241.76384050375304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5866.2477945121382</v>
      </c>
      <c r="P6">
        <f t="shared" si="22"/>
        <v>293.31238972560692</v>
      </c>
      <c r="Q6" s="4">
        <f t="shared" si="23"/>
        <v>25</v>
      </c>
      <c r="R6">
        <f t="shared" si="0"/>
        <v>2000000</v>
      </c>
      <c r="S6">
        <f t="shared" si="1"/>
        <v>342.17664557198538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235.83223643338715</v>
      </c>
      <c r="AC6">
        <f t="shared" si="2"/>
        <v>329.6595937813363</v>
      </c>
      <c r="AE6">
        <f t="shared" si="3"/>
        <v>5651.6565054487182</v>
      </c>
      <c r="AF6">
        <f t="shared" si="4"/>
        <v>-282.58282527243591</v>
      </c>
      <c r="AG6">
        <f t="shared" si="4"/>
        <v>-24.085483188827407</v>
      </c>
      <c r="AH6">
        <f t="shared" si="5"/>
        <v>-4582.632565062152</v>
      </c>
      <c r="AI6">
        <f t="shared" si="6"/>
        <v>762.35563192530299</v>
      </c>
      <c r="AJ6">
        <f t="shared" si="7"/>
        <v>-93.827357347949146</v>
      </c>
      <c r="AK6">
        <f>G6*SUM(AB6, AE6:AF6)</f>
        <v>392.34341416267688</v>
      </c>
      <c r="AL6">
        <f t="shared" si="8"/>
        <v>1060.8716887400308</v>
      </c>
      <c r="AN6">
        <f t="shared" si="9"/>
        <v>4417.7370172891688</v>
      </c>
      <c r="AO6">
        <f t="shared" si="9"/>
        <v>-220.88685086445841</v>
      </c>
      <c r="AP6">
        <f t="shared" si="9"/>
        <v>-18.826928097982631</v>
      </c>
      <c r="AQ6">
        <f t="shared" si="9"/>
        <v>-3582.1118108986216</v>
      </c>
      <c r="AR6">
        <f t="shared" si="9"/>
        <v>595.91142742810598</v>
      </c>
      <c r="AS6">
        <f t="shared" si="9"/>
        <v>-73.342141262625063</v>
      </c>
      <c r="AT6">
        <f t="shared" si="9"/>
        <v>306.68354004972542</v>
      </c>
      <c r="AU6">
        <f t="shared" si="9"/>
        <v>829.25282621520637</v>
      </c>
      <c r="AW6">
        <v>3</v>
      </c>
      <c r="AX6">
        <f>(R6*SUMPRODUCT(K7:$K$23, X7:$X$23)-$AZ$3*SUMPRODUCT(K6:$K$22, W7:$W$23))/Z6</f>
        <v>342.17664557198538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5866.2477945121382</v>
      </c>
      <c r="P7">
        <f t="shared" si="22"/>
        <v>293.31238972560692</v>
      </c>
      <c r="Q7" s="4">
        <f t="shared" si="23"/>
        <v>25</v>
      </c>
      <c r="R7">
        <f t="shared" si="0"/>
        <v>2000000</v>
      </c>
      <c r="S7">
        <f t="shared" si="1"/>
        <v>429.59096953078233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329.6595937813363</v>
      </c>
      <c r="AC7">
        <f t="shared" si="2"/>
        <v>408.76343978939985</v>
      </c>
      <c r="AE7">
        <f t="shared" si="3"/>
        <v>5581.838998526574</v>
      </c>
      <c r="AF7">
        <f t="shared" si="4"/>
        <v>-279.09194992632871</v>
      </c>
      <c r="AG7">
        <f t="shared" si="4"/>
        <v>-23.787944159759036</v>
      </c>
      <c r="AH7">
        <f t="shared" si="5"/>
        <v>-4534.7357744075643</v>
      </c>
      <c r="AI7">
        <f t="shared" si="6"/>
        <v>744.22333003292169</v>
      </c>
      <c r="AJ7">
        <f t="shared" si="7"/>
        <v>-79.103846008063556</v>
      </c>
      <c r="AK7">
        <f>G7*SUM(AB7, AE7:AF7)</f>
        <v>394.26846496671072</v>
      </c>
      <c r="AL7">
        <f t="shared" si="8"/>
        <v>1059.3879489915689</v>
      </c>
      <c r="AN7">
        <f t="shared" si="9"/>
        <v>4019.2292028288352</v>
      </c>
      <c r="AO7">
        <f t="shared" si="9"/>
        <v>-200.96146014144176</v>
      </c>
      <c r="AP7">
        <f t="shared" si="9"/>
        <v>-17.128620131716968</v>
      </c>
      <c r="AQ7">
        <f t="shared" si="9"/>
        <v>-3265.2576429421615</v>
      </c>
      <c r="AR7">
        <f t="shared" si="9"/>
        <v>535.8814796135149</v>
      </c>
      <c r="AS7">
        <f t="shared" si="9"/>
        <v>-56.959093233539917</v>
      </c>
      <c r="AT7">
        <f t="shared" si="9"/>
        <v>283.89484694327433</v>
      </c>
      <c r="AU7">
        <f t="shared" si="9"/>
        <v>762.81723332324941</v>
      </c>
      <c r="AW7">
        <v>4</v>
      </c>
      <c r="AX7">
        <f>(R7*SUMPRODUCT(K8:$K$23, X8:$X$23)-$AZ$3*SUMPRODUCT(K7:$K$22, W8:$W$23))/Z7</f>
        <v>429.59096953078233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5866.2477945121382</v>
      </c>
      <c r="P8">
        <f t="shared" si="22"/>
        <v>293.31238972560692</v>
      </c>
      <c r="Q8" s="4">
        <f t="shared" si="23"/>
        <v>25</v>
      </c>
      <c r="R8">
        <f t="shared" si="0"/>
        <v>2000000</v>
      </c>
      <c r="S8">
        <f t="shared" si="1"/>
        <v>504.27489208095574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408.76343978939985</v>
      </c>
      <c r="AC8">
        <f t="shared" si="2"/>
        <v>473.8964034699311</v>
      </c>
      <c r="AE8">
        <f t="shared" si="3"/>
        <v>5512.8537536554977</v>
      </c>
      <c r="AF8">
        <f t="shared" si="4"/>
        <v>-275.64268768277486</v>
      </c>
      <c r="AG8">
        <f t="shared" si="4"/>
        <v>-23.493951955169535</v>
      </c>
      <c r="AH8">
        <f t="shared" si="5"/>
        <v>-4489.0210393525949</v>
      </c>
      <c r="AI8">
        <f t="shared" si="6"/>
        <v>724.69607466495836</v>
      </c>
      <c r="AJ8">
        <f t="shared" si="7"/>
        <v>-65.132963680531248</v>
      </c>
      <c r="AK8">
        <f t="shared" ref="AK8:AK23" si="24">G8*SUM(AB8:AB8, AE8:AF8)</f>
        <v>395.21821540334867</v>
      </c>
      <c r="AL8">
        <f t="shared" si="8"/>
        <v>1054.7813263877758</v>
      </c>
      <c r="AN8">
        <f t="shared" si="9"/>
        <v>3656.6492646585889</v>
      </c>
      <c r="AO8">
        <f t="shared" si="9"/>
        <v>-182.83246323292943</v>
      </c>
      <c r="AP8">
        <f t="shared" si="9"/>
        <v>-15.583424843046076</v>
      </c>
      <c r="AQ8">
        <f t="shared" si="9"/>
        <v>-2977.5459709413094</v>
      </c>
      <c r="AR8">
        <f t="shared" si="9"/>
        <v>480.687405641304</v>
      </c>
      <c r="AS8">
        <f t="shared" si="9"/>
        <v>-43.202380180958535</v>
      </c>
      <c r="AT8">
        <f t="shared" si="9"/>
        <v>262.14633315386959</v>
      </c>
      <c r="AU8">
        <f t="shared" si="9"/>
        <v>699.63135861421506</v>
      </c>
      <c r="AW8">
        <v>5</v>
      </c>
      <c r="AX8">
        <f>(R8*SUMPRODUCT(K9:$K$23, X9:$X$23)-$AZ$3*SUMPRODUCT(K8:$K$22, W9:$W$23))/Z8</f>
        <v>504.27489208095574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5866.2477945121382</v>
      </c>
      <c r="P9">
        <f t="shared" si="22"/>
        <v>293.31238972560692</v>
      </c>
      <c r="Q9" s="4">
        <f t="shared" si="23"/>
        <v>25</v>
      </c>
      <c r="R9">
        <f t="shared" si="0"/>
        <v>2000000</v>
      </c>
      <c r="S9">
        <f t="shared" si="1"/>
        <v>563.26968708781851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473.8964034699311</v>
      </c>
      <c r="AC9">
        <f t="shared" si="2"/>
        <v>522.79044967456139</v>
      </c>
      <c r="AE9">
        <f t="shared" si="3"/>
        <v>5444.6713407413699</v>
      </c>
      <c r="AF9">
        <f t="shared" si="4"/>
        <v>-272.2335670370685</v>
      </c>
      <c r="AG9">
        <f t="shared" si="4"/>
        <v>-23.203381153771101</v>
      </c>
      <c r="AH9">
        <f t="shared" si="5"/>
        <v>-4450.5025477393629</v>
      </c>
      <c r="AI9">
        <f t="shared" si="6"/>
        <v>698.73184481116732</v>
      </c>
      <c r="AJ9">
        <f t="shared" si="7"/>
        <v>-48.894046204630286</v>
      </c>
      <c r="AK9">
        <f t="shared" si="24"/>
        <v>395.24339240219632</v>
      </c>
      <c r="AL9">
        <f t="shared" si="8"/>
        <v>1045.0811910087334</v>
      </c>
      <c r="AN9">
        <f t="shared" si="9"/>
        <v>3326.7477417725554</v>
      </c>
      <c r="AO9">
        <f t="shared" si="9"/>
        <v>-166.33738708862776</v>
      </c>
      <c r="AP9">
        <f t="shared" si="9"/>
        <v>-14.177494108264231</v>
      </c>
      <c r="AQ9">
        <f t="shared" si="9"/>
        <v>-2719.3008308246062</v>
      </c>
      <c r="AR9">
        <f t="shared" si="9"/>
        <v>426.93202975105714</v>
      </c>
      <c r="AS9">
        <f t="shared" si="9"/>
        <v>-29.874743142021966</v>
      </c>
      <c r="AT9">
        <f t="shared" si="9"/>
        <v>241.49760028407732</v>
      </c>
      <c r="AU9">
        <f t="shared" si="9"/>
        <v>638.55488689311255</v>
      </c>
      <c r="AW9">
        <v>6</v>
      </c>
      <c r="AX9">
        <f>(R9*SUMPRODUCT(K10:$K$23, X10:$X$23)-$AZ$3*SUMPRODUCT(K9:$K$22, W10:$W$23))/Z9</f>
        <v>563.26968708781851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5866.2477945121382</v>
      </c>
      <c r="P10">
        <f t="shared" si="22"/>
        <v>293.31238972560692</v>
      </c>
      <c r="Q10" s="4">
        <f t="shared" si="23"/>
        <v>25</v>
      </c>
      <c r="R10">
        <f t="shared" si="0"/>
        <v>2000000</v>
      </c>
      <c r="S10">
        <f t="shared" si="1"/>
        <v>607.54324604607075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522.79044967456139</v>
      </c>
      <c r="AC10">
        <f t="shared" si="2"/>
        <v>556.90266434746081</v>
      </c>
      <c r="AE10">
        <f t="shared" si="3"/>
        <v>5377.278157147829</v>
      </c>
      <c r="AF10">
        <f t="shared" si="4"/>
        <v>-268.8639078573915</v>
      </c>
      <c r="AG10">
        <f t="shared" si="4"/>
        <v>-22.916173785644808</v>
      </c>
      <c r="AH10">
        <f t="shared" si="5"/>
        <v>-4413.8845270867696</v>
      </c>
      <c r="AI10">
        <f t="shared" si="6"/>
        <v>671.61354841802313</v>
      </c>
      <c r="AJ10">
        <f t="shared" si="7"/>
        <v>-34.112214672899427</v>
      </c>
      <c r="AK10">
        <f t="shared" si="24"/>
        <v>394.18432892754998</v>
      </c>
      <c r="AL10">
        <f t="shared" si="8"/>
        <v>1031.6856626726737</v>
      </c>
      <c r="AN10">
        <f t="shared" si="9"/>
        <v>3026.579392000252</v>
      </c>
      <c r="AO10">
        <f t="shared" si="9"/>
        <v>-151.32896960001261</v>
      </c>
      <c r="AP10">
        <f t="shared" si="9"/>
        <v>-12.89827628331525</v>
      </c>
      <c r="AQ10">
        <f t="shared" si="9"/>
        <v>-2484.3371605376183</v>
      </c>
      <c r="AR10">
        <f t="shared" si="9"/>
        <v>378.01498557930574</v>
      </c>
      <c r="AS10">
        <f t="shared" si="9"/>
        <v>-19.199922884265948</v>
      </c>
      <c r="AT10">
        <f t="shared" si="9"/>
        <v>221.86506476249849</v>
      </c>
      <c r="AU10">
        <f t="shared" si="9"/>
        <v>580.68012745753833</v>
      </c>
      <c r="AW10">
        <v>7</v>
      </c>
      <c r="AX10">
        <f>(R10*SUMPRODUCT(K11:$K$23, X11:$X$23)-$AZ$3*SUMPRODUCT(K10:$K$22, W11:$W$23))/Z10</f>
        <v>607.54324604607075</v>
      </c>
    </row>
    <row r="11" spans="1:52" x14ac:dyDescent="0.25">
      <c r="A11" t="s">
        <v>33</v>
      </c>
      <c r="C11" s="7">
        <f>AU25</f>
        <v>4471.6255578160635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5866.2477945121382</v>
      </c>
      <c r="P11">
        <f t="shared" si="22"/>
        <v>293.31238972560692</v>
      </c>
      <c r="Q11" s="4">
        <f t="shared" si="23"/>
        <v>25</v>
      </c>
      <c r="R11">
        <f t="shared" si="0"/>
        <v>2000000</v>
      </c>
      <c r="S11">
        <f t="shared" si="1"/>
        <v>638.07526782964032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556.90266434746081</v>
      </c>
      <c r="AC11">
        <f t="shared" si="2"/>
        <v>577.64375289216878</v>
      </c>
      <c r="AE11">
        <f t="shared" si="3"/>
        <v>5310.6609239744457</v>
      </c>
      <c r="AF11">
        <f t="shared" si="4"/>
        <v>-265.53304619872227</v>
      </c>
      <c r="AG11">
        <f t="shared" si="4"/>
        <v>-22.632273260526759</v>
      </c>
      <c r="AH11">
        <f t="shared" si="5"/>
        <v>-4379.1029809281463</v>
      </c>
      <c r="AI11">
        <f t="shared" si="6"/>
        <v>643.39262358705037</v>
      </c>
      <c r="AJ11">
        <f t="shared" si="7"/>
        <v>-20.741088544707964</v>
      </c>
      <c r="AK11">
        <f t="shared" si="24"/>
        <v>392.14213794862292</v>
      </c>
      <c r="AL11">
        <f t="shared" si="8"/>
        <v>1014.7936729909653</v>
      </c>
      <c r="AN11">
        <f t="shared" si="9"/>
        <v>2753.4646712846411</v>
      </c>
      <c r="AO11">
        <f t="shared" si="9"/>
        <v>-137.67323356423205</v>
      </c>
      <c r="AP11">
        <f t="shared" si="9"/>
        <v>-11.734352041267764</v>
      </c>
      <c r="AQ11">
        <f t="shared" si="9"/>
        <v>-2270.4717025840623</v>
      </c>
      <c r="AR11">
        <f t="shared" si="9"/>
        <v>333.58538309507878</v>
      </c>
      <c r="AS11">
        <f t="shared" si="9"/>
        <v>-10.753813012994907</v>
      </c>
      <c r="AT11">
        <f t="shared" si="9"/>
        <v>203.3173532298288</v>
      </c>
      <c r="AU11">
        <f t="shared" si="9"/>
        <v>526.14892331191265</v>
      </c>
      <c r="AW11">
        <v>8</v>
      </c>
      <c r="AX11">
        <f>(R11*SUMPRODUCT(K12:$K$23, X12:$X$23)-$AZ$3*SUMPRODUCT(K11:$K$22, W12:$W$23))/Z11</f>
        <v>638.07526782964032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5866.2477945121382</v>
      </c>
      <c r="P12">
        <f t="shared" si="22"/>
        <v>293.31238972560692</v>
      </c>
      <c r="Q12" s="4">
        <f t="shared" si="23"/>
        <v>25</v>
      </c>
      <c r="R12">
        <f t="shared" si="0"/>
        <v>2000000</v>
      </c>
      <c r="S12">
        <f t="shared" si="1"/>
        <v>654.97403272568715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577.64375289216878</v>
      </c>
      <c r="AC12">
        <f t="shared" si="2"/>
        <v>585.58880752594996</v>
      </c>
      <c r="AE12">
        <f t="shared" si="3"/>
        <v>5244.8018990072142</v>
      </c>
      <c r="AF12">
        <f t="shared" si="4"/>
        <v>-262.24009495036074</v>
      </c>
      <c r="AG12">
        <f t="shared" si="4"/>
        <v>-22.351603966992815</v>
      </c>
      <c r="AH12">
        <f t="shared" si="5"/>
        <v>-4347.7248742941802</v>
      </c>
      <c r="AI12">
        <f t="shared" si="6"/>
        <v>612.48532579568018</v>
      </c>
      <c r="AJ12">
        <f t="shared" si="7"/>
        <v>-7.9450546337811829</v>
      </c>
      <c r="AK12">
        <f t="shared" si="24"/>
        <v>389.21438898643157</v>
      </c>
      <c r="AL12">
        <f t="shared" si="8"/>
        <v>993.75466014833057</v>
      </c>
      <c r="AN12">
        <f t="shared" si="9"/>
        <v>2504.9634371604502</v>
      </c>
      <c r="AO12">
        <f t="shared" si="9"/>
        <v>-125.24817185802253</v>
      </c>
      <c r="AP12">
        <f t="shared" si="9"/>
        <v>-10.675322305272539</v>
      </c>
      <c r="AQ12">
        <f t="shared" si="9"/>
        <v>-2076.5115736785915</v>
      </c>
      <c r="AR12">
        <f t="shared" si="9"/>
        <v>292.52836931856348</v>
      </c>
      <c r="AS12">
        <f t="shared" si="9"/>
        <v>-3.7946278519368537</v>
      </c>
      <c r="AT12">
        <f t="shared" si="9"/>
        <v>185.89220954414071</v>
      </c>
      <c r="AU12">
        <f t="shared" si="9"/>
        <v>474.62595101076732</v>
      </c>
      <c r="AW12">
        <v>9</v>
      </c>
      <c r="AX12">
        <f>(R12*SUMPRODUCT(K13:$K$23, X13:$X$23)-$AZ$3*SUMPRODUCT(K12:$K$22, W13:$W$23))/Z12</f>
        <v>654.97403272568715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5866.2477945121382</v>
      </c>
      <c r="P13">
        <f t="shared" si="22"/>
        <v>293.31238972560692</v>
      </c>
      <c r="Q13" s="4">
        <f t="shared" si="23"/>
        <v>25</v>
      </c>
      <c r="R13">
        <f t="shared" si="0"/>
        <v>2000000</v>
      </c>
      <c r="S13">
        <f t="shared" si="1"/>
        <v>659.33337167599473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585.58880752594996</v>
      </c>
      <c r="AC13">
        <f t="shared" si="2"/>
        <v>582.16796830114254</v>
      </c>
      <c r="AE13">
        <f t="shared" si="3"/>
        <v>5179.6886170057778</v>
      </c>
      <c r="AF13">
        <f t="shared" si="4"/>
        <v>-258.9844308502889</v>
      </c>
      <c r="AG13">
        <f t="shared" si="4"/>
        <v>-22.074112782328108</v>
      </c>
      <c r="AH13">
        <f t="shared" si="5"/>
        <v>-4318.0115995825217</v>
      </c>
      <c r="AI13">
        <f t="shared" si="6"/>
        <v>580.61847379063875</v>
      </c>
      <c r="AJ13">
        <f t="shared" si="7"/>
        <v>3.4208392248074233</v>
      </c>
      <c r="AK13">
        <f t="shared" si="24"/>
        <v>385.44050955770075</v>
      </c>
      <c r="AL13">
        <f t="shared" si="8"/>
        <v>969.47982257314698</v>
      </c>
      <c r="AN13">
        <f t="shared" si="9"/>
        <v>2278.8582995615175</v>
      </c>
      <c r="AO13">
        <f t="shared" si="9"/>
        <v>-113.94291497807588</v>
      </c>
      <c r="AP13">
        <f t="shared" si="9"/>
        <v>-9.7117372952323304</v>
      </c>
      <c r="AQ13">
        <f t="shared" si="9"/>
        <v>-1899.7544638117301</v>
      </c>
      <c r="AR13">
        <f t="shared" si="9"/>
        <v>255.44918347647894</v>
      </c>
      <c r="AS13">
        <f t="shared" si="9"/>
        <v>1.5050340735394225</v>
      </c>
      <c r="AT13">
        <f t="shared" si="9"/>
        <v>169.57859229394037</v>
      </c>
      <c r="AU13">
        <f t="shared" si="9"/>
        <v>426.53280984395877</v>
      </c>
      <c r="AW13">
        <v>10</v>
      </c>
      <c r="AX13">
        <f>(R13*SUMPRODUCT(K14:$K$23, X14:$X$23)-$AZ$3*SUMPRODUCT(K13:$K$22, W14:$W$23))/Z13</f>
        <v>659.33337167599473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5866.2477945121382</v>
      </c>
      <c r="P14">
        <f t="shared" si="22"/>
        <v>293.31238972560692</v>
      </c>
      <c r="Q14" s="4">
        <f t="shared" si="23"/>
        <v>25</v>
      </c>
      <c r="R14">
        <f t="shared" si="0"/>
        <v>2000000</v>
      </c>
      <c r="S14">
        <f t="shared" si="1"/>
        <v>651.47191315068312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582.16796830114254</v>
      </c>
      <c r="AC14">
        <f t="shared" si="2"/>
        <v>568.07641927221266</v>
      </c>
      <c r="AE14">
        <f t="shared" si="3"/>
        <v>5115.3042432071516</v>
      </c>
      <c r="AF14">
        <f t="shared" si="4"/>
        <v>-255.76521216035758</v>
      </c>
      <c r="AG14">
        <f t="shared" si="4"/>
        <v>-21.799727962363384</v>
      </c>
      <c r="AH14">
        <f t="shared" si="5"/>
        <v>-4291.4953713152654</v>
      </c>
      <c r="AI14">
        <f t="shared" si="6"/>
        <v>546.2439317691651</v>
      </c>
      <c r="AJ14">
        <f t="shared" si="7"/>
        <v>14.091549028929876</v>
      </c>
      <c r="AK14">
        <f t="shared" si="24"/>
        <v>380.91948995435558</v>
      </c>
      <c r="AL14">
        <f t="shared" si="8"/>
        <v>941.25497075245062</v>
      </c>
      <c r="AN14">
        <f t="shared" si="9"/>
        <v>2073.1298517685286</v>
      </c>
      <c r="AO14">
        <f t="shared" si="9"/>
        <v>-103.65649258842643</v>
      </c>
      <c r="AP14">
        <f t="shared" si="9"/>
        <v>-8.8349909703266238</v>
      </c>
      <c r="AQ14">
        <f t="shared" si="9"/>
        <v>-1739.2566971582678</v>
      </c>
      <c r="AR14">
        <f t="shared" si="9"/>
        <v>221.38167105150777</v>
      </c>
      <c r="AS14">
        <f t="shared" si="9"/>
        <v>5.7110211945513214</v>
      </c>
      <c r="AT14">
        <f t="shared" si="9"/>
        <v>154.37900234252731</v>
      </c>
      <c r="AU14">
        <f t="shared" si="9"/>
        <v>381.47169458858644</v>
      </c>
      <c r="AW14">
        <v>11</v>
      </c>
      <c r="AX14">
        <f>(R14*SUMPRODUCT(K15:$K$23, X15:$X$23)-$AZ$3*SUMPRODUCT(K14:$K$22, W15:$W$23))/Z14</f>
        <v>651.47191315068312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5866.2477945121382</v>
      </c>
      <c r="P15">
        <f t="shared" si="22"/>
        <v>293.31238972560692</v>
      </c>
      <c r="Q15" s="4">
        <f t="shared" si="23"/>
        <v>25</v>
      </c>
      <c r="R15">
        <f t="shared" si="0"/>
        <v>2000000</v>
      </c>
      <c r="S15">
        <f t="shared" si="1"/>
        <v>628.42430936992901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568.07641927221266</v>
      </c>
      <c r="AC15">
        <f t="shared" si="2"/>
        <v>541.1558211613501</v>
      </c>
      <c r="AE15">
        <f t="shared" si="3"/>
        <v>5051.6093904101954</v>
      </c>
      <c r="AF15">
        <f t="shared" si="4"/>
        <v>-252.58046952050978</v>
      </c>
      <c r="AG15">
        <f t="shared" si="4"/>
        <v>-21.52828165192734</v>
      </c>
      <c r="AH15">
        <f t="shared" si="5"/>
        <v>-4275.9224649927801</v>
      </c>
      <c r="AI15">
        <f t="shared" si="6"/>
        <v>501.57817424497807</v>
      </c>
      <c r="AJ15">
        <f t="shared" si="7"/>
        <v>26.920598110862556</v>
      </c>
      <c r="AK15">
        <f t="shared" si="24"/>
        <v>375.69737381133291</v>
      </c>
      <c r="AL15">
        <f t="shared" si="8"/>
        <v>904.19614616717354</v>
      </c>
      <c r="AN15">
        <f t="shared" si="9"/>
        <v>1885.9325866405457</v>
      </c>
      <c r="AO15">
        <f t="shared" si="9"/>
        <v>-94.296629332027294</v>
      </c>
      <c r="AP15">
        <f t="shared" si="9"/>
        <v>-8.0372183919882811</v>
      </c>
      <c r="AQ15">
        <f t="shared" si="9"/>
        <v>-1596.3430446516452</v>
      </c>
      <c r="AR15">
        <f t="shared" si="9"/>
        <v>187.25569426488505</v>
      </c>
      <c r="AS15">
        <f t="shared" si="9"/>
        <v>10.050348177258218</v>
      </c>
      <c r="AT15">
        <f t="shared" si="9"/>
        <v>140.26023495227784</v>
      </c>
      <c r="AU15">
        <f t="shared" si="9"/>
        <v>337.56627739442109</v>
      </c>
      <c r="AW15">
        <v>12</v>
      </c>
      <c r="AX15">
        <f>(R15*SUMPRODUCT(K16:$K$23, X16:$X$23)-$AZ$3*SUMPRODUCT(K15:$K$22, W16:$W$23))/Z15</f>
        <v>628.42430936992901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5866.2477945121382</v>
      </c>
      <c r="P16">
        <f t="shared" si="22"/>
        <v>293.31238972560692</v>
      </c>
      <c r="Q16" s="4">
        <f t="shared" si="23"/>
        <v>25</v>
      </c>
      <c r="R16">
        <f t="shared" si="0"/>
        <v>2000000</v>
      </c>
      <c r="S16">
        <f t="shared" si="1"/>
        <v>589.96747417098629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541.1558211613501</v>
      </c>
      <c r="AC16">
        <f t="shared" si="2"/>
        <v>501.70058520205475</v>
      </c>
      <c r="AE16">
        <f t="shared" si="3"/>
        <v>4988.5800155044208</v>
      </c>
      <c r="AF16">
        <f t="shared" si="4"/>
        <v>-249.42900077522106</v>
      </c>
      <c r="AG16">
        <f t="shared" si="4"/>
        <v>-21.259671387267456</v>
      </c>
      <c r="AH16">
        <f t="shared" si="5"/>
        <v>-4266.1958512487518</v>
      </c>
      <c r="AI16">
        <f t="shared" si="6"/>
        <v>451.6954920931812</v>
      </c>
      <c r="AJ16">
        <f t="shared" si="7"/>
        <v>39.455235959295351</v>
      </c>
      <c r="AK16">
        <f t="shared" si="24"/>
        <v>369.62147851233857</v>
      </c>
      <c r="AL16">
        <f t="shared" si="8"/>
        <v>860.77220656481518</v>
      </c>
      <c r="AN16">
        <f t="shared" si="9"/>
        <v>1715.5947645987223</v>
      </c>
      <c r="AO16">
        <f t="shared" si="9"/>
        <v>-85.779738229936115</v>
      </c>
      <c r="AP16">
        <f t="shared" si="9"/>
        <v>-7.3112951612939767</v>
      </c>
      <c r="AQ16">
        <f t="shared" si="9"/>
        <v>-1467.1636506596317</v>
      </c>
      <c r="AR16">
        <f t="shared" si="9"/>
        <v>155.34008054786077</v>
      </c>
      <c r="AS16">
        <f t="shared" si="9"/>
        <v>13.568830416149986</v>
      </c>
      <c r="AT16">
        <f t="shared" si="9"/>
        <v>127.11446372478161</v>
      </c>
      <c r="AU16">
        <f t="shared" si="9"/>
        <v>296.02337468879239</v>
      </c>
      <c r="AW16">
        <v>13</v>
      </c>
      <c r="AX16">
        <f>(R16*SUMPRODUCT(K17:$K$23, X17:$X$23)-$AZ$3*SUMPRODUCT(K16:$K$22, W17:$W$23))/Z16</f>
        <v>589.96747417098629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5866.2477945121382</v>
      </c>
      <c r="P17">
        <f t="shared" si="22"/>
        <v>293.31238972560692</v>
      </c>
      <c r="Q17" s="4">
        <f t="shared" si="23"/>
        <v>25</v>
      </c>
      <c r="R17">
        <f t="shared" si="0"/>
        <v>2000000</v>
      </c>
      <c r="S17">
        <f t="shared" si="1"/>
        <v>538.48461226163602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501.70058520205475</v>
      </c>
      <c r="AC17">
        <f t="shared" si="2"/>
        <v>452.19515479725311</v>
      </c>
      <c r="AE17">
        <f t="shared" si="3"/>
        <v>4926.2110172046787</v>
      </c>
      <c r="AF17">
        <f t="shared" si="4"/>
        <v>-246.31055086023395</v>
      </c>
      <c r="AG17">
        <f t="shared" si="4"/>
        <v>-20.993875428400493</v>
      </c>
      <c r="AH17">
        <f t="shared" si="5"/>
        <v>-4255.9395995428522</v>
      </c>
      <c r="AI17">
        <f t="shared" si="6"/>
        <v>402.96699137319229</v>
      </c>
      <c r="AJ17">
        <f t="shared" si="7"/>
        <v>49.505430404801643</v>
      </c>
      <c r="AK17">
        <f t="shared" si="24"/>
        <v>362.71207360825503</v>
      </c>
      <c r="AL17">
        <f t="shared" si="8"/>
        <v>815.18449538624895</v>
      </c>
      <c r="AN17">
        <f t="shared" si="9"/>
        <v>1560.6019589815944</v>
      </c>
      <c r="AO17">
        <f t="shared" si="9"/>
        <v>-78.030097949079732</v>
      </c>
      <c r="AP17">
        <f t="shared" si="9"/>
        <v>-6.6507672947328196</v>
      </c>
      <c r="AQ17">
        <f t="shared" si="9"/>
        <v>-1348.2629252294487</v>
      </c>
      <c r="AR17">
        <f t="shared" si="9"/>
        <v>127.65816850833336</v>
      </c>
      <c r="AS17">
        <f t="shared" si="9"/>
        <v>15.683102368156318</v>
      </c>
      <c r="AT17">
        <f t="shared" si="9"/>
        <v>114.9055878122974</v>
      </c>
      <c r="AU17">
        <f t="shared" si="9"/>
        <v>258.24685868878709</v>
      </c>
      <c r="AW17">
        <v>14</v>
      </c>
      <c r="AX17">
        <f>(R17*SUMPRODUCT(K18:$K$23, X18:$X$23)-$AZ$3*SUMPRODUCT(K17:$K$22, W18:$W$23))/Z17</f>
        <v>538.48461226163602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5866.2477945121382</v>
      </c>
      <c r="P18">
        <f t="shared" si="22"/>
        <v>293.31238972560692</v>
      </c>
      <c r="Q18" s="4">
        <f t="shared" si="23"/>
        <v>25</v>
      </c>
      <c r="R18">
        <f t="shared" si="0"/>
        <v>2000000</v>
      </c>
      <c r="S18">
        <f t="shared" si="1"/>
        <v>475.54212346927142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452.19515479725311</v>
      </c>
      <c r="AC18">
        <f t="shared" si="2"/>
        <v>394.33575685063443</v>
      </c>
      <c r="AE18">
        <f t="shared" si="3"/>
        <v>4864.492859320354</v>
      </c>
      <c r="AF18">
        <f t="shared" si="4"/>
        <v>-243.22464296601771</v>
      </c>
      <c r="AG18">
        <f t="shared" si="4"/>
        <v>-20.730853135248893</v>
      </c>
      <c r="AH18">
        <f t="shared" si="5"/>
        <v>-4246.6831094077088</v>
      </c>
      <c r="AI18">
        <f t="shared" si="6"/>
        <v>353.85425381137793</v>
      </c>
      <c r="AJ18">
        <f t="shared" si="7"/>
        <v>57.859397946618685</v>
      </c>
      <c r="AK18">
        <f t="shared" si="24"/>
        <v>355.14243598061125</v>
      </c>
      <c r="AL18">
        <f t="shared" si="8"/>
        <v>766.85608773860781</v>
      </c>
      <c r="AN18">
        <f t="shared" si="9"/>
        <v>1419.5741215906864</v>
      </c>
      <c r="AO18">
        <f t="shared" si="9"/>
        <v>-70.978706079534319</v>
      </c>
      <c r="AP18">
        <f t="shared" si="9"/>
        <v>-6.0497534851779315</v>
      </c>
      <c r="AQ18">
        <f t="shared" si="9"/>
        <v>-1239.2826177472746</v>
      </c>
      <c r="AR18">
        <f t="shared" si="9"/>
        <v>103.26304427869937</v>
      </c>
      <c r="AS18">
        <f t="shared" si="9"/>
        <v>16.88474140905879</v>
      </c>
      <c r="AT18">
        <f t="shared" si="9"/>
        <v>103.63896631707475</v>
      </c>
      <c r="AU18">
        <f t="shared" si="9"/>
        <v>223.78675200483289</v>
      </c>
      <c r="AW18">
        <v>15</v>
      </c>
      <c r="AX18">
        <f>(R18*SUMPRODUCT(K19:$K$23, X19:$X$23)-$AZ$3*SUMPRODUCT(K18:$K$22, W19:$W$23))/Z18</f>
        <v>475.54212346927142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5866.2477945121382</v>
      </c>
      <c r="P19">
        <f t="shared" si="22"/>
        <v>293.31238972560692</v>
      </c>
      <c r="Q19" s="4">
        <f t="shared" si="23"/>
        <v>25</v>
      </c>
      <c r="R19">
        <f t="shared" si="0"/>
        <v>2000000</v>
      </c>
      <c r="S19">
        <f t="shared" si="1"/>
        <v>400.11766347213734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394.33575685063443</v>
      </c>
      <c r="AC19">
        <f t="shared" si="2"/>
        <v>327.62388683277595</v>
      </c>
      <c r="AE19">
        <f t="shared" si="3"/>
        <v>4803.394298777569</v>
      </c>
      <c r="AF19">
        <f t="shared" si="4"/>
        <v>-240.16971493887846</v>
      </c>
      <c r="AG19">
        <f t="shared" si="4"/>
        <v>-20.470471360207174</v>
      </c>
      <c r="AH19">
        <f t="shared" si="5"/>
        <v>-4245.8594951383129</v>
      </c>
      <c r="AI19">
        <f t="shared" si="6"/>
        <v>296.89461734017095</v>
      </c>
      <c r="AJ19">
        <f t="shared" si="7"/>
        <v>66.711870017858473</v>
      </c>
      <c r="AK19">
        <f t="shared" si="24"/>
        <v>347.0292238482528</v>
      </c>
      <c r="AL19">
        <f t="shared" si="8"/>
        <v>710.63571120628217</v>
      </c>
      <c r="AN19">
        <f t="shared" si="9"/>
        <v>1291.24932836323</v>
      </c>
      <c r="AO19">
        <f t="shared" si="9"/>
        <v>-64.562466418161506</v>
      </c>
      <c r="AP19">
        <f t="shared" si="9"/>
        <v>-5.5028758313414192</v>
      </c>
      <c r="AQ19">
        <f t="shared" si="9"/>
        <v>-1141.3727211229022</v>
      </c>
      <c r="AR19">
        <f t="shared" si="9"/>
        <v>79.811264990824853</v>
      </c>
      <c r="AS19">
        <f t="shared" si="9"/>
        <v>17.933497022373807</v>
      </c>
      <c r="AT19">
        <f t="shared" si="9"/>
        <v>93.288459023759117</v>
      </c>
      <c r="AU19">
        <f t="shared" si="9"/>
        <v>191.03322103695777</v>
      </c>
      <c r="AW19">
        <v>16</v>
      </c>
      <c r="AX19">
        <f>(R19*SUMPRODUCT(K20:$K$23, X20:$X$23)-$AZ$3*SUMPRODUCT(K19:$K$22, W20:$W$23))/Z19</f>
        <v>400.11766347213734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5866.2477945121382</v>
      </c>
      <c r="P20">
        <f t="shared" si="22"/>
        <v>293.31238972560692</v>
      </c>
      <c r="Q20" s="4">
        <f t="shared" si="23"/>
        <v>25</v>
      </c>
      <c r="R20">
        <f t="shared" si="0"/>
        <v>2000000</v>
      </c>
      <c r="S20">
        <f t="shared" si="1"/>
        <v>314.77751042069639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327.62388683277595</v>
      </c>
      <c r="AC20">
        <f t="shared" si="2"/>
        <v>254.50053773262152</v>
      </c>
      <c r="AE20">
        <f t="shared" si="3"/>
        <v>4742.9157698744639</v>
      </c>
      <c r="AF20">
        <f t="shared" si="4"/>
        <v>-237.14578849372319</v>
      </c>
      <c r="AG20">
        <f t="shared" si="4"/>
        <v>-20.212731954109792</v>
      </c>
      <c r="AH20">
        <f t="shared" si="5"/>
        <v>-4242.7753996248912</v>
      </c>
      <c r="AI20">
        <f t="shared" si="6"/>
        <v>242.78184980173955</v>
      </c>
      <c r="AJ20">
        <f t="shared" si="7"/>
        <v>73.123349100154428</v>
      </c>
      <c r="AK20">
        <f t="shared" si="24"/>
        <v>338.33757077494619</v>
      </c>
      <c r="AL20">
        <f t="shared" si="8"/>
        <v>654.24276967684023</v>
      </c>
      <c r="AN20">
        <f t="shared" si="9"/>
        <v>1174.4881769538711</v>
      </c>
      <c r="AO20">
        <f t="shared" si="9"/>
        <v>-58.724408847693553</v>
      </c>
      <c r="AP20">
        <f t="shared" si="9"/>
        <v>-5.005278578807232</v>
      </c>
      <c r="AQ20">
        <f t="shared" si="9"/>
        <v>-1050.6384228834963</v>
      </c>
      <c r="AR20">
        <f t="shared" si="9"/>
        <v>60.120066643873983</v>
      </c>
      <c r="AS20">
        <f t="shared" si="9"/>
        <v>18.107534087554544</v>
      </c>
      <c r="AT20">
        <f t="shared" si="9"/>
        <v>83.782528717558407</v>
      </c>
      <c r="AU20">
        <f t="shared" si="9"/>
        <v>162.01012944898696</v>
      </c>
      <c r="AW20">
        <v>17</v>
      </c>
      <c r="AX20">
        <f>(R20*SUMPRODUCT(K21:$K$23, X21:$X$23)-$AZ$3*SUMPRODUCT(K20:$K$22, W21:$W$23))/Z20</f>
        <v>314.77751042069639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5866.2477945121382</v>
      </c>
      <c r="P21">
        <f t="shared" si="22"/>
        <v>293.31238972560692</v>
      </c>
      <c r="Q21" s="4">
        <f t="shared" si="23"/>
        <v>25</v>
      </c>
      <c r="R21">
        <f t="shared" si="0"/>
        <v>2000000</v>
      </c>
      <c r="S21">
        <f t="shared" si="1"/>
        <v>219.22526906554162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254.50053773262152</v>
      </c>
      <c r="AC21">
        <f t="shared" si="2"/>
        <v>175.00776312924154</v>
      </c>
      <c r="AE21">
        <f t="shared" si="3"/>
        <v>4683.0317912506807</v>
      </c>
      <c r="AF21">
        <f t="shared" si="4"/>
        <v>-234.15158956253407</v>
      </c>
      <c r="AG21">
        <f t="shared" si="4"/>
        <v>-19.957526323860915</v>
      </c>
      <c r="AH21">
        <f t="shared" si="5"/>
        <v>-4246.2648566224834</v>
      </c>
      <c r="AI21">
        <f t="shared" si="6"/>
        <v>182.65781874180175</v>
      </c>
      <c r="AJ21">
        <f t="shared" si="7"/>
        <v>79.492774603379985</v>
      </c>
      <c r="AK21">
        <f t="shared" si="24"/>
        <v>329.23665175945376</v>
      </c>
      <c r="AL21">
        <f t="shared" si="8"/>
        <v>591.38724510463544</v>
      </c>
      <c r="AN21">
        <f t="shared" si="9"/>
        <v>1068.2470697691745</v>
      </c>
      <c r="AO21">
        <f t="shared" si="9"/>
        <v>-53.412353488458734</v>
      </c>
      <c r="AP21">
        <f t="shared" si="9"/>
        <v>-4.5525142611965581</v>
      </c>
      <c r="AQ21">
        <f t="shared" si="9"/>
        <v>-968.61610015663848</v>
      </c>
      <c r="AR21">
        <f t="shared" si="9"/>
        <v>41.666101862880524</v>
      </c>
      <c r="AS21">
        <f t="shared" si="9"/>
        <v>18.133108491070779</v>
      </c>
      <c r="AT21">
        <f t="shared" si="9"/>
        <v>75.102220992764543</v>
      </c>
      <c r="AU21">
        <f t="shared" si="9"/>
        <v>134.90143134671584</v>
      </c>
      <c r="AW21">
        <v>18</v>
      </c>
      <c r="AX21">
        <f>(R21*SUMPRODUCT(K22:$K$23, X22:$X$23)-$AZ$3*SUMPRODUCT(K21:$K$22, W22:$W$23))/Z21</f>
        <v>219.22526906554162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5866.2477945121382</v>
      </c>
      <c r="P22">
        <f t="shared" si="22"/>
        <v>293.31238972560692</v>
      </c>
      <c r="Q22" s="4">
        <f t="shared" si="23"/>
        <v>25</v>
      </c>
      <c r="R22">
        <f t="shared" si="0"/>
        <v>2000000</v>
      </c>
      <c r="S22">
        <f t="shared" si="1"/>
        <v>114.17301906565592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175.00776312924154</v>
      </c>
      <c r="AC22">
        <f t="shared" si="2"/>
        <v>89.990198615592476</v>
      </c>
      <c r="AE22">
        <f t="shared" si="3"/>
        <v>4623.7264151949385</v>
      </c>
      <c r="AF22">
        <f t="shared" si="4"/>
        <v>-231.18632075974693</v>
      </c>
      <c r="AG22">
        <f t="shared" si="4"/>
        <v>-19.704786505611064</v>
      </c>
      <c r="AH22">
        <f t="shared" si="5"/>
        <v>-4253.1644008990579</v>
      </c>
      <c r="AI22">
        <f t="shared" si="6"/>
        <v>119.67090703052236</v>
      </c>
      <c r="AJ22">
        <f t="shared" si="7"/>
        <v>85.017564513649063</v>
      </c>
      <c r="AK22">
        <f t="shared" si="24"/>
        <v>319.72835002951035</v>
      </c>
      <c r="AL22">
        <f t="shared" si="8"/>
        <v>524.41682157368177</v>
      </c>
      <c r="AN22">
        <f t="shared" si="9"/>
        <v>971.57895720047202</v>
      </c>
      <c r="AO22">
        <f t="shared" si="9"/>
        <v>-48.578947860023604</v>
      </c>
      <c r="AP22">
        <f t="shared" si="9"/>
        <v>-4.1405468675793999</v>
      </c>
      <c r="AQ22">
        <f t="shared" si="9"/>
        <v>-893.71313576161447</v>
      </c>
      <c r="AR22">
        <f t="shared" si="9"/>
        <v>25.146326711254513</v>
      </c>
      <c r="AS22">
        <f t="shared" si="9"/>
        <v>17.864654881491838</v>
      </c>
      <c r="AT22">
        <f t="shared" si="9"/>
        <v>67.184194957608099</v>
      </c>
      <c r="AU22">
        <f t="shared" si="9"/>
        <v>110.19517655035445</v>
      </c>
      <c r="AW22">
        <v>19</v>
      </c>
      <c r="AX22">
        <f>(R22*SUMPRODUCT(K23:$K$23, X23:$X$23)-$AZ$3*SUMPRODUCT(K22:$K$22, W23:$W$23))/Z22</f>
        <v>114.17301906565592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5866.2477945121382</v>
      </c>
      <c r="P23">
        <f t="shared" si="22"/>
        <v>293.31238972560692</v>
      </c>
      <c r="Q23" s="4">
        <f t="shared" si="23"/>
        <v>25</v>
      </c>
      <c r="R23">
        <f t="shared" si="0"/>
        <v>2000000</v>
      </c>
      <c r="S23">
        <f t="shared" si="1"/>
        <v>115.64230016799893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89.990198615592476</v>
      </c>
      <c r="AC23">
        <f t="shared" si="2"/>
        <v>89.990198615592476</v>
      </c>
      <c r="AE23">
        <f t="shared" si="3"/>
        <v>4564.9801447179525</v>
      </c>
      <c r="AF23">
        <f t="shared" si="4"/>
        <v>-228.24900723589764</v>
      </c>
      <c r="AG23">
        <f t="shared" si="4"/>
        <v>-19.454429409666606</v>
      </c>
      <c r="AH23">
        <f t="shared" si="5"/>
        <v>-4264.7384710678125</v>
      </c>
      <c r="AI23">
        <f t="shared" si="6"/>
        <v>52.538237004575421</v>
      </c>
      <c r="AJ23">
        <f t="shared" si="7"/>
        <v>0</v>
      </c>
      <c r="AK23">
        <f t="shared" si="24"/>
        <v>309.87049352683533</v>
      </c>
      <c r="AL23">
        <f t="shared" si="8"/>
        <v>362.40873053141075</v>
      </c>
      <c r="AN23">
        <f t="shared" si="9"/>
        <v>883.62141136244486</v>
      </c>
      <c r="AO23">
        <f t="shared" si="9"/>
        <v>-44.181070568122244</v>
      </c>
      <c r="AP23">
        <f t="shared" si="9"/>
        <v>-3.7657010167089715</v>
      </c>
      <c r="AQ23">
        <f t="shared" si="9"/>
        <v>-825.50506408160675</v>
      </c>
      <c r="AR23">
        <f t="shared" si="9"/>
        <v>10.169575696006858</v>
      </c>
      <c r="AS23">
        <f t="shared" si="9"/>
        <v>0</v>
      </c>
      <c r="AT23">
        <f t="shared" si="9"/>
        <v>59.980151972090738</v>
      </c>
      <c r="AU23">
        <f t="shared" si="9"/>
        <v>70.149727668097597</v>
      </c>
      <c r="AW23">
        <v>20</v>
      </c>
      <c r="AX23">
        <f>(R23*SUMPRODUCT(K$23:$K24, X$23:$X24)-$AZ$3*SUMPRODUCT(K$22:$K23, W$23:$W24))/Z23</f>
        <v>115.64230016799893</v>
      </c>
    </row>
    <row r="25" spans="5:50" x14ac:dyDescent="0.25">
      <c r="AN25" s="8">
        <f t="shared" ref="AN25:AU25" si="25">SUM(AN3:AN23)</f>
        <v>50750.229869584182</v>
      </c>
      <c r="AO25" s="8">
        <f t="shared" si="25"/>
        <v>-6937.1973393633125</v>
      </c>
      <c r="AP25" s="8">
        <f t="shared" si="25"/>
        <v>-464.43036805082465</v>
      </c>
      <c r="AQ25" s="8">
        <f t="shared" si="25"/>
        <v>-41790.918016679425</v>
      </c>
      <c r="AR25" s="8">
        <f t="shared" si="25"/>
        <v>1557.6841454906119</v>
      </c>
      <c r="AS25" s="8">
        <f t="shared" si="25"/>
        <v>-310.99941802689261</v>
      </c>
      <c r="AT25" s="8">
        <f t="shared" si="25"/>
        <v>3224.9408303523433</v>
      </c>
      <c r="AU25" s="9">
        <f t="shared" si="25"/>
        <v>4471.6255578160635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4964-4D60-4ACE-8C27-A9BD94CA95F0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6395.40821803163</v>
      </c>
      <c r="K3">
        <v>1</v>
      </c>
      <c r="L3" s="2">
        <v>0</v>
      </c>
      <c r="O3">
        <f>$C$3</f>
        <v>6395.40821803163</v>
      </c>
      <c r="P3">
        <f>O3*B5</f>
        <v>5116.326574425304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6395.40821803163</v>
      </c>
      <c r="AF3">
        <f t="shared" ref="AF3:AG23" si="4">-$Z3*P3</f>
        <v>-5116.326574425304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1005.931901806326</v>
      </c>
      <c r="AJ3">
        <f t="shared" ref="AJ3:AJ23" si="7">AB3-AC3</f>
        <v>0</v>
      </c>
      <c r="AL3">
        <f t="shared" ref="AL3:AL23" si="8">SUM(AI3:AK3)</f>
        <v>1005.931901806326</v>
      </c>
      <c r="AN3">
        <f t="shared" ref="AN3:AU23" si="9">AE3*$K3</f>
        <v>6395.40821803163</v>
      </c>
      <c r="AO3">
        <f t="shared" si="9"/>
        <v>-5116.326574425304</v>
      </c>
      <c r="AP3">
        <f t="shared" si="9"/>
        <v>-273.14974180000002</v>
      </c>
      <c r="AQ3">
        <f t="shared" si="9"/>
        <v>0</v>
      </c>
      <c r="AR3">
        <f t="shared" si="9"/>
        <v>1005.931901806326</v>
      </c>
      <c r="AS3">
        <f t="shared" si="9"/>
        <v>0</v>
      </c>
      <c r="AT3">
        <f t="shared" si="9"/>
        <v>0</v>
      </c>
      <c r="AU3">
        <f t="shared" si="9"/>
        <v>1005.931901806326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4831.9496747092926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387.82509320814978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383.0103137088372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-383.0103137088372</v>
      </c>
      <c r="AK4">
        <f>G4*MAX(0, SUM(AB4, AE4:AF4))</f>
        <v>0</v>
      </c>
      <c r="AL4">
        <f t="shared" si="8"/>
        <v>-5212.6543137088374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-4448.9393610004681</v>
      </c>
      <c r="AR4">
        <f t="shared" si="9"/>
        <v>-4448.9393610004681</v>
      </c>
      <c r="AS4">
        <f t="shared" si="9"/>
        <v>-352.81889520809051</v>
      </c>
      <c r="AT4">
        <f t="shared" si="9"/>
        <v>0</v>
      </c>
      <c r="AU4">
        <f t="shared" si="9"/>
        <v>-4801.758256208559</v>
      </c>
      <c r="AW4">
        <v>1</v>
      </c>
      <c r="AX4">
        <f>(R4*SUMPRODUCT(K5:$K$23, X5:$X$23)-$AZ$3*SUMPRODUCT(K4:$K$22, W5:$W$23))/Z4</f>
        <v>387.82509320814978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6395.40821803163</v>
      </c>
      <c r="P5">
        <f t="shared" ref="P5:P23" si="22">O5*$C$5</f>
        <v>319.7704109015815</v>
      </c>
      <c r="Q5" s="4">
        <f t="shared" ref="Q5:Q23" si="23">$C$8</f>
        <v>25</v>
      </c>
      <c r="R5">
        <f t="shared" si="0"/>
        <v>2000000</v>
      </c>
      <c r="S5">
        <f t="shared" si="1"/>
        <v>723.60296260057225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383.0103137088372</v>
      </c>
      <c r="AC5">
        <f t="shared" si="2"/>
        <v>705.73672299970349</v>
      </c>
      <c r="AE5">
        <f t="shared" si="3"/>
        <v>6237.5013250608354</v>
      </c>
      <c r="AF5">
        <f t="shared" si="4"/>
        <v>-311.87506625304178</v>
      </c>
      <c r="AG5">
        <f t="shared" si="4"/>
        <v>-24.3827333315269</v>
      </c>
      <c r="AH5">
        <f t="shared" si="5"/>
        <v>-4799.9859178480283</v>
      </c>
      <c r="AI5">
        <f t="shared" si="6"/>
        <v>1101.2576076282385</v>
      </c>
      <c r="AJ5">
        <f t="shared" si="7"/>
        <v>-322.72640929086629</v>
      </c>
      <c r="AK5">
        <f>G5*SUM(AB5, AE5:AF5)</f>
        <v>441.6045600761642</v>
      </c>
      <c r="AL5">
        <f t="shared" si="8"/>
        <v>1220.1357584135365</v>
      </c>
      <c r="AN5">
        <f t="shared" si="9"/>
        <v>5292.8962931597052</v>
      </c>
      <c r="AO5">
        <f t="shared" si="9"/>
        <v>-264.64481465798531</v>
      </c>
      <c r="AP5">
        <f t="shared" si="9"/>
        <v>-20.690220673625529</v>
      </c>
      <c r="AQ5">
        <f t="shared" si="9"/>
        <v>-4073.0777193941244</v>
      </c>
      <c r="AR5">
        <f t="shared" si="9"/>
        <v>934.48353843397047</v>
      </c>
      <c r="AS5">
        <f t="shared" si="9"/>
        <v>-273.8528340791508</v>
      </c>
      <c r="AT5">
        <f t="shared" si="9"/>
        <v>374.72811904320599</v>
      </c>
      <c r="AU5">
        <f t="shared" si="9"/>
        <v>1035.3588233980258</v>
      </c>
      <c r="AW5">
        <v>2</v>
      </c>
      <c r="AX5">
        <f>(R5*SUMPRODUCT(K6:$K$23, X6:$X$23)-$AZ$3*SUMPRODUCT(K5:$K$22, W6:$W$23))/Z5</f>
        <v>723.60296260057225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6395.40821803163</v>
      </c>
      <c r="P6">
        <f t="shared" si="22"/>
        <v>319.7704109015815</v>
      </c>
      <c r="Q6" s="4">
        <f t="shared" si="23"/>
        <v>25</v>
      </c>
      <c r="R6">
        <f t="shared" si="0"/>
        <v>2000000</v>
      </c>
      <c r="S6">
        <f t="shared" si="1"/>
        <v>1003.2606454682011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705.73672299970349</v>
      </c>
      <c r="AC6">
        <f t="shared" si="2"/>
        <v>966.30549547266855</v>
      </c>
      <c r="AE6">
        <f t="shared" si="3"/>
        <v>6159.8330750739151</v>
      </c>
      <c r="AF6">
        <f t="shared" si="4"/>
        <v>-307.99165375369574</v>
      </c>
      <c r="AG6">
        <f t="shared" si="4"/>
        <v>-24.079123900591995</v>
      </c>
      <c r="AH6">
        <f t="shared" si="5"/>
        <v>-4782.5678095710091</v>
      </c>
      <c r="AI6">
        <f t="shared" si="6"/>
        <v>1045.1944878486183</v>
      </c>
      <c r="AJ6">
        <f t="shared" si="7"/>
        <v>-260.56877247296507</v>
      </c>
      <c r="AK6">
        <f>G6*SUM(AB6, AE6:AF6)</f>
        <v>459.03047010239464</v>
      </c>
      <c r="AL6">
        <f t="shared" si="8"/>
        <v>1243.656185478048</v>
      </c>
      <c r="AN6">
        <f t="shared" si="9"/>
        <v>4814.9639968106385</v>
      </c>
      <c r="AO6">
        <f t="shared" si="9"/>
        <v>-240.7481998405319</v>
      </c>
      <c r="AP6">
        <f t="shared" si="9"/>
        <v>-18.821957225635011</v>
      </c>
      <c r="AQ6">
        <f t="shared" si="9"/>
        <v>-3738.3954296705679</v>
      </c>
      <c r="AR6">
        <f t="shared" si="9"/>
        <v>816.9984100739033</v>
      </c>
      <c r="AS6">
        <f t="shared" si="9"/>
        <v>-203.67910020604165</v>
      </c>
      <c r="AT6">
        <f t="shared" si="9"/>
        <v>358.81088984794781</v>
      </c>
      <c r="AU6">
        <f t="shared" si="9"/>
        <v>972.13019971580945</v>
      </c>
      <c r="AW6">
        <v>3</v>
      </c>
      <c r="AX6">
        <f>(R6*SUMPRODUCT(K7:$K$23, X7:$X$23)-$AZ$3*SUMPRODUCT(K6:$K$22, W7:$W$23))/Z6</f>
        <v>1003.2606454682011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6395.40821803163</v>
      </c>
      <c r="P7">
        <f t="shared" si="22"/>
        <v>319.7704109015815</v>
      </c>
      <c r="Q7" s="4">
        <f t="shared" si="23"/>
        <v>25</v>
      </c>
      <c r="R7">
        <f t="shared" si="0"/>
        <v>2000000</v>
      </c>
      <c r="S7">
        <f t="shared" si="1"/>
        <v>1228.3045869039124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966.30549547266855</v>
      </c>
      <c r="AC7">
        <f t="shared" si="2"/>
        <v>1168.2987905303235</v>
      </c>
      <c r="AE7">
        <f t="shared" si="3"/>
        <v>6082.9762957309076</v>
      </c>
      <c r="AF7">
        <f t="shared" si="4"/>
        <v>-304.14881478654536</v>
      </c>
      <c r="AG7">
        <f t="shared" si="4"/>
        <v>-23.778686552721407</v>
      </c>
      <c r="AH7">
        <f t="shared" si="5"/>
        <v>-4771.6887091735698</v>
      </c>
      <c r="AI7">
        <f t="shared" si="6"/>
        <v>983.36008521807071</v>
      </c>
      <c r="AJ7">
        <f t="shared" si="7"/>
        <v>-201.9932950576549</v>
      </c>
      <c r="AK7">
        <f>G7*SUM(AB7, AE7:AF7)</f>
        <v>472.1593083491922</v>
      </c>
      <c r="AL7">
        <f t="shared" si="8"/>
        <v>1253.5260985096079</v>
      </c>
      <c r="AN7">
        <f t="shared" si="9"/>
        <v>4380.0754508273985</v>
      </c>
      <c r="AO7">
        <f t="shared" si="9"/>
        <v>-219.0037725413699</v>
      </c>
      <c r="AP7">
        <f t="shared" si="9"/>
        <v>-17.121954148594959</v>
      </c>
      <c r="AQ7">
        <f t="shared" si="9"/>
        <v>-3435.8767086943121</v>
      </c>
      <c r="AR7">
        <f t="shared" si="9"/>
        <v>708.07301544312099</v>
      </c>
      <c r="AS7">
        <f t="shared" si="9"/>
        <v>-145.44621413939961</v>
      </c>
      <c r="AT7">
        <f t="shared" si="9"/>
        <v>339.98051197920148</v>
      </c>
      <c r="AU7">
        <f t="shared" si="9"/>
        <v>902.60731328292275</v>
      </c>
      <c r="AW7">
        <v>4</v>
      </c>
      <c r="AX7">
        <f>(R7*SUMPRODUCT(K8:$K$23, X8:$X$23)-$AZ$3*SUMPRODUCT(K7:$K$22, W8:$W$23))/Z7</f>
        <v>1228.3045869039124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6395.40821803163</v>
      </c>
      <c r="P8">
        <f t="shared" si="22"/>
        <v>319.7704109015815</v>
      </c>
      <c r="Q8" s="4">
        <f t="shared" si="23"/>
        <v>25</v>
      </c>
      <c r="R8">
        <f t="shared" si="0"/>
        <v>2000000</v>
      </c>
      <c r="S8">
        <f t="shared" si="1"/>
        <v>1405.5451417257236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1168.2987905303235</v>
      </c>
      <c r="AC8">
        <f t="shared" si="2"/>
        <v>1320.1665373974211</v>
      </c>
      <c r="AE8">
        <f t="shared" si="3"/>
        <v>6006.9247666250949</v>
      </c>
      <c r="AF8">
        <f t="shared" si="4"/>
        <v>-300.34623833125471</v>
      </c>
      <c r="AG8">
        <f t="shared" si="4"/>
        <v>-23.481396972005555</v>
      </c>
      <c r="AH8">
        <f t="shared" si="5"/>
        <v>-4760.2172150908136</v>
      </c>
      <c r="AI8">
        <f t="shared" si="6"/>
        <v>922.87991623102153</v>
      </c>
      <c r="AJ8">
        <f t="shared" si="7"/>
        <v>-151.86774686709759</v>
      </c>
      <c r="AK8">
        <f t="shared" ref="AK8:AK23" si="24">G8*SUM(AB8:AB8, AE8:AF8)</f>
        <v>481.24141231769153</v>
      </c>
      <c r="AL8">
        <f t="shared" si="8"/>
        <v>1252.2535816816155</v>
      </c>
      <c r="AN8">
        <f t="shared" si="9"/>
        <v>3984.364180924314</v>
      </c>
      <c r="AO8">
        <f t="shared" si="9"/>
        <v>-199.21820904621569</v>
      </c>
      <c r="AP8">
        <f t="shared" si="9"/>
        <v>-15.57509718336094</v>
      </c>
      <c r="AQ8">
        <f t="shared" si="9"/>
        <v>-3157.4290842805335</v>
      </c>
      <c r="AR8">
        <f t="shared" si="9"/>
        <v>612.14179041420459</v>
      </c>
      <c r="AS8">
        <f t="shared" si="9"/>
        <v>-100.7331428915014</v>
      </c>
      <c r="AT8">
        <f t="shared" si="9"/>
        <v>319.20510412740299</v>
      </c>
      <c r="AU8">
        <f t="shared" si="9"/>
        <v>830.61375165010622</v>
      </c>
      <c r="AW8">
        <v>5</v>
      </c>
      <c r="AX8">
        <f>(R8*SUMPRODUCT(K9:$K$23, X9:$X$23)-$AZ$3*SUMPRODUCT(K8:$K$22, W9:$W$23))/Z8</f>
        <v>1405.5451417257236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6395.40821803163</v>
      </c>
      <c r="P9">
        <f t="shared" si="22"/>
        <v>319.7704109015815</v>
      </c>
      <c r="Q9" s="4">
        <f t="shared" si="23"/>
        <v>25</v>
      </c>
      <c r="R9">
        <f t="shared" si="0"/>
        <v>2000000</v>
      </c>
      <c r="S9">
        <f t="shared" si="1"/>
        <v>1539.9399055467163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1320.1665373974211</v>
      </c>
      <c r="AC9">
        <f t="shared" si="2"/>
        <v>1428.2763807976116</v>
      </c>
      <c r="AE9">
        <f t="shared" si="3"/>
        <v>5931.6668595133133</v>
      </c>
      <c r="AF9">
        <f t="shared" si="4"/>
        <v>-296.58334297566569</v>
      </c>
      <c r="AG9">
        <f t="shared" si="4"/>
        <v>-23.187209703006861</v>
      </c>
      <c r="AH9">
        <f t="shared" si="5"/>
        <v>-4749.8639422912283</v>
      </c>
      <c r="AI9">
        <f t="shared" si="6"/>
        <v>862.03236454341186</v>
      </c>
      <c r="AJ9">
        <f t="shared" si="7"/>
        <v>-108.10984340019058</v>
      </c>
      <c r="AK9">
        <f t="shared" si="24"/>
        <v>486.86750377545485</v>
      </c>
      <c r="AL9">
        <f t="shared" si="8"/>
        <v>1240.7900249186762</v>
      </c>
      <c r="AN9">
        <f t="shared" si="9"/>
        <v>3624.3067937221108</v>
      </c>
      <c r="AO9">
        <f t="shared" si="9"/>
        <v>-181.21533968610555</v>
      </c>
      <c r="AP9">
        <f t="shared" si="9"/>
        <v>-14.167613192788478</v>
      </c>
      <c r="AQ9">
        <f t="shared" si="9"/>
        <v>-2902.2135873480688</v>
      </c>
      <c r="AR9">
        <f t="shared" si="9"/>
        <v>526.71025349514753</v>
      </c>
      <c r="AS9">
        <f t="shared" si="9"/>
        <v>-66.05617766195536</v>
      </c>
      <c r="AT9">
        <f t="shared" si="9"/>
        <v>297.48083352757379</v>
      </c>
      <c r="AU9">
        <f t="shared" si="9"/>
        <v>758.13490936076607</v>
      </c>
      <c r="AW9">
        <v>6</v>
      </c>
      <c r="AX9">
        <f>(R9*SUMPRODUCT(K10:$K$23, X10:$X$23)-$AZ$3*SUMPRODUCT(K9:$K$22, W10:$W$23))/Z9</f>
        <v>1539.9399055467163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6395.40821803163</v>
      </c>
      <c r="P10">
        <f t="shared" si="22"/>
        <v>319.7704109015815</v>
      </c>
      <c r="Q10" s="4">
        <f t="shared" si="23"/>
        <v>25</v>
      </c>
      <c r="R10">
        <f t="shared" si="0"/>
        <v>2000000</v>
      </c>
      <c r="S10">
        <f t="shared" si="1"/>
        <v>1630.8988338691972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1428.2763807976116</v>
      </c>
      <c r="AC10">
        <f t="shared" si="2"/>
        <v>1493.6408107183524</v>
      </c>
      <c r="AE10">
        <f t="shared" si="3"/>
        <v>5857.1644772061381</v>
      </c>
      <c r="AF10">
        <f t="shared" si="4"/>
        <v>-292.85822386030691</v>
      </c>
      <c r="AG10">
        <f t="shared" si="4"/>
        <v>-22.895975821731238</v>
      </c>
      <c r="AH10">
        <f t="shared" si="5"/>
        <v>-4748.9427396444162</v>
      </c>
      <c r="AI10">
        <f t="shared" si="6"/>
        <v>792.46753787968373</v>
      </c>
      <c r="AJ10">
        <f t="shared" si="7"/>
        <v>-65.364429920740804</v>
      </c>
      <c r="AK10">
        <f t="shared" si="24"/>
        <v>489.48078439004104</v>
      </c>
      <c r="AL10">
        <f t="shared" si="8"/>
        <v>1216.5838923489839</v>
      </c>
      <c r="AN10">
        <f t="shared" si="9"/>
        <v>3296.6814779153488</v>
      </c>
      <c r="AO10">
        <f t="shared" si="9"/>
        <v>-164.83407389576743</v>
      </c>
      <c r="AP10">
        <f t="shared" si="9"/>
        <v>-12.88690794053017</v>
      </c>
      <c r="AQ10">
        <f t="shared" si="9"/>
        <v>-2672.9233284113097</v>
      </c>
      <c r="AR10">
        <f t="shared" si="9"/>
        <v>446.03716766774141</v>
      </c>
      <c r="AS10">
        <f t="shared" si="9"/>
        <v>-36.790106590448438</v>
      </c>
      <c r="AT10">
        <f t="shared" si="9"/>
        <v>275.50229159073228</v>
      </c>
      <c r="AU10">
        <f t="shared" si="9"/>
        <v>684.74935266802527</v>
      </c>
      <c r="AW10">
        <v>7</v>
      </c>
      <c r="AX10">
        <f>(R10*SUMPRODUCT(K11:$K$23, X11:$X$23)-$AZ$3*SUMPRODUCT(K10:$K$22, W11:$W$23))/Z10</f>
        <v>1630.8988338691972</v>
      </c>
    </row>
    <row r="11" spans="1:52" x14ac:dyDescent="0.25">
      <c r="A11" t="s">
        <v>33</v>
      </c>
      <c r="C11" s="7">
        <f>AU25</f>
        <v>4875.6066495460063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6395.40821803163</v>
      </c>
      <c r="P11">
        <f t="shared" si="22"/>
        <v>319.7704109015815</v>
      </c>
      <c r="Q11" s="4">
        <f t="shared" si="23"/>
        <v>25</v>
      </c>
      <c r="R11">
        <f t="shared" si="0"/>
        <v>2000000</v>
      </c>
      <c r="S11">
        <f t="shared" si="1"/>
        <v>1685.2215939399277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1493.6408107183524</v>
      </c>
      <c r="AC11">
        <f t="shared" si="2"/>
        <v>1523.9591937959813</v>
      </c>
      <c r="AE11">
        <f t="shared" si="3"/>
        <v>5783.4181492781763</v>
      </c>
      <c r="AF11">
        <f t="shared" si="4"/>
        <v>-289.1709074639088</v>
      </c>
      <c r="AG11">
        <f t="shared" si="4"/>
        <v>-22.607697398314745</v>
      </c>
      <c r="AH11">
        <f t="shared" si="5"/>
        <v>-4745.4932159346463</v>
      </c>
      <c r="AI11">
        <f t="shared" si="6"/>
        <v>726.14632848130714</v>
      </c>
      <c r="AJ11">
        <f t="shared" si="7"/>
        <v>-30.318383077628823</v>
      </c>
      <c r="AK11">
        <f t="shared" si="24"/>
        <v>489.15216367728345</v>
      </c>
      <c r="AL11">
        <f t="shared" si="8"/>
        <v>1184.9801090809617</v>
      </c>
      <c r="AN11">
        <f t="shared" si="9"/>
        <v>2998.579231713813</v>
      </c>
      <c r="AO11">
        <f t="shared" si="9"/>
        <v>-149.92896158569064</v>
      </c>
      <c r="AP11">
        <f t="shared" si="9"/>
        <v>-11.721609979717259</v>
      </c>
      <c r="AQ11">
        <f t="shared" si="9"/>
        <v>-2460.4372421725075</v>
      </c>
      <c r="AR11">
        <f t="shared" si="9"/>
        <v>376.49141797589795</v>
      </c>
      <c r="AS11">
        <f t="shared" si="9"/>
        <v>-15.719436410986116</v>
      </c>
      <c r="AT11">
        <f t="shared" si="9"/>
        <v>253.61498707017117</v>
      </c>
      <c r="AU11">
        <f t="shared" si="9"/>
        <v>614.38696863508289</v>
      </c>
      <c r="AW11">
        <v>8</v>
      </c>
      <c r="AX11">
        <f>(R11*SUMPRODUCT(K12:$K$23, X12:$X$23)-$AZ$3*SUMPRODUCT(K11:$K$22, W12:$W$23))/Z11</f>
        <v>1685.2215939399277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6395.40821803163</v>
      </c>
      <c r="P12">
        <f t="shared" si="22"/>
        <v>319.7704109015815</v>
      </c>
      <c r="Q12" s="4">
        <f t="shared" si="23"/>
        <v>25</v>
      </c>
      <c r="R12">
        <f t="shared" si="0"/>
        <v>2000000</v>
      </c>
      <c r="S12">
        <f t="shared" si="1"/>
        <v>1703.6083722165638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1523.9591937959813</v>
      </c>
      <c r="AC12">
        <f t="shared" si="2"/>
        <v>1521.1350820402113</v>
      </c>
      <c r="AE12">
        <f t="shared" si="3"/>
        <v>5710.3968042600809</v>
      </c>
      <c r="AF12">
        <f t="shared" si="4"/>
        <v>-285.51984021300404</v>
      </c>
      <c r="AG12">
        <f t="shared" si="4"/>
        <v>-22.322252972686783</v>
      </c>
      <c r="AH12">
        <f t="shared" si="5"/>
        <v>-4749.3961315852912</v>
      </c>
      <c r="AI12">
        <f t="shared" si="6"/>
        <v>653.15857948909888</v>
      </c>
      <c r="AJ12">
        <f t="shared" si="7"/>
        <v>2.8241117557699909</v>
      </c>
      <c r="AK12">
        <f t="shared" si="24"/>
        <v>486.41853104901406</v>
      </c>
      <c r="AL12">
        <f t="shared" si="8"/>
        <v>1142.4012222938829</v>
      </c>
      <c r="AN12">
        <f t="shared" si="9"/>
        <v>2727.3356519065178</v>
      </c>
      <c r="AO12">
        <f t="shared" si="9"/>
        <v>-136.3667825953259</v>
      </c>
      <c r="AP12">
        <f t="shared" si="9"/>
        <v>-10.66130401268558</v>
      </c>
      <c r="AQ12">
        <f t="shared" si="9"/>
        <v>-2268.3532928983318</v>
      </c>
      <c r="AR12">
        <f t="shared" si="9"/>
        <v>311.95427240017477</v>
      </c>
      <c r="AS12">
        <f t="shared" si="9"/>
        <v>1.3488205707060015</v>
      </c>
      <c r="AT12">
        <f t="shared" si="9"/>
        <v>232.31776126105302</v>
      </c>
      <c r="AU12">
        <f t="shared" si="9"/>
        <v>545.62085423193378</v>
      </c>
      <c r="AW12">
        <v>9</v>
      </c>
      <c r="AX12">
        <f>(R12*SUMPRODUCT(K13:$K$23, X13:$X$23)-$AZ$3*SUMPRODUCT(K12:$K$22, W13:$W$23))/Z12</f>
        <v>1703.6083722165638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6395.40821803163</v>
      </c>
      <c r="P13">
        <f t="shared" si="22"/>
        <v>319.7704109015815</v>
      </c>
      <c r="Q13" s="4">
        <f t="shared" si="23"/>
        <v>25</v>
      </c>
      <c r="R13">
        <f t="shared" si="0"/>
        <v>2000000</v>
      </c>
      <c r="S13">
        <f t="shared" si="1"/>
        <v>1688.768070611364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1521.1350820402113</v>
      </c>
      <c r="AC13">
        <f t="shared" si="2"/>
        <v>1488.7886497107938</v>
      </c>
      <c r="AE13">
        <f t="shared" si="3"/>
        <v>5638.0809958265636</v>
      </c>
      <c r="AF13">
        <f t="shared" si="4"/>
        <v>-281.90404979132819</v>
      </c>
      <c r="AG13">
        <f t="shared" si="4"/>
        <v>-22.039566528099769</v>
      </c>
      <c r="AH13">
        <f t="shared" si="5"/>
        <v>-4757.1131888116588</v>
      </c>
      <c r="AI13">
        <f t="shared" si="6"/>
        <v>577.02419069547705</v>
      </c>
      <c r="AJ13">
        <f t="shared" si="7"/>
        <v>32.346432329417439</v>
      </c>
      <c r="AK13">
        <f t="shared" si="24"/>
        <v>481.41184196528133</v>
      </c>
      <c r="AL13">
        <f t="shared" si="8"/>
        <v>1090.7824649901759</v>
      </c>
      <c r="AN13">
        <f t="shared" si="9"/>
        <v>2480.532831405355</v>
      </c>
      <c r="AO13">
        <f t="shared" si="9"/>
        <v>-124.02664157026776</v>
      </c>
      <c r="AP13">
        <f t="shared" si="9"/>
        <v>-9.6965383085773151</v>
      </c>
      <c r="AQ13">
        <f t="shared" si="9"/>
        <v>-2092.9418105723385</v>
      </c>
      <c r="AR13">
        <f t="shared" si="9"/>
        <v>253.86784095417153</v>
      </c>
      <c r="AS13">
        <f t="shared" si="9"/>
        <v>14.231151952471835</v>
      </c>
      <c r="AT13">
        <f t="shared" si="9"/>
        <v>211.80218593988798</v>
      </c>
      <c r="AU13">
        <f t="shared" si="9"/>
        <v>479.90117884653137</v>
      </c>
      <c r="AW13">
        <v>10</v>
      </c>
      <c r="AX13">
        <f>(R13*SUMPRODUCT(K14:$K$23, X14:$X$23)-$AZ$3*SUMPRODUCT(K13:$K$22, W14:$W$23))/Z13</f>
        <v>1688.768070611364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6395.40821803163</v>
      </c>
      <c r="P14">
        <f t="shared" si="22"/>
        <v>319.7704109015815</v>
      </c>
      <c r="Q14" s="4">
        <f t="shared" si="23"/>
        <v>25</v>
      </c>
      <c r="R14">
        <f t="shared" si="0"/>
        <v>2000000</v>
      </c>
      <c r="S14">
        <f t="shared" si="1"/>
        <v>1642.6208425931052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1488.7886497107938</v>
      </c>
      <c r="AC14">
        <f t="shared" si="2"/>
        <v>1429.7072942176892</v>
      </c>
      <c r="AE14">
        <f t="shared" si="3"/>
        <v>5566.4469497325945</v>
      </c>
      <c r="AF14">
        <f t="shared" si="4"/>
        <v>-278.32234748662972</v>
      </c>
      <c r="AG14">
        <f t="shared" si="4"/>
        <v>-21.759545129731485</v>
      </c>
      <c r="AH14">
        <f t="shared" si="5"/>
        <v>-4770.0586469830778</v>
      </c>
      <c r="AI14">
        <f t="shared" si="6"/>
        <v>496.30641013315562</v>
      </c>
      <c r="AJ14">
        <f t="shared" si="7"/>
        <v>59.081355493104638</v>
      </c>
      <c r="AK14">
        <f t="shared" si="24"/>
        <v>474.38392763697311</v>
      </c>
      <c r="AL14">
        <f t="shared" si="8"/>
        <v>1029.7716932632334</v>
      </c>
      <c r="AN14">
        <f t="shared" si="9"/>
        <v>2255.9689103734086</v>
      </c>
      <c r="AO14">
        <f t="shared" si="9"/>
        <v>-112.79844551867043</v>
      </c>
      <c r="AP14">
        <f t="shared" si="9"/>
        <v>-8.8187056770386576</v>
      </c>
      <c r="AQ14">
        <f t="shared" si="9"/>
        <v>-1933.208760530561</v>
      </c>
      <c r="AR14">
        <f t="shared" si="9"/>
        <v>201.14299864713882</v>
      </c>
      <c r="AS14">
        <f t="shared" si="9"/>
        <v>23.944484224639233</v>
      </c>
      <c r="AT14">
        <f t="shared" si="9"/>
        <v>192.25825773499039</v>
      </c>
      <c r="AU14">
        <f t="shared" si="9"/>
        <v>417.3457406067684</v>
      </c>
      <c r="AW14">
        <v>11</v>
      </c>
      <c r="AX14">
        <f>(R14*SUMPRODUCT(K15:$K$23, X15:$X$23)-$AZ$3*SUMPRODUCT(K14:$K$22, W15:$W$23))/Z14</f>
        <v>1642.6208425931052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6395.40821803163</v>
      </c>
      <c r="P15">
        <f t="shared" si="22"/>
        <v>319.7704109015815</v>
      </c>
      <c r="Q15" s="4">
        <f t="shared" si="23"/>
        <v>25</v>
      </c>
      <c r="R15">
        <f t="shared" si="0"/>
        <v>2000000</v>
      </c>
      <c r="S15">
        <f t="shared" si="1"/>
        <v>1567.8597489500391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1429.7072942176892</v>
      </c>
      <c r="AC15">
        <f t="shared" si="2"/>
        <v>1347.23801005725</v>
      </c>
      <c r="AE15">
        <f t="shared" si="3"/>
        <v>5495.4769053384734</v>
      </c>
      <c r="AF15">
        <f t="shared" si="4"/>
        <v>-274.77384526692367</v>
      </c>
      <c r="AG15">
        <f t="shared" si="4"/>
        <v>-21.482119350271372</v>
      </c>
      <c r="AH15">
        <f t="shared" si="5"/>
        <v>-4786.4262530237102</v>
      </c>
      <c r="AI15">
        <f t="shared" si="6"/>
        <v>412.79468769756841</v>
      </c>
      <c r="AJ15">
        <f t="shared" si="7"/>
        <v>82.469284160439202</v>
      </c>
      <c r="AK15">
        <f t="shared" si="24"/>
        <v>465.52872480024678</v>
      </c>
      <c r="AL15">
        <f t="shared" si="8"/>
        <v>960.79269665825439</v>
      </c>
      <c r="AN15">
        <f t="shared" si="9"/>
        <v>2051.6429862101422</v>
      </c>
      <c r="AO15">
        <f t="shared" si="9"/>
        <v>-102.58214931050711</v>
      </c>
      <c r="AP15">
        <f t="shared" si="9"/>
        <v>-8.0199844805277891</v>
      </c>
      <c r="AQ15">
        <f t="shared" si="9"/>
        <v>-1786.9309652613956</v>
      </c>
      <c r="AR15">
        <f t="shared" si="9"/>
        <v>154.1098871577116</v>
      </c>
      <c r="AS15">
        <f t="shared" si="9"/>
        <v>30.788506864831444</v>
      </c>
      <c r="AT15">
        <f t="shared" si="9"/>
        <v>173.7972444553385</v>
      </c>
      <c r="AU15">
        <f t="shared" si="9"/>
        <v>358.69563847788152</v>
      </c>
      <c r="AW15">
        <v>12</v>
      </c>
      <c r="AX15">
        <f>(R15*SUMPRODUCT(K16:$K$23, X16:$X$23)-$AZ$3*SUMPRODUCT(K15:$K$22, W16:$W$23))/Z15</f>
        <v>1567.8597489500391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6395.40821803163</v>
      </c>
      <c r="P16">
        <f t="shared" si="22"/>
        <v>319.7704109015815</v>
      </c>
      <c r="Q16" s="4">
        <f t="shared" si="23"/>
        <v>25</v>
      </c>
      <c r="R16">
        <f t="shared" si="0"/>
        <v>2000000</v>
      </c>
      <c r="S16">
        <f t="shared" si="1"/>
        <v>1463.9390629282727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1347.23801005725</v>
      </c>
      <c r="AC16">
        <f t="shared" si="2"/>
        <v>1241.8375870166783</v>
      </c>
      <c r="AE16">
        <f t="shared" si="3"/>
        <v>5425.1290306993906</v>
      </c>
      <c r="AF16">
        <f t="shared" si="4"/>
        <v>-271.25645153496953</v>
      </c>
      <c r="AG16">
        <f t="shared" si="4"/>
        <v>-21.207125666362579</v>
      </c>
      <c r="AH16">
        <f t="shared" si="5"/>
        <v>-4813.7992324862098</v>
      </c>
      <c r="AI16">
        <f t="shared" si="6"/>
        <v>318.86622101184821</v>
      </c>
      <c r="AJ16">
        <f t="shared" si="7"/>
        <v>105.4004230405717</v>
      </c>
      <c r="AK16">
        <f t="shared" si="24"/>
        <v>455.07774124551702</v>
      </c>
      <c r="AL16">
        <f t="shared" si="8"/>
        <v>879.34438529793692</v>
      </c>
      <c r="AN16">
        <f t="shared" si="9"/>
        <v>1865.7259046489012</v>
      </c>
      <c r="AO16">
        <f t="shared" si="9"/>
        <v>-93.286295232445056</v>
      </c>
      <c r="AP16">
        <f t="shared" si="9"/>
        <v>-7.2932244551198151</v>
      </c>
      <c r="AQ16">
        <f t="shared" si="9"/>
        <v>-1655.4868791149634</v>
      </c>
      <c r="AR16">
        <f t="shared" si="9"/>
        <v>109.65950584637287</v>
      </c>
      <c r="AS16">
        <f t="shared" si="9"/>
        <v>36.247672362254626</v>
      </c>
      <c r="AT16">
        <f t="shared" si="9"/>
        <v>156.50325101326004</v>
      </c>
      <c r="AU16">
        <f t="shared" si="9"/>
        <v>302.41042922188751</v>
      </c>
      <c r="AW16">
        <v>13</v>
      </c>
      <c r="AX16">
        <f>(R16*SUMPRODUCT(K17:$K$23, X17:$X$23)-$AZ$3*SUMPRODUCT(K16:$K$22, W17:$W$23))/Z16</f>
        <v>1463.9390629282727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6395.40821803163</v>
      </c>
      <c r="P17">
        <f t="shared" si="22"/>
        <v>319.7704109015815</v>
      </c>
      <c r="Q17" s="4">
        <f t="shared" si="23"/>
        <v>25</v>
      </c>
      <c r="R17">
        <f t="shared" si="0"/>
        <v>2000000</v>
      </c>
      <c r="S17">
        <f t="shared" si="1"/>
        <v>1330.3206550445209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1241.8375870166783</v>
      </c>
      <c r="AC17">
        <f t="shared" si="2"/>
        <v>1113.9780107536135</v>
      </c>
      <c r="AE17">
        <f t="shared" si="3"/>
        <v>5355.3585728861453</v>
      </c>
      <c r="AF17">
        <f t="shared" si="4"/>
        <v>-267.76792864430723</v>
      </c>
      <c r="AG17">
        <f t="shared" si="4"/>
        <v>-20.93438913636075</v>
      </c>
      <c r="AH17">
        <f t="shared" si="5"/>
        <v>-4853.2218670561706</v>
      </c>
      <c r="AI17">
        <f t="shared" si="6"/>
        <v>213.43438804930702</v>
      </c>
      <c r="AJ17">
        <f t="shared" si="7"/>
        <v>127.85957626306481</v>
      </c>
      <c r="AK17">
        <f t="shared" si="24"/>
        <v>443.05997618809619</v>
      </c>
      <c r="AL17">
        <f t="shared" si="8"/>
        <v>784.35394050046807</v>
      </c>
      <c r="AN17">
        <f t="shared" si="9"/>
        <v>1696.5540149835904</v>
      </c>
      <c r="AO17">
        <f t="shared" si="9"/>
        <v>-84.827700749179513</v>
      </c>
      <c r="AP17">
        <f t="shared" si="9"/>
        <v>-6.631922299346801</v>
      </c>
      <c r="AQ17">
        <f t="shared" si="9"/>
        <v>-1537.4793176029882</v>
      </c>
      <c r="AR17">
        <f t="shared" si="9"/>
        <v>67.615074332076063</v>
      </c>
      <c r="AS17">
        <f t="shared" si="9"/>
        <v>40.505350764271768</v>
      </c>
      <c r="AT17">
        <f t="shared" si="9"/>
        <v>140.35944955882772</v>
      </c>
      <c r="AU17">
        <f t="shared" si="9"/>
        <v>248.47987465517556</v>
      </c>
      <c r="AW17">
        <v>14</v>
      </c>
      <c r="AX17">
        <f>(R17*SUMPRODUCT(K18:$K$23, X18:$X$23)-$AZ$3*SUMPRODUCT(K17:$K$22, W18:$W$23))/Z17</f>
        <v>1330.3206550445209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6395.40821803163</v>
      </c>
      <c r="P18">
        <f t="shared" si="22"/>
        <v>319.7704109015815</v>
      </c>
      <c r="Q18" s="4">
        <f t="shared" si="23"/>
        <v>25</v>
      </c>
      <c r="R18">
        <f t="shared" si="0"/>
        <v>2000000</v>
      </c>
      <c r="S18">
        <f t="shared" si="1"/>
        <v>1170.2565229471122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1113.9780107536135</v>
      </c>
      <c r="AC18">
        <f t="shared" si="2"/>
        <v>967.28052197811769</v>
      </c>
      <c r="AE18">
        <f t="shared" si="3"/>
        <v>5286.1519488239173</v>
      </c>
      <c r="AF18">
        <f t="shared" si="4"/>
        <v>-264.30759744119587</v>
      </c>
      <c r="AG18">
        <f t="shared" si="4"/>
        <v>-20.663856663284591</v>
      </c>
      <c r="AH18">
        <f t="shared" si="5"/>
        <v>-4895.0865370041038</v>
      </c>
      <c r="AI18">
        <f t="shared" si="6"/>
        <v>106.09395771533309</v>
      </c>
      <c r="AJ18">
        <f t="shared" si="7"/>
        <v>146.6974887754958</v>
      </c>
      <c r="AK18">
        <f t="shared" si="24"/>
        <v>429.50756534954348</v>
      </c>
      <c r="AL18">
        <f t="shared" si="8"/>
        <v>682.29901184037237</v>
      </c>
      <c r="AN18">
        <f t="shared" si="9"/>
        <v>1542.6242213448425</v>
      </c>
      <c r="AO18">
        <f t="shared" si="9"/>
        <v>-77.13121106724212</v>
      </c>
      <c r="AP18">
        <f t="shared" si="9"/>
        <v>-6.0302023293660421</v>
      </c>
      <c r="AQ18">
        <f t="shared" si="9"/>
        <v>-1428.5020806565376</v>
      </c>
      <c r="AR18">
        <f t="shared" si="9"/>
        <v>30.960727291696699</v>
      </c>
      <c r="AS18">
        <f t="shared" si="9"/>
        <v>42.809798429250762</v>
      </c>
      <c r="AT18">
        <f t="shared" si="9"/>
        <v>125.34047071924773</v>
      </c>
      <c r="AU18">
        <f t="shared" si="9"/>
        <v>199.11099644019521</v>
      </c>
      <c r="AW18">
        <v>15</v>
      </c>
      <c r="AX18">
        <f>(R18*SUMPRODUCT(K19:$K$23, X19:$X$23)-$AZ$3*SUMPRODUCT(K18:$K$22, W19:$W$23))/Z18</f>
        <v>1170.2565229471122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6395.40821803163</v>
      </c>
      <c r="P19">
        <f t="shared" si="22"/>
        <v>319.7704109015815</v>
      </c>
      <c r="Q19" s="4">
        <f t="shared" si="23"/>
        <v>25</v>
      </c>
      <c r="R19">
        <f t="shared" si="0"/>
        <v>2000000</v>
      </c>
      <c r="S19">
        <f t="shared" si="1"/>
        <v>984.80027144530425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967.28052197811769</v>
      </c>
      <c r="AC19">
        <f t="shared" si="2"/>
        <v>803.41593952376343</v>
      </c>
      <c r="AE19">
        <f t="shared" si="3"/>
        <v>5217.4771383714569</v>
      </c>
      <c r="AF19">
        <f t="shared" si="4"/>
        <v>-260.87385691857281</v>
      </c>
      <c r="AG19">
        <f t="shared" si="4"/>
        <v>-20.395403078653221</v>
      </c>
      <c r="AH19">
        <f t="shared" si="5"/>
        <v>-4945.2014398818137</v>
      </c>
      <c r="AI19">
        <f t="shared" si="6"/>
        <v>-8.9935615075828537</v>
      </c>
      <c r="AJ19">
        <f t="shared" si="7"/>
        <v>163.86458245435426</v>
      </c>
      <c r="AK19">
        <f t="shared" si="24"/>
        <v>414.67186624017017</v>
      </c>
      <c r="AL19">
        <f t="shared" si="8"/>
        <v>569.54288718694158</v>
      </c>
      <c r="AN19">
        <f t="shared" si="9"/>
        <v>1402.5631525580125</v>
      </c>
      <c r="AO19">
        <f t="shared" si="9"/>
        <v>-70.12815762790062</v>
      </c>
      <c r="AP19">
        <f t="shared" si="9"/>
        <v>-5.4826959622512232</v>
      </c>
      <c r="AQ19">
        <f t="shared" si="9"/>
        <v>-1329.3699498068131</v>
      </c>
      <c r="AR19">
        <f t="shared" si="9"/>
        <v>-2.4176508389526066</v>
      </c>
      <c r="AS19">
        <f t="shared" si="9"/>
        <v>44.050106836025158</v>
      </c>
      <c r="AT19">
        <f t="shared" si="9"/>
        <v>111.47216644488542</v>
      </c>
      <c r="AU19">
        <f t="shared" si="9"/>
        <v>153.10462244195799</v>
      </c>
      <c r="AW19">
        <v>16</v>
      </c>
      <c r="AX19">
        <f>(R19*SUMPRODUCT(K20:$K$23, X20:$X$23)-$AZ$3*SUMPRODUCT(K19:$K$22, W20:$W$23))/Z19</f>
        <v>984.80027144530425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6395.40821803163</v>
      </c>
      <c r="P20">
        <f t="shared" si="22"/>
        <v>319.7704109015815</v>
      </c>
      <c r="Q20" s="4">
        <f t="shared" si="23"/>
        <v>25</v>
      </c>
      <c r="R20">
        <f t="shared" si="0"/>
        <v>2000000</v>
      </c>
      <c r="S20">
        <f t="shared" si="1"/>
        <v>775.66408226336114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803.41593952376343</v>
      </c>
      <c r="AC20">
        <f t="shared" si="2"/>
        <v>624.53145540761352</v>
      </c>
      <c r="AE20">
        <f t="shared" si="3"/>
        <v>5149.3084360414905</v>
      </c>
      <c r="AF20">
        <f t="shared" si="4"/>
        <v>-257.4654218020745</v>
      </c>
      <c r="AG20">
        <f t="shared" si="4"/>
        <v>-20.128927898313023</v>
      </c>
      <c r="AH20">
        <f t="shared" si="5"/>
        <v>-5001.6919642933408</v>
      </c>
      <c r="AI20">
        <f t="shared" si="6"/>
        <v>-129.97787795223758</v>
      </c>
      <c r="AJ20">
        <f t="shared" si="7"/>
        <v>178.88448411614991</v>
      </c>
      <c r="AK20">
        <f t="shared" si="24"/>
        <v>398.66812676342266</v>
      </c>
      <c r="AL20">
        <f t="shared" si="8"/>
        <v>447.57473292733499</v>
      </c>
      <c r="AN20">
        <f t="shared" si="9"/>
        <v>1275.1231881521762</v>
      </c>
      <c r="AO20">
        <f t="shared" si="9"/>
        <v>-63.756159407608806</v>
      </c>
      <c r="AP20">
        <f t="shared" si="9"/>
        <v>-4.9845261814445667</v>
      </c>
      <c r="AQ20">
        <f t="shared" si="9"/>
        <v>-1238.5689229693398</v>
      </c>
      <c r="AR20">
        <f t="shared" si="9"/>
        <v>-32.186420406217088</v>
      </c>
      <c r="AS20">
        <f t="shared" si="9"/>
        <v>44.297162722008771</v>
      </c>
      <c r="AT20">
        <f t="shared" si="9"/>
        <v>98.722183595594458</v>
      </c>
      <c r="AU20">
        <f t="shared" si="9"/>
        <v>110.83292591138614</v>
      </c>
      <c r="AW20">
        <v>17</v>
      </c>
      <c r="AX20">
        <f>(R20*SUMPRODUCT(K21:$K$23, X21:$X$23)-$AZ$3*SUMPRODUCT(K20:$K$22, W21:$W$23))/Z20</f>
        <v>775.66408226336114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6395.40821803163</v>
      </c>
      <c r="P21">
        <f t="shared" si="22"/>
        <v>319.7704109015815</v>
      </c>
      <c r="Q21" s="4">
        <f t="shared" si="23"/>
        <v>25</v>
      </c>
      <c r="R21">
        <f t="shared" si="0"/>
        <v>2000000</v>
      </c>
      <c r="S21">
        <f t="shared" si="1"/>
        <v>542.10783819769449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624.53145540761352</v>
      </c>
      <c r="AC21">
        <f t="shared" si="2"/>
        <v>430.7421241022891</v>
      </c>
      <c r="AE21">
        <f t="shared" si="3"/>
        <v>5081.5935985997994</v>
      </c>
      <c r="AF21">
        <f t="shared" si="4"/>
        <v>-254.07967992998996</v>
      </c>
      <c r="AG21">
        <f t="shared" si="4"/>
        <v>-19.864226900608251</v>
      </c>
      <c r="AH21">
        <f t="shared" si="5"/>
        <v>-5072.93749773134</v>
      </c>
      <c r="AI21">
        <f t="shared" si="6"/>
        <v>-265.28780596213892</v>
      </c>
      <c r="AJ21">
        <f t="shared" si="7"/>
        <v>193.78933130532442</v>
      </c>
      <c r="AK21">
        <f t="shared" si="24"/>
        <v>381.64317618541963</v>
      </c>
      <c r="AL21">
        <f t="shared" si="8"/>
        <v>310.14470152860514</v>
      </c>
      <c r="AN21">
        <f t="shared" si="9"/>
        <v>1159.1630621863208</v>
      </c>
      <c r="AO21">
        <f t="shared" si="9"/>
        <v>-57.958153109316044</v>
      </c>
      <c r="AP21">
        <f t="shared" si="9"/>
        <v>-4.5312317160541102</v>
      </c>
      <c r="AQ21">
        <f t="shared" si="9"/>
        <v>-1157.1885177457655</v>
      </c>
      <c r="AR21">
        <f t="shared" si="9"/>
        <v>-60.514840384814789</v>
      </c>
      <c r="AS21">
        <f t="shared" si="9"/>
        <v>44.205312828797567</v>
      </c>
      <c r="AT21">
        <f t="shared" si="9"/>
        <v>87.056680977302349</v>
      </c>
      <c r="AU21">
        <f t="shared" si="9"/>
        <v>70.747153421285134</v>
      </c>
      <c r="AW21">
        <v>18</v>
      </c>
      <c r="AX21">
        <f>(R21*SUMPRODUCT(K22:$K$23, X22:$X$23)-$AZ$3*SUMPRODUCT(K21:$K$22, W22:$W$23))/Z21</f>
        <v>542.10783819769449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6395.40821803163</v>
      </c>
      <c r="P22">
        <f t="shared" si="22"/>
        <v>319.7704109015815</v>
      </c>
      <c r="Q22" s="4">
        <f t="shared" si="23"/>
        <v>25</v>
      </c>
      <c r="R22">
        <f t="shared" si="0"/>
        <v>2000000</v>
      </c>
      <c r="S22">
        <f t="shared" si="1"/>
        <v>283.18838863093634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430.7421241022891</v>
      </c>
      <c r="AC22">
        <f t="shared" si="2"/>
        <v>222.03182651819873</v>
      </c>
      <c r="AE22">
        <f t="shared" si="3"/>
        <v>5014.2739779830717</v>
      </c>
      <c r="AF22">
        <f t="shared" si="4"/>
        <v>-250.7136988991536</v>
      </c>
      <c r="AG22">
        <f t="shared" si="4"/>
        <v>-19.601070827056439</v>
      </c>
      <c r="AH22">
        <f t="shared" si="5"/>
        <v>-5161.1043636582108</v>
      </c>
      <c r="AI22">
        <f t="shared" si="6"/>
        <v>-417.14515540134835</v>
      </c>
      <c r="AJ22">
        <f t="shared" si="7"/>
        <v>208.71029758409037</v>
      </c>
      <c r="AK22">
        <f t="shared" si="24"/>
        <v>363.60116822303456</v>
      </c>
      <c r="AL22">
        <f t="shared" si="8"/>
        <v>155.16631040577658</v>
      </c>
      <c r="AN22">
        <f t="shared" si="9"/>
        <v>1053.6443217393214</v>
      </c>
      <c r="AO22">
        <f t="shared" si="9"/>
        <v>-52.682216086966079</v>
      </c>
      <c r="AP22">
        <f t="shared" si="9"/>
        <v>-4.1187531968976119</v>
      </c>
      <c r="AQ22">
        <f t="shared" si="9"/>
        <v>-1084.4976422408936</v>
      </c>
      <c r="AR22">
        <f t="shared" si="9"/>
        <v>-87.654289785435694</v>
      </c>
      <c r="AS22">
        <f t="shared" si="9"/>
        <v>43.856083832590144</v>
      </c>
      <c r="AT22">
        <f t="shared" si="9"/>
        <v>76.403145890740475</v>
      </c>
      <c r="AU22">
        <f t="shared" si="9"/>
        <v>32.604939937894919</v>
      </c>
      <c r="AW22">
        <v>19</v>
      </c>
      <c r="AX22">
        <f>(R22*SUMPRODUCT(K23:$K$23, X23:$X$23)-$AZ$3*SUMPRODUCT(K22:$K$22, W23:$W$23))/Z22</f>
        <v>283.18838863093634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6395.40821803163</v>
      </c>
      <c r="P23">
        <f t="shared" si="22"/>
        <v>319.7704109015815</v>
      </c>
      <c r="Q23" s="4">
        <f t="shared" si="23"/>
        <v>25</v>
      </c>
      <c r="R23">
        <f t="shared" si="0"/>
        <v>2000000</v>
      </c>
      <c r="S23">
        <f t="shared" si="1"/>
        <v>287.02133496983856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222.03182651819873</v>
      </c>
      <c r="AC23">
        <f t="shared" si="2"/>
        <v>222.0318265181987</v>
      </c>
      <c r="AE23">
        <f t="shared" si="3"/>
        <v>4947.3122551265369</v>
      </c>
      <c r="AF23">
        <f t="shared" si="4"/>
        <v>-247.36561275632687</v>
      </c>
      <c r="AG23">
        <f t="shared" si="4"/>
        <v>-19.339313795395277</v>
      </c>
      <c r="AH23">
        <f t="shared" si="5"/>
        <v>-5259.7058712480066</v>
      </c>
      <c r="AI23">
        <f t="shared" si="6"/>
        <v>-579.09854267319224</v>
      </c>
      <c r="AJ23">
        <f t="shared" si="7"/>
        <v>0</v>
      </c>
      <c r="AK23">
        <f t="shared" si="24"/>
        <v>344.53849282218863</v>
      </c>
      <c r="AL23">
        <f t="shared" si="8"/>
        <v>-234.56004985100361</v>
      </c>
      <c r="AN23">
        <f t="shared" si="9"/>
        <v>957.62761255026817</v>
      </c>
      <c r="AO23">
        <f t="shared" si="9"/>
        <v>-47.881380627513408</v>
      </c>
      <c r="AP23">
        <f t="shared" si="9"/>
        <v>-3.7434186368677396</v>
      </c>
      <c r="AQ23">
        <f t="shared" si="9"/>
        <v>-1018.09615331649</v>
      </c>
      <c r="AR23">
        <f t="shared" si="9"/>
        <v>-112.09334003060309</v>
      </c>
      <c r="AS23">
        <f t="shared" si="9"/>
        <v>0</v>
      </c>
      <c r="AT23">
        <f t="shared" si="9"/>
        <v>66.69067107520614</v>
      </c>
      <c r="AU23">
        <f t="shared" si="9"/>
        <v>-45.40266895539694</v>
      </c>
      <c r="AW23">
        <v>20</v>
      </c>
      <c r="AX23">
        <f>(R23*SUMPRODUCT(K$23:$K24, X$23:$X24)-$AZ$3*SUMPRODUCT(K$22:$K23, W$23:$W24))/Z23</f>
        <v>287.02133496983856</v>
      </c>
    </row>
    <row r="25" spans="5:50" x14ac:dyDescent="0.25">
      <c r="AN25" s="8">
        <f t="shared" ref="AN25:AU25" si="25">SUM(AN3:AN23)</f>
        <v>55255.781501163809</v>
      </c>
      <c r="AO25" s="8">
        <f t="shared" si="25"/>
        <v>-7559.3452385819146</v>
      </c>
      <c r="AP25" s="8">
        <f t="shared" si="25"/>
        <v>-464.14760940042953</v>
      </c>
      <c r="AQ25" s="8">
        <f t="shared" si="25"/>
        <v>-45419.916753688318</v>
      </c>
      <c r="AR25" s="8">
        <f t="shared" si="25"/>
        <v>1812.3718994931633</v>
      </c>
      <c r="AS25" s="8">
        <f t="shared" si="25"/>
        <v>-828.81145579972656</v>
      </c>
      <c r="AT25" s="8">
        <f t="shared" si="25"/>
        <v>3892.0462058525695</v>
      </c>
      <c r="AU25" s="9">
        <f t="shared" si="25"/>
        <v>4875.6066495460063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F198-1777-4CB2-8327-83A90E68DA7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7806.9091075448287</v>
      </c>
      <c r="K3">
        <v>1</v>
      </c>
      <c r="L3" s="2">
        <v>0</v>
      </c>
      <c r="O3">
        <f>$C$3</f>
        <v>7806.9091075448287</v>
      </c>
      <c r="P3">
        <f>O3*B5</f>
        <v>6245.5272860358637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7806.9091075448287</v>
      </c>
      <c r="AF3">
        <f t="shared" ref="AF3:AG23" si="4">-$Z3*P3</f>
        <v>-6245.5272860358637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1288.2320797089651</v>
      </c>
      <c r="AJ3">
        <f t="shared" ref="AJ3:AJ23" si="7">AB3-AC3</f>
        <v>0</v>
      </c>
      <c r="AL3">
        <f t="shared" ref="AL3:AL23" si="8">SUM(AI3:AK3)</f>
        <v>1288.2320797089651</v>
      </c>
      <c r="AN3">
        <f t="shared" ref="AN3:AU23" si="9">AE3*$K3</f>
        <v>7806.9091075448287</v>
      </c>
      <c r="AO3">
        <f t="shared" si="9"/>
        <v>-6245.5272860358637</v>
      </c>
      <c r="AP3">
        <f t="shared" si="9"/>
        <v>-273.14974180000002</v>
      </c>
      <c r="AQ3">
        <f t="shared" si="9"/>
        <v>0</v>
      </c>
      <c r="AR3">
        <f t="shared" si="9"/>
        <v>1288.2320797089651</v>
      </c>
      <c r="AS3">
        <f t="shared" si="9"/>
        <v>0</v>
      </c>
      <c r="AT3">
        <f t="shared" si="9"/>
        <v>0</v>
      </c>
      <c r="AU3">
        <f t="shared" si="9"/>
        <v>1288.2320797089651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5998.2884924103419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1027.0621518884809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1014.0129215591877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-1014.0129215591877</v>
      </c>
      <c r="AK4">
        <f>H4*SUM(AB4, AE4:AF4)</f>
        <v>0</v>
      </c>
      <c r="AL4">
        <f t="shared" si="8"/>
        <v>-6424.8029215591878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-4984.2755708511277</v>
      </c>
      <c r="AR4">
        <f t="shared" si="9"/>
        <v>-4984.2755708511277</v>
      </c>
      <c r="AS4">
        <f t="shared" si="9"/>
        <v>-934.0816837199078</v>
      </c>
      <c r="AT4">
        <f t="shared" si="9"/>
        <v>0</v>
      </c>
      <c r="AU4">
        <f t="shared" si="9"/>
        <v>-5918.3572545710358</v>
      </c>
      <c r="AW4">
        <v>1</v>
      </c>
      <c r="AX4">
        <f>(R4*SUMPRODUCT(K5:$K$23, X5:$X$23)-$AZ$3*SUMPRODUCT(K4:$K$22, W5:$W$23))/Z4</f>
        <v>1027.0621518884809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7806.9091075448287</v>
      </c>
      <c r="P5">
        <f t="shared" ref="P5:P23" si="22">O5*$C$5</f>
        <v>390.34545537724148</v>
      </c>
      <c r="Q5" s="4">
        <f t="shared" ref="Q5:Q23" si="23">$C$8</f>
        <v>25</v>
      </c>
      <c r="R5">
        <f t="shared" si="0"/>
        <v>2000000</v>
      </c>
      <c r="S5">
        <f t="shared" si="1"/>
        <v>1910.4581548261497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1014.0129215591877</v>
      </c>
      <c r="AC5">
        <f t="shared" si="2"/>
        <v>1862.1369001676576</v>
      </c>
      <c r="AE5">
        <f t="shared" si="3"/>
        <v>7609.4488061357652</v>
      </c>
      <c r="AF5">
        <f t="shared" si="4"/>
        <v>-380.47244030678831</v>
      </c>
      <c r="AG5">
        <f t="shared" si="4"/>
        <v>-24.367674521731551</v>
      </c>
      <c r="AH5">
        <f t="shared" si="5"/>
        <v>-5429.35616147573</v>
      </c>
      <c r="AI5">
        <f t="shared" si="6"/>
        <v>1775.2525298315149</v>
      </c>
      <c r="AJ5">
        <f t="shared" si="7"/>
        <v>-848.12397860846988</v>
      </c>
      <c r="AK5">
        <f>H5*SUM(AB5, AE5:AF5)</f>
        <v>705.36907930038001</v>
      </c>
      <c r="AL5">
        <f t="shared" si="8"/>
        <v>1632.497630523425</v>
      </c>
      <c r="AN5">
        <f t="shared" si="9"/>
        <v>6457.0765247238996</v>
      </c>
      <c r="AO5">
        <f t="shared" si="9"/>
        <v>-322.853826236195</v>
      </c>
      <c r="AP5">
        <f t="shared" si="9"/>
        <v>-20.67744236474967</v>
      </c>
      <c r="AQ5">
        <f t="shared" si="9"/>
        <v>-4607.1363521575558</v>
      </c>
      <c r="AR5">
        <f t="shared" si="9"/>
        <v>1506.4089039653986</v>
      </c>
      <c r="AS5">
        <f t="shared" si="9"/>
        <v>-719.68437817892561</v>
      </c>
      <c r="AT5">
        <f t="shared" si="9"/>
        <v>598.54823118647482</v>
      </c>
      <c r="AU5">
        <f t="shared" si="9"/>
        <v>1385.2727569729477</v>
      </c>
      <c r="AW5">
        <v>2</v>
      </c>
      <c r="AX5">
        <f>(R5*SUMPRODUCT(K6:$K$23, X6:$X$23)-$AZ$3*SUMPRODUCT(K5:$K$22, W6:$W$23))/Z5</f>
        <v>1910.4581548261497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7806.9091075448287</v>
      </c>
      <c r="P6">
        <f t="shared" si="22"/>
        <v>390.34545537724148</v>
      </c>
      <c r="Q6" s="4">
        <f t="shared" si="23"/>
        <v>25</v>
      </c>
      <c r="R6">
        <f t="shared" si="0"/>
        <v>2000000</v>
      </c>
      <c r="S6">
        <f t="shared" si="1"/>
        <v>2655.3591840909626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1862.1369001676576</v>
      </c>
      <c r="AC6">
        <f t="shared" si="2"/>
        <v>2555.0654925336348</v>
      </c>
      <c r="AE6">
        <f t="shared" si="3"/>
        <v>7512.0398714959811</v>
      </c>
      <c r="AF6">
        <f t="shared" si="4"/>
        <v>-375.60199357479911</v>
      </c>
      <c r="AG6">
        <f t="shared" si="4"/>
        <v>-24.05574270179514</v>
      </c>
      <c r="AH6">
        <f t="shared" si="5"/>
        <v>-5460.4059775276928</v>
      </c>
      <c r="AI6">
        <f t="shared" si="6"/>
        <v>1651.9761576916944</v>
      </c>
      <c r="AJ6">
        <f t="shared" si="7"/>
        <v>-692.92859236597724</v>
      </c>
      <c r="AK6">
        <f>H6*SUM(AB6, AE6:AF6)</f>
        <v>770.02604091061824</v>
      </c>
      <c r="AL6">
        <f t="shared" si="8"/>
        <v>1729.0736062363353</v>
      </c>
      <c r="AN6">
        <f t="shared" si="9"/>
        <v>5871.945080821064</v>
      </c>
      <c r="AO6">
        <f t="shared" si="9"/>
        <v>-293.59725404105325</v>
      </c>
      <c r="AP6">
        <f t="shared" si="9"/>
        <v>-18.803680816349718</v>
      </c>
      <c r="AQ6">
        <f t="shared" si="9"/>
        <v>-4268.2419911922616</v>
      </c>
      <c r="AR6">
        <f t="shared" si="9"/>
        <v>1291.3021547713995</v>
      </c>
      <c r="AS6">
        <f t="shared" si="9"/>
        <v>-541.64231139702099</v>
      </c>
      <c r="AT6">
        <f t="shared" si="9"/>
        <v>601.90716508121807</v>
      </c>
      <c r="AU6">
        <f t="shared" si="9"/>
        <v>1351.5670084555964</v>
      </c>
      <c r="AW6">
        <v>3</v>
      </c>
      <c r="AX6">
        <f>(R6*SUMPRODUCT(K7:$K$23, X7:$X$23)-$AZ$3*SUMPRODUCT(K6:$K$22, W7:$W$23))/Z6</f>
        <v>2655.3591840909626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7806.9091075448287</v>
      </c>
      <c r="P7">
        <f t="shared" si="22"/>
        <v>390.34545537724148</v>
      </c>
      <c r="Q7" s="4">
        <f t="shared" si="23"/>
        <v>25</v>
      </c>
      <c r="R7">
        <f t="shared" si="0"/>
        <v>2000000</v>
      </c>
      <c r="S7">
        <f t="shared" si="1"/>
        <v>3266.4689500887102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2555.0654925336348</v>
      </c>
      <c r="AC7">
        <f t="shared" si="2"/>
        <v>3102.6713713181452</v>
      </c>
      <c r="AE7">
        <f t="shared" si="3"/>
        <v>7415.4304714283007</v>
      </c>
      <c r="AF7">
        <f t="shared" si="4"/>
        <v>-370.77152357141506</v>
      </c>
      <c r="AG7">
        <f t="shared" si="4"/>
        <v>-23.746371224758491</v>
      </c>
      <c r="AH7">
        <f t="shared" si="5"/>
        <v>-5505.1240014957439</v>
      </c>
      <c r="AI7">
        <f t="shared" si="6"/>
        <v>1515.7885751363838</v>
      </c>
      <c r="AJ7">
        <f t="shared" si="7"/>
        <v>-547.60587878451042</v>
      </c>
      <c r="AK7">
        <f>H7*SUM(AB7, AE7:AF7)</f>
        <v>821.46761981309771</v>
      </c>
      <c r="AL7">
        <f t="shared" si="8"/>
        <v>1789.6503161649712</v>
      </c>
      <c r="AN7">
        <f t="shared" si="9"/>
        <v>5339.5152941850893</v>
      </c>
      <c r="AO7">
        <f t="shared" si="9"/>
        <v>-266.97576470925446</v>
      </c>
      <c r="AP7">
        <f t="shared" si="9"/>
        <v>-17.098685345986745</v>
      </c>
      <c r="AQ7">
        <f t="shared" si="9"/>
        <v>-3963.9902114421916</v>
      </c>
      <c r="AR7">
        <f t="shared" si="9"/>
        <v>1091.4506326876565</v>
      </c>
      <c r="AS7">
        <f t="shared" si="9"/>
        <v>-394.30616688020427</v>
      </c>
      <c r="AT7">
        <f t="shared" si="9"/>
        <v>591.5015907127796</v>
      </c>
      <c r="AU7">
        <f t="shared" si="9"/>
        <v>1288.6460565202319</v>
      </c>
      <c r="AW7">
        <v>4</v>
      </c>
      <c r="AX7">
        <f>(R7*SUMPRODUCT(K8:$K$23, X8:$X$23)-$AZ$3*SUMPRODUCT(K7:$K$22, W8:$W$23))/Z7</f>
        <v>3266.4689500887102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7806.9091075448287</v>
      </c>
      <c r="P8">
        <f t="shared" si="22"/>
        <v>390.34545537724148</v>
      </c>
      <c r="Q8" s="4">
        <f t="shared" si="23"/>
        <v>25</v>
      </c>
      <c r="R8">
        <f t="shared" si="0"/>
        <v>2000000</v>
      </c>
      <c r="S8">
        <f t="shared" si="1"/>
        <v>3756.6549211908632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3102.6713713181452</v>
      </c>
      <c r="AC8">
        <f t="shared" si="2"/>
        <v>3522.1645001928082</v>
      </c>
      <c r="AE8">
        <f t="shared" si="3"/>
        <v>7319.601797790272</v>
      </c>
      <c r="AF8">
        <f t="shared" si="4"/>
        <v>-365.98008988951364</v>
      </c>
      <c r="AG8">
        <f t="shared" si="4"/>
        <v>-23.439499861463712</v>
      </c>
      <c r="AH8">
        <f t="shared" si="5"/>
        <v>-5552.6120837755798</v>
      </c>
      <c r="AI8">
        <f t="shared" si="6"/>
        <v>1377.5701242637151</v>
      </c>
      <c r="AJ8">
        <f t="shared" si="7"/>
        <v>-419.49312887466294</v>
      </c>
      <c r="AK8">
        <f t="shared" ref="AK8:AK23" si="24">H8*SUM(AB8:AB8, AE8:AF8)</f>
        <v>860.53711137492007</v>
      </c>
      <c r="AL8">
        <f t="shared" si="8"/>
        <v>1818.6141067639724</v>
      </c>
      <c r="AN8">
        <f t="shared" si="9"/>
        <v>4855.0565147380948</v>
      </c>
      <c r="AO8">
        <f t="shared" si="9"/>
        <v>-242.75282573690475</v>
      </c>
      <c r="AP8">
        <f t="shared" si="9"/>
        <v>-15.547307032324817</v>
      </c>
      <c r="AQ8">
        <f t="shared" si="9"/>
        <v>-3683.0207729724543</v>
      </c>
      <c r="AR8">
        <f t="shared" si="9"/>
        <v>913.73560899641063</v>
      </c>
      <c r="AS8">
        <f t="shared" si="9"/>
        <v>-278.24776599809724</v>
      </c>
      <c r="AT8">
        <f t="shared" si="9"/>
        <v>570.79010910347574</v>
      </c>
      <c r="AU8">
        <f t="shared" si="9"/>
        <v>1206.2779521017892</v>
      </c>
      <c r="AW8">
        <v>5</v>
      </c>
      <c r="AX8">
        <f>(R8*SUMPRODUCT(K9:$K$23, X9:$X$23)-$AZ$3*SUMPRODUCT(K8:$K$22, W9:$W$23))/Z8</f>
        <v>3756.6549211908632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7806.9091075448287</v>
      </c>
      <c r="P9">
        <f t="shared" si="22"/>
        <v>390.34545537724148</v>
      </c>
      <c r="Q9" s="4">
        <f t="shared" si="23"/>
        <v>25</v>
      </c>
      <c r="R9">
        <f t="shared" si="0"/>
        <v>2000000</v>
      </c>
      <c r="S9">
        <f t="shared" si="1"/>
        <v>4133.3711337672257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3522.1645001928082</v>
      </c>
      <c r="AC9">
        <f t="shared" si="2"/>
        <v>3825.0194367194235</v>
      </c>
      <c r="AE9">
        <f t="shared" si="3"/>
        <v>7224.5095130967593</v>
      </c>
      <c r="AF9">
        <f t="shared" si="4"/>
        <v>-361.22547565483802</v>
      </c>
      <c r="AG9">
        <f t="shared" si="4"/>
        <v>-23.134986630351502</v>
      </c>
      <c r="AH9">
        <f t="shared" si="5"/>
        <v>-5609.4585998059829</v>
      </c>
      <c r="AI9">
        <f t="shared" si="6"/>
        <v>1230.6904510055865</v>
      </c>
      <c r="AJ9">
        <f t="shared" si="7"/>
        <v>-302.85493652661535</v>
      </c>
      <c r="AK9">
        <f t="shared" si="24"/>
        <v>888.70360226247931</v>
      </c>
      <c r="AL9">
        <f t="shared" si="8"/>
        <v>1816.5391167414505</v>
      </c>
      <c r="AN9">
        <f t="shared" si="9"/>
        <v>4414.2463711751607</v>
      </c>
      <c r="AO9">
        <f t="shared" si="9"/>
        <v>-220.71231855875806</v>
      </c>
      <c r="AP9">
        <f t="shared" si="9"/>
        <v>-14.135704381741496</v>
      </c>
      <c r="AQ9">
        <f t="shared" si="9"/>
        <v>-3427.4343778719613</v>
      </c>
      <c r="AR9">
        <f t="shared" si="9"/>
        <v>751.96397036269946</v>
      </c>
      <c r="AS9">
        <f t="shared" si="9"/>
        <v>-185.04734503173881</v>
      </c>
      <c r="AT9">
        <f t="shared" si="9"/>
        <v>543.00664207387581</v>
      </c>
      <c r="AU9">
        <f t="shared" si="9"/>
        <v>1109.9232674048365</v>
      </c>
      <c r="AW9">
        <v>6</v>
      </c>
      <c r="AX9">
        <f>(R9*SUMPRODUCT(K10:$K$23, X10:$X$23)-$AZ$3*SUMPRODUCT(K9:$K$22, W10:$W$23))/Z9</f>
        <v>4133.3711337672257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7806.9091075448287</v>
      </c>
      <c r="P10">
        <f t="shared" si="22"/>
        <v>390.34545537724148</v>
      </c>
      <c r="Q10" s="4">
        <f t="shared" si="23"/>
        <v>25</v>
      </c>
      <c r="R10">
        <f t="shared" si="0"/>
        <v>2000000</v>
      </c>
      <c r="S10">
        <f t="shared" si="1"/>
        <v>4405.1843358894812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3825.0194367194235</v>
      </c>
      <c r="AC10">
        <f t="shared" si="2"/>
        <v>4023.2931878602835</v>
      </c>
      <c r="AE10">
        <f t="shared" si="3"/>
        <v>7130.1180236053406</v>
      </c>
      <c r="AF10">
        <f t="shared" si="4"/>
        <v>-356.50590118026707</v>
      </c>
      <c r="AG10">
        <f t="shared" si="4"/>
        <v>-22.832717549877017</v>
      </c>
      <c r="AH10">
        <f t="shared" si="5"/>
        <v>-5673.5371336776725</v>
      </c>
      <c r="AI10">
        <f t="shared" si="6"/>
        <v>1077.2422711975241</v>
      </c>
      <c r="AJ10">
        <f t="shared" si="7"/>
        <v>-198.27375114085999</v>
      </c>
      <c r="AK10">
        <f t="shared" si="24"/>
        <v>906.94609977911296</v>
      </c>
      <c r="AL10">
        <f t="shared" si="8"/>
        <v>1785.9146198357771</v>
      </c>
      <c r="AN10">
        <f t="shared" si="9"/>
        <v>4013.1582637375977</v>
      </c>
      <c r="AO10">
        <f t="shared" si="9"/>
        <v>-200.65791318687991</v>
      </c>
      <c r="AP10">
        <f t="shared" si="9"/>
        <v>-12.851303276539888</v>
      </c>
      <c r="AQ10">
        <f t="shared" si="9"/>
        <v>-3193.3275658637194</v>
      </c>
      <c r="AR10">
        <f t="shared" si="9"/>
        <v>606.32148141045877</v>
      </c>
      <c r="AS10">
        <f t="shared" si="9"/>
        <v>-111.59758369200836</v>
      </c>
      <c r="AT10">
        <f t="shared" si="9"/>
        <v>510.47096598447456</v>
      </c>
      <c r="AU10">
        <f t="shared" si="9"/>
        <v>1005.194863702925</v>
      </c>
      <c r="AW10">
        <v>7</v>
      </c>
      <c r="AX10">
        <f>(R10*SUMPRODUCT(K11:$K$23, X11:$X$23)-$AZ$3*SUMPRODUCT(K10:$K$22, W11:$W$23))/Z10</f>
        <v>4405.1843358894812</v>
      </c>
    </row>
    <row r="11" spans="1:52" x14ac:dyDescent="0.25">
      <c r="A11" t="s">
        <v>33</v>
      </c>
      <c r="C11" s="7">
        <f>AU25</f>
        <v>6028.7448449060657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7806.9091075448287</v>
      </c>
      <c r="P11">
        <f t="shared" si="22"/>
        <v>390.34545537724148</v>
      </c>
      <c r="Q11" s="4">
        <f t="shared" si="23"/>
        <v>25</v>
      </c>
      <c r="R11">
        <f t="shared" si="0"/>
        <v>2000000</v>
      </c>
      <c r="S11">
        <f t="shared" si="1"/>
        <v>4574.7519564528284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4023.2931878602835</v>
      </c>
      <c r="AC11">
        <f t="shared" si="2"/>
        <v>4123.2167956261328</v>
      </c>
      <c r="AE11">
        <f t="shared" si="3"/>
        <v>7036.3549894221196</v>
      </c>
      <c r="AF11">
        <f t="shared" si="4"/>
        <v>-351.81774947110603</v>
      </c>
      <c r="AG11">
        <f t="shared" si="4"/>
        <v>-22.532460966600652</v>
      </c>
      <c r="AH11">
        <f t="shared" si="5"/>
        <v>-5754.3526222073169</v>
      </c>
      <c r="AI11">
        <f t="shared" si="6"/>
        <v>907.65215677709602</v>
      </c>
      <c r="AJ11">
        <f t="shared" si="7"/>
        <v>-99.923607765849283</v>
      </c>
      <c r="AK11">
        <f t="shared" si="24"/>
        <v>916.29046536866838</v>
      </c>
      <c r="AL11">
        <f t="shared" si="8"/>
        <v>1724.019014379915</v>
      </c>
      <c r="AN11">
        <f t="shared" si="9"/>
        <v>3648.2003191971153</v>
      </c>
      <c r="AO11">
        <f t="shared" si="9"/>
        <v>-182.4100159598558</v>
      </c>
      <c r="AP11">
        <f t="shared" si="9"/>
        <v>-11.68260149100297</v>
      </c>
      <c r="AQ11">
        <f t="shared" si="9"/>
        <v>-2983.5093744799256</v>
      </c>
      <c r="AR11">
        <f t="shared" si="9"/>
        <v>470.59832726633107</v>
      </c>
      <c r="AS11">
        <f t="shared" si="9"/>
        <v>-51.808264121796064</v>
      </c>
      <c r="AT11">
        <f t="shared" si="9"/>
        <v>475.07710643657947</v>
      </c>
      <c r="AU11">
        <f t="shared" si="9"/>
        <v>893.86716958111447</v>
      </c>
      <c r="AW11">
        <v>8</v>
      </c>
      <c r="AX11">
        <f>(R11*SUMPRODUCT(K12:$K$23, X12:$X$23)-$AZ$3*SUMPRODUCT(K11:$K$22, W12:$W$23))/Z11</f>
        <v>4574.7519564528284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7806.9091075448287</v>
      </c>
      <c r="P12">
        <f t="shared" si="22"/>
        <v>390.34545537724148</v>
      </c>
      <c r="Q12" s="4">
        <f t="shared" si="23"/>
        <v>25</v>
      </c>
      <c r="R12">
        <f t="shared" si="0"/>
        <v>2000000</v>
      </c>
      <c r="S12">
        <f t="shared" si="1"/>
        <v>4643.9625181697702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4123.2167956261328</v>
      </c>
      <c r="AC12">
        <f t="shared" si="2"/>
        <v>4130.1464854485639</v>
      </c>
      <c r="AE12">
        <f t="shared" si="3"/>
        <v>6943.1392020472631</v>
      </c>
      <c r="AF12">
        <f t="shared" si="4"/>
        <v>-347.1569601023632</v>
      </c>
      <c r="AG12">
        <f t="shared" si="4"/>
        <v>-22.233956827219902</v>
      </c>
      <c r="AH12">
        <f t="shared" si="5"/>
        <v>-5854.3623771796538</v>
      </c>
      <c r="AI12">
        <f t="shared" si="6"/>
        <v>719.38590793802632</v>
      </c>
      <c r="AJ12">
        <f t="shared" si="7"/>
        <v>-6.9296898224311008</v>
      </c>
      <c r="AK12">
        <f t="shared" si="24"/>
        <v>917.26330004302849</v>
      </c>
      <c r="AL12">
        <f t="shared" si="8"/>
        <v>1629.7195181586237</v>
      </c>
      <c r="AN12">
        <f t="shared" si="9"/>
        <v>3316.1042447639365</v>
      </c>
      <c r="AO12">
        <f t="shared" si="9"/>
        <v>-165.80521223819684</v>
      </c>
      <c r="AP12">
        <f t="shared" si="9"/>
        <v>-10.619132998356402</v>
      </c>
      <c r="AQ12">
        <f t="shared" si="9"/>
        <v>-2796.0948735735269</v>
      </c>
      <c r="AR12">
        <f t="shared" si="9"/>
        <v>343.58502595385653</v>
      </c>
      <c r="AS12">
        <f t="shared" si="9"/>
        <v>-3.309680702971566</v>
      </c>
      <c r="AT12">
        <f t="shared" si="9"/>
        <v>438.09300581817109</v>
      </c>
      <c r="AU12">
        <f t="shared" si="9"/>
        <v>778.36835106905608</v>
      </c>
      <c r="AW12">
        <v>9</v>
      </c>
      <c r="AX12">
        <f>(R12*SUMPRODUCT(K13:$K$23, X13:$X$23)-$AZ$3*SUMPRODUCT(K12:$K$22, W13:$W$23))/Z12</f>
        <v>4643.9625181697702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7806.9091075448287</v>
      </c>
      <c r="P13">
        <f t="shared" si="22"/>
        <v>390.34545537724148</v>
      </c>
      <c r="Q13" s="4">
        <f t="shared" si="23"/>
        <v>25</v>
      </c>
      <c r="R13">
        <f t="shared" si="0"/>
        <v>2000000</v>
      </c>
      <c r="S13">
        <f t="shared" si="1"/>
        <v>4619.0319672567666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4130.1464854485639</v>
      </c>
      <c r="AC13">
        <f t="shared" si="2"/>
        <v>4053.115497160481</v>
      </c>
      <c r="AE13">
        <f t="shared" si="3"/>
        <v>6850.418986709361</v>
      </c>
      <c r="AF13">
        <f t="shared" si="4"/>
        <v>-342.52094933546812</v>
      </c>
      <c r="AG13">
        <f t="shared" si="4"/>
        <v>-21.937039654044753</v>
      </c>
      <c r="AH13">
        <f t="shared" si="5"/>
        <v>-5966.2083922363499</v>
      </c>
      <c r="AI13">
        <f t="shared" si="6"/>
        <v>519.75260548349888</v>
      </c>
      <c r="AJ13">
        <f t="shared" si="7"/>
        <v>77.030988288082881</v>
      </c>
      <c r="AK13">
        <f t="shared" si="24"/>
        <v>910.31874590696327</v>
      </c>
      <c r="AL13">
        <f t="shared" si="8"/>
        <v>1507.1023396785449</v>
      </c>
      <c r="AN13">
        <f t="shared" si="9"/>
        <v>3013.9136379902225</v>
      </c>
      <c r="AO13">
        <f t="shared" si="9"/>
        <v>-150.69568189951116</v>
      </c>
      <c r="AP13">
        <f t="shared" si="9"/>
        <v>-9.6514305356696379</v>
      </c>
      <c r="AQ13">
        <f t="shared" si="9"/>
        <v>-2624.8959188247313</v>
      </c>
      <c r="AR13">
        <f t="shared" si="9"/>
        <v>228.67060673031057</v>
      </c>
      <c r="AS13">
        <f t="shared" si="9"/>
        <v>33.890590721493922</v>
      </c>
      <c r="AT13">
        <f t="shared" si="9"/>
        <v>400.50427404953041</v>
      </c>
      <c r="AU13">
        <f t="shared" si="9"/>
        <v>663.06547150133486</v>
      </c>
      <c r="AW13">
        <v>10</v>
      </c>
      <c r="AX13">
        <f>(R13*SUMPRODUCT(K14:$K$23, X14:$X$23)-$AZ$3*SUMPRODUCT(K13:$K$22, W14:$W$23))/Z13</f>
        <v>4619.0319672567666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7806.9091075448287</v>
      </c>
      <c r="P14">
        <f t="shared" si="22"/>
        <v>390.34545537724148</v>
      </c>
      <c r="Q14" s="4">
        <f t="shared" si="23"/>
        <v>25</v>
      </c>
      <c r="R14">
        <f t="shared" si="0"/>
        <v>2000000</v>
      </c>
      <c r="S14">
        <f t="shared" si="1"/>
        <v>4501.1575144342451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4053.115497160481</v>
      </c>
      <c r="AC14">
        <f t="shared" si="2"/>
        <v>3896.4567317051897</v>
      </c>
      <c r="AE14">
        <f t="shared" si="3"/>
        <v>6758.1024321756113</v>
      </c>
      <c r="AF14">
        <f t="shared" si="4"/>
        <v>-337.90512160878063</v>
      </c>
      <c r="AG14">
        <f t="shared" si="4"/>
        <v>-21.64141512050006</v>
      </c>
      <c r="AH14">
        <f t="shared" si="5"/>
        <v>-6100.3309603395192</v>
      </c>
      <c r="AI14">
        <f t="shared" si="6"/>
        <v>298.22493510681124</v>
      </c>
      <c r="AJ14">
        <f t="shared" si="7"/>
        <v>156.65876545529136</v>
      </c>
      <c r="AK14">
        <f t="shared" si="24"/>
        <v>896.22232358284168</v>
      </c>
      <c r="AL14">
        <f t="shared" si="8"/>
        <v>1351.1060241449443</v>
      </c>
      <c r="AN14">
        <f t="shared" si="9"/>
        <v>2738.9228924277272</v>
      </c>
      <c r="AO14">
        <f t="shared" si="9"/>
        <v>-136.9461446213864</v>
      </c>
      <c r="AP14">
        <f t="shared" si="9"/>
        <v>-8.7708299619523906</v>
      </c>
      <c r="AQ14">
        <f t="shared" si="9"/>
        <v>-2472.3413541514901</v>
      </c>
      <c r="AR14">
        <f t="shared" si="9"/>
        <v>120.8645636928981</v>
      </c>
      <c r="AS14">
        <f t="shared" si="9"/>
        <v>63.49064449838955</v>
      </c>
      <c r="AT14">
        <f t="shared" si="9"/>
        <v>363.22086908285996</v>
      </c>
      <c r="AU14">
        <f t="shared" si="9"/>
        <v>547.57607727414768</v>
      </c>
      <c r="AW14">
        <v>11</v>
      </c>
      <c r="AX14">
        <f>(R14*SUMPRODUCT(K15:$K$23, X15:$X$23)-$AZ$3*SUMPRODUCT(K14:$K$22, W15:$W$23))/Z14</f>
        <v>4501.1575144342451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7806.9091075448287</v>
      </c>
      <c r="P15">
        <f t="shared" si="22"/>
        <v>390.34545537724148</v>
      </c>
      <c r="Q15" s="4">
        <f t="shared" si="23"/>
        <v>25</v>
      </c>
      <c r="R15">
        <f t="shared" si="0"/>
        <v>2000000</v>
      </c>
      <c r="S15">
        <f t="shared" si="1"/>
        <v>4292.0407426194106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3896.4567317051897</v>
      </c>
      <c r="AC15">
        <f t="shared" si="2"/>
        <v>3664.8510903373917</v>
      </c>
      <c r="AE15">
        <f t="shared" si="3"/>
        <v>6666.0968687565</v>
      </c>
      <c r="AF15">
        <f t="shared" si="4"/>
        <v>-333.30484343782507</v>
      </c>
      <c r="AG15">
        <f t="shared" si="4"/>
        <v>-21.346786471211079</v>
      </c>
      <c r="AH15">
        <f t="shared" si="5"/>
        <v>-6257.1598467184576</v>
      </c>
      <c r="AI15">
        <f t="shared" si="6"/>
        <v>54.285392129006141</v>
      </c>
      <c r="AJ15">
        <f t="shared" si="7"/>
        <v>231.60564136779794</v>
      </c>
      <c r="AK15">
        <f t="shared" si="24"/>
        <v>875.33727463604623</v>
      </c>
      <c r="AL15">
        <f t="shared" si="8"/>
        <v>1161.2283081328503</v>
      </c>
      <c r="AN15">
        <f t="shared" si="9"/>
        <v>2488.6740717436082</v>
      </c>
      <c r="AO15">
        <f t="shared" si="9"/>
        <v>-124.43370358718045</v>
      </c>
      <c r="AP15">
        <f t="shared" si="9"/>
        <v>-7.9694602481617212</v>
      </c>
      <c r="AQ15">
        <f t="shared" si="9"/>
        <v>-2336.0043785544717</v>
      </c>
      <c r="AR15">
        <f t="shared" si="9"/>
        <v>20.266529353794642</v>
      </c>
      <c r="AS15">
        <f t="shared" si="9"/>
        <v>86.466033406008421</v>
      </c>
      <c r="AT15">
        <f t="shared" si="9"/>
        <v>326.79230774871843</v>
      </c>
      <c r="AU15">
        <f t="shared" si="9"/>
        <v>433.52487050852147</v>
      </c>
      <c r="AW15">
        <v>12</v>
      </c>
      <c r="AX15">
        <f>(R15*SUMPRODUCT(K16:$K$23, X16:$X$23)-$AZ$3*SUMPRODUCT(K15:$K$22, W16:$W$23))/Z15</f>
        <v>4292.0407426194106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7806.9091075448287</v>
      </c>
      <c r="P16">
        <f t="shared" si="22"/>
        <v>390.34545537724148</v>
      </c>
      <c r="Q16" s="4">
        <f t="shared" si="23"/>
        <v>25</v>
      </c>
      <c r="R16">
        <f t="shared" si="0"/>
        <v>2000000</v>
      </c>
      <c r="S16">
        <f t="shared" si="1"/>
        <v>4001.9506670598471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3664.8510903373917</v>
      </c>
      <c r="AC16">
        <f t="shared" si="2"/>
        <v>3370.1396719768218</v>
      </c>
      <c r="AE16">
        <f t="shared" si="3"/>
        <v>6574.3874144714773</v>
      </c>
      <c r="AF16">
        <f t="shared" si="4"/>
        <v>-328.71937072357389</v>
      </c>
      <c r="AG16">
        <f t="shared" si="4"/>
        <v>-21.053106049735465</v>
      </c>
      <c r="AH16">
        <f t="shared" si="5"/>
        <v>-6417.0045410803141</v>
      </c>
      <c r="AI16">
        <f t="shared" si="6"/>
        <v>-192.38960338214565</v>
      </c>
      <c r="AJ16">
        <f t="shared" si="7"/>
        <v>294.71141836056995</v>
      </c>
      <c r="AK16">
        <f t="shared" si="24"/>
        <v>848.06294334194695</v>
      </c>
      <c r="AL16">
        <f t="shared" si="8"/>
        <v>950.38475832037125</v>
      </c>
      <c r="AN16">
        <f t="shared" si="9"/>
        <v>2260.9609535491277</v>
      </c>
      <c r="AO16">
        <f t="shared" si="9"/>
        <v>-113.04804767745638</v>
      </c>
      <c r="AP16">
        <f t="shared" si="9"/>
        <v>-7.2402564267210048</v>
      </c>
      <c r="AQ16">
        <f t="shared" si="9"/>
        <v>-2206.8362862513773</v>
      </c>
      <c r="AR16">
        <f t="shared" si="9"/>
        <v>-66.163636806426851</v>
      </c>
      <c r="AS16">
        <f t="shared" si="9"/>
        <v>101.35256221919761</v>
      </c>
      <c r="AT16">
        <f t="shared" si="9"/>
        <v>291.65260276987084</v>
      </c>
      <c r="AU16">
        <f t="shared" si="9"/>
        <v>326.84152818264158</v>
      </c>
      <c r="AW16">
        <v>13</v>
      </c>
      <c r="AX16">
        <f>(R16*SUMPRODUCT(K17:$K$23, X17:$X$23)-$AZ$3*SUMPRODUCT(K16:$K$22, W17:$W$23))/Z16</f>
        <v>4001.9506670598471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7806.9091075448287</v>
      </c>
      <c r="P17">
        <f t="shared" si="22"/>
        <v>390.34545537724148</v>
      </c>
      <c r="Q17" s="4">
        <f t="shared" si="23"/>
        <v>25</v>
      </c>
      <c r="R17">
        <f t="shared" si="0"/>
        <v>2000000</v>
      </c>
      <c r="S17">
        <f t="shared" si="1"/>
        <v>3636.8360389506906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3370.1396719768218</v>
      </c>
      <c r="AC17">
        <f t="shared" si="2"/>
        <v>3020.0602522274257</v>
      </c>
      <c r="AE17">
        <f t="shared" si="3"/>
        <v>6482.9251679025419</v>
      </c>
      <c r="AF17">
        <f t="shared" si="4"/>
        <v>-324.14625839512712</v>
      </c>
      <c r="AG17">
        <f t="shared" si="4"/>
        <v>-20.760217259469727</v>
      </c>
      <c r="AH17">
        <f t="shared" si="5"/>
        <v>-6588.6183814707492</v>
      </c>
      <c r="AI17">
        <f t="shared" si="6"/>
        <v>-450.59968922280405</v>
      </c>
      <c r="AJ17">
        <f t="shared" si="7"/>
        <v>350.07941974939604</v>
      </c>
      <c r="AK17">
        <f t="shared" si="24"/>
        <v>815.4086208547692</v>
      </c>
      <c r="AL17">
        <f t="shared" si="8"/>
        <v>714.88835138136119</v>
      </c>
      <c r="AN17">
        <f t="shared" si="9"/>
        <v>2053.762147343155</v>
      </c>
      <c r="AO17">
        <f t="shared" si="9"/>
        <v>-102.68810736715777</v>
      </c>
      <c r="AP17">
        <f t="shared" si="9"/>
        <v>-6.5767454156675731</v>
      </c>
      <c r="AQ17">
        <f t="shared" si="9"/>
        <v>-2087.2452920094183</v>
      </c>
      <c r="AR17">
        <f t="shared" si="9"/>
        <v>-142.74799744908861</v>
      </c>
      <c r="AS17">
        <f t="shared" si="9"/>
        <v>110.90361869436495</v>
      </c>
      <c r="AT17">
        <f t="shared" si="9"/>
        <v>258.31786065033702</v>
      </c>
      <c r="AU17">
        <f t="shared" si="9"/>
        <v>226.47348189561333</v>
      </c>
      <c r="AW17">
        <v>14</v>
      </c>
      <c r="AX17">
        <f>(R17*SUMPRODUCT(K18:$K$23, X18:$X$23)-$AZ$3*SUMPRODUCT(K17:$K$22, W18:$W$23))/Z17</f>
        <v>3636.8360389506906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7806.9091075448287</v>
      </c>
      <c r="P18">
        <f t="shared" si="22"/>
        <v>390.34545537724148</v>
      </c>
      <c r="Q18" s="4">
        <f t="shared" si="23"/>
        <v>25</v>
      </c>
      <c r="R18">
        <f t="shared" si="0"/>
        <v>2000000</v>
      </c>
      <c r="S18">
        <f t="shared" si="1"/>
        <v>3200.4699215443493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3020.0602522274257</v>
      </c>
      <c r="AC18">
        <f t="shared" si="2"/>
        <v>2620.2759123205906</v>
      </c>
      <c r="AE18">
        <f t="shared" si="3"/>
        <v>6391.6413481883392</v>
      </c>
      <c r="AF18">
        <f t="shared" si="4"/>
        <v>-319.58206740941699</v>
      </c>
      <c r="AG18">
        <f t="shared" si="4"/>
        <v>-20.46789984403452</v>
      </c>
      <c r="AH18">
        <f t="shared" si="5"/>
        <v>-6777.2194272405541</v>
      </c>
      <c r="AI18">
        <f t="shared" si="6"/>
        <v>-725.62804630566643</v>
      </c>
      <c r="AJ18">
        <f t="shared" si="7"/>
        <v>399.78433990683516</v>
      </c>
      <c r="AK18">
        <f t="shared" si="24"/>
        <v>778.03085267841925</v>
      </c>
      <c r="AL18">
        <f t="shared" si="8"/>
        <v>452.18714627958798</v>
      </c>
      <c r="AN18">
        <f t="shared" si="9"/>
        <v>1865.2321865356525</v>
      </c>
      <c r="AO18">
        <f t="shared" si="9"/>
        <v>-93.261609326782633</v>
      </c>
      <c r="AP18">
        <f t="shared" si="9"/>
        <v>-5.9730174927137192</v>
      </c>
      <c r="AQ18">
        <f t="shared" si="9"/>
        <v>-1977.7529936792869</v>
      </c>
      <c r="AR18">
        <f t="shared" si="9"/>
        <v>-211.75543396313077</v>
      </c>
      <c r="AS18">
        <f t="shared" si="9"/>
        <v>116.66653021426161</v>
      </c>
      <c r="AT18">
        <f t="shared" si="9"/>
        <v>227.04781283525861</v>
      </c>
      <c r="AU18">
        <f t="shared" si="9"/>
        <v>131.95890908638947</v>
      </c>
      <c r="AW18">
        <v>15</v>
      </c>
      <c r="AX18">
        <f>(R18*SUMPRODUCT(K19:$K$23, X19:$X$23)-$AZ$3*SUMPRODUCT(K18:$K$22, W19:$W$23))/Z18</f>
        <v>3200.4699215443493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7806.9091075448287</v>
      </c>
      <c r="P19">
        <f t="shared" si="22"/>
        <v>390.34545537724148</v>
      </c>
      <c r="Q19" s="4">
        <f t="shared" si="23"/>
        <v>25</v>
      </c>
      <c r="R19">
        <f t="shared" si="0"/>
        <v>2000000</v>
      </c>
      <c r="S19">
        <f t="shared" si="1"/>
        <v>2686.1949597097673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2620.2759123205906</v>
      </c>
      <c r="AC19">
        <f t="shared" si="2"/>
        <v>2167.8176386368359</v>
      </c>
      <c r="AE19">
        <f t="shared" si="3"/>
        <v>6300.3451054047109</v>
      </c>
      <c r="AF19">
        <f t="shared" si="4"/>
        <v>-315.01725527023558</v>
      </c>
      <c r="AG19">
        <f t="shared" si="4"/>
        <v>-20.175542646307584</v>
      </c>
      <c r="AH19">
        <f t="shared" si="5"/>
        <v>-7014.2559429273406</v>
      </c>
      <c r="AI19">
        <f t="shared" si="6"/>
        <v>-1049.1036354391726</v>
      </c>
      <c r="AJ19">
        <f t="shared" si="7"/>
        <v>452.45827368375467</v>
      </c>
      <c r="AK19">
        <f t="shared" si="24"/>
        <v>736.39872516080504</v>
      </c>
      <c r="AL19">
        <f t="shared" si="8"/>
        <v>139.75336340538706</v>
      </c>
      <c r="AN19">
        <f t="shared" si="9"/>
        <v>1693.6599162556317</v>
      </c>
      <c r="AO19">
        <f t="shared" si="9"/>
        <v>-84.682995812781598</v>
      </c>
      <c r="AP19">
        <f t="shared" si="9"/>
        <v>-5.4235930408707729</v>
      </c>
      <c r="AQ19">
        <f t="shared" si="9"/>
        <v>-1885.5735573441693</v>
      </c>
      <c r="AR19">
        <f t="shared" si="9"/>
        <v>-282.02022994218999</v>
      </c>
      <c r="AS19">
        <f t="shared" si="9"/>
        <v>121.62991536114761</v>
      </c>
      <c r="AT19">
        <f t="shared" si="9"/>
        <v>197.95883913036647</v>
      </c>
      <c r="AU19">
        <f t="shared" si="9"/>
        <v>37.568524549324081</v>
      </c>
      <c r="AW19">
        <v>16</v>
      </c>
      <c r="AX19">
        <f>(R19*SUMPRODUCT(K20:$K$23, X20:$X$23)-$AZ$3*SUMPRODUCT(K19:$K$22, W20:$W$23))/Z19</f>
        <v>2686.1949597097673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7806.9091075448287</v>
      </c>
      <c r="P20">
        <f t="shared" si="22"/>
        <v>390.34545537724148</v>
      </c>
      <c r="Q20" s="4">
        <f t="shared" si="23"/>
        <v>25</v>
      </c>
      <c r="R20">
        <f t="shared" si="0"/>
        <v>2000000</v>
      </c>
      <c r="S20">
        <f t="shared" si="1"/>
        <v>2100.3078711779358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2167.8176386368359</v>
      </c>
      <c r="AC20">
        <f t="shared" si="2"/>
        <v>1670.4161714649513</v>
      </c>
      <c r="AE20">
        <f t="shared" si="3"/>
        <v>6208.9884065835085</v>
      </c>
      <c r="AF20">
        <f t="shared" si="4"/>
        <v>-310.4494203291755</v>
      </c>
      <c r="AG20">
        <f t="shared" si="4"/>
        <v>-19.88299185071515</v>
      </c>
      <c r="AH20">
        <f t="shared" si="5"/>
        <v>-7263.6295303484794</v>
      </c>
      <c r="AI20">
        <f t="shared" si="6"/>
        <v>-1384.9735359448614</v>
      </c>
      <c r="AJ20">
        <f t="shared" si="7"/>
        <v>497.40146717188463</v>
      </c>
      <c r="AK20">
        <f t="shared" si="24"/>
        <v>690.25426910518718</v>
      </c>
      <c r="AL20">
        <f t="shared" si="8"/>
        <v>-197.31779966778959</v>
      </c>
      <c r="AN20">
        <f t="shared" si="9"/>
        <v>1537.5317269378793</v>
      </c>
      <c r="AO20">
        <f t="shared" si="9"/>
        <v>-76.876586346893987</v>
      </c>
      <c r="AP20">
        <f t="shared" si="9"/>
        <v>-4.9236250408371065</v>
      </c>
      <c r="AQ20">
        <f t="shared" si="9"/>
        <v>-1798.6924961547629</v>
      </c>
      <c r="AR20">
        <f t="shared" si="9"/>
        <v>-342.96098060461463</v>
      </c>
      <c r="AS20">
        <f t="shared" si="9"/>
        <v>123.17151953308883</v>
      </c>
      <c r="AT20">
        <f t="shared" si="9"/>
        <v>170.92765663376636</v>
      </c>
      <c r="AU20">
        <f t="shared" si="9"/>
        <v>-48.861804437759446</v>
      </c>
      <c r="AW20">
        <v>17</v>
      </c>
      <c r="AX20">
        <f>(R20*SUMPRODUCT(K21:$K$23, X21:$X$23)-$AZ$3*SUMPRODUCT(K20:$K$22, W21:$W$23))/Z20</f>
        <v>2100.3078711779358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7806.9091075448287</v>
      </c>
      <c r="P21">
        <f t="shared" si="22"/>
        <v>390.34545537724148</v>
      </c>
      <c r="Q21" s="4">
        <f t="shared" si="23"/>
        <v>25</v>
      </c>
      <c r="R21">
        <f t="shared" si="0"/>
        <v>2000000</v>
      </c>
      <c r="S21">
        <f t="shared" si="1"/>
        <v>1455.9920278105678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1670.4161714649513</v>
      </c>
      <c r="AC21">
        <f t="shared" si="2"/>
        <v>1140.9393960980972</v>
      </c>
      <c r="AE21">
        <f t="shared" si="3"/>
        <v>6117.6228938210961</v>
      </c>
      <c r="AF21">
        <f t="shared" si="4"/>
        <v>-305.88114469105483</v>
      </c>
      <c r="AG21">
        <f t="shared" si="4"/>
        <v>-19.590412830312204</v>
      </c>
      <c r="AH21">
        <f t="shared" si="5"/>
        <v>-7499.9281516636775</v>
      </c>
      <c r="AI21">
        <f t="shared" si="6"/>
        <v>-1707.7768153639481</v>
      </c>
      <c r="AJ21">
        <f t="shared" si="7"/>
        <v>529.4767753668541</v>
      </c>
      <c r="AK21">
        <f t="shared" si="24"/>
        <v>640.26321758115478</v>
      </c>
      <c r="AL21">
        <f t="shared" si="8"/>
        <v>-538.03682241593924</v>
      </c>
      <c r="AN21">
        <f t="shared" si="9"/>
        <v>1395.4918568963822</v>
      </c>
      <c r="AO21">
        <f t="shared" si="9"/>
        <v>-69.774592844819111</v>
      </c>
      <c r="AP21">
        <f t="shared" si="9"/>
        <v>-4.4687719482597075</v>
      </c>
      <c r="AQ21">
        <f t="shared" si="9"/>
        <v>-1710.8097123027192</v>
      </c>
      <c r="AR21">
        <f t="shared" si="9"/>
        <v>-389.56122019941557</v>
      </c>
      <c r="AS21">
        <f t="shared" si="9"/>
        <v>120.77902500111307</v>
      </c>
      <c r="AT21">
        <f t="shared" si="9"/>
        <v>146.05053660748038</v>
      </c>
      <c r="AU21">
        <f t="shared" si="9"/>
        <v>-122.73165859082214</v>
      </c>
      <c r="AW21">
        <v>18</v>
      </c>
      <c r="AX21">
        <f>(R21*SUMPRODUCT(K22:$K$23, X22:$X$23)-$AZ$3*SUMPRODUCT(K21:$K$22, W22:$W$23))/Z21</f>
        <v>1455.9920278105678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7806.9091075448287</v>
      </c>
      <c r="P22">
        <f t="shared" si="22"/>
        <v>390.34545537724148</v>
      </c>
      <c r="Q22" s="4">
        <f t="shared" si="23"/>
        <v>25</v>
      </c>
      <c r="R22">
        <f t="shared" si="0"/>
        <v>2000000</v>
      </c>
      <c r="S22">
        <f t="shared" si="1"/>
        <v>754.26715610903511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1140.9393960980972</v>
      </c>
      <c r="AC22">
        <f t="shared" si="2"/>
        <v>582.21850733304609</v>
      </c>
      <c r="AE22">
        <f t="shared" si="3"/>
        <v>6026.1499266745896</v>
      </c>
      <c r="AF22">
        <f t="shared" si="4"/>
        <v>-301.30749633372949</v>
      </c>
      <c r="AG22">
        <f t="shared" si="4"/>
        <v>-19.297489709630213</v>
      </c>
      <c r="AH22">
        <f t="shared" si="5"/>
        <v>-7761.5193903092859</v>
      </c>
      <c r="AI22">
        <f t="shared" si="6"/>
        <v>-2055.9744496780559</v>
      </c>
      <c r="AJ22">
        <f t="shared" si="7"/>
        <v>558.72088876505109</v>
      </c>
      <c r="AK22">
        <f t="shared" si="24"/>
        <v>587.51868245203445</v>
      </c>
      <c r="AL22">
        <f t="shared" si="8"/>
        <v>-909.73487846097032</v>
      </c>
      <c r="AN22">
        <f t="shared" si="9"/>
        <v>1266.2687918669501</v>
      </c>
      <c r="AO22">
        <f t="shared" si="9"/>
        <v>-63.313439593347503</v>
      </c>
      <c r="AP22">
        <f t="shared" si="9"/>
        <v>-4.0549620036026495</v>
      </c>
      <c r="AQ22">
        <f t="shared" si="9"/>
        <v>-1630.920222863145</v>
      </c>
      <c r="AR22">
        <f t="shared" si="9"/>
        <v>-432.019832593145</v>
      </c>
      <c r="AS22">
        <f t="shared" si="9"/>
        <v>117.40345550907402</v>
      </c>
      <c r="AT22">
        <f t="shared" si="9"/>
        <v>123.4547067829654</v>
      </c>
      <c r="AU22">
        <f t="shared" si="9"/>
        <v>-191.1616703011056</v>
      </c>
      <c r="AW22">
        <v>19</v>
      </c>
      <c r="AX22">
        <f>(R22*SUMPRODUCT(K23:$K$23, X23:$X$23)-$AZ$3*SUMPRODUCT(K22:$K$22, W23:$W$23))/Z22</f>
        <v>754.26715610903511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7806.9091075448287</v>
      </c>
      <c r="P23">
        <f t="shared" si="22"/>
        <v>390.34545537724148</v>
      </c>
      <c r="Q23" s="4">
        <f t="shared" si="23"/>
        <v>25</v>
      </c>
      <c r="R23">
        <f t="shared" si="0"/>
        <v>2000000</v>
      </c>
      <c r="S23">
        <f t="shared" si="1"/>
        <v>765.91219308633902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582.21850733304609</v>
      </c>
      <c r="AC23">
        <f t="shared" si="2"/>
        <v>582.21850733304609</v>
      </c>
      <c r="AE23">
        <f t="shared" si="3"/>
        <v>5934.5274935022899</v>
      </c>
      <c r="AF23">
        <f t="shared" si="4"/>
        <v>-296.72637467511453</v>
      </c>
      <c r="AG23">
        <f t="shared" si="4"/>
        <v>-19.004087955138949</v>
      </c>
      <c r="AH23">
        <f t="shared" si="5"/>
        <v>-8034.1485915971753</v>
      </c>
      <c r="AI23">
        <f t="shared" si="6"/>
        <v>-2415.3515607251384</v>
      </c>
      <c r="AJ23">
        <f t="shared" si="7"/>
        <v>0</v>
      </c>
      <c r="AK23">
        <f t="shared" si="24"/>
        <v>532.25951944978249</v>
      </c>
      <c r="AL23">
        <f t="shared" si="8"/>
        <v>-1883.0920412753558</v>
      </c>
      <c r="AN23">
        <f t="shared" si="9"/>
        <v>1148.7181528369426</v>
      </c>
      <c r="AO23">
        <f t="shared" si="9"/>
        <v>-57.435907641847137</v>
      </c>
      <c r="AP23">
        <f t="shared" si="9"/>
        <v>-3.6785305714869514</v>
      </c>
      <c r="AQ23">
        <f t="shared" si="9"/>
        <v>-1555.1317842678843</v>
      </c>
      <c r="AR23">
        <f t="shared" si="9"/>
        <v>-467.52806964427572</v>
      </c>
      <c r="AS23">
        <f t="shared" si="9"/>
        <v>0</v>
      </c>
      <c r="AT23">
        <f t="shared" si="9"/>
        <v>103.02693393562875</v>
      </c>
      <c r="AU23">
        <f t="shared" si="9"/>
        <v>-364.50113570864693</v>
      </c>
      <c r="AW23">
        <v>20</v>
      </c>
      <c r="AX23">
        <f>(R23*SUMPRODUCT(K$23:$K24, X$23:$X24)-$AZ$3*SUMPRODUCT(K$22:$K23, W$23:$W24))/Z23</f>
        <v>765.91219308633902</v>
      </c>
    </row>
    <row r="25" spans="5:50" x14ac:dyDescent="0.25">
      <c r="AN25" s="8">
        <f t="shared" ref="AN25:AU25" si="25">SUM(AN3:AN23)</f>
        <v>67185.348055270064</v>
      </c>
      <c r="AO25" s="8">
        <f t="shared" si="25"/>
        <v>-9214.449233422125</v>
      </c>
      <c r="AP25" s="8">
        <f t="shared" si="25"/>
        <v>-463.29682219299502</v>
      </c>
      <c r="AQ25" s="8">
        <f t="shared" si="25"/>
        <v>-56193.235086808185</v>
      </c>
      <c r="AR25" s="8">
        <f t="shared" si="25"/>
        <v>1314.3669128467652</v>
      </c>
      <c r="AS25" s="8">
        <f t="shared" si="25"/>
        <v>-2223.9712845645308</v>
      </c>
      <c r="AT25" s="8">
        <f t="shared" si="25"/>
        <v>6938.3492166238329</v>
      </c>
      <c r="AU25" s="9">
        <f t="shared" si="25"/>
        <v>6028.7448449060657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4E925-DCA0-4085-916E-93D6F24DA551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11772.377353960543</v>
      </c>
      <c r="K3">
        <v>1</v>
      </c>
      <c r="L3" s="2">
        <v>0</v>
      </c>
      <c r="O3">
        <f>$C$3</f>
        <v>11772.377353960543</v>
      </c>
      <c r="P3">
        <f>O3*B5</f>
        <v>9417.9018831684352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11772.377353960543</v>
      </c>
      <c r="AF3">
        <f t="shared" ref="AF3:AG23" si="4">-$Z3*P3</f>
        <v>-9417.9018831684352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2081.3257289921075</v>
      </c>
      <c r="AJ3">
        <f t="shared" ref="AJ3:AJ23" si="7">AB3-AC3</f>
        <v>0</v>
      </c>
      <c r="AL3">
        <f t="shared" ref="AL3:AL23" si="8">SUM(AI3:AK3)</f>
        <v>2081.3257289921075</v>
      </c>
      <c r="AN3">
        <f t="shared" ref="AN3:AU23" si="9">AE3*$K3</f>
        <v>11772.377353960543</v>
      </c>
      <c r="AO3">
        <f t="shared" si="9"/>
        <v>-9417.9018831684352</v>
      </c>
      <c r="AP3">
        <f t="shared" si="9"/>
        <v>-273.14974180000002</v>
      </c>
      <c r="AQ3">
        <f t="shared" si="9"/>
        <v>0</v>
      </c>
      <c r="AR3">
        <f t="shared" si="9"/>
        <v>2081.3257289921075</v>
      </c>
      <c r="AS3">
        <f t="shared" si="9"/>
        <v>0</v>
      </c>
      <c r="AT3">
        <f t="shared" si="9"/>
        <v>0</v>
      </c>
      <c r="AU3">
        <f t="shared" si="9"/>
        <v>2081.3257289921075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9030.5631347331819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2662.3611726839827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2626.4830737146403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-2626.4830737146403</v>
      </c>
      <c r="AK4">
        <f>H4*SUM(AB4, AE4:AF4)</f>
        <v>0</v>
      </c>
      <c r="AL4">
        <f t="shared" si="8"/>
        <v>-9578.5730737146405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-6404.0800610185233</v>
      </c>
      <c r="AR4">
        <f t="shared" si="9"/>
        <v>-6404.0800610185233</v>
      </c>
      <c r="AS4">
        <f t="shared" si="9"/>
        <v>-2419.4462216367415</v>
      </c>
      <c r="AT4">
        <f t="shared" si="9"/>
        <v>0</v>
      </c>
      <c r="AU4">
        <f t="shared" si="9"/>
        <v>-8823.5262826552644</v>
      </c>
      <c r="AW4">
        <v>1</v>
      </c>
      <c r="AX4">
        <f>(R4*SUMPRODUCT(K5:$K$23, X5:$X$23)-$AZ$3*SUMPRODUCT(K4:$K$22, W5:$W$23))/Z4</f>
        <v>2662.3611726839827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11772.377353960543</v>
      </c>
      <c r="P5">
        <f t="shared" ref="P5:P23" si="22">O5*$C$5</f>
        <v>588.6188676980272</v>
      </c>
      <c r="Q5" s="4">
        <f t="shared" ref="Q5:Q23" si="23">$C$8</f>
        <v>25</v>
      </c>
      <c r="R5">
        <f t="shared" si="0"/>
        <v>2000000</v>
      </c>
      <c r="S5">
        <f t="shared" si="1"/>
        <v>4914.3961711560169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2626.4830737146403</v>
      </c>
      <c r="AC5">
        <f t="shared" si="2"/>
        <v>4782.1660239950434</v>
      </c>
      <c r="AE5">
        <f t="shared" si="3"/>
        <v>11455.62161516089</v>
      </c>
      <c r="AF5">
        <f t="shared" si="4"/>
        <v>-572.78108075804448</v>
      </c>
      <c r="AG5">
        <f t="shared" si="4"/>
        <v>-24.327332684648677</v>
      </c>
      <c r="AH5">
        <f t="shared" si="5"/>
        <v>-7130.8161281059201</v>
      </c>
      <c r="AI5">
        <f t="shared" si="6"/>
        <v>3727.6970736122767</v>
      </c>
      <c r="AJ5">
        <f t="shared" si="7"/>
        <v>-2155.682950280403</v>
      </c>
      <c r="AK5">
        <f>H5*SUM(AB5, AE5:AF5)</f>
        <v>1156.0198397938295</v>
      </c>
      <c r="AL5">
        <f t="shared" si="8"/>
        <v>2728.0339631257029</v>
      </c>
      <c r="AN5">
        <f t="shared" si="9"/>
        <v>9720.7862608564501</v>
      </c>
      <c r="AO5">
        <f t="shared" si="9"/>
        <v>-486.03931304282247</v>
      </c>
      <c r="AP5">
        <f t="shared" si="9"/>
        <v>-20.643209881447856</v>
      </c>
      <c r="AQ5">
        <f t="shared" si="9"/>
        <v>-6050.9278130353196</v>
      </c>
      <c r="AR5">
        <f t="shared" si="9"/>
        <v>3163.1759248968606</v>
      </c>
      <c r="AS5">
        <f t="shared" si="9"/>
        <v>-1829.2270738163636</v>
      </c>
      <c r="AT5">
        <f t="shared" si="9"/>
        <v>980.95259720111721</v>
      </c>
      <c r="AU5">
        <f t="shared" si="9"/>
        <v>2314.9014482816137</v>
      </c>
      <c r="AW5">
        <v>2</v>
      </c>
      <c r="AX5">
        <f>(R5*SUMPRODUCT(K6:$K$23, X6:$X$23)-$AZ$3*SUMPRODUCT(K5:$K$22, W6:$W$23))/Z5</f>
        <v>4914.3961711560169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11772.377353960543</v>
      </c>
      <c r="P6">
        <f t="shared" si="22"/>
        <v>588.6188676980272</v>
      </c>
      <c r="Q6" s="4">
        <f t="shared" si="23"/>
        <v>25</v>
      </c>
      <c r="R6">
        <f t="shared" si="0"/>
        <v>2000000</v>
      </c>
      <c r="S6">
        <f t="shared" si="1"/>
        <v>6796.4711735637093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4782.1660239950434</v>
      </c>
      <c r="AC6">
        <f t="shared" si="2"/>
        <v>6522.6133807268052</v>
      </c>
      <c r="AE6">
        <f t="shared" si="3"/>
        <v>11298.01982396188</v>
      </c>
      <c r="AF6">
        <f t="shared" si="4"/>
        <v>-564.90099119809406</v>
      </c>
      <c r="AG6">
        <f t="shared" si="4"/>
        <v>-23.992647118470352</v>
      </c>
      <c r="AH6">
        <f t="shared" si="5"/>
        <v>-7312.9791465471817</v>
      </c>
      <c r="AI6">
        <f t="shared" si="6"/>
        <v>3396.1470390981349</v>
      </c>
      <c r="AJ6">
        <f t="shared" si="7"/>
        <v>-1740.4473567317618</v>
      </c>
      <c r="AK6">
        <f>H6*SUM(AB6, AE6:AF6)</f>
        <v>1327.6739557625667</v>
      </c>
      <c r="AL6">
        <f t="shared" si="8"/>
        <v>2983.37363812894</v>
      </c>
      <c r="AN6">
        <f t="shared" si="9"/>
        <v>8831.3365028932294</v>
      </c>
      <c r="AO6">
        <f t="shared" si="9"/>
        <v>-441.56682514466149</v>
      </c>
      <c r="AP6">
        <f t="shared" si="9"/>
        <v>-18.754360817193252</v>
      </c>
      <c r="AQ6">
        <f t="shared" si="9"/>
        <v>-5716.3450487867549</v>
      </c>
      <c r="AR6">
        <f t="shared" si="9"/>
        <v>2654.67026814462</v>
      </c>
      <c r="AS6">
        <f t="shared" si="9"/>
        <v>-1360.4575414419189</v>
      </c>
      <c r="AT6">
        <f t="shared" si="9"/>
        <v>1037.8044694698499</v>
      </c>
      <c r="AU6">
        <f t="shared" si="9"/>
        <v>2332.0171961725509</v>
      </c>
      <c r="AW6">
        <v>3</v>
      </c>
      <c r="AX6">
        <f>(R6*SUMPRODUCT(K7:$K$23, X7:$X$23)-$AZ$3*SUMPRODUCT(K6:$K$22, W7:$W$23))/Z6</f>
        <v>6796.4711735637093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11772.377353960543</v>
      </c>
      <c r="P7">
        <f t="shared" si="22"/>
        <v>588.6188676980272</v>
      </c>
      <c r="Q7" s="4">
        <f t="shared" si="23"/>
        <v>25</v>
      </c>
      <c r="R7">
        <f t="shared" si="0"/>
        <v>2000000</v>
      </c>
      <c r="S7">
        <f t="shared" si="1"/>
        <v>8337.8277485197959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6522.6133807268052</v>
      </c>
      <c r="AC7">
        <f t="shared" si="2"/>
        <v>7890.541215272453</v>
      </c>
      <c r="AE7">
        <f t="shared" si="3"/>
        <v>11140.842856780826</v>
      </c>
      <c r="AF7">
        <f t="shared" si="4"/>
        <v>-557.04214283904139</v>
      </c>
      <c r="AG7">
        <f t="shared" si="4"/>
        <v>-23.658863715052313</v>
      </c>
      <c r="AH7">
        <f t="shared" si="5"/>
        <v>-7508.5545786666107</v>
      </c>
      <c r="AI7">
        <f t="shared" si="6"/>
        <v>3051.5872715601208</v>
      </c>
      <c r="AJ7">
        <f t="shared" si="7"/>
        <v>-1367.9278345456478</v>
      </c>
      <c r="AK7">
        <f>H7*SUM(AB7, AE7:AF7)</f>
        <v>1463.8300669089808</v>
      </c>
      <c r="AL7">
        <f t="shared" si="8"/>
        <v>3147.4895039234539</v>
      </c>
      <c r="AN7">
        <f t="shared" si="9"/>
        <v>8022.0158564086796</v>
      </c>
      <c r="AO7">
        <f t="shared" si="9"/>
        <v>-401.10079282043404</v>
      </c>
      <c r="AP7">
        <f t="shared" si="9"/>
        <v>-17.035675155515335</v>
      </c>
      <c r="AQ7">
        <f t="shared" si="9"/>
        <v>-5406.5697419035523</v>
      </c>
      <c r="AR7">
        <f t="shared" si="9"/>
        <v>2197.3096465291774</v>
      </c>
      <c r="AS7">
        <f t="shared" si="9"/>
        <v>-984.98281684935341</v>
      </c>
      <c r="AT7">
        <f t="shared" si="9"/>
        <v>1054.0376665203905</v>
      </c>
      <c r="AU7">
        <f t="shared" si="9"/>
        <v>2266.3644962002145</v>
      </c>
      <c r="AW7">
        <v>4</v>
      </c>
      <c r="AX7">
        <f>(R7*SUMPRODUCT(K8:$K$23, X8:$X$23)-$AZ$3*SUMPRODUCT(K7:$K$22, W8:$W$23))/Z7</f>
        <v>8337.8277485197959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11772.377353960543</v>
      </c>
      <c r="P8">
        <f t="shared" si="22"/>
        <v>588.6188676980272</v>
      </c>
      <c r="Q8" s="4">
        <f t="shared" si="23"/>
        <v>25</v>
      </c>
      <c r="R8">
        <f t="shared" si="0"/>
        <v>2000000</v>
      </c>
      <c r="S8">
        <f t="shared" si="1"/>
        <v>9561.6056545669053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7890.541215272453</v>
      </c>
      <c r="AC8">
        <f t="shared" si="2"/>
        <v>8921.2578347938252</v>
      </c>
      <c r="AE8">
        <f t="shared" si="3"/>
        <v>10983.972514386967</v>
      </c>
      <c r="AF8">
        <f t="shared" si="4"/>
        <v>-549.19862571934846</v>
      </c>
      <c r="AG8">
        <f t="shared" si="4"/>
        <v>-23.325731464706372</v>
      </c>
      <c r="AH8">
        <f t="shared" si="5"/>
        <v>-7723.4890556335495</v>
      </c>
      <c r="AI8">
        <f t="shared" si="6"/>
        <v>2687.9591015693632</v>
      </c>
      <c r="AJ8">
        <f t="shared" si="7"/>
        <v>-1030.7166195213722</v>
      </c>
      <c r="AK8">
        <f t="shared" ref="AK8:AK23" si="24">H8*SUM(AB8:AB8, AE8:AF8)</f>
        <v>1568.1338640743597</v>
      </c>
      <c r="AL8">
        <f t="shared" si="8"/>
        <v>3225.3763461223507</v>
      </c>
      <c r="AN8">
        <f t="shared" si="9"/>
        <v>7285.6159101138319</v>
      </c>
      <c r="AO8">
        <f t="shared" si="9"/>
        <v>-364.28079550569169</v>
      </c>
      <c r="AP8">
        <f t="shared" si="9"/>
        <v>-15.471845004320125</v>
      </c>
      <c r="AQ8">
        <f t="shared" si="9"/>
        <v>-5122.9529818660858</v>
      </c>
      <c r="AR8">
        <f t="shared" si="9"/>
        <v>1782.9102877377345</v>
      </c>
      <c r="AS8">
        <f t="shared" si="9"/>
        <v>-683.66935479561027</v>
      </c>
      <c r="AT8">
        <f t="shared" si="9"/>
        <v>1040.1356170842598</v>
      </c>
      <c r="AU8">
        <f t="shared" si="9"/>
        <v>2139.3765500263839</v>
      </c>
      <c r="AW8">
        <v>5</v>
      </c>
      <c r="AX8">
        <f>(R8*SUMPRODUCT(K9:$K$23, X9:$X$23)-$AZ$3*SUMPRODUCT(K8:$K$22, W9:$W$23))/Z8</f>
        <v>9561.6056545669053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11772.377353960543</v>
      </c>
      <c r="P9">
        <f t="shared" si="22"/>
        <v>588.6188676980272</v>
      </c>
      <c r="Q9" s="4">
        <f t="shared" si="23"/>
        <v>25</v>
      </c>
      <c r="R9">
        <f t="shared" si="0"/>
        <v>2000000</v>
      </c>
      <c r="S9">
        <f t="shared" si="1"/>
        <v>10466.274498083125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8921.2578347938252</v>
      </c>
      <c r="AC9">
        <f t="shared" si="2"/>
        <v>9625.8552117401778</v>
      </c>
      <c r="AE9">
        <f t="shared" si="3"/>
        <v>10827.080823071026</v>
      </c>
      <c r="AF9">
        <f t="shared" si="4"/>
        <v>-541.35404115355141</v>
      </c>
      <c r="AG9">
        <f t="shared" si="4"/>
        <v>-22.992553877464069</v>
      </c>
      <c r="AH9">
        <f t="shared" si="5"/>
        <v>-7993.6218076193945</v>
      </c>
      <c r="AI9">
        <f t="shared" si="6"/>
        <v>2269.1124204206153</v>
      </c>
      <c r="AJ9">
        <f t="shared" si="7"/>
        <v>-704.5973769463526</v>
      </c>
      <c r="AK9">
        <f t="shared" si="24"/>
        <v>1643.5800876212195</v>
      </c>
      <c r="AL9">
        <f t="shared" si="8"/>
        <v>3208.0951310954824</v>
      </c>
      <c r="AN9">
        <f t="shared" si="9"/>
        <v>6615.4528756617256</v>
      </c>
      <c r="AO9">
        <f t="shared" si="9"/>
        <v>-330.77264378308632</v>
      </c>
      <c r="AP9">
        <f t="shared" si="9"/>
        <v>-14.048676568790309</v>
      </c>
      <c r="AQ9">
        <f t="shared" si="9"/>
        <v>-4884.1815479464167</v>
      </c>
      <c r="AR9">
        <f t="shared" si="9"/>
        <v>1386.450007363432</v>
      </c>
      <c r="AS9">
        <f t="shared" si="9"/>
        <v>-430.51592757772835</v>
      </c>
      <c r="AT9">
        <f t="shared" si="9"/>
        <v>1004.2435994257304</v>
      </c>
      <c r="AU9">
        <f t="shared" si="9"/>
        <v>1960.1776792114342</v>
      </c>
      <c r="AW9">
        <v>6</v>
      </c>
      <c r="AX9">
        <f>(R9*SUMPRODUCT(K10:$K$23, X10:$X$23)-$AZ$3*SUMPRODUCT(K9:$K$22, W10:$W$23))/Z9</f>
        <v>10466.274498083125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11772.377353960543</v>
      </c>
      <c r="P10">
        <f t="shared" si="22"/>
        <v>588.6188676980272</v>
      </c>
      <c r="Q10" s="4">
        <f t="shared" si="23"/>
        <v>25</v>
      </c>
      <c r="R10">
        <f t="shared" si="0"/>
        <v>2000000</v>
      </c>
      <c r="S10">
        <f t="shared" si="1"/>
        <v>11078.765853448687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9625.8552117401778</v>
      </c>
      <c r="AC10">
        <f t="shared" si="2"/>
        <v>10041.419200310673</v>
      </c>
      <c r="AE10">
        <f t="shared" si="3"/>
        <v>10670.085238651754</v>
      </c>
      <c r="AF10">
        <f t="shared" si="4"/>
        <v>-533.50426193258772</v>
      </c>
      <c r="AG10">
        <f t="shared" si="4"/>
        <v>-22.659155661243844</v>
      </c>
      <c r="AH10">
        <f t="shared" si="5"/>
        <v>-8277.8141956465079</v>
      </c>
      <c r="AI10">
        <f t="shared" si="6"/>
        <v>1836.1076254114159</v>
      </c>
      <c r="AJ10">
        <f t="shared" si="7"/>
        <v>-415.56398857049498</v>
      </c>
      <c r="AK10">
        <f t="shared" si="24"/>
        <v>1691.1111895188433</v>
      </c>
      <c r="AL10">
        <f t="shared" si="8"/>
        <v>3111.6548263597642</v>
      </c>
      <c r="AN10">
        <f t="shared" si="9"/>
        <v>6005.6145786809229</v>
      </c>
      <c r="AO10">
        <f t="shared" si="9"/>
        <v>-300.28072893404618</v>
      </c>
      <c r="AP10">
        <f t="shared" si="9"/>
        <v>-12.753614665309028</v>
      </c>
      <c r="AQ10">
        <f t="shared" si="9"/>
        <v>-4659.1344399858071</v>
      </c>
      <c r="AR10">
        <f t="shared" si="9"/>
        <v>1033.4457950957615</v>
      </c>
      <c r="AS10">
        <f t="shared" si="9"/>
        <v>-233.89852023797982</v>
      </c>
      <c r="AT10">
        <f t="shared" si="9"/>
        <v>951.83513409571515</v>
      </c>
      <c r="AU10">
        <f t="shared" si="9"/>
        <v>1751.3824089534969</v>
      </c>
      <c r="AW10">
        <v>7</v>
      </c>
      <c r="AX10">
        <f>(R10*SUMPRODUCT(K11:$K$23, X11:$X$23)-$AZ$3*SUMPRODUCT(K10:$K$22, W11:$W$23))/Z10</f>
        <v>11078.765853448687</v>
      </c>
    </row>
    <row r="11" spans="1:52" x14ac:dyDescent="0.25">
      <c r="A11" t="s">
        <v>33</v>
      </c>
      <c r="C11" s="7">
        <f>AU25</f>
        <v>9015.3676529915956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11772.377353960543</v>
      </c>
      <c r="P11">
        <f t="shared" si="22"/>
        <v>588.6188676980272</v>
      </c>
      <c r="Q11" s="4">
        <f t="shared" si="23"/>
        <v>25</v>
      </c>
      <c r="R11">
        <f t="shared" si="0"/>
        <v>2000000</v>
      </c>
      <c r="S11">
        <f t="shared" si="1"/>
        <v>11440.635622679823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10041.419200310673</v>
      </c>
      <c r="AC11">
        <f t="shared" si="2"/>
        <v>10216.819517311178</v>
      </c>
      <c r="AE11">
        <f t="shared" si="3"/>
        <v>10513.074507561583</v>
      </c>
      <c r="AF11">
        <f t="shared" si="4"/>
        <v>-525.65372537807923</v>
      </c>
      <c r="AG11">
        <f t="shared" si="4"/>
        <v>-22.325725279322413</v>
      </c>
      <c r="AH11">
        <f t="shared" si="5"/>
        <v>-8547.1060247192945</v>
      </c>
      <c r="AI11">
        <f t="shared" si="6"/>
        <v>1417.989032184887</v>
      </c>
      <c r="AJ11">
        <f t="shared" si="7"/>
        <v>-175.40031700050531</v>
      </c>
      <c r="AK11">
        <f t="shared" si="24"/>
        <v>1713.9078949819918</v>
      </c>
      <c r="AL11">
        <f t="shared" si="8"/>
        <v>2956.4966101663736</v>
      </c>
      <c r="AN11">
        <f t="shared" si="9"/>
        <v>5450.8054002231547</v>
      </c>
      <c r="AO11">
        <f t="shared" si="9"/>
        <v>-272.54027001115776</v>
      </c>
      <c r="AP11">
        <f t="shared" si="9"/>
        <v>-11.575413436754467</v>
      </c>
      <c r="AQ11">
        <f t="shared" si="9"/>
        <v>-4431.4925802447879</v>
      </c>
      <c r="AR11">
        <f t="shared" si="9"/>
        <v>735.1971365304538</v>
      </c>
      <c r="AS11">
        <f t="shared" si="9"/>
        <v>-90.941331617078049</v>
      </c>
      <c r="AT11">
        <f t="shared" si="9"/>
        <v>888.62476935110942</v>
      </c>
      <c r="AU11">
        <f t="shared" si="9"/>
        <v>1532.8805742644852</v>
      </c>
      <c r="AW11">
        <v>8</v>
      </c>
      <c r="AX11">
        <f>(R11*SUMPRODUCT(K12:$K$23, X12:$X$23)-$AZ$3*SUMPRODUCT(K11:$K$22, W12:$W$23))/Z11</f>
        <v>11440.635622679823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11772.377353960543</v>
      </c>
      <c r="P12">
        <f t="shared" si="22"/>
        <v>588.6188676980272</v>
      </c>
      <c r="Q12" s="4">
        <f t="shared" si="23"/>
        <v>25</v>
      </c>
      <c r="R12">
        <f t="shared" si="0"/>
        <v>2000000</v>
      </c>
      <c r="S12">
        <f t="shared" si="1"/>
        <v>11565.124716887018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10216.819517311178</v>
      </c>
      <c r="AC12">
        <f t="shared" si="2"/>
        <v>10173.563923588375</v>
      </c>
      <c r="AE12">
        <f t="shared" si="3"/>
        <v>10355.879117173881</v>
      </c>
      <c r="AF12">
        <f t="shared" si="4"/>
        <v>-517.79395585869418</v>
      </c>
      <c r="AG12">
        <f t="shared" si="4"/>
        <v>-21.991902752101907</v>
      </c>
      <c r="AH12">
        <f t="shared" si="5"/>
        <v>-8845.2219541826562</v>
      </c>
      <c r="AI12">
        <f t="shared" si="6"/>
        <v>970.87130438042732</v>
      </c>
      <c r="AJ12">
        <f t="shared" si="7"/>
        <v>43.255593722802587</v>
      </c>
      <c r="AK12">
        <f t="shared" si="24"/>
        <v>1716.1383031594155</v>
      </c>
      <c r="AL12">
        <f t="shared" si="8"/>
        <v>2730.2652012626454</v>
      </c>
      <c r="AN12">
        <f t="shared" si="9"/>
        <v>4946.0587926274957</v>
      </c>
      <c r="AO12">
        <f t="shared" si="9"/>
        <v>-247.30293963137481</v>
      </c>
      <c r="AP12">
        <f t="shared" si="9"/>
        <v>-10.503525846806781</v>
      </c>
      <c r="AQ12">
        <f t="shared" si="9"/>
        <v>-4224.5556677727982</v>
      </c>
      <c r="AR12">
        <f t="shared" si="9"/>
        <v>463.69665937651456</v>
      </c>
      <c r="AS12">
        <f t="shared" si="9"/>
        <v>20.659251353001107</v>
      </c>
      <c r="AT12">
        <f t="shared" si="9"/>
        <v>819.64272155610718</v>
      </c>
      <c r="AU12">
        <f t="shared" si="9"/>
        <v>1303.998632285623</v>
      </c>
      <c r="AW12">
        <v>9</v>
      </c>
      <c r="AX12">
        <f>(R12*SUMPRODUCT(K13:$K$23, X13:$X$23)-$AZ$3*SUMPRODUCT(K12:$K$22, W13:$W$23))/Z12</f>
        <v>11565.124716887018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11772.377353960543</v>
      </c>
      <c r="P13">
        <f t="shared" si="22"/>
        <v>588.6188676980272</v>
      </c>
      <c r="Q13" s="4">
        <f t="shared" si="23"/>
        <v>25</v>
      </c>
      <c r="R13">
        <f t="shared" si="0"/>
        <v>2000000</v>
      </c>
      <c r="S13">
        <f t="shared" si="1"/>
        <v>11473.411563447367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10173.563923588375</v>
      </c>
      <c r="AC13">
        <f t="shared" si="2"/>
        <v>9939.4323908722836</v>
      </c>
      <c r="AE13">
        <f t="shared" si="3"/>
        <v>10198.426870897416</v>
      </c>
      <c r="AF13">
        <f t="shared" si="4"/>
        <v>-509.92134354487081</v>
      </c>
      <c r="AG13">
        <f t="shared" si="4"/>
        <v>-21.657534761800665</v>
      </c>
      <c r="AH13">
        <f t="shared" si="5"/>
        <v>-9155.9170224181107</v>
      </c>
      <c r="AI13">
        <f t="shared" si="6"/>
        <v>510.93097017263426</v>
      </c>
      <c r="AJ13">
        <f t="shared" si="7"/>
        <v>234.1315327160919</v>
      </c>
      <c r="AK13">
        <f t="shared" si="24"/>
        <v>1699.6370070559167</v>
      </c>
      <c r="AL13">
        <f t="shared" si="8"/>
        <v>2444.6995099446431</v>
      </c>
      <c r="AN13">
        <f t="shared" si="9"/>
        <v>4486.9047998199094</v>
      </c>
      <c r="AO13">
        <f t="shared" si="9"/>
        <v>-224.34523999099545</v>
      </c>
      <c r="AP13">
        <f t="shared" si="9"/>
        <v>-9.528459428609791</v>
      </c>
      <c r="AQ13">
        <f t="shared" si="9"/>
        <v>-4028.2416645917101</v>
      </c>
      <c r="AR13">
        <f t="shared" si="9"/>
        <v>224.78943580859405</v>
      </c>
      <c r="AS13">
        <f t="shared" si="9"/>
        <v>103.00862194058986</v>
      </c>
      <c r="AT13">
        <f t="shared" si="9"/>
        <v>747.77311652573269</v>
      </c>
      <c r="AU13">
        <f t="shared" si="9"/>
        <v>1075.5711742749168</v>
      </c>
      <c r="AW13">
        <v>10</v>
      </c>
      <c r="AX13">
        <f>(R13*SUMPRODUCT(K14:$K$23, X14:$X$23)-$AZ$3*SUMPRODUCT(K13:$K$22, W14:$W$23))/Z13</f>
        <v>11473.411563447367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11772.377353960543</v>
      </c>
      <c r="P14">
        <f t="shared" si="22"/>
        <v>588.6188676980272</v>
      </c>
      <c r="Q14" s="4">
        <f t="shared" si="23"/>
        <v>25</v>
      </c>
      <c r="R14">
        <f t="shared" si="0"/>
        <v>2000000</v>
      </c>
      <c r="S14">
        <f t="shared" si="1"/>
        <v>11173.778498545855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9939.4323908722836</v>
      </c>
      <c r="AC14">
        <f t="shared" si="2"/>
        <v>9529.9692821477984</v>
      </c>
      <c r="AE14">
        <f t="shared" si="3"/>
        <v>10040.506403066493</v>
      </c>
      <c r="AF14">
        <f t="shared" si="4"/>
        <v>-502.02532015332469</v>
      </c>
      <c r="AG14">
        <f t="shared" si="4"/>
        <v>-21.322172449069086</v>
      </c>
      <c r="AH14">
        <f t="shared" si="5"/>
        <v>-9502.9572090857891</v>
      </c>
      <c r="AI14">
        <f t="shared" si="6"/>
        <v>14.201701378309735</v>
      </c>
      <c r="AJ14">
        <f t="shared" si="7"/>
        <v>409.46310872448521</v>
      </c>
      <c r="AK14">
        <f t="shared" si="24"/>
        <v>1666.7640117787687</v>
      </c>
      <c r="AL14">
        <f t="shared" si="8"/>
        <v>2090.4288218815636</v>
      </c>
      <c r="AN14">
        <f t="shared" si="9"/>
        <v>4069.2151554253614</v>
      </c>
      <c r="AO14">
        <f t="shared" si="9"/>
        <v>-203.46075777126811</v>
      </c>
      <c r="AP14">
        <f t="shared" si="9"/>
        <v>-8.6414473327606345</v>
      </c>
      <c r="AQ14">
        <f t="shared" si="9"/>
        <v>-3851.357286596663</v>
      </c>
      <c r="AR14">
        <f t="shared" si="9"/>
        <v>5.755663724669656</v>
      </c>
      <c r="AS14">
        <f t="shared" si="9"/>
        <v>165.94715651995222</v>
      </c>
      <c r="AT14">
        <f t="shared" si="9"/>
        <v>675.50590627344332</v>
      </c>
      <c r="AU14">
        <f t="shared" si="9"/>
        <v>847.20872651806519</v>
      </c>
      <c r="AW14">
        <v>11</v>
      </c>
      <c r="AX14">
        <f>(R14*SUMPRODUCT(K15:$K$23, X15:$X$23)-$AZ$3*SUMPRODUCT(K14:$K$22, W15:$W$23))/Z14</f>
        <v>11173.778498545855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11772.377353960543</v>
      </c>
      <c r="P15">
        <f t="shared" si="22"/>
        <v>588.6188676980272</v>
      </c>
      <c r="Q15" s="4">
        <f t="shared" si="23"/>
        <v>25</v>
      </c>
      <c r="R15">
        <f t="shared" si="0"/>
        <v>2000000</v>
      </c>
      <c r="S15">
        <f t="shared" si="1"/>
        <v>10665.765384578781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9529.9692821477984</v>
      </c>
      <c r="AC15">
        <f t="shared" si="2"/>
        <v>8952.8924540687076</v>
      </c>
      <c r="AE15">
        <f t="shared" si="3"/>
        <v>9881.7876240848018</v>
      </c>
      <c r="AF15">
        <f t="shared" si="4"/>
        <v>-494.08938120424017</v>
      </c>
      <c r="AG15">
        <f t="shared" si="4"/>
        <v>-20.985114830608754</v>
      </c>
      <c r="AH15">
        <f t="shared" si="5"/>
        <v>-9906.8715175708876</v>
      </c>
      <c r="AI15">
        <f t="shared" si="6"/>
        <v>-540.15838952093327</v>
      </c>
      <c r="AJ15">
        <f t="shared" si="7"/>
        <v>577.07682807909077</v>
      </c>
      <c r="AK15">
        <f t="shared" si="24"/>
        <v>1618.8226454517269</v>
      </c>
      <c r="AL15">
        <f t="shared" si="8"/>
        <v>1655.7410840098844</v>
      </c>
      <c r="AN15">
        <f t="shared" si="9"/>
        <v>3689.1976109438442</v>
      </c>
      <c r="AO15">
        <f t="shared" si="9"/>
        <v>-184.45988054719226</v>
      </c>
      <c r="AP15">
        <f t="shared" si="9"/>
        <v>-7.8344362825379097</v>
      </c>
      <c r="AQ15">
        <f t="shared" si="9"/>
        <v>-3698.5622566377565</v>
      </c>
      <c r="AR15">
        <f t="shared" si="9"/>
        <v>-201.65896252364152</v>
      </c>
      <c r="AS15">
        <f t="shared" si="9"/>
        <v>215.44183466274455</v>
      </c>
      <c r="AT15">
        <f t="shared" si="9"/>
        <v>604.35994612821014</v>
      </c>
      <c r="AU15">
        <f t="shared" si="9"/>
        <v>618.14281826731326</v>
      </c>
      <c r="AW15">
        <v>12</v>
      </c>
      <c r="AX15">
        <f>(R15*SUMPRODUCT(K16:$K$23, X16:$X$23)-$AZ$3*SUMPRODUCT(K15:$K$22, W16:$W$23))/Z15</f>
        <v>10665.765384578781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11772.377353960543</v>
      </c>
      <c r="P16">
        <f t="shared" si="22"/>
        <v>588.6188676980272</v>
      </c>
      <c r="Q16" s="4">
        <f t="shared" si="23"/>
        <v>25</v>
      </c>
      <c r="R16">
        <f t="shared" si="0"/>
        <v>2000000</v>
      </c>
      <c r="S16">
        <f t="shared" si="1"/>
        <v>9965.1242380035619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8952.8924540687076</v>
      </c>
      <c r="AC16">
        <f t="shared" si="2"/>
        <v>8229.6434675339951</v>
      </c>
      <c r="AE16">
        <f t="shared" si="3"/>
        <v>9722.153590307491</v>
      </c>
      <c r="AF16">
        <f t="shared" si="4"/>
        <v>-486.10767951537457</v>
      </c>
      <c r="AG16">
        <f t="shared" si="4"/>
        <v>-20.646113563112845</v>
      </c>
      <c r="AH16">
        <f t="shared" si="5"/>
        <v>-10332.009535185916</v>
      </c>
      <c r="AI16">
        <f t="shared" si="6"/>
        <v>-1116.6097379569128</v>
      </c>
      <c r="AJ16">
        <f t="shared" si="7"/>
        <v>723.24898653471246</v>
      </c>
      <c r="AK16">
        <f t="shared" si="24"/>
        <v>1556.4638337578706</v>
      </c>
      <c r="AL16">
        <f t="shared" si="8"/>
        <v>1163.1030823356703</v>
      </c>
      <c r="AN16">
        <f t="shared" si="9"/>
        <v>3343.4916846712495</v>
      </c>
      <c r="AO16">
        <f t="shared" si="9"/>
        <v>-167.17458423356246</v>
      </c>
      <c r="AP16">
        <f t="shared" si="9"/>
        <v>-7.1002899077695831</v>
      </c>
      <c r="AQ16">
        <f t="shared" si="9"/>
        <v>-3553.2238455148276</v>
      </c>
      <c r="AR16">
        <f t="shared" si="9"/>
        <v>-384.00703498491038</v>
      </c>
      <c r="AS16">
        <f t="shared" si="9"/>
        <v>248.72853015164489</v>
      </c>
      <c r="AT16">
        <f t="shared" si="9"/>
        <v>535.27480689557603</v>
      </c>
      <c r="AU16">
        <f t="shared" si="9"/>
        <v>399.99630206231063</v>
      </c>
      <c r="AW16">
        <v>13</v>
      </c>
      <c r="AX16">
        <f>(R16*SUMPRODUCT(K17:$K$23, X17:$X$23)-$AZ$3*SUMPRODUCT(K16:$K$22, W17:$W$23))/Z16</f>
        <v>9965.1242380035619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11772.377353960543</v>
      </c>
      <c r="P17">
        <f t="shared" si="22"/>
        <v>588.6188676980272</v>
      </c>
      <c r="Q17" s="4">
        <f t="shared" si="23"/>
        <v>25</v>
      </c>
      <c r="R17">
        <f t="shared" si="0"/>
        <v>2000000</v>
      </c>
      <c r="S17">
        <f t="shared" si="1"/>
        <v>9088.8813330680714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8229.6434675339951</v>
      </c>
      <c r="AC17">
        <f t="shared" si="2"/>
        <v>7381.9915288628927</v>
      </c>
      <c r="AE17">
        <f t="shared" si="3"/>
        <v>9561.5276200529552</v>
      </c>
      <c r="AF17">
        <f t="shared" si="4"/>
        <v>-478.07638100264779</v>
      </c>
      <c r="AG17">
        <f t="shared" si="4"/>
        <v>-20.30500580419341</v>
      </c>
      <c r="AH17">
        <f t="shared" si="5"/>
        <v>-10771.729863064567</v>
      </c>
      <c r="AI17">
        <f t="shared" si="6"/>
        <v>-1708.5836298184531</v>
      </c>
      <c r="AJ17">
        <f t="shared" si="7"/>
        <v>847.65193867110247</v>
      </c>
      <c r="AK17">
        <f t="shared" si="24"/>
        <v>1481.5161402318322</v>
      </c>
      <c r="AL17">
        <f t="shared" si="8"/>
        <v>620.58444908448155</v>
      </c>
      <c r="AN17">
        <f t="shared" si="9"/>
        <v>3029.0498483717884</v>
      </c>
      <c r="AO17">
        <f t="shared" si="9"/>
        <v>-151.45249241858943</v>
      </c>
      <c r="AP17">
        <f t="shared" si="9"/>
        <v>-6.4325364310394253</v>
      </c>
      <c r="AQ17">
        <f t="shared" si="9"/>
        <v>-3412.4365901519914</v>
      </c>
      <c r="AR17">
        <f t="shared" si="9"/>
        <v>-541.27177062983185</v>
      </c>
      <c r="AS17">
        <f t="shared" si="9"/>
        <v>268.53240175961918</v>
      </c>
      <c r="AT17">
        <f t="shared" si="9"/>
        <v>469.33778976049587</v>
      </c>
      <c r="AU17">
        <f t="shared" si="9"/>
        <v>196.59842089028319</v>
      </c>
      <c r="AW17">
        <v>14</v>
      </c>
      <c r="AX17">
        <f>(R17*SUMPRODUCT(K18:$K$23, X18:$X$23)-$AZ$3*SUMPRODUCT(K17:$K$22, W18:$W$23))/Z17</f>
        <v>9088.8813330680714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11772.377353960543</v>
      </c>
      <c r="P18">
        <f t="shared" si="22"/>
        <v>588.6188676980272</v>
      </c>
      <c r="Q18" s="4">
        <f t="shared" si="23"/>
        <v>25</v>
      </c>
      <c r="R18">
        <f t="shared" si="0"/>
        <v>2000000</v>
      </c>
      <c r="S18">
        <f t="shared" si="1"/>
        <v>8037.7623129999884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7381.9915288628927</v>
      </c>
      <c r="AC18">
        <f t="shared" si="2"/>
        <v>6417.7106004319248</v>
      </c>
      <c r="AE18">
        <f t="shared" si="3"/>
        <v>9399.5950607549912</v>
      </c>
      <c r="AF18">
        <f t="shared" si="4"/>
        <v>-469.97975303774967</v>
      </c>
      <c r="AG18">
        <f t="shared" si="4"/>
        <v>-19.961123352864483</v>
      </c>
      <c r="AH18">
        <f t="shared" si="5"/>
        <v>-11266.591462959332</v>
      </c>
      <c r="AI18">
        <f t="shared" si="6"/>
        <v>-2356.9372785949545</v>
      </c>
      <c r="AJ18">
        <f t="shared" si="7"/>
        <v>964.28092843096783</v>
      </c>
      <c r="AK18">
        <f t="shared" si="24"/>
        <v>1395.8168202198353</v>
      </c>
      <c r="AL18">
        <f t="shared" si="8"/>
        <v>3.1604700558486911</v>
      </c>
      <c r="AN18">
        <f t="shared" si="9"/>
        <v>2743.0242550594899</v>
      </c>
      <c r="AO18">
        <f t="shared" si="9"/>
        <v>-137.15121275297452</v>
      </c>
      <c r="AP18">
        <f t="shared" si="9"/>
        <v>-5.8251281210771397</v>
      </c>
      <c r="AQ18">
        <f t="shared" si="9"/>
        <v>-3287.857982709877</v>
      </c>
      <c r="AR18">
        <f t="shared" si="9"/>
        <v>-687.81006852443875</v>
      </c>
      <c r="AS18">
        <f t="shared" si="9"/>
        <v>281.39999205082501</v>
      </c>
      <c r="AT18">
        <f t="shared" si="9"/>
        <v>407.33237641999943</v>
      </c>
      <c r="AU18">
        <f t="shared" si="9"/>
        <v>0.92229994638575963</v>
      </c>
      <c r="AW18">
        <v>15</v>
      </c>
      <c r="AX18">
        <f>(R18*SUMPRODUCT(K19:$K$23, X19:$X$23)-$AZ$3*SUMPRODUCT(K18:$K$22, W19:$W$23))/Z18</f>
        <v>8037.7623129999884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11772.377353960543</v>
      </c>
      <c r="P19">
        <f t="shared" si="22"/>
        <v>588.6188676980272</v>
      </c>
      <c r="Q19" s="4">
        <f t="shared" si="23"/>
        <v>25</v>
      </c>
      <c r="R19">
        <f t="shared" si="0"/>
        <v>2000000</v>
      </c>
      <c r="S19">
        <f t="shared" si="1"/>
        <v>6811.814107877748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6417.7106004319248</v>
      </c>
      <c r="AC19">
        <f t="shared" si="2"/>
        <v>5344.2093466918159</v>
      </c>
      <c r="AE19">
        <f t="shared" si="3"/>
        <v>9236.0196698644449</v>
      </c>
      <c r="AF19">
        <f t="shared" si="4"/>
        <v>-461.80098349322225</v>
      </c>
      <c r="AG19">
        <f t="shared" si="4"/>
        <v>-19.613752159323198</v>
      </c>
      <c r="AH19">
        <f t="shared" si="5"/>
        <v>-11820.796801011238</v>
      </c>
      <c r="AI19">
        <f t="shared" si="6"/>
        <v>-3066.1918667993377</v>
      </c>
      <c r="AJ19">
        <f t="shared" si="7"/>
        <v>1073.501253740109</v>
      </c>
      <c r="AK19">
        <f t="shared" si="24"/>
        <v>1300.0037729303192</v>
      </c>
      <c r="AL19">
        <f t="shared" si="8"/>
        <v>-692.68684012890958</v>
      </c>
      <c r="AN19">
        <f t="shared" si="9"/>
        <v>2482.8284862013375</v>
      </c>
      <c r="AO19">
        <f t="shared" si="9"/>
        <v>-124.14142431006687</v>
      </c>
      <c r="AP19">
        <f t="shared" si="9"/>
        <v>-5.2725724200601825</v>
      </c>
      <c r="AQ19">
        <f t="shared" si="9"/>
        <v>-3177.6687443519804</v>
      </c>
      <c r="AR19">
        <f t="shared" si="9"/>
        <v>-824.25425488076985</v>
      </c>
      <c r="AS19">
        <f t="shared" si="9"/>
        <v>288.57880212785545</v>
      </c>
      <c r="AT19">
        <f t="shared" si="9"/>
        <v>349.46725050099241</v>
      </c>
      <c r="AU19">
        <f t="shared" si="9"/>
        <v>-186.20820225192199</v>
      </c>
      <c r="AW19">
        <v>16</v>
      </c>
      <c r="AX19">
        <f>(R19*SUMPRODUCT(K20:$K$23, X20:$X$23)-$AZ$3*SUMPRODUCT(K19:$K$22, W20:$W$23))/Z19</f>
        <v>6811.814107877748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11772.377353960543</v>
      </c>
      <c r="P20">
        <f t="shared" si="22"/>
        <v>588.6188676980272</v>
      </c>
      <c r="Q20" s="4">
        <f t="shared" si="23"/>
        <v>25</v>
      </c>
      <c r="R20">
        <f t="shared" si="0"/>
        <v>2000000</v>
      </c>
      <c r="S20">
        <f t="shared" si="1"/>
        <v>5405.6871284172994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5344.2093466918159</v>
      </c>
      <c r="AC20">
        <f t="shared" si="2"/>
        <v>4164.9625695615141</v>
      </c>
      <c r="AE20">
        <f t="shared" si="3"/>
        <v>9070.3568055657961</v>
      </c>
      <c r="AF20">
        <f t="shared" si="4"/>
        <v>-453.5178402782899</v>
      </c>
      <c r="AG20">
        <f t="shared" si="4"/>
        <v>-19.261947975432264</v>
      </c>
      <c r="AH20">
        <f t="shared" si="5"/>
        <v>-12453.332983816141</v>
      </c>
      <c r="AI20">
        <f t="shared" si="6"/>
        <v>-3855.7559665040662</v>
      </c>
      <c r="AJ20">
        <f t="shared" si="7"/>
        <v>1179.2467771303018</v>
      </c>
      <c r="AK20">
        <f t="shared" si="24"/>
        <v>1194.6748261526948</v>
      </c>
      <c r="AL20">
        <f t="shared" si="8"/>
        <v>-1481.8343632210697</v>
      </c>
      <c r="AN20">
        <f t="shared" si="9"/>
        <v>2246.0923503121953</v>
      </c>
      <c r="AO20">
        <f t="shared" si="9"/>
        <v>-112.30461751560979</v>
      </c>
      <c r="AP20">
        <f t="shared" si="9"/>
        <v>-4.7698359532209311</v>
      </c>
      <c r="AQ20">
        <f t="shared" si="9"/>
        <v>-3083.818702002558</v>
      </c>
      <c r="AR20">
        <f t="shared" si="9"/>
        <v>-954.80080515919303</v>
      </c>
      <c r="AS20">
        <f t="shared" si="9"/>
        <v>292.01686571110133</v>
      </c>
      <c r="AT20">
        <f t="shared" si="9"/>
        <v>295.83731331115325</v>
      </c>
      <c r="AU20">
        <f t="shared" si="9"/>
        <v>-366.94662613693845</v>
      </c>
      <c r="AW20">
        <v>17</v>
      </c>
      <c r="AX20">
        <f>(R20*SUMPRODUCT(K21:$K$23, X21:$X$23)-$AZ$3*SUMPRODUCT(K20:$K$22, W21:$W$23))/Z20</f>
        <v>5405.6871284172994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11772.377353960543</v>
      </c>
      <c r="P21">
        <f t="shared" si="22"/>
        <v>588.6188676980272</v>
      </c>
      <c r="Q21" s="4">
        <f t="shared" si="23"/>
        <v>25</v>
      </c>
      <c r="R21">
        <f t="shared" si="0"/>
        <v>2000000</v>
      </c>
      <c r="S21">
        <f t="shared" si="1"/>
        <v>3810.5951493902226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4164.9625695615141</v>
      </c>
      <c r="AC21">
        <f t="shared" si="2"/>
        <v>2881.5083503301489</v>
      </c>
      <c r="AE21">
        <f t="shared" si="3"/>
        <v>8902.0749564810449</v>
      </c>
      <c r="AF21">
        <f t="shared" si="4"/>
        <v>-445.10374782405233</v>
      </c>
      <c r="AG21">
        <f t="shared" si="4"/>
        <v>-18.904582075527312</v>
      </c>
      <c r="AH21">
        <f t="shared" si="5"/>
        <v>-13179.713612050358</v>
      </c>
      <c r="AI21">
        <f t="shared" si="6"/>
        <v>-4741.646985468893</v>
      </c>
      <c r="AJ21">
        <f t="shared" si="7"/>
        <v>1283.4542192313652</v>
      </c>
      <c r="AK21">
        <f t="shared" si="24"/>
        <v>1080.0841172697142</v>
      </c>
      <c r="AL21">
        <f t="shared" si="8"/>
        <v>-2378.1086489678137</v>
      </c>
      <c r="AN21">
        <f t="shared" si="9"/>
        <v>2030.6536259038994</v>
      </c>
      <c r="AO21">
        <f t="shared" si="9"/>
        <v>-101.53268129519499</v>
      </c>
      <c r="AP21">
        <f t="shared" si="9"/>
        <v>-4.3123269940474964</v>
      </c>
      <c r="AQ21">
        <f t="shared" si="9"/>
        <v>-3006.4264079466388</v>
      </c>
      <c r="AR21">
        <f t="shared" si="9"/>
        <v>-1081.617790331982</v>
      </c>
      <c r="AS21">
        <f t="shared" si="9"/>
        <v>292.76893046900051</v>
      </c>
      <c r="AT21">
        <f t="shared" si="9"/>
        <v>246.37814663851708</v>
      </c>
      <c r="AU21">
        <f t="shared" si="9"/>
        <v>-542.47071322446425</v>
      </c>
      <c r="AW21">
        <v>18</v>
      </c>
      <c r="AX21">
        <f>(R21*SUMPRODUCT(K22:$K$23, X22:$X$23)-$AZ$3*SUMPRODUCT(K21:$K$22, W22:$W$23))/Z21</f>
        <v>3810.5951493902226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11772.377353960543</v>
      </c>
      <c r="P22">
        <f t="shared" si="22"/>
        <v>588.6188676980272</v>
      </c>
      <c r="Q22" s="4">
        <f t="shared" si="23"/>
        <v>25</v>
      </c>
      <c r="R22">
        <f t="shared" si="0"/>
        <v>2000000</v>
      </c>
      <c r="S22">
        <f t="shared" si="1"/>
        <v>2016.4954527050638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2881.5083503301489</v>
      </c>
      <c r="AC22">
        <f t="shared" si="2"/>
        <v>1495.4669484046331</v>
      </c>
      <c r="AE22">
        <f t="shared" si="3"/>
        <v>8730.5930759121566</v>
      </c>
      <c r="AF22">
        <f t="shared" si="4"/>
        <v>-436.52965379560789</v>
      </c>
      <c r="AG22">
        <f t="shared" si="4"/>
        <v>-18.54042053998327</v>
      </c>
      <c r="AH22">
        <f t="shared" si="5"/>
        <v>-14009.257183101741</v>
      </c>
      <c r="AI22">
        <f t="shared" si="6"/>
        <v>-5733.7341815251748</v>
      </c>
      <c r="AJ22">
        <f t="shared" si="7"/>
        <v>1386.0414019255159</v>
      </c>
      <c r="AK22">
        <f t="shared" si="24"/>
        <v>956.31602771180894</v>
      </c>
      <c r="AL22">
        <f t="shared" si="8"/>
        <v>-3391.3767518878499</v>
      </c>
      <c r="AN22">
        <f t="shared" si="9"/>
        <v>1834.5506967195354</v>
      </c>
      <c r="AO22">
        <f t="shared" si="9"/>
        <v>-91.727534835976783</v>
      </c>
      <c r="AP22">
        <f t="shared" si="9"/>
        <v>-3.8958798243549841</v>
      </c>
      <c r="AQ22">
        <f t="shared" si="9"/>
        <v>-2943.7510490199197</v>
      </c>
      <c r="AR22">
        <f t="shared" si="9"/>
        <v>-1204.8237669607156</v>
      </c>
      <c r="AS22">
        <f t="shared" si="9"/>
        <v>291.24747854760295</v>
      </c>
      <c r="AT22">
        <f t="shared" si="9"/>
        <v>200.94972010128419</v>
      </c>
      <c r="AU22">
        <f t="shared" si="9"/>
        <v>-712.62656831182835</v>
      </c>
      <c r="AW22">
        <v>19</v>
      </c>
      <c r="AX22">
        <f>(R22*SUMPRODUCT(K23:$K$23, X23:$X$23)-$AZ$3*SUMPRODUCT(K22:$K$22, W23:$W$23))/Z22</f>
        <v>2016.4954527050638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11772.377353960543</v>
      </c>
      <c r="P23">
        <f t="shared" si="22"/>
        <v>588.6188676980272</v>
      </c>
      <c r="Q23" s="4">
        <f t="shared" si="23"/>
        <v>25</v>
      </c>
      <c r="R23">
        <f t="shared" si="0"/>
        <v>2000000</v>
      </c>
      <c r="S23">
        <f t="shared" si="1"/>
        <v>2057.8804366474583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1495.4669484046331</v>
      </c>
      <c r="AC23">
        <f t="shared" si="2"/>
        <v>1495.4669484046331</v>
      </c>
      <c r="AE23">
        <f t="shared" si="3"/>
        <v>8555.0165711649552</v>
      </c>
      <c r="AF23">
        <f t="shared" si="4"/>
        <v>-427.7508285582478</v>
      </c>
      <c r="AG23">
        <f t="shared" si="4"/>
        <v>-18.167563598118139</v>
      </c>
      <c r="AH23">
        <f t="shared" si="5"/>
        <v>-14996.218917223634</v>
      </c>
      <c r="AI23">
        <f t="shared" si="6"/>
        <v>-6887.1207382150451</v>
      </c>
      <c r="AJ23">
        <f t="shared" si="7"/>
        <v>0</v>
      </c>
      <c r="AK23">
        <f t="shared" si="24"/>
        <v>823.43648183522248</v>
      </c>
      <c r="AL23">
        <f t="shared" si="8"/>
        <v>-6063.6842563798227</v>
      </c>
      <c r="AN23">
        <f t="shared" si="9"/>
        <v>1655.9537122168445</v>
      </c>
      <c r="AO23">
        <f t="shared" si="9"/>
        <v>-82.797685610842237</v>
      </c>
      <c r="AP23">
        <f t="shared" si="9"/>
        <v>-3.5166085456386971</v>
      </c>
      <c r="AQ23">
        <f t="shared" si="9"/>
        <v>-2902.7464971714689</v>
      </c>
      <c r="AR23">
        <f t="shared" si="9"/>
        <v>-1333.1070791111053</v>
      </c>
      <c r="AS23">
        <f t="shared" si="9"/>
        <v>0</v>
      </c>
      <c r="AT23">
        <f t="shared" si="9"/>
        <v>159.38866833593218</v>
      </c>
      <c r="AU23">
        <f t="shared" si="9"/>
        <v>-1173.7184107751732</v>
      </c>
      <c r="AW23">
        <v>20</v>
      </c>
      <c r="AX23">
        <f>(R23*SUMPRODUCT(K$23:$K24, X$23:$X24)-$AZ$3*SUMPRODUCT(K$22:$K23, W$23:$W24))/Z23</f>
        <v>2057.8804366474583</v>
      </c>
    </row>
    <row r="25" spans="5:50" x14ac:dyDescent="0.25">
      <c r="AN25" s="8">
        <f t="shared" ref="AN25:AU25" si="25">SUM(AN3:AN23)</f>
        <v>100261.02575707146</v>
      </c>
      <c r="AO25" s="8">
        <f t="shared" si="25"/>
        <v>-13842.334303323982</v>
      </c>
      <c r="AP25" s="8">
        <f t="shared" si="25"/>
        <v>-461.06558441725389</v>
      </c>
      <c r="AQ25" s="8">
        <f t="shared" si="25"/>
        <v>-83846.330909255412</v>
      </c>
      <c r="AR25" s="8">
        <f t="shared" si="25"/>
        <v>2111.2949600748125</v>
      </c>
      <c r="AS25" s="8">
        <f t="shared" si="25"/>
        <v>-5564.8089226788352</v>
      </c>
      <c r="AT25" s="8">
        <f t="shared" si="25"/>
        <v>12468.881615595614</v>
      </c>
      <c r="AU25" s="9">
        <f t="shared" si="25"/>
        <v>9015.3676529915956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D09E-D0DF-4287-9A77-D8810A1DCCD0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1597.8950449467845</v>
      </c>
      <c r="K3">
        <v>1</v>
      </c>
      <c r="L3" s="2">
        <v>0</v>
      </c>
      <c r="O3">
        <f>$C$3</f>
        <v>1597.8950449467845</v>
      </c>
      <c r="P3">
        <f>O3*C5</f>
        <v>159.78950449467845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1597.8950449467845</v>
      </c>
      <c r="AF3">
        <f t="shared" ref="AF3:AG34" si="3">-$Z3*P3</f>
        <v>-159.78950449467845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1164.9557986521063</v>
      </c>
      <c r="AJ3">
        <f t="shared" ref="AJ3:AJ66" si="6">AB3-AC3</f>
        <v>0</v>
      </c>
      <c r="AL3">
        <f t="shared" ref="AL3:AL23" si="7">SUM(AI3:AK3)</f>
        <v>1164.9557986521063</v>
      </c>
      <c r="AN3">
        <f t="shared" ref="AN3:AU34" si="8">AE3*$K3</f>
        <v>1597.8950449467845</v>
      </c>
      <c r="AO3">
        <f t="shared" si="8"/>
        <v>-159.78950449467845</v>
      </c>
      <c r="AP3">
        <f t="shared" si="8"/>
        <v>-273.14974180000002</v>
      </c>
      <c r="AQ3">
        <f t="shared" si="8"/>
        <v>0</v>
      </c>
      <c r="AR3">
        <f t="shared" si="8"/>
        <v>1164.9557986521063</v>
      </c>
      <c r="AS3">
        <f t="shared" si="8"/>
        <v>0</v>
      </c>
      <c r="AT3">
        <f t="shared" si="8"/>
        <v>0</v>
      </c>
      <c r="AU3">
        <f t="shared" si="8"/>
        <v>1164.9557986521063</v>
      </c>
      <c r="AW3">
        <v>0</v>
      </c>
      <c r="AX3">
        <f>IF(Z3&gt;0, (R3*SUMPRODUCT(K3:$K$98, X3:$X$98)-K3*$AZ$3)/Z3, 0)</f>
        <v>0</v>
      </c>
      <c r="AZ3">
        <f>C6*SUMPRODUCT(X4:X98, K4:K98)/1</f>
        <v>951.59010594741858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103.23012085305612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101.95608278008058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-101.95608278008058</v>
      </c>
      <c r="AK4">
        <f t="shared" ref="AK4:AK67" si="20">G4*SUM(AB4:AB4, AE4:AF4)</f>
        <v>0</v>
      </c>
      <c r="AL4">
        <f t="shared" si="7"/>
        <v>-219.04248278008058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-104.54142857142857</v>
      </c>
      <c r="AR4">
        <f t="shared" si="8"/>
        <v>-104.54142857142857</v>
      </c>
      <c r="AS4">
        <f t="shared" si="8"/>
        <v>-91.032216767929086</v>
      </c>
      <c r="AT4">
        <f t="shared" si="8"/>
        <v>0</v>
      </c>
      <c r="AU4">
        <f t="shared" si="8"/>
        <v>-195.57364533935765</v>
      </c>
      <c r="AW4">
        <v>1</v>
      </c>
      <c r="AX4">
        <f>IF(Z4&gt;0, (R4*SUMPRODUCT(K4:$K$98, X4:$X$98)-K4*$AZ$3)/Z4, 0)</f>
        <v>103.23012085305612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2.3453380000000002E-3</v>
      </c>
      <c r="Q5" s="4">
        <f t="shared" ref="Q5:Q68" si="22">$C$8</f>
        <v>25</v>
      </c>
      <c r="R5">
        <f t="shared" si="0"/>
        <v>50000</v>
      </c>
      <c r="S5">
        <f t="shared" si="1"/>
        <v>90.671468545726498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101.95608278008058</v>
      </c>
      <c r="AC5">
        <f t="shared" si="19"/>
        <v>88.446870976581181</v>
      </c>
      <c r="AE5">
        <f t="shared" si="2"/>
        <v>0</v>
      </c>
      <c r="AF5">
        <f t="shared" si="3"/>
        <v>0</v>
      </c>
      <c r="AG5">
        <f t="shared" si="3"/>
        <v>-24.386632420091601</v>
      </c>
      <c r="AH5">
        <f t="shared" si="4"/>
        <v>-115.81962381679681</v>
      </c>
      <c r="AI5">
        <f t="shared" si="5"/>
        <v>-140.20625623688841</v>
      </c>
      <c r="AJ5">
        <f t="shared" si="6"/>
        <v>13.509211803499397</v>
      </c>
      <c r="AK5">
        <f t="shared" si="20"/>
        <v>7.1369257946056415</v>
      </c>
      <c r="AL5">
        <f t="shared" si="7"/>
        <v>-119.56011863878336</v>
      </c>
      <c r="AN5">
        <f t="shared" si="8"/>
        <v>0</v>
      </c>
      <c r="AO5">
        <f t="shared" si="8"/>
        <v>0</v>
      </c>
      <c r="AP5">
        <f t="shared" si="8"/>
        <v>-19.440874059384246</v>
      </c>
      <c r="AQ5">
        <f t="shared" si="8"/>
        <v>-92.33069500701275</v>
      </c>
      <c r="AR5">
        <f t="shared" si="8"/>
        <v>-111.77156906639699</v>
      </c>
      <c r="AS5">
        <f t="shared" si="8"/>
        <v>10.769460940289697</v>
      </c>
      <c r="AT5">
        <f t="shared" si="8"/>
        <v>5.6895135479955679</v>
      </c>
      <c r="AU5">
        <f t="shared" si="8"/>
        <v>-95.312594578111728</v>
      </c>
      <c r="AW5">
        <v>2</v>
      </c>
      <c r="AX5">
        <f>IF(Z5&gt;0, (R5*SUMPRODUCT(K5:$K$98, X5:$X$98)-K5*$AZ$3)/Z5, 0)</f>
        <v>90.671468545726498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2.3489470000000001E-3</v>
      </c>
      <c r="Q6" s="4">
        <f t="shared" si="22"/>
        <v>25</v>
      </c>
      <c r="R6">
        <f t="shared" si="0"/>
        <v>50000</v>
      </c>
      <c r="S6">
        <f t="shared" si="1"/>
        <v>80.333597974935714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88.446870976581181</v>
      </c>
      <c r="AC6">
        <f t="shared" si="19"/>
        <v>77.394940940933338</v>
      </c>
      <c r="AE6">
        <f t="shared" si="2"/>
        <v>0</v>
      </c>
      <c r="AF6">
        <f t="shared" si="3"/>
        <v>0</v>
      </c>
      <c r="AG6">
        <f t="shared" si="3"/>
        <v>-24.085483188827407</v>
      </c>
      <c r="AH6">
        <f t="shared" si="4"/>
        <v>-114.5658141265538</v>
      </c>
      <c r="AI6">
        <f t="shared" si="5"/>
        <v>-138.65129731538121</v>
      </c>
      <c r="AJ6">
        <f t="shared" si="6"/>
        <v>11.051930035647842</v>
      </c>
      <c r="AK6">
        <f t="shared" si="20"/>
        <v>6.1912809683606831</v>
      </c>
      <c r="AL6">
        <f t="shared" si="7"/>
        <v>-121.40808631137268</v>
      </c>
      <c r="AN6">
        <f t="shared" si="8"/>
        <v>0</v>
      </c>
      <c r="AO6">
        <f t="shared" si="8"/>
        <v>0</v>
      </c>
      <c r="AP6">
        <f t="shared" si="8"/>
        <v>-17.143571192849315</v>
      </c>
      <c r="AQ6">
        <f t="shared" si="8"/>
        <v>-81.545683569943648</v>
      </c>
      <c r="AR6">
        <f t="shared" si="8"/>
        <v>-98.68925476279297</v>
      </c>
      <c r="AS6">
        <f t="shared" si="8"/>
        <v>7.8665454995899013</v>
      </c>
      <c r="AT6">
        <f t="shared" si="8"/>
        <v>4.4068315019422224</v>
      </c>
      <c r="AU6">
        <f t="shared" si="8"/>
        <v>-86.415877761260845</v>
      </c>
      <c r="AW6">
        <v>3</v>
      </c>
      <c r="AX6">
        <f>IF(Z6&gt;0, (R6*SUMPRODUCT(K6:$K$98, X6:$X$98)-K6*$AZ$3)/Z6, 0)</f>
        <v>80.333597974935714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2.353459E-3</v>
      </c>
      <c r="Q7" s="4">
        <f t="shared" si="22"/>
        <v>25</v>
      </c>
      <c r="R7">
        <f t="shared" si="0"/>
        <v>50000</v>
      </c>
      <c r="S7">
        <f t="shared" si="1"/>
        <v>71.90573382337746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77.394940940933338</v>
      </c>
      <c r="AC7">
        <f t="shared" si="19"/>
        <v>68.419583238279984</v>
      </c>
      <c r="AE7">
        <f t="shared" si="2"/>
        <v>0</v>
      </c>
      <c r="AF7">
        <f t="shared" si="3"/>
        <v>0</v>
      </c>
      <c r="AG7">
        <f t="shared" si="3"/>
        <v>-23.787944159759036</v>
      </c>
      <c r="AH7">
        <f t="shared" si="4"/>
        <v>-113.36839436018911</v>
      </c>
      <c r="AI7">
        <f t="shared" si="5"/>
        <v>-137.15633851994815</v>
      </c>
      <c r="AJ7">
        <f t="shared" si="6"/>
        <v>8.9753577026533549</v>
      </c>
      <c r="AK7">
        <f t="shared" si="20"/>
        <v>5.4176458658653344</v>
      </c>
      <c r="AL7">
        <f t="shared" si="7"/>
        <v>-122.76333495142946</v>
      </c>
      <c r="AN7">
        <f t="shared" si="8"/>
        <v>0</v>
      </c>
      <c r="AO7">
        <f t="shared" si="8"/>
        <v>0</v>
      </c>
      <c r="AP7">
        <f t="shared" si="8"/>
        <v>-15.11766856161149</v>
      </c>
      <c r="AQ7">
        <f t="shared" si="8"/>
        <v>-72.047664135628494</v>
      </c>
      <c r="AR7">
        <f t="shared" si="8"/>
        <v>-87.165332697239975</v>
      </c>
      <c r="AS7">
        <f t="shared" si="8"/>
        <v>5.7040020801862603</v>
      </c>
      <c r="AT7">
        <f t="shared" si="8"/>
        <v>3.4430118901526154</v>
      </c>
      <c r="AU7">
        <f t="shared" si="8"/>
        <v>-78.0183187269011</v>
      </c>
      <c r="AW7">
        <v>4</v>
      </c>
      <c r="AX7">
        <f>IF(Z7&gt;0, (R7*SUMPRODUCT(K7:$K$98, X7:$X$98)-K7*$AZ$3)/Z7, 0)</f>
        <v>71.90573382337746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2.358874E-3</v>
      </c>
      <c r="Q8" s="4">
        <f t="shared" si="22"/>
        <v>25</v>
      </c>
      <c r="R8">
        <f t="shared" si="0"/>
        <v>50000</v>
      </c>
      <c r="S8">
        <f t="shared" si="1"/>
        <v>65.087871369458071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68.419583238279984</v>
      </c>
      <c r="AC8">
        <f t="shared" si="19"/>
        <v>61.166852912732111</v>
      </c>
      <c r="AE8">
        <f t="shared" si="2"/>
        <v>0</v>
      </c>
      <c r="AF8">
        <f t="shared" si="3"/>
        <v>0</v>
      </c>
      <c r="AG8">
        <f t="shared" si="3"/>
        <v>-23.493951955169535</v>
      </c>
      <c r="AH8">
        <f t="shared" si="4"/>
        <v>-112.22552598381488</v>
      </c>
      <c r="AI8">
        <f t="shared" si="5"/>
        <v>-135.71947793898443</v>
      </c>
      <c r="AJ8">
        <f t="shared" si="6"/>
        <v>7.2527303255478728</v>
      </c>
      <c r="AK8">
        <f t="shared" si="20"/>
        <v>4.7893708266795993</v>
      </c>
      <c r="AL8">
        <f t="shared" si="7"/>
        <v>-123.67737678675695</v>
      </c>
      <c r="AN8">
        <f t="shared" si="8"/>
        <v>0</v>
      </c>
      <c r="AO8">
        <f t="shared" si="8"/>
        <v>0</v>
      </c>
      <c r="AP8">
        <f t="shared" si="8"/>
        <v>-13.331099286325689</v>
      </c>
      <c r="AQ8">
        <f t="shared" si="8"/>
        <v>-63.679777340362037</v>
      </c>
      <c r="AR8">
        <f t="shared" si="8"/>
        <v>-77.010876626687732</v>
      </c>
      <c r="AS8">
        <f t="shared" si="8"/>
        <v>4.1153939640005621</v>
      </c>
      <c r="AT8">
        <f t="shared" si="8"/>
        <v>2.7176176290531937</v>
      </c>
      <c r="AU8">
        <f t="shared" si="8"/>
        <v>-70.177865033633978</v>
      </c>
      <c r="AW8">
        <v>5</v>
      </c>
      <c r="AX8">
        <f>IF(Z8&gt;0, (R8*SUMPRODUCT(K8:$K$98, X8:$X$98)-K8*$AZ$3)/Z8, 0)</f>
        <v>65.087871369458071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2.3678979999999998E-3</v>
      </c>
      <c r="Q9" s="4">
        <f t="shared" si="22"/>
        <v>25</v>
      </c>
      <c r="R9">
        <f t="shared" si="0"/>
        <v>50000</v>
      </c>
      <c r="S9">
        <f t="shared" si="1"/>
        <v>59.624602422072435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61.166852912732111</v>
      </c>
      <c r="AC9">
        <f t="shared" si="19"/>
        <v>55.339695045656413</v>
      </c>
      <c r="AE9">
        <f t="shared" si="2"/>
        <v>0</v>
      </c>
      <c r="AF9">
        <f t="shared" si="3"/>
        <v>0</v>
      </c>
      <c r="AG9">
        <f t="shared" si="3"/>
        <v>-23.203381153771101</v>
      </c>
      <c r="AH9">
        <f t="shared" si="4"/>
        <v>-111.26256369348407</v>
      </c>
      <c r="AI9">
        <f t="shared" si="5"/>
        <v>-134.46594484725517</v>
      </c>
      <c r="AJ9">
        <f t="shared" si="6"/>
        <v>5.8271578670756981</v>
      </c>
      <c r="AK9">
        <f t="shared" si="20"/>
        <v>4.281679703891248</v>
      </c>
      <c r="AL9">
        <f t="shared" si="7"/>
        <v>-124.35710727628823</v>
      </c>
      <c r="AN9">
        <f t="shared" si="8"/>
        <v>0</v>
      </c>
      <c r="AO9">
        <f t="shared" si="8"/>
        <v>0</v>
      </c>
      <c r="AP9">
        <f t="shared" si="8"/>
        <v>-11.755555009039767</v>
      </c>
      <c r="AQ9">
        <f t="shared" si="8"/>
        <v>-56.369077389092901</v>
      </c>
      <c r="AR9">
        <f t="shared" si="8"/>
        <v>-68.124632398132675</v>
      </c>
      <c r="AS9">
        <f t="shared" si="8"/>
        <v>2.952219523473806</v>
      </c>
      <c r="AT9">
        <f t="shared" si="8"/>
        <v>2.1692321889046018</v>
      </c>
      <c r="AU9">
        <f t="shared" si="8"/>
        <v>-63.003180685754266</v>
      </c>
      <c r="AW9">
        <v>6</v>
      </c>
      <c r="AX9">
        <f>IF(Z9&gt;0, (R9*SUMPRODUCT(K9:$K$98, X9:$X$98)-K9*$AZ$3)/Z9, 0)</f>
        <v>59.624602422072435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2.3778240000000002E-3</v>
      </c>
      <c r="Q10" s="4">
        <f t="shared" si="22"/>
        <v>25</v>
      </c>
      <c r="R10">
        <f t="shared" si="0"/>
        <v>50000</v>
      </c>
      <c r="S10">
        <f t="shared" si="1"/>
        <v>55.228179297972353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55.339695045656413</v>
      </c>
      <c r="AC10">
        <f t="shared" si="19"/>
        <v>50.624742186283413</v>
      </c>
      <c r="AE10">
        <f t="shared" si="2"/>
        <v>0</v>
      </c>
      <c r="AF10">
        <f t="shared" si="3"/>
        <v>0</v>
      </c>
      <c r="AG10">
        <f t="shared" si="3"/>
        <v>-22.916173785644808</v>
      </c>
      <c r="AH10">
        <f t="shared" si="4"/>
        <v>-110.34711317716925</v>
      </c>
      <c r="AI10">
        <f t="shared" si="5"/>
        <v>-133.26328696281405</v>
      </c>
      <c r="AJ10">
        <f t="shared" si="6"/>
        <v>4.7149528593729997</v>
      </c>
      <c r="AK10">
        <f t="shared" si="20"/>
        <v>3.8737786531959491</v>
      </c>
      <c r="AL10">
        <f t="shared" si="7"/>
        <v>-124.67455545024509</v>
      </c>
      <c r="AN10">
        <f t="shared" si="8"/>
        <v>0</v>
      </c>
      <c r="AO10">
        <f t="shared" si="8"/>
        <v>0</v>
      </c>
      <c r="AP10">
        <f t="shared" si="8"/>
        <v>-10.366113230460318</v>
      </c>
      <c r="AQ10">
        <f t="shared" si="8"/>
        <v>-49.915430060383898</v>
      </c>
      <c r="AR10">
        <f t="shared" si="8"/>
        <v>-60.281543290844212</v>
      </c>
      <c r="AS10">
        <f t="shared" si="8"/>
        <v>2.132805226287819</v>
      </c>
      <c r="AT10">
        <f t="shared" si="8"/>
        <v>1.7523007341619958</v>
      </c>
      <c r="AU10">
        <f t="shared" si="8"/>
        <v>-56.396437330394392</v>
      </c>
      <c r="AW10">
        <v>7</v>
      </c>
      <c r="AX10">
        <f>IF(Z10&gt;0, (R10*SUMPRODUCT(K10:$K$98, X10:$X$98)-K10*$AZ$3)/Z10, 0)</f>
        <v>55.228179297972353</v>
      </c>
    </row>
    <row r="11" spans="1:52" x14ac:dyDescent="0.25">
      <c r="A11" t="s">
        <v>33</v>
      </c>
      <c r="C11" s="12">
        <f>AU100</f>
        <v>27.640453992973274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2.3886530000000001E-3</v>
      </c>
      <c r="Q11" s="4">
        <f t="shared" si="22"/>
        <v>25</v>
      </c>
      <c r="R11">
        <f t="shared" si="0"/>
        <v>50000</v>
      </c>
      <c r="S11">
        <f t="shared" si="1"/>
        <v>51.728195430513466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50.624742186283413</v>
      </c>
      <c r="AC11">
        <f t="shared" si="19"/>
        <v>46.829066170292492</v>
      </c>
      <c r="AE11">
        <f t="shared" si="2"/>
        <v>0</v>
      </c>
      <c r="AF11">
        <f t="shared" si="3"/>
        <v>0</v>
      </c>
      <c r="AG11">
        <f t="shared" si="3"/>
        <v>-22.632273260526759</v>
      </c>
      <c r="AH11">
        <f t="shared" si="4"/>
        <v>-109.47757452320366</v>
      </c>
      <c r="AI11">
        <f t="shared" si="5"/>
        <v>-132.1098477837304</v>
      </c>
      <c r="AJ11">
        <f t="shared" si="6"/>
        <v>3.7956760159909209</v>
      </c>
      <c r="AK11">
        <f t="shared" si="20"/>
        <v>3.5437319530398392</v>
      </c>
      <c r="AL11">
        <f t="shared" si="7"/>
        <v>-124.77043981469964</v>
      </c>
      <c r="AN11">
        <f t="shared" si="8"/>
        <v>0</v>
      </c>
      <c r="AO11">
        <f t="shared" si="8"/>
        <v>0</v>
      </c>
      <c r="AP11">
        <f t="shared" si="8"/>
        <v>-9.1407955809727106</v>
      </c>
      <c r="AQ11">
        <f t="shared" si="8"/>
        <v>-44.216156189783447</v>
      </c>
      <c r="AR11">
        <f t="shared" si="8"/>
        <v>-53.356951770756147</v>
      </c>
      <c r="AS11">
        <f t="shared" si="8"/>
        <v>1.533009881702285</v>
      </c>
      <c r="AT11">
        <f t="shared" si="8"/>
        <v>1.4312539002873648</v>
      </c>
      <c r="AU11">
        <f t="shared" si="8"/>
        <v>-50.392687988766504</v>
      </c>
      <c r="AW11">
        <v>8</v>
      </c>
      <c r="AX11">
        <f>IF(Z11&gt;0, (R11*SUMPRODUCT(K11:$K$98, X11:$X$98)-K11*$AZ$3)/Z11, 0)</f>
        <v>51.728195430513466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2.4012859999999999E-3</v>
      </c>
      <c r="Q12" s="4">
        <f t="shared" si="22"/>
        <v>25</v>
      </c>
      <c r="R12">
        <f t="shared" si="0"/>
        <v>50000</v>
      </c>
      <c r="S12">
        <f t="shared" si="1"/>
        <v>48.979999232412496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46.829066170292492</v>
      </c>
      <c r="AC12">
        <f t="shared" si="19"/>
        <v>43.791261805859847</v>
      </c>
      <c r="AE12">
        <f t="shared" si="2"/>
        <v>0</v>
      </c>
      <c r="AF12">
        <f t="shared" si="3"/>
        <v>0</v>
      </c>
      <c r="AG12">
        <f t="shared" si="3"/>
        <v>-22.351603966992815</v>
      </c>
      <c r="AH12">
        <f t="shared" si="4"/>
        <v>-108.69312185735451</v>
      </c>
      <c r="AI12">
        <f t="shared" si="5"/>
        <v>-131.04472582434732</v>
      </c>
      <c r="AJ12">
        <f t="shared" si="6"/>
        <v>3.0378043644326453</v>
      </c>
      <c r="AK12">
        <f t="shared" si="20"/>
        <v>3.278034631920475</v>
      </c>
      <c r="AL12">
        <f t="shared" si="7"/>
        <v>-124.7288868279942</v>
      </c>
      <c r="AN12">
        <f t="shared" si="8"/>
        <v>0</v>
      </c>
      <c r="AO12">
        <f t="shared" si="8"/>
        <v>0</v>
      </c>
      <c r="AP12">
        <f t="shared" si="8"/>
        <v>-8.0602124649156526</v>
      </c>
      <c r="AQ12">
        <f t="shared" si="8"/>
        <v>-39.195829388306493</v>
      </c>
      <c r="AR12">
        <f t="shared" si="8"/>
        <v>-47.256041853222143</v>
      </c>
      <c r="AS12">
        <f t="shared" si="8"/>
        <v>1.0954627077472079</v>
      </c>
      <c r="AT12">
        <f t="shared" si="8"/>
        <v>1.1820921505073256</v>
      </c>
      <c r="AU12">
        <f t="shared" si="8"/>
        <v>-44.978486994967604</v>
      </c>
      <c r="AW12">
        <v>9</v>
      </c>
      <c r="AX12">
        <f>IF(Z12&gt;0, (R12*SUMPRODUCT(K12:$K$98, X12:$X$98)-K12*$AZ$3)/Z12, 0)</f>
        <v>48.979999232412496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2.4148220000000001E-3</v>
      </c>
      <c r="Q13" s="4">
        <f t="shared" si="22"/>
        <v>25</v>
      </c>
      <c r="R13">
        <f t="shared" si="0"/>
        <v>50000</v>
      </c>
      <c r="S13">
        <f t="shared" si="1"/>
        <v>46.844258684108198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43.791261805859847</v>
      </c>
      <c r="AC13">
        <f t="shared" si="19"/>
        <v>41.361817975902284</v>
      </c>
      <c r="AE13">
        <f t="shared" si="2"/>
        <v>0</v>
      </c>
      <c r="AF13">
        <f t="shared" si="3"/>
        <v>0</v>
      </c>
      <c r="AG13">
        <f t="shared" si="3"/>
        <v>-22.074112782328108</v>
      </c>
      <c r="AH13">
        <f t="shared" si="4"/>
        <v>-107.95028998956305</v>
      </c>
      <c r="AI13">
        <f t="shared" si="5"/>
        <v>-130.02440277189115</v>
      </c>
      <c r="AJ13">
        <f t="shared" si="6"/>
        <v>2.4294438299575631</v>
      </c>
      <c r="AK13">
        <f t="shared" si="20"/>
        <v>3.0653883264101895</v>
      </c>
      <c r="AL13">
        <f t="shared" si="7"/>
        <v>-124.5295706155234</v>
      </c>
      <c r="AN13">
        <f t="shared" si="8"/>
        <v>0</v>
      </c>
      <c r="AO13">
        <f t="shared" si="8"/>
        <v>0</v>
      </c>
      <c r="AP13">
        <f t="shared" si="8"/>
        <v>-7.1072735373942351</v>
      </c>
      <c r="AQ13">
        <f t="shared" si="8"/>
        <v>-34.757104258843832</v>
      </c>
      <c r="AR13">
        <f t="shared" si="8"/>
        <v>-41.86437779623806</v>
      </c>
      <c r="AS13">
        <f t="shared" si="8"/>
        <v>0.78221589304673322</v>
      </c>
      <c r="AT13">
        <f t="shared" si="8"/>
        <v>0.98697300086162576</v>
      </c>
      <c r="AU13">
        <f t="shared" si="8"/>
        <v>-40.095188902329703</v>
      </c>
      <c r="AW13">
        <v>10</v>
      </c>
      <c r="AX13">
        <f>IF(Z13&gt;0, (R13*SUMPRODUCT(K13:$K$98, X13:$X$98)-K13*$AZ$3)/Z13, 0)</f>
        <v>46.844258684108198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2.4301629999999999E-3</v>
      </c>
      <c r="Q14" s="4">
        <f t="shared" si="22"/>
        <v>25</v>
      </c>
      <c r="R14">
        <f t="shared" si="0"/>
        <v>50000</v>
      </c>
      <c r="S14">
        <f t="shared" si="1"/>
        <v>45.220568518042924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41.361817975902284</v>
      </c>
      <c r="AC14">
        <f t="shared" si="19"/>
        <v>39.431843679869985</v>
      </c>
      <c r="AE14">
        <f t="shared" si="2"/>
        <v>0</v>
      </c>
      <c r="AF14">
        <f t="shared" si="3"/>
        <v>0</v>
      </c>
      <c r="AG14">
        <f t="shared" si="3"/>
        <v>-21.799727962363384</v>
      </c>
      <c r="AH14">
        <f t="shared" si="4"/>
        <v>-107.28738428288163</v>
      </c>
      <c r="AI14">
        <f t="shared" si="5"/>
        <v>-129.08711224524501</v>
      </c>
      <c r="AJ14">
        <f t="shared" si="6"/>
        <v>1.9299742960322988</v>
      </c>
      <c r="AK14">
        <f t="shared" si="20"/>
        <v>2.8953272583131602</v>
      </c>
      <c r="AL14">
        <f t="shared" si="7"/>
        <v>-124.26181069089955</v>
      </c>
      <c r="AN14">
        <f t="shared" si="8"/>
        <v>0</v>
      </c>
      <c r="AO14">
        <f t="shared" si="8"/>
        <v>0</v>
      </c>
      <c r="AP14">
        <f t="shared" si="8"/>
        <v>-6.2669008650346765</v>
      </c>
      <c r="AQ14">
        <f t="shared" si="8"/>
        <v>-30.842559252597471</v>
      </c>
      <c r="AR14">
        <f t="shared" si="8"/>
        <v>-37.109460117632146</v>
      </c>
      <c r="AS14">
        <f t="shared" si="8"/>
        <v>0.55482149163425831</v>
      </c>
      <c r="AT14">
        <f t="shared" si="8"/>
        <v>0.83233740031103065</v>
      </c>
      <c r="AU14">
        <f t="shared" si="8"/>
        <v>-35.722301225686856</v>
      </c>
      <c r="AW14">
        <v>11</v>
      </c>
      <c r="AX14">
        <f>IF(Z14&gt;0, (R14*SUMPRODUCT(K14:$K$98, X14:$X$98)-K14*$AZ$3)/Z14, 0)</f>
        <v>45.220568518042924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2.4518209999999999E-3</v>
      </c>
      <c r="Q15" s="4">
        <f t="shared" si="22"/>
        <v>25</v>
      </c>
      <c r="R15">
        <f t="shared" si="0"/>
        <v>50000</v>
      </c>
      <c r="S15">
        <f t="shared" si="1"/>
        <v>44.01096950842274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39.431843679869985</v>
      </c>
      <c r="AC15">
        <f t="shared" si="19"/>
        <v>37.899221894068432</v>
      </c>
      <c r="AE15">
        <f t="shared" si="2"/>
        <v>0</v>
      </c>
      <c r="AF15">
        <f t="shared" si="3"/>
        <v>0</v>
      </c>
      <c r="AG15">
        <f t="shared" si="3"/>
        <v>-21.52828165192734</v>
      </c>
      <c r="AH15">
        <f t="shared" si="4"/>
        <v>-106.8980616248195</v>
      </c>
      <c r="AI15">
        <f t="shared" si="5"/>
        <v>-128.42634327674685</v>
      </c>
      <c r="AJ15">
        <f t="shared" si="6"/>
        <v>1.5326217858015525</v>
      </c>
      <c r="AK15">
        <f t="shared" si="20"/>
        <v>2.7602290575908994</v>
      </c>
      <c r="AL15">
        <f t="shared" si="7"/>
        <v>-124.13349243335439</v>
      </c>
      <c r="AN15">
        <f t="shared" si="8"/>
        <v>0</v>
      </c>
      <c r="AO15">
        <f t="shared" si="8"/>
        <v>0</v>
      </c>
      <c r="AP15">
        <f t="shared" si="8"/>
        <v>-5.5257736939629636</v>
      </c>
      <c r="AQ15">
        <f t="shared" si="8"/>
        <v>-27.438069903232471</v>
      </c>
      <c r="AR15">
        <f t="shared" si="8"/>
        <v>-32.963843597195435</v>
      </c>
      <c r="AS15">
        <f t="shared" si="8"/>
        <v>0.39338583932074161</v>
      </c>
      <c r="AT15">
        <f t="shared" si="8"/>
        <v>0.70848204990770769</v>
      </c>
      <c r="AU15">
        <f t="shared" si="8"/>
        <v>-31.861975707966984</v>
      </c>
      <c r="AW15">
        <v>12</v>
      </c>
      <c r="AX15">
        <f>IF(Z15&gt;0, (R15*SUMPRODUCT(K15:$K$98, X15:$X$98)-K15*$AZ$3)/Z15, 0)</f>
        <v>44.01096950842274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2.4770880000000001E-3</v>
      </c>
      <c r="Q16" s="4">
        <f t="shared" si="22"/>
        <v>25</v>
      </c>
      <c r="R16">
        <f t="shared" si="0"/>
        <v>50000</v>
      </c>
      <c r="S16">
        <f t="shared" si="1"/>
        <v>43.075382431239326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37.899221894068432</v>
      </c>
      <c r="AC16">
        <f t="shared" si="19"/>
        <v>36.630739014760877</v>
      </c>
      <c r="AE16">
        <f t="shared" si="2"/>
        <v>0</v>
      </c>
      <c r="AF16">
        <f t="shared" si="3"/>
        <v>0</v>
      </c>
      <c r="AG16">
        <f t="shared" si="3"/>
        <v>-21.259671387267456</v>
      </c>
      <c r="AH16">
        <f t="shared" si="4"/>
        <v>-106.65489628121878</v>
      </c>
      <c r="AI16">
        <f t="shared" si="5"/>
        <v>-127.91456766848624</v>
      </c>
      <c r="AJ16">
        <f t="shared" si="6"/>
        <v>1.2684828793075553</v>
      </c>
      <c r="AK16">
        <f t="shared" si="20"/>
        <v>2.6529455325847904</v>
      </c>
      <c r="AL16">
        <f t="shared" si="7"/>
        <v>-123.99313925659389</v>
      </c>
      <c r="AN16">
        <f t="shared" si="8"/>
        <v>0</v>
      </c>
      <c r="AO16">
        <f t="shared" si="8"/>
        <v>0</v>
      </c>
      <c r="AP16">
        <f t="shared" si="8"/>
        <v>-4.8721679726029485</v>
      </c>
      <c r="AQ16">
        <f t="shared" si="8"/>
        <v>-24.442549478627374</v>
      </c>
      <c r="AR16">
        <f t="shared" si="8"/>
        <v>-29.314717451230322</v>
      </c>
      <c r="AS16">
        <f t="shared" si="8"/>
        <v>0.29070353655884057</v>
      </c>
      <c r="AT16">
        <f t="shared" si="8"/>
        <v>0.60798664388862111</v>
      </c>
      <c r="AU16">
        <f t="shared" si="8"/>
        <v>-28.416027270782859</v>
      </c>
      <c r="AW16">
        <v>13</v>
      </c>
      <c r="AX16">
        <f>IF(Z16&gt;0, (R16*SUMPRODUCT(K16:$K$98, X16:$X$98)-K16*$AZ$3)/Z16, 0)</f>
        <v>43.075382431239326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2.5023549999999999E-3</v>
      </c>
      <c r="Q17" s="4">
        <f t="shared" si="22"/>
        <v>25</v>
      </c>
      <c r="R17">
        <f t="shared" si="0"/>
        <v>50000</v>
      </c>
      <c r="S17">
        <f t="shared" si="1"/>
        <v>42.338410025012827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36.630739014760877</v>
      </c>
      <c r="AC17">
        <f t="shared" si="19"/>
        <v>35.553892236066474</v>
      </c>
      <c r="AE17">
        <f t="shared" si="2"/>
        <v>0</v>
      </c>
      <c r="AF17">
        <f t="shared" si="3"/>
        <v>0</v>
      </c>
      <c r="AG17">
        <f t="shared" si="3"/>
        <v>-20.993875428400493</v>
      </c>
      <c r="AH17">
        <f t="shared" si="4"/>
        <v>-106.3984899885713</v>
      </c>
      <c r="AI17">
        <f t="shared" si="5"/>
        <v>-127.39236541697178</v>
      </c>
      <c r="AJ17">
        <f t="shared" si="6"/>
        <v>1.0768467786944029</v>
      </c>
      <c r="AK17">
        <f t="shared" si="20"/>
        <v>2.5641517310332618</v>
      </c>
      <c r="AL17">
        <f t="shared" si="7"/>
        <v>-123.75136690724412</v>
      </c>
      <c r="AN17">
        <f t="shared" si="8"/>
        <v>0</v>
      </c>
      <c r="AO17">
        <f t="shared" si="8"/>
        <v>0</v>
      </c>
      <c r="AP17">
        <f t="shared" si="8"/>
        <v>-4.2957628562409242</v>
      </c>
      <c r="AQ17">
        <f t="shared" si="8"/>
        <v>-21.771239084076516</v>
      </c>
      <c r="AR17">
        <f t="shared" si="8"/>
        <v>-26.067001940317436</v>
      </c>
      <c r="AS17">
        <f t="shared" si="8"/>
        <v>0.22034418607248774</v>
      </c>
      <c r="AT17">
        <f t="shared" si="8"/>
        <v>0.52467624672276991</v>
      </c>
      <c r="AU17">
        <f t="shared" si="8"/>
        <v>-25.321981507522178</v>
      </c>
      <c r="AW17">
        <v>14</v>
      </c>
      <c r="AX17">
        <f>IF(Z17&gt;0, (R17*SUMPRODUCT(K17:$K$98, X17:$X$98)-K17*$AZ$3)/Z17, 0)</f>
        <v>42.338410025012827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2.5285250000000002E-3</v>
      </c>
      <c r="Q18" s="4">
        <f t="shared" si="22"/>
        <v>25</v>
      </c>
      <c r="R18">
        <f t="shared" si="0"/>
        <v>50000</v>
      </c>
      <c r="S18">
        <f t="shared" si="1"/>
        <v>41.779380085659106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35.553892236066474</v>
      </c>
      <c r="AC18">
        <f t="shared" si="19"/>
        <v>34.644887705501645</v>
      </c>
      <c r="AE18">
        <f t="shared" si="2"/>
        <v>0</v>
      </c>
      <c r="AF18">
        <f t="shared" si="3"/>
        <v>0</v>
      </c>
      <c r="AG18">
        <f t="shared" si="3"/>
        <v>-20.730853135248893</v>
      </c>
      <c r="AH18">
        <f t="shared" si="4"/>
        <v>-106.16707773519272</v>
      </c>
      <c r="AI18">
        <f t="shared" si="5"/>
        <v>-126.89793087044161</v>
      </c>
      <c r="AJ18">
        <f t="shared" si="6"/>
        <v>0.90900453056482888</v>
      </c>
      <c r="AK18">
        <f t="shared" si="20"/>
        <v>2.4887724565246536</v>
      </c>
      <c r="AL18">
        <f t="shared" si="7"/>
        <v>-123.50015388335213</v>
      </c>
      <c r="AN18">
        <f t="shared" si="8"/>
        <v>0</v>
      </c>
      <c r="AO18">
        <f t="shared" si="8"/>
        <v>0</v>
      </c>
      <c r="AP18">
        <f t="shared" si="8"/>
        <v>-3.7874493606271771</v>
      </c>
      <c r="AQ18">
        <f t="shared" si="8"/>
        <v>-19.396328171565326</v>
      </c>
      <c r="AR18">
        <f t="shared" si="8"/>
        <v>-23.183777532192501</v>
      </c>
      <c r="AS18">
        <f t="shared" si="8"/>
        <v>0.1660717292064128</v>
      </c>
      <c r="AT18">
        <f t="shared" si="8"/>
        <v>0.4546894229443712</v>
      </c>
      <c r="AU18">
        <f t="shared" si="8"/>
        <v>-22.563016380041717</v>
      </c>
      <c r="AW18">
        <v>15</v>
      </c>
      <c r="AX18">
        <f>IF(Z18&gt;0, (R18*SUMPRODUCT(K18:$K$98, X18:$X$98)-K18*$AZ$3)/Z18, 0)</f>
        <v>41.779380085659106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2.5601090000000001E-3</v>
      </c>
      <c r="Q19" s="4">
        <f t="shared" si="22"/>
        <v>25</v>
      </c>
      <c r="R19">
        <f t="shared" si="0"/>
        <v>50000</v>
      </c>
      <c r="S19">
        <f t="shared" si="1"/>
        <v>41.37124406530679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34.644887705501645</v>
      </c>
      <c r="AC19">
        <f t="shared" si="19"/>
        <v>33.875554671000145</v>
      </c>
      <c r="AE19">
        <f t="shared" si="2"/>
        <v>0</v>
      </c>
      <c r="AF19">
        <f t="shared" si="3"/>
        <v>0</v>
      </c>
      <c r="AG19">
        <f t="shared" si="3"/>
        <v>-20.470471360207174</v>
      </c>
      <c r="AH19">
        <f t="shared" si="4"/>
        <v>-106.14648737845782</v>
      </c>
      <c r="AI19">
        <f t="shared" si="5"/>
        <v>-126.61695873866499</v>
      </c>
      <c r="AJ19">
        <f t="shared" si="6"/>
        <v>0.76933303450149992</v>
      </c>
      <c r="AK19">
        <f t="shared" si="20"/>
        <v>2.4251421393851156</v>
      </c>
      <c r="AL19">
        <f t="shared" si="7"/>
        <v>-123.42248356477837</v>
      </c>
      <c r="AN19">
        <f t="shared" si="8"/>
        <v>0</v>
      </c>
      <c r="AO19">
        <f t="shared" si="8"/>
        <v>0</v>
      </c>
      <c r="AP19">
        <f t="shared" si="8"/>
        <v>-3.3391773069872492</v>
      </c>
      <c r="AQ19">
        <f t="shared" si="8"/>
        <v>-17.314791419974789</v>
      </c>
      <c r="AR19">
        <f t="shared" si="8"/>
        <v>-20.653968726962038</v>
      </c>
      <c r="AS19">
        <f t="shared" si="8"/>
        <v>0.12549488309862972</v>
      </c>
      <c r="AT19">
        <f t="shared" si="8"/>
        <v>0.39559321598207348</v>
      </c>
      <c r="AU19">
        <f t="shared" si="8"/>
        <v>-20.132880627881335</v>
      </c>
      <c r="AW19">
        <v>16</v>
      </c>
      <c r="AX19">
        <f>IF(Z19&gt;0, (R19*SUMPRODUCT(K19:$K$98, X19:$X$98)-K19*$AZ$3)/Z19, 0)</f>
        <v>41.37124406530679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2.5907899999999999E-3</v>
      </c>
      <c r="Q20" s="4">
        <f t="shared" si="22"/>
        <v>25</v>
      </c>
      <c r="R20">
        <f t="shared" si="0"/>
        <v>50000</v>
      </c>
      <c r="S20">
        <f t="shared" si="1"/>
        <v>41.053343239889614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33.875554671000145</v>
      </c>
      <c r="AC20">
        <f t="shared" si="19"/>
        <v>33.192008909118158</v>
      </c>
      <c r="AE20">
        <f t="shared" si="2"/>
        <v>0</v>
      </c>
      <c r="AF20">
        <f t="shared" si="3"/>
        <v>0</v>
      </c>
      <c r="AG20">
        <f t="shared" si="3"/>
        <v>-20.212731954109792</v>
      </c>
      <c r="AH20">
        <f t="shared" si="4"/>
        <v>-106.06938499062228</v>
      </c>
      <c r="AI20">
        <f t="shared" si="5"/>
        <v>-126.28211694473208</v>
      </c>
      <c r="AJ20">
        <f t="shared" si="6"/>
        <v>0.68354576188198735</v>
      </c>
      <c r="AK20">
        <f t="shared" si="20"/>
        <v>2.3712888269700105</v>
      </c>
      <c r="AL20">
        <f t="shared" si="7"/>
        <v>-123.22728235588008</v>
      </c>
      <c r="AN20">
        <f t="shared" si="8"/>
        <v>0</v>
      </c>
      <c r="AO20">
        <f t="shared" si="8"/>
        <v>0</v>
      </c>
      <c r="AP20">
        <f t="shared" si="8"/>
        <v>-2.9438700238769706</v>
      </c>
      <c r="AQ20">
        <f t="shared" si="8"/>
        <v>-15.448405669945524</v>
      </c>
      <c r="AR20">
        <f t="shared" si="8"/>
        <v>-18.392275693822498</v>
      </c>
      <c r="AS20">
        <f t="shared" si="8"/>
        <v>9.9554571985672594E-2</v>
      </c>
      <c r="AT20">
        <f t="shared" si="8"/>
        <v>0.34536479836175837</v>
      </c>
      <c r="AU20">
        <f t="shared" si="8"/>
        <v>-17.947356323475063</v>
      </c>
      <c r="AW20">
        <v>17</v>
      </c>
      <c r="AX20">
        <f>IF(Z20&gt;0, (R20*SUMPRODUCT(K20:$K$98, X20:$X$98)-K20*$AZ$3)/Z20, 0)</f>
        <v>41.053343239889614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2.625984E-3</v>
      </c>
      <c r="Q21" s="4">
        <f t="shared" si="22"/>
        <v>25</v>
      </c>
      <c r="R21">
        <f t="shared" si="0"/>
        <v>50000</v>
      </c>
      <c r="S21">
        <f t="shared" si="1"/>
        <v>40.82786763087595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33.192008909118158</v>
      </c>
      <c r="AC21">
        <f t="shared" si="19"/>
        <v>32.592929719612627</v>
      </c>
      <c r="AE21">
        <f t="shared" si="2"/>
        <v>0</v>
      </c>
      <c r="AF21">
        <f t="shared" si="3"/>
        <v>0</v>
      </c>
      <c r="AG21">
        <f t="shared" si="3"/>
        <v>-19.957526323860915</v>
      </c>
      <c r="AH21">
        <f t="shared" si="4"/>
        <v>-106.15662141556209</v>
      </c>
      <c r="AI21">
        <f t="shared" si="5"/>
        <v>-126.114147739423</v>
      </c>
      <c r="AJ21">
        <f t="shared" si="6"/>
        <v>0.59907918950553096</v>
      </c>
      <c r="AK21">
        <f t="shared" si="20"/>
        <v>2.3234406236382714</v>
      </c>
      <c r="AL21">
        <f t="shared" si="7"/>
        <v>-123.1916279262792</v>
      </c>
      <c r="AN21">
        <f t="shared" si="8"/>
        <v>0</v>
      </c>
      <c r="AO21">
        <f t="shared" si="8"/>
        <v>0</v>
      </c>
      <c r="AP21">
        <f t="shared" si="8"/>
        <v>-2.595268542908411</v>
      </c>
      <c r="AQ21">
        <f t="shared" si="8"/>
        <v>-13.804563537108109</v>
      </c>
      <c r="AR21">
        <f t="shared" si="8"/>
        <v>-16.39983208001652</v>
      </c>
      <c r="AS21">
        <f t="shared" si="8"/>
        <v>7.7904012251052882E-2</v>
      </c>
      <c r="AT21">
        <f t="shared" si="8"/>
        <v>0.30213926635960825</v>
      </c>
      <c r="AU21">
        <f t="shared" si="8"/>
        <v>-16.019788801405859</v>
      </c>
      <c r="AW21">
        <v>18</v>
      </c>
      <c r="AX21">
        <f>IF(Z21&gt;0, (R21*SUMPRODUCT(K21:$K$98, X21:$X$98)-K21*$AZ$3)/Z21, 0)</f>
        <v>40.82786763087595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2.663885E-3</v>
      </c>
      <c r="Q22" s="4">
        <f t="shared" si="22"/>
        <v>25</v>
      </c>
      <c r="R22">
        <f t="shared" si="0"/>
        <v>50000</v>
      </c>
      <c r="S22">
        <f t="shared" si="1"/>
        <v>40.658513843904885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32.592929719612627</v>
      </c>
      <c r="AC22">
        <f t="shared" si="19"/>
        <v>32.046693397183105</v>
      </c>
      <c r="AE22">
        <f t="shared" si="2"/>
        <v>0</v>
      </c>
      <c r="AF22">
        <f t="shared" si="3"/>
        <v>0</v>
      </c>
      <c r="AG22">
        <f t="shared" si="3"/>
        <v>-19.704786505611064</v>
      </c>
      <c r="AH22">
        <f t="shared" si="4"/>
        <v>-106.32911002247646</v>
      </c>
      <c r="AI22">
        <f t="shared" si="5"/>
        <v>-126.03389652808752</v>
      </c>
      <c r="AJ22">
        <f t="shared" si="6"/>
        <v>0.54623632242952169</v>
      </c>
      <c r="AK22">
        <f t="shared" si="20"/>
        <v>2.281505080372884</v>
      </c>
      <c r="AL22">
        <f t="shared" si="7"/>
        <v>-123.20615512528512</v>
      </c>
      <c r="AN22">
        <f t="shared" si="8"/>
        <v>0</v>
      </c>
      <c r="AO22">
        <f t="shared" si="8"/>
        <v>0</v>
      </c>
      <c r="AP22">
        <f t="shared" si="8"/>
        <v>-2.2878592504793756</v>
      </c>
      <c r="AQ22">
        <f t="shared" si="8"/>
        <v>-12.345530254331377</v>
      </c>
      <c r="AR22">
        <f t="shared" si="8"/>
        <v>-14.633389504810753</v>
      </c>
      <c r="AS22">
        <f t="shared" si="8"/>
        <v>6.3421738817741186E-2</v>
      </c>
      <c r="AT22">
        <f t="shared" si="8"/>
        <v>0.2648982013411022</v>
      </c>
      <c r="AU22">
        <f t="shared" si="8"/>
        <v>-14.305069564651911</v>
      </c>
      <c r="AW22">
        <v>19</v>
      </c>
      <c r="AX22">
        <f>IF(Z22&gt;0, (R22*SUMPRODUCT(K22:$K$98, X22:$X$98)-K22*$AZ$3)/Z22, 0)</f>
        <v>40.658513843904885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2.7053950000000002E-3</v>
      </c>
      <c r="Q23" s="4">
        <f t="shared" si="22"/>
        <v>25</v>
      </c>
      <c r="R23">
        <f t="shared" si="0"/>
        <v>50000</v>
      </c>
      <c r="S23">
        <f t="shared" si="1"/>
        <v>40.529273095955595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32.046693397183105</v>
      </c>
      <c r="AC23">
        <f t="shared" si="19"/>
        <v>31.538955298814724</v>
      </c>
      <c r="AE23">
        <f t="shared" si="2"/>
        <v>0</v>
      </c>
      <c r="AF23">
        <f t="shared" si="3"/>
        <v>0</v>
      </c>
      <c r="AG23">
        <f t="shared" si="3"/>
        <v>-19.454429409666606</v>
      </c>
      <c r="AH23">
        <f t="shared" si="4"/>
        <v>-106.6184617766953</v>
      </c>
      <c r="AI23">
        <f t="shared" si="5"/>
        <v>-126.0728911863619</v>
      </c>
      <c r="AJ23">
        <f t="shared" si="6"/>
        <v>0.50773809836838169</v>
      </c>
      <c r="AK23">
        <f t="shared" si="20"/>
        <v>2.2432685378028174</v>
      </c>
      <c r="AL23">
        <f t="shared" si="7"/>
        <v>-123.3218845501907</v>
      </c>
      <c r="AN23">
        <f t="shared" si="8"/>
        <v>0</v>
      </c>
      <c r="AO23">
        <f t="shared" si="8"/>
        <v>0</v>
      </c>
      <c r="AP23">
        <f t="shared" si="8"/>
        <v>-2.016777763390742</v>
      </c>
      <c r="AQ23">
        <f t="shared" si="8"/>
        <v>-11.052791030269018</v>
      </c>
      <c r="AR23">
        <f t="shared" si="8"/>
        <v>-13.06956879365976</v>
      </c>
      <c r="AS23">
        <f t="shared" si="8"/>
        <v>5.2635566166070444E-2</v>
      </c>
      <c r="AT23">
        <f t="shared" si="8"/>
        <v>0.23255239252130389</v>
      </c>
      <c r="AU23">
        <f t="shared" si="8"/>
        <v>-12.784380834972387</v>
      </c>
      <c r="AW23">
        <v>20</v>
      </c>
      <c r="AX23">
        <f>IF(Z23&gt;0, (R23*SUMPRODUCT(K23:$K$98, X23:$X$98)-K23*$AZ$3)/Z23, 0)</f>
        <v>40.529273095955595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2.7496130000000001E-3</v>
      </c>
      <c r="Q24" s="4">
        <f t="shared" si="22"/>
        <v>25</v>
      </c>
      <c r="R24">
        <f t="shared" si="0"/>
        <v>50000</v>
      </c>
      <c r="S24">
        <f t="shared" si="1"/>
        <v>40.423547526051465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31.538955298814724</v>
      </c>
      <c r="AC24">
        <f t="shared" si="19"/>
        <v>31.055621550655545</v>
      </c>
      <c r="AE24">
        <f t="shared" si="2"/>
        <v>0</v>
      </c>
      <c r="AF24">
        <f t="shared" si="3"/>
        <v>0</v>
      </c>
      <c r="AG24">
        <f t="shared" si="3"/>
        <v>-19.206392963557541</v>
      </c>
      <c r="AH24">
        <f t="shared" si="4"/>
        <v>-106.98430402480325</v>
      </c>
      <c r="AI24">
        <f t="shared" si="5"/>
        <v>-126.1906969883608</v>
      </c>
      <c r="AJ24">
        <f t="shared" si="6"/>
        <v>0.48333374815917907</v>
      </c>
      <c r="AK24">
        <f t="shared" si="20"/>
        <v>2.207726870917031</v>
      </c>
      <c r="AL24">
        <f t="shared" ref="AL24:AL87" si="23">SUM(AI24:AK24)</f>
        <v>-123.49963636928459</v>
      </c>
      <c r="AN24">
        <f t="shared" si="8"/>
        <v>0</v>
      </c>
      <c r="AO24">
        <f t="shared" si="8"/>
        <v>0</v>
      </c>
      <c r="AP24">
        <f t="shared" si="8"/>
        <v>-1.7777362744647363</v>
      </c>
      <c r="AQ24">
        <f t="shared" si="8"/>
        <v>-9.9024256363037644</v>
      </c>
      <c r="AR24">
        <f t="shared" si="8"/>
        <v>-11.680161910768502</v>
      </c>
      <c r="AS24">
        <f t="shared" si="8"/>
        <v>4.4737184041059093E-2</v>
      </c>
      <c r="AT24">
        <f t="shared" si="8"/>
        <v>0.20434634186578479</v>
      </c>
      <c r="AU24">
        <f t="shared" si="8"/>
        <v>-11.431078384861658</v>
      </c>
      <c r="AW24">
        <v>21</v>
      </c>
      <c r="AX24">
        <f>IF(Z24&gt;0, (R24*SUMPRODUCT(K24:$K$98, X24:$X$98)-K24*$AZ$3)/Z24, 0)</f>
        <v>40.423547526051465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2.8010499999999998E-3</v>
      </c>
      <c r="Q25" s="4">
        <f t="shared" si="22"/>
        <v>25</v>
      </c>
      <c r="R25">
        <f t="shared" si="0"/>
        <v>50000</v>
      </c>
      <c r="S25">
        <f t="shared" si="1"/>
        <v>40.334064745062989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31.055621550655545</v>
      </c>
      <c r="AC25">
        <f t="shared" si="19"/>
        <v>30.590211344807031</v>
      </c>
      <c r="AE25">
        <f t="shared" si="2"/>
        <v>0</v>
      </c>
      <c r="AF25">
        <f t="shared" si="3"/>
        <v>0</v>
      </c>
      <c r="AG25">
        <f t="shared" si="3"/>
        <v>-18.960530966911389</v>
      </c>
      <c r="AH25">
        <f t="shared" si="4"/>
        <v>-107.59613402114567</v>
      </c>
      <c r="AI25">
        <f t="shared" si="5"/>
        <v>-126.55666498805707</v>
      </c>
      <c r="AJ25">
        <f t="shared" si="6"/>
        <v>0.46541020584851367</v>
      </c>
      <c r="AK25">
        <f t="shared" si="20"/>
        <v>2.1738935085458881</v>
      </c>
      <c r="AL25">
        <f t="shared" si="23"/>
        <v>-123.91736127366266</v>
      </c>
      <c r="AN25">
        <f t="shared" si="8"/>
        <v>0</v>
      </c>
      <c r="AO25">
        <f t="shared" si="8"/>
        <v>0</v>
      </c>
      <c r="AP25">
        <f t="shared" si="8"/>
        <v>-1.5669458781504455</v>
      </c>
      <c r="AQ25">
        <f t="shared" si="8"/>
        <v>-8.8920146278383001</v>
      </c>
      <c r="AR25">
        <f t="shared" si="8"/>
        <v>-10.458960505988747</v>
      </c>
      <c r="AS25">
        <f t="shared" si="8"/>
        <v>3.8462667790061113E-2</v>
      </c>
      <c r="AT25">
        <f t="shared" si="8"/>
        <v>0.17965601694902733</v>
      </c>
      <c r="AU25">
        <f t="shared" si="8"/>
        <v>-10.240841821249658</v>
      </c>
      <c r="AW25">
        <v>22</v>
      </c>
      <c r="AX25">
        <f>IF(Z25&gt;0, (R25*SUMPRODUCT(K25:$K$98, X25:$X$98)-K25*$AZ$3)/Z25, 0)</f>
        <v>40.334064745062989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2.8606080000000002E-3</v>
      </c>
      <c r="Q26" s="4">
        <f t="shared" si="22"/>
        <v>25</v>
      </c>
      <c r="R26">
        <f t="shared" si="0"/>
        <v>50000</v>
      </c>
      <c r="S26">
        <f t="shared" si="1"/>
        <v>40.236959850485349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30.590211344807031</v>
      </c>
      <c r="AC26">
        <f t="shared" si="19"/>
        <v>30.124103351303749</v>
      </c>
      <c r="AE26">
        <f t="shared" si="2"/>
        <v>0</v>
      </c>
      <c r="AF26">
        <f t="shared" si="3"/>
        <v>0</v>
      </c>
      <c r="AG26">
        <f t="shared" si="3"/>
        <v>-18.716687010674082</v>
      </c>
      <c r="AH26">
        <f t="shared" si="4"/>
        <v>-108.47729313638891</v>
      </c>
      <c r="AI26">
        <f t="shared" si="5"/>
        <v>-127.19398014706299</v>
      </c>
      <c r="AJ26">
        <f t="shared" si="6"/>
        <v>0.46610799350328236</v>
      </c>
      <c r="AK26">
        <f t="shared" si="20"/>
        <v>2.1413147941364925</v>
      </c>
      <c r="AL26">
        <f t="shared" si="23"/>
        <v>-124.58655735942321</v>
      </c>
      <c r="AN26">
        <f t="shared" si="8"/>
        <v>0</v>
      </c>
      <c r="AO26">
        <f t="shared" si="8"/>
        <v>0</v>
      </c>
      <c r="AP26">
        <f t="shared" si="8"/>
        <v>-1.3810660727270867</v>
      </c>
      <c r="AQ26">
        <f t="shared" si="8"/>
        <v>-8.0043177046503384</v>
      </c>
      <c r="AR26">
        <f t="shared" si="8"/>
        <v>-9.3853837773774256</v>
      </c>
      <c r="AS26">
        <f t="shared" si="8"/>
        <v>3.4393155994282817E-2</v>
      </c>
      <c r="AT26">
        <f t="shared" si="8"/>
        <v>0.15800324125332418</v>
      </c>
      <c r="AU26">
        <f t="shared" si="8"/>
        <v>-9.1929873801298179</v>
      </c>
      <c r="AW26">
        <v>23</v>
      </c>
      <c r="AX26">
        <f>IF(Z26&gt;0, (R26*SUMPRODUCT(K26:$K$98, X26:$X$98)-K26*$AZ$3)/Z26, 0)</f>
        <v>40.236959850485349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2.9228739999999998E-3</v>
      </c>
      <c r="Q27" s="4">
        <f t="shared" si="22"/>
        <v>25</v>
      </c>
      <c r="R27">
        <f t="shared" si="0"/>
        <v>50000</v>
      </c>
      <c r="S27">
        <f t="shared" si="1"/>
        <v>40.112605701315523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30.124103351303749</v>
      </c>
      <c r="AC27">
        <f t="shared" si="19"/>
        <v>29.642916570166804</v>
      </c>
      <c r="AE27">
        <f t="shared" si="2"/>
        <v>0</v>
      </c>
      <c r="AF27">
        <f t="shared" si="3"/>
        <v>0</v>
      </c>
      <c r="AG27">
        <f t="shared" si="3"/>
        <v>-18.474813622737702</v>
      </c>
      <c r="AH27">
        <f t="shared" si="4"/>
        <v>-109.413035659274</v>
      </c>
      <c r="AI27">
        <f t="shared" si="5"/>
        <v>-127.8878492820117</v>
      </c>
      <c r="AJ27">
        <f t="shared" si="6"/>
        <v>0.48118678113694457</v>
      </c>
      <c r="AK27">
        <f t="shared" si="20"/>
        <v>2.1086872345912626</v>
      </c>
      <c r="AL27">
        <f t="shared" si="23"/>
        <v>-125.2979752662835</v>
      </c>
      <c r="AN27">
        <f t="shared" si="8"/>
        <v>0</v>
      </c>
      <c r="AO27">
        <f t="shared" si="8"/>
        <v>0</v>
      </c>
      <c r="AP27">
        <f t="shared" si="8"/>
        <v>-1.2171595802531781</v>
      </c>
      <c r="AQ27">
        <f t="shared" si="8"/>
        <v>-7.2083609218859115</v>
      </c>
      <c r="AR27">
        <f t="shared" si="8"/>
        <v>-8.42552050213909</v>
      </c>
      <c r="AS27">
        <f t="shared" si="8"/>
        <v>3.1701597239995959E-2</v>
      </c>
      <c r="AT27">
        <f t="shared" si="8"/>
        <v>0.13892475029796816</v>
      </c>
      <c r="AU27">
        <f t="shared" si="8"/>
        <v>-8.254894154601125</v>
      </c>
      <c r="AW27">
        <v>24</v>
      </c>
      <c r="AX27">
        <f>IF(Z27&gt;0, (R27*SUMPRODUCT(K27:$K$98, X27:$X$98)-K27*$AZ$3)/Z27, 0)</f>
        <v>40.112605701315523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2.991456E-3</v>
      </c>
      <c r="Q28" s="4">
        <f t="shared" si="22"/>
        <v>25</v>
      </c>
      <c r="R28">
        <f t="shared" si="0"/>
        <v>50000</v>
      </c>
      <c r="S28">
        <f t="shared" si="1"/>
        <v>39.967039119447641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29.642916570166804</v>
      </c>
      <c r="AC28">
        <f t="shared" si="19"/>
        <v>29.151636829989279</v>
      </c>
      <c r="AE28">
        <f t="shared" si="2"/>
        <v>0</v>
      </c>
      <c r="AF28">
        <f t="shared" si="3"/>
        <v>0</v>
      </c>
      <c r="AG28">
        <f t="shared" si="3"/>
        <v>-18.234798894449707</v>
      </c>
      <c r="AH28">
        <f t="shared" si="4"/>
        <v>-110.53318412124088</v>
      </c>
      <c r="AI28">
        <f t="shared" si="5"/>
        <v>-128.76798301569059</v>
      </c>
      <c r="AJ28">
        <f t="shared" si="6"/>
        <v>0.49127974017752507</v>
      </c>
      <c r="AK28">
        <f t="shared" si="20"/>
        <v>2.0750041599116766</v>
      </c>
      <c r="AL28">
        <f t="shared" si="23"/>
        <v>-126.20169911560139</v>
      </c>
      <c r="AN28">
        <f t="shared" si="8"/>
        <v>0</v>
      </c>
      <c r="AO28">
        <f t="shared" si="8"/>
        <v>0</v>
      </c>
      <c r="AP28">
        <f t="shared" si="8"/>
        <v>-1.0726311652869112</v>
      </c>
      <c r="AQ28">
        <f t="shared" si="8"/>
        <v>-6.5019273737604477</v>
      </c>
      <c r="AR28">
        <f t="shared" si="8"/>
        <v>-7.5745585390473593</v>
      </c>
      <c r="AS28">
        <f t="shared" si="8"/>
        <v>2.8898698759374081E-2</v>
      </c>
      <c r="AT28">
        <f t="shared" si="8"/>
        <v>0.12205860579568611</v>
      </c>
      <c r="AU28">
        <f t="shared" si="8"/>
        <v>-7.423601234492299</v>
      </c>
      <c r="AW28">
        <v>25</v>
      </c>
      <c r="AX28">
        <f>IF(Z28&gt;0, (R28*SUMPRODUCT(K28:$K$98, X28:$X$98)-K28*$AZ$3)/Z28, 0)</f>
        <v>39.967039119447641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3.0654530000000001E-3</v>
      </c>
      <c r="Q29" s="4">
        <f t="shared" si="22"/>
        <v>25</v>
      </c>
      <c r="R29">
        <f t="shared" si="0"/>
        <v>50000</v>
      </c>
      <c r="S29">
        <f t="shared" si="1"/>
        <v>39.795264390228539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29.151636829989279</v>
      </c>
      <c r="AC29">
        <f t="shared" si="19"/>
        <v>28.64710336846845</v>
      </c>
      <c r="AE29">
        <f t="shared" si="2"/>
        <v>0</v>
      </c>
      <c r="AF29">
        <f t="shared" si="3"/>
        <v>0</v>
      </c>
      <c r="AG29">
        <f t="shared" si="3"/>
        <v>-17.996552986529821</v>
      </c>
      <c r="AH29">
        <f t="shared" si="4"/>
        <v>-111.79583795077505</v>
      </c>
      <c r="AI29">
        <f t="shared" si="5"/>
        <v>-129.79239093730487</v>
      </c>
      <c r="AJ29">
        <f t="shared" si="6"/>
        <v>0.50453346152082901</v>
      </c>
      <c r="AK29">
        <f t="shared" si="20"/>
        <v>2.0406145780992495</v>
      </c>
      <c r="AL29">
        <f t="shared" si="23"/>
        <v>-127.2472428976848</v>
      </c>
      <c r="AN29">
        <f t="shared" si="8"/>
        <v>0</v>
      </c>
      <c r="AO29">
        <f t="shared" si="8"/>
        <v>0</v>
      </c>
      <c r="AP29">
        <f t="shared" si="8"/>
        <v>-0.94519352965224956</v>
      </c>
      <c r="AQ29">
        <f t="shared" si="8"/>
        <v>-5.8716078991468867</v>
      </c>
      <c r="AR29">
        <f t="shared" si="8"/>
        <v>-6.8168014287991356</v>
      </c>
      <c r="AS29">
        <f t="shared" si="8"/>
        <v>2.6498505779383386E-2</v>
      </c>
      <c r="AT29">
        <f t="shared" si="8"/>
        <v>0.10717472935940169</v>
      </c>
      <c r="AU29">
        <f t="shared" si="8"/>
        <v>-6.6831281936603508</v>
      </c>
      <c r="AW29">
        <v>26</v>
      </c>
      <c r="AX29">
        <f>IF(Z29&gt;0, (R29*SUMPRODUCT(K29:$K$98, X29:$X$98)-K29*$AZ$3)/Z29, 0)</f>
        <v>39.795264390228539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3.1502779999999998E-3</v>
      </c>
      <c r="Q30" s="4">
        <f t="shared" si="22"/>
        <v>25</v>
      </c>
      <c r="R30">
        <f t="shared" si="0"/>
        <v>50000</v>
      </c>
      <c r="S30">
        <f t="shared" si="1"/>
        <v>39.598086216875856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28.64710336846845</v>
      </c>
      <c r="AC30">
        <f t="shared" si="19"/>
        <v>28.130311462392655</v>
      </c>
      <c r="AE30">
        <f t="shared" si="2"/>
        <v>0</v>
      </c>
      <c r="AF30">
        <f t="shared" si="3"/>
        <v>0</v>
      </c>
      <c r="AG30">
        <f t="shared" si="3"/>
        <v>-17.759893311715224</v>
      </c>
      <c r="AH30">
        <f t="shared" si="4"/>
        <v>-113.38828989859836</v>
      </c>
      <c r="AI30">
        <f t="shared" si="5"/>
        <v>-131.14818321031359</v>
      </c>
      <c r="AJ30">
        <f t="shared" si="6"/>
        <v>0.51679190607579528</v>
      </c>
      <c r="AK30">
        <f t="shared" si="20"/>
        <v>2.0052972357927916</v>
      </c>
      <c r="AL30">
        <f t="shared" si="23"/>
        <v>-128.62609406844501</v>
      </c>
      <c r="AN30">
        <f t="shared" si="8"/>
        <v>0</v>
      </c>
      <c r="AO30">
        <f t="shared" si="8"/>
        <v>0</v>
      </c>
      <c r="AP30">
        <f t="shared" si="8"/>
        <v>-0.83282497497635821</v>
      </c>
      <c r="AQ30">
        <f t="shared" si="8"/>
        <v>-5.317182825367551</v>
      </c>
      <c r="AR30">
        <f t="shared" si="8"/>
        <v>-6.1500078003439089</v>
      </c>
      <c r="AS30">
        <f t="shared" si="8"/>
        <v>2.4234222508625617E-2</v>
      </c>
      <c r="AT30">
        <f t="shared" si="8"/>
        <v>9.4035566031111462E-2</v>
      </c>
      <c r="AU30">
        <f t="shared" si="8"/>
        <v>-6.0317380118041726</v>
      </c>
      <c r="AW30">
        <v>27</v>
      </c>
      <c r="AX30">
        <f>IF(Z30&gt;0, (R30*SUMPRODUCT(K30:$K$98, X30:$X$98)-K30*$AZ$3)/Z30, 0)</f>
        <v>39.598086216875856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3.247738E-3</v>
      </c>
      <c r="Q31" s="4">
        <f t="shared" si="22"/>
        <v>25</v>
      </c>
      <c r="R31">
        <f t="shared" si="0"/>
        <v>50000</v>
      </c>
      <c r="S31">
        <f t="shared" si="1"/>
        <v>39.364936840833309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28.130311462392655</v>
      </c>
      <c r="AC31">
        <f t="shared" si="19"/>
        <v>27.594214345124303</v>
      </c>
      <c r="AE31">
        <f t="shared" si="2"/>
        <v>0</v>
      </c>
      <c r="AF31">
        <f t="shared" si="3"/>
        <v>0</v>
      </c>
      <c r="AG31">
        <f t="shared" si="3"/>
        <v>-17.52461489821367</v>
      </c>
      <c r="AH31">
        <f t="shared" si="4"/>
        <v>-115.35896076880677</v>
      </c>
      <c r="AI31">
        <f t="shared" si="5"/>
        <v>-132.88357566702044</v>
      </c>
      <c r="AJ31">
        <f t="shared" si="6"/>
        <v>0.5360971172683513</v>
      </c>
      <c r="AK31">
        <f t="shared" si="20"/>
        <v>1.9691218023674859</v>
      </c>
      <c r="AL31">
        <f t="shared" si="23"/>
        <v>-130.3783567473846</v>
      </c>
      <c r="AN31">
        <f t="shared" si="8"/>
        <v>0</v>
      </c>
      <c r="AO31">
        <f t="shared" si="8"/>
        <v>0</v>
      </c>
      <c r="AP31">
        <f t="shared" si="8"/>
        <v>-0.7337427927750132</v>
      </c>
      <c r="AQ31">
        <f t="shared" si="8"/>
        <v>-4.8299952117495843</v>
      </c>
      <c r="AR31">
        <f t="shared" si="8"/>
        <v>-5.5637380045245983</v>
      </c>
      <c r="AS31">
        <f t="shared" si="8"/>
        <v>2.244599372413084E-2</v>
      </c>
      <c r="AT31">
        <f t="shared" si="8"/>
        <v>8.2445687906703272E-2</v>
      </c>
      <c r="AU31">
        <f t="shared" si="8"/>
        <v>-5.4588463228937636</v>
      </c>
      <c r="AW31">
        <v>28</v>
      </c>
      <c r="AX31">
        <f>IF(Z31&gt;0, (R31*SUMPRODUCT(K31:$K$98, X31:$X$98)-K31*$AZ$3)/Z31, 0)</f>
        <v>39.364936840833309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3.3542210000000001E-3</v>
      </c>
      <c r="Q32" s="4">
        <f t="shared" si="22"/>
        <v>25</v>
      </c>
      <c r="R32">
        <f t="shared" si="0"/>
        <v>50000</v>
      </c>
      <c r="S32">
        <f t="shared" si="1"/>
        <v>39.086361211168132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27.594214345124303</v>
      </c>
      <c r="AC32">
        <f t="shared" si="19"/>
        <v>27.033045658463294</v>
      </c>
      <c r="AE32">
        <f t="shared" si="2"/>
        <v>0</v>
      </c>
      <c r="AF32">
        <f t="shared" si="3"/>
        <v>0</v>
      </c>
      <c r="AG32">
        <f t="shared" si="3"/>
        <v>-17.29058731792303</v>
      </c>
      <c r="AH32">
        <f t="shared" si="4"/>
        <v>-117.56286261700231</v>
      </c>
      <c r="AI32">
        <f t="shared" si="5"/>
        <v>-134.85344993492535</v>
      </c>
      <c r="AJ32">
        <f t="shared" si="6"/>
        <v>0.56116868666100927</v>
      </c>
      <c r="AK32">
        <f t="shared" si="20"/>
        <v>1.9315950041587013</v>
      </c>
      <c r="AL32">
        <f t="shared" si="23"/>
        <v>-132.36068624410564</v>
      </c>
      <c r="AN32">
        <f t="shared" si="8"/>
        <v>0</v>
      </c>
      <c r="AO32">
        <f t="shared" si="8"/>
        <v>0</v>
      </c>
      <c r="AP32">
        <f t="shared" si="8"/>
        <v>-0.64637877621708784</v>
      </c>
      <c r="AQ32">
        <f t="shared" si="8"/>
        <v>-4.3948847930796378</v>
      </c>
      <c r="AR32">
        <f t="shared" si="8"/>
        <v>-5.041263569296726</v>
      </c>
      <c r="AS32">
        <f t="shared" si="8"/>
        <v>2.0978323192023585E-2</v>
      </c>
      <c r="AT32">
        <f t="shared" si="8"/>
        <v>7.2209346737512586E-2</v>
      </c>
      <c r="AU32">
        <f t="shared" si="8"/>
        <v>-4.9480758993671898</v>
      </c>
      <c r="AW32">
        <v>29</v>
      </c>
      <c r="AX32">
        <f>IF(Z32&gt;0, (R32*SUMPRODUCT(K32:$K$98, X32:$X$98)-K32*$AZ$3)/Z32, 0)</f>
        <v>39.086361211168132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3.4760450000000001E-3</v>
      </c>
      <c r="Q33" s="4">
        <f t="shared" si="22"/>
        <v>25</v>
      </c>
      <c r="R33">
        <f t="shared" si="0"/>
        <v>50000</v>
      </c>
      <c r="S33">
        <f t="shared" si="1"/>
        <v>38.765193119135233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27.033045658463294</v>
      </c>
      <c r="AC33">
        <f t="shared" si="19"/>
        <v>26.449613119927033</v>
      </c>
      <c r="AE33">
        <f t="shared" si="2"/>
        <v>0</v>
      </c>
      <c r="AF33">
        <f t="shared" si="3"/>
        <v>0</v>
      </c>
      <c r="AG33">
        <f t="shared" si="3"/>
        <v>-17.057578585150271</v>
      </c>
      <c r="AH33">
        <f t="shared" si="4"/>
        <v>-120.20571918705953</v>
      </c>
      <c r="AI33">
        <f t="shared" si="5"/>
        <v>-137.2632977722098</v>
      </c>
      <c r="AJ33">
        <f t="shared" si="6"/>
        <v>0.58343253853626109</v>
      </c>
      <c r="AK33">
        <f t="shared" si="20"/>
        <v>1.8923131960924309</v>
      </c>
      <c r="AL33">
        <f t="shared" si="23"/>
        <v>-134.78755203758109</v>
      </c>
      <c r="AN33">
        <f t="shared" si="8"/>
        <v>0</v>
      </c>
      <c r="AO33">
        <f t="shared" si="8"/>
        <v>0</v>
      </c>
      <c r="AP33">
        <f t="shared" si="8"/>
        <v>-0.56934655959084057</v>
      </c>
      <c r="AQ33">
        <f t="shared" si="8"/>
        <v>-4.0122173449562988</v>
      </c>
      <c r="AR33">
        <f t="shared" si="8"/>
        <v>-4.5815639045471386</v>
      </c>
      <c r="AS33">
        <f t="shared" si="8"/>
        <v>1.9473766860329807E-2</v>
      </c>
      <c r="AT33">
        <f t="shared" si="8"/>
        <v>6.3161485816134774E-2</v>
      </c>
      <c r="AU33">
        <f t="shared" si="8"/>
        <v>-4.4989286518706741</v>
      </c>
      <c r="AW33">
        <v>30</v>
      </c>
      <c r="AX33">
        <f>IF(Z33&gt;0, (R33*SUMPRODUCT(K33:$K$98, X33:$X$98)-K33*$AZ$3)/Z33, 0)</f>
        <v>38.765193119135233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3.6141120000000001E-3</v>
      </c>
      <c r="Q34" s="4">
        <f t="shared" si="22"/>
        <v>25</v>
      </c>
      <c r="R34">
        <f t="shared" si="0"/>
        <v>50000</v>
      </c>
      <c r="S34">
        <f t="shared" si="1"/>
        <v>38.395145975375669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26.449613119927033</v>
      </c>
      <c r="AC34">
        <f t="shared" si="19"/>
        <v>25.840478145098743</v>
      </c>
      <c r="AE34">
        <f t="shared" si="2"/>
        <v>0</v>
      </c>
      <c r="AF34">
        <f t="shared" si="3"/>
        <v>0</v>
      </c>
      <c r="AG34">
        <f t="shared" si="3"/>
        <v>-16.825354799843232</v>
      </c>
      <c r="AH34">
        <f t="shared" si="4"/>
        <v>-123.29599891106923</v>
      </c>
      <c r="AI34">
        <f t="shared" si="5"/>
        <v>-140.12135371091247</v>
      </c>
      <c r="AJ34">
        <f t="shared" si="6"/>
        <v>0.60913497482829015</v>
      </c>
      <c r="AK34">
        <f t="shared" si="20"/>
        <v>1.8514729183948926</v>
      </c>
      <c r="AL34">
        <f t="shared" si="23"/>
        <v>-137.66074581768927</v>
      </c>
      <c r="AN34">
        <f t="shared" si="8"/>
        <v>0</v>
      </c>
      <c r="AO34">
        <f t="shared" si="8"/>
        <v>0</v>
      </c>
      <c r="AP34">
        <f t="shared" si="8"/>
        <v>-0.50142447478728225</v>
      </c>
      <c r="AQ34">
        <f t="shared" si="8"/>
        <v>-3.6744325592428071</v>
      </c>
      <c r="AR34">
        <f t="shared" si="8"/>
        <v>-4.1758570340300896</v>
      </c>
      <c r="AS34">
        <f t="shared" si="8"/>
        <v>1.8153268591440678E-2</v>
      </c>
      <c r="AT34">
        <f t="shared" si="8"/>
        <v>5.5177073335635436E-2</v>
      </c>
      <c r="AU34">
        <f t="shared" ref="AU34:AU97" si="24">AL34*$K34</f>
        <v>-4.1025266921030132</v>
      </c>
      <c r="AW34">
        <v>31</v>
      </c>
      <c r="AX34">
        <f>IF(Z34&gt;0, (R34*SUMPRODUCT(K34:$K$98, X34:$X$98)-K34*$AZ$3)/Z34, 0)</f>
        <v>38.395145975375669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3.757594E-3</v>
      </c>
      <c r="Q35" s="4">
        <f t="shared" si="22"/>
        <v>25</v>
      </c>
      <c r="R35">
        <f t="shared" si="0"/>
        <v>50000</v>
      </c>
      <c r="S35">
        <f t="shared" si="1"/>
        <v>37.972605591050232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25.840478145098743</v>
      </c>
      <c r="AC35">
        <f t="shared" si="19"/>
        <v>25.204511987755922</v>
      </c>
      <c r="AE35">
        <f t="shared" si="2"/>
        <v>0</v>
      </c>
      <c r="AF35">
        <f t="shared" ref="AF35:AG66" si="25">-$Z35*P35</f>
        <v>0</v>
      </c>
      <c r="AG35">
        <f t="shared" si="25"/>
        <v>-16.593878399601035</v>
      </c>
      <c r="AH35">
        <f t="shared" si="4"/>
        <v>-126.44570448752425</v>
      </c>
      <c r="AI35">
        <f t="shared" ref="AI35:AI66" si="26">SUM(AE35:AH35)</f>
        <v>-143.03958288712528</v>
      </c>
      <c r="AJ35">
        <f t="shared" si="6"/>
        <v>0.63596615734282125</v>
      </c>
      <c r="AK35">
        <f t="shared" si="20"/>
        <v>1.8088334701569122</v>
      </c>
      <c r="AL35">
        <f t="shared" si="23"/>
        <v>-140.59478325962556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-3.3645528534175764</v>
      </c>
      <c r="AR35">
        <f t="shared" si="27"/>
        <v>-3.8060939966689116</v>
      </c>
      <c r="AS35">
        <f t="shared" si="27"/>
        <v>1.6922217785388809E-2</v>
      </c>
      <c r="AT35">
        <f t="shared" si="27"/>
        <v>4.8130664762709448E-2</v>
      </c>
      <c r="AU35">
        <f t="shared" si="24"/>
        <v>-3.7410411141208133</v>
      </c>
      <c r="AW35">
        <v>32</v>
      </c>
      <c r="AX35">
        <f>IF(Z35&gt;0, (R35*SUMPRODUCT(K35:$K$98, X35:$X$98)-K35*$AZ$3)/Z35, 0)</f>
        <v>37.972605591050232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3.9119039999999999E-3</v>
      </c>
      <c r="Q36" s="4">
        <f t="shared" si="22"/>
        <v>25</v>
      </c>
      <c r="R36">
        <f t="shared" si="0"/>
        <v>50000</v>
      </c>
      <c r="S36">
        <f t="shared" si="1"/>
        <v>37.512736993376514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25.204511987755922</v>
      </c>
      <c r="AC36">
        <f t="shared" si="19"/>
        <v>24.552875564606182</v>
      </c>
      <c r="AE36">
        <f t="shared" si="2"/>
        <v>0</v>
      </c>
      <c r="AF36">
        <f t="shared" si="25"/>
        <v>0</v>
      </c>
      <c r="AG36">
        <f t="shared" si="25"/>
        <v>-16.363025956318111</v>
      </c>
      <c r="AH36">
        <f t="shared" si="4"/>
        <v>-129.82731857382578</v>
      </c>
      <c r="AI36">
        <f t="shared" si="26"/>
        <v>-146.19034453014388</v>
      </c>
      <c r="AJ36">
        <f t="shared" si="6"/>
        <v>0.65163642314973913</v>
      </c>
      <c r="AK36">
        <f t="shared" si="20"/>
        <v>1.7643158391429148</v>
      </c>
      <c r="AL36">
        <f t="shared" si="23"/>
        <v>-143.77439226785123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-3.0844045793740555</v>
      </c>
      <c r="AR36">
        <f t="shared" si="27"/>
        <v>-3.4731532090654591</v>
      </c>
      <c r="AS36">
        <f t="shared" si="27"/>
        <v>1.5481413232046827E-2</v>
      </c>
      <c r="AT36">
        <f t="shared" si="27"/>
        <v>4.191616921226092E-2</v>
      </c>
      <c r="AU36">
        <f t="shared" si="24"/>
        <v>-3.4157556266211517</v>
      </c>
      <c r="AW36">
        <v>33</v>
      </c>
      <c r="AX36">
        <f>IF(Z36&gt;0, (R36*SUMPRODUCT(K36:$K$98, X36:$X$98)-K36*$AZ$3)/Z36, 0)</f>
        <v>37.512736993376514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4.0806530000000001E-3</v>
      </c>
      <c r="Q37" s="4">
        <f t="shared" si="22"/>
        <v>25</v>
      </c>
      <c r="R37">
        <f t="shared" si="0"/>
        <v>50000</v>
      </c>
      <c r="S37">
        <f t="shared" si="1"/>
        <v>37.0223684577157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24.552875564606182</v>
      </c>
      <c r="AC37">
        <f t="shared" si="19"/>
        <v>23.890717797971277</v>
      </c>
      <c r="AE37">
        <f t="shared" si="2"/>
        <v>0</v>
      </c>
      <c r="AF37">
        <f t="shared" si="25"/>
        <v>0</v>
      </c>
      <c r="AG37">
        <f t="shared" si="25"/>
        <v>-16.132623865797203</v>
      </c>
      <c r="AH37">
        <f t="shared" si="4"/>
        <v>-133.54366191545475</v>
      </c>
      <c r="AI37">
        <f t="shared" si="26"/>
        <v>-149.67628578125195</v>
      </c>
      <c r="AJ37">
        <f t="shared" si="6"/>
        <v>0.66215776663490544</v>
      </c>
      <c r="AK37">
        <f t="shared" si="20"/>
        <v>1.718701289522433</v>
      </c>
      <c r="AL37">
        <f t="shared" si="23"/>
        <v>-147.29542672509459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-2.8327647535644935</v>
      </c>
      <c r="AR37">
        <f t="shared" si="27"/>
        <v>-3.1749743920756486</v>
      </c>
      <c r="AS37">
        <f t="shared" si="27"/>
        <v>1.4045872007088253E-2</v>
      </c>
      <c r="AT37">
        <f t="shared" si="27"/>
        <v>3.6457562755372888E-2</v>
      </c>
      <c r="AU37">
        <f t="shared" si="24"/>
        <v>-3.124470957313187</v>
      </c>
      <c r="AW37">
        <v>34</v>
      </c>
      <c r="AX37">
        <f>IF(Z37&gt;0, (R37*SUMPRODUCT(K37:$K$98, X37:$X$98)-K37*$AZ$3)/Z37, 0)</f>
        <v>37.0223684577157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4.2836929999999999E-3</v>
      </c>
      <c r="Q38" s="4">
        <f t="shared" si="22"/>
        <v>25</v>
      </c>
      <c r="R38">
        <f t="shared" si="0"/>
        <v>50000</v>
      </c>
      <c r="S38">
        <f t="shared" si="1"/>
        <v>36.505463714086396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23.890717797971277</v>
      </c>
      <c r="AC38">
        <f t="shared" si="19"/>
        <v>23.220673412923901</v>
      </c>
      <c r="AE38">
        <f t="shared" si="2"/>
        <v>0</v>
      </c>
      <c r="AF38">
        <f t="shared" si="25"/>
        <v>0</v>
      </c>
      <c r="AG38">
        <f t="shared" si="25"/>
        <v>-15.902190419213685</v>
      </c>
      <c r="AH38">
        <f t="shared" si="4"/>
        <v>-138.21441585109685</v>
      </c>
      <c r="AI38">
        <f t="shared" si="26"/>
        <v>-154.11660627031054</v>
      </c>
      <c r="AJ38">
        <f t="shared" si="6"/>
        <v>0.67004438504737607</v>
      </c>
      <c r="AK38">
        <f t="shared" si="20"/>
        <v>1.6723502458579895</v>
      </c>
      <c r="AL38">
        <f t="shared" si="23"/>
        <v>-151.77421163940519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-2.6177161303977958</v>
      </c>
      <c r="AR38">
        <f t="shared" si="27"/>
        <v>-2.9188961492308505</v>
      </c>
      <c r="AS38">
        <f t="shared" si="27"/>
        <v>1.2690325998343166E-2</v>
      </c>
      <c r="AT38">
        <f t="shared" si="27"/>
        <v>3.1673528316854209E-2</v>
      </c>
      <c r="AU38">
        <f t="shared" si="24"/>
        <v>-2.8745322949156535</v>
      </c>
      <c r="AW38">
        <v>35</v>
      </c>
      <c r="AX38">
        <f>IF(Z38&gt;0, (R38*SUMPRODUCT(K38:$K$98, X38:$X$98)-K38*$AZ$3)/Z38, 0)</f>
        <v>36.505463714086396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4.5002690000000003E-3</v>
      </c>
      <c r="Q39" s="4">
        <f t="shared" si="22"/>
        <v>25</v>
      </c>
      <c r="R39">
        <f t="shared" si="0"/>
        <v>50000</v>
      </c>
      <c r="S39">
        <f t="shared" si="1"/>
        <v>35.947113429681487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23.220673412923901</v>
      </c>
      <c r="AC39">
        <f t="shared" si="19"/>
        <v>22.533957611559227</v>
      </c>
      <c r="AE39">
        <f t="shared" si="2"/>
        <v>0</v>
      </c>
      <c r="AF39">
        <f t="shared" si="25"/>
        <v>0</v>
      </c>
      <c r="AG39">
        <f t="shared" si="25"/>
        <v>-15.671604380445864</v>
      </c>
      <c r="AH39">
        <f t="shared" si="4"/>
        <v>-143.1282691513687</v>
      </c>
      <c r="AI39">
        <f t="shared" si="26"/>
        <v>-158.79987353181457</v>
      </c>
      <c r="AJ39">
        <f t="shared" si="6"/>
        <v>0.68671580136467369</v>
      </c>
      <c r="AK39">
        <f t="shared" si="20"/>
        <v>1.6254471389046732</v>
      </c>
      <c r="AL39">
        <f t="shared" si="23"/>
        <v>-156.48771059154524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-2.4203412538818041</v>
      </c>
      <c r="AR39">
        <f t="shared" si="27"/>
        <v>-2.6853527070447951</v>
      </c>
      <c r="AS39">
        <f t="shared" si="27"/>
        <v>1.1612566780763925E-2</v>
      </c>
      <c r="AT39">
        <f t="shared" si="27"/>
        <v>2.7486790622294803E-2</v>
      </c>
      <c r="AU39">
        <f t="shared" si="24"/>
        <v>-2.6462533496417366</v>
      </c>
      <c r="AW39">
        <v>36</v>
      </c>
      <c r="AX39">
        <f>IF(Z39&gt;0, (R39*SUMPRODUCT(K39:$K$98, X39:$X$98)-K39*$AZ$3)/Z39, 0)</f>
        <v>35.947113429681487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4.7150400000000002E-3</v>
      </c>
      <c r="Q40" s="4">
        <f t="shared" si="22"/>
        <v>25</v>
      </c>
      <c r="R40">
        <f t="shared" si="0"/>
        <v>50000</v>
      </c>
      <c r="S40">
        <f t="shared" si="1"/>
        <v>35.356727732757683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22.533957611559227</v>
      </c>
      <c r="AC40">
        <f t="shared" si="19"/>
        <v>21.837723794314144</v>
      </c>
      <c r="AE40">
        <f t="shared" si="2"/>
        <v>0</v>
      </c>
      <c r="AF40">
        <f t="shared" si="25"/>
        <v>0</v>
      </c>
      <c r="AG40">
        <f t="shared" si="25"/>
        <v>-15.440996095123428</v>
      </c>
      <c r="AH40">
        <f t="shared" si="4"/>
        <v>-147.78448303595493</v>
      </c>
      <c r="AI40">
        <f t="shared" si="26"/>
        <v>-163.22547913107837</v>
      </c>
      <c r="AJ40">
        <f t="shared" si="6"/>
        <v>0.69623381724508349</v>
      </c>
      <c r="AK40">
        <f t="shared" si="20"/>
        <v>1.5773770328091461</v>
      </c>
      <c r="AL40">
        <f t="shared" si="23"/>
        <v>-160.95186828102413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-2.2313207180743375</v>
      </c>
      <c r="AR40">
        <f t="shared" si="27"/>
        <v>-2.464456252921873</v>
      </c>
      <c r="AS40">
        <f t="shared" si="27"/>
        <v>1.0512070747407062E-2</v>
      </c>
      <c r="AT40">
        <f t="shared" si="27"/>
        <v>2.3815991917536902E-2</v>
      </c>
      <c r="AU40">
        <f t="shared" si="24"/>
        <v>-2.4301281902569292</v>
      </c>
      <c r="AW40">
        <v>37</v>
      </c>
      <c r="AX40">
        <f>IF(Z40&gt;0, (R40*SUMPRODUCT(K40:$K$98, X40:$X$98)-K40*$AZ$3)/Z40, 0)</f>
        <v>35.356727732757683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4.9523709999999997E-3</v>
      </c>
      <c r="Q41" s="4">
        <f t="shared" si="22"/>
        <v>25</v>
      </c>
      <c r="R41">
        <f t="shared" si="0"/>
        <v>50000</v>
      </c>
      <c r="S41">
        <f t="shared" si="1"/>
        <v>34.756118710433384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21.837723794314144</v>
      </c>
      <c r="AC41">
        <f t="shared" si="19"/>
        <v>21.145784716094028</v>
      </c>
      <c r="AE41">
        <f t="shared" si="2"/>
        <v>0</v>
      </c>
      <c r="AF41">
        <f t="shared" si="25"/>
        <v>0</v>
      </c>
      <c r="AG41">
        <f t="shared" si="25"/>
        <v>-15.210116592899588</v>
      </c>
      <c r="AH41">
        <f t="shared" si="4"/>
        <v>-152.939082545205</v>
      </c>
      <c r="AI41">
        <f t="shared" si="26"/>
        <v>-168.14919913810459</v>
      </c>
      <c r="AJ41">
        <f t="shared" si="6"/>
        <v>0.69193907822011624</v>
      </c>
      <c r="AK41">
        <f t="shared" si="20"/>
        <v>1.5286406656019902</v>
      </c>
      <c r="AL41">
        <f t="shared" si="23"/>
        <v>-165.92861939428249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-2.0617386818721837</v>
      </c>
      <c r="AR41">
        <f t="shared" si="27"/>
        <v>-2.2667829727982651</v>
      </c>
      <c r="AS41">
        <f t="shared" si="27"/>
        <v>9.3278810054567268E-3</v>
      </c>
      <c r="AT41">
        <f t="shared" si="27"/>
        <v>2.0607274076087864E-2</v>
      </c>
      <c r="AU41">
        <f t="shared" si="24"/>
        <v>-2.2368478177167206</v>
      </c>
      <c r="AW41">
        <v>38</v>
      </c>
      <c r="AX41">
        <f>IF(Z41&gt;0, (R41*SUMPRODUCT(K41:$K$98, X41:$X$98)-K41*$AZ$3)/Z41, 0)</f>
        <v>34.756118710433384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5.2041409999999998E-3</v>
      </c>
      <c r="Q42" s="4">
        <f t="shared" si="22"/>
        <v>25</v>
      </c>
      <c r="R42">
        <f t="shared" si="0"/>
        <v>50000</v>
      </c>
      <c r="S42">
        <f t="shared" si="1"/>
        <v>34.145612802806099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21.145784716094028</v>
      </c>
      <c r="AC42">
        <f t="shared" si="19"/>
        <v>20.458493926948819</v>
      </c>
      <c r="AE42">
        <f t="shared" si="2"/>
        <v>0</v>
      </c>
      <c r="AF42">
        <f t="shared" si="25"/>
        <v>0</v>
      </c>
      <c r="AG42">
        <f t="shared" si="25"/>
        <v>-14.978859835594701</v>
      </c>
      <c r="AH42">
        <f t="shared" si="4"/>
        <v>-158.31118275177812</v>
      </c>
      <c r="AI42">
        <f t="shared" si="26"/>
        <v>-173.29004258737282</v>
      </c>
      <c r="AJ42">
        <f t="shared" si="6"/>
        <v>0.68729078914520869</v>
      </c>
      <c r="AK42">
        <f t="shared" si="20"/>
        <v>1.4802049301265821</v>
      </c>
      <c r="AL42">
        <f t="shared" si="23"/>
        <v>-171.12254686810104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-1.9054989307577666</v>
      </c>
      <c r="AR42">
        <f t="shared" si="27"/>
        <v>-2.0857906884502633</v>
      </c>
      <c r="AS42">
        <f t="shared" si="27"/>
        <v>8.2725164519127908E-3</v>
      </c>
      <c r="AT42">
        <f t="shared" si="27"/>
        <v>1.7816359290808829E-2</v>
      </c>
      <c r="AU42">
        <f t="shared" si="24"/>
        <v>-2.0597018127075417</v>
      </c>
      <c r="AW42">
        <v>39</v>
      </c>
      <c r="AX42">
        <f>IF(Z42&gt;0, (R42*SUMPRODUCT(K42:$K$98, X42:$X$98)-K42*$AZ$3)/Z42, 0)</f>
        <v>34.145612802806099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5.4847869999999996E-3</v>
      </c>
      <c r="Q43" s="4">
        <f t="shared" si="22"/>
        <v>25</v>
      </c>
      <c r="R43">
        <f t="shared" si="0"/>
        <v>50000</v>
      </c>
      <c r="S43">
        <f t="shared" si="1"/>
        <v>33.532742446364402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20.458493926948819</v>
      </c>
      <c r="AC43">
        <f t="shared" si="19"/>
        <v>19.780180614697287</v>
      </c>
      <c r="AE43">
        <f t="shared" si="2"/>
        <v>0</v>
      </c>
      <c r="AF43">
        <f t="shared" si="25"/>
        <v>0</v>
      </c>
      <c r="AG43">
        <f t="shared" si="25"/>
        <v>-14.746915381537665</v>
      </c>
      <c r="AH43">
        <f t="shared" si="4"/>
        <v>-164.3117114021839</v>
      </c>
      <c r="AI43">
        <f t="shared" si="26"/>
        <v>-179.05862678372156</v>
      </c>
      <c r="AJ43">
        <f t="shared" si="6"/>
        <v>0.67831331225153235</v>
      </c>
      <c r="AK43">
        <f t="shared" si="20"/>
        <v>1.4320945748864176</v>
      </c>
      <c r="AL43">
        <f t="shared" si="23"/>
        <v>-176.94821889658363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-1.7658248014267077</v>
      </c>
      <c r="AR43">
        <f t="shared" si="27"/>
        <v>-1.9243069248434692</v>
      </c>
      <c r="AS43">
        <f t="shared" si="27"/>
        <v>7.2896962711310092E-3</v>
      </c>
      <c r="AT43">
        <f t="shared" si="27"/>
        <v>1.5390431374263335E-2</v>
      </c>
      <c r="AU43">
        <f t="shared" si="24"/>
        <v>-1.9016267971980749</v>
      </c>
      <c r="AW43">
        <v>40</v>
      </c>
      <c r="AX43">
        <f>IF(Z43&gt;0, (R43*SUMPRODUCT(K43:$K$98, X43:$X$98)-K43*$AZ$3)/Z43, 0)</f>
        <v>33.532742446364402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5.8078460000000002E-3</v>
      </c>
      <c r="Q44" s="4">
        <f t="shared" si="22"/>
        <v>25</v>
      </c>
      <c r="R44">
        <f t="shared" si="0"/>
        <v>50000</v>
      </c>
      <c r="S44">
        <f t="shared" si="1"/>
        <v>32.9170502320979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19.780180614697287</v>
      </c>
      <c r="AC44">
        <f t="shared" si="19"/>
        <v>19.110057258365426</v>
      </c>
      <c r="AE44">
        <f t="shared" si="2"/>
        <v>0</v>
      </c>
      <c r="AF44">
        <f t="shared" si="25"/>
        <v>0</v>
      </c>
      <c r="AG44">
        <f t="shared" si="25"/>
        <v>-14.513798414211285</v>
      </c>
      <c r="AH44">
        <f t="shared" si="4"/>
        <v>-171.295627022004</v>
      </c>
      <c r="AI44">
        <f t="shared" si="26"/>
        <v>-185.80942543621529</v>
      </c>
      <c r="AJ44">
        <f t="shared" si="6"/>
        <v>0.67012335633186026</v>
      </c>
      <c r="AK44">
        <f t="shared" si="20"/>
        <v>1.3846126430288102</v>
      </c>
      <c r="AL44">
        <f t="shared" si="23"/>
        <v>-183.75468943685462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-1.6436424402813297</v>
      </c>
      <c r="AR44">
        <f t="shared" si="27"/>
        <v>-1.7829074960099336</v>
      </c>
      <c r="AS44">
        <f t="shared" si="27"/>
        <v>6.4300718461967896E-3</v>
      </c>
      <c r="AT44">
        <f t="shared" si="27"/>
        <v>1.3285850567218002E-2</v>
      </c>
      <c r="AU44">
        <f t="shared" si="24"/>
        <v>-1.7631915735965189</v>
      </c>
      <c r="AW44">
        <v>41</v>
      </c>
      <c r="AX44">
        <f>IF(Z44&gt;0, (R44*SUMPRODUCT(K44:$K$98, X44:$X$98)-K44*$AZ$3)/Z44, 0)</f>
        <v>32.9170502320979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6.1543680000000003E-3</v>
      </c>
      <c r="Q45" s="4">
        <f t="shared" si="22"/>
        <v>25</v>
      </c>
      <c r="R45">
        <f t="shared" si="0"/>
        <v>50000</v>
      </c>
      <c r="S45">
        <f t="shared" si="1"/>
        <v>32.292674820266157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19.110057258365426</v>
      </c>
      <c r="AC45">
        <f t="shared" si="19"/>
        <v>18.444719679775933</v>
      </c>
      <c r="AE45">
        <f t="shared" si="2"/>
        <v>0</v>
      </c>
      <c r="AF45">
        <f t="shared" si="25"/>
        <v>0</v>
      </c>
      <c r="AG45">
        <f t="shared" si="25"/>
        <v>-14.279337173550299</v>
      </c>
      <c r="AH45">
        <f t="shared" si="4"/>
        <v>-178.64651303774536</v>
      </c>
      <c r="AI45">
        <f t="shared" si="26"/>
        <v>-192.92585021129565</v>
      </c>
      <c r="AJ45">
        <f t="shared" si="6"/>
        <v>0.66533757858949372</v>
      </c>
      <c r="AK45">
        <f t="shared" si="20"/>
        <v>1.33770400808558</v>
      </c>
      <c r="AL45">
        <f t="shared" si="23"/>
        <v>-190.92280862462059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-1.530515004454172</v>
      </c>
      <c r="AR45">
        <f t="shared" si="27"/>
        <v>-1.65285010871205</v>
      </c>
      <c r="AS45">
        <f t="shared" si="27"/>
        <v>5.700134470821008E-3</v>
      </c>
      <c r="AT45">
        <f t="shared" si="27"/>
        <v>1.1460487087485916E-2</v>
      </c>
      <c r="AU45">
        <f t="shared" si="24"/>
        <v>-1.6356894871537431</v>
      </c>
      <c r="AW45">
        <v>42</v>
      </c>
      <c r="AX45">
        <f>IF(Z45&gt;0, (R45*SUMPRODUCT(K45:$K$98, X45:$X$98)-K45*$AZ$3)/Z45, 0)</f>
        <v>32.292674820266157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6.5216450000000004E-3</v>
      </c>
      <c r="Q46" s="4">
        <f t="shared" si="22"/>
        <v>25</v>
      </c>
      <c r="R46">
        <f t="shared" si="0"/>
        <v>50000</v>
      </c>
      <c r="S46">
        <f t="shared" si="1"/>
        <v>31.665528024183715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18.444719679775933</v>
      </c>
      <c r="AC46">
        <f t="shared" si="19"/>
        <v>17.787691158975175</v>
      </c>
      <c r="AE46">
        <f t="shared" si="2"/>
        <v>0</v>
      </c>
      <c r="AF46">
        <f t="shared" si="25"/>
        <v>0</v>
      </c>
      <c r="AG46">
        <f t="shared" si="25"/>
        <v>-14.043419033933599</v>
      </c>
      <c r="AH46">
        <f t="shared" si="4"/>
        <v>-186.2495357623969</v>
      </c>
      <c r="AI46">
        <f t="shared" si="26"/>
        <v>-200.29295479633049</v>
      </c>
      <c r="AJ46">
        <f t="shared" si="6"/>
        <v>0.65702852080075758</v>
      </c>
      <c r="AK46">
        <f t="shared" si="20"/>
        <v>1.2911303775843155</v>
      </c>
      <c r="AL46">
        <f t="shared" si="23"/>
        <v>-198.3447958979454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-1.4246895017997669</v>
      </c>
      <c r="AR46">
        <f t="shared" si="27"/>
        <v>-1.5321126509910985</v>
      </c>
      <c r="AS46">
        <f t="shared" si="27"/>
        <v>5.0258468142547526E-3</v>
      </c>
      <c r="AT46">
        <f t="shared" si="27"/>
        <v>9.8763193522575406E-3</v>
      </c>
      <c r="AU46">
        <f t="shared" si="24"/>
        <v>-1.5172104848245862</v>
      </c>
      <c r="AW46">
        <v>43</v>
      </c>
      <c r="AX46">
        <f>IF(Z46&gt;0, (R46*SUMPRODUCT(K46:$K$98, X46:$X$98)-K46*$AZ$3)/Z46, 0)</f>
        <v>31.665528024183715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6.9358459999999999E-3</v>
      </c>
      <c r="Q47" s="4">
        <f t="shared" si="22"/>
        <v>25</v>
      </c>
      <c r="R47">
        <f t="shared" si="0"/>
        <v>50000</v>
      </c>
      <c r="S47">
        <f t="shared" si="1"/>
        <v>31.043422304187661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17.787691158975175</v>
      </c>
      <c r="AC47">
        <f t="shared" si="19"/>
        <v>17.142900303294542</v>
      </c>
      <c r="AE47">
        <f t="shared" si="2"/>
        <v>0</v>
      </c>
      <c r="AF47">
        <f t="shared" si="25"/>
        <v>0</v>
      </c>
      <c r="AG47">
        <f t="shared" si="25"/>
        <v>-13.805581851861431</v>
      </c>
      <c r="AH47">
        <f t="shared" si="4"/>
        <v>-194.80598346566444</v>
      </c>
      <c r="AI47">
        <f t="shared" si="26"/>
        <v>-208.61156531752587</v>
      </c>
      <c r="AJ47">
        <f t="shared" si="6"/>
        <v>0.64479085568063255</v>
      </c>
      <c r="AK47">
        <f t="shared" si="20"/>
        <v>1.2451383811282624</v>
      </c>
      <c r="AL47">
        <f t="shared" si="23"/>
        <v>-206.72163608071696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-1.3304828921894658</v>
      </c>
      <c r="AR47">
        <f t="shared" si="27"/>
        <v>-1.4247720415464231</v>
      </c>
      <c r="AS47">
        <f t="shared" si="27"/>
        <v>4.4037826110946681E-3</v>
      </c>
      <c r="AT47">
        <f t="shared" si="27"/>
        <v>8.5040268529104519E-3</v>
      </c>
      <c r="AU47">
        <f t="shared" si="24"/>
        <v>-1.411864232082418</v>
      </c>
      <c r="AW47">
        <v>44</v>
      </c>
      <c r="AX47">
        <f>IF(Z47&gt;0, (R47*SUMPRODUCT(K47:$K$98, X47:$X$98)-K47*$AZ$3)/Z47, 0)</f>
        <v>31.043422304187661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7.4023869999999999E-3</v>
      </c>
      <c r="Q48" s="4">
        <f t="shared" si="22"/>
        <v>25</v>
      </c>
      <c r="R48">
        <f t="shared" si="0"/>
        <v>50000</v>
      </c>
      <c r="S48">
        <f t="shared" si="1"/>
        <v>30.424533220752682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17.142900303294542</v>
      </c>
      <c r="AC48">
        <f t="shared" si="19"/>
        <v>16.508755487997153</v>
      </c>
      <c r="AE48">
        <f t="shared" si="2"/>
        <v>0</v>
      </c>
      <c r="AF48">
        <f t="shared" si="25"/>
        <v>0</v>
      </c>
      <c r="AG48">
        <f t="shared" si="25"/>
        <v>-13.565331773715162</v>
      </c>
      <c r="AH48">
        <f t="shared" si="4"/>
        <v>-204.38851925530997</v>
      </c>
      <c r="AI48">
        <f t="shared" si="26"/>
        <v>-217.95385102902515</v>
      </c>
      <c r="AJ48">
        <f t="shared" si="6"/>
        <v>0.63414481529738964</v>
      </c>
      <c r="AK48">
        <f t="shared" si="20"/>
        <v>1.2000030212306181</v>
      </c>
      <c r="AL48">
        <f t="shared" si="23"/>
        <v>-216.11970319249713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-1.2463656668589274</v>
      </c>
      <c r="AR48">
        <f t="shared" si="27"/>
        <v>-1.3290873571178086</v>
      </c>
      <c r="AS48">
        <f t="shared" si="27"/>
        <v>3.8670289724833879E-3</v>
      </c>
      <c r="AT48">
        <f t="shared" si="27"/>
        <v>7.3176447054766284E-3</v>
      </c>
      <c r="AU48">
        <f t="shared" si="24"/>
        <v>-1.3179026834398484</v>
      </c>
      <c r="AW48">
        <v>45</v>
      </c>
      <c r="AX48">
        <f>IF(Z48&gt;0, (R48*SUMPRODUCT(K48:$K$98, X48:$X$98)-K48*$AZ$3)/Z48, 0)</f>
        <v>30.424533220752682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7.9366079999999995E-3</v>
      </c>
      <c r="Q49" s="4">
        <f t="shared" si="22"/>
        <v>25</v>
      </c>
      <c r="R49">
        <f t="shared" si="0"/>
        <v>50000</v>
      </c>
      <c r="S49">
        <f t="shared" si="1"/>
        <v>29.808027108175686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16.508755487997153</v>
      </c>
      <c r="AC49">
        <f t="shared" si="19"/>
        <v>15.884120246934719</v>
      </c>
      <c r="AE49">
        <f t="shared" si="2"/>
        <v>0</v>
      </c>
      <c r="AF49">
        <f t="shared" si="25"/>
        <v>0</v>
      </c>
      <c r="AG49">
        <f t="shared" si="25"/>
        <v>-13.322015735300086</v>
      </c>
      <c r="AH49">
        <f t="shared" si="4"/>
        <v>-215.32544135584385</v>
      </c>
      <c r="AI49">
        <f t="shared" si="26"/>
        <v>-228.64745709114393</v>
      </c>
      <c r="AJ49">
        <f t="shared" si="6"/>
        <v>0.62463524106243362</v>
      </c>
      <c r="AK49">
        <f t="shared" si="20"/>
        <v>1.1556128841598008</v>
      </c>
      <c r="AL49">
        <f t="shared" si="23"/>
        <v>-226.86720896592169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-1.1723743369324235</v>
      </c>
      <c r="AR49">
        <f t="shared" si="27"/>
        <v>-1.2449082152606468</v>
      </c>
      <c r="AS49">
        <f t="shared" si="27"/>
        <v>3.4009280183245776E-3</v>
      </c>
      <c r="AT49">
        <f t="shared" si="27"/>
        <v>6.2919220333953491E-3</v>
      </c>
      <c r="AU49">
        <f t="shared" si="24"/>
        <v>-1.2352153652089268</v>
      </c>
      <c r="AW49">
        <v>46</v>
      </c>
      <c r="AX49">
        <f>IF(Z49&gt;0, (R49*SUMPRODUCT(K49:$K$98, X49:$X$98)-K49*$AZ$3)/Z49, 0)</f>
        <v>29.808027108175686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8.552947E-3</v>
      </c>
      <c r="Q50" s="4">
        <f t="shared" si="22"/>
        <v>25</v>
      </c>
      <c r="R50">
        <f t="shared" si="0"/>
        <v>50000</v>
      </c>
      <c r="S50">
        <f t="shared" si="1"/>
        <v>29.19126942419415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15.884120246934719</v>
      </c>
      <c r="AC50">
        <f t="shared" si="19"/>
        <v>15.266862361606309</v>
      </c>
      <c r="AE50">
        <f t="shared" si="2"/>
        <v>0</v>
      </c>
      <c r="AF50">
        <f t="shared" si="25"/>
        <v>0</v>
      </c>
      <c r="AG50">
        <f t="shared" si="25"/>
        <v>-13.074853083429897</v>
      </c>
      <c r="AH50">
        <f t="shared" si="4"/>
        <v>-227.88498903437531</v>
      </c>
      <c r="AI50">
        <f t="shared" si="26"/>
        <v>-240.95984211780521</v>
      </c>
      <c r="AJ50">
        <f t="shared" si="6"/>
        <v>0.61725788532841008</v>
      </c>
      <c r="AK50">
        <f t="shared" si="20"/>
        <v>1.1118884172854304</v>
      </c>
      <c r="AL50">
        <f t="shared" si="23"/>
        <v>-239.23069581519138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-1.1078186018673966</v>
      </c>
      <c r="AR50">
        <f t="shared" si="27"/>
        <v>-1.1713794600173031</v>
      </c>
      <c r="AS50">
        <f t="shared" si="27"/>
        <v>3.0006792918378477E-3</v>
      </c>
      <c r="AT50">
        <f t="shared" si="27"/>
        <v>5.4052295286719891E-3</v>
      </c>
      <c r="AU50">
        <f t="shared" si="24"/>
        <v>-1.1629735511967934</v>
      </c>
      <c r="AW50">
        <v>47</v>
      </c>
      <c r="AX50">
        <f>IF(Z50&gt;0, (R50*SUMPRODUCT(K50:$K$98, X50:$X$98)-K50*$AZ$3)/Z50, 0)</f>
        <v>29.19126942419415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9.2631359999999999E-3</v>
      </c>
      <c r="Q51" s="4">
        <f t="shared" si="22"/>
        <v>25</v>
      </c>
      <c r="R51">
        <f t="shared" si="0"/>
        <v>50000</v>
      </c>
      <c r="S51">
        <f t="shared" si="1"/>
        <v>28.571111300402031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15.266862361606309</v>
      </c>
      <c r="AC51">
        <f t="shared" si="19"/>
        <v>14.654683448671072</v>
      </c>
      <c r="AE51">
        <f t="shared" si="2"/>
        <v>0</v>
      </c>
      <c r="AF51">
        <f t="shared" si="25"/>
        <v>0</v>
      </c>
      <c r="AG51">
        <f t="shared" si="25"/>
        <v>-12.822990410303767</v>
      </c>
      <c r="AH51">
        <f t="shared" si="4"/>
        <v>-242.22828458366095</v>
      </c>
      <c r="AI51">
        <f t="shared" si="26"/>
        <v>-255.05127499396471</v>
      </c>
      <c r="AJ51">
        <f t="shared" si="6"/>
        <v>0.61217891293523685</v>
      </c>
      <c r="AK51">
        <f t="shared" si="20"/>
        <v>1.0686803653124417</v>
      </c>
      <c r="AL51">
        <f t="shared" si="23"/>
        <v>-253.37041571571703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-1.0513801309273076</v>
      </c>
      <c r="AR51">
        <f t="shared" si="27"/>
        <v>-1.1070376994050648</v>
      </c>
      <c r="AS51">
        <f t="shared" si="27"/>
        <v>2.6571329055938052E-3</v>
      </c>
      <c r="AT51">
        <f t="shared" si="27"/>
        <v>4.6385553377172673E-3</v>
      </c>
      <c r="AU51">
        <f t="shared" si="24"/>
        <v>-1.0997420111617537</v>
      </c>
      <c r="AW51">
        <v>48</v>
      </c>
      <c r="AX51">
        <f>IF(Z51&gt;0, (R51*SUMPRODUCT(K51:$K$98, X51:$X$98)-K51*$AZ$3)/Z51, 0)</f>
        <v>28.571111300402031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1.011049E-2</v>
      </c>
      <c r="Q52" s="4">
        <f t="shared" si="22"/>
        <v>25</v>
      </c>
      <c r="R52">
        <f t="shared" si="0"/>
        <v>50000</v>
      </c>
      <c r="S52">
        <f t="shared" si="1"/>
        <v>27.946103372328402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14.654683448671072</v>
      </c>
      <c r="AC52">
        <f t="shared" si="19"/>
        <v>14.045838754290333</v>
      </c>
      <c r="AE52">
        <f t="shared" si="2"/>
        <v>0</v>
      </c>
      <c r="AF52">
        <f t="shared" si="25"/>
        <v>0</v>
      </c>
      <c r="AG52">
        <f t="shared" si="25"/>
        <v>-12.565113789887256</v>
      </c>
      <c r="AH52">
        <f t="shared" si="4"/>
        <v>-259.29343262694425</v>
      </c>
      <c r="AI52">
        <f t="shared" si="26"/>
        <v>-271.85854641683153</v>
      </c>
      <c r="AJ52">
        <f t="shared" si="6"/>
        <v>0.60884469438073907</v>
      </c>
      <c r="AK52">
        <f t="shared" si="20"/>
        <v>1.0258278414069752</v>
      </c>
      <c r="AL52">
        <f t="shared" si="23"/>
        <v>-270.2238738810438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-1.0048665884262142</v>
      </c>
      <c r="AR52">
        <f t="shared" si="27"/>
        <v>-1.053561470125733</v>
      </c>
      <c r="AS52">
        <f t="shared" si="27"/>
        <v>2.3595186531546533E-3</v>
      </c>
      <c r="AT52">
        <f t="shared" si="27"/>
        <v>3.9754964592193763E-3</v>
      </c>
      <c r="AU52">
        <f t="shared" si="24"/>
        <v>-1.047226455013359</v>
      </c>
      <c r="AW52">
        <v>49</v>
      </c>
      <c r="AX52">
        <f>IF(Z52&gt;0, (R52*SUMPRODUCT(K52:$K$98, X52:$X$98)-K52*$AZ$3)/Z52, 0)</f>
        <v>27.946103372328402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1.1085984E-2</v>
      </c>
      <c r="Q53" s="4">
        <f t="shared" si="22"/>
        <v>25</v>
      </c>
      <c r="R53">
        <f t="shared" si="0"/>
        <v>50000</v>
      </c>
      <c r="S53">
        <f t="shared" si="1"/>
        <v>27.308763738743366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14.045838754290333</v>
      </c>
      <c r="AC53">
        <f t="shared" si="19"/>
        <v>13.436093091352125</v>
      </c>
      <c r="AE53">
        <f t="shared" si="2"/>
        <v>0</v>
      </c>
      <c r="AF53">
        <f t="shared" si="25"/>
        <v>0</v>
      </c>
      <c r="AG53">
        <f t="shared" si="25"/>
        <v>-12.300166001555512</v>
      </c>
      <c r="AH53">
        <f t="shared" si="4"/>
        <v>-278.59330086573897</v>
      </c>
      <c r="AI53">
        <f t="shared" si="26"/>
        <v>-290.89346686729448</v>
      </c>
      <c r="AJ53">
        <f t="shared" si="6"/>
        <v>0.60974566293820764</v>
      </c>
      <c r="AK53">
        <f t="shared" si="20"/>
        <v>0.9832087128003234</v>
      </c>
      <c r="AL53">
        <f t="shared" si="23"/>
        <v>-289.30051249155593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-0.96398335607635299</v>
      </c>
      <c r="AR53">
        <f t="shared" si="27"/>
        <v>-1.0065441616148536</v>
      </c>
      <c r="AS53">
        <f t="shared" si="27"/>
        <v>2.1098305978126952E-3</v>
      </c>
      <c r="AT53">
        <f t="shared" si="27"/>
        <v>3.4020804941951341E-3</v>
      </c>
      <c r="AU53">
        <f t="shared" si="24"/>
        <v>-1.0010322505228457</v>
      </c>
      <c r="AW53">
        <v>50</v>
      </c>
      <c r="AX53">
        <f>IF(Z53&gt;0, (R53*SUMPRODUCT(K53:$K$98, X53:$X$98)-K53*$AZ$3)/Z53, 0)</f>
        <v>27.308763738743366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1.2207667E-2</v>
      </c>
      <c r="Q54" s="4">
        <f t="shared" si="22"/>
        <v>25</v>
      </c>
      <c r="R54">
        <f t="shared" si="0"/>
        <v>50000</v>
      </c>
      <c r="S54">
        <f t="shared" si="1"/>
        <v>26.658534409005746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13.436093091352125</v>
      </c>
      <c r="AC54">
        <f t="shared" si="19"/>
        <v>12.824896275890064</v>
      </c>
      <c r="AE54">
        <f t="shared" si="2"/>
        <v>0</v>
      </c>
      <c r="AF54">
        <f t="shared" si="25"/>
        <v>0</v>
      </c>
      <c r="AG54">
        <f t="shared" si="25"/>
        <v>-12.027008010948247</v>
      </c>
      <c r="AH54">
        <f t="shared" si="4"/>
        <v>-300.31266118342234</v>
      </c>
      <c r="AI54">
        <f t="shared" si="26"/>
        <v>-312.33966919437057</v>
      </c>
      <c r="AJ54">
        <f t="shared" si="6"/>
        <v>0.61119681546206195</v>
      </c>
      <c r="AK54">
        <f t="shared" si="20"/>
        <v>0.9405265163946489</v>
      </c>
      <c r="AL54">
        <f t="shared" si="23"/>
        <v>-310.78794586251388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-0.9278002522603076</v>
      </c>
      <c r="AR54">
        <f t="shared" si="27"/>
        <v>-0.96495706417267357</v>
      </c>
      <c r="AS54">
        <f t="shared" si="27"/>
        <v>1.8882605792635849E-3</v>
      </c>
      <c r="AT54">
        <f t="shared" si="27"/>
        <v>2.9057074574537901E-3</v>
      </c>
      <c r="AU54">
        <f t="shared" si="24"/>
        <v>-0.9601630961359563</v>
      </c>
      <c r="AW54">
        <v>51</v>
      </c>
      <c r="AX54">
        <f>IF(Z54&gt;0, (R54*SUMPRODUCT(K54:$K$98, X54:$X$98)-K54*$AZ$3)/Z54, 0)</f>
        <v>26.658534409005746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1.3502610999999999E-2</v>
      </c>
      <c r="Q55" s="4">
        <f t="shared" si="22"/>
        <v>25</v>
      </c>
      <c r="R55">
        <f t="shared" si="0"/>
        <v>50000</v>
      </c>
      <c r="S55">
        <f t="shared" si="1"/>
        <v>25.995675384213335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12.824896275890064</v>
      </c>
      <c r="AC55">
        <f t="shared" si="19"/>
        <v>12.212084006321088</v>
      </c>
      <c r="AE55">
        <f t="shared" si="2"/>
        <v>0</v>
      </c>
      <c r="AF55">
        <f t="shared" si="25"/>
        <v>0</v>
      </c>
      <c r="AG55">
        <f t="shared" si="25"/>
        <v>-11.744341920173046</v>
      </c>
      <c r="AH55">
        <f t="shared" si="4"/>
        <v>-324.79202133143582</v>
      </c>
      <c r="AI55">
        <f t="shared" si="26"/>
        <v>-336.53636325160886</v>
      </c>
      <c r="AJ55">
        <f t="shared" si="6"/>
        <v>0.61281226956897505</v>
      </c>
      <c r="AK55">
        <f t="shared" si="20"/>
        <v>0.89774273931230453</v>
      </c>
      <c r="AL55">
        <f t="shared" si="23"/>
        <v>-335.02580824272758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-0.89591781652293612</v>
      </c>
      <c r="AR55">
        <f t="shared" si="27"/>
        <v>-0.92831382528721251</v>
      </c>
      <c r="AS55">
        <f t="shared" si="27"/>
        <v>1.6904030716026763E-3</v>
      </c>
      <c r="AT55">
        <f t="shared" si="27"/>
        <v>2.4763653722369096E-3</v>
      </c>
      <c r="AU55">
        <f t="shared" si="24"/>
        <v>-0.92414705684337295</v>
      </c>
      <c r="AW55">
        <v>52</v>
      </c>
      <c r="AX55">
        <f>IF(Z55&gt;0, (R55*SUMPRODUCT(K55:$K$98, X55:$X$98)-K55*$AZ$3)/Z55, 0)</f>
        <v>25.995675384213335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1.4950962999999999E-2</v>
      </c>
      <c r="Q56" s="4">
        <f t="shared" si="22"/>
        <v>25</v>
      </c>
      <c r="R56">
        <f t="shared" si="0"/>
        <v>50000</v>
      </c>
      <c r="S56">
        <f t="shared" si="1"/>
        <v>25.318950822629549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12.212084006321088</v>
      </c>
      <c r="AC56">
        <f t="shared" si="19"/>
        <v>11.597405460058269</v>
      </c>
      <c r="AE56">
        <f t="shared" si="2"/>
        <v>0</v>
      </c>
      <c r="AF56">
        <f t="shared" si="25"/>
        <v>0</v>
      </c>
      <c r="AG56">
        <f t="shared" si="25"/>
        <v>-11.451309279463459</v>
      </c>
      <c r="AH56">
        <f t="shared" si="4"/>
        <v>-351.17844301571228</v>
      </c>
      <c r="AI56">
        <f t="shared" si="26"/>
        <v>-362.62975229517576</v>
      </c>
      <c r="AJ56">
        <f t="shared" si="6"/>
        <v>0.61467854626281948</v>
      </c>
      <c r="AK56">
        <f t="shared" si="20"/>
        <v>0.85484588044247622</v>
      </c>
      <c r="AL56">
        <f t="shared" si="23"/>
        <v>-361.16022786847043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-0.86491344353994859</v>
      </c>
      <c r="AR56">
        <f t="shared" si="27"/>
        <v>-0.89311674456517298</v>
      </c>
      <c r="AS56">
        <f t="shared" si="27"/>
        <v>1.5138848886989292E-3</v>
      </c>
      <c r="AT56">
        <f t="shared" si="27"/>
        <v>2.1053903189506449E-3</v>
      </c>
      <c r="AU56">
        <f t="shared" si="24"/>
        <v>-0.88949746935752327</v>
      </c>
      <c r="AW56">
        <v>53</v>
      </c>
      <c r="AX56">
        <f>IF(Z56&gt;0, (R56*SUMPRODUCT(K56:$K$98, X56:$X$98)-K56*$AZ$3)/Z56, 0)</f>
        <v>25.318950822629549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1.6562650000000002E-2</v>
      </c>
      <c r="Q57" s="4">
        <f t="shared" si="22"/>
        <v>25</v>
      </c>
      <c r="R57">
        <f t="shared" si="0"/>
        <v>50000</v>
      </c>
      <c r="S57">
        <f t="shared" si="1"/>
        <v>24.633238287488961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11.597405460058269</v>
      </c>
      <c r="AC57">
        <f t="shared" si="19"/>
        <v>10.983598507821991</v>
      </c>
      <c r="AE57">
        <f t="shared" si="2"/>
        <v>0</v>
      </c>
      <c r="AF57">
        <f t="shared" si="25"/>
        <v>0</v>
      </c>
      <c r="AG57">
        <f t="shared" si="25"/>
        <v>-11.147132159031321</v>
      </c>
      <c r="AH57">
        <f t="shared" si="4"/>
        <v>-379.32805527501097</v>
      </c>
      <c r="AI57">
        <f t="shared" si="26"/>
        <v>-390.47518743404231</v>
      </c>
      <c r="AJ57">
        <f t="shared" si="6"/>
        <v>0.61380695223627768</v>
      </c>
      <c r="AK57">
        <f t="shared" si="20"/>
        <v>0.81181838220407887</v>
      </c>
      <c r="AL57">
        <f t="shared" si="23"/>
        <v>-389.04956209960193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-0.83414536379541271</v>
      </c>
      <c r="AR57">
        <f t="shared" si="27"/>
        <v>-0.8586579946983115</v>
      </c>
      <c r="AS57">
        <f t="shared" si="27"/>
        <v>1.3497662942491371E-3</v>
      </c>
      <c r="AT57">
        <f t="shared" si="27"/>
        <v>1.7851949792336782E-3</v>
      </c>
      <c r="AU57">
        <f t="shared" si="24"/>
        <v>-0.85552303342482861</v>
      </c>
      <c r="AW57">
        <v>54</v>
      </c>
      <c r="AX57">
        <f>IF(Z57&gt;0, (R57*SUMPRODUCT(K57:$K$98, X57:$X$98)-K57*$AZ$3)/Z57, 0)</f>
        <v>24.633238287488961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1.8321427000000001E-2</v>
      </c>
      <c r="Q58" s="4">
        <f t="shared" si="22"/>
        <v>25</v>
      </c>
      <c r="R58">
        <f t="shared" si="0"/>
        <v>50000</v>
      </c>
      <c r="S58">
        <f t="shared" si="1"/>
        <v>23.943412542588867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10.983598507821991</v>
      </c>
      <c r="AC58">
        <f t="shared" si="19"/>
        <v>10.373655368404867</v>
      </c>
      <c r="AE58">
        <f t="shared" si="2"/>
        <v>0</v>
      </c>
      <c r="AF58">
        <f t="shared" si="25"/>
        <v>0</v>
      </c>
      <c r="AG58">
        <f t="shared" si="25"/>
        <v>-10.831429469329962</v>
      </c>
      <c r="AH58">
        <f t="shared" si="4"/>
        <v>-408.4627362220894</v>
      </c>
      <c r="AI58">
        <f t="shared" si="26"/>
        <v>-419.29416569141938</v>
      </c>
      <c r="AJ58">
        <f t="shared" si="6"/>
        <v>0.60994313941712441</v>
      </c>
      <c r="AK58">
        <f t="shared" si="20"/>
        <v>0.76885189554753941</v>
      </c>
      <c r="AL58">
        <f t="shared" si="23"/>
        <v>-417.91537065645474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-0.80197567440250661</v>
      </c>
      <c r="AR58">
        <f t="shared" si="27"/>
        <v>-0.82324210138126053</v>
      </c>
      <c r="AS58">
        <f t="shared" si="27"/>
        <v>1.1975622675045308E-3</v>
      </c>
      <c r="AT58">
        <f t="shared" si="27"/>
        <v>1.509563695210927E-3</v>
      </c>
      <c r="AU58">
        <f t="shared" si="24"/>
        <v>-0.82053497541854514</v>
      </c>
      <c r="AW58">
        <v>55</v>
      </c>
      <c r="AX58">
        <f>IF(Z58&gt;0, (R58*SUMPRODUCT(K58:$K$98, X58:$X$98)-K58*$AZ$3)/Z58, 0)</f>
        <v>23.943412542588867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2.0255269999999999E-2</v>
      </c>
      <c r="Q59" s="4">
        <f t="shared" si="22"/>
        <v>25</v>
      </c>
      <c r="R59">
        <f t="shared" si="0"/>
        <v>50000</v>
      </c>
      <c r="S59">
        <f t="shared" si="1"/>
        <v>23.258090276440772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10.373655368404867</v>
      </c>
      <c r="AC59">
        <f t="shared" si="19"/>
        <v>9.7718602514829698</v>
      </c>
      <c r="AE59">
        <f t="shared" si="2"/>
        <v>0</v>
      </c>
      <c r="AF59">
        <f t="shared" si="25"/>
        <v>0</v>
      </c>
      <c r="AG59">
        <f t="shared" si="25"/>
        <v>-10.503721646249426</v>
      </c>
      <c r="AH59">
        <f t="shared" si="4"/>
        <v>-438.78705677447016</v>
      </c>
      <c r="AI59">
        <f t="shared" si="26"/>
        <v>-449.29077842071956</v>
      </c>
      <c r="AJ59">
        <f t="shared" si="6"/>
        <v>0.60179511692189713</v>
      </c>
      <c r="AK59">
        <f t="shared" si="20"/>
        <v>0.72615587578834073</v>
      </c>
      <c r="AL59">
        <f t="shared" si="23"/>
        <v>-447.96282742800935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-0.76920932212490079</v>
      </c>
      <c r="AR59">
        <f t="shared" si="27"/>
        <v>-0.78762271988255828</v>
      </c>
      <c r="AS59">
        <f t="shared" si="27"/>
        <v>1.054968251225092E-3</v>
      </c>
      <c r="AT59">
        <f t="shared" si="27"/>
        <v>1.272977086147866E-3</v>
      </c>
      <c r="AU59">
        <f t="shared" si="24"/>
        <v>-0.78529477454518537</v>
      </c>
      <c r="AW59">
        <v>56</v>
      </c>
      <c r="AX59">
        <f>IF(Z59&gt;0, (R59*SUMPRODUCT(K59:$K$98, X59:$X$98)-K59*$AZ$3)/Z59, 0)</f>
        <v>23.258090276440772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2.2430054000000001E-2</v>
      </c>
      <c r="Q60" s="4">
        <f t="shared" si="22"/>
        <v>25</v>
      </c>
      <c r="R60">
        <f t="shared" si="0"/>
        <v>50000</v>
      </c>
      <c r="S60">
        <f t="shared" si="1"/>
        <v>22.585128485092461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9.7718602514829698</v>
      </c>
      <c r="AC60">
        <f t="shared" si="19"/>
        <v>9.1813835699657567</v>
      </c>
      <c r="AE60">
        <f t="shared" si="2"/>
        <v>0</v>
      </c>
      <c r="AF60">
        <f t="shared" si="25"/>
        <v>0</v>
      </c>
      <c r="AG60">
        <f t="shared" si="25"/>
        <v>-10.163085386060589</v>
      </c>
      <c r="AH60">
        <f t="shared" si="4"/>
        <v>-471.1980874526871</v>
      </c>
      <c r="AI60">
        <f t="shared" si="26"/>
        <v>-481.36117283874768</v>
      </c>
      <c r="AJ60">
        <f t="shared" si="6"/>
        <v>0.59047668151721311</v>
      </c>
      <c r="AK60">
        <f t="shared" si="20"/>
        <v>0.684030217603808</v>
      </c>
      <c r="AL60">
        <f t="shared" si="23"/>
        <v>-480.08666593962664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-0.73752411790667305</v>
      </c>
      <c r="AR60">
        <f t="shared" si="27"/>
        <v>-0.75343148422279205</v>
      </c>
      <c r="AS60">
        <f t="shared" si="27"/>
        <v>9.2422020648411411E-4</v>
      </c>
      <c r="AT60">
        <f t="shared" si="27"/>
        <v>1.0706511683590263E-3</v>
      </c>
      <c r="AU60">
        <f t="shared" si="24"/>
        <v>-0.75143661284794883</v>
      </c>
      <c r="AW60">
        <v>57</v>
      </c>
      <c r="AX60">
        <f>IF(Z60&gt;0, (R60*SUMPRODUCT(K60:$K$98, X60:$X$98)-K60*$AZ$3)/Z60, 0)</f>
        <v>22.585128485092461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2.4874655999999998E-2</v>
      </c>
      <c r="Q61" s="4">
        <f t="shared" si="22"/>
        <v>25</v>
      </c>
      <c r="R61">
        <f t="shared" si="0"/>
        <v>50000</v>
      </c>
      <c r="S61">
        <f t="shared" si="1"/>
        <v>21.928198693901123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9.1813835699657567</v>
      </c>
      <c r="AC61">
        <f t="shared" si="19"/>
        <v>8.6034421668873744</v>
      </c>
      <c r="AE61">
        <f t="shared" si="2"/>
        <v>0</v>
      </c>
      <c r="AF61">
        <f t="shared" si="25"/>
        <v>0</v>
      </c>
      <c r="AG61">
        <f t="shared" si="25"/>
        <v>-9.8086512793230973</v>
      </c>
      <c r="AH61">
        <f t="shared" si="4"/>
        <v>-505.60650575376866</v>
      </c>
      <c r="AI61">
        <f t="shared" si="26"/>
        <v>-515.41515703309176</v>
      </c>
      <c r="AJ61">
        <f t="shared" si="6"/>
        <v>0.57794140307838227</v>
      </c>
      <c r="AK61">
        <f t="shared" si="20"/>
        <v>0.64269684989760301</v>
      </c>
      <c r="AL61">
        <f t="shared" si="23"/>
        <v>-514.1945187801158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-0.70658975889186704</v>
      </c>
      <c r="AR61">
        <f t="shared" si="27"/>
        <v>-0.72029743959541903</v>
      </c>
      <c r="AS61">
        <f t="shared" si="27"/>
        <v>8.0767844560460859E-4</v>
      </c>
      <c r="AT61">
        <f t="shared" si="27"/>
        <v>8.9817478027244481E-4</v>
      </c>
      <c r="AU61">
        <f t="shared" si="24"/>
        <v>-0.71859158636954201</v>
      </c>
      <c r="AW61">
        <v>58</v>
      </c>
      <c r="AX61">
        <f>IF(Z61&gt;0, (R61*SUMPRODUCT(K61:$K$98, X61:$X$98)-K61*$AZ$3)/Z61, 0)</f>
        <v>21.928198693901123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2.763239E-2</v>
      </c>
      <c r="Q62" s="4">
        <f t="shared" si="22"/>
        <v>25</v>
      </c>
      <c r="R62">
        <f t="shared" si="0"/>
        <v>50000</v>
      </c>
      <c r="S62">
        <f t="shared" si="1"/>
        <v>21.291680920565806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8.6034421668873744</v>
      </c>
      <c r="AC62">
        <f t="shared" si="19"/>
        <v>8.0393369748064796</v>
      </c>
      <c r="AE62">
        <f t="shared" si="2"/>
        <v>0</v>
      </c>
      <c r="AF62">
        <f t="shared" si="25"/>
        <v>0</v>
      </c>
      <c r="AG62">
        <f t="shared" si="25"/>
        <v>-9.4395282890056116</v>
      </c>
      <c r="AH62">
        <f t="shared" si="4"/>
        <v>-542.07295504850958</v>
      </c>
      <c r="AI62">
        <f t="shared" si="26"/>
        <v>-551.51248333751516</v>
      </c>
      <c r="AJ62">
        <f t="shared" si="6"/>
        <v>0.56410519208089482</v>
      </c>
      <c r="AK62">
        <f t="shared" si="20"/>
        <v>0.60224095168211622</v>
      </c>
      <c r="AL62">
        <f t="shared" si="23"/>
        <v>-550.34613719375216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-0.67638567713575803</v>
      </c>
      <c r="AR62">
        <f t="shared" si="27"/>
        <v>-0.68816409491907993</v>
      </c>
      <c r="AS62">
        <f t="shared" si="27"/>
        <v>7.038769759086913E-4</v>
      </c>
      <c r="AT62">
        <f t="shared" si="27"/>
        <v>7.5146186525010901E-4</v>
      </c>
      <c r="AU62">
        <f t="shared" si="24"/>
        <v>-0.68670875607792103</v>
      </c>
      <c r="AW62">
        <v>59</v>
      </c>
      <c r="AX62">
        <f>IF(Z62&gt;0, (R62*SUMPRODUCT(K62:$K$98, X62:$X$98)-K62*$AZ$3)/Z62, 0)</f>
        <v>21.291680920565806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3.0610310000000002E-2</v>
      </c>
      <c r="Q63" s="4">
        <f t="shared" si="22"/>
        <v>25</v>
      </c>
      <c r="R63">
        <f t="shared" si="0"/>
        <v>50000</v>
      </c>
      <c r="S63">
        <f t="shared" si="1"/>
        <v>20.676942706692561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8.0393369748064796</v>
      </c>
      <c r="AC63">
        <f t="shared" si="19"/>
        <v>7.4901696608948072</v>
      </c>
      <c r="AE63">
        <f t="shared" si="2"/>
        <v>0</v>
      </c>
      <c r="AF63">
        <f t="shared" si="25"/>
        <v>0</v>
      </c>
      <c r="AG63">
        <f t="shared" si="25"/>
        <v>-9.0561861189353241</v>
      </c>
      <c r="AH63">
        <f t="shared" si="4"/>
        <v>-577.89377436046277</v>
      </c>
      <c r="AI63">
        <f t="shared" si="26"/>
        <v>-586.9499604793981</v>
      </c>
      <c r="AJ63">
        <f t="shared" si="6"/>
        <v>0.54916731391167239</v>
      </c>
      <c r="AK63">
        <f t="shared" si="20"/>
        <v>0.56275358823645361</v>
      </c>
      <c r="AL63">
        <f t="shared" si="23"/>
        <v>-585.83803957725002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-0.6438232493874918</v>
      </c>
      <c r="AR63">
        <f t="shared" si="27"/>
        <v>-0.65391261776769871</v>
      </c>
      <c r="AS63">
        <f t="shared" si="27"/>
        <v>6.1181950764445424E-4</v>
      </c>
      <c r="AT63">
        <f t="shared" si="27"/>
        <v>6.2695578297901843E-4</v>
      </c>
      <c r="AU63">
        <f t="shared" si="24"/>
        <v>-0.65267384247707527</v>
      </c>
      <c r="AW63">
        <v>60</v>
      </c>
      <c r="AX63">
        <f>IF(Z63&gt;0, (R63*SUMPRODUCT(K63:$K$98, X63:$X$98)-K63*$AZ$3)/Z63, 0)</f>
        <v>20.676942706692561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3.3721785999999997E-2</v>
      </c>
      <c r="Q64" s="4">
        <f t="shared" si="22"/>
        <v>25</v>
      </c>
      <c r="R64">
        <f t="shared" si="0"/>
        <v>50000</v>
      </c>
      <c r="S64">
        <f t="shared" si="1"/>
        <v>20.091647199486093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7.4901696608948072</v>
      </c>
      <c r="AC64">
        <f t="shared" si="19"/>
        <v>6.9599342358145329</v>
      </c>
      <c r="AE64">
        <f t="shared" si="2"/>
        <v>0</v>
      </c>
      <c r="AF64">
        <f t="shared" si="25"/>
        <v>0</v>
      </c>
      <c r="AG64">
        <f t="shared" si="25"/>
        <v>-8.6602334874670639</v>
      </c>
      <c r="AH64">
        <f t="shared" si="4"/>
        <v>-610.78154055781511</v>
      </c>
      <c r="AI64">
        <f t="shared" si="26"/>
        <v>-619.44177404528216</v>
      </c>
      <c r="AJ64">
        <f t="shared" si="6"/>
        <v>0.53023542508027433</v>
      </c>
      <c r="AK64">
        <f t="shared" si="20"/>
        <v>0.52431187626263653</v>
      </c>
      <c r="AL64">
        <f t="shared" si="23"/>
        <v>-618.38722674393921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-0.6075562882008958</v>
      </c>
      <c r="AR64">
        <f t="shared" si="27"/>
        <v>-0.61617079103572825</v>
      </c>
      <c r="AS64">
        <f t="shared" si="27"/>
        <v>5.2743549918058124E-4</v>
      </c>
      <c r="AT64">
        <f t="shared" si="27"/>
        <v>5.2154322986063093E-4</v>
      </c>
      <c r="AU64">
        <f t="shared" si="24"/>
        <v>-0.61512181230668694</v>
      </c>
      <c r="AW64">
        <v>61</v>
      </c>
      <c r="AX64">
        <f>IF(Z64&gt;0, (R64*SUMPRODUCT(K64:$K$98, X64:$X$98)-K64*$AZ$3)/Z64, 0)</f>
        <v>20.091647199486093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4.5614701000000001E-2</v>
      </c>
      <c r="Q65" s="4">
        <f t="shared" si="22"/>
        <v>25</v>
      </c>
      <c r="R65">
        <f t="shared" si="0"/>
        <v>50000</v>
      </c>
      <c r="S65">
        <f t="shared" si="1"/>
        <v>19.727697479153058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6.9599342358145329</v>
      </c>
      <c r="AC65">
        <f t="shared" si="19"/>
        <v>6.4537956478879419</v>
      </c>
      <c r="AE65">
        <f t="shared" si="2"/>
        <v>0</v>
      </c>
      <c r="AF65">
        <f t="shared" si="25"/>
        <v>0</v>
      </c>
      <c r="AG65">
        <f t="shared" si="25"/>
        <v>-8.1785971914713969</v>
      </c>
      <c r="AH65">
        <f t="shared" si="4"/>
        <v>-790.06792224199478</v>
      </c>
      <c r="AI65">
        <f t="shared" si="26"/>
        <v>-798.24651943346612</v>
      </c>
      <c r="AJ65">
        <f t="shared" si="6"/>
        <v>0.50613858792659094</v>
      </c>
      <c r="AK65">
        <f t="shared" si="20"/>
        <v>0.48719539650701732</v>
      </c>
      <c r="AL65">
        <f t="shared" si="23"/>
        <v>-797.25318544903257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-0.70169280549023483</v>
      </c>
      <c r="AR65">
        <f t="shared" si="27"/>
        <v>-0.7089565642718505</v>
      </c>
      <c r="AS65">
        <f t="shared" si="27"/>
        <v>4.4952313051926853E-4</v>
      </c>
      <c r="AT65">
        <f t="shared" si="27"/>
        <v>4.3269887939106265E-4</v>
      </c>
      <c r="AU65">
        <f t="shared" si="24"/>
        <v>-0.70807434226194021</v>
      </c>
      <c r="AW65">
        <v>62</v>
      </c>
      <c r="AX65">
        <f>IF(Z65&gt;0, (R65*SUMPRODUCT(K65:$K$98, X65:$X$98)-K65*$AZ$3)/Z65, 0)</f>
        <v>19.727697479153058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5.8461241999999997E-2</v>
      </c>
      <c r="Q66" s="4">
        <f t="shared" si="22"/>
        <v>25</v>
      </c>
      <c r="R66">
        <f t="shared" si="0"/>
        <v>50000</v>
      </c>
      <c r="S66">
        <f t="shared" si="1"/>
        <v>19.172133996630013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6.4537956478879419</v>
      </c>
      <c r="AC66">
        <f t="shared" si="19"/>
        <v>5.8426543604997612</v>
      </c>
      <c r="AE66">
        <f t="shared" si="2"/>
        <v>0</v>
      </c>
      <c r="AF66">
        <f t="shared" si="25"/>
        <v>0</v>
      </c>
      <c r="AG66">
        <f t="shared" si="25"/>
        <v>-7.6186802699255542</v>
      </c>
      <c r="AH66">
        <f t="shared" si="4"/>
        <v>-956.26189926225936</v>
      </c>
      <c r="AI66">
        <f t="shared" si="26"/>
        <v>-963.88057953218492</v>
      </c>
      <c r="AJ66">
        <f t="shared" si="6"/>
        <v>0.61114128738818074</v>
      </c>
      <c r="AK66">
        <f t="shared" si="20"/>
        <v>0.45176569535215599</v>
      </c>
      <c r="AL66">
        <f t="shared" si="23"/>
        <v>-962.81767254944464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-0.75830064278867437</v>
      </c>
      <c r="AR66">
        <f t="shared" si="27"/>
        <v>-0.76434213639031534</v>
      </c>
      <c r="AS66">
        <f t="shared" si="27"/>
        <v>4.8462542679854055E-4</v>
      </c>
      <c r="AT66">
        <f t="shared" si="27"/>
        <v>3.5824308951313741E-4</v>
      </c>
      <c r="AU66">
        <f t="shared" si="24"/>
        <v>-0.76349926787400368</v>
      </c>
      <c r="AW66">
        <v>63</v>
      </c>
      <c r="AX66">
        <f>IF(Z66&gt;0, (R66*SUMPRODUCT(K66:$K$98, X66:$X$98)-K66*$AZ$3)/Z66, 0)</f>
        <v>19.172133996630013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7.2616817E-2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18.475529960186602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5.8426543604997612</v>
      </c>
      <c r="AC67">
        <f t="shared" si="19"/>
        <v>5.1652032874450651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-1106.4886218853892</v>
      </c>
      <c r="AI67">
        <f t="shared" ref="AI67:AI98" si="33">SUM(AE67:AH67)</f>
        <v>-1113.4778710416729</v>
      </c>
      <c r="AJ67">
        <f t="shared" ref="AJ67:AJ98" si="34">AB67-AC67</f>
        <v>0.6774510730546961</v>
      </c>
      <c r="AK67">
        <f t="shared" si="20"/>
        <v>0.40898580523498335</v>
      </c>
      <c r="AL67">
        <f t="shared" si="23"/>
        <v>-1112.3914341633831</v>
      </c>
      <c r="AN67">
        <f t="shared" ref="AN67:AU98" si="35">AE67*$K67</f>
        <v>0</v>
      </c>
      <c r="AO67">
        <f t="shared" si="35"/>
        <v>0</v>
      </c>
      <c r="AP67">
        <f t="shared" si="35"/>
        <v>-4.9485398485245406E-3</v>
      </c>
      <c r="AQ67">
        <f t="shared" si="35"/>
        <v>-0.78341792013755351</v>
      </c>
      <c r="AR67">
        <f t="shared" si="35"/>
        <v>-0.78836645998607813</v>
      </c>
      <c r="AS67">
        <f t="shared" si="35"/>
        <v>4.7965003900639927E-4</v>
      </c>
      <c r="AT67">
        <f t="shared" si="35"/>
        <v>2.8957081217610676E-4</v>
      </c>
      <c r="AU67">
        <f t="shared" si="24"/>
        <v>-0.78759723913489554</v>
      </c>
      <c r="AW67">
        <v>64</v>
      </c>
      <c r="AX67">
        <f>IF(Z67&gt;0, (R67*SUMPRODUCT(K67:$K$98, X67:$X$98)-K67*$AZ$3)/Z67, 0)</f>
        <v>18.475529960186602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8.8271367000000003E-2</v>
      </c>
      <c r="Q68" s="4">
        <f t="shared" si="22"/>
        <v>25</v>
      </c>
      <c r="R68">
        <f t="shared" si="28"/>
        <v>50000</v>
      </c>
      <c r="S68">
        <f t="shared" si="29"/>
        <v>17.667746339178329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5.1652032874450651</v>
      </c>
      <c r="AC68">
        <f t="shared" ref="AC68:AC98" si="46">S68*Z68</f>
        <v>4.4539724831414205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-1233.9011546575007</v>
      </c>
      <c r="AI68">
        <f t="shared" si="33"/>
        <v>-1240.2035607448927</v>
      </c>
      <c r="AJ68">
        <f t="shared" si="34"/>
        <v>0.7112308043036446</v>
      </c>
      <c r="AK68">
        <f t="shared" ref="AK68:AK98" si="47">G68*SUM(AB68:AB68, AE68:AF68)</f>
        <v>0.36156423012115457</v>
      </c>
      <c r="AL68">
        <f t="shared" si="23"/>
        <v>-1239.130765710468</v>
      </c>
      <c r="AN68">
        <f t="shared" si="35"/>
        <v>0</v>
      </c>
      <c r="AO68">
        <f t="shared" si="35"/>
        <v>0</v>
      </c>
      <c r="AP68">
        <f t="shared" si="35"/>
        <v>-3.9841429222821972E-3</v>
      </c>
      <c r="AQ68">
        <f t="shared" si="35"/>
        <v>-0.78002567336291817</v>
      </c>
      <c r="AR68">
        <f t="shared" si="35"/>
        <v>-0.78400981628520028</v>
      </c>
      <c r="AS68">
        <f t="shared" si="35"/>
        <v>4.4961323275314745E-4</v>
      </c>
      <c r="AT68">
        <f t="shared" si="35"/>
        <v>2.2856724057648101E-4</v>
      </c>
      <c r="AU68">
        <f t="shared" si="24"/>
        <v>-0.78333163581187082</v>
      </c>
      <c r="AW68">
        <v>65</v>
      </c>
      <c r="AX68">
        <f>IF(Z68&gt;0, (R68*SUMPRODUCT(K68:$K$98, X68:$X$98)-K68*$AZ$3)/Z68, 0)</f>
        <v>17.667746339178329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0.103819197</v>
      </c>
      <c r="Q69" s="4">
        <f t="shared" ref="Q69:Q98" si="49">$C$8</f>
        <v>25</v>
      </c>
      <c r="R69">
        <f t="shared" si="28"/>
        <v>50000</v>
      </c>
      <c r="S69">
        <f t="shared" si="29"/>
        <v>16.733893801121354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4.4539724831414205</v>
      </c>
      <c r="AC69">
        <f t="shared" si="46"/>
        <v>3.7383995917730641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-1308.621478321902</v>
      </c>
      <c r="AI69">
        <f t="shared" si="33"/>
        <v>-1314.2065496092591</v>
      </c>
      <c r="AJ69">
        <f t="shared" si="34"/>
        <v>0.71557289136835633</v>
      </c>
      <c r="AK69">
        <f t="shared" si="47"/>
        <v>0.31177807381989947</v>
      </c>
      <c r="AL69">
        <f t="shared" si="23"/>
        <v>-1313.179198644071</v>
      </c>
      <c r="AN69">
        <f t="shared" si="35"/>
        <v>0</v>
      </c>
      <c r="AO69">
        <f t="shared" si="35"/>
        <v>0</v>
      </c>
      <c r="AP69">
        <f t="shared" si="35"/>
        <v>-3.1523847983346465E-3</v>
      </c>
      <c r="AQ69">
        <f t="shared" si="35"/>
        <v>-0.73862592665101989</v>
      </c>
      <c r="AR69">
        <f t="shared" si="35"/>
        <v>-0.74177831144935447</v>
      </c>
      <c r="AS69">
        <f t="shared" si="35"/>
        <v>4.0389119293003715E-4</v>
      </c>
      <c r="AT69">
        <f t="shared" si="35"/>
        <v>1.7597706632478636E-4</v>
      </c>
      <c r="AU69">
        <f t="shared" si="24"/>
        <v>-0.74119844319009975</v>
      </c>
      <c r="AW69">
        <v>66</v>
      </c>
      <c r="AX69">
        <f>IF(Z69&gt;0, (R69*SUMPRODUCT(K69:$K$98, X69:$X$98)-K69*$AZ$3)/Z69, 0)</f>
        <v>16.733893801121354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0.120610461</v>
      </c>
      <c r="Q70" s="4">
        <f t="shared" si="49"/>
        <v>25</v>
      </c>
      <c r="R70">
        <f t="shared" si="28"/>
        <v>50000</v>
      </c>
      <c r="S70">
        <f t="shared" si="29"/>
        <v>15.741201834832374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3.7383995917730641</v>
      </c>
      <c r="AC70">
        <f t="shared" si="46"/>
        <v>3.0573207919029035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-1347.2360453720175</v>
      </c>
      <c r="AI70">
        <f t="shared" si="33"/>
        <v>-1352.0916479238151</v>
      </c>
      <c r="AJ70">
        <f t="shared" si="34"/>
        <v>0.68107879987016062</v>
      </c>
      <c r="AK70">
        <f t="shared" si="47"/>
        <v>0.26168797142411454</v>
      </c>
      <c r="AL70">
        <f t="shared" si="23"/>
        <v>-1351.1488811525207</v>
      </c>
      <c r="AN70">
        <f t="shared" si="35"/>
        <v>0</v>
      </c>
      <c r="AO70">
        <f t="shared" si="35"/>
        <v>0</v>
      </c>
      <c r="AP70">
        <f t="shared" si="35"/>
        <v>-2.4470092558703271E-3</v>
      </c>
      <c r="AQ70">
        <f t="shared" si="35"/>
        <v>-0.67894747102952457</v>
      </c>
      <c r="AR70">
        <f t="shared" si="35"/>
        <v>-0.68139448028539484</v>
      </c>
      <c r="AS70">
        <f t="shared" si="35"/>
        <v>3.4323363773716453E-4</v>
      </c>
      <c r="AT70">
        <f t="shared" si="35"/>
        <v>1.3187918108900336E-4</v>
      </c>
      <c r="AU70">
        <f t="shared" si="24"/>
        <v>-0.68091936746656867</v>
      </c>
      <c r="AW70">
        <v>67</v>
      </c>
      <c r="AX70">
        <f>IF(Z70&gt;0, (R70*SUMPRODUCT(K70:$K$98, X70:$X$98)-K70*$AZ$3)/Z70, 0)</f>
        <v>15.741201834832374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0.138204574</v>
      </c>
      <c r="Q71" s="4">
        <f t="shared" si="49"/>
        <v>25</v>
      </c>
      <c r="R71">
        <f t="shared" si="28"/>
        <v>50000</v>
      </c>
      <c r="S71">
        <f t="shared" si="29"/>
        <v>14.686692501935029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3.0573207919029035</v>
      </c>
      <c r="AC71">
        <f t="shared" si="46"/>
        <v>2.4297546840705735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-1342.1329643689908</v>
      </c>
      <c r="AI71">
        <f t="shared" si="33"/>
        <v>-1346.2689444130858</v>
      </c>
      <c r="AJ71">
        <f t="shared" si="34"/>
        <v>0.62756610783233002</v>
      </c>
      <c r="AK71">
        <f t="shared" si="47"/>
        <v>0.21401245543320327</v>
      </c>
      <c r="AL71">
        <f t="shared" si="23"/>
        <v>-1345.4273658498203</v>
      </c>
      <c r="AN71">
        <f t="shared" si="35"/>
        <v>0</v>
      </c>
      <c r="AO71">
        <f t="shared" si="35"/>
        <v>0</v>
      </c>
      <c r="AP71">
        <f t="shared" si="35"/>
        <v>-1.8610279388660788E-3</v>
      </c>
      <c r="AQ71">
        <f t="shared" si="35"/>
        <v>-0.60390691389574191</v>
      </c>
      <c r="AR71">
        <f t="shared" si="35"/>
        <v>-0.60576794183460803</v>
      </c>
      <c r="AS71">
        <f t="shared" si="35"/>
        <v>2.8238000370162222E-4</v>
      </c>
      <c r="AT71">
        <f t="shared" si="35"/>
        <v>9.6297166470894486E-5</v>
      </c>
      <c r="AU71">
        <f t="shared" si="24"/>
        <v>-0.60538926466443543</v>
      </c>
      <c r="AW71">
        <v>68</v>
      </c>
      <c r="AX71">
        <f>IF(Z71&gt;0, (R71*SUMPRODUCT(K71:$K$98, X71:$X$98)-K71*$AZ$3)/Z71, 0)</f>
        <v>14.686692501935029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0.156383199</v>
      </c>
      <c r="Q72" s="4">
        <f t="shared" si="49"/>
        <v>25</v>
      </c>
      <c r="R72">
        <f t="shared" si="28"/>
        <v>50000</v>
      </c>
      <c r="S72">
        <f t="shared" si="29"/>
        <v>13.571783441835951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2.4297546840705735</v>
      </c>
      <c r="AC72">
        <f t="shared" si="46"/>
        <v>1.871723987315185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-1293.5955805915039</v>
      </c>
      <c r="AI72">
        <f t="shared" si="33"/>
        <v>-1297.0434030448623</v>
      </c>
      <c r="AJ72">
        <f t="shared" si="34"/>
        <v>0.55803069675538852</v>
      </c>
      <c r="AK72">
        <f t="shared" si="47"/>
        <v>0.17008282788494017</v>
      </c>
      <c r="AL72">
        <f t="shared" si="23"/>
        <v>-1296.315289520222</v>
      </c>
      <c r="AN72">
        <f t="shared" si="35"/>
        <v>0</v>
      </c>
      <c r="AO72">
        <f t="shared" si="35"/>
        <v>0</v>
      </c>
      <c r="AP72">
        <f t="shared" si="35"/>
        <v>-1.3851644258653249E-3</v>
      </c>
      <c r="AQ72">
        <f t="shared" si="35"/>
        <v>-0.5197026830504532</v>
      </c>
      <c r="AR72">
        <f t="shared" si="35"/>
        <v>-0.52108784747631853</v>
      </c>
      <c r="AS72">
        <f t="shared" si="35"/>
        <v>2.241891165055469E-4</v>
      </c>
      <c r="AT72">
        <f t="shared" si="35"/>
        <v>6.8330862689090104E-5</v>
      </c>
      <c r="AU72">
        <f t="shared" si="24"/>
        <v>-0.52079532749712387</v>
      </c>
      <c r="AW72">
        <v>69</v>
      </c>
      <c r="AX72">
        <f>IF(Z72&gt;0, (R72*SUMPRODUCT(K72:$K$98, X72:$X$98)-K72*$AZ$3)/Z72, 0)</f>
        <v>13.571783441835951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0.17588848000000001</v>
      </c>
      <c r="Q73" s="4">
        <f t="shared" si="49"/>
        <v>25</v>
      </c>
      <c r="R73">
        <f t="shared" si="28"/>
        <v>50000</v>
      </c>
      <c r="S73">
        <f t="shared" si="29"/>
        <v>12.406714418260425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1.871723987315185</v>
      </c>
      <c r="AC73">
        <f t="shared" si="46"/>
        <v>1.3929822124257611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-1212.8645012621569</v>
      </c>
      <c r="AI73">
        <f t="shared" si="33"/>
        <v>-1215.6714132403506</v>
      </c>
      <c r="AJ73">
        <f t="shared" si="34"/>
        <v>0.47874177488942382</v>
      </c>
      <c r="AK73">
        <f t="shared" si="47"/>
        <v>0.13102067911206297</v>
      </c>
      <c r="AL73">
        <f t="shared" si="23"/>
        <v>-1215.0616507863492</v>
      </c>
      <c r="AN73">
        <f t="shared" si="35"/>
        <v>0</v>
      </c>
      <c r="AO73">
        <f t="shared" si="35"/>
        <v>0</v>
      </c>
      <c r="AP73">
        <f t="shared" si="35"/>
        <v>-1.0068556394563812E-3</v>
      </c>
      <c r="AQ73">
        <f t="shared" si="35"/>
        <v>-0.43506154538486552</v>
      </c>
      <c r="AR73">
        <f t="shared" si="35"/>
        <v>-0.43606840102432187</v>
      </c>
      <c r="AS73">
        <f t="shared" si="35"/>
        <v>1.7172745694753134E-4</v>
      </c>
      <c r="AT73">
        <f t="shared" si="35"/>
        <v>4.699787904794805E-5</v>
      </c>
      <c r="AU73">
        <f t="shared" si="24"/>
        <v>-0.43584967568832644</v>
      </c>
      <c r="AW73">
        <v>70</v>
      </c>
      <c r="AX73">
        <f>IF(Z73&gt;0, (R73*SUMPRODUCT(K73:$K$98, X73:$X$98)-K73*$AZ$3)/Z73, 0)</f>
        <v>12.406714418260425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0.195947922</v>
      </c>
      <c r="Q74" s="4">
        <f t="shared" si="49"/>
        <v>25</v>
      </c>
      <c r="R74">
        <f t="shared" si="28"/>
        <v>50000</v>
      </c>
      <c r="S74">
        <f t="shared" si="29"/>
        <v>11.154854707651259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1.3929822124257611</v>
      </c>
      <c r="AC74">
        <f t="shared" si="46"/>
        <v>0.99449290647038546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-1100.0171387279408</v>
      </c>
      <c r="AI74">
        <f t="shared" si="33"/>
        <v>-1102.2459730169887</v>
      </c>
      <c r="AJ74">
        <f t="shared" si="34"/>
        <v>0.39848930595537568</v>
      </c>
      <c r="AK74">
        <f t="shared" si="47"/>
        <v>9.7508754869803288E-2</v>
      </c>
      <c r="AL74">
        <f t="shared" si="23"/>
        <v>-1101.7499749561637</v>
      </c>
      <c r="AN74">
        <f t="shared" si="35"/>
        <v>0</v>
      </c>
      <c r="AO74">
        <f t="shared" si="35"/>
        <v>0</v>
      </c>
      <c r="AP74">
        <f t="shared" si="35"/>
        <v>-7.1383554710389128E-4</v>
      </c>
      <c r="AQ74">
        <f t="shared" si="35"/>
        <v>-0.3523058398311768</v>
      </c>
      <c r="AR74">
        <f t="shared" si="35"/>
        <v>-0.35301967537828072</v>
      </c>
      <c r="AS74">
        <f t="shared" si="35"/>
        <v>1.2762538387419895E-4</v>
      </c>
      <c r="AT74">
        <f t="shared" si="35"/>
        <v>3.1229425947875755E-5</v>
      </c>
      <c r="AU74">
        <f t="shared" si="24"/>
        <v>-0.35286082056845869</v>
      </c>
      <c r="AW74">
        <v>71</v>
      </c>
      <c r="AX74">
        <f>IF(Z74&gt;0, (R74*SUMPRODUCT(K74:$K$98, X74:$X$98)-K74*$AZ$3)/Z74, 0)</f>
        <v>11.154854707651259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0.21719401199999999</v>
      </c>
      <c r="Q75" s="4">
        <f t="shared" si="49"/>
        <v>25</v>
      </c>
      <c r="R75">
        <f t="shared" si="28"/>
        <v>50000</v>
      </c>
      <c r="S75">
        <f t="shared" si="29"/>
        <v>9.794744566629964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0.99449290647038546</v>
      </c>
      <c r="AC75">
        <f t="shared" si="46"/>
        <v>0.67484085184411091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-968.178922642928</v>
      </c>
      <c r="AI75">
        <f t="shared" si="33"/>
        <v>-969.9013791277639</v>
      </c>
      <c r="AJ75">
        <f t="shared" si="34"/>
        <v>0.31965205462627455</v>
      </c>
      <c r="AK75">
        <f t="shared" si="47"/>
        <v>6.9614503452926996E-2</v>
      </c>
      <c r="AL75">
        <f t="shared" si="23"/>
        <v>-969.51211256968463</v>
      </c>
      <c r="AN75">
        <f t="shared" si="35"/>
        <v>0</v>
      </c>
      <c r="AO75">
        <f t="shared" si="35"/>
        <v>0</v>
      </c>
      <c r="AP75">
        <f t="shared" si="35"/>
        <v>-4.9255034397244918E-4</v>
      </c>
      <c r="AQ75">
        <f t="shared" si="35"/>
        <v>-0.27685858282805198</v>
      </c>
      <c r="AR75">
        <f t="shared" si="35"/>
        <v>-0.27735113317202442</v>
      </c>
      <c r="AS75">
        <f t="shared" si="35"/>
        <v>9.1407086822674349E-5</v>
      </c>
      <c r="AT75">
        <f t="shared" si="35"/>
        <v>1.9906829532751635E-5</v>
      </c>
      <c r="AU75">
        <f t="shared" si="24"/>
        <v>-0.27723981925566898</v>
      </c>
      <c r="AW75">
        <v>72</v>
      </c>
      <c r="AX75">
        <f>IF(Z75&gt;0, (R75*SUMPRODUCT(K75:$K$98, X75:$X$98)-K75*$AZ$3)/Z75, 0)</f>
        <v>9.794744566629964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0.239685495</v>
      </c>
      <c r="Q76" s="4">
        <f t="shared" si="49"/>
        <v>25</v>
      </c>
      <c r="R76">
        <f t="shared" si="28"/>
        <v>50000</v>
      </c>
      <c r="S76">
        <f t="shared" si="29"/>
        <v>8.262586939130907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0.67484085184411091</v>
      </c>
      <c r="AC76">
        <f t="shared" si="46"/>
        <v>0.42713743437757906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-825.69567036769524</v>
      </c>
      <c r="AI76">
        <f t="shared" si="33"/>
        <v>-826.98805445249889</v>
      </c>
      <c r="AJ76">
        <f t="shared" si="34"/>
        <v>0.24770341746653185</v>
      </c>
      <c r="AK76">
        <f t="shared" si="47"/>
        <v>4.7238859629087769E-2</v>
      </c>
      <c r="AL76">
        <f t="shared" si="23"/>
        <v>-826.69311217540337</v>
      </c>
      <c r="AN76">
        <f t="shared" si="35"/>
        <v>0</v>
      </c>
      <c r="AO76">
        <f t="shared" si="35"/>
        <v>0</v>
      </c>
      <c r="AP76">
        <f t="shared" si="35"/>
        <v>-3.2997113171898926E-4</v>
      </c>
      <c r="AQ76">
        <f t="shared" si="35"/>
        <v>-0.21081638037045847</v>
      </c>
      <c r="AR76">
        <f t="shared" si="35"/>
        <v>-0.21114635150217745</v>
      </c>
      <c r="AS76">
        <f t="shared" si="35"/>
        <v>6.3243565092732635E-5</v>
      </c>
      <c r="AT76">
        <f t="shared" si="35"/>
        <v>1.2061012013539667E-5</v>
      </c>
      <c r="AU76">
        <f t="shared" si="24"/>
        <v>-0.2110710469250712</v>
      </c>
      <c r="AW76">
        <v>73</v>
      </c>
      <c r="AX76">
        <f>IF(Z76&gt;0, (R76*SUMPRODUCT(K76:$K$98, X76:$X$98)-K76*$AZ$3)/Z76, 0)</f>
        <v>8.262586939130907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0.26259210900000002</v>
      </c>
      <c r="Q77" s="4">
        <f t="shared" si="49"/>
        <v>25</v>
      </c>
      <c r="R77">
        <f t="shared" si="28"/>
        <v>50000</v>
      </c>
      <c r="S77">
        <f t="shared" si="29"/>
        <v>6.4449242440783658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0.42713743437757906</v>
      </c>
      <c r="AC77">
        <f t="shared" si="46"/>
        <v>0.24235245165133462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-678.73972493326255</v>
      </c>
      <c r="AI77">
        <f t="shared" si="33"/>
        <v>-679.67981531475152</v>
      </c>
      <c r="AJ77">
        <f t="shared" si="34"/>
        <v>0.18478498272624444</v>
      </c>
      <c r="AK77">
        <f t="shared" si="47"/>
        <v>2.9899620406430537E-2</v>
      </c>
      <c r="AL77">
        <f t="shared" si="23"/>
        <v>-679.46513071161883</v>
      </c>
      <c r="AN77">
        <f t="shared" si="35"/>
        <v>0</v>
      </c>
      <c r="AO77">
        <f t="shared" si="35"/>
        <v>0</v>
      </c>
      <c r="AP77">
        <f t="shared" si="35"/>
        <v>-2.1430679019160105E-4</v>
      </c>
      <c r="AQ77">
        <f t="shared" si="35"/>
        <v>-0.15472824176286817</v>
      </c>
      <c r="AR77">
        <f t="shared" si="35"/>
        <v>-0.15494254855305978</v>
      </c>
      <c r="AS77">
        <f t="shared" si="35"/>
        <v>4.2124329004354419E-5</v>
      </c>
      <c r="AT77">
        <f t="shared" si="35"/>
        <v>6.8160379080789125E-6</v>
      </c>
      <c r="AU77">
        <f t="shared" si="24"/>
        <v>-0.15489360818614734</v>
      </c>
      <c r="AW77">
        <v>74</v>
      </c>
      <c r="AX77">
        <f>IF(Z77&gt;0, (R77*SUMPRODUCT(K77:$K$98, X77:$X$98)-K77*$AZ$3)/Z77, 0)</f>
        <v>6.4449242440783658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0.28653067599999998</v>
      </c>
      <c r="Q78" s="4">
        <f t="shared" si="49"/>
        <v>25</v>
      </c>
      <c r="R78">
        <f t="shared" si="28"/>
        <v>50000</v>
      </c>
      <c r="S78">
        <f t="shared" si="29"/>
        <v>4.1910774556757735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0.24235245165133462</v>
      </c>
      <c r="AC78">
        <f t="shared" si="46"/>
        <v>0.11086652921365764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-538.72946501828471</v>
      </c>
      <c r="AI78">
        <f t="shared" si="33"/>
        <v>-539.39078976344967</v>
      </c>
      <c r="AJ78">
        <f t="shared" si="34"/>
        <v>0.13148592243767698</v>
      </c>
      <c r="AK78">
        <f t="shared" si="47"/>
        <v>1.6964671615593424E-2</v>
      </c>
      <c r="AL78">
        <f t="shared" si="23"/>
        <v>-539.24233916939636</v>
      </c>
      <c r="AN78">
        <f t="shared" si="35"/>
        <v>0</v>
      </c>
      <c r="AO78">
        <f t="shared" si="35"/>
        <v>0</v>
      </c>
      <c r="AP78">
        <f t="shared" si="35"/>
        <v>-1.346055828791923E-4</v>
      </c>
      <c r="AQ78">
        <f t="shared" si="35"/>
        <v>-0.10965262404462429</v>
      </c>
      <c r="AR78">
        <f t="shared" si="35"/>
        <v>-0.10978722962750348</v>
      </c>
      <c r="AS78">
        <f t="shared" si="35"/>
        <v>2.6762554039493417E-5</v>
      </c>
      <c r="AT78">
        <f t="shared" si="35"/>
        <v>3.4529775694411628E-6</v>
      </c>
      <c r="AU78">
        <f t="shared" si="24"/>
        <v>-0.10975701409589453</v>
      </c>
      <c r="AW78">
        <v>75</v>
      </c>
      <c r="AX78">
        <f>IF(Z78&gt;0, (R78*SUMPRODUCT(K78:$K$98, X78:$X$98)-K78*$AZ$3)/Z78, 0)</f>
        <v>4.1910774556757735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0.31063079199999999</v>
      </c>
      <c r="Q79" s="4">
        <f t="shared" si="49"/>
        <v>25</v>
      </c>
      <c r="R79">
        <f t="shared" si="28"/>
        <v>50000</v>
      </c>
      <c r="S79">
        <f t="shared" si="29"/>
        <v>1.222277680134392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0.11086652921365764</v>
      </c>
      <c r="AC79">
        <f t="shared" si="46"/>
        <v>2.196597599509684E-2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-410.85565871958693</v>
      </c>
      <c r="AI79">
        <f t="shared" si="33"/>
        <v>-411.30494238794046</v>
      </c>
      <c r="AJ79">
        <f t="shared" si="34"/>
        <v>8.8900553218560802E-2</v>
      </c>
      <c r="AK79">
        <f t="shared" si="47"/>
        <v>7.7606570449560352E-3</v>
      </c>
      <c r="AL79">
        <f t="shared" si="23"/>
        <v>-411.20828117767695</v>
      </c>
      <c r="AN79">
        <f t="shared" si="35"/>
        <v>0</v>
      </c>
      <c r="AO79">
        <f t="shared" si="35"/>
        <v>0</v>
      </c>
      <c r="AP79">
        <f t="shared" si="35"/>
        <v>-8.1649007350906468E-5</v>
      </c>
      <c r="AQ79">
        <f t="shared" si="35"/>
        <v>-7.4665426459616324E-2</v>
      </c>
      <c r="AR79">
        <f t="shared" si="35"/>
        <v>-7.4747075466967239E-2</v>
      </c>
      <c r="AS79">
        <f t="shared" si="35"/>
        <v>1.6156033336004319E-5</v>
      </c>
      <c r="AT79">
        <f t="shared" si="35"/>
        <v>1.4103560595326995E-6</v>
      </c>
      <c r="AU79">
        <f t="shared" si="24"/>
        <v>-7.4729509077571699E-2</v>
      </c>
      <c r="AW79">
        <v>76</v>
      </c>
      <c r="AX79">
        <f>IF(Z79&gt;0, (R79*SUMPRODUCT(K79:$K$98, X79:$X$98)-K79*$AZ$3)/Z79, 0)</f>
        <v>1.222277680134392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0.33433633699999998</v>
      </c>
      <c r="Q80" s="4">
        <f t="shared" si="49"/>
        <v>25</v>
      </c>
      <c r="R80">
        <f t="shared" si="28"/>
        <v>50000</v>
      </c>
      <c r="S80">
        <f t="shared" si="29"/>
        <v>-2.8999706882523477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2.196597599509684E-2</v>
      </c>
      <c r="AC80">
        <f t="shared" si="46"/>
        <v>-3.4170815798391235E-2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-300.42371190248343</v>
      </c>
      <c r="AI80">
        <f t="shared" si="33"/>
        <v>-300.7182908782022</v>
      </c>
      <c r="AJ80">
        <f t="shared" si="34"/>
        <v>5.6136791793488072E-2</v>
      </c>
      <c r="AK80">
        <f t="shared" si="47"/>
        <v>1.5376183196567791E-3</v>
      </c>
      <c r="AL80">
        <f t="shared" si="23"/>
        <v>-300.66061646808902</v>
      </c>
      <c r="AN80">
        <f t="shared" si="35"/>
        <v>0</v>
      </c>
      <c r="AO80">
        <f t="shared" si="35"/>
        <v>0</v>
      </c>
      <c r="AP80">
        <f t="shared" si="35"/>
        <v>-4.7798470750008269E-5</v>
      </c>
      <c r="AQ80">
        <f t="shared" si="35"/>
        <v>-4.8746839352478824E-2</v>
      </c>
      <c r="AR80">
        <f t="shared" si="35"/>
        <v>-4.8794637823228834E-2</v>
      </c>
      <c r="AS80">
        <f t="shared" si="35"/>
        <v>9.1087722536660847E-6</v>
      </c>
      <c r="AT80">
        <f t="shared" si="35"/>
        <v>2.4949439822535472E-7</v>
      </c>
      <c r="AU80">
        <f t="shared" si="24"/>
        <v>-4.8785279556576938E-2</v>
      </c>
      <c r="AW80">
        <v>77</v>
      </c>
      <c r="AX80">
        <f>IF(Z80&gt;0, (R80*SUMPRODUCT(K80:$K$98, X80:$X$98)-K80*$AZ$3)/Z80, 0)</f>
        <v>-2.8999706882523477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0.35860877099999999</v>
      </c>
      <c r="Q81" s="4">
        <f t="shared" si="49"/>
        <v>25</v>
      </c>
      <c r="R81">
        <f t="shared" si="28"/>
        <v>50000</v>
      </c>
      <c r="S81">
        <f t="shared" si="29"/>
        <v>-8.9215275521204642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-3.4170815798391235E-2</v>
      </c>
      <c r="AC81">
        <f t="shared" si="46"/>
        <v>-6.6374231341827059E-2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-211.277208889881</v>
      </c>
      <c r="AI81">
        <f t="shared" si="33"/>
        <v>-211.46320347139761</v>
      </c>
      <c r="AJ81">
        <f t="shared" si="34"/>
        <v>3.2203415543435823E-2</v>
      </c>
      <c r="AK81">
        <f t="shared" si="47"/>
        <v>-2.3919571058873866E-3</v>
      </c>
      <c r="AL81">
        <f t="shared" si="23"/>
        <v>-211.43339201296004</v>
      </c>
      <c r="AN81">
        <f t="shared" si="35"/>
        <v>0</v>
      </c>
      <c r="AO81">
        <f t="shared" si="35"/>
        <v>0</v>
      </c>
      <c r="AP81">
        <f t="shared" si="35"/>
        <v>-2.6946013563543097E-5</v>
      </c>
      <c r="AQ81">
        <f t="shared" si="35"/>
        <v>-3.0608840805964127E-2</v>
      </c>
      <c r="AR81">
        <f t="shared" si="35"/>
        <v>-3.0635786819527666E-2</v>
      </c>
      <c r="AS81">
        <f t="shared" si="35"/>
        <v>4.665478235710202E-6</v>
      </c>
      <c r="AT81">
        <f t="shared" si="35"/>
        <v>-3.4653541029577793E-7</v>
      </c>
      <c r="AU81">
        <f t="shared" si="24"/>
        <v>-3.0631467876702251E-2</v>
      </c>
      <c r="AW81">
        <v>78</v>
      </c>
      <c r="AX81">
        <f>IF(Z81&gt;0, (R81*SUMPRODUCT(K81:$K$98, X81:$X$98)-K81*$AZ$3)/Z81, 0)</f>
        <v>-8.9215275521204642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0.383306127</v>
      </c>
      <c r="Q82" s="4">
        <f t="shared" si="49"/>
        <v>25</v>
      </c>
      <c r="R82">
        <f t="shared" si="28"/>
        <v>50000</v>
      </c>
      <c r="S82">
        <f t="shared" si="29"/>
        <v>-18.214034535762014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-6.6374231341827059E-2</v>
      </c>
      <c r="AC82">
        <f t="shared" si="46"/>
        <v>-8.2212158032574187E-2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-142.58572536824585</v>
      </c>
      <c r="AI82">
        <f t="shared" si="33"/>
        <v>-142.69856714126317</v>
      </c>
      <c r="AJ82">
        <f t="shared" si="34"/>
        <v>1.5837926690747128E-2</v>
      </c>
      <c r="AK82">
        <f t="shared" si="47"/>
        <v>-4.6461961939278946E-3</v>
      </c>
      <c r="AL82">
        <f t="shared" si="23"/>
        <v>-142.68737541076635</v>
      </c>
      <c r="AN82">
        <f t="shared" si="35"/>
        <v>0</v>
      </c>
      <c r="AO82">
        <f t="shared" si="35"/>
        <v>0</v>
      </c>
      <c r="AP82">
        <f t="shared" si="35"/>
        <v>-1.4596411902479009E-5</v>
      </c>
      <c r="AQ82">
        <f t="shared" si="35"/>
        <v>-1.8443878744877091E-2</v>
      </c>
      <c r="AR82">
        <f t="shared" si="35"/>
        <v>-1.8458475156779567E-2</v>
      </c>
      <c r="AS82">
        <f t="shared" si="35"/>
        <v>2.0486819329212225E-6</v>
      </c>
      <c r="AT82">
        <f t="shared" si="35"/>
        <v>-6.0099900606740364E-7</v>
      </c>
      <c r="AU82">
        <f t="shared" si="24"/>
        <v>-1.8457027473852715E-2</v>
      </c>
      <c r="AW82">
        <v>79</v>
      </c>
      <c r="AX82">
        <f>IF(Z82&gt;0, (R82*SUMPRODUCT(K82:$K$98, X82:$X$98)-K82*$AZ$3)/Z82, 0)</f>
        <v>-18.214034535762014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0.40826881399999998</v>
      </c>
      <c r="Q83" s="4">
        <f t="shared" si="49"/>
        <v>25</v>
      </c>
      <c r="R83">
        <f t="shared" si="28"/>
        <v>50000</v>
      </c>
      <c r="S83">
        <f t="shared" si="29"/>
        <v>-33.311605899431449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-8.2212158032574187E-2</v>
      </c>
      <c r="AC83">
        <f t="shared" si="46"/>
        <v>-8.7467720603150417E-2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-92.139553678888973</v>
      </c>
      <c r="AI83">
        <f t="shared" si="33"/>
        <v>-92.205197257336692</v>
      </c>
      <c r="AJ83">
        <f t="shared" si="34"/>
        <v>5.2555625705762304E-3</v>
      </c>
      <c r="AK83">
        <f t="shared" si="47"/>
        <v>-5.7548510622801932E-3</v>
      </c>
      <c r="AL83">
        <f t="shared" si="23"/>
        <v>-92.205696545828388</v>
      </c>
      <c r="AN83">
        <f t="shared" si="35"/>
        <v>0</v>
      </c>
      <c r="AO83">
        <f t="shared" si="35"/>
        <v>0</v>
      </c>
      <c r="AP83">
        <f t="shared" si="35"/>
        <v>-7.5814178637264545E-6</v>
      </c>
      <c r="AQ83">
        <f t="shared" si="35"/>
        <v>-1.064153531442962E-2</v>
      </c>
      <c r="AR83">
        <f t="shared" si="35"/>
        <v>-1.0649116732293348E-2</v>
      </c>
      <c r="AS83">
        <f t="shared" si="35"/>
        <v>6.0698421534459343E-7</v>
      </c>
      <c r="AT83">
        <f t="shared" si="35"/>
        <v>-6.6464887622490092E-7</v>
      </c>
      <c r="AU83">
        <f t="shared" si="24"/>
        <v>-1.0649174396954227E-2</v>
      </c>
      <c r="AW83">
        <v>80</v>
      </c>
      <c r="AX83">
        <f>IF(Z83&gt;0, (R83*SUMPRODUCT(K83:$K$98, X83:$X$98)-K83*$AZ$3)/Z83, 0)</f>
        <v>-33.311605899431449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0.43333920100000001</v>
      </c>
      <c r="Q84" s="4">
        <f t="shared" si="49"/>
        <v>25</v>
      </c>
      <c r="R84">
        <f t="shared" si="28"/>
        <v>50000</v>
      </c>
      <c r="S84">
        <f t="shared" si="29"/>
        <v>-59.066175636760477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-8.7467720603150417E-2</v>
      </c>
      <c r="AC84">
        <f t="shared" si="46"/>
        <v>-8.6333973619097129E-2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-56.891871670629001</v>
      </c>
      <c r="AI84">
        <f t="shared" si="33"/>
        <v>-56.928412877456928</v>
      </c>
      <c r="AJ84">
        <f t="shared" si="34"/>
        <v>-1.1337469840532882E-3</v>
      </c>
      <c r="AK84">
        <f t="shared" si="47"/>
        <v>-6.1227404422205299E-3</v>
      </c>
      <c r="AL84">
        <f t="shared" si="23"/>
        <v>-56.935669364883204</v>
      </c>
      <c r="AN84">
        <f t="shared" si="35"/>
        <v>0</v>
      </c>
      <c r="AO84">
        <f t="shared" si="35"/>
        <v>0</v>
      </c>
      <c r="AP84">
        <f t="shared" si="35"/>
        <v>-3.7681054692632513E-6</v>
      </c>
      <c r="AQ84">
        <f t="shared" si="35"/>
        <v>-5.8666527848470519E-3</v>
      </c>
      <c r="AR84">
        <f t="shared" si="35"/>
        <v>-5.8704208903163149E-3</v>
      </c>
      <c r="AS84">
        <f t="shared" si="35"/>
        <v>-1.1691125122083072E-7</v>
      </c>
      <c r="AT84">
        <f t="shared" si="35"/>
        <v>-6.3137301008841302E-7</v>
      </c>
      <c r="AU84">
        <f t="shared" si="24"/>
        <v>-5.8711691745776248E-3</v>
      </c>
      <c r="AW84">
        <v>81</v>
      </c>
      <c r="AX84">
        <f>IF(Z84&gt;0, (R84*SUMPRODUCT(K84:$K$98, X84:$X$98)-K84*$AZ$3)/Z84, 0)</f>
        <v>-59.066175636760477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0.458542742</v>
      </c>
      <c r="Q85" s="4">
        <f t="shared" si="49"/>
        <v>25</v>
      </c>
      <c r="R85">
        <f t="shared" si="28"/>
        <v>50000</v>
      </c>
      <c r="S85">
        <f t="shared" si="29"/>
        <v>-105.1578329981086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-8.6333973619097129E-2</v>
      </c>
      <c r="AC85">
        <f t="shared" si="46"/>
        <v>-8.1686981494584435E-2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-33.511410349731996</v>
      </c>
      <c r="AI85">
        <f t="shared" si="33"/>
        <v>-33.530830439316773</v>
      </c>
      <c r="AJ85">
        <f t="shared" si="34"/>
        <v>-4.6469921245126944E-3</v>
      </c>
      <c r="AK85">
        <f t="shared" si="47"/>
        <v>-6.0433781533367993E-3</v>
      </c>
      <c r="AL85">
        <f t="shared" si="23"/>
        <v>-33.541520809594623</v>
      </c>
      <c r="AN85">
        <f t="shared" si="35"/>
        <v>0</v>
      </c>
      <c r="AO85">
        <f t="shared" si="35"/>
        <v>0</v>
      </c>
      <c r="AP85">
        <f t="shared" si="35"/>
        <v>-1.7880241076334385E-6</v>
      </c>
      <c r="AQ85">
        <f t="shared" si="35"/>
        <v>-3.0854239536092284E-3</v>
      </c>
      <c r="AR85">
        <f t="shared" si="35"/>
        <v>-3.0872119777168618E-3</v>
      </c>
      <c r="AS85">
        <f t="shared" si="35"/>
        <v>-4.278525034778064E-7</v>
      </c>
      <c r="AT85">
        <f t="shared" si="35"/>
        <v>-5.5641894866335247E-7</v>
      </c>
      <c r="AU85">
        <f t="shared" si="24"/>
        <v>-3.0881962491690028E-3</v>
      </c>
      <c r="AW85">
        <v>82</v>
      </c>
      <c r="AX85">
        <f>IF(Z85&gt;0, (R85*SUMPRODUCT(K85:$K$98, X85:$X$98)-K85*$AZ$3)/Z85, 0)</f>
        <v>-105.1578329981086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0.48392545599999998</v>
      </c>
      <c r="Q86" s="4">
        <f t="shared" si="49"/>
        <v>25</v>
      </c>
      <c r="R86">
        <f t="shared" si="28"/>
        <v>50000</v>
      </c>
      <c r="S86">
        <f t="shared" si="29"/>
        <v>-191.76109819632796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-8.1686981494584435E-2</v>
      </c>
      <c r="AC86">
        <f t="shared" si="46"/>
        <v>-7.5385222493408177E-2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-18.795751415751091</v>
      </c>
      <c r="AI86">
        <f t="shared" si="33"/>
        <v>-18.805579428732148</v>
      </c>
      <c r="AJ86">
        <f t="shared" si="34"/>
        <v>-6.3017590011762575E-3</v>
      </c>
      <c r="AK86">
        <f t="shared" si="47"/>
        <v>-5.7180887046209107E-3</v>
      </c>
      <c r="AL86">
        <f t="shared" si="23"/>
        <v>-18.817599276437946</v>
      </c>
      <c r="AN86">
        <f t="shared" si="35"/>
        <v>0</v>
      </c>
      <c r="AO86">
        <f t="shared" si="35"/>
        <v>0</v>
      </c>
      <c r="AP86">
        <f t="shared" si="35"/>
        <v>-8.0792275440321371E-7</v>
      </c>
      <c r="AQ86">
        <f t="shared" si="35"/>
        <v>-1.5451256814741155E-3</v>
      </c>
      <c r="AR86">
        <f t="shared" si="35"/>
        <v>-1.5459336042285188E-3</v>
      </c>
      <c r="AS86">
        <f t="shared" si="35"/>
        <v>-5.180431181388344E-7</v>
      </c>
      <c r="AT86">
        <f t="shared" si="35"/>
        <v>-4.7006185126777322E-7</v>
      </c>
      <c r="AU86">
        <f t="shared" si="24"/>
        <v>-1.5469217091979254E-3</v>
      </c>
      <c r="AW86">
        <v>83</v>
      </c>
      <c r="AX86">
        <f>IF(Z86&gt;0, (R86*SUMPRODUCT(K86:$K$98, X86:$X$98)-K86*$AZ$3)/Z86, 0)</f>
        <v>-191.76109819632796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0.50934341699999997</v>
      </c>
      <c r="Q87" s="4">
        <f t="shared" si="49"/>
        <v>25</v>
      </c>
      <c r="R87">
        <f t="shared" si="28"/>
        <v>50000</v>
      </c>
      <c r="S87">
        <f t="shared" si="29"/>
        <v>-362.77729917667369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-7.5385222493408177E-2</v>
      </c>
      <c r="AC87">
        <f t="shared" si="46"/>
        <v>-6.8548934822395255E-2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-10.011667428183577</v>
      </c>
      <c r="AI87">
        <f t="shared" si="33"/>
        <v>-10.016391327320731</v>
      </c>
      <c r="AJ87">
        <f t="shared" si="34"/>
        <v>-6.8362876710129222E-3</v>
      </c>
      <c r="AK87">
        <f t="shared" si="47"/>
        <v>-5.2769655745385727E-3</v>
      </c>
      <c r="AL87">
        <f t="shared" si="23"/>
        <v>-10.028504580566281</v>
      </c>
      <c r="AN87">
        <f t="shared" si="35"/>
        <v>0</v>
      </c>
      <c r="AO87">
        <f t="shared" si="35"/>
        <v>0</v>
      </c>
      <c r="AP87">
        <f t="shared" si="35"/>
        <v>-3.4672624148160441E-7</v>
      </c>
      <c r="AQ87">
        <f t="shared" si="35"/>
        <v>-7.3483952928532969E-4</v>
      </c>
      <c r="AR87">
        <f t="shared" si="35"/>
        <v>-7.3518625552681128E-4</v>
      </c>
      <c r="AS87">
        <f t="shared" si="35"/>
        <v>-5.0177200254220483E-7</v>
      </c>
      <c r="AT87">
        <f t="shared" si="35"/>
        <v>-3.8732038660540603E-7</v>
      </c>
      <c r="AU87">
        <f t="shared" si="24"/>
        <v>-7.3607534791595884E-4</v>
      </c>
      <c r="AW87">
        <v>84</v>
      </c>
      <c r="AX87">
        <f>IF(Z87&gt;0, (R87*SUMPRODUCT(K87:$K$98, X87:$X$98)-K87*$AZ$3)/Z87, 0)</f>
        <v>-362.77729917667369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0.53464878299999996</v>
      </c>
      <c r="Q88" s="4">
        <f t="shared" si="49"/>
        <v>25</v>
      </c>
      <c r="R88">
        <f t="shared" si="28"/>
        <v>50000</v>
      </c>
      <c r="S88">
        <f t="shared" si="29"/>
        <v>-718.26377397139072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-6.8548934822395255E-2</v>
      </c>
      <c r="AC88">
        <f t="shared" si="46"/>
        <v>-6.1800369572674291E-2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-5.0512538493886669</v>
      </c>
      <c r="AI88">
        <f t="shared" si="33"/>
        <v>-5.0534048826097555</v>
      </c>
      <c r="AJ88">
        <f t="shared" si="34"/>
        <v>-6.7485652497209642E-3</v>
      </c>
      <c r="AK88">
        <f t="shared" si="47"/>
        <v>-4.7984254375676681E-3</v>
      </c>
      <c r="AL88">
        <f t="shared" ref="AL88:AL98" si="50">SUM(AI88:AK88)</f>
        <v>-5.0649518732970442</v>
      </c>
      <c r="AN88">
        <f t="shared" si="35"/>
        <v>0</v>
      </c>
      <c r="AO88">
        <f t="shared" si="35"/>
        <v>0</v>
      </c>
      <c r="AP88">
        <f t="shared" si="35"/>
        <v>-1.409662643075754E-7</v>
      </c>
      <c r="AQ88">
        <f t="shared" si="35"/>
        <v>-3.3102993400411406E-4</v>
      </c>
      <c r="AR88">
        <f t="shared" si="35"/>
        <v>-3.3117090026842165E-4</v>
      </c>
      <c r="AS88">
        <f t="shared" si="35"/>
        <v>-4.4226189691653638E-7</v>
      </c>
      <c r="AT88">
        <f t="shared" si="35"/>
        <v>-3.1446102359593901E-7</v>
      </c>
      <c r="AU88">
        <f t="shared" si="24"/>
        <v>-3.3192762318893414E-4</v>
      </c>
      <c r="AW88">
        <v>85</v>
      </c>
      <c r="AX88">
        <f>IF(Z88&gt;0, (R88*SUMPRODUCT(K88:$K$98, X88:$X$98)-K88*$AZ$3)/Z88, 0)</f>
        <v>-718.26377397139072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0.56402811100000005</v>
      </c>
      <c r="Q89" s="4">
        <f t="shared" si="49"/>
        <v>25</v>
      </c>
      <c r="R89">
        <f t="shared" si="28"/>
        <v>50000</v>
      </c>
      <c r="S89">
        <f t="shared" si="29"/>
        <v>-1512.9056399353128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-6.1800369572674291E-2</v>
      </c>
      <c r="AC89">
        <f t="shared" si="46"/>
        <v>-5.5449788096851367E-2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-2.4264864087775755</v>
      </c>
      <c r="AI89">
        <f t="shared" si="33"/>
        <v>-2.4274026884620645</v>
      </c>
      <c r="AJ89">
        <f t="shared" si="34"/>
        <v>-6.3505814758229237E-3</v>
      </c>
      <c r="AK89">
        <f t="shared" si="47"/>
        <v>-4.3260258700872009E-3</v>
      </c>
      <c r="AL89">
        <f t="shared" si="50"/>
        <v>-2.4380792958079747</v>
      </c>
      <c r="AN89">
        <f t="shared" si="35"/>
        <v>0</v>
      </c>
      <c r="AO89">
        <f t="shared" si="35"/>
        <v>0</v>
      </c>
      <c r="AP89">
        <f t="shared" si="35"/>
        <v>-5.3613987403902822E-8</v>
      </c>
      <c r="AQ89">
        <f t="shared" si="35"/>
        <v>-1.4198024245022943E-4</v>
      </c>
      <c r="AR89">
        <f t="shared" si="35"/>
        <v>-1.4203385643763334E-4</v>
      </c>
      <c r="AS89">
        <f t="shared" si="35"/>
        <v>-3.7158959323885716E-7</v>
      </c>
      <c r="AT89">
        <f t="shared" si="35"/>
        <v>-2.5312740251051919E-7</v>
      </c>
      <c r="AU89">
        <f t="shared" si="24"/>
        <v>-1.4265857343338272E-4</v>
      </c>
      <c r="AW89">
        <v>86</v>
      </c>
      <c r="AX89">
        <f>IF(Z89&gt;0, (R89*SUMPRODUCT(K89:$K$98, X89:$X$98)-K89*$AZ$3)/Z89, 0)</f>
        <v>-1512.9056399353128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0.59324784900000005</v>
      </c>
      <c r="Q90" s="4">
        <f t="shared" si="49"/>
        <v>25</v>
      </c>
      <c r="R90">
        <f t="shared" si="28"/>
        <v>50000</v>
      </c>
      <c r="S90">
        <f t="shared" si="29"/>
        <v>-3412.7330332161036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-5.5449788096851367E-2</v>
      </c>
      <c r="AC90">
        <f t="shared" si="46"/>
        <v>-4.9626043866241747E-2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-1.0871619038107818</v>
      </c>
      <c r="AI90">
        <f t="shared" si="33"/>
        <v>-1.0875254397465204</v>
      </c>
      <c r="AJ90">
        <f t="shared" si="34"/>
        <v>-5.8237442306096204E-3</v>
      </c>
      <c r="AK90">
        <f t="shared" si="47"/>
        <v>-3.8814851667795963E-3</v>
      </c>
      <c r="AL90">
        <f t="shared" si="50"/>
        <v>-1.0972306691439098</v>
      </c>
      <c r="AN90">
        <f t="shared" si="35"/>
        <v>0</v>
      </c>
      <c r="AO90">
        <f t="shared" si="35"/>
        <v>0</v>
      </c>
      <c r="AP90">
        <f t="shared" si="35"/>
        <v>-1.8992379309094059E-8</v>
      </c>
      <c r="AQ90">
        <f t="shared" si="35"/>
        <v>-5.679711197085436E-5</v>
      </c>
      <c r="AR90">
        <f t="shared" si="35"/>
        <v>-5.6816104350163458E-5</v>
      </c>
      <c r="AS90">
        <f t="shared" si="35"/>
        <v>-3.0425261591315091E-7</v>
      </c>
      <c r="AT90">
        <f t="shared" si="35"/>
        <v>-2.0278225980696353E-7</v>
      </c>
      <c r="AU90">
        <f t="shared" si="24"/>
        <v>-5.7323139225883582E-5</v>
      </c>
      <c r="AW90">
        <v>87</v>
      </c>
      <c r="AX90">
        <f>IF(Z90&gt;0, (R90*SUMPRODUCT(K90:$K$98, X90:$X$98)-K90*$AZ$3)/Z90, 0)</f>
        <v>-3412.7330332161036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0.62227177099999997</v>
      </c>
      <c r="Q91" s="4">
        <f t="shared" si="49"/>
        <v>25</v>
      </c>
      <c r="R91">
        <f t="shared" si="28"/>
        <v>50000</v>
      </c>
      <c r="S91">
        <f t="shared" si="29"/>
        <v>-8295.0883400949715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-4.9626043866241747E-2</v>
      </c>
      <c r="AC91">
        <f t="shared" si="46"/>
        <v>-4.4356301270123445E-2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-0.4524363011083275</v>
      </c>
      <c r="AI91">
        <f t="shared" si="33"/>
        <v>-0.45256998353415451</v>
      </c>
      <c r="AJ91">
        <f t="shared" si="34"/>
        <v>-5.2697425961183014E-3</v>
      </c>
      <c r="AK91">
        <f t="shared" si="47"/>
        <v>-3.4738230706369225E-3</v>
      </c>
      <c r="AL91">
        <f t="shared" si="50"/>
        <v>-0.46131354920090972</v>
      </c>
      <c r="AN91">
        <f t="shared" si="35"/>
        <v>0</v>
      </c>
      <c r="AO91">
        <f t="shared" si="35"/>
        <v>0</v>
      </c>
      <c r="AP91">
        <f t="shared" si="35"/>
        <v>-6.2357446498476797E-9</v>
      </c>
      <c r="AQ91">
        <f t="shared" si="35"/>
        <v>-2.1104324121738776E-5</v>
      </c>
      <c r="AR91">
        <f t="shared" si="35"/>
        <v>-2.1110559866388628E-5</v>
      </c>
      <c r="AS91">
        <f t="shared" si="35"/>
        <v>-2.4581218508367562E-7</v>
      </c>
      <c r="AT91">
        <f t="shared" si="35"/>
        <v>-1.6203980061878836E-7</v>
      </c>
      <c r="AU91">
        <f t="shared" si="24"/>
        <v>-2.151841185209109E-5</v>
      </c>
      <c r="AW91">
        <v>88</v>
      </c>
      <c r="AX91">
        <f>IF(Z91&gt;0, (R91*SUMPRODUCT(K91:$K$98, X91:$X$98)-K91*$AZ$3)/Z91, 0)</f>
        <v>-8295.0883400949715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0.65106364900000002</v>
      </c>
      <c r="Q92" s="4">
        <f t="shared" si="49"/>
        <v>25</v>
      </c>
      <c r="R92">
        <f t="shared" si="28"/>
        <v>50000</v>
      </c>
      <c r="S92">
        <f t="shared" si="29"/>
        <v>-21861.461088474945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-4.4356301270123445E-2</v>
      </c>
      <c r="AC92">
        <f t="shared" si="46"/>
        <v>-3.9621566569165573E-2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-0.17407153593218555</v>
      </c>
      <c r="AI92">
        <f t="shared" si="33"/>
        <v>-0.17411684576578818</v>
      </c>
      <c r="AJ92">
        <f t="shared" si="34"/>
        <v>-4.7347347009578725E-3</v>
      </c>
      <c r="AK92">
        <f t="shared" si="47"/>
        <v>-3.1049410889086413E-3</v>
      </c>
      <c r="AL92">
        <f t="shared" si="50"/>
        <v>-0.18195652155565467</v>
      </c>
      <c r="AN92">
        <f t="shared" si="35"/>
        <v>0</v>
      </c>
      <c r="AO92">
        <f t="shared" si="35"/>
        <v>0</v>
      </c>
      <c r="AP92">
        <f t="shared" si="35"/>
        <v>-1.8870719083813794E-9</v>
      </c>
      <c r="AQ92">
        <f t="shared" si="35"/>
        <v>-7.2497619035036729E-6</v>
      </c>
      <c r="AR92">
        <f t="shared" si="35"/>
        <v>-7.251648975412054E-6</v>
      </c>
      <c r="AS92">
        <f t="shared" si="35"/>
        <v>-1.9719306246354817E-7</v>
      </c>
      <c r="AT92">
        <f t="shared" si="35"/>
        <v>-1.293151318419027E-7</v>
      </c>
      <c r="AU92">
        <f t="shared" si="24"/>
        <v>-7.5781571697175035E-6</v>
      </c>
      <c r="AW92">
        <v>89</v>
      </c>
      <c r="AX92">
        <f>IF(Z92&gt;0, (R92*SUMPRODUCT(K92:$K$98, X92:$X$98)-K92*$AZ$3)/Z92, 0)</f>
        <v>-21861.461088474945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0.67958823899999998</v>
      </c>
      <c r="Q93" s="4">
        <f t="shared" si="49"/>
        <v>25</v>
      </c>
      <c r="R93">
        <f t="shared" si="28"/>
        <v>50000</v>
      </c>
      <c r="S93">
        <f t="shared" si="29"/>
        <v>-62892.415598960215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-3.9621566569165573E-2</v>
      </c>
      <c r="AC93">
        <f t="shared" si="46"/>
        <v>-3.5382531487248001E-2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-6.1584060054786768E-2</v>
      </c>
      <c r="AI93">
        <f t="shared" si="33"/>
        <v>-6.1598124760025977E-2</v>
      </c>
      <c r="AJ93">
        <f t="shared" si="34"/>
        <v>-4.2390350819175721E-3</v>
      </c>
      <c r="AK93">
        <f t="shared" si="47"/>
        <v>-2.7735096598415902E-3</v>
      </c>
      <c r="AL93">
        <f t="shared" si="50"/>
        <v>-6.861066950178514E-2</v>
      </c>
      <c r="AN93">
        <f t="shared" si="35"/>
        <v>0</v>
      </c>
      <c r="AO93">
        <f t="shared" si="35"/>
        <v>0</v>
      </c>
      <c r="AP93">
        <f t="shared" si="35"/>
        <v>-5.2300831626276304E-10</v>
      </c>
      <c r="AQ93">
        <f t="shared" si="35"/>
        <v>-2.2900569197915553E-6</v>
      </c>
      <c r="AR93">
        <f t="shared" si="35"/>
        <v>-2.2905799281078182E-6</v>
      </c>
      <c r="AS93">
        <f t="shared" si="35"/>
        <v>-1.5763221219822693E-7</v>
      </c>
      <c r="AT93">
        <f t="shared" si="35"/>
        <v>-1.0313537274058422E-7</v>
      </c>
      <c r="AU93">
        <f t="shared" si="24"/>
        <v>-2.5513475130466291E-6</v>
      </c>
      <c r="AW93">
        <v>90</v>
      </c>
      <c r="AX93">
        <f>IF(Z93&gt;0, (R93*SUMPRODUCT(K93:$K$98, X93:$X$98)-K93*$AZ$3)/Z93, 0)</f>
        <v>-62892.415598960215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0.70796792399999997</v>
      </c>
      <c r="Q94" s="4">
        <f t="shared" si="49"/>
        <v>25</v>
      </c>
      <c r="R94">
        <f t="shared" si="28"/>
        <v>50000</v>
      </c>
      <c r="S94">
        <f t="shared" si="29"/>
        <v>-199117.09724194481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-3.5382531487248001E-2</v>
      </c>
      <c r="AC94">
        <f t="shared" si="46"/>
        <v>-3.159349579075612E-2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-1.9914720339749312E-2</v>
      </c>
      <c r="AI94">
        <f t="shared" si="33"/>
        <v>-1.9918687037766253E-2</v>
      </c>
      <c r="AJ94">
        <f t="shared" si="34"/>
        <v>-3.7890356964918812E-3</v>
      </c>
      <c r="AK94">
        <f t="shared" si="47"/>
        <v>-2.4767772041073602E-3</v>
      </c>
      <c r="AL94">
        <f t="shared" si="50"/>
        <v>-2.6184499938365493E-2</v>
      </c>
      <c r="AN94">
        <f t="shared" si="35"/>
        <v>0</v>
      </c>
      <c r="AO94">
        <f t="shared" si="35"/>
        <v>0</v>
      </c>
      <c r="AP94">
        <f t="shared" si="35"/>
        <v>-1.3170100107218895E-10</v>
      </c>
      <c r="AQ94">
        <f t="shared" si="35"/>
        <v>-6.6120198553443525E-7</v>
      </c>
      <c r="AR94">
        <f t="shared" si="35"/>
        <v>-6.6133368653550739E-7</v>
      </c>
      <c r="AS94">
        <f t="shared" si="35"/>
        <v>-1.258023152241173E-7</v>
      </c>
      <c r="AT94">
        <f t="shared" si="35"/>
        <v>-8.2233140970275286E-8</v>
      </c>
      <c r="AU94">
        <f t="shared" si="24"/>
        <v>-8.693691427298999E-7</v>
      </c>
      <c r="AW94">
        <v>91</v>
      </c>
      <c r="AX94">
        <f>IF(Z94&gt;0, (R94*SUMPRODUCT(K94:$K$98, X94:$X$98)-K94*$AZ$3)/Z94, 0)</f>
        <v>-199117.09724194481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0.73634663</v>
      </c>
      <c r="Q95" s="4">
        <f t="shared" si="49"/>
        <v>25</v>
      </c>
      <c r="R95">
        <f t="shared" si="28"/>
        <v>50000</v>
      </c>
      <c r="S95">
        <f t="shared" si="29"/>
        <v>-700904.11889772362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-3.159349579075612E-2</v>
      </c>
      <c r="AC95">
        <f t="shared" si="46"/>
        <v>-2.8209044712909803E-2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-5.8417294340060944E-3</v>
      </c>
      <c r="AI95">
        <f t="shared" si="33"/>
        <v>-5.8427356003258645E-3</v>
      </c>
      <c r="AJ95">
        <f t="shared" si="34"/>
        <v>-3.3844510778463163E-3</v>
      </c>
      <c r="AK95">
        <f t="shared" si="47"/>
        <v>-2.2115447053529286E-3</v>
      </c>
      <c r="AL95">
        <f t="shared" si="50"/>
        <v>-1.1438731383525108E-2</v>
      </c>
      <c r="AN95">
        <f t="shared" si="35"/>
        <v>0</v>
      </c>
      <c r="AO95">
        <f t="shared" si="35"/>
        <v>0</v>
      </c>
      <c r="AP95">
        <f t="shared" si="35"/>
        <v>-2.9827145316369942E-11</v>
      </c>
      <c r="AQ95">
        <f t="shared" si="35"/>
        <v>-1.7317426483416558E-7</v>
      </c>
      <c r="AR95">
        <f t="shared" si="35"/>
        <v>-1.7320409197948196E-7</v>
      </c>
      <c r="AS95">
        <f t="shared" si="35"/>
        <v>-1.0032984818869029E-7</v>
      </c>
      <c r="AT95">
        <f t="shared" si="35"/>
        <v>-6.5559802593381317E-8</v>
      </c>
      <c r="AU95">
        <f t="shared" si="24"/>
        <v>-3.3909374276155353E-7</v>
      </c>
      <c r="AW95">
        <v>92</v>
      </c>
      <c r="AX95">
        <f>IF(Z95&gt;0, (R95*SUMPRODUCT(K95:$K$98, X95:$X$98)-K95*$AZ$3)/Z95, 0)</f>
        <v>-700904.11889772362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0.76472631499999999</v>
      </c>
      <c r="Q96" s="4">
        <f t="shared" si="49"/>
        <v>25</v>
      </c>
      <c r="R96">
        <f t="shared" si="28"/>
        <v>50000</v>
      </c>
      <c r="S96">
        <f t="shared" si="29"/>
        <v>-2778002.9201210323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-2.8209044712909803E-2</v>
      </c>
      <c r="AC96">
        <f t="shared" si="46"/>
        <v>-2.5186796208753338E-2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-1.5388837239891848E-3</v>
      </c>
      <c r="AI96">
        <f t="shared" si="33"/>
        <v>-1.5391103867837621E-3</v>
      </c>
      <c r="AJ96">
        <f t="shared" si="34"/>
        <v>-3.0222485041564648E-3</v>
      </c>
      <c r="AK96">
        <f t="shared" si="47"/>
        <v>-1.9746331299036863E-3</v>
      </c>
      <c r="AL96">
        <f t="shared" si="50"/>
        <v>-6.5359920208439126E-3</v>
      </c>
      <c r="AN96">
        <f t="shared" si="35"/>
        <v>0</v>
      </c>
      <c r="AO96">
        <f t="shared" si="35"/>
        <v>0</v>
      </c>
      <c r="AP96">
        <f t="shared" si="35"/>
        <v>-5.9993490521867393E-12</v>
      </c>
      <c r="AQ96">
        <f t="shared" si="35"/>
        <v>-4.0731433794209092E-8</v>
      </c>
      <c r="AR96">
        <f t="shared" si="35"/>
        <v>-4.0737433143261282E-8</v>
      </c>
      <c r="AS96">
        <f t="shared" si="35"/>
        <v>-7.9993382825304133E-8</v>
      </c>
      <c r="AT96">
        <f t="shared" si="35"/>
        <v>-5.2264922518011595E-8</v>
      </c>
      <c r="AU96">
        <f t="shared" si="24"/>
        <v>-1.7299573848657699E-7</v>
      </c>
      <c r="AW96">
        <v>93</v>
      </c>
      <c r="AX96">
        <f>IF(Z96&gt;0, (R96*SUMPRODUCT(K96:$K$98, X96:$X$98)-K96*$AZ$3)/Z96, 0)</f>
        <v>-2778002.9201210323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0.79310599999999998</v>
      </c>
      <c r="Q97" s="4">
        <f t="shared" si="49"/>
        <v>25</v>
      </c>
      <c r="R97">
        <f t="shared" si="28"/>
        <v>50000</v>
      </c>
      <c r="S97">
        <f t="shared" si="29"/>
        <v>-12597456.695565864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-2.5186796208753338E-2</v>
      </c>
      <c r="AC97">
        <f t="shared" si="46"/>
        <v>-2.2488246155882401E-2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-3.5953524471221969E-4</v>
      </c>
      <c r="AI97">
        <f t="shared" si="33"/>
        <v>-3.5957987325649523E-4</v>
      </c>
      <c r="AJ97">
        <f t="shared" si="34"/>
        <v>-2.6985500528709377E-3</v>
      </c>
      <c r="AK97">
        <f t="shared" si="47"/>
        <v>-1.7630757346127339E-3</v>
      </c>
      <c r="AL97">
        <f t="shared" si="50"/>
        <v>-4.8212056607401669E-3</v>
      </c>
      <c r="AN97">
        <f t="shared" si="35"/>
        <v>0</v>
      </c>
      <c r="AO97">
        <f t="shared" si="35"/>
        <v>0</v>
      </c>
      <c r="AP97">
        <f t="shared" si="35"/>
        <v>-1.0546748502511216E-12</v>
      </c>
      <c r="AQ97">
        <f t="shared" si="35"/>
        <v>-8.4966423738993134E-9</v>
      </c>
      <c r="AR97">
        <f t="shared" si="35"/>
        <v>-8.4976970487495656E-9</v>
      </c>
      <c r="AS97">
        <f t="shared" si="35"/>
        <v>-6.377292647808155E-8</v>
      </c>
      <c r="AT97">
        <f t="shared" si="35"/>
        <v>-4.1665522964500274E-8</v>
      </c>
      <c r="AU97">
        <f t="shared" si="24"/>
        <v>-1.1393614649133138E-7</v>
      </c>
      <c r="AW97">
        <v>94</v>
      </c>
      <c r="AX97">
        <f>IF(Z97&gt;0, (R97*SUMPRODUCT(K97:$K$98, X97:$X$98)-K97*$AZ$3)/Z97, 0)</f>
        <v>-12597456.695565864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-2.2488246155882401E-2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-2.2488246155882401E-2</v>
      </c>
      <c r="AK98">
        <f t="shared" si="47"/>
        <v>-1.5741772309117682E-3</v>
      </c>
      <c r="AL98">
        <f t="shared" si="50"/>
        <v>-2.4151680475345216E-2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-1.8833479468770026E-9</v>
      </c>
      <c r="AR98">
        <f t="shared" si="35"/>
        <v>-1.8833479468770026E-9</v>
      </c>
      <c r="AS98">
        <f t="shared" si="35"/>
        <v>-4.7450788406931835E-7</v>
      </c>
      <c r="AT98">
        <f t="shared" si="35"/>
        <v>-3.3215551884852284E-8</v>
      </c>
      <c r="AU98">
        <f t="shared" si="35"/>
        <v>-5.096067839010476E-7</v>
      </c>
      <c r="AW98">
        <v>95</v>
      </c>
    </row>
    <row r="100" spans="5:50" x14ac:dyDescent="0.25">
      <c r="AN100" s="8">
        <f t="shared" ref="AN100:AP100" si="51">SUM(AN3:AN98)</f>
        <v>1597.8950449467845</v>
      </c>
      <c r="AO100" s="8">
        <f t="shared" si="51"/>
        <v>-159.78950449467845</v>
      </c>
      <c r="AP100" s="8">
        <f t="shared" si="51"/>
        <v>-437.3892562337212</v>
      </c>
      <c r="AQ100" s="8">
        <f>SUM(AQ3:AQ98)</f>
        <v>-951.59010594741801</v>
      </c>
      <c r="AR100" s="8">
        <f t="shared" ref="AR100:AU100" si="52">SUM(AR3:AR98)</f>
        <v>49.126178270967401</v>
      </c>
      <c r="AS100" s="8">
        <f t="shared" si="52"/>
        <v>-51.565738267184798</v>
      </c>
      <c r="AT100" s="8">
        <f t="shared" si="52"/>
        <v>30.080013989191112</v>
      </c>
      <c r="AU100" s="8">
        <f t="shared" si="52"/>
        <v>27.640453992973274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D5B9-F7F2-4E1D-BE68-7F0AC603ABB1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1767.8985142307356</v>
      </c>
      <c r="K3">
        <v>1</v>
      </c>
      <c r="L3" s="2">
        <v>0</v>
      </c>
      <c r="O3">
        <f>$C$3</f>
        <v>1767.8985142307356</v>
      </c>
      <c r="P3">
        <f>O3*C5</f>
        <v>176.78985142307357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1767.8985142307356</v>
      </c>
      <c r="AF3">
        <f t="shared" ref="AF3:AG34" si="3">-$Z3*P3</f>
        <v>-176.78985142307357</v>
      </c>
      <c r="AG3">
        <f t="shared" si="3"/>
        <v>-273.14974180000002</v>
      </c>
      <c r="AH3">
        <f t="shared" ref="AH3:AH66" si="4">-X3*R3</f>
        <v>0</v>
      </c>
      <c r="AI3">
        <f t="shared" ref="AI3:AI66" si="5">SUM(AE3:AH3)</f>
        <v>1317.958921007662</v>
      </c>
      <c r="AJ3">
        <f t="shared" ref="AJ3:AJ66" si="6">AB3-AC3</f>
        <v>0</v>
      </c>
      <c r="AL3">
        <f t="shared" ref="AL3:AL66" si="7">SUM(AI3:AK3)</f>
        <v>1317.958921007662</v>
      </c>
      <c r="AN3">
        <f t="shared" ref="AN3:AU34" si="8">AE3*$K3</f>
        <v>1767.8985142307356</v>
      </c>
      <c r="AO3">
        <f t="shared" si="8"/>
        <v>-176.78985142307357</v>
      </c>
      <c r="AP3">
        <f t="shared" si="8"/>
        <v>-273.14974180000002</v>
      </c>
      <c r="AQ3">
        <f t="shared" si="8"/>
        <v>0</v>
      </c>
      <c r="AR3">
        <f t="shared" si="8"/>
        <v>1317.958921007662</v>
      </c>
      <c r="AS3">
        <f t="shared" si="8"/>
        <v>0</v>
      </c>
      <c r="AT3">
        <f t="shared" si="8"/>
        <v>0</v>
      </c>
      <c r="AU3">
        <f t="shared" si="8"/>
        <v>1317.958921007662</v>
      </c>
      <c r="AW3">
        <v>0</v>
      </c>
      <c r="AX3">
        <f>IF(Z3&gt;0, (R3*SUMPRODUCT(K3:$K$98, X3:$X$98)-K3*$AZ$3)/Z3, 0)</f>
        <v>0</v>
      </c>
      <c r="AZ3">
        <f>C6*SUMPRODUCT(X4:X89, K4:K89)/1</f>
        <v>1078.5955265110847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117.01654600156623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115.56380641190196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-115.56380641190196</v>
      </c>
      <c r="AK4">
        <f t="shared" ref="AK4:AK67" si="20">G4*SUM(AB4:AB4, AE4:AF4)</f>
        <v>0</v>
      </c>
      <c r="AL4">
        <f t="shared" si="7"/>
        <v>-236.30490641190198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-107.80455357142857</v>
      </c>
      <c r="AR4">
        <f t="shared" si="8"/>
        <v>-107.80455357142857</v>
      </c>
      <c r="AS4">
        <f t="shared" si="8"/>
        <v>-103.18197001062674</v>
      </c>
      <c r="AT4">
        <f t="shared" si="8"/>
        <v>0</v>
      </c>
      <c r="AU4">
        <f t="shared" si="8"/>
        <v>-210.98652358205533</v>
      </c>
      <c r="AW4">
        <v>1</v>
      </c>
      <c r="AX4">
        <f>IF(Z4&gt;0, (R4*SUMPRODUCT(K4:$K$98, X4:$X$98)-K4*$AZ$3)/Z4, 0)</f>
        <v>117.01654600156623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2.4301629999999999E-3</v>
      </c>
      <c r="Q5" s="4">
        <f t="shared" ref="Q5:Q68" si="22">$C$8</f>
        <v>25</v>
      </c>
      <c r="R5">
        <f t="shared" si="0"/>
        <v>50000</v>
      </c>
      <c r="S5">
        <f t="shared" si="1"/>
        <v>113.74978077996393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115.56380641190196</v>
      </c>
      <c r="AC5">
        <f t="shared" si="19"/>
        <v>110.94122285110018</v>
      </c>
      <c r="AE5">
        <f t="shared" si="2"/>
        <v>0</v>
      </c>
      <c r="AF5">
        <f t="shared" si="3"/>
        <v>0</v>
      </c>
      <c r="AG5">
        <f t="shared" si="3"/>
        <v>-24.3827333315269</v>
      </c>
      <c r="AH5">
        <f t="shared" si="4"/>
        <v>-119.99964794620071</v>
      </c>
      <c r="AI5">
        <f t="shared" si="5"/>
        <v>-144.3823812777276</v>
      </c>
      <c r="AJ5">
        <f t="shared" si="6"/>
        <v>4.622583560801786</v>
      </c>
      <c r="AK5">
        <f t="shared" si="20"/>
        <v>8.0894664488331376</v>
      </c>
      <c r="AL5">
        <f t="shared" si="7"/>
        <v>-131.67033126809267</v>
      </c>
      <c r="AN5">
        <f t="shared" si="8"/>
        <v>0</v>
      </c>
      <c r="AO5">
        <f t="shared" si="8"/>
        <v>0</v>
      </c>
      <c r="AP5">
        <f t="shared" si="8"/>
        <v>-19.437765729852437</v>
      </c>
      <c r="AQ5">
        <f t="shared" si="8"/>
        <v>-95.662984650989074</v>
      </c>
      <c r="AR5">
        <f t="shared" si="8"/>
        <v>-115.1007503808415</v>
      </c>
      <c r="AS5">
        <f t="shared" si="8"/>
        <v>3.6850953131391786</v>
      </c>
      <c r="AT5">
        <f t="shared" si="8"/>
        <v>6.4488731256641714</v>
      </c>
      <c r="AU5">
        <f t="shared" si="8"/>
        <v>-104.96678194203815</v>
      </c>
      <c r="AW5">
        <v>2</v>
      </c>
      <c r="AX5">
        <f>IF(Z5&gt;0, (R5*SUMPRODUCT(K5:$K$98, X5:$X$98)-K5*$AZ$3)/Z5, 0)</f>
        <v>113.74978077996393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2.4518209999999999E-3</v>
      </c>
      <c r="Q6" s="4">
        <f t="shared" si="22"/>
        <v>25</v>
      </c>
      <c r="R6">
        <f t="shared" si="0"/>
        <v>50000</v>
      </c>
      <c r="S6">
        <f t="shared" si="1"/>
        <v>111.51256746464291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110.94122285110018</v>
      </c>
      <c r="AC6">
        <f t="shared" si="19"/>
        <v>107.40499713817042</v>
      </c>
      <c r="AE6">
        <f t="shared" si="2"/>
        <v>0</v>
      </c>
      <c r="AF6">
        <f t="shared" si="3"/>
        <v>0</v>
      </c>
      <c r="AG6">
        <f t="shared" si="3"/>
        <v>-24.079123900591995</v>
      </c>
      <c r="AH6">
        <f t="shared" si="4"/>
        <v>-119.56419523927522</v>
      </c>
      <c r="AI6">
        <f t="shared" si="5"/>
        <v>-143.64331913986723</v>
      </c>
      <c r="AJ6">
        <f t="shared" si="6"/>
        <v>3.5362257129297632</v>
      </c>
      <c r="AK6">
        <f t="shared" si="20"/>
        <v>7.7658855995770129</v>
      </c>
      <c r="AL6">
        <f t="shared" si="7"/>
        <v>-132.34120782736045</v>
      </c>
      <c r="AN6">
        <f t="shared" si="8"/>
        <v>0</v>
      </c>
      <c r="AO6">
        <f t="shared" si="8"/>
        <v>0</v>
      </c>
      <c r="AP6">
        <f t="shared" si="8"/>
        <v>-17.139044777093197</v>
      </c>
      <c r="AQ6">
        <f t="shared" si="8"/>
        <v>-85.10343251702237</v>
      </c>
      <c r="AR6">
        <f t="shared" si="8"/>
        <v>-102.24247729411557</v>
      </c>
      <c r="AS6">
        <f t="shared" si="8"/>
        <v>2.5170156142733027</v>
      </c>
      <c r="AT6">
        <f t="shared" si="8"/>
        <v>5.5276039765575256</v>
      </c>
      <c r="AU6">
        <f t="shared" si="8"/>
        <v>-94.19785770328474</v>
      </c>
      <c r="AW6">
        <v>3</v>
      </c>
      <c r="AX6">
        <f>IF(Z6&gt;0, (R6*SUMPRODUCT(K6:$K$98, X6:$X$98)-K6*$AZ$3)/Z6, 0)</f>
        <v>111.51256746464291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2.4770880000000001E-3</v>
      </c>
      <c r="Q7" s="4">
        <f t="shared" si="22"/>
        <v>25</v>
      </c>
      <c r="R7">
        <f t="shared" si="0"/>
        <v>50000</v>
      </c>
      <c r="S7">
        <f t="shared" si="1"/>
        <v>109.9278540421592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107.40499713817042</v>
      </c>
      <c r="AC7">
        <f t="shared" si="19"/>
        <v>104.55759938727249</v>
      </c>
      <c r="AE7">
        <f t="shared" si="2"/>
        <v>0</v>
      </c>
      <c r="AF7">
        <f t="shared" si="3"/>
        <v>0</v>
      </c>
      <c r="AG7">
        <f t="shared" si="3"/>
        <v>-23.778686552721407</v>
      </c>
      <c r="AH7">
        <f t="shared" si="4"/>
        <v>-119.29221772933926</v>
      </c>
      <c r="AI7">
        <f t="shared" si="5"/>
        <v>-143.07090428206067</v>
      </c>
      <c r="AJ7">
        <f t="shared" si="6"/>
        <v>2.847397750897926</v>
      </c>
      <c r="AK7">
        <f t="shared" si="20"/>
        <v>7.5183497996719302</v>
      </c>
      <c r="AL7">
        <f t="shared" si="7"/>
        <v>-132.7051567314908</v>
      </c>
      <c r="AN7">
        <f t="shared" si="8"/>
        <v>0</v>
      </c>
      <c r="AO7">
        <f t="shared" si="8"/>
        <v>0</v>
      </c>
      <c r="AP7">
        <f t="shared" si="8"/>
        <v>-15.111785184976309</v>
      </c>
      <c r="AQ7">
        <f t="shared" si="8"/>
        <v>-75.81236098000042</v>
      </c>
      <c r="AR7">
        <f t="shared" si="8"/>
        <v>-90.924146164976733</v>
      </c>
      <c r="AS7">
        <f t="shared" si="8"/>
        <v>1.8095727471048881</v>
      </c>
      <c r="AT7">
        <f t="shared" si="8"/>
        <v>4.778047217462853</v>
      </c>
      <c r="AU7">
        <f t="shared" si="8"/>
        <v>-84.336526200408983</v>
      </c>
      <c r="AW7">
        <v>4</v>
      </c>
      <c r="AX7">
        <f>IF(Z7&gt;0, (R7*SUMPRODUCT(K7:$K$98, X7:$X$98)-K7*$AZ$3)/Z7, 0)</f>
        <v>109.9278540421592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2.5023549999999999E-3</v>
      </c>
      <c r="Q8" s="4">
        <f t="shared" si="22"/>
        <v>25</v>
      </c>
      <c r="R8">
        <f t="shared" si="0"/>
        <v>50000</v>
      </c>
      <c r="S8">
        <f t="shared" si="1"/>
        <v>108.79689857586033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104.55759938727249</v>
      </c>
      <c r="AC8">
        <f t="shared" si="19"/>
        <v>102.18812659131208</v>
      </c>
      <c r="AE8">
        <f t="shared" si="2"/>
        <v>0</v>
      </c>
      <c r="AF8">
        <f t="shared" si="3"/>
        <v>0</v>
      </c>
      <c r="AG8">
        <f t="shared" si="3"/>
        <v>-23.481396972005555</v>
      </c>
      <c r="AH8">
        <f t="shared" si="4"/>
        <v>-119.00543037727034</v>
      </c>
      <c r="AI8">
        <f t="shared" si="5"/>
        <v>-142.4868273492759</v>
      </c>
      <c r="AJ8">
        <f t="shared" si="6"/>
        <v>2.3694727959604052</v>
      </c>
      <c r="AK8">
        <f t="shared" si="20"/>
        <v>7.3190319571090754</v>
      </c>
      <c r="AL8">
        <f t="shared" si="7"/>
        <v>-132.79832259620642</v>
      </c>
      <c r="AN8">
        <f t="shared" si="8"/>
        <v>0</v>
      </c>
      <c r="AO8">
        <f t="shared" si="8"/>
        <v>0</v>
      </c>
      <c r="AP8">
        <f t="shared" si="8"/>
        <v>-13.323975251705351</v>
      </c>
      <c r="AQ8">
        <f t="shared" si="8"/>
        <v>-67.526877172413194</v>
      </c>
      <c r="AR8">
        <f t="shared" si="8"/>
        <v>-80.850852424118543</v>
      </c>
      <c r="AS8">
        <f t="shared" si="8"/>
        <v>1.3445024983225708</v>
      </c>
      <c r="AT8">
        <f t="shared" si="8"/>
        <v>4.1530152903263486</v>
      </c>
      <c r="AU8">
        <f t="shared" si="8"/>
        <v>-75.353334635469622</v>
      </c>
      <c r="AW8">
        <v>5</v>
      </c>
      <c r="AX8">
        <f>IF(Z8&gt;0, (R8*SUMPRODUCT(K8:$K$98, X8:$X$98)-K8*$AZ$3)/Z8, 0)</f>
        <v>108.79689857586033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2.5285250000000002E-3</v>
      </c>
      <c r="Q9" s="4">
        <f t="shared" si="22"/>
        <v>25</v>
      </c>
      <c r="R9">
        <f t="shared" si="0"/>
        <v>50000</v>
      </c>
      <c r="S9">
        <f t="shared" si="1"/>
        <v>108.07171066499544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102.18812659131208</v>
      </c>
      <c r="AC9">
        <f t="shared" si="19"/>
        <v>100.2352567260773</v>
      </c>
      <c r="AE9">
        <f t="shared" si="2"/>
        <v>0</v>
      </c>
      <c r="AF9">
        <f t="shared" si="3"/>
        <v>0</v>
      </c>
      <c r="AG9">
        <f t="shared" si="3"/>
        <v>-23.187209703006861</v>
      </c>
      <c r="AH9">
        <f t="shared" si="4"/>
        <v>-118.74659855728072</v>
      </c>
      <c r="AI9">
        <f t="shared" si="5"/>
        <v>-141.93380826028758</v>
      </c>
      <c r="AJ9">
        <f t="shared" si="6"/>
        <v>1.9528698652347884</v>
      </c>
      <c r="AK9">
        <f t="shared" si="20"/>
        <v>7.1531688613918467</v>
      </c>
      <c r="AL9">
        <f t="shared" si="7"/>
        <v>-132.82776953366096</v>
      </c>
      <c r="AN9">
        <f t="shared" si="8"/>
        <v>0</v>
      </c>
      <c r="AO9">
        <f t="shared" si="8"/>
        <v>0</v>
      </c>
      <c r="AP9">
        <f t="shared" si="8"/>
        <v>-11.747362048808018</v>
      </c>
      <c r="AQ9">
        <f t="shared" si="8"/>
        <v>-60.160722363068352</v>
      </c>
      <c r="AR9">
        <f t="shared" si="8"/>
        <v>-71.908084411876374</v>
      </c>
      <c r="AS9">
        <f t="shared" si="8"/>
        <v>0.98938464933730419</v>
      </c>
      <c r="AT9">
        <f t="shared" si="8"/>
        <v>3.6240179602176505</v>
      </c>
      <c r="AU9">
        <f t="shared" si="8"/>
        <v>-67.294681802321421</v>
      </c>
      <c r="AW9">
        <v>6</v>
      </c>
      <c r="AX9">
        <f>IF(Z9&gt;0, (R9*SUMPRODUCT(K9:$K$98, X9:$X$98)-K9*$AZ$3)/Z9, 0)</f>
        <v>108.07171066499544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2.5601090000000001E-3</v>
      </c>
      <c r="Q10" s="4">
        <f t="shared" si="22"/>
        <v>25</v>
      </c>
      <c r="R10">
        <f t="shared" si="0"/>
        <v>50000</v>
      </c>
      <c r="S10">
        <f t="shared" si="1"/>
        <v>107.68568671288517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100.2352567260773</v>
      </c>
      <c r="AC10">
        <f t="shared" si="19"/>
        <v>98.622755172989741</v>
      </c>
      <c r="AE10">
        <f t="shared" si="2"/>
        <v>0</v>
      </c>
      <c r="AF10">
        <f t="shared" si="3"/>
        <v>0</v>
      </c>
      <c r="AG10">
        <f t="shared" si="3"/>
        <v>-22.895975821731238</v>
      </c>
      <c r="AH10">
        <f t="shared" si="4"/>
        <v>-118.7235684911104</v>
      </c>
      <c r="AI10">
        <f t="shared" si="5"/>
        <v>-141.61954431284164</v>
      </c>
      <c r="AJ10">
        <f t="shared" si="6"/>
        <v>1.6125015530875544</v>
      </c>
      <c r="AK10">
        <f t="shared" si="20"/>
        <v>7.0164679708254116</v>
      </c>
      <c r="AL10">
        <f t="shared" si="7"/>
        <v>-132.99057478892868</v>
      </c>
      <c r="AN10">
        <f t="shared" si="8"/>
        <v>0</v>
      </c>
      <c r="AO10">
        <f t="shared" si="8"/>
        <v>0</v>
      </c>
      <c r="AP10">
        <f t="shared" si="8"/>
        <v>-10.356976697332613</v>
      </c>
      <c r="AQ10">
        <f t="shared" si="8"/>
        <v>-53.704513048949728</v>
      </c>
      <c r="AR10">
        <f t="shared" si="8"/>
        <v>-64.061489746282334</v>
      </c>
      <c r="AS10">
        <f t="shared" si="8"/>
        <v>0.72941381226867741</v>
      </c>
      <c r="AT10">
        <f t="shared" si="8"/>
        <v>3.1738937810393204</v>
      </c>
      <c r="AU10">
        <f t="shared" si="8"/>
        <v>-60.158182152974348</v>
      </c>
      <c r="AW10">
        <v>7</v>
      </c>
      <c r="AX10">
        <f>IF(Z10&gt;0, (R10*SUMPRODUCT(K10:$K$98, X10:$X$98)-K10*$AZ$3)/Z10, 0)</f>
        <v>107.68568671288517</v>
      </c>
    </row>
    <row r="11" spans="1:52" x14ac:dyDescent="0.25">
      <c r="A11" t="s">
        <v>33</v>
      </c>
      <c r="C11" s="12">
        <f>AU91</f>
        <v>39.458186292489572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2.5907899999999999E-3</v>
      </c>
      <c r="Q11" s="4">
        <f t="shared" si="22"/>
        <v>25</v>
      </c>
      <c r="R11">
        <f t="shared" si="0"/>
        <v>50000</v>
      </c>
      <c r="S11">
        <f t="shared" si="1"/>
        <v>107.47826012906278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98.622755172989741</v>
      </c>
      <c r="AC11">
        <f t="shared" si="19"/>
        <v>97.193439275808316</v>
      </c>
      <c r="AE11">
        <f t="shared" si="2"/>
        <v>0</v>
      </c>
      <c r="AF11">
        <f t="shared" si="3"/>
        <v>0</v>
      </c>
      <c r="AG11">
        <f t="shared" si="3"/>
        <v>-22.607697398314745</v>
      </c>
      <c r="AH11">
        <f t="shared" si="4"/>
        <v>-118.63733039836615</v>
      </c>
      <c r="AI11">
        <f t="shared" si="5"/>
        <v>-141.24502779668089</v>
      </c>
      <c r="AJ11">
        <f t="shared" si="6"/>
        <v>1.429315897181425</v>
      </c>
      <c r="AK11">
        <f t="shared" si="20"/>
        <v>6.9035928621092824</v>
      </c>
      <c r="AL11">
        <f t="shared" si="7"/>
        <v>-132.91211903739017</v>
      </c>
      <c r="AN11">
        <f t="shared" si="8"/>
        <v>0</v>
      </c>
      <c r="AO11">
        <f t="shared" si="8"/>
        <v>0</v>
      </c>
      <c r="AP11">
        <f t="shared" si="8"/>
        <v>-9.1308698024121462</v>
      </c>
      <c r="AQ11">
        <f t="shared" si="8"/>
        <v>-47.915627960147063</v>
      </c>
      <c r="AR11">
        <f t="shared" si="8"/>
        <v>-57.046497762559206</v>
      </c>
      <c r="AS11">
        <f t="shared" si="8"/>
        <v>0.57727671835586214</v>
      </c>
      <c r="AT11">
        <f t="shared" si="8"/>
        <v>2.788245369804029</v>
      </c>
      <c r="AU11">
        <f t="shared" si="8"/>
        <v>-53.680975674399313</v>
      </c>
      <c r="AW11">
        <v>8</v>
      </c>
      <c r="AX11">
        <f>IF(Z11&gt;0, (R11*SUMPRODUCT(K11:$K$98, X11:$X$98)-K11*$AZ$3)/Z11, 0)</f>
        <v>107.47826012906278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2.625984E-3</v>
      </c>
      <c r="Q12" s="4">
        <f t="shared" si="22"/>
        <v>25</v>
      </c>
      <c r="R12">
        <f t="shared" si="0"/>
        <v>50000</v>
      </c>
      <c r="S12">
        <f t="shared" si="1"/>
        <v>107.46237689839047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97.193439275808316</v>
      </c>
      <c r="AC12">
        <f t="shared" si="19"/>
        <v>95.952094486883368</v>
      </c>
      <c r="AE12">
        <f t="shared" si="2"/>
        <v>0</v>
      </c>
      <c r="AF12">
        <f t="shared" si="3"/>
        <v>0</v>
      </c>
      <c r="AG12">
        <f t="shared" si="3"/>
        <v>-22.322252972686783</v>
      </c>
      <c r="AH12">
        <f t="shared" si="4"/>
        <v>-118.73490328963229</v>
      </c>
      <c r="AI12">
        <f t="shared" si="5"/>
        <v>-141.05715626231907</v>
      </c>
      <c r="AJ12">
        <f t="shared" si="6"/>
        <v>1.2413447889249483</v>
      </c>
      <c r="AK12">
        <f t="shared" si="20"/>
        <v>6.8035407493065829</v>
      </c>
      <c r="AL12">
        <f t="shared" si="7"/>
        <v>-133.01227072408753</v>
      </c>
      <c r="AN12">
        <f t="shared" si="8"/>
        <v>0</v>
      </c>
      <c r="AO12">
        <f t="shared" si="8"/>
        <v>0</v>
      </c>
      <c r="AP12">
        <f t="shared" si="8"/>
        <v>-8.0496282021257208</v>
      </c>
      <c r="AQ12">
        <f t="shared" si="8"/>
        <v>-42.816996441459736</v>
      </c>
      <c r="AR12">
        <f t="shared" si="8"/>
        <v>-50.86662464358546</v>
      </c>
      <c r="AS12">
        <f t="shared" si="8"/>
        <v>0.44764137534497928</v>
      </c>
      <c r="AT12">
        <f t="shared" si="8"/>
        <v>2.4534249995706419</v>
      </c>
      <c r="AU12">
        <f t="shared" si="8"/>
        <v>-47.965558268669838</v>
      </c>
      <c r="AW12">
        <v>9</v>
      </c>
      <c r="AX12">
        <f>IF(Z12&gt;0, (R12*SUMPRODUCT(K12:$K$98, X12:$X$98)-K12*$AZ$3)/Z12, 0)</f>
        <v>107.46237689839047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2.663885E-3</v>
      </c>
      <c r="Q13" s="4">
        <f t="shared" si="22"/>
        <v>25</v>
      </c>
      <c r="R13">
        <f t="shared" si="0"/>
        <v>50000</v>
      </c>
      <c r="S13">
        <f t="shared" si="1"/>
        <v>107.54359102492766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95.952094486883368</v>
      </c>
      <c r="AC13">
        <f t="shared" si="19"/>
        <v>94.808565162585865</v>
      </c>
      <c r="AE13">
        <f t="shared" si="2"/>
        <v>0</v>
      </c>
      <c r="AF13">
        <f t="shared" si="3"/>
        <v>0</v>
      </c>
      <c r="AG13">
        <f t="shared" si="3"/>
        <v>-22.039566528099769</v>
      </c>
      <c r="AH13">
        <f t="shared" si="4"/>
        <v>-118.92782972029146</v>
      </c>
      <c r="AI13">
        <f t="shared" si="5"/>
        <v>-140.96739624839122</v>
      </c>
      <c r="AJ13">
        <f t="shared" si="6"/>
        <v>1.1435293242975035</v>
      </c>
      <c r="AK13">
        <f t="shared" si="20"/>
        <v>6.7166466140818368</v>
      </c>
      <c r="AL13">
        <f t="shared" si="7"/>
        <v>-133.10722031001188</v>
      </c>
      <c r="AN13">
        <f t="shared" si="8"/>
        <v>0</v>
      </c>
      <c r="AO13">
        <f t="shared" si="8"/>
        <v>0</v>
      </c>
      <c r="AP13">
        <f t="shared" si="8"/>
        <v>-7.0961505681082526</v>
      </c>
      <c r="AQ13">
        <f t="shared" si="8"/>
        <v>-38.291578255749414</v>
      </c>
      <c r="AR13">
        <f t="shared" si="8"/>
        <v>-45.387728823857664</v>
      </c>
      <c r="AS13">
        <f t="shared" si="8"/>
        <v>0.36818583768043889</v>
      </c>
      <c r="AT13">
        <f t="shared" si="8"/>
        <v>2.1625804493718688</v>
      </c>
      <c r="AU13">
        <f t="shared" si="8"/>
        <v>-42.856962536805355</v>
      </c>
      <c r="AW13">
        <v>10</v>
      </c>
      <c r="AX13">
        <f>IF(Z13&gt;0, (R13*SUMPRODUCT(K13:$K$98, X13:$X$98)-K13*$AZ$3)/Z13, 0)</f>
        <v>107.54359102492766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2.7053950000000002E-3</v>
      </c>
      <c r="Q14" s="4">
        <f t="shared" si="22"/>
        <v>25</v>
      </c>
      <c r="R14">
        <f t="shared" si="0"/>
        <v>50000</v>
      </c>
      <c r="S14">
        <f t="shared" si="1"/>
        <v>107.68313300119702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94.808565162585865</v>
      </c>
      <c r="AC14">
        <f t="shared" si="19"/>
        <v>93.72543969001697</v>
      </c>
      <c r="AE14">
        <f t="shared" si="2"/>
        <v>0</v>
      </c>
      <c r="AF14">
        <f t="shared" si="3"/>
        <v>0</v>
      </c>
      <c r="AG14">
        <f t="shared" si="3"/>
        <v>-21.759545129731485</v>
      </c>
      <c r="AH14">
        <f t="shared" si="4"/>
        <v>-119.25146617457695</v>
      </c>
      <c r="AI14">
        <f t="shared" si="5"/>
        <v>-141.01101130430843</v>
      </c>
      <c r="AJ14">
        <f t="shared" si="6"/>
        <v>1.083125472568895</v>
      </c>
      <c r="AK14">
        <f t="shared" si="20"/>
        <v>6.6365995613810114</v>
      </c>
      <c r="AL14">
        <f t="shared" si="7"/>
        <v>-133.29128627035851</v>
      </c>
      <c r="AN14">
        <f t="shared" si="8"/>
        <v>0</v>
      </c>
      <c r="AO14">
        <f t="shared" si="8"/>
        <v>0</v>
      </c>
      <c r="AP14">
        <f t="shared" si="8"/>
        <v>-6.2553492608580026</v>
      </c>
      <c r="AQ14">
        <f t="shared" si="8"/>
        <v>-34.281946903941467</v>
      </c>
      <c r="AR14">
        <f t="shared" si="8"/>
        <v>-40.537296164799471</v>
      </c>
      <c r="AS14">
        <f t="shared" si="8"/>
        <v>0.31137269110431631</v>
      </c>
      <c r="AT14">
        <f t="shared" si="8"/>
        <v>1.9078637863698551</v>
      </c>
      <c r="AU14">
        <f t="shared" si="8"/>
        <v>-38.318059687325295</v>
      </c>
      <c r="AW14">
        <v>11</v>
      </c>
      <c r="AX14">
        <f>IF(Z14&gt;0, (R14*SUMPRODUCT(K14:$K$98, X14:$X$98)-K14*$AZ$3)/Z14, 0)</f>
        <v>107.68313300119702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2.7496130000000001E-3</v>
      </c>
      <c r="Q15" s="4">
        <f t="shared" si="22"/>
        <v>25</v>
      </c>
      <c r="R15">
        <f t="shared" si="0"/>
        <v>50000</v>
      </c>
      <c r="S15">
        <f t="shared" si="1"/>
        <v>107.8400647036607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93.72543969001697</v>
      </c>
      <c r="AC15">
        <f t="shared" si="19"/>
        <v>92.66532562820106</v>
      </c>
      <c r="AE15">
        <f t="shared" si="2"/>
        <v>0</v>
      </c>
      <c r="AF15">
        <f t="shared" si="3"/>
        <v>0</v>
      </c>
      <c r="AG15">
        <f t="shared" si="3"/>
        <v>-21.482119350271372</v>
      </c>
      <c r="AH15">
        <f t="shared" si="4"/>
        <v>-119.66065632559275</v>
      </c>
      <c r="AI15">
        <f t="shared" si="5"/>
        <v>-141.14277567586413</v>
      </c>
      <c r="AJ15">
        <f t="shared" si="6"/>
        <v>1.0601140618159093</v>
      </c>
      <c r="AK15">
        <f t="shared" si="20"/>
        <v>6.5607807783011882</v>
      </c>
      <c r="AL15">
        <f t="shared" si="7"/>
        <v>-133.52188083574703</v>
      </c>
      <c r="AN15">
        <f t="shared" si="8"/>
        <v>0</v>
      </c>
      <c r="AO15">
        <f t="shared" si="8"/>
        <v>0</v>
      </c>
      <c r="AP15">
        <f t="shared" si="8"/>
        <v>-5.5139249808948447</v>
      </c>
      <c r="AQ15">
        <f t="shared" si="8"/>
        <v>-30.713910084277774</v>
      </c>
      <c r="AR15">
        <f t="shared" si="8"/>
        <v>-36.22783506517262</v>
      </c>
      <c r="AS15">
        <f t="shared" si="8"/>
        <v>0.27210487534931244</v>
      </c>
      <c r="AT15">
        <f t="shared" si="8"/>
        <v>1.6839890160647792</v>
      </c>
      <c r="AU15">
        <f t="shared" si="8"/>
        <v>-34.271741173758528</v>
      </c>
      <c r="AW15">
        <v>12</v>
      </c>
      <c r="AX15">
        <f>IF(Z15&gt;0, (R15*SUMPRODUCT(K15:$K$98, X15:$X$98)-K15*$AZ$3)/Z15, 0)</f>
        <v>107.8400647036607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2.8010499999999998E-3</v>
      </c>
      <c r="Q16" s="4">
        <f t="shared" si="22"/>
        <v>25</v>
      </c>
      <c r="R16">
        <f t="shared" si="0"/>
        <v>50000</v>
      </c>
      <c r="S16">
        <f t="shared" si="1"/>
        <v>107.99880160225246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92.66532562820106</v>
      </c>
      <c r="AC16">
        <f t="shared" si="19"/>
        <v>91.613766295821137</v>
      </c>
      <c r="AE16">
        <f t="shared" si="2"/>
        <v>0</v>
      </c>
      <c r="AF16">
        <f t="shared" si="3"/>
        <v>0</v>
      </c>
      <c r="AG16">
        <f t="shared" si="3"/>
        <v>-21.207125666362579</v>
      </c>
      <c r="AH16">
        <f t="shared" si="4"/>
        <v>-120.34498081215524</v>
      </c>
      <c r="AI16">
        <f t="shared" si="5"/>
        <v>-141.55210647851783</v>
      </c>
      <c r="AJ16">
        <f t="shared" si="6"/>
        <v>1.0515593323799237</v>
      </c>
      <c r="AK16">
        <f t="shared" si="20"/>
        <v>6.4865727939740747</v>
      </c>
      <c r="AL16">
        <f t="shared" si="7"/>
        <v>-134.01397435216384</v>
      </c>
      <c r="AN16">
        <f t="shared" si="8"/>
        <v>0</v>
      </c>
      <c r="AO16">
        <f t="shared" si="8"/>
        <v>0</v>
      </c>
      <c r="AP16">
        <f t="shared" si="8"/>
        <v>-4.8601258495697861</v>
      </c>
      <c r="AQ16">
        <f t="shared" si="8"/>
        <v>-27.5799635138134</v>
      </c>
      <c r="AR16">
        <f t="shared" si="8"/>
        <v>-32.440089363383187</v>
      </c>
      <c r="AS16">
        <f t="shared" si="8"/>
        <v>0.24099025837161442</v>
      </c>
      <c r="AT16">
        <f t="shared" si="8"/>
        <v>1.4865550667770782</v>
      </c>
      <c r="AU16">
        <f t="shared" si="8"/>
        <v>-30.712544038234498</v>
      </c>
      <c r="AW16">
        <v>13</v>
      </c>
      <c r="AX16">
        <f>IF(Z16&gt;0, (R16*SUMPRODUCT(K16:$K$98, X16:$X$98)-K16*$AZ$3)/Z16, 0)</f>
        <v>107.99880160225246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2.8606080000000002E-3</v>
      </c>
      <c r="Q17" s="4">
        <f t="shared" si="22"/>
        <v>25</v>
      </c>
      <c r="R17">
        <f t="shared" si="0"/>
        <v>50000</v>
      </c>
      <c r="S17">
        <f t="shared" si="1"/>
        <v>108.09730813634512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91.613766295821137</v>
      </c>
      <c r="AC17">
        <f t="shared" si="19"/>
        <v>90.518044524773757</v>
      </c>
      <c r="AE17">
        <f t="shared" si="2"/>
        <v>0</v>
      </c>
      <c r="AF17">
        <f t="shared" si="3"/>
        <v>0</v>
      </c>
      <c r="AG17">
        <f t="shared" si="3"/>
        <v>-20.93438913636075</v>
      </c>
      <c r="AH17">
        <f t="shared" si="4"/>
        <v>-121.33054667640425</v>
      </c>
      <c r="AI17">
        <f t="shared" si="5"/>
        <v>-142.264935812765</v>
      </c>
      <c r="AJ17">
        <f t="shared" si="6"/>
        <v>1.0957217710473799</v>
      </c>
      <c r="AK17">
        <f t="shared" si="20"/>
        <v>6.4129636407074804</v>
      </c>
      <c r="AL17">
        <f t="shared" si="7"/>
        <v>-134.75625040101013</v>
      </c>
      <c r="AN17">
        <f t="shared" si="8"/>
        <v>0</v>
      </c>
      <c r="AO17">
        <f t="shared" si="8"/>
        <v>0</v>
      </c>
      <c r="AP17">
        <f t="shared" si="8"/>
        <v>-4.2835907823105366</v>
      </c>
      <c r="AQ17">
        <f t="shared" si="8"/>
        <v>-24.826633725510938</v>
      </c>
      <c r="AR17">
        <f t="shared" si="8"/>
        <v>-29.110224507821474</v>
      </c>
      <c r="AS17">
        <f t="shared" si="8"/>
        <v>0.22420638347088048</v>
      </c>
      <c r="AT17">
        <f t="shared" si="8"/>
        <v>1.3122194184741651</v>
      </c>
      <c r="AU17">
        <f t="shared" si="8"/>
        <v>-27.573798705876428</v>
      </c>
      <c r="AW17">
        <v>14</v>
      </c>
      <c r="AX17">
        <f>IF(Z17&gt;0, (R17*SUMPRODUCT(K17:$K$98, X17:$X$98)-K17*$AZ$3)/Z17, 0)</f>
        <v>108.09730813634512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2.9228739999999998E-3</v>
      </c>
      <c r="Q18" s="4">
        <f t="shared" si="22"/>
        <v>25</v>
      </c>
      <c r="R18">
        <f t="shared" si="0"/>
        <v>50000</v>
      </c>
      <c r="S18">
        <f t="shared" si="1"/>
        <v>108.08492416033592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90.518044524773757</v>
      </c>
      <c r="AC18">
        <f t="shared" si="19"/>
        <v>89.338055212446676</v>
      </c>
      <c r="AE18">
        <f t="shared" si="2"/>
        <v>0</v>
      </c>
      <c r="AF18">
        <f t="shared" si="3"/>
        <v>0</v>
      </c>
      <c r="AG18">
        <f t="shared" si="3"/>
        <v>-20.663856663284591</v>
      </c>
      <c r="AH18">
        <f t="shared" si="4"/>
        <v>-122.37716342510258</v>
      </c>
      <c r="AI18">
        <f t="shared" si="5"/>
        <v>-143.04102008838717</v>
      </c>
      <c r="AJ18">
        <f t="shared" si="6"/>
        <v>1.1799893123270806</v>
      </c>
      <c r="AK18">
        <f t="shared" si="20"/>
        <v>6.3362631167341634</v>
      </c>
      <c r="AL18">
        <f t="shared" si="7"/>
        <v>-135.52476765932593</v>
      </c>
      <c r="AN18">
        <f t="shared" si="8"/>
        <v>0</v>
      </c>
      <c r="AO18">
        <f t="shared" si="8"/>
        <v>0</v>
      </c>
      <c r="AP18">
        <f t="shared" si="8"/>
        <v>-3.7752093556814073</v>
      </c>
      <c r="AQ18">
        <f t="shared" si="8"/>
        <v>-22.357850221884156</v>
      </c>
      <c r="AR18">
        <f t="shared" si="8"/>
        <v>-26.133059577565565</v>
      </c>
      <c r="AS18">
        <f t="shared" si="8"/>
        <v>0.21557963569387117</v>
      </c>
      <c r="AT18">
        <f t="shared" si="8"/>
        <v>1.1576115818135744</v>
      </c>
      <c r="AU18">
        <f t="shared" si="8"/>
        <v>-24.759868360058118</v>
      </c>
      <c r="AW18">
        <v>15</v>
      </c>
      <c r="AX18">
        <f>IF(Z18&gt;0, (R18*SUMPRODUCT(K18:$K$98, X18:$X$98)-K18*$AZ$3)/Z18, 0)</f>
        <v>108.08492416033592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2.991456E-3</v>
      </c>
      <c r="Q19" s="4">
        <f t="shared" si="22"/>
        <v>25</v>
      </c>
      <c r="R19">
        <f t="shared" si="0"/>
        <v>50000</v>
      </c>
      <c r="S19">
        <f t="shared" si="1"/>
        <v>107.98178395856186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89.338055212446676</v>
      </c>
      <c r="AC19">
        <f t="shared" si="19"/>
        <v>88.093280359476779</v>
      </c>
      <c r="AE19">
        <f t="shared" si="2"/>
        <v>0</v>
      </c>
      <c r="AF19">
        <f t="shared" si="3"/>
        <v>0</v>
      </c>
      <c r="AG19">
        <f t="shared" si="3"/>
        <v>-20.395403078653221</v>
      </c>
      <c r="AH19">
        <f t="shared" si="4"/>
        <v>-123.63003599704535</v>
      </c>
      <c r="AI19">
        <f t="shared" si="5"/>
        <v>-144.02543907569859</v>
      </c>
      <c r="AJ19">
        <f t="shared" si="6"/>
        <v>1.244774852969897</v>
      </c>
      <c r="AK19">
        <f t="shared" si="20"/>
        <v>6.2536638648712684</v>
      </c>
      <c r="AL19">
        <f t="shared" si="7"/>
        <v>-136.52700035785742</v>
      </c>
      <c r="AN19">
        <f t="shared" si="8"/>
        <v>0</v>
      </c>
      <c r="AO19">
        <f t="shared" si="8"/>
        <v>0</v>
      </c>
      <c r="AP19">
        <f t="shared" si="8"/>
        <v>-3.3269320441484673</v>
      </c>
      <c r="AQ19">
        <f t="shared" si="8"/>
        <v>-20.166736925552286</v>
      </c>
      <c r="AR19">
        <f t="shared" si="8"/>
        <v>-23.493668969700757</v>
      </c>
      <c r="AS19">
        <f t="shared" si="8"/>
        <v>0.20304974263686926</v>
      </c>
      <c r="AT19">
        <f t="shared" si="8"/>
        <v>1.0201080422455389</v>
      </c>
      <c r="AU19">
        <f t="shared" si="8"/>
        <v>-22.270511184818346</v>
      </c>
      <c r="AW19">
        <v>16</v>
      </c>
      <c r="AX19">
        <f>IF(Z19&gt;0, (R19*SUMPRODUCT(K19:$K$98, X19:$X$98)-K19*$AZ$3)/Z19, 0)</f>
        <v>107.98178395856186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3.0654530000000001E-3</v>
      </c>
      <c r="Q20" s="4">
        <f t="shared" si="22"/>
        <v>25</v>
      </c>
      <c r="R20">
        <f t="shared" si="0"/>
        <v>50000</v>
      </c>
      <c r="S20">
        <f t="shared" si="1"/>
        <v>107.77710569475173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88.093280359476779</v>
      </c>
      <c r="AC20">
        <f t="shared" si="19"/>
        <v>86.777503584740771</v>
      </c>
      <c r="AE20">
        <f t="shared" si="2"/>
        <v>0</v>
      </c>
      <c r="AF20">
        <f t="shared" si="3"/>
        <v>0</v>
      </c>
      <c r="AG20">
        <f t="shared" si="3"/>
        <v>-20.128927898313023</v>
      </c>
      <c r="AH20">
        <f t="shared" si="4"/>
        <v>-125.04229910733351</v>
      </c>
      <c r="AI20">
        <f t="shared" si="5"/>
        <v>-145.17122700564653</v>
      </c>
      <c r="AJ20">
        <f t="shared" si="6"/>
        <v>1.3157767747360083</v>
      </c>
      <c r="AK20">
        <f t="shared" si="20"/>
        <v>6.166529625163375</v>
      </c>
      <c r="AL20">
        <f t="shared" si="7"/>
        <v>-137.68892060574714</v>
      </c>
      <c r="AN20">
        <f t="shared" si="8"/>
        <v>0</v>
      </c>
      <c r="AO20">
        <f t="shared" si="8"/>
        <v>0</v>
      </c>
      <c r="AP20">
        <f t="shared" si="8"/>
        <v>-2.9316644374030818</v>
      </c>
      <c r="AQ20">
        <f t="shared" si="8"/>
        <v>-18.211703242019734</v>
      </c>
      <c r="AR20">
        <f t="shared" si="8"/>
        <v>-21.143367679422816</v>
      </c>
      <c r="AS20">
        <f t="shared" si="8"/>
        <v>0.19163544116911294</v>
      </c>
      <c r="AT20">
        <f t="shared" si="8"/>
        <v>0.89812014309014099</v>
      </c>
      <c r="AU20">
        <f t="shared" si="8"/>
        <v>-20.053612095163562</v>
      </c>
      <c r="AW20">
        <v>17</v>
      </c>
      <c r="AX20">
        <f>IF(Z20&gt;0, (R20*SUMPRODUCT(K20:$K$98, X20:$X$98)-K20*$AZ$3)/Z20, 0)</f>
        <v>107.77710569475173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3.1502779999999998E-3</v>
      </c>
      <c r="Q21" s="4">
        <f t="shared" si="22"/>
        <v>25</v>
      </c>
      <c r="R21">
        <f t="shared" si="0"/>
        <v>50000</v>
      </c>
      <c r="S21">
        <f t="shared" si="1"/>
        <v>107.47588515573923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86.777503584740771</v>
      </c>
      <c r="AC21">
        <f t="shared" si="19"/>
        <v>85.397014763092727</v>
      </c>
      <c r="AE21">
        <f t="shared" si="2"/>
        <v>0</v>
      </c>
      <c r="AF21">
        <f t="shared" si="3"/>
        <v>0</v>
      </c>
      <c r="AG21">
        <f t="shared" si="3"/>
        <v>-19.864226900608251</v>
      </c>
      <c r="AH21">
        <f t="shared" si="4"/>
        <v>-126.82343744328351</v>
      </c>
      <c r="AI21">
        <f t="shared" si="5"/>
        <v>-146.68766434389175</v>
      </c>
      <c r="AJ21">
        <f t="shared" si="6"/>
        <v>1.3804888216480435</v>
      </c>
      <c r="AK21">
        <f t="shared" si="20"/>
        <v>6.0744252509318546</v>
      </c>
      <c r="AL21">
        <f t="shared" si="7"/>
        <v>-139.23275027131186</v>
      </c>
      <c r="AN21">
        <f t="shared" si="8"/>
        <v>0</v>
      </c>
      <c r="AO21">
        <f t="shared" si="8"/>
        <v>0</v>
      </c>
      <c r="AP21">
        <f t="shared" si="8"/>
        <v>-2.5831359241504619</v>
      </c>
      <c r="AQ21">
        <f t="shared" si="8"/>
        <v>-16.4920678223809</v>
      </c>
      <c r="AR21">
        <f t="shared" si="8"/>
        <v>-19.075203746531361</v>
      </c>
      <c r="AS21">
        <f t="shared" si="8"/>
        <v>0.17951820052850931</v>
      </c>
      <c r="AT21">
        <f t="shared" si="8"/>
        <v>0.78991576982884193</v>
      </c>
      <c r="AU21">
        <f t="shared" si="8"/>
        <v>-18.105769776174011</v>
      </c>
      <c r="AW21">
        <v>18</v>
      </c>
      <c r="AX21">
        <f>IF(Z21&gt;0, (R21*SUMPRODUCT(K21:$K$98, X21:$X$98)-K21*$AZ$3)/Z21, 0)</f>
        <v>107.47588515573923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3.247738E-3</v>
      </c>
      <c r="Q22" s="4">
        <f t="shared" si="22"/>
        <v>25</v>
      </c>
      <c r="R22">
        <f t="shared" si="0"/>
        <v>50000</v>
      </c>
      <c r="S22">
        <f t="shared" si="1"/>
        <v>107.05131584321884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85.397014763092727</v>
      </c>
      <c r="AC22">
        <f t="shared" si="19"/>
        <v>83.932816958900872</v>
      </c>
      <c r="AE22">
        <f t="shared" si="2"/>
        <v>0</v>
      </c>
      <c r="AF22">
        <f t="shared" si="3"/>
        <v>0</v>
      </c>
      <c r="AG22">
        <f t="shared" si="3"/>
        <v>-19.601070827056439</v>
      </c>
      <c r="AH22">
        <f t="shared" si="4"/>
        <v>-129.02760909145528</v>
      </c>
      <c r="AI22">
        <f t="shared" si="5"/>
        <v>-148.62867991851172</v>
      </c>
      <c r="AJ22">
        <f t="shared" si="6"/>
        <v>1.4641978041918549</v>
      </c>
      <c r="AK22">
        <f t="shared" si="20"/>
        <v>5.9777910334164917</v>
      </c>
      <c r="AL22">
        <f t="shared" si="7"/>
        <v>-141.18669108090339</v>
      </c>
      <c r="AN22">
        <f t="shared" si="8"/>
        <v>0</v>
      </c>
      <c r="AO22">
        <f t="shared" si="8"/>
        <v>0</v>
      </c>
      <c r="AP22">
        <f t="shared" si="8"/>
        <v>-2.2758171573294002</v>
      </c>
      <c r="AQ22">
        <f t="shared" si="8"/>
        <v>-14.980979821479593</v>
      </c>
      <c r="AR22">
        <f t="shared" si="8"/>
        <v>-17.256796978808993</v>
      </c>
      <c r="AS22">
        <f t="shared" si="8"/>
        <v>0.17000328777467472</v>
      </c>
      <c r="AT22">
        <f t="shared" si="8"/>
        <v>0.69406204981414843</v>
      </c>
      <c r="AU22">
        <f t="shared" si="8"/>
        <v>-16.392731641220173</v>
      </c>
      <c r="AW22">
        <v>19</v>
      </c>
      <c r="AX22">
        <f>IF(Z22&gt;0, (R22*SUMPRODUCT(K22:$K$98, X22:$X$98)-K22*$AZ$3)/Z22, 0)</f>
        <v>107.05131584321884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3.3542210000000001E-3</v>
      </c>
      <c r="Q23" s="4">
        <f t="shared" si="22"/>
        <v>25</v>
      </c>
      <c r="R23">
        <f t="shared" si="0"/>
        <v>50000</v>
      </c>
      <c r="S23">
        <f t="shared" si="1"/>
        <v>106.47944789631352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83.932816958900872</v>
      </c>
      <c r="AC23">
        <f t="shared" si="19"/>
        <v>82.369578225089938</v>
      </c>
      <c r="AE23">
        <f t="shared" si="2"/>
        <v>0</v>
      </c>
      <c r="AF23">
        <f t="shared" si="3"/>
        <v>0</v>
      </c>
      <c r="AG23">
        <f t="shared" si="3"/>
        <v>-19.339313795395277</v>
      </c>
      <c r="AH23">
        <f t="shared" si="4"/>
        <v>-131.49264678120016</v>
      </c>
      <c r="AI23">
        <f t="shared" si="5"/>
        <v>-150.83196057659543</v>
      </c>
      <c r="AJ23">
        <f t="shared" si="6"/>
        <v>1.5632387338109339</v>
      </c>
      <c r="AK23">
        <f t="shared" si="20"/>
        <v>5.8752971871230617</v>
      </c>
      <c r="AL23">
        <f t="shared" si="7"/>
        <v>-143.39342465566142</v>
      </c>
      <c r="AN23">
        <f t="shared" si="8"/>
        <v>0</v>
      </c>
      <c r="AO23">
        <f t="shared" si="8"/>
        <v>0</v>
      </c>
      <c r="AP23">
        <f t="shared" si="8"/>
        <v>-2.004844100048957</v>
      </c>
      <c r="AQ23">
        <f t="shared" si="8"/>
        <v>-13.631417323704605</v>
      </c>
      <c r="AR23">
        <f t="shared" si="8"/>
        <v>-15.636261423753561</v>
      </c>
      <c r="AS23">
        <f t="shared" si="8"/>
        <v>0.16205590258301075</v>
      </c>
      <c r="AT23">
        <f t="shared" si="8"/>
        <v>0.60907305327671535</v>
      </c>
      <c r="AU23">
        <f t="shared" si="8"/>
        <v>-14.865132467893833</v>
      </c>
      <c r="AW23">
        <v>20</v>
      </c>
      <c r="AX23">
        <f>IF(Z23&gt;0, (R23*SUMPRODUCT(K23:$K$98, X23:$X$98)-K23*$AZ$3)/Z23, 0)</f>
        <v>106.47944789631352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3.4760450000000001E-3</v>
      </c>
      <c r="Q24" s="4">
        <f t="shared" si="22"/>
        <v>25</v>
      </c>
      <c r="R24">
        <f t="shared" si="0"/>
        <v>50000</v>
      </c>
      <c r="S24">
        <f t="shared" si="1"/>
        <v>105.77018139252768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82.369578225089938</v>
      </c>
      <c r="AC24">
        <f t="shared" si="19"/>
        <v>80.718286872518135</v>
      </c>
      <c r="AE24">
        <f t="shared" si="2"/>
        <v>0</v>
      </c>
      <c r="AF24">
        <f t="shared" si="3"/>
        <v>0</v>
      </c>
      <c r="AG24">
        <f t="shared" si="3"/>
        <v>-19.078696332419408</v>
      </c>
      <c r="AH24">
        <f t="shared" si="4"/>
        <v>-134.44865004382956</v>
      </c>
      <c r="AI24">
        <f t="shared" si="5"/>
        <v>-153.52734637624897</v>
      </c>
      <c r="AJ24">
        <f t="shared" si="6"/>
        <v>1.6512913525718034</v>
      </c>
      <c r="AK24">
        <f t="shared" si="20"/>
        <v>5.7658704757562962</v>
      </c>
      <c r="AL24">
        <f t="shared" si="7"/>
        <v>-146.11018454792088</v>
      </c>
      <c r="AN24">
        <f t="shared" si="8"/>
        <v>0</v>
      </c>
      <c r="AO24">
        <f t="shared" si="8"/>
        <v>0</v>
      </c>
      <c r="AP24">
        <f t="shared" si="8"/>
        <v>-1.7659167238738505</v>
      </c>
      <c r="AQ24">
        <f t="shared" si="8"/>
        <v>-12.444514838847638</v>
      </c>
      <c r="AR24">
        <f t="shared" si="8"/>
        <v>-14.210431562721489</v>
      </c>
      <c r="AS24">
        <f t="shared" si="8"/>
        <v>0.15284288636324395</v>
      </c>
      <c r="AT24">
        <f t="shared" si="8"/>
        <v>0.53368673222848617</v>
      </c>
      <c r="AU24">
        <f t="shared" si="8"/>
        <v>-13.52390194412976</v>
      </c>
      <c r="AW24">
        <v>21</v>
      </c>
      <c r="AX24">
        <f>IF(Z24&gt;0, (R24*SUMPRODUCT(K24:$K$98, X24:$X$98)-K24*$AZ$3)/Z24, 0)</f>
        <v>105.77018139252768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3.6141120000000001E-3</v>
      </c>
      <c r="Q25" s="4">
        <f t="shared" si="22"/>
        <v>25</v>
      </c>
      <c r="R25">
        <f t="shared" si="0"/>
        <v>50000</v>
      </c>
      <c r="S25">
        <f t="shared" si="1"/>
        <v>104.90793116083026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80.718286872518135</v>
      </c>
      <c r="AC25">
        <f t="shared" si="19"/>
        <v>78.970313079324754</v>
      </c>
      <c r="AE25">
        <f t="shared" si="2"/>
        <v>0</v>
      </c>
      <c r="AF25">
        <f t="shared" si="3"/>
        <v>0</v>
      </c>
      <c r="AG25">
        <f t="shared" si="3"/>
        <v>-18.818956823735864</v>
      </c>
      <c r="AH25">
        <f t="shared" si="4"/>
        <v>-137.90509071870596</v>
      </c>
      <c r="AI25">
        <f t="shared" si="5"/>
        <v>-156.72404754244184</v>
      </c>
      <c r="AJ25">
        <f t="shared" si="6"/>
        <v>1.7479737931933812</v>
      </c>
      <c r="AK25">
        <f t="shared" si="20"/>
        <v>5.6502800810762697</v>
      </c>
      <c r="AL25">
        <f t="shared" si="7"/>
        <v>-149.3257936681722</v>
      </c>
      <c r="AN25">
        <f t="shared" si="8"/>
        <v>0</v>
      </c>
      <c r="AO25">
        <f t="shared" si="8"/>
        <v>0</v>
      </c>
      <c r="AP25">
        <f t="shared" si="8"/>
        <v>-1.5552458355467491</v>
      </c>
      <c r="AQ25">
        <f t="shared" si="8"/>
        <v>-11.396822897773518</v>
      </c>
      <c r="AR25">
        <f t="shared" si="8"/>
        <v>-12.952068733320269</v>
      </c>
      <c r="AS25">
        <f t="shared" si="8"/>
        <v>0.14445694243158316</v>
      </c>
      <c r="AT25">
        <f t="shared" si="8"/>
        <v>0.46695333052058846</v>
      </c>
      <c r="AU25">
        <f t="shared" si="8"/>
        <v>-12.340658460368097</v>
      </c>
      <c r="AW25">
        <v>22</v>
      </c>
      <c r="AX25">
        <f>IF(Z25&gt;0, (R25*SUMPRODUCT(K25:$K$98, X25:$X$98)-K25*$AZ$3)/Z25, 0)</f>
        <v>104.90793116083026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3.757594E-3</v>
      </c>
      <c r="Q26" s="4">
        <f t="shared" si="22"/>
        <v>25</v>
      </c>
      <c r="R26">
        <f t="shared" si="0"/>
        <v>50000</v>
      </c>
      <c r="S26">
        <f t="shared" si="1"/>
        <v>103.88436416804389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78.970313079324754</v>
      </c>
      <c r="AC26">
        <f t="shared" si="19"/>
        <v>77.123973258028258</v>
      </c>
      <c r="AE26">
        <f t="shared" si="2"/>
        <v>0</v>
      </c>
      <c r="AF26">
        <f t="shared" si="3"/>
        <v>0</v>
      </c>
      <c r="AG26">
        <f t="shared" si="3"/>
        <v>-18.560053256251376</v>
      </c>
      <c r="AH26">
        <f t="shared" si="4"/>
        <v>-141.42799849425788</v>
      </c>
      <c r="AI26">
        <f t="shared" si="5"/>
        <v>-159.98805175050924</v>
      </c>
      <c r="AJ26">
        <f t="shared" si="6"/>
        <v>1.8463398212964961</v>
      </c>
      <c r="AK26">
        <f t="shared" si="20"/>
        <v>5.5279219155527333</v>
      </c>
      <c r="AL26">
        <f t="shared" si="7"/>
        <v>-152.61379001366004</v>
      </c>
      <c r="AN26">
        <f t="shared" si="8"/>
        <v>0</v>
      </c>
      <c r="AO26">
        <f t="shared" si="8"/>
        <v>0</v>
      </c>
      <c r="AP26">
        <f t="shared" si="8"/>
        <v>-1.3695083881884875</v>
      </c>
      <c r="AQ26">
        <f t="shared" si="8"/>
        <v>-10.435682893170448</v>
      </c>
      <c r="AR26">
        <f t="shared" si="8"/>
        <v>-11.805191281358935</v>
      </c>
      <c r="AS26">
        <f t="shared" si="8"/>
        <v>0.13623764101325042</v>
      </c>
      <c r="AT26">
        <f t="shared" si="8"/>
        <v>0.40789405763426578</v>
      </c>
      <c r="AU26">
        <f t="shared" si="8"/>
        <v>-11.26105958271142</v>
      </c>
      <c r="AW26">
        <v>23</v>
      </c>
      <c r="AX26">
        <f>IF(Z26&gt;0, (R26*SUMPRODUCT(K26:$K$98, X26:$X$98)-K26*$AZ$3)/Z26, 0)</f>
        <v>103.88436416804389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3.9119039999999999E-3</v>
      </c>
      <c r="Q27" s="4">
        <f t="shared" si="22"/>
        <v>25</v>
      </c>
      <c r="R27">
        <f t="shared" si="0"/>
        <v>50000</v>
      </c>
      <c r="S27">
        <f t="shared" si="1"/>
        <v>102.74305241657058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77.123973258028258</v>
      </c>
      <c r="AC27">
        <f t="shared" si="19"/>
        <v>75.215507397426592</v>
      </c>
      <c r="AE27">
        <f t="shared" si="2"/>
        <v>0</v>
      </c>
      <c r="AF27">
        <f t="shared" si="3"/>
        <v>0</v>
      </c>
      <c r="AG27">
        <f t="shared" si="3"/>
        <v>-18.301847577115517</v>
      </c>
      <c r="AH27">
        <f t="shared" si="4"/>
        <v>-145.21029314668556</v>
      </c>
      <c r="AI27">
        <f t="shared" si="5"/>
        <v>-163.51214072380108</v>
      </c>
      <c r="AJ27">
        <f t="shared" si="6"/>
        <v>1.908465860601666</v>
      </c>
      <c r="AK27">
        <f t="shared" si="20"/>
        <v>5.3986781280619782</v>
      </c>
      <c r="AL27">
        <f t="shared" si="7"/>
        <v>-156.20499673513743</v>
      </c>
      <c r="AN27">
        <f t="shared" si="8"/>
        <v>0</v>
      </c>
      <c r="AO27">
        <f t="shared" si="8"/>
        <v>0</v>
      </c>
      <c r="AP27">
        <f t="shared" si="8"/>
        <v>-1.2057642133614412</v>
      </c>
      <c r="AQ27">
        <f t="shared" si="8"/>
        <v>-9.5667595389073146</v>
      </c>
      <c r="AR27">
        <f t="shared" si="8"/>
        <v>-10.772523752268757</v>
      </c>
      <c r="AS27">
        <f t="shared" si="8"/>
        <v>0.12573374504620427</v>
      </c>
      <c r="AT27">
        <f t="shared" si="8"/>
        <v>0.35567627032440907</v>
      </c>
      <c r="AU27">
        <f t="shared" si="8"/>
        <v>-10.291113736898144</v>
      </c>
      <c r="AW27">
        <v>24</v>
      </c>
      <c r="AX27">
        <f>IF(Z27&gt;0, (R27*SUMPRODUCT(K27:$K$98, X27:$X$98)-K27*$AZ$3)/Z27, 0)</f>
        <v>102.74305241657058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4.0806530000000001E-3</v>
      </c>
      <c r="Q28" s="4">
        <f t="shared" si="22"/>
        <v>25</v>
      </c>
      <c r="R28">
        <f t="shared" si="0"/>
        <v>50000</v>
      </c>
      <c r="S28">
        <f t="shared" si="1"/>
        <v>101.50429960717965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75.215507397426592</v>
      </c>
      <c r="AC28">
        <f t="shared" si="19"/>
        <v>73.262334494741424</v>
      </c>
      <c r="AE28">
        <f t="shared" si="2"/>
        <v>0</v>
      </c>
      <c r="AF28">
        <f t="shared" si="3"/>
        <v>0</v>
      </c>
      <c r="AG28">
        <f t="shared" si="3"/>
        <v>-18.044145612123263</v>
      </c>
      <c r="AH28">
        <f t="shared" si="4"/>
        <v>-149.36697844219836</v>
      </c>
      <c r="AI28">
        <f t="shared" si="5"/>
        <v>-167.41112405432162</v>
      </c>
      <c r="AJ28">
        <f t="shared" si="6"/>
        <v>1.9531729026851679</v>
      </c>
      <c r="AK28">
        <f t="shared" si="20"/>
        <v>5.2650855178198617</v>
      </c>
      <c r="AL28">
        <f t="shared" si="7"/>
        <v>-160.19286563381658</v>
      </c>
      <c r="AN28">
        <f t="shared" si="8"/>
        <v>0</v>
      </c>
      <c r="AO28">
        <f t="shared" si="8"/>
        <v>0</v>
      </c>
      <c r="AP28">
        <f t="shared" si="8"/>
        <v>-1.0614163088154294</v>
      </c>
      <c r="AQ28">
        <f t="shared" si="8"/>
        <v>-8.7862595616892971</v>
      </c>
      <c r="AR28">
        <f t="shared" si="8"/>
        <v>-9.8476758705047249</v>
      </c>
      <c r="AS28">
        <f t="shared" si="8"/>
        <v>0.11489208840420471</v>
      </c>
      <c r="AT28">
        <f t="shared" si="8"/>
        <v>0.3097097394385489</v>
      </c>
      <c r="AU28">
        <f t="shared" si="8"/>
        <v>-9.4230740426619715</v>
      </c>
      <c r="AW28">
        <v>25</v>
      </c>
      <c r="AX28">
        <f>IF(Z28&gt;0, (R28*SUMPRODUCT(K28:$K$98, X28:$X$98)-K28*$AZ$3)/Z28, 0)</f>
        <v>101.50429960717965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4.2836929999999999E-3</v>
      </c>
      <c r="Q29" s="4">
        <f t="shared" si="22"/>
        <v>25</v>
      </c>
      <c r="R29">
        <f t="shared" si="0"/>
        <v>50000</v>
      </c>
      <c r="S29">
        <f t="shared" si="1"/>
        <v>100.18031442436619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73.262334494741424</v>
      </c>
      <c r="AC29">
        <f t="shared" si="19"/>
        <v>71.27392014396473</v>
      </c>
      <c r="AE29">
        <f t="shared" si="2"/>
        <v>0</v>
      </c>
      <c r="AF29">
        <f t="shared" si="3"/>
        <v>0</v>
      </c>
      <c r="AG29">
        <f t="shared" si="3"/>
        <v>-17.786408575752397</v>
      </c>
      <c r="AH29">
        <f t="shared" si="4"/>
        <v>-154.59116049926629</v>
      </c>
      <c r="AI29">
        <f t="shared" si="5"/>
        <v>-172.3775690750187</v>
      </c>
      <c r="AJ29">
        <f t="shared" si="6"/>
        <v>1.9884143507766936</v>
      </c>
      <c r="AK29">
        <f t="shared" si="20"/>
        <v>5.1283634146319006</v>
      </c>
      <c r="AL29">
        <f t="shared" si="7"/>
        <v>-165.26079130961011</v>
      </c>
      <c r="AN29">
        <f t="shared" si="8"/>
        <v>0</v>
      </c>
      <c r="AO29">
        <f t="shared" si="8"/>
        <v>0</v>
      </c>
      <c r="AP29">
        <f t="shared" si="8"/>
        <v>-0.93415657510278249</v>
      </c>
      <c r="AQ29">
        <f t="shared" si="8"/>
        <v>-8.1192528788544518</v>
      </c>
      <c r="AR29">
        <f t="shared" si="8"/>
        <v>-9.0534094539572347</v>
      </c>
      <c r="AS29">
        <f t="shared" si="8"/>
        <v>0.10443313116842666</v>
      </c>
      <c r="AT29">
        <f t="shared" si="8"/>
        <v>0.26934579754487015</v>
      </c>
      <c r="AU29">
        <f t="shared" si="8"/>
        <v>-8.6796305252439385</v>
      </c>
      <c r="AW29">
        <v>26</v>
      </c>
      <c r="AX29">
        <f>IF(Z29&gt;0, (R29*SUMPRODUCT(K29:$K$98, X29:$X$98)-K29*$AZ$3)/Z29, 0)</f>
        <v>100.18031442436619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4.5002690000000003E-3</v>
      </c>
      <c r="Q30" s="4">
        <f t="shared" si="22"/>
        <v>25</v>
      </c>
      <c r="R30">
        <f t="shared" si="0"/>
        <v>50000</v>
      </c>
      <c r="S30">
        <f t="shared" si="1"/>
        <v>98.730878988898851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71.27392014396473</v>
      </c>
      <c r="AC30">
        <f t="shared" si="19"/>
        <v>69.224171917710848</v>
      </c>
      <c r="AE30">
        <f t="shared" si="2"/>
        <v>0</v>
      </c>
      <c r="AF30">
        <f t="shared" si="3"/>
        <v>0</v>
      </c>
      <c r="AG30">
        <f t="shared" si="3"/>
        <v>-17.528500866860082</v>
      </c>
      <c r="AH30">
        <f t="shared" si="4"/>
        <v>-160.08724626958534</v>
      </c>
      <c r="AI30">
        <f t="shared" si="5"/>
        <v>-177.61574713644541</v>
      </c>
      <c r="AJ30">
        <f t="shared" si="6"/>
        <v>2.0497482262538824</v>
      </c>
      <c r="AK30">
        <f t="shared" si="20"/>
        <v>4.9891744100775313</v>
      </c>
      <c r="AL30">
        <f t="shared" si="7"/>
        <v>-170.57682450011399</v>
      </c>
      <c r="AN30">
        <f t="shared" si="8"/>
        <v>0</v>
      </c>
      <c r="AO30">
        <f t="shared" si="8"/>
        <v>0</v>
      </c>
      <c r="AP30">
        <f t="shared" si="8"/>
        <v>-0.82197415488899406</v>
      </c>
      <c r="AQ30">
        <f t="shared" si="8"/>
        <v>-7.5070640644307565</v>
      </c>
      <c r="AR30">
        <f t="shared" si="8"/>
        <v>-8.3290382193197505</v>
      </c>
      <c r="AS30">
        <f t="shared" si="8"/>
        <v>9.6120032101299643E-2</v>
      </c>
      <c r="AT30">
        <f t="shared" si="8"/>
        <v>0.23396024853846445</v>
      </c>
      <c r="AU30">
        <f t="shared" si="8"/>
        <v>-7.9989579386799852</v>
      </c>
      <c r="AW30">
        <v>27</v>
      </c>
      <c r="AX30">
        <f>IF(Z30&gt;0, (R30*SUMPRODUCT(K30:$K$98, X30:$X$98)-K30*$AZ$3)/Z30, 0)</f>
        <v>98.730878988898851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4.7150400000000002E-3</v>
      </c>
      <c r="Q31" s="4">
        <f t="shared" si="22"/>
        <v>25</v>
      </c>
      <c r="R31">
        <f t="shared" si="0"/>
        <v>50000</v>
      </c>
      <c r="S31">
        <f t="shared" si="1"/>
        <v>97.18312009937992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69.224171917710848</v>
      </c>
      <c r="AC31">
        <f t="shared" si="19"/>
        <v>67.136308435959123</v>
      </c>
      <c r="AE31">
        <f t="shared" si="2"/>
        <v>0</v>
      </c>
      <c r="AF31">
        <f t="shared" si="3"/>
        <v>0</v>
      </c>
      <c r="AG31">
        <f t="shared" si="3"/>
        <v>-17.2705682754642</v>
      </c>
      <c r="AH31">
        <f t="shared" si="4"/>
        <v>-165.29516545455991</v>
      </c>
      <c r="AI31">
        <f t="shared" si="5"/>
        <v>-182.56573373002411</v>
      </c>
      <c r="AJ31">
        <f t="shared" si="6"/>
        <v>2.0878634817517252</v>
      </c>
      <c r="AK31">
        <f t="shared" si="20"/>
        <v>4.84569203423976</v>
      </c>
      <c r="AL31">
        <f t="shared" si="7"/>
        <v>-175.63217821403262</v>
      </c>
      <c r="AN31">
        <f t="shared" si="8"/>
        <v>0</v>
      </c>
      <c r="AO31">
        <f t="shared" si="8"/>
        <v>0</v>
      </c>
      <c r="AP31">
        <f t="shared" si="8"/>
        <v>-0.72310604671503231</v>
      </c>
      <c r="AQ31">
        <f t="shared" si="8"/>
        <v>-6.9207875344067897</v>
      </c>
      <c r="AR31">
        <f t="shared" si="8"/>
        <v>-7.643893581121822</v>
      </c>
      <c r="AS31">
        <f t="shared" si="8"/>
        <v>8.7417315069766799E-2</v>
      </c>
      <c r="AT31">
        <f t="shared" si="8"/>
        <v>0.20288557704586918</v>
      </c>
      <c r="AU31">
        <f t="shared" si="8"/>
        <v>-7.353590689006186</v>
      </c>
      <c r="AW31">
        <v>28</v>
      </c>
      <c r="AX31">
        <f>IF(Z31&gt;0, (R31*SUMPRODUCT(K31:$K$98, X31:$X$98)-K31*$AZ$3)/Z31, 0)</f>
        <v>97.18312009937992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4.9523709999999997E-3</v>
      </c>
      <c r="Q32" s="4">
        <f t="shared" si="22"/>
        <v>25</v>
      </c>
      <c r="R32">
        <f t="shared" si="0"/>
        <v>50000</v>
      </c>
      <c r="S32">
        <f t="shared" si="1"/>
        <v>95.598433512488754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67.136308435959123</v>
      </c>
      <c r="AC32">
        <f t="shared" si="19"/>
        <v>65.054092850372911</v>
      </c>
      <c r="AE32">
        <f t="shared" si="2"/>
        <v>0</v>
      </c>
      <c r="AF32">
        <f t="shared" si="3"/>
        <v>0</v>
      </c>
      <c r="AG32">
        <f t="shared" si="3"/>
        <v>-17.012332331228627</v>
      </c>
      <c r="AH32">
        <f t="shared" si="4"/>
        <v>-171.0605229618578</v>
      </c>
      <c r="AI32">
        <f t="shared" si="5"/>
        <v>-188.07285529308643</v>
      </c>
      <c r="AJ32">
        <f t="shared" si="6"/>
        <v>2.0822155855862121</v>
      </c>
      <c r="AK32">
        <f t="shared" si="20"/>
        <v>4.6995415905171392</v>
      </c>
      <c r="AL32">
        <f t="shared" si="7"/>
        <v>-181.29109811698311</v>
      </c>
      <c r="AN32">
        <f t="shared" si="8"/>
        <v>0</v>
      </c>
      <c r="AO32">
        <f t="shared" si="8"/>
        <v>0</v>
      </c>
      <c r="AP32">
        <f t="shared" si="8"/>
        <v>-0.63597669360018361</v>
      </c>
      <c r="AQ32">
        <f t="shared" si="8"/>
        <v>-6.3948025279931615</v>
      </c>
      <c r="AR32">
        <f t="shared" si="8"/>
        <v>-7.0307792215933453</v>
      </c>
      <c r="AS32">
        <f t="shared" si="8"/>
        <v>7.7840037315345167E-2</v>
      </c>
      <c r="AT32">
        <f t="shared" si="8"/>
        <v>0.17568425445623703</v>
      </c>
      <c r="AU32">
        <f t="shared" si="8"/>
        <v>-6.7772549298217637</v>
      </c>
      <c r="AW32">
        <v>29</v>
      </c>
      <c r="AX32">
        <f>IF(Z32&gt;0, (R32*SUMPRODUCT(K32:$K$98, X32:$X$98)-K32*$AZ$3)/Z32, 0)</f>
        <v>95.598433512488754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5.2041409999999998E-3</v>
      </c>
      <c r="Q33" s="4">
        <f t="shared" si="22"/>
        <v>25</v>
      </c>
      <c r="R33">
        <f t="shared" si="0"/>
        <v>50000</v>
      </c>
      <c r="S33">
        <f t="shared" si="1"/>
        <v>93.978553935682854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65.054092850372911</v>
      </c>
      <c r="AC33">
        <f t="shared" si="19"/>
        <v>62.979443848112446</v>
      </c>
      <c r="AE33">
        <f t="shared" si="2"/>
        <v>0</v>
      </c>
      <c r="AF33">
        <f t="shared" si="3"/>
        <v>0</v>
      </c>
      <c r="AG33">
        <f t="shared" si="3"/>
        <v>-16.75367443172577</v>
      </c>
      <c r="AH33">
        <f t="shared" si="4"/>
        <v>-177.06915238114496</v>
      </c>
      <c r="AI33">
        <f t="shared" si="5"/>
        <v>-193.82282681287074</v>
      </c>
      <c r="AJ33">
        <f t="shared" si="6"/>
        <v>2.0746490022604647</v>
      </c>
      <c r="AK33">
        <f t="shared" si="20"/>
        <v>4.5537864995261046</v>
      </c>
      <c r="AL33">
        <f t="shared" si="7"/>
        <v>-187.19439131108419</v>
      </c>
      <c r="AN33">
        <f t="shared" si="8"/>
        <v>0</v>
      </c>
      <c r="AO33">
        <f t="shared" si="8"/>
        <v>0</v>
      </c>
      <c r="AP33">
        <f t="shared" si="8"/>
        <v>-0.55920286989104706</v>
      </c>
      <c r="AQ33">
        <f t="shared" si="8"/>
        <v>-5.9102006896592023</v>
      </c>
      <c r="AR33">
        <f t="shared" si="8"/>
        <v>-6.4694035595502504</v>
      </c>
      <c r="AS33">
        <f t="shared" si="8"/>
        <v>6.9247476474994629E-2</v>
      </c>
      <c r="AT33">
        <f t="shared" si="8"/>
        <v>0.151995939146574</v>
      </c>
      <c r="AU33">
        <f t="shared" si="8"/>
        <v>-6.2481601439286818</v>
      </c>
      <c r="AW33">
        <v>30</v>
      </c>
      <c r="AX33">
        <f>IF(Z33&gt;0, (R33*SUMPRODUCT(K33:$K$98, X33:$X$98)-K33*$AZ$3)/Z33, 0)</f>
        <v>93.978553935682854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5.4847869999999996E-3</v>
      </c>
      <c r="Q34" s="4">
        <f t="shared" si="22"/>
        <v>25</v>
      </c>
      <c r="R34">
        <f t="shared" si="0"/>
        <v>50000</v>
      </c>
      <c r="S34">
        <f t="shared" si="1"/>
        <v>92.345109469220276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62.979443848112446</v>
      </c>
      <c r="AC34">
        <f t="shared" si="19"/>
        <v>60.926523092143093</v>
      </c>
      <c r="AE34">
        <f t="shared" si="2"/>
        <v>0</v>
      </c>
      <c r="AF34">
        <f t="shared" si="3"/>
        <v>0</v>
      </c>
      <c r="AG34">
        <f t="shared" si="3"/>
        <v>-16.494247351683153</v>
      </c>
      <c r="AH34">
        <f t="shared" si="4"/>
        <v>-183.78067145072379</v>
      </c>
      <c r="AI34">
        <f t="shared" si="5"/>
        <v>-200.27491880240694</v>
      </c>
      <c r="AJ34">
        <f t="shared" si="6"/>
        <v>2.0529207559693532</v>
      </c>
      <c r="AK34">
        <f t="shared" si="20"/>
        <v>4.4085610693678721</v>
      </c>
      <c r="AL34">
        <f t="shared" si="7"/>
        <v>-193.81343697706973</v>
      </c>
      <c r="AN34">
        <f t="shared" si="8"/>
        <v>0</v>
      </c>
      <c r="AO34">
        <f t="shared" si="8"/>
        <v>0</v>
      </c>
      <c r="AP34">
        <f t="shared" si="8"/>
        <v>-0.4915569040723175</v>
      </c>
      <c r="AQ34">
        <f t="shared" si="8"/>
        <v>-5.4769796984662618</v>
      </c>
      <c r="AR34">
        <f t="shared" si="8"/>
        <v>-5.9685366025385793</v>
      </c>
      <c r="AS34">
        <f t="shared" si="8"/>
        <v>6.1180564932362347E-2</v>
      </c>
      <c r="AT34">
        <f t="shared" si="8"/>
        <v>0.13138269267261105</v>
      </c>
      <c r="AU34">
        <f t="shared" ref="AU34:AU89" si="23">AL34*$K34</f>
        <v>-5.7759733449336057</v>
      </c>
      <c r="AW34">
        <v>31</v>
      </c>
      <c r="AX34">
        <f>IF(Z34&gt;0, (R34*SUMPRODUCT(K34:$K$98, X34:$X$98)-K34*$AZ$3)/Z34, 0)</f>
        <v>92.345109469220276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5.8078460000000002E-3</v>
      </c>
      <c r="Q35" s="4">
        <f t="shared" si="22"/>
        <v>25</v>
      </c>
      <c r="R35">
        <f t="shared" si="0"/>
        <v>50000</v>
      </c>
      <c r="S35">
        <f t="shared" si="1"/>
        <v>90.697494842983659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60.926523092143093</v>
      </c>
      <c r="AC35">
        <f t="shared" si="19"/>
        <v>58.89354333447136</v>
      </c>
      <c r="AE35">
        <f t="shared" si="2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4"/>
        <v>-191.59209700896719</v>
      </c>
      <c r="AI35">
        <f t="shared" si="5"/>
        <v>-207.82560583862903</v>
      </c>
      <c r="AJ35">
        <f t="shared" si="6"/>
        <v>2.0329797576717326</v>
      </c>
      <c r="AK35">
        <f t="shared" si="20"/>
        <v>4.2648566164500172</v>
      </c>
      <c r="AL35">
        <f t="shared" si="7"/>
        <v>-201.52776946450729</v>
      </c>
      <c r="AN35">
        <f t="shared" ref="AN35:AT66" si="25">AE35*$K35</f>
        <v>0</v>
      </c>
      <c r="AO35">
        <f t="shared" si="25"/>
        <v>0</v>
      </c>
      <c r="AP35">
        <f t="shared" si="25"/>
        <v>-0.43195218592187984</v>
      </c>
      <c r="AQ35">
        <f t="shared" si="25"/>
        <v>-5.0980121412299866</v>
      </c>
      <c r="AR35">
        <f t="shared" si="25"/>
        <v>-5.529964327151867</v>
      </c>
      <c r="AS35">
        <f t="shared" si="25"/>
        <v>5.4094900829861528E-2</v>
      </c>
      <c r="AT35">
        <f t="shared" si="25"/>
        <v>0.11348219029227292</v>
      </c>
      <c r="AU35">
        <f t="shared" si="23"/>
        <v>-5.3623872360297327</v>
      </c>
      <c r="AW35">
        <v>32</v>
      </c>
      <c r="AX35">
        <f>IF(Z35&gt;0, (R35*SUMPRODUCT(K35:$K$98, X35:$X$98)-K35*$AZ$3)/Z35, 0)</f>
        <v>90.697494842983659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6.1543680000000003E-3</v>
      </c>
      <c r="Q36" s="4">
        <f t="shared" si="22"/>
        <v>25</v>
      </c>
      <c r="R36">
        <f t="shared" si="0"/>
        <v>50000</v>
      </c>
      <c r="S36">
        <f t="shared" si="1"/>
        <v>89.020069628781144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58.89354333447136</v>
      </c>
      <c r="AC36">
        <f t="shared" si="19"/>
        <v>56.870531140379342</v>
      </c>
      <c r="AE36">
        <f t="shared" si="2"/>
        <v>0</v>
      </c>
      <c r="AF36">
        <f t="shared" si="24"/>
        <v>0</v>
      </c>
      <c r="AG36">
        <f t="shared" si="24"/>
        <v>-15.971266754096227</v>
      </c>
      <c r="AH36">
        <f t="shared" si="4"/>
        <v>-199.81397453797652</v>
      </c>
      <c r="AI36">
        <f t="shared" si="5"/>
        <v>-215.78524129207275</v>
      </c>
      <c r="AJ36">
        <f t="shared" si="6"/>
        <v>2.0230121940920185</v>
      </c>
      <c r="AK36">
        <f t="shared" si="20"/>
        <v>4.122548033412996</v>
      </c>
      <c r="AL36">
        <f t="shared" si="7"/>
        <v>-209.63968106456775</v>
      </c>
      <c r="AN36">
        <f t="shared" si="25"/>
        <v>0</v>
      </c>
      <c r="AO36">
        <f t="shared" si="25"/>
        <v>0</v>
      </c>
      <c r="AP36">
        <f t="shared" si="25"/>
        <v>-0.37944131370722611</v>
      </c>
      <c r="AQ36">
        <f t="shared" si="25"/>
        <v>-4.7471298402994062</v>
      </c>
      <c r="AR36">
        <f t="shared" si="25"/>
        <v>-5.1265711540066325</v>
      </c>
      <c r="AS36">
        <f t="shared" si="25"/>
        <v>4.8062211745047691E-2</v>
      </c>
      <c r="AT36">
        <f t="shared" si="25"/>
        <v>9.794245288766304E-2</v>
      </c>
      <c r="AU36">
        <f t="shared" si="23"/>
        <v>-4.9805664893739223</v>
      </c>
      <c r="AW36">
        <v>33</v>
      </c>
      <c r="AX36">
        <f>IF(Z36&gt;0, (R36*SUMPRODUCT(K36:$K$98, X36:$X$98)-K36*$AZ$3)/Z36, 0)</f>
        <v>89.020069628781144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6.5216450000000004E-3</v>
      </c>
      <c r="Q37" s="4">
        <f t="shared" si="22"/>
        <v>25</v>
      </c>
      <c r="R37">
        <f t="shared" si="0"/>
        <v>50000</v>
      </c>
      <c r="S37">
        <f t="shared" si="1"/>
        <v>87.329783880734709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56.870531140379342</v>
      </c>
      <c r="AC37">
        <f t="shared" si="19"/>
        <v>54.868936967167421</v>
      </c>
      <c r="AE37">
        <f t="shared" si="2"/>
        <v>0</v>
      </c>
      <c r="AF37">
        <f t="shared" si="24"/>
        <v>0</v>
      </c>
      <c r="AG37">
        <f t="shared" si="24"/>
        <v>-15.707395154584747</v>
      </c>
      <c r="AH37">
        <f t="shared" si="4"/>
        <v>-208.31786394103582</v>
      </c>
      <c r="AI37">
        <f t="shared" si="5"/>
        <v>-224.02525909562058</v>
      </c>
      <c r="AJ37">
        <f t="shared" si="6"/>
        <v>2.0015941732119202</v>
      </c>
      <c r="AK37">
        <f t="shared" si="20"/>
        <v>3.9809371798265545</v>
      </c>
      <c r="AL37">
        <f t="shared" si="7"/>
        <v>-218.04272774258212</v>
      </c>
      <c r="AN37">
        <f t="shared" si="25"/>
        <v>0</v>
      </c>
      <c r="AO37">
        <f t="shared" si="25"/>
        <v>0</v>
      </c>
      <c r="AP37">
        <f t="shared" si="25"/>
        <v>-0.33318957055698367</v>
      </c>
      <c r="AQ37">
        <f t="shared" si="25"/>
        <v>-4.4188956184502919</v>
      </c>
      <c r="AR37">
        <f t="shared" si="25"/>
        <v>-4.7520851890072757</v>
      </c>
      <c r="AS37">
        <f t="shared" si="25"/>
        <v>4.2458364129661537E-2</v>
      </c>
      <c r="AT37">
        <f t="shared" si="25"/>
        <v>8.4444730415633662E-2</v>
      </c>
      <c r="AU37">
        <f t="shared" si="23"/>
        <v>-4.6251820944619801</v>
      </c>
      <c r="AW37">
        <v>34</v>
      </c>
      <c r="AX37">
        <f>IF(Z37&gt;0, (R37*SUMPRODUCT(K37:$K$98, X37:$X$98)-K37*$AZ$3)/Z37, 0)</f>
        <v>87.329783880734709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6.9358459999999999E-3</v>
      </c>
      <c r="Q38" s="4">
        <f t="shared" si="22"/>
        <v>25</v>
      </c>
      <c r="R38">
        <f t="shared" si="0"/>
        <v>50000</v>
      </c>
      <c r="S38">
        <f t="shared" si="1"/>
        <v>85.648792911185581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54.868936967167421</v>
      </c>
      <c r="AC38">
        <f t="shared" si="19"/>
        <v>52.901412480045238</v>
      </c>
      <c r="AE38">
        <f t="shared" si="2"/>
        <v>0</v>
      </c>
      <c r="AF38">
        <f t="shared" si="24"/>
        <v>0</v>
      </c>
      <c r="AG38">
        <f t="shared" si="24"/>
        <v>-15.441377129185554</v>
      </c>
      <c r="AH38">
        <f t="shared" si="4"/>
        <v>-217.888147706692</v>
      </c>
      <c r="AI38">
        <f t="shared" si="5"/>
        <v>-233.32952483587755</v>
      </c>
      <c r="AJ38">
        <f t="shared" si="6"/>
        <v>1.9675244871221835</v>
      </c>
      <c r="AK38">
        <f t="shared" si="20"/>
        <v>3.8408255877017199</v>
      </c>
      <c r="AL38">
        <f t="shared" si="7"/>
        <v>-227.52117476105366</v>
      </c>
      <c r="AN38">
        <f t="shared" si="25"/>
        <v>0</v>
      </c>
      <c r="AO38">
        <f t="shared" si="25"/>
        <v>0</v>
      </c>
      <c r="AP38">
        <f t="shared" si="25"/>
        <v>-0.2924524315189504</v>
      </c>
      <c r="AQ38">
        <f t="shared" si="25"/>
        <v>-4.1266991967667375</v>
      </c>
      <c r="AR38">
        <f t="shared" si="25"/>
        <v>-4.4191516282856877</v>
      </c>
      <c r="AS38">
        <f t="shared" si="25"/>
        <v>3.7263989831864686E-2</v>
      </c>
      <c r="AT38">
        <f t="shared" si="25"/>
        <v>7.2743432970140492E-2</v>
      </c>
      <c r="AU38">
        <f t="shared" si="23"/>
        <v>-4.3091442054836824</v>
      </c>
      <c r="AW38">
        <v>35</v>
      </c>
      <c r="AX38">
        <f>IF(Z38&gt;0, (R38*SUMPRODUCT(K38:$K$98, X38:$X$98)-K38*$AZ$3)/Z38, 0)</f>
        <v>85.648792911185581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7.4023869999999999E-3</v>
      </c>
      <c r="Q39" s="4">
        <f t="shared" si="22"/>
        <v>25</v>
      </c>
      <c r="R39">
        <f t="shared" si="0"/>
        <v>50000</v>
      </c>
      <c r="S39">
        <f t="shared" si="1"/>
        <v>83.972481541175554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52.901412480045238</v>
      </c>
      <c r="AC39">
        <f t="shared" si="19"/>
        <v>50.963437507678591</v>
      </c>
      <c r="AE39">
        <f t="shared" si="2"/>
        <v>0</v>
      </c>
      <c r="AF39">
        <f t="shared" si="24"/>
        <v>0</v>
      </c>
      <c r="AG39">
        <f t="shared" si="24"/>
        <v>-15.172660308570517</v>
      </c>
      <c r="AH39">
        <f t="shared" si="4"/>
        <v>-228.60609864636095</v>
      </c>
      <c r="AI39">
        <f t="shared" si="5"/>
        <v>-243.77875895493148</v>
      </c>
      <c r="AJ39">
        <f t="shared" si="6"/>
        <v>1.9379749723666464</v>
      </c>
      <c r="AK39">
        <f t="shared" si="20"/>
        <v>3.7030988736031669</v>
      </c>
      <c r="AL39">
        <f t="shared" si="7"/>
        <v>-238.13768510896168</v>
      </c>
      <c r="AN39">
        <f t="shared" si="25"/>
        <v>0</v>
      </c>
      <c r="AO39">
        <f t="shared" si="25"/>
        <v>0</v>
      </c>
      <c r="AP39">
        <f t="shared" si="25"/>
        <v>-0.25657416172014874</v>
      </c>
      <c r="AQ39">
        <f t="shared" si="25"/>
        <v>-3.8657965664183367</v>
      </c>
      <c r="AR39">
        <f t="shared" si="25"/>
        <v>-4.1223707281384856</v>
      </c>
      <c r="AS39">
        <f t="shared" si="25"/>
        <v>3.2771728481176765E-2</v>
      </c>
      <c r="AT39">
        <f t="shared" si="25"/>
        <v>6.2620494358848172E-2</v>
      </c>
      <c r="AU39">
        <f t="shared" si="23"/>
        <v>-4.0269785052984615</v>
      </c>
      <c r="AW39">
        <v>36</v>
      </c>
      <c r="AX39">
        <f>IF(Z39&gt;0, (R39*SUMPRODUCT(K39:$K$98, X39:$X$98)-K39*$AZ$3)/Z39, 0)</f>
        <v>83.972481541175554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7.9366079999999995E-3</v>
      </c>
      <c r="Q40" s="4">
        <f t="shared" si="22"/>
        <v>25</v>
      </c>
      <c r="R40">
        <f t="shared" si="0"/>
        <v>50000</v>
      </c>
      <c r="S40">
        <f t="shared" si="1"/>
        <v>82.29893643496483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50.963437507678591</v>
      </c>
      <c r="AC40">
        <f t="shared" si="19"/>
        <v>49.051858998760338</v>
      </c>
      <c r="AE40">
        <f t="shared" si="2"/>
        <v>0</v>
      </c>
      <c r="AF40">
        <f t="shared" si="24"/>
        <v>0</v>
      </c>
      <c r="AG40">
        <f t="shared" si="24"/>
        <v>-14.90051424829853</v>
      </c>
      <c r="AH40">
        <f t="shared" si="4"/>
        <v>-240.83891437256645</v>
      </c>
      <c r="AI40">
        <f t="shared" si="5"/>
        <v>-255.73942862086497</v>
      </c>
      <c r="AJ40">
        <f t="shared" si="6"/>
        <v>1.9115785089182538</v>
      </c>
      <c r="AK40">
        <f t="shared" si="20"/>
        <v>3.5674406255375017</v>
      </c>
      <c r="AL40">
        <f t="shared" si="7"/>
        <v>-250.2604094864092</v>
      </c>
      <c r="AN40">
        <f t="shared" si="25"/>
        <v>0</v>
      </c>
      <c r="AO40">
        <f t="shared" si="25"/>
        <v>0</v>
      </c>
      <c r="AP40">
        <f t="shared" si="25"/>
        <v>-0.22497508174861233</v>
      </c>
      <c r="AQ40">
        <f t="shared" si="25"/>
        <v>-3.636300972323975</v>
      </c>
      <c r="AR40">
        <f t="shared" si="25"/>
        <v>-3.861276054072587</v>
      </c>
      <c r="AS40">
        <f t="shared" si="25"/>
        <v>2.8861925444075349E-2</v>
      </c>
      <c r="AT40">
        <f t="shared" si="25"/>
        <v>5.3862922647469461E-2</v>
      </c>
      <c r="AU40">
        <f t="shared" si="23"/>
        <v>-3.7785512059810422</v>
      </c>
      <c r="AW40">
        <v>37</v>
      </c>
      <c r="AX40">
        <f>IF(Z40&gt;0, (R40*SUMPRODUCT(K40:$K$98, X40:$X$98)-K40*$AZ$3)/Z40, 0)</f>
        <v>82.29893643496483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8.552947E-3</v>
      </c>
      <c r="Q41" s="4">
        <f t="shared" si="22"/>
        <v>25</v>
      </c>
      <c r="R41">
        <f t="shared" si="0"/>
        <v>50000</v>
      </c>
      <c r="S41">
        <f t="shared" si="1"/>
        <v>80.621210667144197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49.051858998760338</v>
      </c>
      <c r="AC41">
        <f t="shared" si="19"/>
        <v>47.160395577775731</v>
      </c>
      <c r="AE41">
        <f t="shared" si="2"/>
        <v>0</v>
      </c>
      <c r="AF41">
        <f t="shared" si="24"/>
        <v>0</v>
      </c>
      <c r="AG41">
        <f t="shared" si="24"/>
        <v>-14.624065797177103</v>
      </c>
      <c r="AH41">
        <f t="shared" si="4"/>
        <v>-254.88661727688435</v>
      </c>
      <c r="AI41">
        <f t="shared" si="5"/>
        <v>-269.51068307406143</v>
      </c>
      <c r="AJ41">
        <f t="shared" si="6"/>
        <v>1.8914634209846071</v>
      </c>
      <c r="AK41">
        <f t="shared" si="20"/>
        <v>3.4336301299132241</v>
      </c>
      <c r="AL41">
        <f t="shared" si="7"/>
        <v>-264.18558952316357</v>
      </c>
      <c r="AN41">
        <f t="shared" si="25"/>
        <v>0</v>
      </c>
      <c r="AO41">
        <f t="shared" si="25"/>
        <v>0</v>
      </c>
      <c r="AP41">
        <f t="shared" si="25"/>
        <v>-0.19714386694697292</v>
      </c>
      <c r="AQ41">
        <f t="shared" si="25"/>
        <v>-3.4360713402081231</v>
      </c>
      <c r="AR41">
        <f t="shared" si="25"/>
        <v>-3.6332152071550956</v>
      </c>
      <c r="AS41">
        <f t="shared" si="25"/>
        <v>2.5498409141022534E-2</v>
      </c>
      <c r="AT41">
        <f t="shared" si="25"/>
        <v>4.6288024880700163E-2</v>
      </c>
      <c r="AU41">
        <f t="shared" si="23"/>
        <v>-3.5614287731333722</v>
      </c>
      <c r="AW41">
        <v>38</v>
      </c>
      <c r="AX41">
        <f>IF(Z41&gt;0, (R41*SUMPRODUCT(K41:$K$98, X41:$X$98)-K41*$AZ$3)/Z41, 0)</f>
        <v>80.621210667144197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9.2631359999999999E-3</v>
      </c>
      <c r="Q42" s="4">
        <f t="shared" si="22"/>
        <v>25</v>
      </c>
      <c r="R42">
        <f t="shared" si="0"/>
        <v>50000</v>
      </c>
      <c r="S42">
        <f t="shared" si="1"/>
        <v>78.930896927729876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47.160395577775731</v>
      </c>
      <c r="AC42">
        <f t="shared" si="19"/>
        <v>45.282214908406317</v>
      </c>
      <c r="AE42">
        <f t="shared" si="2"/>
        <v>0</v>
      </c>
      <c r="AF42">
        <f t="shared" si="24"/>
        <v>0</v>
      </c>
      <c r="AG42">
        <f t="shared" si="24"/>
        <v>-14.34236042885313</v>
      </c>
      <c r="AH42">
        <f t="shared" si="4"/>
        <v>-270.92942070439983</v>
      </c>
      <c r="AI42">
        <f t="shared" si="5"/>
        <v>-285.27178113325294</v>
      </c>
      <c r="AJ42">
        <f t="shared" si="6"/>
        <v>1.8781806693694136</v>
      </c>
      <c r="AK42">
        <f t="shared" si="20"/>
        <v>3.3012276904443016</v>
      </c>
      <c r="AL42">
        <f t="shared" si="7"/>
        <v>-280.09237277343925</v>
      </c>
      <c r="AN42">
        <f t="shared" si="25"/>
        <v>0</v>
      </c>
      <c r="AO42">
        <f t="shared" si="25"/>
        <v>0</v>
      </c>
      <c r="AP42">
        <f t="shared" si="25"/>
        <v>-0.17263058734500664</v>
      </c>
      <c r="AQ42">
        <f t="shared" si="25"/>
        <v>-3.2610186626709194</v>
      </c>
      <c r="AR42">
        <f t="shared" si="25"/>
        <v>-3.4336492500159257</v>
      </c>
      <c r="AS42">
        <f t="shared" si="25"/>
        <v>2.2606560036032116E-2</v>
      </c>
      <c r="AT42">
        <f t="shared" si="25"/>
        <v>3.9734943072168377E-2</v>
      </c>
      <c r="AU42">
        <f t="shared" si="23"/>
        <v>-3.3713077469077257</v>
      </c>
      <c r="AW42">
        <v>39</v>
      </c>
      <c r="AX42">
        <f>IF(Z42&gt;0, (R42*SUMPRODUCT(K42:$K$98, X42:$X$98)-K42*$AZ$3)/Z42, 0)</f>
        <v>78.930896927729876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1.011049E-2</v>
      </c>
      <c r="Q43" s="4">
        <f t="shared" si="22"/>
        <v>25</v>
      </c>
      <c r="R43">
        <f t="shared" si="0"/>
        <v>50000</v>
      </c>
      <c r="S43">
        <f t="shared" si="1"/>
        <v>77.224261453732922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45.282214908406317</v>
      </c>
      <c r="AC43">
        <f t="shared" si="19"/>
        <v>43.412170058984259</v>
      </c>
      <c r="AE43">
        <f t="shared" si="2"/>
        <v>0</v>
      </c>
      <c r="AF43">
        <f t="shared" si="24"/>
        <v>0</v>
      </c>
      <c r="AG43">
        <f t="shared" si="24"/>
        <v>-14.053928532872284</v>
      </c>
      <c r="AH43">
        <f t="shared" si="4"/>
        <v>-290.01658338463056</v>
      </c>
      <c r="AI43">
        <f t="shared" si="5"/>
        <v>-304.07051191750287</v>
      </c>
      <c r="AJ43">
        <f t="shared" si="6"/>
        <v>1.8700448494220581</v>
      </c>
      <c r="AK43">
        <f t="shared" si="20"/>
        <v>3.1697550435884425</v>
      </c>
      <c r="AL43">
        <f t="shared" si="7"/>
        <v>-299.03071202449235</v>
      </c>
      <c r="AN43">
        <f t="shared" si="25"/>
        <v>0</v>
      </c>
      <c r="AO43">
        <f t="shared" si="25"/>
        <v>0</v>
      </c>
      <c r="AP43">
        <f t="shared" si="25"/>
        <v>-0.15103473361117031</v>
      </c>
      <c r="AQ43">
        <f t="shared" si="25"/>
        <v>-3.1167496911532431</v>
      </c>
      <c r="AR43">
        <f t="shared" si="25"/>
        <v>-3.2677844247644137</v>
      </c>
      <c r="AS43">
        <f t="shared" si="25"/>
        <v>2.0096994588578384E-2</v>
      </c>
      <c r="AT43">
        <f t="shared" si="25"/>
        <v>3.4064717740755465E-2</v>
      </c>
      <c r="AU43">
        <f t="shared" si="23"/>
        <v>-3.2136227124350794</v>
      </c>
      <c r="AW43">
        <v>40</v>
      </c>
      <c r="AX43">
        <f>IF(Z43&gt;0, (R43*SUMPRODUCT(K43:$K$98, X43:$X$98)-K43*$AZ$3)/Z43, 0)</f>
        <v>77.224261453732922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1.1085984E-2</v>
      </c>
      <c r="Q44" s="4">
        <f t="shared" si="22"/>
        <v>25</v>
      </c>
      <c r="R44">
        <f t="shared" si="0"/>
        <v>50000</v>
      </c>
      <c r="S44">
        <f t="shared" si="1"/>
        <v>75.480822688068059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43.412170058984259</v>
      </c>
      <c r="AC44">
        <f t="shared" si="19"/>
        <v>41.537361272517487</v>
      </c>
      <c r="AE44">
        <f t="shared" si="2"/>
        <v>0</v>
      </c>
      <c r="AF44">
        <f t="shared" si="24"/>
        <v>0</v>
      </c>
      <c r="AG44">
        <f t="shared" si="24"/>
        <v>-13.757587620690995</v>
      </c>
      <c r="AH44">
        <f t="shared" si="4"/>
        <v>-311.60325370513124</v>
      </c>
      <c r="AI44">
        <f t="shared" si="5"/>
        <v>-325.36084132582221</v>
      </c>
      <c r="AJ44">
        <f t="shared" si="6"/>
        <v>1.8748087864667724</v>
      </c>
      <c r="AK44">
        <f t="shared" si="20"/>
        <v>3.0388519041288986</v>
      </c>
      <c r="AL44">
        <f t="shared" si="7"/>
        <v>-320.44718063522657</v>
      </c>
      <c r="AN44">
        <f t="shared" si="25"/>
        <v>0</v>
      </c>
      <c r="AO44">
        <f t="shared" si="25"/>
        <v>0</v>
      </c>
      <c r="AP44">
        <f t="shared" si="25"/>
        <v>-0.13200894431678653</v>
      </c>
      <c r="AQ44">
        <f t="shared" si="25"/>
        <v>-2.9899440004601723</v>
      </c>
      <c r="AR44">
        <f t="shared" si="25"/>
        <v>-3.1219529447769583</v>
      </c>
      <c r="AS44">
        <f t="shared" si="25"/>
        <v>1.7989456837992041E-2</v>
      </c>
      <c r="AT44">
        <f t="shared" si="25"/>
        <v>2.9158864392459807E-2</v>
      </c>
      <c r="AU44">
        <f t="shared" si="23"/>
        <v>-3.0748046235465067</v>
      </c>
      <c r="AW44">
        <v>41</v>
      </c>
      <c r="AX44">
        <f>IF(Z44&gt;0, (R44*SUMPRODUCT(K44:$K$98, X44:$X$98)-K44*$AZ$3)/Z44, 0)</f>
        <v>75.480822688068059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1.2207667E-2</v>
      </c>
      <c r="Q45" s="4">
        <f t="shared" si="22"/>
        <v>25</v>
      </c>
      <c r="R45">
        <f t="shared" si="0"/>
        <v>50000</v>
      </c>
      <c r="S45">
        <f t="shared" si="1"/>
        <v>73.699273910194592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41.537361272517487</v>
      </c>
      <c r="AC45">
        <f t="shared" si="19"/>
        <v>39.656293079813096</v>
      </c>
      <c r="AE45">
        <f t="shared" si="2"/>
        <v>0</v>
      </c>
      <c r="AF45">
        <f t="shared" si="24"/>
        <v>0</v>
      </c>
      <c r="AG45">
        <f t="shared" si="24"/>
        <v>-13.452063696087366</v>
      </c>
      <c r="AH45">
        <f t="shared" si="4"/>
        <v>-335.89609679343596</v>
      </c>
      <c r="AI45">
        <f t="shared" si="5"/>
        <v>-349.34816048952331</v>
      </c>
      <c r="AJ45">
        <f t="shared" si="6"/>
        <v>1.8810681927043902</v>
      </c>
      <c r="AK45">
        <f t="shared" si="20"/>
        <v>2.9076152890762241</v>
      </c>
      <c r="AL45">
        <f t="shared" si="7"/>
        <v>-344.55947700774271</v>
      </c>
      <c r="AN45">
        <f t="shared" si="25"/>
        <v>0</v>
      </c>
      <c r="AO45">
        <f t="shared" si="25"/>
        <v>0</v>
      </c>
      <c r="AP45">
        <f t="shared" si="25"/>
        <v>-0.11524761932176586</v>
      </c>
      <c r="AQ45">
        <f t="shared" si="25"/>
        <v>-2.8777164879301291</v>
      </c>
      <c r="AR45">
        <f t="shared" si="25"/>
        <v>-2.9929641072518947</v>
      </c>
      <c r="AS45">
        <f t="shared" si="25"/>
        <v>1.6115641130522766E-2</v>
      </c>
      <c r="AT45">
        <f t="shared" si="25"/>
        <v>2.4910359298036033E-2</v>
      </c>
      <c r="AU45">
        <f t="shared" si="23"/>
        <v>-2.9519381068233361</v>
      </c>
      <c r="AW45">
        <v>42</v>
      </c>
      <c r="AX45">
        <f>IF(Z45&gt;0, (R45*SUMPRODUCT(K45:$K$98, X45:$X$98)-K45*$AZ$3)/Z45, 0)</f>
        <v>73.699273910194592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1.3502610999999999E-2</v>
      </c>
      <c r="Q46" s="4">
        <f t="shared" si="22"/>
        <v>25</v>
      </c>
      <c r="R46">
        <f t="shared" si="0"/>
        <v>50000</v>
      </c>
      <c r="S46">
        <f t="shared" si="1"/>
        <v>71.880551928427707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39.656293079813096</v>
      </c>
      <c r="AC46">
        <f t="shared" si="19"/>
        <v>37.768644277379209</v>
      </c>
      <c r="AE46">
        <f t="shared" si="2"/>
        <v>0</v>
      </c>
      <c r="AF46">
        <f t="shared" si="24"/>
        <v>0</v>
      </c>
      <c r="AG46">
        <f t="shared" si="24"/>
        <v>-13.135905075891003</v>
      </c>
      <c r="AH46">
        <f t="shared" si="4"/>
        <v>-363.27596647097982</v>
      </c>
      <c r="AI46">
        <f t="shared" si="5"/>
        <v>-376.41187154687083</v>
      </c>
      <c r="AJ46">
        <f t="shared" si="6"/>
        <v>1.8876488024338869</v>
      </c>
      <c r="AK46">
        <f t="shared" si="20"/>
        <v>2.775940515586917</v>
      </c>
      <c r="AL46">
        <f t="shared" si="7"/>
        <v>-371.74828222885003</v>
      </c>
      <c r="AN46">
        <f t="shared" si="25"/>
        <v>0</v>
      </c>
      <c r="AO46">
        <f t="shared" si="25"/>
        <v>0</v>
      </c>
      <c r="AP46">
        <f t="shared" si="25"/>
        <v>-0.10048124942515206</v>
      </c>
      <c r="AQ46">
        <f t="shared" si="25"/>
        <v>-2.7788281649605144</v>
      </c>
      <c r="AR46">
        <f t="shared" si="25"/>
        <v>-2.8793094143856663</v>
      </c>
      <c r="AS46">
        <f t="shared" si="25"/>
        <v>1.4439302739220162E-2</v>
      </c>
      <c r="AT46">
        <f t="shared" si="25"/>
        <v>2.1234164659731641E-2</v>
      </c>
      <c r="AU46">
        <f t="shared" si="23"/>
        <v>-2.8436359469867147</v>
      </c>
      <c r="AW46">
        <v>43</v>
      </c>
      <c r="AX46">
        <f>IF(Z46&gt;0, (R46*SUMPRODUCT(K46:$K$98, X46:$X$98)-K46*$AZ$3)/Z46, 0)</f>
        <v>71.880551928427707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1.4950962999999999E-2</v>
      </c>
      <c r="Q47" s="4">
        <f t="shared" si="22"/>
        <v>25</v>
      </c>
      <c r="R47">
        <f t="shared" si="0"/>
        <v>50000</v>
      </c>
      <c r="S47">
        <f t="shared" si="1"/>
        <v>70.021432938637815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37.768644277379209</v>
      </c>
      <c r="AC47">
        <f t="shared" si="19"/>
        <v>35.87380511732605</v>
      </c>
      <c r="AE47">
        <f t="shared" si="2"/>
        <v>0</v>
      </c>
      <c r="AF47">
        <f t="shared" si="24"/>
        <v>0</v>
      </c>
      <c r="AG47">
        <f t="shared" si="24"/>
        <v>-12.808151594370932</v>
      </c>
      <c r="AH47">
        <f t="shared" si="4"/>
        <v>-392.78886152231712</v>
      </c>
      <c r="AI47">
        <f t="shared" si="5"/>
        <v>-405.59701311668806</v>
      </c>
      <c r="AJ47">
        <f t="shared" si="6"/>
        <v>1.8948391600531593</v>
      </c>
      <c r="AK47">
        <f t="shared" si="20"/>
        <v>2.6438050994165447</v>
      </c>
      <c r="AL47">
        <f t="shared" si="7"/>
        <v>-401.05836885721834</v>
      </c>
      <c r="AN47">
        <f t="shared" si="25"/>
        <v>0</v>
      </c>
      <c r="AO47">
        <f t="shared" si="25"/>
        <v>0</v>
      </c>
      <c r="AP47">
        <f t="shared" si="25"/>
        <v>-8.7476915614777939E-2</v>
      </c>
      <c r="AQ47">
        <f t="shared" si="25"/>
        <v>-2.6826632899093203</v>
      </c>
      <c r="AR47">
        <f t="shared" si="25"/>
        <v>-2.7701402055240987</v>
      </c>
      <c r="AS47">
        <f t="shared" si="25"/>
        <v>1.2941343181821382E-2</v>
      </c>
      <c r="AT47">
        <f t="shared" si="25"/>
        <v>1.8056619167844845E-2</v>
      </c>
      <c r="AU47">
        <f t="shared" si="23"/>
        <v>-2.7391422431744323</v>
      </c>
      <c r="AW47">
        <v>44</v>
      </c>
      <c r="AX47">
        <f>IF(Z47&gt;0, (R47*SUMPRODUCT(K47:$K$98, X47:$X$98)-K47*$AZ$3)/Z47, 0)</f>
        <v>70.021432938637815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1.6562650000000002E-2</v>
      </c>
      <c r="Q48" s="4">
        <f t="shared" si="22"/>
        <v>25</v>
      </c>
      <c r="R48">
        <f t="shared" si="0"/>
        <v>50000</v>
      </c>
      <c r="S48">
        <f t="shared" si="1"/>
        <v>68.135627063426043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35.87380511732605</v>
      </c>
      <c r="AC48">
        <f t="shared" si="19"/>
        <v>33.980417724655439</v>
      </c>
      <c r="AE48">
        <f t="shared" si="2"/>
        <v>0</v>
      </c>
      <c r="AF48">
        <f t="shared" si="24"/>
        <v>0</v>
      </c>
      <c r="AG48">
        <f t="shared" si="24"/>
        <v>-12.467933146422713</v>
      </c>
      <c r="AH48">
        <f t="shared" si="4"/>
        <v>-424.27386400901548</v>
      </c>
      <c r="AI48">
        <f t="shared" si="5"/>
        <v>-436.74179715543818</v>
      </c>
      <c r="AJ48">
        <f t="shared" si="6"/>
        <v>1.8933873926706113</v>
      </c>
      <c r="AK48">
        <f t="shared" si="20"/>
        <v>2.5111663582128236</v>
      </c>
      <c r="AL48">
        <f t="shared" si="7"/>
        <v>-432.33724340455473</v>
      </c>
      <c r="AN48">
        <f t="shared" si="25"/>
        <v>0</v>
      </c>
      <c r="AO48">
        <f t="shared" si="25"/>
        <v>0</v>
      </c>
      <c r="AP48">
        <f t="shared" si="25"/>
        <v>-7.6029729394841997E-2</v>
      </c>
      <c r="AQ48">
        <f t="shared" si="25"/>
        <v>-2.5872313150126818</v>
      </c>
      <c r="AR48">
        <f t="shared" si="25"/>
        <v>-2.6632610444075238</v>
      </c>
      <c r="AS48">
        <f t="shared" si="25"/>
        <v>1.1545917788759966E-2</v>
      </c>
      <c r="AT48">
        <f t="shared" si="25"/>
        <v>1.5313147450997631E-2</v>
      </c>
      <c r="AU48">
        <f t="shared" si="23"/>
        <v>-2.6364019791677662</v>
      </c>
      <c r="AW48">
        <v>45</v>
      </c>
      <c r="AX48">
        <f>IF(Z48&gt;0, (R48*SUMPRODUCT(K48:$K$98, X48:$X$98)-K48*$AZ$3)/Z48, 0)</f>
        <v>68.135627063426043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1.8321427000000001E-2</v>
      </c>
      <c r="Q49" s="4">
        <f t="shared" si="22"/>
        <v>25</v>
      </c>
      <c r="R49">
        <f t="shared" si="0"/>
        <v>50000</v>
      </c>
      <c r="S49">
        <f t="shared" si="1"/>
        <v>66.236823557594775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33.980417724655439</v>
      </c>
      <c r="AC49">
        <f t="shared" si="19"/>
        <v>32.097897032177315</v>
      </c>
      <c r="AE49">
        <f t="shared" si="2"/>
        <v>0</v>
      </c>
      <c r="AF49">
        <f t="shared" si="24"/>
        <v>0</v>
      </c>
      <c r="AG49">
        <f t="shared" si="24"/>
        <v>-12.114823487975421</v>
      </c>
      <c r="AH49">
        <f t="shared" si="4"/>
        <v>-456.8606539661281</v>
      </c>
      <c r="AI49">
        <f t="shared" si="5"/>
        <v>-468.9754774541035</v>
      </c>
      <c r="AJ49">
        <f t="shared" si="6"/>
        <v>1.8825206924781241</v>
      </c>
      <c r="AK49">
        <f t="shared" si="20"/>
        <v>2.3786292407258811</v>
      </c>
      <c r="AL49">
        <f t="shared" si="7"/>
        <v>-464.71432752089947</v>
      </c>
      <c r="AN49">
        <f t="shared" si="25"/>
        <v>0</v>
      </c>
      <c r="AO49">
        <f t="shared" si="25"/>
        <v>0</v>
      </c>
      <c r="AP49">
        <f t="shared" si="25"/>
        <v>-6.5961124074960908E-2</v>
      </c>
      <c r="AQ49">
        <f t="shared" si="25"/>
        <v>-2.487452030245271</v>
      </c>
      <c r="AR49">
        <f t="shared" si="25"/>
        <v>-2.5534131543202316</v>
      </c>
      <c r="AS49">
        <f t="shared" si="25"/>
        <v>1.0249689654453411E-2</v>
      </c>
      <c r="AT49">
        <f t="shared" si="25"/>
        <v>1.2950833219450387E-2</v>
      </c>
      <c r="AU49">
        <f t="shared" si="23"/>
        <v>-2.5302126314463278</v>
      </c>
      <c r="AW49">
        <v>46</v>
      </c>
      <c r="AX49">
        <f>IF(Z49&gt;0, (R49*SUMPRODUCT(K49:$K$98, X49:$X$98)-K49*$AZ$3)/Z49, 0)</f>
        <v>66.236823557594775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2.0255269999999999E-2</v>
      </c>
      <c r="Q50" s="4">
        <f t="shared" si="22"/>
        <v>25</v>
      </c>
      <c r="R50">
        <f t="shared" si="0"/>
        <v>50000</v>
      </c>
      <c r="S50">
        <f t="shared" si="1"/>
        <v>64.349068274434984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32.097897032177315</v>
      </c>
      <c r="AC50">
        <f t="shared" si="19"/>
        <v>30.23965091490933</v>
      </c>
      <c r="AE50">
        <f t="shared" si="2"/>
        <v>0</v>
      </c>
      <c r="AF50">
        <f t="shared" si="24"/>
        <v>0</v>
      </c>
      <c r="AG50">
        <f t="shared" si="24"/>
        <v>-11.748286232344384</v>
      </c>
      <c r="AH50">
        <f t="shared" si="4"/>
        <v>-490.77804150256782</v>
      </c>
      <c r="AI50">
        <f t="shared" si="5"/>
        <v>-502.52632773491223</v>
      </c>
      <c r="AJ50">
        <f t="shared" si="6"/>
        <v>1.8582461172679849</v>
      </c>
      <c r="AK50">
        <f t="shared" si="20"/>
        <v>2.2468527922524122</v>
      </c>
      <c r="AL50">
        <f t="shared" si="7"/>
        <v>-498.42122882539184</v>
      </c>
      <c r="AN50">
        <f t="shared" si="25"/>
        <v>0</v>
      </c>
      <c r="AO50">
        <f t="shared" si="25"/>
        <v>0</v>
      </c>
      <c r="AP50">
        <f t="shared" si="25"/>
        <v>-5.711201112193702E-2</v>
      </c>
      <c r="AQ50">
        <f t="shared" si="25"/>
        <v>-2.3858221029318454</v>
      </c>
      <c r="AR50">
        <f t="shared" si="25"/>
        <v>-2.4429341140537821</v>
      </c>
      <c r="AS50">
        <f t="shared" si="25"/>
        <v>9.0335024886031776E-3</v>
      </c>
      <c r="AT50">
        <f t="shared" si="25"/>
        <v>1.0922638342534506E-2</v>
      </c>
      <c r="AU50">
        <f t="shared" si="23"/>
        <v>-2.4229779732226446</v>
      </c>
      <c r="AW50">
        <v>47</v>
      </c>
      <c r="AX50">
        <f>IF(Z50&gt;0, (R50*SUMPRODUCT(K50:$K$98, X50:$X$98)-K50*$AZ$3)/Z50, 0)</f>
        <v>64.349068274434984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2.2430054000000001E-2</v>
      </c>
      <c r="Q51" s="4">
        <f t="shared" si="22"/>
        <v>25</v>
      </c>
      <c r="R51">
        <f t="shared" si="0"/>
        <v>50000</v>
      </c>
      <c r="S51">
        <f t="shared" si="1"/>
        <v>62.494277696902735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30.23965091490933</v>
      </c>
      <c r="AC51">
        <f t="shared" si="19"/>
        <v>28.415619805707198</v>
      </c>
      <c r="AE51">
        <f t="shared" si="2"/>
        <v>0</v>
      </c>
      <c r="AF51">
        <f t="shared" si="24"/>
        <v>0</v>
      </c>
      <c r="AG51">
        <f t="shared" si="24"/>
        <v>-11.367288675421998</v>
      </c>
      <c r="AH51">
        <f t="shared" si="4"/>
        <v>-527.02938919788221</v>
      </c>
      <c r="AI51">
        <f t="shared" si="5"/>
        <v>-538.39667787330416</v>
      </c>
      <c r="AJ51">
        <f t="shared" si="6"/>
        <v>1.8240311092021315</v>
      </c>
      <c r="AK51">
        <f t="shared" si="20"/>
        <v>2.1167755640436532</v>
      </c>
      <c r="AL51">
        <f t="shared" si="7"/>
        <v>-534.45587120005837</v>
      </c>
      <c r="AN51">
        <f t="shared" si="25"/>
        <v>0</v>
      </c>
      <c r="AO51">
        <f t="shared" si="25"/>
        <v>0</v>
      </c>
      <c r="AP51">
        <f t="shared" si="25"/>
        <v>-4.9339165640360713E-2</v>
      </c>
      <c r="AQ51">
        <f t="shared" si="25"/>
        <v>-2.2875455241315144</v>
      </c>
      <c r="AR51">
        <f t="shared" si="25"/>
        <v>-2.3368846897718751</v>
      </c>
      <c r="AS51">
        <f t="shared" si="25"/>
        <v>7.91711863750604E-3</v>
      </c>
      <c r="AT51">
        <f t="shared" si="25"/>
        <v>9.1877617574395391E-3</v>
      </c>
      <c r="AU51">
        <f t="shared" si="23"/>
        <v>-2.3197798093769295</v>
      </c>
      <c r="AW51">
        <v>48</v>
      </c>
      <c r="AX51">
        <f>IF(Z51&gt;0, (R51*SUMPRODUCT(K51:$K$98, X51:$X$98)-K51*$AZ$3)/Z51, 0)</f>
        <v>62.494277696902735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2.4874655999999998E-2</v>
      </c>
      <c r="Q52" s="4">
        <f t="shared" si="22"/>
        <v>25</v>
      </c>
      <c r="R52">
        <f t="shared" si="0"/>
        <v>50000</v>
      </c>
      <c r="S52">
        <f t="shared" si="1"/>
        <v>60.682747941564671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28.415619805707198</v>
      </c>
      <c r="AC52">
        <f t="shared" si="19"/>
        <v>26.629673383120078</v>
      </c>
      <c r="AE52">
        <f t="shared" si="2"/>
        <v>0</v>
      </c>
      <c r="AF52">
        <f t="shared" si="24"/>
        <v>0</v>
      </c>
      <c r="AG52">
        <f t="shared" si="24"/>
        <v>-10.970858393213961</v>
      </c>
      <c r="AH52">
        <f t="shared" si="4"/>
        <v>-565.51479090763564</v>
      </c>
      <c r="AI52">
        <f t="shared" si="5"/>
        <v>-576.48564930084956</v>
      </c>
      <c r="AJ52">
        <f t="shared" si="6"/>
        <v>1.78594642258712</v>
      </c>
      <c r="AK52">
        <f t="shared" si="20"/>
        <v>1.9890933863995042</v>
      </c>
      <c r="AL52">
        <f t="shared" si="7"/>
        <v>-572.7106094918629</v>
      </c>
      <c r="AN52">
        <f t="shared" si="25"/>
        <v>0</v>
      </c>
      <c r="AO52">
        <f t="shared" si="25"/>
        <v>0</v>
      </c>
      <c r="AP52">
        <f t="shared" si="25"/>
        <v>-4.2516499295826883E-2</v>
      </c>
      <c r="AQ52">
        <f t="shared" si="25"/>
        <v>-2.1915978082696288</v>
      </c>
      <c r="AR52">
        <f t="shared" si="25"/>
        <v>-2.2341143075654557</v>
      </c>
      <c r="AS52">
        <f t="shared" si="25"/>
        <v>6.9212624114515769E-3</v>
      </c>
      <c r="AT52">
        <f t="shared" si="25"/>
        <v>7.7085387971554606E-3</v>
      </c>
      <c r="AU52">
        <f t="shared" si="23"/>
        <v>-2.2194845063568485</v>
      </c>
      <c r="AW52">
        <v>49</v>
      </c>
      <c r="AX52">
        <f>IF(Z52&gt;0, (R52*SUMPRODUCT(K52:$K$98, X52:$X$98)-K52*$AZ$3)/Z52, 0)</f>
        <v>60.682747941564671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2.763239E-2</v>
      </c>
      <c r="Q53" s="4">
        <f t="shared" si="22"/>
        <v>25</v>
      </c>
      <c r="R53">
        <f t="shared" si="0"/>
        <v>50000</v>
      </c>
      <c r="S53">
        <f t="shared" si="1"/>
        <v>58.926725731941829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26.629673383120078</v>
      </c>
      <c r="AC53">
        <f t="shared" si="19"/>
        <v>24.885931915515087</v>
      </c>
      <c r="AE53">
        <f t="shared" si="2"/>
        <v>0</v>
      </c>
      <c r="AF53">
        <f t="shared" si="24"/>
        <v>0</v>
      </c>
      <c r="AG53">
        <f t="shared" si="24"/>
        <v>-10.557998771525758</v>
      </c>
      <c r="AH53">
        <f t="shared" si="4"/>
        <v>-606.302075512123</v>
      </c>
      <c r="AI53">
        <f t="shared" si="5"/>
        <v>-616.86007428364871</v>
      </c>
      <c r="AJ53">
        <f t="shared" si="6"/>
        <v>1.7437414676049912</v>
      </c>
      <c r="AK53">
        <f t="shared" si="20"/>
        <v>1.8640771368184057</v>
      </c>
      <c r="AL53">
        <f t="shared" si="7"/>
        <v>-613.2522556792253</v>
      </c>
      <c r="AN53">
        <f t="shared" si="25"/>
        <v>0</v>
      </c>
      <c r="AO53">
        <f t="shared" si="25"/>
        <v>0</v>
      </c>
      <c r="AP53">
        <f t="shared" si="25"/>
        <v>-3.6532590904367494E-2</v>
      </c>
      <c r="AQ53">
        <f t="shared" si="25"/>
        <v>-2.0979151606732387</v>
      </c>
      <c r="AR53">
        <f t="shared" si="25"/>
        <v>-2.1344477515776061</v>
      </c>
      <c r="AS53">
        <f t="shared" si="25"/>
        <v>6.0336617817003798E-3</v>
      </c>
      <c r="AT53">
        <f t="shared" si="25"/>
        <v>6.4500450253159375E-3</v>
      </c>
      <c r="AU53">
        <f t="shared" si="23"/>
        <v>-2.1219640447705896</v>
      </c>
      <c r="AW53">
        <v>50</v>
      </c>
      <c r="AX53">
        <f>IF(Z53&gt;0, (R53*SUMPRODUCT(K53:$K$98, X53:$X$98)-K53*$AZ$3)/Z53, 0)</f>
        <v>58.926725731941829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3.0610310000000002E-2</v>
      </c>
      <c r="Q54" s="4">
        <f t="shared" si="22"/>
        <v>25</v>
      </c>
      <c r="R54">
        <f t="shared" si="0"/>
        <v>50000</v>
      </c>
      <c r="S54">
        <f t="shared" si="1"/>
        <v>57.230106967597266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24.885931915515087</v>
      </c>
      <c r="AC54">
        <f t="shared" si="19"/>
        <v>23.187888487578132</v>
      </c>
      <c r="AE54">
        <f t="shared" si="2"/>
        <v>0</v>
      </c>
      <c r="AF54">
        <f t="shared" si="24"/>
        <v>0</v>
      </c>
      <c r="AG54">
        <f t="shared" si="24"/>
        <v>-10.129235168434478</v>
      </c>
      <c r="AH54">
        <f t="shared" si="4"/>
        <v>-646.36723075204532</v>
      </c>
      <c r="AI54">
        <f t="shared" si="5"/>
        <v>-656.49646592047975</v>
      </c>
      <c r="AJ54">
        <f t="shared" si="6"/>
        <v>1.6980434279369554</v>
      </c>
      <c r="AK54">
        <f t="shared" si="20"/>
        <v>1.7420152340860562</v>
      </c>
      <c r="AL54">
        <f t="shared" si="7"/>
        <v>-653.05640725845683</v>
      </c>
      <c r="AN54">
        <f t="shared" si="25"/>
        <v>0</v>
      </c>
      <c r="AO54">
        <f t="shared" si="25"/>
        <v>0</v>
      </c>
      <c r="AP54">
        <f t="shared" si="25"/>
        <v>-3.1293742020212456E-2</v>
      </c>
      <c r="AQ54">
        <f t="shared" si="25"/>
        <v>-1.9969177369390523</v>
      </c>
      <c r="AR54">
        <f t="shared" si="25"/>
        <v>-2.0282114789592645</v>
      </c>
      <c r="AS54">
        <f t="shared" si="25"/>
        <v>5.2460163170630634E-3</v>
      </c>
      <c r="AT54">
        <f t="shared" si="25"/>
        <v>5.3818649112472401E-3</v>
      </c>
      <c r="AU54">
        <f t="shared" si="23"/>
        <v>-2.0175835977309546</v>
      </c>
      <c r="AW54">
        <v>51</v>
      </c>
      <c r="AX54">
        <f>IF(Z54&gt;0, (R54*SUMPRODUCT(K54:$K$98, X54:$X$98)-K54*$AZ$3)/Z54, 0)</f>
        <v>57.230106967597266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3.3721785999999997E-2</v>
      </c>
      <c r="Q55" s="4">
        <f t="shared" si="22"/>
        <v>25</v>
      </c>
      <c r="R55">
        <f t="shared" si="0"/>
        <v>50000</v>
      </c>
      <c r="S55">
        <f t="shared" si="1"/>
        <v>55.614244407055473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23.187888487578132</v>
      </c>
      <c r="AC55">
        <f t="shared" si="19"/>
        <v>21.547999083439322</v>
      </c>
      <c r="AE55">
        <f t="shared" si="2"/>
        <v>0</v>
      </c>
      <c r="AF55">
        <f t="shared" si="24"/>
        <v>0</v>
      </c>
      <c r="AG55">
        <f t="shared" si="24"/>
        <v>-9.686366916056512</v>
      </c>
      <c r="AH55">
        <f t="shared" si="4"/>
        <v>-683.1518013872427</v>
      </c>
      <c r="AI55">
        <f t="shared" si="5"/>
        <v>-692.8381683032992</v>
      </c>
      <c r="AJ55">
        <f t="shared" si="6"/>
        <v>1.6398894041388097</v>
      </c>
      <c r="AK55">
        <f t="shared" si="20"/>
        <v>1.6231521941304694</v>
      </c>
      <c r="AL55">
        <f t="shared" si="7"/>
        <v>-689.5751267050299</v>
      </c>
      <c r="AN55">
        <f t="shared" si="25"/>
        <v>0</v>
      </c>
      <c r="AO55">
        <f t="shared" si="25"/>
        <v>0</v>
      </c>
      <c r="AP55">
        <f t="shared" si="25"/>
        <v>-2.6719217614701352E-2</v>
      </c>
      <c r="AQ55">
        <f t="shared" si="25"/>
        <v>-1.8844301277585922</v>
      </c>
      <c r="AR55">
        <f t="shared" si="25"/>
        <v>-1.9111493453732935</v>
      </c>
      <c r="AS55">
        <f t="shared" si="25"/>
        <v>4.5235290210404577E-3</v>
      </c>
      <c r="AT55">
        <f t="shared" si="25"/>
        <v>4.4773605080828801E-3</v>
      </c>
      <c r="AU55">
        <f t="shared" si="23"/>
        <v>-1.9021484558441701</v>
      </c>
      <c r="AW55">
        <v>52</v>
      </c>
      <c r="AX55">
        <f>IF(Z55&gt;0, (R55*SUMPRODUCT(K55:$K$98, X55:$X$98)-K55*$AZ$3)/Z55, 0)</f>
        <v>55.614244407055473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4.5614701000000001E-2</v>
      </c>
      <c r="Q56" s="4">
        <f t="shared" si="22"/>
        <v>25</v>
      </c>
      <c r="R56">
        <f t="shared" si="0"/>
        <v>50000</v>
      </c>
      <c r="S56">
        <f t="shared" si="1"/>
        <v>54.610519947966644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21.547999083439322</v>
      </c>
      <c r="AC56">
        <f t="shared" si="19"/>
        <v>19.982344252823811</v>
      </c>
      <c r="AE56">
        <f t="shared" si="2"/>
        <v>0</v>
      </c>
      <c r="AF56">
        <f t="shared" si="24"/>
        <v>0</v>
      </c>
      <c r="AG56">
        <f t="shared" si="24"/>
        <v>-9.1476625162437362</v>
      </c>
      <c r="AH56">
        <f t="shared" si="4"/>
        <v>-883.68146130441971</v>
      </c>
      <c r="AI56">
        <f t="shared" si="5"/>
        <v>-892.82912382066343</v>
      </c>
      <c r="AJ56">
        <f t="shared" si="6"/>
        <v>1.5656548306155109</v>
      </c>
      <c r="AK56">
        <f t="shared" si="20"/>
        <v>1.5083599358407527</v>
      </c>
      <c r="AL56">
        <f t="shared" si="7"/>
        <v>-889.7551090542072</v>
      </c>
      <c r="AN56">
        <f t="shared" si="25"/>
        <v>0</v>
      </c>
      <c r="AO56">
        <f t="shared" si="25"/>
        <v>0</v>
      </c>
      <c r="AP56">
        <f t="shared" si="25"/>
        <v>-2.2529675282237323E-2</v>
      </c>
      <c r="AQ56">
        <f t="shared" si="25"/>
        <v>-2.1764091472295273</v>
      </c>
      <c r="AR56">
        <f t="shared" si="25"/>
        <v>-2.1989388225117645</v>
      </c>
      <c r="AS56">
        <f t="shared" si="25"/>
        <v>3.8560336998875225E-3</v>
      </c>
      <c r="AT56">
        <f t="shared" si="25"/>
        <v>3.7149227469732574E-3</v>
      </c>
      <c r="AU56">
        <f t="shared" si="23"/>
        <v>-2.1913678660649039</v>
      </c>
      <c r="AW56">
        <v>53</v>
      </c>
      <c r="AX56">
        <f>IF(Z56&gt;0, (R56*SUMPRODUCT(K56:$K$98, X56:$X$98)-K56*$AZ$3)/Z56, 0)</f>
        <v>54.610519947966644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5.8461241999999997E-2</v>
      </c>
      <c r="Q57" s="4">
        <f t="shared" si="22"/>
        <v>25</v>
      </c>
      <c r="R57">
        <f t="shared" si="0"/>
        <v>50000</v>
      </c>
      <c r="S57">
        <f t="shared" si="1"/>
        <v>53.073882462762768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19.982344252823811</v>
      </c>
      <c r="AC57">
        <f t="shared" si="19"/>
        <v>18.090555906614888</v>
      </c>
      <c r="AE57">
        <f t="shared" si="2"/>
        <v>0</v>
      </c>
      <c r="AF57">
        <f t="shared" si="24"/>
        <v>0</v>
      </c>
      <c r="AG57">
        <f t="shared" si="24"/>
        <v>-8.5214021789848449</v>
      </c>
      <c r="AH57">
        <f t="shared" si="4"/>
        <v>-1069.567424192908</v>
      </c>
      <c r="AI57">
        <f t="shared" si="5"/>
        <v>-1078.0888263718928</v>
      </c>
      <c r="AJ57">
        <f t="shared" si="6"/>
        <v>1.8917883462089229</v>
      </c>
      <c r="AK57">
        <f t="shared" si="20"/>
        <v>1.398764097697667</v>
      </c>
      <c r="AL57">
        <f t="shared" si="7"/>
        <v>-1074.7982739279862</v>
      </c>
      <c r="AN57">
        <f t="shared" si="25"/>
        <v>0</v>
      </c>
      <c r="AO57">
        <f t="shared" si="25"/>
        <v>0</v>
      </c>
      <c r="AP57">
        <f t="shared" si="25"/>
        <v>-1.8738630116570225E-2</v>
      </c>
      <c r="AQ57">
        <f t="shared" si="25"/>
        <v>-2.3519871408148112</v>
      </c>
      <c r="AR57">
        <f t="shared" si="25"/>
        <v>-2.3707257709313811</v>
      </c>
      <c r="AS57">
        <f t="shared" si="25"/>
        <v>4.1600573865497575E-3</v>
      </c>
      <c r="AT57">
        <f t="shared" si="25"/>
        <v>3.0758932035545809E-3</v>
      </c>
      <c r="AU57">
        <f t="shared" si="23"/>
        <v>-2.3634898203412771</v>
      </c>
      <c r="AW57">
        <v>54</v>
      </c>
      <c r="AX57">
        <f>IF(Z57&gt;0, (R57*SUMPRODUCT(K57:$K$98, X57:$X$98)-K57*$AZ$3)/Z57, 0)</f>
        <v>53.073882462762768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7.2616817E-2</v>
      </c>
      <c r="Q58" s="4">
        <f t="shared" si="22"/>
        <v>25</v>
      </c>
      <c r="R58">
        <f t="shared" si="0"/>
        <v>50000</v>
      </c>
      <c r="S58">
        <f t="shared" si="1"/>
        <v>51.144603005458073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18.090555906614888</v>
      </c>
      <c r="AC58">
        <f t="shared" si="19"/>
        <v>15.992694480997052</v>
      </c>
      <c r="AE58">
        <f t="shared" si="2"/>
        <v>0</v>
      </c>
      <c r="AF58">
        <f t="shared" si="24"/>
        <v>0</v>
      </c>
      <c r="AG58">
        <f t="shared" si="24"/>
        <v>-7.8173910545802539</v>
      </c>
      <c r="AH58">
        <f t="shared" si="4"/>
        <v>-1237.5942052294874</v>
      </c>
      <c r="AI58">
        <f t="shared" si="5"/>
        <v>-1245.4115962840676</v>
      </c>
      <c r="AJ58">
        <f t="shared" si="6"/>
        <v>2.0978614256178361</v>
      </c>
      <c r="AK58">
        <f t="shared" si="20"/>
        <v>1.2663389134630423</v>
      </c>
      <c r="AL58">
        <f t="shared" si="7"/>
        <v>-1242.0473959449869</v>
      </c>
      <c r="AN58">
        <f t="shared" si="25"/>
        <v>0</v>
      </c>
      <c r="AO58">
        <f t="shared" si="25"/>
        <v>0</v>
      </c>
      <c r="AP58">
        <f t="shared" si="25"/>
        <v>-1.5348664411963264E-2</v>
      </c>
      <c r="AQ58">
        <f t="shared" si="25"/>
        <v>-2.4298922750101224</v>
      </c>
      <c r="AR58">
        <f t="shared" si="25"/>
        <v>-2.4452409394220855</v>
      </c>
      <c r="AS58">
        <f t="shared" si="25"/>
        <v>4.118940805160975E-3</v>
      </c>
      <c r="AT58">
        <f t="shared" si="25"/>
        <v>2.4863296308000869E-3</v>
      </c>
      <c r="AU58">
        <f t="shared" si="23"/>
        <v>-2.4386356689861248</v>
      </c>
      <c r="AW58">
        <v>55</v>
      </c>
      <c r="AX58">
        <f>IF(Z58&gt;0, (R58*SUMPRODUCT(K58:$K$98, X58:$X$98)-K58*$AZ$3)/Z58, 0)</f>
        <v>51.144603005458073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8.8271367000000003E-2</v>
      </c>
      <c r="Q59" s="4">
        <f t="shared" si="22"/>
        <v>25</v>
      </c>
      <c r="R59">
        <f t="shared" si="0"/>
        <v>50000</v>
      </c>
      <c r="S59">
        <f t="shared" si="1"/>
        <v>48.90543590173494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15.992694480997052</v>
      </c>
      <c r="AC59">
        <f t="shared" si="19"/>
        <v>13.789700165984227</v>
      </c>
      <c r="AE59">
        <f t="shared" si="2"/>
        <v>0</v>
      </c>
      <c r="AF59">
        <f t="shared" si="24"/>
        <v>0</v>
      </c>
      <c r="AG59">
        <f t="shared" si="24"/>
        <v>-7.0491653492730819</v>
      </c>
      <c r="AH59">
        <f t="shared" si="4"/>
        <v>-1380.1035895227412</v>
      </c>
      <c r="AI59">
        <f t="shared" si="5"/>
        <v>-1387.1527548720144</v>
      </c>
      <c r="AJ59">
        <f t="shared" si="6"/>
        <v>2.2029943150128251</v>
      </c>
      <c r="AK59">
        <f t="shared" si="20"/>
        <v>1.1194886136697937</v>
      </c>
      <c r="AL59">
        <f t="shared" si="7"/>
        <v>-1383.8302719433318</v>
      </c>
      <c r="AN59">
        <f t="shared" si="25"/>
        <v>0</v>
      </c>
      <c r="AO59">
        <f t="shared" si="25"/>
        <v>0</v>
      </c>
      <c r="AP59">
        <f t="shared" si="25"/>
        <v>-1.2357437659442307E-2</v>
      </c>
      <c r="AQ59">
        <f t="shared" si="25"/>
        <v>-2.4193706951218719</v>
      </c>
      <c r="AR59">
        <f t="shared" si="25"/>
        <v>-2.4317281327813145</v>
      </c>
      <c r="AS59">
        <f t="shared" si="25"/>
        <v>3.861927414524912E-3</v>
      </c>
      <c r="AT59">
        <f t="shared" si="25"/>
        <v>1.9625033700346592E-3</v>
      </c>
      <c r="AU59">
        <f t="shared" si="23"/>
        <v>-2.4259037019967549</v>
      </c>
      <c r="AW59">
        <v>56</v>
      </c>
      <c r="AX59">
        <f>IF(Z59&gt;0, (R59*SUMPRODUCT(K59:$K$98, X59:$X$98)-K59*$AZ$3)/Z59, 0)</f>
        <v>48.90543590173494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0.103819197</v>
      </c>
      <c r="Q60" s="4">
        <f t="shared" si="22"/>
        <v>25</v>
      </c>
      <c r="R60">
        <f t="shared" si="0"/>
        <v>50000</v>
      </c>
      <c r="S60">
        <f t="shared" si="1"/>
        <v>46.315121646313649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13.789700165984227</v>
      </c>
      <c r="AC60">
        <f t="shared" si="19"/>
        <v>11.572916935145654</v>
      </c>
      <c r="AE60">
        <f t="shared" si="2"/>
        <v>0</v>
      </c>
      <c r="AF60">
        <f t="shared" si="24"/>
        <v>0</v>
      </c>
      <c r="AG60">
        <f t="shared" si="24"/>
        <v>-6.2468350096985956</v>
      </c>
      <c r="AH60">
        <f t="shared" si="4"/>
        <v>-1463.6773721635116</v>
      </c>
      <c r="AI60">
        <f t="shared" si="5"/>
        <v>-1469.9242071732101</v>
      </c>
      <c r="AJ60">
        <f t="shared" si="6"/>
        <v>2.2167832308385726</v>
      </c>
      <c r="AK60">
        <f t="shared" si="20"/>
        <v>0.96527901161889595</v>
      </c>
      <c r="AL60">
        <f t="shared" si="7"/>
        <v>-1466.7421449307528</v>
      </c>
      <c r="AN60">
        <f t="shared" si="25"/>
        <v>0</v>
      </c>
      <c r="AO60">
        <f t="shared" si="25"/>
        <v>0</v>
      </c>
      <c r="AP60">
        <f t="shared" si="25"/>
        <v>-9.7776107393455578E-3</v>
      </c>
      <c r="AQ60">
        <f t="shared" si="25"/>
        <v>-2.2909629549658206</v>
      </c>
      <c r="AR60">
        <f t="shared" si="25"/>
        <v>-2.3007405657051661</v>
      </c>
      <c r="AS60">
        <f t="shared" si="25"/>
        <v>3.4697320308599219E-3</v>
      </c>
      <c r="AT60">
        <f t="shared" si="25"/>
        <v>1.5108646884088529E-3</v>
      </c>
      <c r="AU60">
        <f t="shared" si="23"/>
        <v>-2.2957599689858976</v>
      </c>
      <c r="AW60">
        <v>57</v>
      </c>
      <c r="AX60">
        <f>IF(Z60&gt;0, (R60*SUMPRODUCT(K60:$K$98, X60:$X$98)-K60*$AZ$3)/Z60, 0)</f>
        <v>46.315121646313649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0.120610461</v>
      </c>
      <c r="Q61" s="4">
        <f t="shared" si="22"/>
        <v>25</v>
      </c>
      <c r="R61">
        <f t="shared" si="0"/>
        <v>50000</v>
      </c>
      <c r="S61">
        <f t="shared" si="1"/>
        <v>43.55989858708449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11.572916935145654</v>
      </c>
      <c r="AC61">
        <f t="shared" si="19"/>
        <v>9.4628356447184867</v>
      </c>
      <c r="AE61">
        <f t="shared" si="2"/>
        <v>0</v>
      </c>
      <c r="AF61">
        <f t="shared" si="24"/>
        <v>0</v>
      </c>
      <c r="AG61">
        <f t="shared" si="24"/>
        <v>-5.4309330092909223</v>
      </c>
      <c r="AH61">
        <f t="shared" si="4"/>
        <v>-1506.8673006213742</v>
      </c>
      <c r="AI61">
        <f t="shared" si="5"/>
        <v>-1512.298233630665</v>
      </c>
      <c r="AJ61">
        <f t="shared" si="6"/>
        <v>2.1100812904271677</v>
      </c>
      <c r="AK61">
        <f t="shared" si="20"/>
        <v>0.81010418546019591</v>
      </c>
      <c r="AL61">
        <f t="shared" si="7"/>
        <v>-1509.3780481547776</v>
      </c>
      <c r="AN61">
        <f t="shared" si="25"/>
        <v>0</v>
      </c>
      <c r="AO61">
        <f t="shared" si="25"/>
        <v>0</v>
      </c>
      <c r="AP61">
        <f t="shared" si="25"/>
        <v>-7.5897790117866798E-3</v>
      </c>
      <c r="AQ61">
        <f t="shared" si="25"/>
        <v>-2.1058609620553899</v>
      </c>
      <c r="AR61">
        <f t="shared" si="25"/>
        <v>-2.1134507410671763</v>
      </c>
      <c r="AS61">
        <f t="shared" si="25"/>
        <v>2.948858080895172E-3</v>
      </c>
      <c r="AT61">
        <f t="shared" si="25"/>
        <v>1.1321280770077305E-3</v>
      </c>
      <c r="AU61">
        <f t="shared" si="23"/>
        <v>-2.1093697549092734</v>
      </c>
      <c r="AW61">
        <v>58</v>
      </c>
      <c r="AX61">
        <f>IF(Z61&gt;0, (R61*SUMPRODUCT(K61:$K$98, X61:$X$98)-K61*$AZ$3)/Z61, 0)</f>
        <v>43.55989858708449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0.138204574</v>
      </c>
      <c r="Q62" s="4">
        <f t="shared" si="22"/>
        <v>25</v>
      </c>
      <c r="R62">
        <f t="shared" si="0"/>
        <v>50000</v>
      </c>
      <c r="S62">
        <f t="shared" si="1"/>
        <v>40.631240956183611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9.4628356447184867</v>
      </c>
      <c r="AC62">
        <f t="shared" si="19"/>
        <v>7.5184761688583297</v>
      </c>
      <c r="AE62">
        <f t="shared" si="2"/>
        <v>0</v>
      </c>
      <c r="AF62">
        <f t="shared" si="24"/>
        <v>0</v>
      </c>
      <c r="AG62">
        <f t="shared" si="24"/>
        <v>-4.626043896226423</v>
      </c>
      <c r="AH62">
        <f t="shared" si="4"/>
        <v>-1501.15956594318</v>
      </c>
      <c r="AI62">
        <f t="shared" si="5"/>
        <v>-1505.7856098394066</v>
      </c>
      <c r="AJ62">
        <f t="shared" si="6"/>
        <v>1.944359475860157</v>
      </c>
      <c r="AK62">
        <f t="shared" si="20"/>
        <v>0.66239849513029414</v>
      </c>
      <c r="AL62">
        <f t="shared" si="7"/>
        <v>-1503.1788518684161</v>
      </c>
      <c r="AN62">
        <f t="shared" si="25"/>
        <v>0</v>
      </c>
      <c r="AO62">
        <f t="shared" si="25"/>
        <v>0</v>
      </c>
      <c r="AP62">
        <f t="shared" si="25"/>
        <v>-5.7722670058845483E-3</v>
      </c>
      <c r="AQ62">
        <f t="shared" si="25"/>
        <v>-1.8731110269252127</v>
      </c>
      <c r="AR62">
        <f t="shared" si="25"/>
        <v>-1.8788832939310973</v>
      </c>
      <c r="AS62">
        <f t="shared" si="25"/>
        <v>2.4261252815265606E-3</v>
      </c>
      <c r="AT62">
        <f t="shared" si="25"/>
        <v>8.2652501012952541E-4</v>
      </c>
      <c r="AU62">
        <f t="shared" si="23"/>
        <v>-1.8756306436394414</v>
      </c>
      <c r="AW62">
        <v>59</v>
      </c>
      <c r="AX62">
        <f>IF(Z62&gt;0, (R62*SUMPRODUCT(K62:$K$98, X62:$X$98)-K62*$AZ$3)/Z62, 0)</f>
        <v>40.631240956183611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0.156383199</v>
      </c>
      <c r="Q63" s="4">
        <f t="shared" si="22"/>
        <v>25</v>
      </c>
      <c r="R63">
        <f t="shared" si="0"/>
        <v>50000</v>
      </c>
      <c r="S63">
        <f t="shared" si="1"/>
        <v>37.532680054355509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7.5184761688583297</v>
      </c>
      <c r="AC63">
        <f t="shared" si="19"/>
        <v>5.7895628974645765</v>
      </c>
      <c r="AE63">
        <f t="shared" si="2"/>
        <v>0</v>
      </c>
      <c r="AF63">
        <f t="shared" si="24"/>
        <v>0</v>
      </c>
      <c r="AG63">
        <f t="shared" si="24"/>
        <v>-3.8563479140578463</v>
      </c>
      <c r="AH63">
        <f t="shared" si="4"/>
        <v>-1446.871086412624</v>
      </c>
      <c r="AI63">
        <f t="shared" si="5"/>
        <v>-1450.7274343266818</v>
      </c>
      <c r="AJ63">
        <f t="shared" si="6"/>
        <v>1.7289132713937532</v>
      </c>
      <c r="AK63">
        <f t="shared" si="20"/>
        <v>0.52629333182008309</v>
      </c>
      <c r="AL63">
        <f t="shared" si="7"/>
        <v>-1448.4722277234678</v>
      </c>
      <c r="AN63">
        <f t="shared" si="25"/>
        <v>0</v>
      </c>
      <c r="AO63">
        <f t="shared" si="25"/>
        <v>0</v>
      </c>
      <c r="AP63">
        <f t="shared" si="25"/>
        <v>-4.2963024606815399E-3</v>
      </c>
      <c r="AQ63">
        <f t="shared" si="25"/>
        <v>-1.6119385354685309</v>
      </c>
      <c r="AR63">
        <f t="shared" si="25"/>
        <v>-1.6162348379292124</v>
      </c>
      <c r="AS63">
        <f t="shared" si="25"/>
        <v>1.9261577294715352E-3</v>
      </c>
      <c r="AT63">
        <f t="shared" si="25"/>
        <v>5.8633592894880894E-4</v>
      </c>
      <c r="AU63">
        <f t="shared" si="23"/>
        <v>-1.613722344270792</v>
      </c>
      <c r="AW63">
        <v>60</v>
      </c>
      <c r="AX63">
        <f>IF(Z63&gt;0, (R63*SUMPRODUCT(K63:$K$98, X63:$X$98)-K63*$AZ$3)/Z63, 0)</f>
        <v>37.532680054355509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0.17588848000000001</v>
      </c>
      <c r="Q64" s="4">
        <f t="shared" si="22"/>
        <v>25</v>
      </c>
      <c r="R64">
        <f t="shared" si="0"/>
        <v>50000</v>
      </c>
      <c r="S64">
        <f t="shared" si="1"/>
        <v>34.291894519079896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5.7895628974645765</v>
      </c>
      <c r="AC64">
        <f t="shared" si="19"/>
        <v>4.3063723580062767</v>
      </c>
      <c r="AE64">
        <f t="shared" si="2"/>
        <v>0</v>
      </c>
      <c r="AF64">
        <f t="shared" si="24"/>
        <v>0</v>
      </c>
      <c r="AG64">
        <f t="shared" si="24"/>
        <v>-3.1394972619624628</v>
      </c>
      <c r="AH64">
        <f t="shared" si="4"/>
        <v>-1356.5743459096104</v>
      </c>
      <c r="AI64">
        <f t="shared" si="5"/>
        <v>-1359.713843171573</v>
      </c>
      <c r="AJ64">
        <f t="shared" si="6"/>
        <v>1.4831905394582998</v>
      </c>
      <c r="AK64">
        <f t="shared" si="20"/>
        <v>0.40526940282252039</v>
      </c>
      <c r="AL64">
        <f t="shared" si="7"/>
        <v>-1357.8253832292921</v>
      </c>
      <c r="AN64">
        <f t="shared" si="25"/>
        <v>0</v>
      </c>
      <c r="AO64">
        <f t="shared" si="25"/>
        <v>0</v>
      </c>
      <c r="AP64">
        <f t="shared" si="25"/>
        <v>-3.1229190416474898E-3</v>
      </c>
      <c r="AQ64">
        <f t="shared" si="25"/>
        <v>-1.3494109096955995</v>
      </c>
      <c r="AR64">
        <f t="shared" si="25"/>
        <v>-1.352533828737247</v>
      </c>
      <c r="AS64">
        <f t="shared" si="25"/>
        <v>1.4753585021986613E-3</v>
      </c>
      <c r="AT64">
        <f t="shared" si="25"/>
        <v>4.0312936418375136E-4</v>
      </c>
      <c r="AU64">
        <f t="shared" si="23"/>
        <v>-1.3506553408708646</v>
      </c>
      <c r="AW64">
        <v>61</v>
      </c>
      <c r="AX64">
        <f>IF(Z64&gt;0, (R64*SUMPRODUCT(K64:$K$98, X64:$X$98)-K64*$AZ$3)/Z64, 0)</f>
        <v>34.291894519079896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0.195947922</v>
      </c>
      <c r="Q65" s="4">
        <f t="shared" si="22"/>
        <v>25</v>
      </c>
      <c r="R65">
        <f t="shared" si="0"/>
        <v>50000</v>
      </c>
      <c r="S65">
        <f t="shared" si="1"/>
        <v>30.806340426133115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4.3063723580062767</v>
      </c>
      <c r="AC65">
        <f t="shared" si="19"/>
        <v>3.0719150161769537</v>
      </c>
      <c r="AE65">
        <f t="shared" si="2"/>
        <v>0</v>
      </c>
      <c r="AF65">
        <f t="shared" si="24"/>
        <v>0</v>
      </c>
      <c r="AG65">
        <f t="shared" si="24"/>
        <v>-2.4929243247366042</v>
      </c>
      <c r="AH65">
        <f t="shared" si="4"/>
        <v>-1230.3559292124685</v>
      </c>
      <c r="AI65">
        <f t="shared" si="5"/>
        <v>-1232.8488535372051</v>
      </c>
      <c r="AJ65">
        <f t="shared" si="6"/>
        <v>1.234457341829323</v>
      </c>
      <c r="AK65">
        <f t="shared" si="20"/>
        <v>0.30144606506043942</v>
      </c>
      <c r="AL65">
        <f t="shared" si="7"/>
        <v>-1231.3129501303154</v>
      </c>
      <c r="AN65">
        <f t="shared" si="25"/>
        <v>0</v>
      </c>
      <c r="AO65">
        <f t="shared" si="25"/>
        <v>0</v>
      </c>
      <c r="AP65">
        <f t="shared" si="25"/>
        <v>-2.2140717450410338E-3</v>
      </c>
      <c r="AQ65">
        <f t="shared" si="25"/>
        <v>-1.0927312442590305</v>
      </c>
      <c r="AR65">
        <f t="shared" si="25"/>
        <v>-1.0949453160040714</v>
      </c>
      <c r="AS65">
        <f t="shared" si="25"/>
        <v>1.0963738826253963E-3</v>
      </c>
      <c r="AT65">
        <f t="shared" si="25"/>
        <v>2.6772702591950449E-4</v>
      </c>
      <c r="AU65">
        <f t="shared" si="23"/>
        <v>-1.0935812150955266</v>
      </c>
      <c r="AW65">
        <v>62</v>
      </c>
      <c r="AX65">
        <f>IF(Z65&gt;0, (R65*SUMPRODUCT(K65:$K$98, X65:$X$98)-K65*$AZ$3)/Z65, 0)</f>
        <v>30.806340426133115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0.21719401199999999</v>
      </c>
      <c r="Q66" s="4">
        <f t="shared" si="22"/>
        <v>25</v>
      </c>
      <c r="R66">
        <f t="shared" si="0"/>
        <v>50000</v>
      </c>
      <c r="S66">
        <f t="shared" si="1"/>
        <v>27.014926870795673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3.0719150161769537</v>
      </c>
      <c r="AC66">
        <f t="shared" si="19"/>
        <v>2.0818208860842438</v>
      </c>
      <c r="AE66">
        <f t="shared" si="2"/>
        <v>0</v>
      </c>
      <c r="AF66">
        <f t="shared" si="24"/>
        <v>0</v>
      </c>
      <c r="AG66">
        <f t="shared" si="24"/>
        <v>-1.9265468457873043</v>
      </c>
      <c r="AH66">
        <f t="shared" si="4"/>
        <v>-1082.8964714038677</v>
      </c>
      <c r="AI66">
        <f t="shared" si="5"/>
        <v>-1084.823018249655</v>
      </c>
      <c r="AJ66">
        <f t="shared" si="6"/>
        <v>0.99009413009270997</v>
      </c>
      <c r="AK66">
        <f t="shared" si="20"/>
        <v>0.21503405113238677</v>
      </c>
      <c r="AL66">
        <f t="shared" si="7"/>
        <v>-1083.6178900684299</v>
      </c>
      <c r="AN66">
        <f t="shared" si="25"/>
        <v>0</v>
      </c>
      <c r="AO66">
        <f t="shared" si="25"/>
        <v>0</v>
      </c>
      <c r="AP66">
        <f t="shared" si="25"/>
        <v>-1.5277213414547502E-3</v>
      </c>
      <c r="AQ66">
        <f t="shared" si="25"/>
        <v>-0.85871986635946995</v>
      </c>
      <c r="AR66">
        <f t="shared" si="25"/>
        <v>-0.86024758770092469</v>
      </c>
      <c r="AS66">
        <f t="shared" si="25"/>
        <v>7.8512906960929529E-4</v>
      </c>
      <c r="AT66">
        <f t="shared" si="25"/>
        <v>1.7051861976404172E-4</v>
      </c>
      <c r="AU66">
        <f t="shared" si="23"/>
        <v>-0.85929194001155129</v>
      </c>
      <c r="AW66">
        <v>63</v>
      </c>
      <c r="AX66">
        <f>IF(Z66&gt;0, (R66*SUMPRODUCT(K66:$K$98, X66:$X$98)-K66*$AZ$3)/Z66, 0)</f>
        <v>27.014926870795673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0.239685495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22.738268915052124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2.0818208860842438</v>
      </c>
      <c r="AC67">
        <f t="shared" si="19"/>
        <v>1.3147413002304158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-1.4455160429562124</v>
      </c>
      <c r="AH67">
        <f t="shared" ref="AH67:AH89" si="30">-X67*R67</f>
        <v>-923.53066874643741</v>
      </c>
      <c r="AI67">
        <f t="shared" ref="AI67:AI89" si="31">SUM(AE67:AH67)</f>
        <v>-924.97618478939364</v>
      </c>
      <c r="AJ67">
        <f t="shared" ref="AJ67:AJ89" si="32">AB67-AC67</f>
        <v>0.76707958585382796</v>
      </c>
      <c r="AK67">
        <f t="shared" si="20"/>
        <v>0.14572746202589706</v>
      </c>
      <c r="AL67">
        <f t="shared" ref="AL67:AL89" si="33">SUM(AI67:AK67)</f>
        <v>-924.06337774151393</v>
      </c>
      <c r="AN67">
        <f t="shared" ref="AN67:AT89" si="34">AE67*$K67</f>
        <v>0</v>
      </c>
      <c r="AO67">
        <f t="shared" si="34"/>
        <v>0</v>
      </c>
      <c r="AP67">
        <f t="shared" si="34"/>
        <v>-1.02345668043889E-3</v>
      </c>
      <c r="AQ67">
        <f t="shared" si="34"/>
        <v>-0.65387972490829604</v>
      </c>
      <c r="AR67">
        <f t="shared" si="34"/>
        <v>-0.65490318158873495</v>
      </c>
      <c r="AS67">
        <f t="shared" si="34"/>
        <v>5.431089681750275E-4</v>
      </c>
      <c r="AT67">
        <f t="shared" si="34"/>
        <v>1.0317820079588485E-4</v>
      </c>
      <c r="AU67">
        <f t="shared" si="23"/>
        <v>-0.65425689441976409</v>
      </c>
      <c r="AW67">
        <v>64</v>
      </c>
      <c r="AX67">
        <f>IF(Z67&gt;0, (R67*SUMPRODUCT(K67:$K$98, X67:$X$98)-K67*$AZ$3)/Z67, 0)</f>
        <v>22.738268915052124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0.26259210900000002</v>
      </c>
      <c r="Q68" s="4">
        <f t="shared" si="22"/>
        <v>25</v>
      </c>
      <c r="R68">
        <f t="shared" si="26"/>
        <v>50000</v>
      </c>
      <c r="S68">
        <f t="shared" si="27"/>
        <v>17.658048950297982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1.3147413002304158</v>
      </c>
      <c r="AC68">
        <f t="shared" ref="AC68:AC89" si="45">S68*Z68</f>
        <v>0.74268325434501425</v>
      </c>
      <c r="AE68">
        <f t="shared" si="28"/>
        <v>0</v>
      </c>
      <c r="AF68">
        <f t="shared" si="29"/>
        <v>0</v>
      </c>
      <c r="AG68">
        <f t="shared" si="29"/>
        <v>-1.0514797762134436</v>
      </c>
      <c r="AH68">
        <f t="shared" si="30"/>
        <v>-759.16221262641284</v>
      </c>
      <c r="AI68">
        <f t="shared" si="31"/>
        <v>-760.21369240262629</v>
      </c>
      <c r="AJ68">
        <f t="shared" si="32"/>
        <v>0.57205804588540154</v>
      </c>
      <c r="AK68">
        <f t="shared" ref="AK68:AK89" si="46">G68*SUM(AB68:AB68, AE68:AF68)</f>
        <v>9.2031891016129116E-2</v>
      </c>
      <c r="AL68">
        <f t="shared" si="33"/>
        <v>-759.54960246572466</v>
      </c>
      <c r="AN68">
        <f t="shared" si="34"/>
        <v>0</v>
      </c>
      <c r="AO68">
        <f t="shared" si="34"/>
        <v>0</v>
      </c>
      <c r="AP68">
        <f t="shared" si="34"/>
        <v>-6.6470577272135145E-4</v>
      </c>
      <c r="AQ68">
        <f t="shared" si="34"/>
        <v>-0.47991365747604847</v>
      </c>
      <c r="AR68">
        <f t="shared" si="34"/>
        <v>-0.48057836324876985</v>
      </c>
      <c r="AS68">
        <f t="shared" si="34"/>
        <v>3.6163347506413076E-4</v>
      </c>
      <c r="AT68">
        <f t="shared" si="34"/>
        <v>5.8179083056815121E-5</v>
      </c>
      <c r="AU68">
        <f t="shared" si="23"/>
        <v>-0.48015855069064883</v>
      </c>
      <c r="AW68">
        <v>65</v>
      </c>
      <c r="AX68">
        <f>IF(Z68&gt;0, (R68*SUMPRODUCT(K68:$K$98, X68:$X$98)-K68*$AZ$3)/Z68, 0)</f>
        <v>17.658048950297982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6"/>
        <v>50000</v>
      </c>
      <c r="S69">
        <f t="shared" si="27"/>
        <v>11.350278397281055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0.74268325434501425</v>
      </c>
      <c r="AC69">
        <f t="shared" si="45"/>
        <v>0.3358246674251214</v>
      </c>
      <c r="AE69">
        <f t="shared" si="28"/>
        <v>0</v>
      </c>
      <c r="AF69">
        <f t="shared" si="29"/>
        <v>0</v>
      </c>
      <c r="AG69">
        <f t="shared" si="29"/>
        <v>-0.73968376737254249</v>
      </c>
      <c r="AH69">
        <f t="shared" si="30"/>
        <v>-602.56242215753343</v>
      </c>
      <c r="AI69">
        <f t="shared" si="31"/>
        <v>-603.30210592490596</v>
      </c>
      <c r="AJ69">
        <f t="shared" si="32"/>
        <v>0.40685858691989285</v>
      </c>
      <c r="AK69">
        <f t="shared" si="46"/>
        <v>5.1987827804151003E-2</v>
      </c>
      <c r="AL69">
        <f t="shared" si="33"/>
        <v>-602.84325951018195</v>
      </c>
      <c r="AN69">
        <f t="shared" si="34"/>
        <v>0</v>
      </c>
      <c r="AO69">
        <f t="shared" si="34"/>
        <v>0</v>
      </c>
      <c r="AP69">
        <f t="shared" si="34"/>
        <v>-4.1750010767427391E-4</v>
      </c>
      <c r="AQ69">
        <f t="shared" si="34"/>
        <v>-0.34010463285526998</v>
      </c>
      <c r="AR69">
        <f t="shared" si="34"/>
        <v>-0.34052213296294426</v>
      </c>
      <c r="AS69">
        <f t="shared" si="34"/>
        <v>2.2964341160363233E-4</v>
      </c>
      <c r="AT69">
        <f t="shared" si="34"/>
        <v>2.9343517680648179E-5</v>
      </c>
      <c r="AU69">
        <f t="shared" si="23"/>
        <v>-0.34026314603365998</v>
      </c>
      <c r="AW69">
        <v>66</v>
      </c>
      <c r="AX69">
        <f>IF(Z69&gt;0, (R69*SUMPRODUCT(K69:$K$98, X69:$X$98)-K69*$AZ$3)/Z69, 0)</f>
        <v>11.350278397281055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6"/>
        <v>50000</v>
      </c>
      <c r="S70">
        <f t="shared" si="27"/>
        <v>3.0321167913678888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0.3358246674251214</v>
      </c>
      <c r="AC70">
        <f t="shared" si="45"/>
        <v>6.0947776137847291E-2</v>
      </c>
      <c r="AE70">
        <f t="shared" si="28"/>
        <v>0</v>
      </c>
      <c r="AF70">
        <f t="shared" si="29"/>
        <v>0</v>
      </c>
      <c r="AG70">
        <f t="shared" si="29"/>
        <v>-0.50251837521034048</v>
      </c>
      <c r="AH70">
        <f t="shared" si="30"/>
        <v>-459.53710897695328</v>
      </c>
      <c r="AI70">
        <f t="shared" si="31"/>
        <v>-460.03962735216362</v>
      </c>
      <c r="AJ70">
        <f t="shared" si="32"/>
        <v>0.27487689128727411</v>
      </c>
      <c r="AK70">
        <f t="shared" si="46"/>
        <v>2.3507726719758499E-2</v>
      </c>
      <c r="AL70">
        <f t="shared" si="33"/>
        <v>-459.74124273415663</v>
      </c>
      <c r="AN70">
        <f t="shared" si="34"/>
        <v>0</v>
      </c>
      <c r="AO70">
        <f t="shared" si="34"/>
        <v>0</v>
      </c>
      <c r="AP70">
        <f t="shared" si="34"/>
        <v>-2.5324706918802343E-4</v>
      </c>
      <c r="AQ70">
        <f t="shared" si="34"/>
        <v>-0.23158640911954462</v>
      </c>
      <c r="AR70">
        <f t="shared" si="34"/>
        <v>-0.23183965618873265</v>
      </c>
      <c r="AS70">
        <f t="shared" si="34"/>
        <v>1.3852581425879106E-4</v>
      </c>
      <c r="AT70">
        <f t="shared" si="34"/>
        <v>1.1846856132494565E-5</v>
      </c>
      <c r="AU70">
        <f t="shared" si="23"/>
        <v>-0.23168928351834139</v>
      </c>
      <c r="AW70">
        <v>67</v>
      </c>
      <c r="AX70">
        <f>IF(Z70&gt;0, (R70*SUMPRODUCT(K70:$K$98, X70:$X$98)-K70*$AZ$3)/Z70, 0)</f>
        <v>3.0321167913678888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6"/>
        <v>50000</v>
      </c>
      <c r="S71">
        <f t="shared" si="27"/>
        <v>-8.5284798333378973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6.0947776137847291E-2</v>
      </c>
      <c r="AC71">
        <f t="shared" si="45"/>
        <v>-0.11239957801027189</v>
      </c>
      <c r="AE71">
        <f t="shared" si="28"/>
        <v>0</v>
      </c>
      <c r="AF71">
        <f t="shared" si="29"/>
        <v>0</v>
      </c>
      <c r="AG71">
        <f t="shared" si="29"/>
        <v>-0.32948303861522021</v>
      </c>
      <c r="AH71">
        <f t="shared" si="30"/>
        <v>-336.02030568603368</v>
      </c>
      <c r="AI71">
        <f t="shared" si="31"/>
        <v>-336.34978872464887</v>
      </c>
      <c r="AJ71">
        <f t="shared" si="32"/>
        <v>0.17334735414811919</v>
      </c>
      <c r="AK71">
        <f t="shared" si="46"/>
        <v>4.2663443296493105E-3</v>
      </c>
      <c r="AL71">
        <f t="shared" si="33"/>
        <v>-336.17217502617109</v>
      </c>
      <c r="AN71">
        <f t="shared" si="34"/>
        <v>0</v>
      </c>
      <c r="AO71">
        <f t="shared" si="34"/>
        <v>0</v>
      </c>
      <c r="AP71">
        <f t="shared" si="34"/>
        <v>-1.4825437591770878E-4</v>
      </c>
      <c r="AQ71">
        <f t="shared" si="34"/>
        <v>-0.1511958883362666</v>
      </c>
      <c r="AR71">
        <f t="shared" si="34"/>
        <v>-0.1513441427121843</v>
      </c>
      <c r="AS71">
        <f t="shared" si="34"/>
        <v>7.7999474310506408E-5</v>
      </c>
      <c r="AT71">
        <f t="shared" si="34"/>
        <v>1.9196867271242778E-6</v>
      </c>
      <c r="AU71">
        <f t="shared" si="23"/>
        <v>-0.15126422355114666</v>
      </c>
      <c r="AW71">
        <v>68</v>
      </c>
      <c r="AX71">
        <f>IF(Z71&gt;0, (R71*SUMPRODUCT(K71:$K$98, X71:$X$98)-K71*$AZ$3)/Z71, 0)</f>
        <v>-8.5284798333378973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6"/>
        <v>50000</v>
      </c>
      <c r="S72">
        <f t="shared" si="27"/>
        <v>-25.428251114414163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-0.11239957801027189</v>
      </c>
      <c r="AC72">
        <f t="shared" si="45"/>
        <v>-0.21159631012205166</v>
      </c>
      <c r="AE72">
        <f t="shared" si="28"/>
        <v>0</v>
      </c>
      <c r="AF72">
        <f t="shared" si="29"/>
        <v>0</v>
      </c>
      <c r="AG72">
        <f t="shared" si="29"/>
        <v>-0.20803270068591836</v>
      </c>
      <c r="AH72">
        <f t="shared" si="30"/>
        <v>-236.31101508629934</v>
      </c>
      <c r="AI72">
        <f t="shared" si="31"/>
        <v>-236.51904778698525</v>
      </c>
      <c r="AJ72">
        <f t="shared" si="32"/>
        <v>9.9196732111779762E-2</v>
      </c>
      <c r="AK72">
        <f t="shared" si="46"/>
        <v>-7.8679704607190325E-3</v>
      </c>
      <c r="AL72">
        <f t="shared" si="33"/>
        <v>-236.4277190253342</v>
      </c>
      <c r="AN72">
        <f t="shared" si="34"/>
        <v>0</v>
      </c>
      <c r="AO72">
        <f t="shared" si="34"/>
        <v>0</v>
      </c>
      <c r="AP72">
        <f t="shared" si="34"/>
        <v>-8.3577243406526925E-5</v>
      </c>
      <c r="AQ72">
        <f t="shared" si="34"/>
        <v>-9.4938070612895609E-2</v>
      </c>
      <c r="AR72">
        <f t="shared" si="34"/>
        <v>-9.5021647856302141E-2</v>
      </c>
      <c r="AS72">
        <f t="shared" si="34"/>
        <v>3.9852337625300314E-5</v>
      </c>
      <c r="AT72">
        <f t="shared" si="34"/>
        <v>-3.1609611380456874E-6</v>
      </c>
      <c r="AU72">
        <f t="shared" si="23"/>
        <v>-9.4984956479814892E-2</v>
      </c>
      <c r="AW72">
        <v>69</v>
      </c>
      <c r="AX72">
        <f>IF(Z72&gt;0, (R72*SUMPRODUCT(K72:$K$98, X72:$X$98)-K72*$AZ$3)/Z72, 0)</f>
        <v>-25.428251114414163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6"/>
        <v>50000</v>
      </c>
      <c r="S73">
        <f t="shared" si="27"/>
        <v>-51.521690263474007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-0.21159631012205166</v>
      </c>
      <c r="AC73">
        <f t="shared" si="45"/>
        <v>-0.26010656267736987</v>
      </c>
      <c r="AE73">
        <f t="shared" si="28"/>
        <v>0</v>
      </c>
      <c r="AF73">
        <f t="shared" si="29"/>
        <v>0</v>
      </c>
      <c r="AG73">
        <f t="shared" si="29"/>
        <v>-0.12621216488978956</v>
      </c>
      <c r="AH73">
        <f t="shared" si="30"/>
        <v>-159.48041757853923</v>
      </c>
      <c r="AI73">
        <f t="shared" si="31"/>
        <v>-159.60662974342901</v>
      </c>
      <c r="AJ73">
        <f t="shared" si="32"/>
        <v>4.8510252555318212E-2</v>
      </c>
      <c r="AK73">
        <f t="shared" si="46"/>
        <v>-1.4811741708543618E-2</v>
      </c>
      <c r="AL73">
        <f t="shared" si="33"/>
        <v>-159.57293123258222</v>
      </c>
      <c r="AN73">
        <f t="shared" si="34"/>
        <v>0</v>
      </c>
      <c r="AO73">
        <f t="shared" si="34"/>
        <v>0</v>
      </c>
      <c r="AP73">
        <f t="shared" si="34"/>
        <v>-4.5273037050865649E-5</v>
      </c>
      <c r="AQ73">
        <f t="shared" si="34"/>
        <v>-5.7206552634807353E-2</v>
      </c>
      <c r="AR73">
        <f t="shared" si="34"/>
        <v>-5.7251825671858214E-2</v>
      </c>
      <c r="AS73">
        <f t="shared" si="34"/>
        <v>1.7400909517727814E-5</v>
      </c>
      <c r="AT73">
        <f t="shared" si="34"/>
        <v>-5.3130578319792048E-6</v>
      </c>
      <c r="AU73">
        <f t="shared" si="23"/>
        <v>-5.7239737820172464E-2</v>
      </c>
      <c r="AW73">
        <v>70</v>
      </c>
      <c r="AX73">
        <f>IF(Z73&gt;0, (R73*SUMPRODUCT(K73:$K$98, X73:$X$98)-K73*$AZ$3)/Z73, 0)</f>
        <v>-51.521690263474007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6"/>
        <v>50000</v>
      </c>
      <c r="S74">
        <f t="shared" si="27"/>
        <v>-93.930085047072211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-0.26010656267736987</v>
      </c>
      <c r="AC74">
        <f t="shared" si="45"/>
        <v>-0.27585970633219736</v>
      </c>
      <c r="AE74">
        <f t="shared" si="28"/>
        <v>0</v>
      </c>
      <c r="AF74">
        <f t="shared" si="29"/>
        <v>0</v>
      </c>
      <c r="AG74">
        <f t="shared" si="29"/>
        <v>-7.3421552368964846E-2</v>
      </c>
      <c r="AH74">
        <f t="shared" si="30"/>
        <v>-103.05698174385364</v>
      </c>
      <c r="AI74">
        <f t="shared" si="31"/>
        <v>-103.13040329622261</v>
      </c>
      <c r="AJ74">
        <f t="shared" si="32"/>
        <v>1.5753143654827495E-2</v>
      </c>
      <c r="AK74">
        <f t="shared" si="46"/>
        <v>-1.8207459387415893E-2</v>
      </c>
      <c r="AL74">
        <f t="shared" si="33"/>
        <v>-103.13285761195519</v>
      </c>
      <c r="AN74">
        <f t="shared" si="34"/>
        <v>0</v>
      </c>
      <c r="AO74">
        <f t="shared" si="34"/>
        <v>0</v>
      </c>
      <c r="AP74">
        <f t="shared" si="34"/>
        <v>-2.3514944229841084E-5</v>
      </c>
      <c r="AQ74">
        <f t="shared" si="34"/>
        <v>-3.3006373469526736E-2</v>
      </c>
      <c r="AR74">
        <f t="shared" si="34"/>
        <v>-3.3029888413756578E-2</v>
      </c>
      <c r="AS74">
        <f t="shared" si="34"/>
        <v>5.0453073046780931E-6</v>
      </c>
      <c r="AT74">
        <f t="shared" si="34"/>
        <v>-5.8313584805537062E-6</v>
      </c>
      <c r="AU74">
        <f t="shared" si="23"/>
        <v>-3.303067446493245E-2</v>
      </c>
      <c r="AW74">
        <v>71</v>
      </c>
      <c r="AX74">
        <f>IF(Z74&gt;0, (R74*SUMPRODUCT(K74:$K$98, X74:$X$98)-K74*$AZ$3)/Z74, 0)</f>
        <v>-93.930085047072211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6"/>
        <v>50000</v>
      </c>
      <c r="S75">
        <f t="shared" si="27"/>
        <v>-166.28830504185061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-0.27585970633219736</v>
      </c>
      <c r="AC75">
        <f t="shared" si="45"/>
        <v>-0.27185410749817063</v>
      </c>
      <c r="AE75">
        <f t="shared" si="28"/>
        <v>0</v>
      </c>
      <c r="AF75">
        <f t="shared" si="29"/>
        <v>0</v>
      </c>
      <c r="AG75">
        <f t="shared" si="29"/>
        <v>-4.0870900005528316E-2</v>
      </c>
      <c r="AH75">
        <f t="shared" si="30"/>
        <v>-63.63287367949377</v>
      </c>
      <c r="AI75">
        <f t="shared" si="31"/>
        <v>-63.673744579499299</v>
      </c>
      <c r="AJ75">
        <f t="shared" si="32"/>
        <v>-4.0055988340267357E-3</v>
      </c>
      <c r="AK75">
        <f t="shared" si="46"/>
        <v>-1.9310179443253816E-2</v>
      </c>
      <c r="AL75">
        <f t="shared" si="33"/>
        <v>-63.697060357776579</v>
      </c>
      <c r="AN75">
        <f t="shared" si="34"/>
        <v>0</v>
      </c>
      <c r="AO75">
        <f t="shared" si="34"/>
        <v>0</v>
      </c>
      <c r="AP75">
        <f t="shared" si="34"/>
        <v>-1.1687363967342657E-5</v>
      </c>
      <c r="AQ75">
        <f t="shared" si="34"/>
        <v>-1.8196334185926599E-2</v>
      </c>
      <c r="AR75">
        <f t="shared" si="34"/>
        <v>-1.8208021549893941E-2</v>
      </c>
      <c r="AS75">
        <f t="shared" si="34"/>
        <v>-1.1454333394689503E-6</v>
      </c>
      <c r="AT75">
        <f t="shared" si="34"/>
        <v>-5.5219017784653319E-6</v>
      </c>
      <c r="AU75">
        <f t="shared" si="23"/>
        <v>-1.8214688885011876E-2</v>
      </c>
      <c r="AW75">
        <v>72</v>
      </c>
      <c r="AX75">
        <f>IF(Z75&gt;0, (R75*SUMPRODUCT(K75:$K$98, X75:$X$98)-K75*$AZ$3)/Z75, 0)</f>
        <v>-166.28830504185061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6"/>
        <v>50000</v>
      </c>
      <c r="S76">
        <f t="shared" si="27"/>
        <v>-295.79948365719139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-0.27185410749817063</v>
      </c>
      <c r="AC76">
        <f t="shared" si="45"/>
        <v>-0.25700403784163883</v>
      </c>
      <c r="AE76">
        <f t="shared" si="28"/>
        <v>0</v>
      </c>
      <c r="AF76">
        <f t="shared" si="29"/>
        <v>0</v>
      </c>
      <c r="AG76">
        <f t="shared" si="29"/>
        <v>-2.1721136448930263E-2</v>
      </c>
      <c r="AH76">
        <f t="shared" si="30"/>
        <v>-37.482109113085535</v>
      </c>
      <c r="AI76">
        <f t="shared" si="31"/>
        <v>-37.503830249534467</v>
      </c>
      <c r="AJ76">
        <f t="shared" si="32"/>
        <v>-1.4850069656531795E-2</v>
      </c>
      <c r="AK76">
        <f t="shared" si="46"/>
        <v>-1.9029787524871947E-2</v>
      </c>
      <c r="AL76">
        <f t="shared" si="33"/>
        <v>-37.53771010671587</v>
      </c>
      <c r="AN76">
        <f t="shared" si="34"/>
        <v>0</v>
      </c>
      <c r="AO76">
        <f t="shared" si="34"/>
        <v>0</v>
      </c>
      <c r="AP76">
        <f t="shared" si="34"/>
        <v>-5.5458342922606522E-6</v>
      </c>
      <c r="AQ76">
        <f t="shared" si="34"/>
        <v>-9.5699212863166079E-3</v>
      </c>
      <c r="AR76">
        <f t="shared" si="34"/>
        <v>-9.5754671206088673E-3</v>
      </c>
      <c r="AS76">
        <f t="shared" si="34"/>
        <v>-3.7915155009170486E-6</v>
      </c>
      <c r="AT76">
        <f t="shared" si="34"/>
        <v>-4.8586798613415231E-6</v>
      </c>
      <c r="AU76">
        <f t="shared" si="23"/>
        <v>-9.5841173159711274E-3</v>
      </c>
      <c r="AW76">
        <v>73</v>
      </c>
      <c r="AX76">
        <f>IF(Z76&gt;0, (R76*SUMPRODUCT(K76:$K$98, X76:$X$98)-K76*$AZ$3)/Z76, 0)</f>
        <v>-295.79948365719139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6"/>
        <v>50000</v>
      </c>
      <c r="S77">
        <f t="shared" si="27"/>
        <v>-539.15836857299155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-0.25700403784163883</v>
      </c>
      <c r="AC77">
        <f t="shared" si="45"/>
        <v>-0.23706824141147467</v>
      </c>
      <c r="AE77">
        <f t="shared" si="28"/>
        <v>0</v>
      </c>
      <c r="AF77">
        <f t="shared" si="29"/>
        <v>0</v>
      </c>
      <c r="AG77">
        <f t="shared" si="29"/>
        <v>-1.0992514223554163E-2</v>
      </c>
      <c r="AH77">
        <f t="shared" si="30"/>
        <v>-21.022821721773596</v>
      </c>
      <c r="AI77">
        <f t="shared" si="31"/>
        <v>-21.033814235997149</v>
      </c>
      <c r="AJ77">
        <f t="shared" si="32"/>
        <v>-1.993579643016416E-2</v>
      </c>
      <c r="AK77">
        <f t="shared" si="46"/>
        <v>-1.799028264891472E-2</v>
      </c>
      <c r="AL77">
        <f t="shared" si="33"/>
        <v>-21.071740315076227</v>
      </c>
      <c r="AN77">
        <f t="shared" si="34"/>
        <v>0</v>
      </c>
      <c r="AO77">
        <f t="shared" si="34"/>
        <v>0</v>
      </c>
      <c r="AP77">
        <f t="shared" si="34"/>
        <v>-2.5058978219244395E-6</v>
      </c>
      <c r="AQ77">
        <f t="shared" si="34"/>
        <v>-4.7924471228262015E-3</v>
      </c>
      <c r="AR77">
        <f t="shared" si="34"/>
        <v>-4.7949530206481258E-3</v>
      </c>
      <c r="AS77">
        <f t="shared" si="34"/>
        <v>-4.5446444586473303E-6</v>
      </c>
      <c r="AT77">
        <f t="shared" si="34"/>
        <v>-4.1011373002476155E-6</v>
      </c>
      <c r="AU77">
        <f t="shared" si="23"/>
        <v>-4.8035988024070211E-3</v>
      </c>
      <c r="AW77">
        <v>74</v>
      </c>
      <c r="AX77">
        <f>IF(Z77&gt;0, (R77*SUMPRODUCT(K77:$K$98, X77:$X$98)-K77*$AZ$3)/Z77, 0)</f>
        <v>-539.15836857299155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6"/>
        <v>50000</v>
      </c>
      <c r="S78">
        <f t="shared" si="27"/>
        <v>-1019.7370424557092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-0.23706824141147467</v>
      </c>
      <c r="AC78">
        <f t="shared" si="45"/>
        <v>-0.21551629771601449</v>
      </c>
      <c r="AE78">
        <f t="shared" si="28"/>
        <v>0</v>
      </c>
      <c r="AF78">
        <f t="shared" si="29"/>
        <v>0</v>
      </c>
      <c r="AG78">
        <f t="shared" si="29"/>
        <v>-5.2836243252724424E-3</v>
      </c>
      <c r="AH78">
        <f t="shared" si="30"/>
        <v>-11.197929512092356</v>
      </c>
      <c r="AI78">
        <f t="shared" si="31"/>
        <v>-11.203213136417629</v>
      </c>
      <c r="AJ78">
        <f t="shared" si="32"/>
        <v>-2.155194369546018E-2</v>
      </c>
      <c r="AK78">
        <f t="shared" si="46"/>
        <v>-1.6594776898803228E-2</v>
      </c>
      <c r="AL78">
        <f t="shared" si="33"/>
        <v>-11.241359857011892</v>
      </c>
      <c r="AN78">
        <f t="shared" si="34"/>
        <v>0</v>
      </c>
      <c r="AO78">
        <f t="shared" si="34"/>
        <v>0</v>
      </c>
      <c r="AP78">
        <f t="shared" si="34"/>
        <v>-1.0754252539583425E-6</v>
      </c>
      <c r="AQ78">
        <f t="shared" si="34"/>
        <v>-2.2792188558425912E-3</v>
      </c>
      <c r="AR78">
        <f t="shared" si="34"/>
        <v>-2.2802942810965497E-3</v>
      </c>
      <c r="AS78">
        <f t="shared" si="34"/>
        <v>-4.3866677672605053E-6</v>
      </c>
      <c r="AT78">
        <f t="shared" si="34"/>
        <v>-3.3776894536984837E-6</v>
      </c>
      <c r="AU78">
        <f t="shared" si="23"/>
        <v>-2.2880586383175086E-3</v>
      </c>
      <c r="AW78">
        <v>75</v>
      </c>
      <c r="AX78">
        <f>IF(Z78&gt;0, (R78*SUMPRODUCT(K78:$K$98, X78:$X$98)-K78*$AZ$3)/Z78, 0)</f>
        <v>-1019.7370424557092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6"/>
        <v>50000</v>
      </c>
      <c r="S79">
        <f t="shared" si="27"/>
        <v>-2018.7180904434153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-0.21551629771601449</v>
      </c>
      <c r="AC79">
        <f t="shared" si="45"/>
        <v>-0.19427373905552997</v>
      </c>
      <c r="AE79">
        <f t="shared" si="28"/>
        <v>0</v>
      </c>
      <c r="AF79">
        <f t="shared" si="29"/>
        <v>0</v>
      </c>
      <c r="AG79">
        <f t="shared" si="29"/>
        <v>-2.4059047666836106E-3</v>
      </c>
      <c r="AH79">
        <f t="shared" si="30"/>
        <v>-5.6497666306722145</v>
      </c>
      <c r="AI79">
        <f t="shared" si="31"/>
        <v>-5.6521725354388979</v>
      </c>
      <c r="AJ79">
        <f t="shared" si="32"/>
        <v>-2.1242558660484523E-2</v>
      </c>
      <c r="AK79">
        <f t="shared" si="46"/>
        <v>-1.5086140840121016E-2</v>
      </c>
      <c r="AL79">
        <f t="shared" si="33"/>
        <v>-5.6885012349395039</v>
      </c>
      <c r="AN79">
        <f t="shared" si="34"/>
        <v>0</v>
      </c>
      <c r="AO79">
        <f t="shared" si="34"/>
        <v>0</v>
      </c>
      <c r="AP79">
        <f t="shared" si="34"/>
        <v>-4.372287483772012E-7</v>
      </c>
      <c r="AQ79">
        <f t="shared" si="34"/>
        <v>-1.0267407200648102E-3</v>
      </c>
      <c r="AR79">
        <f t="shared" si="34"/>
        <v>-1.0271779488131873E-3</v>
      </c>
      <c r="AS79">
        <f t="shared" si="34"/>
        <v>-3.8604426343340492E-6</v>
      </c>
      <c r="AT79">
        <f t="shared" si="34"/>
        <v>-2.7416274196341505E-6</v>
      </c>
      <c r="AU79">
        <f t="shared" si="23"/>
        <v>-1.0337800188671557E-3</v>
      </c>
      <c r="AW79">
        <v>76</v>
      </c>
      <c r="AX79">
        <f>IF(Z79&gt;0, (R79*SUMPRODUCT(K79:$K$98, X79:$X$98)-K79*$AZ$3)/Z79, 0)</f>
        <v>-2018.7180904434153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6"/>
        <v>50000</v>
      </c>
      <c r="S80">
        <f t="shared" si="27"/>
        <v>-4251.8238564414351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-0.19427373905552997</v>
      </c>
      <c r="AC80">
        <f t="shared" si="45"/>
        <v>-0.17429889270744553</v>
      </c>
      <c r="AE80">
        <f t="shared" si="28"/>
        <v>0</v>
      </c>
      <c r="AF80">
        <f t="shared" si="29"/>
        <v>0</v>
      </c>
      <c r="AG80">
        <f t="shared" si="29"/>
        <v>-1.0248477982183217E-3</v>
      </c>
      <c r="AH80">
        <f t="shared" si="30"/>
        <v>-2.7139958415969057</v>
      </c>
      <c r="AI80">
        <f t="shared" si="31"/>
        <v>-2.7150206893951241</v>
      </c>
      <c r="AJ80">
        <f t="shared" si="32"/>
        <v>-1.9974846348084441E-2</v>
      </c>
      <c r="AK80">
        <f t="shared" si="46"/>
        <v>-1.3599161733887099E-2</v>
      </c>
      <c r="AL80">
        <f t="shared" si="33"/>
        <v>-2.7485946974770958</v>
      </c>
      <c r="AN80">
        <f t="shared" si="34"/>
        <v>0</v>
      </c>
      <c r="AO80">
        <f t="shared" si="34"/>
        <v>0</v>
      </c>
      <c r="AP80">
        <f t="shared" si="34"/>
        <v>-1.6629210345655536E-7</v>
      </c>
      <c r="AQ80">
        <f t="shared" si="34"/>
        <v>-4.4037375896801266E-4</v>
      </c>
      <c r="AR80">
        <f t="shared" si="34"/>
        <v>-4.4054005107146927E-4</v>
      </c>
      <c r="AS80">
        <f t="shared" si="34"/>
        <v>-3.2411244101017693E-6</v>
      </c>
      <c r="AT80">
        <f t="shared" si="34"/>
        <v>-2.2066039600274703E-6</v>
      </c>
      <c r="AU80">
        <f t="shared" si="23"/>
        <v>-4.4598777944159851E-4</v>
      </c>
      <c r="AW80">
        <v>77</v>
      </c>
      <c r="AX80">
        <f>IF(Z80&gt;0, (R80*SUMPRODUCT(K80:$K$98, X80:$X$98)-K80*$AZ$3)/Z80, 0)</f>
        <v>-4251.8238564414351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6"/>
        <v>50000</v>
      </c>
      <c r="S81">
        <f t="shared" si="27"/>
        <v>-9590.739983631187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-0.17429889270744553</v>
      </c>
      <c r="AC81">
        <f t="shared" si="45"/>
        <v>-0.15598784944128027</v>
      </c>
      <c r="AE81">
        <f t="shared" si="28"/>
        <v>0</v>
      </c>
      <c r="AF81">
        <f t="shared" si="29"/>
        <v>0</v>
      </c>
      <c r="AG81">
        <f t="shared" si="29"/>
        <v>-4.0661056839073309E-4</v>
      </c>
      <c r="AH81">
        <f t="shared" si="30"/>
        <v>-1.2159775036908109</v>
      </c>
      <c r="AI81">
        <f t="shared" si="31"/>
        <v>-1.2163841142592016</v>
      </c>
      <c r="AJ81">
        <f t="shared" si="32"/>
        <v>-1.8311043266165256E-2</v>
      </c>
      <c r="AK81">
        <f t="shared" si="46"/>
        <v>-1.2200922489521189E-2</v>
      </c>
      <c r="AL81">
        <f t="shared" si="33"/>
        <v>-1.2468960800148881</v>
      </c>
      <c r="AN81">
        <f t="shared" si="34"/>
        <v>0</v>
      </c>
      <c r="AO81">
        <f t="shared" si="34"/>
        <v>0</v>
      </c>
      <c r="AP81">
        <f t="shared" si="34"/>
        <v>-5.8907812268484708E-8</v>
      </c>
      <c r="AQ81">
        <f t="shared" si="34"/>
        <v>-1.7616505835944097E-4</v>
      </c>
      <c r="AR81">
        <f t="shared" si="34"/>
        <v>-1.7622396617170946E-4</v>
      </c>
      <c r="AS81">
        <f t="shared" si="34"/>
        <v>-2.65281717450792E-6</v>
      </c>
      <c r="AT81">
        <f t="shared" si="34"/>
        <v>-1.7676118315360235E-6</v>
      </c>
      <c r="AU81">
        <f t="shared" si="23"/>
        <v>-1.8064439517775341E-4</v>
      </c>
      <c r="AW81">
        <v>78</v>
      </c>
      <c r="AX81">
        <f>IF(Z81&gt;0, (R81*SUMPRODUCT(K81:$K$98, X81:$X$98)-K81*$AZ$3)/Z81, 0)</f>
        <v>-9590.739983631187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6"/>
        <v>50000</v>
      </c>
      <c r="S82">
        <f t="shared" si="27"/>
        <v>-23311.202717088556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-0.15598784944128027</v>
      </c>
      <c r="AC82">
        <f t="shared" si="45"/>
        <v>-0.13942167787005652</v>
      </c>
      <c r="AE82">
        <f t="shared" si="28"/>
        <v>0</v>
      </c>
      <c r="AF82">
        <f t="shared" si="29"/>
        <v>0</v>
      </c>
      <c r="AG82">
        <f t="shared" si="29"/>
        <v>-1.4952218420700769E-4</v>
      </c>
      <c r="AH82">
        <f t="shared" si="30"/>
        <v>-0.50604455699963613</v>
      </c>
      <c r="AI82">
        <f t="shared" si="31"/>
        <v>-0.50619407918384318</v>
      </c>
      <c r="AJ82">
        <f t="shared" si="32"/>
        <v>-1.6566171571223753E-2</v>
      </c>
      <c r="AK82">
        <f t="shared" si="46"/>
        <v>-1.0919149460889619E-2</v>
      </c>
      <c r="AL82">
        <f t="shared" si="33"/>
        <v>-0.5336794002159565</v>
      </c>
      <c r="AN82">
        <f t="shared" si="34"/>
        <v>0</v>
      </c>
      <c r="AO82">
        <f t="shared" si="34"/>
        <v>0</v>
      </c>
      <c r="AP82">
        <f t="shared" si="34"/>
        <v>-1.9341129892637816E-8</v>
      </c>
      <c r="AQ82">
        <f t="shared" si="34"/>
        <v>-6.5458336903652676E-5</v>
      </c>
      <c r="AR82">
        <f t="shared" si="34"/>
        <v>-6.5477678033545308E-5</v>
      </c>
      <c r="AS82">
        <f t="shared" si="34"/>
        <v>-2.1428825286498581E-6</v>
      </c>
      <c r="AT82">
        <f t="shared" si="34"/>
        <v>-1.4124237761789898E-6</v>
      </c>
      <c r="AU82">
        <f t="shared" si="23"/>
        <v>-6.9032984338374156E-5</v>
      </c>
      <c r="AW82">
        <v>79</v>
      </c>
      <c r="AX82">
        <f>IF(Z82&gt;0, (R82*SUMPRODUCT(K82:$K$98, X82:$X$98)-K82*$AZ$3)/Z82, 0)</f>
        <v>-23311.202717088556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6"/>
        <v>50000</v>
      </c>
      <c r="S83">
        <f t="shared" si="27"/>
        <v>-61435.624937999935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-0.13942167787005652</v>
      </c>
      <c r="AC83">
        <f t="shared" si="45"/>
        <v>-0.12453862135911796</v>
      </c>
      <c r="AE83">
        <f t="shared" si="28"/>
        <v>0</v>
      </c>
      <c r="AF83">
        <f t="shared" si="29"/>
        <v>0</v>
      </c>
      <c r="AG83">
        <f t="shared" si="29"/>
        <v>-5.0678503508673013E-5</v>
      </c>
      <c r="AH83">
        <f t="shared" si="30"/>
        <v>-0.1946969177125292</v>
      </c>
      <c r="AI83">
        <f t="shared" si="31"/>
        <v>-0.19474759621603788</v>
      </c>
      <c r="AJ83">
        <f t="shared" si="32"/>
        <v>-1.4883056510938561E-2</v>
      </c>
      <c r="AK83">
        <f t="shared" si="46"/>
        <v>-9.7595174509039571E-3</v>
      </c>
      <c r="AL83">
        <f t="shared" si="33"/>
        <v>-0.2193901701778804</v>
      </c>
      <c r="AN83">
        <f t="shared" si="34"/>
        <v>0</v>
      </c>
      <c r="AO83">
        <f t="shared" si="34"/>
        <v>0</v>
      </c>
      <c r="AP83">
        <f t="shared" si="34"/>
        <v>-5.8530464196675734E-9</v>
      </c>
      <c r="AQ83">
        <f t="shared" si="34"/>
        <v>-2.2486261792292418E-5</v>
      </c>
      <c r="AR83">
        <f t="shared" si="34"/>
        <v>-2.2492114838712085E-5</v>
      </c>
      <c r="AS83">
        <f t="shared" si="34"/>
        <v>-1.7188988346933149E-6</v>
      </c>
      <c r="AT83">
        <f t="shared" si="34"/>
        <v>-1.1271624992620534E-6</v>
      </c>
      <c r="AU83">
        <f t="shared" si="23"/>
        <v>-2.5338176172667455E-5</v>
      </c>
      <c r="AW83">
        <v>80</v>
      </c>
      <c r="AX83">
        <f>IF(Z83&gt;0, (R83*SUMPRODUCT(K83:$K$98, X83:$X$98)-K83*$AZ$3)/Z83, 0)</f>
        <v>-61435.624937999935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6"/>
        <v>50000</v>
      </c>
      <c r="S84">
        <f t="shared" si="27"/>
        <v>-176741.43499221734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-0.12453862135911796</v>
      </c>
      <c r="AC84">
        <f t="shared" si="45"/>
        <v>-0.11121421936390831</v>
      </c>
      <c r="AE84">
        <f t="shared" si="28"/>
        <v>0</v>
      </c>
      <c r="AF84">
        <f t="shared" si="29"/>
        <v>0</v>
      </c>
      <c r="AG84">
        <f t="shared" si="29"/>
        <v>-1.5731203518971873E-5</v>
      </c>
      <c r="AH84">
        <f t="shared" si="30"/>
        <v>-6.8881029909228828E-2</v>
      </c>
      <c r="AI84">
        <f t="shared" si="31"/>
        <v>-6.8896761112747798E-2</v>
      </c>
      <c r="AJ84">
        <f t="shared" si="32"/>
        <v>-1.332440199520965E-2</v>
      </c>
      <c r="AK84">
        <f t="shared" si="46"/>
        <v>-8.7177034951382588E-3</v>
      </c>
      <c r="AL84">
        <f t="shared" si="33"/>
        <v>-9.0938866603095705E-2</v>
      </c>
      <c r="AN84">
        <f t="shared" si="34"/>
        <v>0</v>
      </c>
      <c r="AO84">
        <f t="shared" si="34"/>
        <v>0</v>
      </c>
      <c r="AP84">
        <f t="shared" si="34"/>
        <v>-1.622191469949783E-9</v>
      </c>
      <c r="AQ84">
        <f t="shared" si="34"/>
        <v>-7.1029669805841805E-6</v>
      </c>
      <c r="AR84">
        <f t="shared" si="34"/>
        <v>-7.1045891720541303E-6</v>
      </c>
      <c r="AS84">
        <f t="shared" si="34"/>
        <v>-1.3740036630219387E-6</v>
      </c>
      <c r="AT84">
        <f t="shared" si="34"/>
        <v>-8.9896391145850121E-7</v>
      </c>
      <c r="AU84">
        <f t="shared" si="23"/>
        <v>-9.3775567465345695E-6</v>
      </c>
      <c r="AW84">
        <v>81</v>
      </c>
      <c r="AX84">
        <f>IF(Z84&gt;0, (R84*SUMPRODUCT(K84:$K$98, X84:$X$98)-K84*$AZ$3)/Z84, 0)</f>
        <v>-176741.43499221734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6"/>
        <v>50000</v>
      </c>
      <c r="S85">
        <f t="shared" si="27"/>
        <v>-559562.11029260792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-0.11121421936390831</v>
      </c>
      <c r="AC85">
        <f t="shared" si="45"/>
        <v>-9.9304457815708611E-2</v>
      </c>
      <c r="AE85">
        <f t="shared" si="28"/>
        <v>0</v>
      </c>
      <c r="AF85">
        <f t="shared" si="29"/>
        <v>0</v>
      </c>
      <c r="AG85">
        <f t="shared" si="29"/>
        <v>-4.4367039864341426E-6</v>
      </c>
      <c r="AH85">
        <f t="shared" si="30"/>
        <v>-2.2274374994696023E-2</v>
      </c>
      <c r="AI85">
        <f t="shared" si="31"/>
        <v>-2.2278811698682458E-2</v>
      </c>
      <c r="AJ85">
        <f t="shared" si="32"/>
        <v>-1.1909761548199699E-2</v>
      </c>
      <c r="AK85">
        <f t="shared" si="46"/>
        <v>-7.7849953554735823E-3</v>
      </c>
      <c r="AL85">
        <f t="shared" si="33"/>
        <v>-4.1973568602355738E-2</v>
      </c>
      <c r="AN85">
        <f t="shared" si="34"/>
        <v>0</v>
      </c>
      <c r="AO85">
        <f t="shared" si="34"/>
        <v>0</v>
      </c>
      <c r="AP85">
        <f t="shared" si="34"/>
        <v>-4.0849109637449011E-10</v>
      </c>
      <c r="AQ85">
        <f t="shared" si="34"/>
        <v>-2.050820584483672E-6</v>
      </c>
      <c r="AR85">
        <f t="shared" si="34"/>
        <v>-2.0512290755800465E-6</v>
      </c>
      <c r="AS85">
        <f t="shared" si="34"/>
        <v>-1.0965418399015057E-6</v>
      </c>
      <c r="AT85">
        <f t="shared" si="34"/>
        <v>-7.1677112057764769E-7</v>
      </c>
      <c r="AU85">
        <f t="shared" si="23"/>
        <v>-3.8645420360591996E-6</v>
      </c>
      <c r="AW85">
        <v>82</v>
      </c>
      <c r="AX85">
        <f>IF(Z85&gt;0, (R85*SUMPRODUCT(K85:$K$98, X85:$X$98)-K85*$AZ$3)/Z85, 0)</f>
        <v>-559562.11029260792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6"/>
        <v>50000</v>
      </c>
      <c r="S86">
        <f t="shared" si="27"/>
        <v>-1969691.6500963157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-9.9304457815708611E-2</v>
      </c>
      <c r="AC86">
        <f t="shared" si="45"/>
        <v>-8.8666451033453525E-2</v>
      </c>
      <c r="AE86">
        <f t="shared" si="28"/>
        <v>0</v>
      </c>
      <c r="AF86">
        <f t="shared" si="29"/>
        <v>0</v>
      </c>
      <c r="AG86">
        <f t="shared" si="29"/>
        <v>-1.1253849178514545E-6</v>
      </c>
      <c r="AH86">
        <f t="shared" si="30"/>
        <v>-6.5339040574366944E-3</v>
      </c>
      <c r="AI86">
        <f t="shared" si="31"/>
        <v>-6.5350294423545457E-3</v>
      </c>
      <c r="AJ86">
        <f t="shared" si="32"/>
        <v>-1.0638006782255086E-2</v>
      </c>
      <c r="AK86">
        <f t="shared" si="46"/>
        <v>-6.9513120470996032E-3</v>
      </c>
      <c r="AL86">
        <f t="shared" si="33"/>
        <v>-2.4124348271709235E-2</v>
      </c>
      <c r="AN86">
        <f t="shared" si="34"/>
        <v>0</v>
      </c>
      <c r="AO86">
        <f t="shared" si="34"/>
        <v>0</v>
      </c>
      <c r="AP86">
        <f t="shared" si="34"/>
        <v>-9.2513520723557308E-11</v>
      </c>
      <c r="AQ86">
        <f t="shared" si="34"/>
        <v>-5.3712686107207323E-7</v>
      </c>
      <c r="AR86">
        <f t="shared" si="34"/>
        <v>-5.3721937459279685E-7</v>
      </c>
      <c r="AS86">
        <f t="shared" si="34"/>
        <v>-8.7450919707225314E-7</v>
      </c>
      <c r="AT86">
        <f t="shared" si="34"/>
        <v>-5.7144034980762695E-7</v>
      </c>
      <c r="AU86">
        <f t="shared" si="23"/>
        <v>-1.9831689214726771E-6</v>
      </c>
      <c r="AW86">
        <v>83</v>
      </c>
      <c r="AX86">
        <f>IF(Z86&gt;0, (R86*SUMPRODUCT(K86:$K$98, X86:$X$98)-K86*$AZ$3)/Z86, 0)</f>
        <v>-1969691.6500963157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6"/>
        <v>50000</v>
      </c>
      <c r="S87">
        <f t="shared" si="27"/>
        <v>-7806786.3777569421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-8.8666451033453525E-2</v>
      </c>
      <c r="AC87">
        <f t="shared" si="45"/>
        <v>-7.9166936729207854E-2</v>
      </c>
      <c r="AE87">
        <f t="shared" si="28"/>
        <v>0</v>
      </c>
      <c r="AF87">
        <f t="shared" si="29"/>
        <v>0</v>
      </c>
      <c r="AG87">
        <f t="shared" si="29"/>
        <v>-2.5351960748781952E-7</v>
      </c>
      <c r="AH87">
        <f t="shared" si="30"/>
        <v>-1.7212229223702411E-3</v>
      </c>
      <c r="AI87">
        <f t="shared" si="31"/>
        <v>-1.7214764419777289E-3</v>
      </c>
      <c r="AJ87">
        <f t="shared" si="32"/>
        <v>-9.4995143042456709E-3</v>
      </c>
      <c r="AK87">
        <f t="shared" si="46"/>
        <v>-6.2066515723417474E-3</v>
      </c>
      <c r="AL87">
        <f t="shared" si="33"/>
        <v>-1.7427642318565147E-2</v>
      </c>
      <c r="AN87">
        <f t="shared" si="34"/>
        <v>0</v>
      </c>
      <c r="AO87">
        <f t="shared" si="34"/>
        <v>0</v>
      </c>
      <c r="AP87">
        <f t="shared" si="34"/>
        <v>-1.8607912255106809E-11</v>
      </c>
      <c r="AQ87">
        <f t="shared" si="34"/>
        <v>-1.2633486391178947E-7</v>
      </c>
      <c r="AR87">
        <f t="shared" si="34"/>
        <v>-1.2635347182404459E-7</v>
      </c>
      <c r="AS87">
        <f t="shared" si="34"/>
        <v>-6.9724835246925925E-7</v>
      </c>
      <c r="AT87">
        <f t="shared" si="34"/>
        <v>-4.5555777322550823E-7</v>
      </c>
      <c r="AU87">
        <f t="shared" si="23"/>
        <v>-1.2791595975188122E-6</v>
      </c>
      <c r="AW87">
        <v>84</v>
      </c>
      <c r="AX87">
        <f>IF(Z87&gt;0, (R87*SUMPRODUCT(K87:$K$98, X87:$X$98)-K87*$AZ$3)/Z87, 0)</f>
        <v>-7806786.3777569421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6"/>
        <v>50000</v>
      </c>
      <c r="S88">
        <f t="shared" si="27"/>
        <v>-35401565.12276125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-7.9166936729207854E-2</v>
      </c>
      <c r="AC88">
        <f t="shared" si="45"/>
        <v>-7.0684874286297897E-2</v>
      </c>
      <c r="AE88">
        <f t="shared" si="28"/>
        <v>0</v>
      </c>
      <c r="AF88">
        <f t="shared" si="29"/>
        <v>0</v>
      </c>
      <c r="AG88">
        <f t="shared" si="29"/>
        <v>-4.9916489596706722E-8</v>
      </c>
      <c r="AH88">
        <f t="shared" si="30"/>
        <v>-4.0213584363246919E-4</v>
      </c>
      <c r="AI88">
        <f t="shared" si="31"/>
        <v>-4.0218576012206588E-4</v>
      </c>
      <c r="AJ88">
        <f t="shared" si="32"/>
        <v>-8.4820624429099573E-3</v>
      </c>
      <c r="AK88">
        <f t="shared" si="46"/>
        <v>-5.5416855710445504E-3</v>
      </c>
      <c r="AL88">
        <f t="shared" si="33"/>
        <v>-1.4425933774076572E-2</v>
      </c>
      <c r="AN88">
        <f t="shared" si="34"/>
        <v>0</v>
      </c>
      <c r="AO88">
        <f t="shared" si="34"/>
        <v>0</v>
      </c>
      <c r="AP88">
        <f t="shared" si="34"/>
        <v>-3.2712377460330345E-12</v>
      </c>
      <c r="AQ88">
        <f t="shared" si="34"/>
        <v>-2.6353655101783464E-8</v>
      </c>
      <c r="AR88">
        <f t="shared" si="34"/>
        <v>-2.6356926339529496E-8</v>
      </c>
      <c r="AS88">
        <f t="shared" si="34"/>
        <v>-5.5586526720193969E-7</v>
      </c>
      <c r="AT88">
        <f t="shared" si="34"/>
        <v>-3.6316998977916078E-7</v>
      </c>
      <c r="AU88">
        <f t="shared" si="23"/>
        <v>-9.4539218332062982E-7</v>
      </c>
      <c r="AW88">
        <v>85</v>
      </c>
      <c r="AX88">
        <f>IF(Z88&gt;0, (R88*SUMPRODUCT(K88:$K$98, X88:$X$98)-K88*$AZ$3)/Z88, 0)</f>
        <v>-35401565.12276125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-7.0684874286297897E-2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-7.0684874286297897E-2</v>
      </c>
      <c r="AK89">
        <f t="shared" si="46"/>
        <v>-4.9479412000408536E-3</v>
      </c>
      <c r="AL89">
        <f t="shared" si="33"/>
        <v>-7.5732648465532168E-2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-5.8414959750589901E-9</v>
      </c>
      <c r="AR89">
        <f t="shared" si="34"/>
        <v>-5.8414959750589901E-9</v>
      </c>
      <c r="AS89">
        <f t="shared" si="34"/>
        <v>-4.135962003507971E-6</v>
      </c>
      <c r="AT89">
        <f t="shared" si="34"/>
        <v>-2.8951734024555803E-7</v>
      </c>
      <c r="AU89">
        <f t="shared" si="23"/>
        <v>-4.4313208397285882E-6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1767.8985142307356</v>
      </c>
      <c r="AO91" s="8">
        <f t="shared" ref="AO91:AU91" si="49">SUM(AO3:AO89)</f>
        <v>-176.78985142307357</v>
      </c>
      <c r="AP91" s="8">
        <f t="shared" si="49"/>
        <v>-436.84378752302405</v>
      </c>
      <c r="AQ91" s="8">
        <f t="shared" si="49"/>
        <v>-1078.5955265110842</v>
      </c>
      <c r="AR91" s="8">
        <f t="shared" si="49"/>
        <v>75.669348773553821</v>
      </c>
      <c r="AS91" s="8">
        <f t="shared" si="49"/>
        <v>-86.906789954554938</v>
      </c>
      <c r="AT91" s="8">
        <f t="shared" si="49"/>
        <v>50.695627473490418</v>
      </c>
      <c r="AU91" s="8">
        <f t="shared" si="49"/>
        <v>39.458186292489572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BFED-E886-4512-BDF1-ADE88899CF4E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2221.3252431024275</v>
      </c>
      <c r="K3">
        <v>1</v>
      </c>
      <c r="L3" s="2">
        <v>0</v>
      </c>
      <c r="O3">
        <f>$C$3</f>
        <v>2221.3252431024275</v>
      </c>
      <c r="P3">
        <f>O3*C5</f>
        <v>222.13252431024276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2221.3252431024275</v>
      </c>
      <c r="AF3">
        <f t="shared" ref="AF3:AG34" si="3">-$Z3*P3</f>
        <v>-222.13252431024276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1726.0429769921848</v>
      </c>
      <c r="AJ3">
        <f t="shared" ref="AJ3:AJ66" si="6">AB3-AC3</f>
        <v>0</v>
      </c>
      <c r="AL3">
        <f t="shared" ref="AL3:AL66" si="7">SUM(AI3:AK3)</f>
        <v>1726.0429769921848</v>
      </c>
      <c r="AN3">
        <f t="shared" ref="AN3:AU34" si="8">AE3*$K3</f>
        <v>2221.3252431024275</v>
      </c>
      <c r="AO3">
        <f t="shared" si="8"/>
        <v>-222.13252431024276</v>
      </c>
      <c r="AP3">
        <f t="shared" si="8"/>
        <v>-273.14974180000002</v>
      </c>
      <c r="AQ3">
        <f t="shared" si="8"/>
        <v>0</v>
      </c>
      <c r="AR3">
        <f t="shared" si="8"/>
        <v>1726.0429769921848</v>
      </c>
      <c r="AS3">
        <f t="shared" si="8"/>
        <v>0</v>
      </c>
      <c r="AT3">
        <f t="shared" si="8"/>
        <v>0</v>
      </c>
      <c r="AU3">
        <f t="shared" si="8"/>
        <v>1726.0429769921848</v>
      </c>
      <c r="AW3">
        <v>0</v>
      </c>
      <c r="AX3">
        <f>IF(Z3&gt;0, (R3*SUMPRODUCT(K3:$K$98, X3:$X$98)-K3*$AZ$3)/Z3, 0)</f>
        <v>0</v>
      </c>
      <c r="AZ3">
        <f>C6*ABS(SUMPRODUCT(X4:X79, K4:K79))/1</f>
        <v>1422.5877666851113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154.38159703011775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152.42011785911927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-152.42011785911927</v>
      </c>
      <c r="AK4">
        <f t="shared" ref="AK4:AK67" si="20">G4*SUM(AB4:AB4, AE4:AF4)</f>
        <v>0</v>
      </c>
      <c r="AL4">
        <f t="shared" si="7"/>
        <v>-287.68986785911932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-120.77656250000001</v>
      </c>
      <c r="AR4">
        <f t="shared" si="8"/>
        <v>-120.77656250000001</v>
      </c>
      <c r="AS4">
        <f t="shared" si="8"/>
        <v>-136.08939094564221</v>
      </c>
      <c r="AT4">
        <f t="shared" si="8"/>
        <v>0</v>
      </c>
      <c r="AU4">
        <f t="shared" si="8"/>
        <v>-256.86595344564222</v>
      </c>
      <c r="AW4">
        <v>1</v>
      </c>
      <c r="AX4">
        <f>IF(Z4&gt;0, (R4*SUMPRODUCT(K4:$K$98, X4:$X$98)-K4*$AZ$3)/Z4, 0)</f>
        <v>154.38159703011775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2.7496130000000001E-3</v>
      </c>
      <c r="Q5" s="4">
        <f t="shared" ref="Q5:Q68" si="22">$C$8</f>
        <v>25</v>
      </c>
      <c r="R5">
        <f t="shared" si="0"/>
        <v>50000</v>
      </c>
      <c r="S5">
        <f t="shared" si="1"/>
        <v>172.08550835982922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152.42011785911927</v>
      </c>
      <c r="AC5">
        <f t="shared" si="19"/>
        <v>167.7329463047613</v>
      </c>
      <c r="AE5">
        <f t="shared" si="2"/>
        <v>0</v>
      </c>
      <c r="AF5">
        <f t="shared" si="3"/>
        <v>0</v>
      </c>
      <c r="AG5">
        <f t="shared" si="3"/>
        <v>-24.367674521731551</v>
      </c>
      <c r="AH5">
        <f t="shared" si="4"/>
        <v>-135.73390403689325</v>
      </c>
      <c r="AI5">
        <f t="shared" si="5"/>
        <v>-160.10157855862479</v>
      </c>
      <c r="AJ5">
        <f t="shared" si="6"/>
        <v>-15.312828445642026</v>
      </c>
      <c r="AK5">
        <f t="shared" si="20"/>
        <v>10.66940825013835</v>
      </c>
      <c r="AL5">
        <f t="shared" si="7"/>
        <v>-164.74499875412846</v>
      </c>
      <c r="AN5">
        <f t="shared" si="8"/>
        <v>0</v>
      </c>
      <c r="AO5">
        <f t="shared" si="8"/>
        <v>0</v>
      </c>
      <c r="AP5">
        <f t="shared" si="8"/>
        <v>-19.42576093888038</v>
      </c>
      <c r="AQ5">
        <f t="shared" si="8"/>
        <v>-108.20623727430902</v>
      </c>
      <c r="AR5">
        <f t="shared" si="8"/>
        <v>-127.63199821318939</v>
      </c>
      <c r="AS5">
        <f t="shared" si="8"/>
        <v>-12.20729308485493</v>
      </c>
      <c r="AT5">
        <f t="shared" si="8"/>
        <v>8.505586934102638</v>
      </c>
      <c r="AU5">
        <f t="shared" si="8"/>
        <v>-131.33370436394168</v>
      </c>
      <c r="AW5">
        <v>2</v>
      </c>
      <c r="AX5">
        <f>IF(Z5&gt;0, (R5*SUMPRODUCT(K5:$K$98, X5:$X$98)-K5*$AZ$3)/Z5, 0)</f>
        <v>172.08550835982922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2.8010499999999998E-3</v>
      </c>
      <c r="Q6" s="4">
        <f t="shared" si="22"/>
        <v>25</v>
      </c>
      <c r="R6">
        <f t="shared" si="0"/>
        <v>50000</v>
      </c>
      <c r="S6">
        <f t="shared" si="1"/>
        <v>188.14124349384267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167.7329463047613</v>
      </c>
      <c r="AC6">
        <f t="shared" si="19"/>
        <v>181.03509380334674</v>
      </c>
      <c r="AE6">
        <f t="shared" si="2"/>
        <v>0</v>
      </c>
      <c r="AF6">
        <f t="shared" si="3"/>
        <v>0</v>
      </c>
      <c r="AG6">
        <f t="shared" si="3"/>
        <v>-24.05574270179514</v>
      </c>
      <c r="AH6">
        <f t="shared" si="4"/>
        <v>-136.51014943819231</v>
      </c>
      <c r="AI6">
        <f t="shared" si="5"/>
        <v>-160.56589213998745</v>
      </c>
      <c r="AJ6">
        <f t="shared" si="6"/>
        <v>-13.302147498585441</v>
      </c>
      <c r="AK6">
        <f t="shared" si="20"/>
        <v>11.741306241333293</v>
      </c>
      <c r="AL6">
        <f t="shared" si="7"/>
        <v>-162.1267333972396</v>
      </c>
      <c r="AN6">
        <f t="shared" si="8"/>
        <v>0</v>
      </c>
      <c r="AO6">
        <f t="shared" si="8"/>
        <v>0</v>
      </c>
      <c r="AP6">
        <f t="shared" si="8"/>
        <v>-17.122402501619398</v>
      </c>
      <c r="AQ6">
        <f t="shared" si="8"/>
        <v>-97.165227996162287</v>
      </c>
      <c r="AR6">
        <f t="shared" si="8"/>
        <v>-114.28763049778169</v>
      </c>
      <c r="AS6">
        <f t="shared" si="8"/>
        <v>-9.4682058429936902</v>
      </c>
      <c r="AT6">
        <f t="shared" si="8"/>
        <v>8.3572298661093605</v>
      </c>
      <c r="AU6">
        <f t="shared" si="8"/>
        <v>-115.39860647466602</v>
      </c>
      <c r="AW6">
        <v>3</v>
      </c>
      <c r="AX6">
        <f>IF(Z6&gt;0, (R6*SUMPRODUCT(K6:$K$98, X6:$X$98)-K6*$AZ$3)/Z6, 0)</f>
        <v>188.14124349384267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2.8606080000000002E-3</v>
      </c>
      <c r="Q7" s="4">
        <f t="shared" si="22"/>
        <v>25</v>
      </c>
      <c r="R7">
        <f t="shared" si="0"/>
        <v>50000</v>
      </c>
      <c r="S7">
        <f t="shared" si="1"/>
        <v>202.51462133732213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181.03509380334674</v>
      </c>
      <c r="AC7">
        <f t="shared" si="19"/>
        <v>192.35949506869792</v>
      </c>
      <c r="AE7">
        <f t="shared" si="2"/>
        <v>0</v>
      </c>
      <c r="AF7">
        <f t="shared" si="3"/>
        <v>0</v>
      </c>
      <c r="AG7">
        <f t="shared" si="3"/>
        <v>-23.746371224758491</v>
      </c>
      <c r="AH7">
        <f t="shared" si="4"/>
        <v>-137.62810003739361</v>
      </c>
      <c r="AI7">
        <f t="shared" si="5"/>
        <v>-161.3744712621521</v>
      </c>
      <c r="AJ7">
        <f t="shared" si="6"/>
        <v>-11.324401265351185</v>
      </c>
      <c r="AK7">
        <f t="shared" si="20"/>
        <v>12.672456566234272</v>
      </c>
      <c r="AL7">
        <f t="shared" si="7"/>
        <v>-160.02641596126901</v>
      </c>
      <c r="AN7">
        <f t="shared" si="8"/>
        <v>0</v>
      </c>
      <c r="AO7">
        <f t="shared" si="8"/>
        <v>0</v>
      </c>
      <c r="AP7">
        <f t="shared" si="8"/>
        <v>-15.091248209846293</v>
      </c>
      <c r="AQ7">
        <f t="shared" si="8"/>
        <v>-87.465145670272264</v>
      </c>
      <c r="AR7">
        <f t="shared" si="8"/>
        <v>-102.55639388011856</v>
      </c>
      <c r="AS7">
        <f t="shared" si="8"/>
        <v>-7.1968617312412242</v>
      </c>
      <c r="AT7">
        <f t="shared" si="8"/>
        <v>8.0535752456418912</v>
      </c>
      <c r="AU7">
        <f t="shared" si="8"/>
        <v>-101.6996803657179</v>
      </c>
      <c r="AW7">
        <v>4</v>
      </c>
      <c r="AX7">
        <f>IF(Z7&gt;0, (R7*SUMPRODUCT(K7:$K$98, X7:$X$98)-K7*$AZ$3)/Z7, 0)</f>
        <v>202.51462133732213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2.9228739999999998E-3</v>
      </c>
      <c r="Q8" s="4">
        <f t="shared" si="22"/>
        <v>25</v>
      </c>
      <c r="R8">
        <f t="shared" si="0"/>
        <v>50000</v>
      </c>
      <c r="S8">
        <f t="shared" si="1"/>
        <v>215.19240065164502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192.35949506869792</v>
      </c>
      <c r="AC8">
        <f t="shared" si="19"/>
        <v>201.76008981049108</v>
      </c>
      <c r="AE8">
        <f t="shared" si="2"/>
        <v>0</v>
      </c>
      <c r="AF8">
        <f t="shared" si="3"/>
        <v>0</v>
      </c>
      <c r="AG8">
        <f t="shared" si="3"/>
        <v>-23.439499861463712</v>
      </c>
      <c r="AH8">
        <f t="shared" si="4"/>
        <v>-138.81530209438949</v>
      </c>
      <c r="AI8">
        <f t="shared" si="5"/>
        <v>-162.2548019558532</v>
      </c>
      <c r="AJ8">
        <f t="shared" si="6"/>
        <v>-9.4005947417931566</v>
      </c>
      <c r="AK8">
        <f t="shared" si="20"/>
        <v>13.465164654808856</v>
      </c>
      <c r="AL8">
        <f t="shared" si="7"/>
        <v>-158.19023204283749</v>
      </c>
      <c r="AN8">
        <f t="shared" si="8"/>
        <v>0</v>
      </c>
      <c r="AO8">
        <f t="shared" si="8"/>
        <v>0</v>
      </c>
      <c r="AP8">
        <f t="shared" si="8"/>
        <v>-13.300201706006899</v>
      </c>
      <c r="AQ8">
        <f t="shared" si="8"/>
        <v>-78.767530393046925</v>
      </c>
      <c r="AR8">
        <f t="shared" si="8"/>
        <v>-92.067732099053813</v>
      </c>
      <c r="AS8">
        <f t="shared" si="8"/>
        <v>-5.3341499162204888</v>
      </c>
      <c r="AT8">
        <f t="shared" si="8"/>
        <v>7.6404960418114074</v>
      </c>
      <c r="AU8">
        <f t="shared" si="8"/>
        <v>-89.761385973462893</v>
      </c>
      <c r="AW8">
        <v>5</v>
      </c>
      <c r="AX8">
        <f>IF(Z8&gt;0, (R8*SUMPRODUCT(K8:$K$98, X8:$X$98)-K8*$AZ$3)/Z8, 0)</f>
        <v>215.19240065164502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2.991456E-3</v>
      </c>
      <c r="Q9" s="4">
        <f t="shared" si="22"/>
        <v>25</v>
      </c>
      <c r="R9">
        <f t="shared" si="0"/>
        <v>50000</v>
      </c>
      <c r="S9">
        <f t="shared" si="1"/>
        <v>226.36692100750935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201.76008981049108</v>
      </c>
      <c r="AC9">
        <f t="shared" si="19"/>
        <v>209.47982764250253</v>
      </c>
      <c r="AE9">
        <f t="shared" si="2"/>
        <v>0</v>
      </c>
      <c r="AF9">
        <f t="shared" si="3"/>
        <v>0</v>
      </c>
      <c r="AG9">
        <f t="shared" si="3"/>
        <v>-23.134986630351502</v>
      </c>
      <c r="AH9">
        <f t="shared" si="4"/>
        <v>-140.23646499514956</v>
      </c>
      <c r="AI9">
        <f t="shared" si="5"/>
        <v>-163.37145162550107</v>
      </c>
      <c r="AJ9">
        <f t="shared" si="6"/>
        <v>-7.7197378320114467</v>
      </c>
      <c r="AK9">
        <f t="shared" si="20"/>
        <v>14.123206286734376</v>
      </c>
      <c r="AL9">
        <f t="shared" si="7"/>
        <v>-156.96798317077813</v>
      </c>
      <c r="AN9">
        <f t="shared" si="8"/>
        <v>0</v>
      </c>
      <c r="AO9">
        <f t="shared" si="8"/>
        <v>0</v>
      </c>
      <c r="AP9">
        <f t="shared" si="8"/>
        <v>-11.720904214957308</v>
      </c>
      <c r="AQ9">
        <f t="shared" si="8"/>
        <v>-71.048157490436722</v>
      </c>
      <c r="AR9">
        <f t="shared" si="8"/>
        <v>-82.769061705394037</v>
      </c>
      <c r="AS9">
        <f t="shared" si="8"/>
        <v>-3.911059433026939</v>
      </c>
      <c r="AT9">
        <f t="shared" si="8"/>
        <v>7.1552558356668223</v>
      </c>
      <c r="AU9">
        <f t="shared" si="8"/>
        <v>-79.524865302754137</v>
      </c>
      <c r="AW9">
        <v>6</v>
      </c>
      <c r="AX9">
        <f>IF(Z9&gt;0, (R9*SUMPRODUCT(K9:$K$98, X9:$X$98)-K9*$AZ$3)/Z9, 0)</f>
        <v>226.36692100750935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3.0654530000000001E-3</v>
      </c>
      <c r="Q10" s="4">
        <f t="shared" si="22"/>
        <v>25</v>
      </c>
      <c r="R10">
        <f t="shared" si="0"/>
        <v>50000</v>
      </c>
      <c r="S10">
        <f t="shared" si="1"/>
        <v>236.12218396904314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209.47982764250253</v>
      </c>
      <c r="AC10">
        <f t="shared" si="19"/>
        <v>215.65244535301042</v>
      </c>
      <c r="AE10">
        <f t="shared" si="2"/>
        <v>0</v>
      </c>
      <c r="AF10">
        <f t="shared" si="3"/>
        <v>0</v>
      </c>
      <c r="AG10">
        <f t="shared" si="3"/>
        <v>-22.832717549877017</v>
      </c>
      <c r="AH10">
        <f t="shared" si="4"/>
        <v>-141.83842834194181</v>
      </c>
      <c r="AI10">
        <f t="shared" si="5"/>
        <v>-164.67114589181881</v>
      </c>
      <c r="AJ10">
        <f t="shared" si="6"/>
        <v>-6.1726177105078932</v>
      </c>
      <c r="AK10">
        <f t="shared" si="20"/>
        <v>14.663587934975178</v>
      </c>
      <c r="AL10">
        <f t="shared" si="7"/>
        <v>-156.18017566735153</v>
      </c>
      <c r="AN10">
        <f t="shared" si="8"/>
        <v>0</v>
      </c>
      <c r="AO10">
        <f t="shared" si="8"/>
        <v>0</v>
      </c>
      <c r="AP10">
        <f t="shared" si="8"/>
        <v>-10.328361867695786</v>
      </c>
      <c r="AQ10">
        <f t="shared" si="8"/>
        <v>-64.160501765095574</v>
      </c>
      <c r="AR10">
        <f t="shared" si="8"/>
        <v>-74.488863632791364</v>
      </c>
      <c r="AS10">
        <f t="shared" si="8"/>
        <v>-2.792178777922858</v>
      </c>
      <c r="AT10">
        <f t="shared" si="8"/>
        <v>6.6330624964095604</v>
      </c>
      <c r="AU10">
        <f t="shared" si="8"/>
        <v>-70.647979914304656</v>
      </c>
      <c r="AW10">
        <v>7</v>
      </c>
      <c r="AX10">
        <f>IF(Z10&gt;0, (R10*SUMPRODUCT(K10:$K$98, X10:$X$98)-K10*$AZ$3)/Z10, 0)</f>
        <v>236.12218396904314</v>
      </c>
    </row>
    <row r="11" spans="1:52" x14ac:dyDescent="0.25">
      <c r="A11" t="s">
        <v>33</v>
      </c>
      <c r="C11" s="12">
        <f>AU81</f>
        <v>69.273152585243949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3.1502779999999998E-3</v>
      </c>
      <c r="Q11" s="4">
        <f t="shared" si="22"/>
        <v>25</v>
      </c>
      <c r="R11">
        <f t="shared" si="0"/>
        <v>50000</v>
      </c>
      <c r="S11">
        <f t="shared" si="1"/>
        <v>244.57943656242898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215.65244535301042</v>
      </c>
      <c r="AC11">
        <f t="shared" si="19"/>
        <v>220.43906430304446</v>
      </c>
      <c r="AE11">
        <f t="shared" si="2"/>
        <v>0</v>
      </c>
      <c r="AF11">
        <f t="shared" si="3"/>
        <v>0</v>
      </c>
      <c r="AG11">
        <f t="shared" si="3"/>
        <v>-22.532460966600652</v>
      </c>
      <c r="AH11">
        <f t="shared" si="4"/>
        <v>-143.85881555518293</v>
      </c>
      <c r="AI11">
        <f t="shared" si="5"/>
        <v>-166.3912765217836</v>
      </c>
      <c r="AJ11">
        <f t="shared" si="6"/>
        <v>-4.7866189500340397</v>
      </c>
      <c r="AK11">
        <f t="shared" si="20"/>
        <v>15.095671174710731</v>
      </c>
      <c r="AL11">
        <f t="shared" si="7"/>
        <v>-156.0822242971069</v>
      </c>
      <c r="AN11">
        <f t="shared" si="8"/>
        <v>0</v>
      </c>
      <c r="AO11">
        <f t="shared" si="8"/>
        <v>0</v>
      </c>
      <c r="AP11">
        <f t="shared" si="8"/>
        <v>-9.10048306950981</v>
      </c>
      <c r="AQ11">
        <f t="shared" si="8"/>
        <v>-58.10216279971597</v>
      </c>
      <c r="AR11">
        <f t="shared" si="8"/>
        <v>-67.20264586922579</v>
      </c>
      <c r="AS11">
        <f t="shared" si="8"/>
        <v>-1.9332351126469669</v>
      </c>
      <c r="AT11">
        <f t="shared" si="8"/>
        <v>6.096888402557286</v>
      </c>
      <c r="AU11">
        <f t="shared" si="8"/>
        <v>-63.038992579315469</v>
      </c>
      <c r="AW11">
        <v>8</v>
      </c>
      <c r="AX11">
        <f>IF(Z11&gt;0, (R11*SUMPRODUCT(K11:$K$98, X11:$X$98)-K11*$AZ$3)/Z11, 0)</f>
        <v>244.57943656242898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3.247738E-3</v>
      </c>
      <c r="Q12" s="4">
        <f t="shared" si="22"/>
        <v>25</v>
      </c>
      <c r="R12">
        <f t="shared" si="0"/>
        <v>50000</v>
      </c>
      <c r="S12">
        <f t="shared" si="1"/>
        <v>251.75099562031164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220.43906430304446</v>
      </c>
      <c r="AC12">
        <f t="shared" si="19"/>
        <v>223.89683071326544</v>
      </c>
      <c r="AE12">
        <f t="shared" si="2"/>
        <v>0</v>
      </c>
      <c r="AF12">
        <f t="shared" si="3"/>
        <v>0</v>
      </c>
      <c r="AG12">
        <f t="shared" si="3"/>
        <v>-22.233956827219902</v>
      </c>
      <c r="AH12">
        <f t="shared" si="4"/>
        <v>-146.35905942949134</v>
      </c>
      <c r="AI12">
        <f t="shared" si="5"/>
        <v>-168.59301625671125</v>
      </c>
      <c r="AJ12">
        <f t="shared" si="6"/>
        <v>-3.4577664102209837</v>
      </c>
      <c r="AK12">
        <f t="shared" si="20"/>
        <v>15.430734501213113</v>
      </c>
      <c r="AL12">
        <f t="shared" si="7"/>
        <v>-156.62004816571911</v>
      </c>
      <c r="AN12">
        <f t="shared" si="8"/>
        <v>0</v>
      </c>
      <c r="AO12">
        <f t="shared" si="8"/>
        <v>0</v>
      </c>
      <c r="AP12">
        <f t="shared" si="8"/>
        <v>-8.0177877269031317</v>
      </c>
      <c r="AQ12">
        <f t="shared" si="8"/>
        <v>-52.77854407714937</v>
      </c>
      <c r="AR12">
        <f t="shared" si="8"/>
        <v>-60.796331804052507</v>
      </c>
      <c r="AS12">
        <f t="shared" si="8"/>
        <v>-1.2469052315702558</v>
      </c>
      <c r="AT12">
        <f t="shared" si="8"/>
        <v>5.5644775539665829</v>
      </c>
      <c r="AU12">
        <f t="shared" si="8"/>
        <v>-56.478759481656176</v>
      </c>
      <c r="AW12">
        <v>9</v>
      </c>
      <c r="AX12">
        <f>IF(Z12&gt;0, (R12*SUMPRODUCT(K12:$K$98, X12:$X$98)-K12*$AZ$3)/Z12, 0)</f>
        <v>251.75099562031164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3.3542210000000001E-3</v>
      </c>
      <c r="Q13" s="4">
        <f t="shared" si="22"/>
        <v>25</v>
      </c>
      <c r="R13">
        <f t="shared" si="0"/>
        <v>50000</v>
      </c>
      <c r="S13">
        <f t="shared" si="1"/>
        <v>257.64929168929962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223.89683071326544</v>
      </c>
      <c r="AC13">
        <f t="shared" si="19"/>
        <v>226.08250914498834</v>
      </c>
      <c r="AE13">
        <f t="shared" si="2"/>
        <v>0</v>
      </c>
      <c r="AF13">
        <f t="shared" si="3"/>
        <v>0</v>
      </c>
      <c r="AG13">
        <f t="shared" si="3"/>
        <v>-21.937039654044753</v>
      </c>
      <c r="AH13">
        <f t="shared" si="4"/>
        <v>-149.15520980590875</v>
      </c>
      <c r="AI13">
        <f t="shared" si="5"/>
        <v>-171.09224945995351</v>
      </c>
      <c r="AJ13">
        <f t="shared" si="6"/>
        <v>-2.1856784317228914</v>
      </c>
      <c r="AK13">
        <f t="shared" si="20"/>
        <v>15.672778149928583</v>
      </c>
      <c r="AL13">
        <f t="shared" si="7"/>
        <v>-157.60514974174782</v>
      </c>
      <c r="AN13">
        <f t="shared" si="8"/>
        <v>0</v>
      </c>
      <c r="AO13">
        <f t="shared" si="8"/>
        <v>0</v>
      </c>
      <c r="AP13">
        <f t="shared" si="8"/>
        <v>-7.0631396586312318</v>
      </c>
      <c r="AQ13">
        <f t="shared" si="8"/>
        <v>-48.023985655572766</v>
      </c>
      <c r="AR13">
        <f t="shared" si="8"/>
        <v>-55.087125314203995</v>
      </c>
      <c r="AS13">
        <f t="shared" si="8"/>
        <v>-0.70372995880829603</v>
      </c>
      <c r="AT13">
        <f t="shared" si="8"/>
        <v>5.0462151073004469</v>
      </c>
      <c r="AU13">
        <f t="shared" si="8"/>
        <v>-50.74464016571185</v>
      </c>
      <c r="AW13">
        <v>10</v>
      </c>
      <c r="AX13">
        <f>IF(Z13&gt;0, (R13*SUMPRODUCT(K13:$K$98, X13:$X$98)-K13*$AZ$3)/Z13, 0)</f>
        <v>257.64929168929962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3.4760450000000001E-3</v>
      </c>
      <c r="Q14" s="4">
        <f t="shared" si="22"/>
        <v>25</v>
      </c>
      <c r="R14">
        <f t="shared" si="0"/>
        <v>50000</v>
      </c>
      <c r="S14">
        <f t="shared" si="1"/>
        <v>262.38316775192862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226.08250914498834</v>
      </c>
      <c r="AC14">
        <f t="shared" si="19"/>
        <v>227.13372215805168</v>
      </c>
      <c r="AE14">
        <f t="shared" si="2"/>
        <v>0</v>
      </c>
      <c r="AF14">
        <f t="shared" si="3"/>
        <v>0</v>
      </c>
      <c r="AG14">
        <f t="shared" si="3"/>
        <v>-21.64141512050006</v>
      </c>
      <c r="AH14">
        <f t="shared" si="4"/>
        <v>-152.50827400848797</v>
      </c>
      <c r="AI14">
        <f t="shared" si="5"/>
        <v>-174.14968912898803</v>
      </c>
      <c r="AJ14">
        <f t="shared" si="6"/>
        <v>-1.0512130130633466</v>
      </c>
      <c r="AK14">
        <f t="shared" si="20"/>
        <v>15.825775640149185</v>
      </c>
      <c r="AL14">
        <f t="shared" si="7"/>
        <v>-159.3751265019022</v>
      </c>
      <c r="AN14">
        <f t="shared" si="8"/>
        <v>0</v>
      </c>
      <c r="AO14">
        <f t="shared" si="8"/>
        <v>0</v>
      </c>
      <c r="AP14">
        <f t="shared" si="8"/>
        <v>-6.2213897060269927</v>
      </c>
      <c r="AQ14">
        <f t="shared" si="8"/>
        <v>-43.842484454797855</v>
      </c>
      <c r="AR14">
        <f t="shared" si="8"/>
        <v>-50.063874160824845</v>
      </c>
      <c r="AS14">
        <f t="shared" si="8"/>
        <v>-0.3021986215734494</v>
      </c>
      <c r="AT14">
        <f t="shared" si="8"/>
        <v>4.5495323253723461</v>
      </c>
      <c r="AU14">
        <f t="shared" si="8"/>
        <v>-45.816540457025951</v>
      </c>
      <c r="AW14">
        <v>11</v>
      </c>
      <c r="AX14">
        <f>IF(Z14&gt;0, (R14*SUMPRODUCT(K14:$K$98, X14:$X$98)-K14*$AZ$3)/Z14, 0)</f>
        <v>262.38316775192862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3.6141120000000001E-3</v>
      </c>
      <c r="Q15" s="4">
        <f t="shared" si="22"/>
        <v>25</v>
      </c>
      <c r="R15">
        <f t="shared" si="0"/>
        <v>50000</v>
      </c>
      <c r="S15">
        <f t="shared" si="1"/>
        <v>265.97490408915172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227.13372215805168</v>
      </c>
      <c r="AC15">
        <f t="shared" si="19"/>
        <v>227.10837937167872</v>
      </c>
      <c r="AE15">
        <f t="shared" si="2"/>
        <v>0</v>
      </c>
      <c r="AF15">
        <f t="shared" si="3"/>
        <v>0</v>
      </c>
      <c r="AG15">
        <f t="shared" si="3"/>
        <v>-21.346786471211079</v>
      </c>
      <c r="AH15">
        <f t="shared" si="4"/>
        <v>-156.42899616796143</v>
      </c>
      <c r="AI15">
        <f t="shared" si="5"/>
        <v>-177.77578263917252</v>
      </c>
      <c r="AJ15">
        <f t="shared" si="6"/>
        <v>2.5342786372959836E-2</v>
      </c>
      <c r="AK15">
        <f t="shared" si="20"/>
        <v>15.899360551063619</v>
      </c>
      <c r="AL15">
        <f t="shared" si="7"/>
        <v>-161.85107930173595</v>
      </c>
      <c r="AN15">
        <f t="shared" si="8"/>
        <v>0</v>
      </c>
      <c r="AO15">
        <f t="shared" si="8"/>
        <v>0</v>
      </c>
      <c r="AP15">
        <f t="shared" si="8"/>
        <v>-5.4791884015834773</v>
      </c>
      <c r="AQ15">
        <f t="shared" si="8"/>
        <v>-40.151427130765406</v>
      </c>
      <c r="AR15">
        <f t="shared" si="8"/>
        <v>-45.630615532348884</v>
      </c>
      <c r="AS15">
        <f t="shared" si="8"/>
        <v>6.5048620477746047E-3</v>
      </c>
      <c r="AT15">
        <f t="shared" si="8"/>
        <v>4.0809698472165064</v>
      </c>
      <c r="AU15">
        <f t="shared" si="8"/>
        <v>-41.543140823084606</v>
      </c>
      <c r="AW15">
        <v>12</v>
      </c>
      <c r="AX15">
        <f>IF(Z15&gt;0, (R15*SUMPRODUCT(K15:$K$98, X15:$X$98)-K15*$AZ$3)/Z15, 0)</f>
        <v>265.97490408915172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3.757594E-3</v>
      </c>
      <c r="Q16" s="4">
        <f t="shared" si="22"/>
        <v>25</v>
      </c>
      <c r="R16">
        <f t="shared" si="0"/>
        <v>50000</v>
      </c>
      <c r="S16">
        <f t="shared" si="1"/>
        <v>268.46323723571277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227.10837937167872</v>
      </c>
      <c r="AC16">
        <f t="shared" si="19"/>
        <v>226.07940015915008</v>
      </c>
      <c r="AE16">
        <f t="shared" si="2"/>
        <v>0</v>
      </c>
      <c r="AF16">
        <f t="shared" si="3"/>
        <v>0</v>
      </c>
      <c r="AG16">
        <f t="shared" si="3"/>
        <v>-21.053106049735465</v>
      </c>
      <c r="AH16">
        <f t="shared" si="4"/>
        <v>-160.42511352700785</v>
      </c>
      <c r="AI16">
        <f t="shared" si="5"/>
        <v>-181.47821957674333</v>
      </c>
      <c r="AJ16">
        <f t="shared" si="6"/>
        <v>1.0289792125286397</v>
      </c>
      <c r="AK16">
        <f t="shared" si="20"/>
        <v>15.897586556017512</v>
      </c>
      <c r="AL16">
        <f t="shared" si="7"/>
        <v>-164.55165380819719</v>
      </c>
      <c r="AN16">
        <f t="shared" si="8"/>
        <v>0</v>
      </c>
      <c r="AO16">
        <f t="shared" si="8"/>
        <v>0</v>
      </c>
      <c r="AP16">
        <f t="shared" si="8"/>
        <v>-4.8248285286651633</v>
      </c>
      <c r="AQ16">
        <f t="shared" si="8"/>
        <v>-36.765295469035117</v>
      </c>
      <c r="AR16">
        <f t="shared" si="8"/>
        <v>-41.590123997700282</v>
      </c>
      <c r="AS16">
        <f t="shared" si="8"/>
        <v>0.23581547769166231</v>
      </c>
      <c r="AT16">
        <f t="shared" si="8"/>
        <v>3.6433165239938945</v>
      </c>
      <c r="AU16">
        <f t="shared" si="8"/>
        <v>-37.710991996014727</v>
      </c>
      <c r="AW16">
        <v>13</v>
      </c>
      <c r="AX16">
        <f>IF(Z16&gt;0, (R16*SUMPRODUCT(K16:$K$98, X16:$X$98)-K16*$AZ$3)/Z16, 0)</f>
        <v>268.46323723571277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3.9119039999999999E-3</v>
      </c>
      <c r="Q17" s="4">
        <f t="shared" si="22"/>
        <v>25</v>
      </c>
      <c r="R17">
        <f t="shared" si="0"/>
        <v>50000</v>
      </c>
      <c r="S17">
        <f t="shared" si="1"/>
        <v>270.04156430212714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226.07940015915008</v>
      </c>
      <c r="AC17">
        <f t="shared" si="19"/>
        <v>224.24486175996896</v>
      </c>
      <c r="AE17">
        <f t="shared" si="2"/>
        <v>0</v>
      </c>
      <c r="AF17">
        <f t="shared" si="3"/>
        <v>0</v>
      </c>
      <c r="AG17">
        <f t="shared" si="3"/>
        <v>-20.760217259469727</v>
      </c>
      <c r="AH17">
        <f t="shared" si="4"/>
        <v>-164.71545953676872</v>
      </c>
      <c r="AI17">
        <f t="shared" si="5"/>
        <v>-185.47567679623845</v>
      </c>
      <c r="AJ17">
        <f t="shared" si="6"/>
        <v>1.8345383991811275</v>
      </c>
      <c r="AK17">
        <f t="shared" si="20"/>
        <v>15.825558011140508</v>
      </c>
      <c r="AL17">
        <f t="shared" si="7"/>
        <v>-167.8155803859168</v>
      </c>
      <c r="AN17">
        <f t="shared" si="8"/>
        <v>0</v>
      </c>
      <c r="AO17">
        <f t="shared" si="8"/>
        <v>0</v>
      </c>
      <c r="AP17">
        <f t="shared" si="8"/>
        <v>-4.2479517654981356</v>
      </c>
      <c r="AQ17">
        <f t="shared" si="8"/>
        <v>-33.704046465356008</v>
      </c>
      <c r="AR17">
        <f t="shared" si="8"/>
        <v>-37.951998230854144</v>
      </c>
      <c r="AS17">
        <f t="shared" si="8"/>
        <v>0.37538290347712139</v>
      </c>
      <c r="AT17">
        <f t="shared" si="8"/>
        <v>3.2382227147816769</v>
      </c>
      <c r="AU17">
        <f t="shared" si="8"/>
        <v>-34.338392612595342</v>
      </c>
      <c r="AW17">
        <v>14</v>
      </c>
      <c r="AX17">
        <f>IF(Z17&gt;0, (R17*SUMPRODUCT(K17:$K$98, X17:$X$98)-K17*$AZ$3)/Z17, 0)</f>
        <v>270.04156430212714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4.0806530000000001E-3</v>
      </c>
      <c r="Q18" s="4">
        <f t="shared" si="22"/>
        <v>25</v>
      </c>
      <c r="R18">
        <f t="shared" si="0"/>
        <v>50000</v>
      </c>
      <c r="S18">
        <f t="shared" si="1"/>
        <v>270.82528366297413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224.24486175996896</v>
      </c>
      <c r="AC18">
        <f t="shared" si="19"/>
        <v>221.72899124983971</v>
      </c>
      <c r="AE18">
        <f t="shared" si="2"/>
        <v>0</v>
      </c>
      <c r="AF18">
        <f t="shared" si="3"/>
        <v>0</v>
      </c>
      <c r="AG18">
        <f t="shared" si="3"/>
        <v>-20.46789984403452</v>
      </c>
      <c r="AH18">
        <f t="shared" si="4"/>
        <v>-169.43048568101383</v>
      </c>
      <c r="AI18">
        <f t="shared" si="5"/>
        <v>-189.89838552504835</v>
      </c>
      <c r="AJ18">
        <f t="shared" si="6"/>
        <v>2.5158705101292469</v>
      </c>
      <c r="AK18">
        <f t="shared" si="20"/>
        <v>15.697140323197829</v>
      </c>
      <c r="AL18">
        <f t="shared" si="7"/>
        <v>-171.68537469172128</v>
      </c>
      <c r="AN18">
        <f t="shared" si="8"/>
        <v>0</v>
      </c>
      <c r="AO18">
        <f t="shared" si="8"/>
        <v>0</v>
      </c>
      <c r="AP18">
        <f t="shared" si="8"/>
        <v>-3.7394087774351945</v>
      </c>
      <c r="AQ18">
        <f t="shared" si="8"/>
        <v>-30.95431627809868</v>
      </c>
      <c r="AR18">
        <f t="shared" si="8"/>
        <v>-34.693725055533875</v>
      </c>
      <c r="AS18">
        <f t="shared" si="8"/>
        <v>0.45964013602546727</v>
      </c>
      <c r="AT18">
        <f t="shared" si="8"/>
        <v>2.8678088495877483</v>
      </c>
      <c r="AU18">
        <f t="shared" si="8"/>
        <v>-31.366276069920662</v>
      </c>
      <c r="AW18">
        <v>15</v>
      </c>
      <c r="AX18">
        <f>IF(Z18&gt;0, (R18*SUMPRODUCT(K18:$K$98, X18:$X$98)-K18*$AZ$3)/Z18, 0)</f>
        <v>270.82528366297413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4.2836929999999999E-3</v>
      </c>
      <c r="Q19" s="4">
        <f t="shared" si="22"/>
        <v>25</v>
      </c>
      <c r="R19">
        <f t="shared" si="0"/>
        <v>50000</v>
      </c>
      <c r="S19">
        <f t="shared" si="1"/>
        <v>270.89886066343502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221.72899124983971</v>
      </c>
      <c r="AC19">
        <f t="shared" si="19"/>
        <v>218.62126064605076</v>
      </c>
      <c r="AE19">
        <f t="shared" si="2"/>
        <v>0</v>
      </c>
      <c r="AF19">
        <f t="shared" si="3"/>
        <v>0</v>
      </c>
      <c r="AG19">
        <f t="shared" si="3"/>
        <v>-20.175542646307584</v>
      </c>
      <c r="AH19">
        <f t="shared" si="4"/>
        <v>-175.35639857318353</v>
      </c>
      <c r="AI19">
        <f t="shared" si="5"/>
        <v>-195.5319412194911</v>
      </c>
      <c r="AJ19">
        <f t="shared" si="6"/>
        <v>3.1077306037889514</v>
      </c>
      <c r="AK19">
        <f t="shared" si="20"/>
        <v>15.521029387488781</v>
      </c>
      <c r="AL19">
        <f t="shared" si="7"/>
        <v>-176.90318122821338</v>
      </c>
      <c r="AN19">
        <f t="shared" si="8"/>
        <v>0</v>
      </c>
      <c r="AO19">
        <f t="shared" si="8"/>
        <v>0</v>
      </c>
      <c r="AP19">
        <f t="shared" si="8"/>
        <v>-3.2910680450507188</v>
      </c>
      <c r="AQ19">
        <f t="shared" si="8"/>
        <v>-28.604427150067323</v>
      </c>
      <c r="AR19">
        <f t="shared" si="8"/>
        <v>-31.895495195118041</v>
      </c>
      <c r="AS19">
        <f t="shared" si="8"/>
        <v>0.50693818065051255</v>
      </c>
      <c r="AT19">
        <f t="shared" si="8"/>
        <v>2.5318161072017551</v>
      </c>
      <c r="AU19">
        <f t="shared" si="8"/>
        <v>-28.856740907265777</v>
      </c>
      <c r="AW19">
        <v>16</v>
      </c>
      <c r="AX19">
        <f>IF(Z19&gt;0, (R19*SUMPRODUCT(K19:$K$98, X19:$X$98)-K19*$AZ$3)/Z19, 0)</f>
        <v>270.89886066343502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4.5002690000000003E-3</v>
      </c>
      <c r="Q20" s="4">
        <f t="shared" si="22"/>
        <v>25</v>
      </c>
      <c r="R20">
        <f t="shared" si="0"/>
        <v>50000</v>
      </c>
      <c r="S20">
        <f t="shared" si="1"/>
        <v>270.18048645901524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218.62126064605076</v>
      </c>
      <c r="AC20">
        <f t="shared" si="19"/>
        <v>214.87985641947421</v>
      </c>
      <c r="AE20">
        <f t="shared" si="2"/>
        <v>0</v>
      </c>
      <c r="AF20">
        <f t="shared" si="3"/>
        <v>0</v>
      </c>
      <c r="AG20">
        <f t="shared" si="3"/>
        <v>-19.88299185071515</v>
      </c>
      <c r="AH20">
        <f t="shared" si="4"/>
        <v>-181.59073825871198</v>
      </c>
      <c r="AI20">
        <f t="shared" si="5"/>
        <v>-201.47373010942712</v>
      </c>
      <c r="AJ20">
        <f t="shared" si="6"/>
        <v>3.7414042265765488</v>
      </c>
      <c r="AK20">
        <f t="shared" si="20"/>
        <v>15.303488245223555</v>
      </c>
      <c r="AL20">
        <f t="shared" si="7"/>
        <v>-182.42883763762703</v>
      </c>
      <c r="AN20">
        <f t="shared" si="8"/>
        <v>0</v>
      </c>
      <c r="AO20">
        <f t="shared" si="8"/>
        <v>0</v>
      </c>
      <c r="AP20">
        <f t="shared" si="8"/>
        <v>-2.8958452438394455</v>
      </c>
      <c r="AQ20">
        <f t="shared" si="8"/>
        <v>-26.447663392914915</v>
      </c>
      <c r="AR20">
        <f t="shared" si="8"/>
        <v>-29.343508636754361</v>
      </c>
      <c r="AS20">
        <f t="shared" si="8"/>
        <v>0.54491435273725175</v>
      </c>
      <c r="AT20">
        <f t="shared" si="8"/>
        <v>2.2288664594251952</v>
      </c>
      <c r="AU20">
        <f t="shared" si="8"/>
        <v>-26.569727824591915</v>
      </c>
      <c r="AW20">
        <v>17</v>
      </c>
      <c r="AX20">
        <f>IF(Z20&gt;0, (R20*SUMPRODUCT(K20:$K$98, X20:$X$98)-K20*$AZ$3)/Z20, 0)</f>
        <v>270.18048645901524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4.7150400000000002E-3</v>
      </c>
      <c r="Q21" s="4">
        <f t="shared" si="22"/>
        <v>25</v>
      </c>
      <c r="R21">
        <f t="shared" si="0"/>
        <v>50000</v>
      </c>
      <c r="S21">
        <f t="shared" si="1"/>
        <v>268.79387696071086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214.87985641947421</v>
      </c>
      <c r="AC21">
        <f t="shared" si="19"/>
        <v>210.6313206368188</v>
      </c>
      <c r="AE21">
        <f t="shared" si="2"/>
        <v>0</v>
      </c>
      <c r="AF21">
        <f t="shared" si="3"/>
        <v>0</v>
      </c>
      <c r="AG21">
        <f t="shared" si="3"/>
        <v>-19.590412830312204</v>
      </c>
      <c r="AH21">
        <f t="shared" si="4"/>
        <v>-187.49820379159195</v>
      </c>
      <c r="AI21">
        <f t="shared" si="5"/>
        <v>-207.08861662190415</v>
      </c>
      <c r="AJ21">
        <f t="shared" si="6"/>
        <v>4.2485357826554093</v>
      </c>
      <c r="AK21">
        <f t="shared" si="20"/>
        <v>15.041589949363196</v>
      </c>
      <c r="AL21">
        <f t="shared" si="7"/>
        <v>-187.79849088988556</v>
      </c>
      <c r="AN21">
        <f t="shared" si="8"/>
        <v>0</v>
      </c>
      <c r="AO21">
        <f t="shared" si="8"/>
        <v>0</v>
      </c>
      <c r="AP21">
        <f t="shared" si="8"/>
        <v>-2.5475292546808372</v>
      </c>
      <c r="AQ21">
        <f t="shared" si="8"/>
        <v>-24.382189568772748</v>
      </c>
      <c r="AR21">
        <f t="shared" si="8"/>
        <v>-26.929718823453584</v>
      </c>
      <c r="AS21">
        <f t="shared" si="8"/>
        <v>0.55247785177483255</v>
      </c>
      <c r="AT21">
        <f t="shared" si="8"/>
        <v>1.9560021917264174</v>
      </c>
      <c r="AU21">
        <f t="shared" si="8"/>
        <v>-24.421238779952336</v>
      </c>
      <c r="AW21">
        <v>18</v>
      </c>
      <c r="AX21">
        <f>IF(Z21&gt;0, (R21*SUMPRODUCT(K21:$K$98, X21:$X$98)-K21*$AZ$3)/Z21, 0)</f>
        <v>268.79387696071086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4.9523709999999997E-3</v>
      </c>
      <c r="Q22" s="4">
        <f t="shared" si="22"/>
        <v>25</v>
      </c>
      <c r="R22">
        <f t="shared" si="0"/>
        <v>50000</v>
      </c>
      <c r="S22">
        <f t="shared" si="1"/>
        <v>266.96449100478947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210.6313206368188</v>
      </c>
      <c r="AC22">
        <f t="shared" si="19"/>
        <v>206.0697807200637</v>
      </c>
      <c r="AE22">
        <f t="shared" si="2"/>
        <v>0</v>
      </c>
      <c r="AF22">
        <f t="shared" si="3"/>
        <v>0</v>
      </c>
      <c r="AG22">
        <f t="shared" si="3"/>
        <v>-19.297489709630213</v>
      </c>
      <c r="AH22">
        <f t="shared" si="4"/>
        <v>-194.03798475773215</v>
      </c>
      <c r="AI22">
        <f t="shared" si="5"/>
        <v>-213.33547446736236</v>
      </c>
      <c r="AJ22">
        <f t="shared" si="6"/>
        <v>4.5615399167550947</v>
      </c>
      <c r="AK22">
        <f t="shared" si="20"/>
        <v>14.744192444577317</v>
      </c>
      <c r="AL22">
        <f t="shared" si="7"/>
        <v>-194.02974210602994</v>
      </c>
      <c r="AN22">
        <f t="shared" si="8"/>
        <v>0</v>
      </c>
      <c r="AO22">
        <f t="shared" si="8"/>
        <v>0</v>
      </c>
      <c r="AP22">
        <f t="shared" si="8"/>
        <v>-2.240569332260264</v>
      </c>
      <c r="AQ22">
        <f t="shared" si="8"/>
        <v>-22.529125004523202</v>
      </c>
      <c r="AR22">
        <f t="shared" si="8"/>
        <v>-24.769694336783463</v>
      </c>
      <c r="AS22">
        <f t="shared" si="8"/>
        <v>0.52962569739120491</v>
      </c>
      <c r="AT22">
        <f t="shared" si="8"/>
        <v>1.7119006625912312</v>
      </c>
      <c r="AU22">
        <f t="shared" si="8"/>
        <v>-22.528167976801029</v>
      </c>
      <c r="AW22">
        <v>19</v>
      </c>
      <c r="AX22">
        <f>IF(Z22&gt;0, (R22*SUMPRODUCT(K22:$K$98, X22:$X$98)-K22*$AZ$3)/Z22, 0)</f>
        <v>266.96449100478947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5.2041409999999998E-3</v>
      </c>
      <c r="Q23" s="4">
        <f t="shared" si="22"/>
        <v>25</v>
      </c>
      <c r="R23">
        <f t="shared" si="0"/>
        <v>50000</v>
      </c>
      <c r="S23">
        <f t="shared" si="1"/>
        <v>264.7294424342474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206.0697807200637</v>
      </c>
      <c r="AC23">
        <f t="shared" si="19"/>
        <v>201.23766433341322</v>
      </c>
      <c r="AE23">
        <f t="shared" si="2"/>
        <v>0</v>
      </c>
      <c r="AF23">
        <f t="shared" si="3"/>
        <v>0</v>
      </c>
      <c r="AG23">
        <f t="shared" si="3"/>
        <v>-19.004087955138949</v>
      </c>
      <c r="AH23">
        <f t="shared" si="4"/>
        <v>-200.8537147899294</v>
      </c>
      <c r="AI23">
        <f t="shared" si="5"/>
        <v>-219.85780274506834</v>
      </c>
      <c r="AJ23">
        <f t="shared" si="6"/>
        <v>4.8321163866504833</v>
      </c>
      <c r="AK23">
        <f t="shared" si="20"/>
        <v>14.424884650404461</v>
      </c>
      <c r="AL23">
        <f t="shared" si="7"/>
        <v>-200.60080170801339</v>
      </c>
      <c r="AN23">
        <f t="shared" si="8"/>
        <v>0</v>
      </c>
      <c r="AO23">
        <f t="shared" si="8"/>
        <v>0</v>
      </c>
      <c r="AP23">
        <f t="shared" si="8"/>
        <v>-1.9700923216181281</v>
      </c>
      <c r="AQ23">
        <f t="shared" si="8"/>
        <v>-20.821854866711185</v>
      </c>
      <c r="AR23">
        <f t="shared" si="8"/>
        <v>-22.791947188329313</v>
      </c>
      <c r="AS23">
        <f t="shared" si="8"/>
        <v>0.50092987429744018</v>
      </c>
      <c r="AT23">
        <f t="shared" si="8"/>
        <v>1.4953811283695062</v>
      </c>
      <c r="AU23">
        <f t="shared" si="8"/>
        <v>-20.795636185662367</v>
      </c>
      <c r="AW23">
        <v>20</v>
      </c>
      <c r="AX23">
        <f>IF(Z23&gt;0, (R23*SUMPRODUCT(K23:$K$98, X23:$X$98)-K23*$AZ$3)/Z23, 0)</f>
        <v>264.7294424342474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5.4847869999999996E-3</v>
      </c>
      <c r="Q24" s="4">
        <f t="shared" si="22"/>
        <v>25</v>
      </c>
      <c r="R24">
        <f t="shared" si="0"/>
        <v>50000</v>
      </c>
      <c r="S24">
        <f t="shared" si="1"/>
        <v>262.18421139013185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201.23766433341322</v>
      </c>
      <c r="AC24">
        <f t="shared" si="19"/>
        <v>196.21671001837419</v>
      </c>
      <c r="AE24">
        <f t="shared" si="2"/>
        <v>0</v>
      </c>
      <c r="AF24">
        <f t="shared" si="3"/>
        <v>0</v>
      </c>
      <c r="AG24">
        <f t="shared" si="3"/>
        <v>-18.709813701024355</v>
      </c>
      <c r="AH24">
        <f t="shared" si="4"/>
        <v>-208.46674912640535</v>
      </c>
      <c r="AI24">
        <f t="shared" ref="AI24:AI79" si="23">SUM(AE24:AH24)</f>
        <v>-227.17656282742971</v>
      </c>
      <c r="AJ24">
        <f t="shared" si="6"/>
        <v>5.0209543150390346</v>
      </c>
      <c r="AK24">
        <f t="shared" si="20"/>
        <v>14.086636503338926</v>
      </c>
      <c r="AL24">
        <f t="shared" si="7"/>
        <v>-208.06897200905175</v>
      </c>
      <c r="AN24">
        <f t="shared" si="8"/>
        <v>0</v>
      </c>
      <c r="AO24">
        <f t="shared" si="8"/>
        <v>0</v>
      </c>
      <c r="AP24">
        <f t="shared" si="8"/>
        <v>-1.7317730907567281</v>
      </c>
      <c r="AQ24">
        <f t="shared" si="8"/>
        <v>-19.295601347162368</v>
      </c>
      <c r="AR24">
        <f t="shared" si="8"/>
        <v>-21.027374437919093</v>
      </c>
      <c r="AS24">
        <f t="shared" si="8"/>
        <v>0.46473758165894635</v>
      </c>
      <c r="AT24">
        <f t="shared" si="8"/>
        <v>1.3038536046148976</v>
      </c>
      <c r="AU24">
        <f t="shared" si="8"/>
        <v>-19.258783251645252</v>
      </c>
      <c r="AW24">
        <v>21</v>
      </c>
      <c r="AX24">
        <f>IF(Z24&gt;0, (R24*SUMPRODUCT(K24:$K$98, X24:$X$98)-K24*$AZ$3)/Z24, 0)</f>
        <v>262.18421139013185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5.8078460000000002E-3</v>
      </c>
      <c r="Q25" s="4">
        <f t="shared" si="22"/>
        <v>25</v>
      </c>
      <c r="R25">
        <f t="shared" si="0"/>
        <v>50000</v>
      </c>
      <c r="S25">
        <f t="shared" si="1"/>
        <v>259.35228321277964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196.21671001837419</v>
      </c>
      <c r="AC25">
        <f t="shared" si="19"/>
        <v>191.02905559234767</v>
      </c>
      <c r="AE25">
        <f t="shared" si="2"/>
        <v>0</v>
      </c>
      <c r="AF25">
        <f t="shared" si="3"/>
        <v>0</v>
      </c>
      <c r="AG25">
        <f t="shared" si="3"/>
        <v>-18.414051847349871</v>
      </c>
      <c r="AH25">
        <f t="shared" si="4"/>
        <v>-217.327433328479</v>
      </c>
      <c r="AI25">
        <f t="shared" si="23"/>
        <v>-235.74148517582887</v>
      </c>
      <c r="AJ25">
        <f t="shared" si="6"/>
        <v>5.1876544260265121</v>
      </c>
      <c r="AK25">
        <f t="shared" si="20"/>
        <v>13.735169701286194</v>
      </c>
      <c r="AL25">
        <f t="shared" si="7"/>
        <v>-216.81866104851616</v>
      </c>
      <c r="AN25">
        <f t="shared" si="8"/>
        <v>0</v>
      </c>
      <c r="AO25">
        <f t="shared" si="8"/>
        <v>0</v>
      </c>
      <c r="AP25">
        <f t="shared" si="8"/>
        <v>-1.5217834718134835</v>
      </c>
      <c r="AQ25">
        <f t="shared" si="8"/>
        <v>-17.960484675105537</v>
      </c>
      <c r="AR25">
        <f t="shared" si="8"/>
        <v>-19.482268146919019</v>
      </c>
      <c r="AS25">
        <f t="shared" si="8"/>
        <v>0.42872078499895039</v>
      </c>
      <c r="AT25">
        <f t="shared" si="8"/>
        <v>1.13510890526676</v>
      </c>
      <c r="AU25">
        <f t="shared" si="8"/>
        <v>-17.918438456653309</v>
      </c>
      <c r="AW25">
        <v>22</v>
      </c>
      <c r="AX25">
        <f>IF(Z25&gt;0, (R25*SUMPRODUCT(K25:$K$98, X25:$X$98)-K25*$AZ$3)/Z25, 0)</f>
        <v>259.35228321277964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6.1543680000000003E-3</v>
      </c>
      <c r="Q26" s="4">
        <f t="shared" si="22"/>
        <v>25</v>
      </c>
      <c r="R26">
        <f t="shared" si="0"/>
        <v>50000</v>
      </c>
      <c r="S26">
        <f t="shared" si="1"/>
        <v>256.20854793030134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191.02905559234767</v>
      </c>
      <c r="AC26">
        <f t="shared" si="19"/>
        <v>185.66495209682776</v>
      </c>
      <c r="AE26">
        <f t="shared" si="2"/>
        <v>0</v>
      </c>
      <c r="AF26">
        <f t="shared" si="3"/>
        <v>0</v>
      </c>
      <c r="AG26">
        <f t="shared" si="3"/>
        <v>-18.1165844774367</v>
      </c>
      <c r="AH26">
        <f t="shared" si="4"/>
        <v>-226.65370287934189</v>
      </c>
      <c r="AI26">
        <f t="shared" si="23"/>
        <v>-244.7702873567786</v>
      </c>
      <c r="AJ26">
        <f t="shared" si="6"/>
        <v>5.3641034955199132</v>
      </c>
      <c r="AK26">
        <f t="shared" si="20"/>
        <v>13.372033891464339</v>
      </c>
      <c r="AL26">
        <f t="shared" si="7"/>
        <v>-226.03414996979436</v>
      </c>
      <c r="AN26">
        <f t="shared" si="8"/>
        <v>0</v>
      </c>
      <c r="AO26">
        <f t="shared" si="8"/>
        <v>0</v>
      </c>
      <c r="AP26">
        <f t="shared" si="8"/>
        <v>-1.3367857335656166</v>
      </c>
      <c r="AQ26">
        <f t="shared" si="8"/>
        <v>-16.724313396174654</v>
      </c>
      <c r="AR26">
        <f t="shared" si="8"/>
        <v>-18.061099129740271</v>
      </c>
      <c r="AS26">
        <f t="shared" si="8"/>
        <v>0.39580623130762704</v>
      </c>
      <c r="AT26">
        <f t="shared" si="8"/>
        <v>0.98669504492574422</v>
      </c>
      <c r="AU26">
        <f t="shared" si="8"/>
        <v>-16.678597853506901</v>
      </c>
      <c r="AW26">
        <v>23</v>
      </c>
      <c r="AX26">
        <f>IF(Z26&gt;0, (R26*SUMPRODUCT(K26:$K$98, X26:$X$98)-K26*$AZ$3)/Z26, 0)</f>
        <v>256.20854793030134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6.5216450000000004E-3</v>
      </c>
      <c r="Q27" s="4">
        <f t="shared" si="22"/>
        <v>25</v>
      </c>
      <c r="R27">
        <f t="shared" si="0"/>
        <v>50000</v>
      </c>
      <c r="S27">
        <f t="shared" si="1"/>
        <v>252.82692123583954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185.66495209682776</v>
      </c>
      <c r="AC27">
        <f t="shared" si="19"/>
        <v>180.18740761099733</v>
      </c>
      <c r="AE27">
        <f t="shared" si="2"/>
        <v>0</v>
      </c>
      <c r="AF27">
        <f t="shared" si="3"/>
        <v>0</v>
      </c>
      <c r="AG27">
        <f t="shared" si="3"/>
        <v>-17.817268700087983</v>
      </c>
      <c r="AH27">
        <f t="shared" si="4"/>
        <v>-236.29986514870535</v>
      </c>
      <c r="AI27">
        <f t="shared" si="23"/>
        <v>-254.11713384879334</v>
      </c>
      <c r="AJ27">
        <f t="shared" si="6"/>
        <v>5.4775444858304354</v>
      </c>
      <c r="AK27">
        <f t="shared" si="20"/>
        <v>12.996546646777945</v>
      </c>
      <c r="AL27">
        <f t="shared" si="7"/>
        <v>-235.64304271618497</v>
      </c>
      <c r="AN27">
        <f t="shared" si="8"/>
        <v>0</v>
      </c>
      <c r="AO27">
        <f t="shared" si="8"/>
        <v>0</v>
      </c>
      <c r="AP27">
        <f t="shared" si="8"/>
        <v>-1.1738391377094473</v>
      </c>
      <c r="AQ27">
        <f t="shared" si="8"/>
        <v>-15.567932134606314</v>
      </c>
      <c r="AR27">
        <f t="shared" si="8"/>
        <v>-16.741771272315763</v>
      </c>
      <c r="AS27">
        <f t="shared" si="8"/>
        <v>0.36087215185684357</v>
      </c>
      <c r="AT27">
        <f t="shared" si="8"/>
        <v>0.85623982922697339</v>
      </c>
      <c r="AU27">
        <f t="shared" si="8"/>
        <v>-15.524659291231945</v>
      </c>
      <c r="AW27">
        <v>24</v>
      </c>
      <c r="AX27">
        <f>IF(Z27&gt;0, (R27*SUMPRODUCT(K27:$K$98, X27:$X$98)-K27*$AZ$3)/Z27, 0)</f>
        <v>252.82692123583954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6.9358459999999999E-3</v>
      </c>
      <c r="Q28" s="4">
        <f t="shared" si="22"/>
        <v>25</v>
      </c>
      <c r="R28">
        <f t="shared" si="0"/>
        <v>50000</v>
      </c>
      <c r="S28">
        <f t="shared" si="1"/>
        <v>249.29498463125651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180.18740761099733</v>
      </c>
      <c r="AC28">
        <f t="shared" si="19"/>
        <v>174.66123343205544</v>
      </c>
      <c r="AE28">
        <f t="shared" si="2"/>
        <v>0</v>
      </c>
      <c r="AF28">
        <f t="shared" si="3"/>
        <v>0</v>
      </c>
      <c r="AG28">
        <f t="shared" si="3"/>
        <v>-17.515518181242673</v>
      </c>
      <c r="AH28">
        <f t="shared" si="4"/>
        <v>-247.15566368886084</v>
      </c>
      <c r="AI28">
        <f t="shared" si="23"/>
        <v>-264.67118187010351</v>
      </c>
      <c r="AJ28">
        <f t="shared" si="6"/>
        <v>5.5261741789418863</v>
      </c>
      <c r="AK28">
        <f t="shared" si="20"/>
        <v>12.613118532769814</v>
      </c>
      <c r="AL28">
        <f t="shared" si="7"/>
        <v>-246.53188915839178</v>
      </c>
      <c r="AN28">
        <f t="shared" si="8"/>
        <v>0</v>
      </c>
      <c r="AO28">
        <f t="shared" si="8"/>
        <v>0</v>
      </c>
      <c r="AP28">
        <f t="shared" si="8"/>
        <v>-1.03032069539681</v>
      </c>
      <c r="AQ28">
        <f t="shared" si="8"/>
        <v>-14.538513371295569</v>
      </c>
      <c r="AR28">
        <f t="shared" si="8"/>
        <v>-15.568834066692377</v>
      </c>
      <c r="AS28">
        <f t="shared" si="8"/>
        <v>0.32506783778904719</v>
      </c>
      <c r="AT28">
        <f t="shared" si="8"/>
        <v>0.74194533803303053</v>
      </c>
      <c r="AU28">
        <f t="shared" si="8"/>
        <v>-14.501820890870299</v>
      </c>
      <c r="AW28">
        <v>25</v>
      </c>
      <c r="AX28">
        <f>IF(Z28&gt;0, (R28*SUMPRODUCT(K28:$K$98, X28:$X$98)-K28*$AZ$3)/Z28, 0)</f>
        <v>249.29498463125651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7.4023869999999999E-3</v>
      </c>
      <c r="Q29" s="4">
        <f t="shared" si="22"/>
        <v>25</v>
      </c>
      <c r="R29">
        <f t="shared" si="0"/>
        <v>50000</v>
      </c>
      <c r="S29">
        <f t="shared" si="1"/>
        <v>245.61539179038954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174.66123343205544</v>
      </c>
      <c r="AC29">
        <f t="shared" si="19"/>
        <v>169.0885753783175</v>
      </c>
      <c r="AE29">
        <f t="shared" si="2"/>
        <v>0</v>
      </c>
      <c r="AF29">
        <f t="shared" si="3"/>
        <v>0</v>
      </c>
      <c r="AG29">
        <f t="shared" si="3"/>
        <v>-17.210706355347149</v>
      </c>
      <c r="AH29">
        <f t="shared" si="4"/>
        <v>-259.31328816618884</v>
      </c>
      <c r="AI29">
        <f t="shared" si="23"/>
        <v>-276.523994521536</v>
      </c>
      <c r="AJ29">
        <f t="shared" si="6"/>
        <v>5.5726580537379391</v>
      </c>
      <c r="AK29">
        <f t="shared" si="20"/>
        <v>12.226286340243881</v>
      </c>
      <c r="AL29">
        <f t="shared" si="7"/>
        <v>-258.7250501275542</v>
      </c>
      <c r="AN29">
        <f t="shared" si="8"/>
        <v>0</v>
      </c>
      <c r="AO29">
        <f t="shared" si="8"/>
        <v>0</v>
      </c>
      <c r="AP29">
        <f t="shared" si="8"/>
        <v>-0.90392022850125475</v>
      </c>
      <c r="AQ29">
        <f t="shared" si="8"/>
        <v>-13.619343788279119</v>
      </c>
      <c r="AR29">
        <f t="shared" si="8"/>
        <v>-14.523264016780374</v>
      </c>
      <c r="AS29">
        <f t="shared" si="8"/>
        <v>0.29268051161242137</v>
      </c>
      <c r="AT29">
        <f t="shared" si="8"/>
        <v>0.64213445481053311</v>
      </c>
      <c r="AU29">
        <f t="shared" si="8"/>
        <v>-13.58844905035742</v>
      </c>
      <c r="AW29">
        <v>26</v>
      </c>
      <c r="AX29">
        <f>IF(Z29&gt;0, (R29*SUMPRODUCT(K29:$K$98, X29:$X$98)-K29*$AZ$3)/Z29, 0)</f>
        <v>245.61539179038954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7.9366079999999995E-3</v>
      </c>
      <c r="Q30" s="4">
        <f t="shared" si="22"/>
        <v>25</v>
      </c>
      <c r="R30">
        <f t="shared" si="0"/>
        <v>50000</v>
      </c>
      <c r="S30">
        <f t="shared" si="1"/>
        <v>241.79744181352868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169.0885753783175</v>
      </c>
      <c r="AC30">
        <f t="shared" si="19"/>
        <v>163.4744595521434</v>
      </c>
      <c r="AE30">
        <f t="shared" si="2"/>
        <v>0</v>
      </c>
      <c r="AF30">
        <f t="shared" si="3"/>
        <v>0</v>
      </c>
      <c r="AG30">
        <f t="shared" si="3"/>
        <v>-16.902004662048178</v>
      </c>
      <c r="AH30">
        <f t="shared" si="4"/>
        <v>-273.18925949099804</v>
      </c>
      <c r="AI30">
        <f t="shared" si="23"/>
        <v>-290.09126415304621</v>
      </c>
      <c r="AJ30">
        <f t="shared" si="6"/>
        <v>5.6141158261740998</v>
      </c>
      <c r="AK30">
        <f t="shared" si="20"/>
        <v>11.836200276482225</v>
      </c>
      <c r="AL30">
        <f t="shared" si="7"/>
        <v>-272.64094805038991</v>
      </c>
      <c r="AN30">
        <f t="shared" si="8"/>
        <v>0</v>
      </c>
      <c r="AO30">
        <f t="shared" si="8"/>
        <v>0</v>
      </c>
      <c r="AP30">
        <f t="shared" si="8"/>
        <v>-0.79259550508871179</v>
      </c>
      <c r="AQ30">
        <f t="shared" si="8"/>
        <v>-12.810822351580153</v>
      </c>
      <c r="AR30">
        <f t="shared" si="8"/>
        <v>-13.603417856668864</v>
      </c>
      <c r="AS30">
        <f t="shared" si="8"/>
        <v>0.26326598872998863</v>
      </c>
      <c r="AT30">
        <f t="shared" si="8"/>
        <v>0.55504180267648529</v>
      </c>
      <c r="AU30">
        <f t="shared" si="8"/>
        <v>-12.785110065262392</v>
      </c>
      <c r="AW30">
        <v>27</v>
      </c>
      <c r="AX30">
        <f>IF(Z30&gt;0, (R30*SUMPRODUCT(K30:$K$98, X30:$X$98)-K30*$AZ$3)/Z30, 0)</f>
        <v>241.79744181352868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8.552947E-3</v>
      </c>
      <c r="Q31" s="4">
        <f t="shared" si="22"/>
        <v>25</v>
      </c>
      <c r="R31">
        <f t="shared" si="0"/>
        <v>50000</v>
      </c>
      <c r="S31">
        <f t="shared" si="1"/>
        <v>237.83328492147049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163.4744595521434</v>
      </c>
      <c r="AC31">
        <f t="shared" si="19"/>
        <v>157.81116216672848</v>
      </c>
      <c r="AE31">
        <f t="shared" si="2"/>
        <v>0</v>
      </c>
      <c r="AF31">
        <f t="shared" si="3"/>
        <v>0</v>
      </c>
      <c r="AG31">
        <f t="shared" si="3"/>
        <v>-16.588422665359445</v>
      </c>
      <c r="AH31">
        <f t="shared" si="4"/>
        <v>-289.12390013650196</v>
      </c>
      <c r="AI31">
        <f t="shared" si="23"/>
        <v>-305.71232280186143</v>
      </c>
      <c r="AJ31">
        <f t="shared" si="6"/>
        <v>5.6632973854149213</v>
      </c>
      <c r="AK31">
        <f t="shared" si="20"/>
        <v>11.443212168650039</v>
      </c>
      <c r="AL31">
        <f t="shared" si="7"/>
        <v>-288.60581324779645</v>
      </c>
      <c r="AN31">
        <f t="shared" si="8"/>
        <v>0</v>
      </c>
      <c r="AO31">
        <f t="shared" si="8"/>
        <v>0</v>
      </c>
      <c r="AP31">
        <f t="shared" si="8"/>
        <v>-0.69454510954496662</v>
      </c>
      <c r="AQ31">
        <f t="shared" si="8"/>
        <v>-12.105405977610681</v>
      </c>
      <c r="AR31">
        <f t="shared" si="8"/>
        <v>-12.79995108715565</v>
      </c>
      <c r="AS31">
        <f t="shared" si="8"/>
        <v>0.23711811437941191</v>
      </c>
      <c r="AT31">
        <f t="shared" si="8"/>
        <v>0.47911891380838045</v>
      </c>
      <c r="AU31">
        <f t="shared" si="8"/>
        <v>-12.083714058967857</v>
      </c>
      <c r="AW31">
        <v>28</v>
      </c>
      <c r="AX31">
        <f>IF(Z31&gt;0, (R31*SUMPRODUCT(K31:$K$98, X31:$X$98)-K31*$AZ$3)/Z31, 0)</f>
        <v>237.83328492147049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9.2631359999999999E-3</v>
      </c>
      <c r="Q32" s="4">
        <f t="shared" si="22"/>
        <v>25</v>
      </c>
      <c r="R32">
        <f t="shared" si="0"/>
        <v>50000</v>
      </c>
      <c r="S32">
        <f t="shared" si="1"/>
        <v>233.70923063698359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157.81116216672848</v>
      </c>
      <c r="AC32">
        <f t="shared" si="19"/>
        <v>152.08747490890804</v>
      </c>
      <c r="AE32">
        <f t="shared" si="2"/>
        <v>0</v>
      </c>
      <c r="AF32">
        <f t="shared" si="3"/>
        <v>0</v>
      </c>
      <c r="AG32">
        <f t="shared" si="3"/>
        <v>-16.268877623531143</v>
      </c>
      <c r="AH32">
        <f t="shared" si="4"/>
        <v>-307.32163034941408</v>
      </c>
      <c r="AI32">
        <f t="shared" si="23"/>
        <v>-323.5905079729452</v>
      </c>
      <c r="AJ32">
        <f t="shared" si="6"/>
        <v>5.7236872578204441</v>
      </c>
      <c r="AK32">
        <f t="shared" si="20"/>
        <v>11.046781351670994</v>
      </c>
      <c r="AL32">
        <f t="shared" si="7"/>
        <v>-306.82003936345376</v>
      </c>
      <c r="AN32">
        <f t="shared" si="8"/>
        <v>0</v>
      </c>
      <c r="AO32">
        <f t="shared" si="8"/>
        <v>0</v>
      </c>
      <c r="AP32">
        <f t="shared" si="8"/>
        <v>-0.6081839220014883</v>
      </c>
      <c r="AQ32">
        <f t="shared" si="8"/>
        <v>-11.48868894258915</v>
      </c>
      <c r="AR32">
        <f t="shared" si="8"/>
        <v>-12.096872864590637</v>
      </c>
      <c r="AS32">
        <f t="shared" si="8"/>
        <v>0.21397017331645662</v>
      </c>
      <c r="AT32">
        <f t="shared" si="8"/>
        <v>0.41296486232305496</v>
      </c>
      <c r="AU32">
        <f t="shared" si="8"/>
        <v>-11.469937828951126</v>
      </c>
      <c r="AW32">
        <v>29</v>
      </c>
      <c r="AX32">
        <f>IF(Z32&gt;0, (R32*SUMPRODUCT(K32:$K$98, X32:$X$98)-K32*$AZ$3)/Z32, 0)</f>
        <v>233.70923063698359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1.011049E-2</v>
      </c>
      <c r="Q33" s="4">
        <f t="shared" si="22"/>
        <v>25</v>
      </c>
      <c r="R33">
        <f t="shared" si="0"/>
        <v>50000</v>
      </c>
      <c r="S33">
        <f t="shared" si="1"/>
        <v>229.424600195637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152.08747490890804</v>
      </c>
      <c r="AC33">
        <f t="shared" si="19"/>
        <v>146.29674910898879</v>
      </c>
      <c r="AE33">
        <f t="shared" si="2"/>
        <v>0</v>
      </c>
      <c r="AF33">
        <f t="shared" si="3"/>
        <v>0</v>
      </c>
      <c r="AG33">
        <f t="shared" si="3"/>
        <v>-15.941702522771894</v>
      </c>
      <c r="AH33">
        <f t="shared" si="4"/>
        <v>-328.97264904787073</v>
      </c>
      <c r="AI33">
        <f t="shared" si="23"/>
        <v>-344.91435157064262</v>
      </c>
      <c r="AJ33">
        <f t="shared" si="6"/>
        <v>5.7907257999192439</v>
      </c>
      <c r="AK33">
        <f t="shared" si="20"/>
        <v>10.646123243623563</v>
      </c>
      <c r="AL33">
        <f t="shared" si="7"/>
        <v>-328.47750252709983</v>
      </c>
      <c r="AN33">
        <f t="shared" si="8"/>
        <v>0</v>
      </c>
      <c r="AO33">
        <f t="shared" si="8"/>
        <v>0</v>
      </c>
      <c r="AP33">
        <f t="shared" si="8"/>
        <v>-0.53210093332135411</v>
      </c>
      <c r="AQ33">
        <f t="shared" si="8"/>
        <v>-10.980424038494334</v>
      </c>
      <c r="AR33">
        <f t="shared" si="8"/>
        <v>-11.512524971815688</v>
      </c>
      <c r="AS33">
        <f t="shared" si="8"/>
        <v>0.19328240495917345</v>
      </c>
      <c r="AT33">
        <f t="shared" si="8"/>
        <v>0.3553454912418777</v>
      </c>
      <c r="AU33">
        <f t="shared" si="8"/>
        <v>-10.963897075614637</v>
      </c>
      <c r="AW33">
        <v>30</v>
      </c>
      <c r="AX33">
        <f>IF(Z33&gt;0, (R33*SUMPRODUCT(K33:$K$98, X33:$X$98)-K33*$AZ$3)/Z33, 0)</f>
        <v>229.424600195637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1.1085984E-2</v>
      </c>
      <c r="Q34" s="4">
        <f t="shared" si="22"/>
        <v>25</v>
      </c>
      <c r="R34">
        <f t="shared" si="0"/>
        <v>50000</v>
      </c>
      <c r="S34">
        <f t="shared" si="1"/>
        <v>224.92596837991894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146.29674910898879</v>
      </c>
      <c r="AC34">
        <f t="shared" si="19"/>
        <v>140.40379216216405</v>
      </c>
      <c r="AE34">
        <f t="shared" si="2"/>
        <v>0</v>
      </c>
      <c r="AF34">
        <f t="shared" si="3"/>
        <v>0</v>
      </c>
      <c r="AG34">
        <f t="shared" si="3"/>
        <v>-15.605556038443968</v>
      </c>
      <c r="AH34">
        <f t="shared" si="4"/>
        <v>-353.45891820041771</v>
      </c>
      <c r="AI34">
        <f t="shared" si="23"/>
        <v>-369.06447423886169</v>
      </c>
      <c r="AJ34">
        <f t="shared" si="6"/>
        <v>5.8929569468247394</v>
      </c>
      <c r="AK34">
        <f t="shared" si="20"/>
        <v>10.240772437629216</v>
      </c>
      <c r="AL34">
        <f t="shared" si="7"/>
        <v>-352.93074485440769</v>
      </c>
      <c r="AN34">
        <f t="shared" si="8"/>
        <v>0</v>
      </c>
      <c r="AO34">
        <f t="shared" si="8"/>
        <v>0</v>
      </c>
      <c r="AP34">
        <f t="shared" si="8"/>
        <v>-0.46507237638835264</v>
      </c>
      <c r="AQ34">
        <f t="shared" si="8"/>
        <v>-10.533682916402853</v>
      </c>
      <c r="AR34">
        <f t="shared" si="8"/>
        <v>-10.998755292791206</v>
      </c>
      <c r="AS34">
        <f t="shared" si="8"/>
        <v>0.17562023964173359</v>
      </c>
      <c r="AT34">
        <f t="shared" si="8"/>
        <v>0.30519260972744244</v>
      </c>
      <c r="AU34">
        <f t="shared" ref="AU34:AU79" si="24">AL34*$K34</f>
        <v>-10.517942443422029</v>
      </c>
      <c r="AW34">
        <v>31</v>
      </c>
      <c r="AX34">
        <f>IF(Z34&gt;0, (R34*SUMPRODUCT(K34:$K$98, X34:$X$98)-K34*$AZ$3)/Z34, 0)</f>
        <v>224.92596837991894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1.2207667E-2</v>
      </c>
      <c r="Q35" s="4">
        <f t="shared" si="22"/>
        <v>25</v>
      </c>
      <c r="R35">
        <f t="shared" si="0"/>
        <v>50000</v>
      </c>
      <c r="S35">
        <f t="shared" si="1"/>
        <v>220.21848061531486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140.40379216216405</v>
      </c>
      <c r="AC35">
        <f t="shared" si="19"/>
        <v>134.41249057760899</v>
      </c>
      <c r="AE35">
        <f t="shared" si="2"/>
        <v>0</v>
      </c>
      <c r="AF35">
        <f t="shared" ref="AF35:AG66" si="25">-$Z35*P35</f>
        <v>0</v>
      </c>
      <c r="AG35">
        <f t="shared" si="25"/>
        <v>-15.258993046592364</v>
      </c>
      <c r="AH35">
        <f t="shared" si="4"/>
        <v>-381.01486293432635</v>
      </c>
      <c r="AI35">
        <f t="shared" si="23"/>
        <v>-396.27385598091871</v>
      </c>
      <c r="AJ35">
        <f t="shared" si="6"/>
        <v>5.9913015845550603</v>
      </c>
      <c r="AK35">
        <f t="shared" si="20"/>
        <v>9.8282654513514842</v>
      </c>
      <c r="AL35">
        <f t="shared" si="7"/>
        <v>-380.45428894501219</v>
      </c>
      <c r="AN35">
        <f t="shared" ref="AN35:AT66" si="26">AE35*$K35</f>
        <v>0</v>
      </c>
      <c r="AO35">
        <f t="shared" si="26"/>
        <v>0</v>
      </c>
      <c r="AP35">
        <f t="shared" si="26"/>
        <v>-0.40602161064519765</v>
      </c>
      <c r="AQ35">
        <f t="shared" si="26"/>
        <v>-10.138301253299414</v>
      </c>
      <c r="AR35">
        <f t="shared" si="26"/>
        <v>-10.544322863944611</v>
      </c>
      <c r="AS35">
        <f t="shared" si="26"/>
        <v>0.1594206060514208</v>
      </c>
      <c r="AT35">
        <f t="shared" si="26"/>
        <v>0.26151713656475095</v>
      </c>
      <c r="AU35">
        <f t="shared" si="24"/>
        <v>-10.123385121328441</v>
      </c>
      <c r="AW35">
        <v>32</v>
      </c>
      <c r="AX35">
        <f>IF(Z35&gt;0, (R35*SUMPRODUCT(K35:$K$98, X35:$X$98)-K35*$AZ$3)/Z35, 0)</f>
        <v>220.21848061531486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1.3502610999999999E-2</v>
      </c>
      <c r="Q36" s="4">
        <f t="shared" si="22"/>
        <v>25</v>
      </c>
      <c r="R36">
        <f t="shared" si="0"/>
        <v>50000</v>
      </c>
      <c r="S36">
        <f t="shared" si="1"/>
        <v>215.31330079366967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134.41249057760899</v>
      </c>
      <c r="AC36">
        <f t="shared" si="19"/>
        <v>128.3298869420309</v>
      </c>
      <c r="AE36">
        <f t="shared" si="2"/>
        <v>0</v>
      </c>
      <c r="AF36">
        <f t="shared" si="25"/>
        <v>0</v>
      </c>
      <c r="AG36">
        <f t="shared" si="25"/>
        <v>-14.900366868766598</v>
      </c>
      <c r="AH36">
        <f t="shared" si="4"/>
        <v>-412.07249471968316</v>
      </c>
      <c r="AI36">
        <f t="shared" si="23"/>
        <v>-426.97286158844975</v>
      </c>
      <c r="AJ36">
        <f t="shared" si="6"/>
        <v>6.0826036355780957</v>
      </c>
      <c r="AK36">
        <f t="shared" si="20"/>
        <v>9.4088743404326305</v>
      </c>
      <c r="AL36">
        <f t="shared" si="7"/>
        <v>-411.481383612439</v>
      </c>
      <c r="AN36">
        <f t="shared" si="26"/>
        <v>0</v>
      </c>
      <c r="AO36">
        <f t="shared" si="26"/>
        <v>0</v>
      </c>
      <c r="AP36">
        <f t="shared" si="26"/>
        <v>-0.35399914524340187</v>
      </c>
      <c r="AQ36">
        <f t="shared" si="26"/>
        <v>-9.7899140466706491</v>
      </c>
      <c r="AR36">
        <f t="shared" si="26"/>
        <v>-10.14391319191405</v>
      </c>
      <c r="AS36">
        <f t="shared" si="26"/>
        <v>0.14450895785408888</v>
      </c>
      <c r="AT36">
        <f t="shared" si="26"/>
        <v>0.22353365548317097</v>
      </c>
      <c r="AU36">
        <f t="shared" si="24"/>
        <v>-9.7758705785767894</v>
      </c>
      <c r="AW36">
        <v>33</v>
      </c>
      <c r="AX36">
        <f>IF(Z36&gt;0, (R36*SUMPRODUCT(K36:$K$98, X36:$X$98)-K36*$AZ$3)/Z36, 0)</f>
        <v>215.31330079366967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1.4950962999999999E-2</v>
      </c>
      <c r="Q37" s="4">
        <f t="shared" si="22"/>
        <v>25</v>
      </c>
      <c r="R37">
        <f t="shared" si="0"/>
        <v>50000</v>
      </c>
      <c r="S37">
        <f t="shared" si="1"/>
        <v>210.20819160527682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128.3298869420309</v>
      </c>
      <c r="AC37">
        <f t="shared" si="19"/>
        <v>122.16113148261141</v>
      </c>
      <c r="AE37">
        <f t="shared" si="2"/>
        <v>0</v>
      </c>
      <c r="AF37">
        <f t="shared" si="25"/>
        <v>0</v>
      </c>
      <c r="AG37">
        <f t="shared" si="25"/>
        <v>-14.528588366337578</v>
      </c>
      <c r="AH37">
        <f t="shared" si="4"/>
        <v>-445.54966748271056</v>
      </c>
      <c r="AI37">
        <f t="shared" si="23"/>
        <v>-460.07825584904816</v>
      </c>
      <c r="AJ37">
        <f t="shared" si="6"/>
        <v>6.1687554594194864</v>
      </c>
      <c r="AK37">
        <f t="shared" si="20"/>
        <v>8.9830920859421628</v>
      </c>
      <c r="AL37">
        <f t="shared" si="7"/>
        <v>-444.92640830368646</v>
      </c>
      <c r="AN37">
        <f t="shared" si="26"/>
        <v>0</v>
      </c>
      <c r="AO37">
        <f t="shared" si="26"/>
        <v>0</v>
      </c>
      <c r="AP37">
        <f t="shared" si="26"/>
        <v>-0.30818439791821617</v>
      </c>
      <c r="AQ37">
        <f t="shared" si="26"/>
        <v>-9.4511216474387982</v>
      </c>
      <c r="AR37">
        <f t="shared" si="26"/>
        <v>-9.7593060453570146</v>
      </c>
      <c r="AS37">
        <f t="shared" si="26"/>
        <v>0.13085333132369167</v>
      </c>
      <c r="AT37">
        <f t="shared" si="26"/>
        <v>0.19055181110123634</v>
      </c>
      <c r="AU37">
        <f t="shared" si="24"/>
        <v>-9.4379009029320855</v>
      </c>
      <c r="AW37">
        <v>34</v>
      </c>
      <c r="AX37">
        <f>IF(Z37&gt;0, (R37*SUMPRODUCT(K37:$K$98, X37:$X$98)-K37*$AZ$3)/Z37, 0)</f>
        <v>210.20819160527682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1.6562650000000002E-2</v>
      </c>
      <c r="Q38" s="4">
        <f t="shared" si="22"/>
        <v>25</v>
      </c>
      <c r="R38">
        <f t="shared" si="0"/>
        <v>50000</v>
      </c>
      <c r="S38">
        <f t="shared" si="1"/>
        <v>204.9527821939063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122.16113148261141</v>
      </c>
      <c r="AC38">
        <f t="shared" si="19"/>
        <v>115.94318714521827</v>
      </c>
      <c r="AE38">
        <f t="shared" si="2"/>
        <v>0</v>
      </c>
      <c r="AF38">
        <f t="shared" si="25"/>
        <v>0</v>
      </c>
      <c r="AG38">
        <f t="shared" si="25"/>
        <v>-14.142670558568479</v>
      </c>
      <c r="AH38">
        <f t="shared" si="4"/>
        <v>-481.26384821144222</v>
      </c>
      <c r="AI38">
        <f t="shared" si="23"/>
        <v>-495.40651877001068</v>
      </c>
      <c r="AJ38">
        <f t="shared" si="6"/>
        <v>6.2179443373931349</v>
      </c>
      <c r="AK38">
        <f t="shared" si="20"/>
        <v>8.5512792037827996</v>
      </c>
      <c r="AL38">
        <f t="shared" si="7"/>
        <v>-480.63729522883472</v>
      </c>
      <c r="AN38">
        <f t="shared" si="26"/>
        <v>0</v>
      </c>
      <c r="AO38">
        <f t="shared" si="26"/>
        <v>0</v>
      </c>
      <c r="AP38">
        <f t="shared" si="26"/>
        <v>-0.26785553894719094</v>
      </c>
      <c r="AQ38">
        <f t="shared" si="26"/>
        <v>-9.1149112824645417</v>
      </c>
      <c r="AR38">
        <f t="shared" si="26"/>
        <v>-9.3827668214117335</v>
      </c>
      <c r="AS38">
        <f t="shared" si="26"/>
        <v>0.11776494578861597</v>
      </c>
      <c r="AT38">
        <f t="shared" si="26"/>
        <v>0.16195721241837316</v>
      </c>
      <c r="AU38">
        <f t="shared" si="24"/>
        <v>-9.1030446632047433</v>
      </c>
      <c r="AW38">
        <v>35</v>
      </c>
      <c r="AX38">
        <f>IF(Z38&gt;0, (R38*SUMPRODUCT(K38:$K$98, X38:$X$98)-K38*$AZ$3)/Z38, 0)</f>
        <v>204.9527821939063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1.8321427000000001E-2</v>
      </c>
      <c r="Q39" s="4">
        <f t="shared" si="22"/>
        <v>25</v>
      </c>
      <c r="R39">
        <f t="shared" si="0"/>
        <v>50000</v>
      </c>
      <c r="S39">
        <f t="shared" si="1"/>
        <v>199.59613564858597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115.94318714521827</v>
      </c>
      <c r="AC39">
        <f t="shared" si="19"/>
        <v>109.71504131815166</v>
      </c>
      <c r="AE39">
        <f t="shared" si="2"/>
        <v>0</v>
      </c>
      <c r="AF39">
        <f t="shared" si="25"/>
        <v>0</v>
      </c>
      <c r="AG39">
        <f t="shared" si="25"/>
        <v>-13.742129946758933</v>
      </c>
      <c r="AH39">
        <f t="shared" si="4"/>
        <v>-518.2278124477233</v>
      </c>
      <c r="AI39">
        <f t="shared" si="23"/>
        <v>-531.96994239448225</v>
      </c>
      <c r="AJ39">
        <f t="shared" si="6"/>
        <v>6.2281458270666121</v>
      </c>
      <c r="AK39">
        <f t="shared" si="20"/>
        <v>8.1160231001652807</v>
      </c>
      <c r="AL39">
        <f t="shared" si="7"/>
        <v>-517.62577346725027</v>
      </c>
      <c r="AN39">
        <f t="shared" si="26"/>
        <v>0</v>
      </c>
      <c r="AO39">
        <f t="shared" si="26"/>
        <v>0</v>
      </c>
      <c r="AP39">
        <f t="shared" si="26"/>
        <v>-0.2323834712985289</v>
      </c>
      <c r="AQ39">
        <f t="shared" si="26"/>
        <v>-8.7633851845832407</v>
      </c>
      <c r="AR39">
        <f t="shared" si="26"/>
        <v>-8.9957686558817702</v>
      </c>
      <c r="AS39">
        <f t="shared" si="26"/>
        <v>0.10531978322534602</v>
      </c>
      <c r="AT39">
        <f t="shared" si="26"/>
        <v>0.13724434483318754</v>
      </c>
      <c r="AU39">
        <f t="shared" si="24"/>
        <v>-8.753204527823236</v>
      </c>
      <c r="AW39">
        <v>36</v>
      </c>
      <c r="AX39">
        <f>IF(Z39&gt;0, (R39*SUMPRODUCT(K39:$K$98, X39:$X$98)-K39*$AZ$3)/Z39, 0)</f>
        <v>199.59613564858597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2.0255269999999999E-2</v>
      </c>
      <c r="Q40" s="4">
        <f t="shared" si="22"/>
        <v>25</v>
      </c>
      <c r="R40">
        <f t="shared" si="0"/>
        <v>50000</v>
      </c>
      <c r="S40">
        <f t="shared" si="1"/>
        <v>194.21871405778955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109.71504131815166</v>
      </c>
      <c r="AC40">
        <f t="shared" si="19"/>
        <v>103.52912529017374</v>
      </c>
      <c r="AE40">
        <f t="shared" si="2"/>
        <v>0</v>
      </c>
      <c r="AF40">
        <f t="shared" si="25"/>
        <v>0</v>
      </c>
      <c r="AG40">
        <f t="shared" si="25"/>
        <v>-13.326358094844656</v>
      </c>
      <c r="AH40">
        <f t="shared" si="4"/>
        <v>-556.7011048933756</v>
      </c>
      <c r="AI40">
        <f t="shared" si="23"/>
        <v>-570.02746298822024</v>
      </c>
      <c r="AJ40">
        <f t="shared" si="6"/>
        <v>6.1859160279779246</v>
      </c>
      <c r="AK40">
        <f t="shared" si="20"/>
        <v>7.6800528922706173</v>
      </c>
      <c r="AL40">
        <f t="shared" si="7"/>
        <v>-556.16149406797172</v>
      </c>
      <c r="AN40">
        <f t="shared" si="26"/>
        <v>0</v>
      </c>
      <c r="AO40">
        <f t="shared" si="26"/>
        <v>0</v>
      </c>
      <c r="AP40">
        <f t="shared" si="26"/>
        <v>-0.20120772020612021</v>
      </c>
      <c r="AQ40">
        <f t="shared" si="26"/>
        <v>-8.4053392048017024</v>
      </c>
      <c r="AR40">
        <f t="shared" si="26"/>
        <v>-8.6065469250078213</v>
      </c>
      <c r="AS40">
        <f t="shared" si="26"/>
        <v>9.3397915058085909E-2</v>
      </c>
      <c r="AT40">
        <f t="shared" si="26"/>
        <v>0.11595710714947616</v>
      </c>
      <c r="AU40">
        <f t="shared" si="24"/>
        <v>-8.3971919028002606</v>
      </c>
      <c r="AW40">
        <v>37</v>
      </c>
      <c r="AX40">
        <f>IF(Z40&gt;0, (R40*SUMPRODUCT(K40:$K$98, X40:$X$98)-K40*$AZ$3)/Z40, 0)</f>
        <v>194.21871405778955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2.2430054000000001E-2</v>
      </c>
      <c r="Q41" s="4">
        <f t="shared" si="22"/>
        <v>25</v>
      </c>
      <c r="R41">
        <f t="shared" si="0"/>
        <v>50000</v>
      </c>
      <c r="S41">
        <f t="shared" si="1"/>
        <v>188.8934983964235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103.52912529017374</v>
      </c>
      <c r="AC41">
        <f t="shared" si="19"/>
        <v>97.425097832341038</v>
      </c>
      <c r="AE41">
        <f t="shared" si="2"/>
        <v>0</v>
      </c>
      <c r="AF41">
        <f t="shared" si="25"/>
        <v>0</v>
      </c>
      <c r="AG41">
        <f t="shared" si="25"/>
        <v>-12.894183582205507</v>
      </c>
      <c r="AH41">
        <f t="shared" si="4"/>
        <v>-597.82186338140559</v>
      </c>
      <c r="AI41">
        <f t="shared" si="23"/>
        <v>-610.71604696361112</v>
      </c>
      <c r="AJ41">
        <f t="shared" si="6"/>
        <v>6.1040274578327001</v>
      </c>
      <c r="AK41">
        <f t="shared" si="20"/>
        <v>7.2470387703121624</v>
      </c>
      <c r="AL41">
        <f t="shared" si="7"/>
        <v>-597.36498073546625</v>
      </c>
      <c r="AN41">
        <f t="shared" si="26"/>
        <v>0</v>
      </c>
      <c r="AO41">
        <f t="shared" si="26"/>
        <v>0</v>
      </c>
      <c r="AP41">
        <f t="shared" si="26"/>
        <v>-0.17382369908448111</v>
      </c>
      <c r="AQ41">
        <f t="shared" si="26"/>
        <v>-8.0591071954288722</v>
      </c>
      <c r="AR41">
        <f t="shared" si="26"/>
        <v>-8.2329308945133537</v>
      </c>
      <c r="AS41">
        <f t="shared" si="26"/>
        <v>8.2287073490870583E-2</v>
      </c>
      <c r="AT41">
        <f t="shared" si="26"/>
        <v>9.7695761692330477E-2</v>
      </c>
      <c r="AU41">
        <f t="shared" si="24"/>
        <v>-8.0529480593301521</v>
      </c>
      <c r="AW41">
        <v>38</v>
      </c>
      <c r="AX41">
        <f>IF(Z41&gt;0, (R41*SUMPRODUCT(K41:$K$98, X41:$X$98)-K41*$AZ$3)/Z41, 0)</f>
        <v>188.8934983964235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2.4874655999999998E-2</v>
      </c>
      <c r="Q42" s="4">
        <f t="shared" si="22"/>
        <v>25</v>
      </c>
      <c r="R42">
        <f t="shared" si="0"/>
        <v>50000</v>
      </c>
      <c r="S42">
        <f t="shared" si="1"/>
        <v>183.65685351995941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97.425097832341038</v>
      </c>
      <c r="AC42">
        <f t="shared" si="19"/>
        <v>91.420733268134512</v>
      </c>
      <c r="AE42">
        <f t="shared" si="2"/>
        <v>0</v>
      </c>
      <c r="AF42">
        <f t="shared" si="25"/>
        <v>0</v>
      </c>
      <c r="AG42">
        <f t="shared" si="25"/>
        <v>-12.444503365375242</v>
      </c>
      <c r="AH42">
        <f t="shared" si="4"/>
        <v>-641.47676201641934</v>
      </c>
      <c r="AI42">
        <f t="shared" si="23"/>
        <v>-653.92126538179457</v>
      </c>
      <c r="AJ42">
        <f t="shared" si="6"/>
        <v>6.0043645642065258</v>
      </c>
      <c r="AK42">
        <f t="shared" si="20"/>
        <v>6.8197568482638733</v>
      </c>
      <c r="AL42">
        <f t="shared" si="7"/>
        <v>-641.09714396932418</v>
      </c>
      <c r="AN42">
        <f t="shared" si="26"/>
        <v>0</v>
      </c>
      <c r="AO42">
        <f t="shared" si="26"/>
        <v>0</v>
      </c>
      <c r="AP42">
        <f t="shared" si="26"/>
        <v>-0.14978719408416277</v>
      </c>
      <c r="AQ42">
        <f t="shared" si="26"/>
        <v>-7.7210798560249678</v>
      </c>
      <c r="AR42">
        <f t="shared" si="26"/>
        <v>-7.8708670501091307</v>
      </c>
      <c r="AS42">
        <f t="shared" si="26"/>
        <v>7.2271017486582781E-2</v>
      </c>
      <c r="AT42">
        <f t="shared" si="26"/>
        <v>8.2085416560687088E-2</v>
      </c>
      <c r="AU42">
        <f t="shared" si="24"/>
        <v>-7.7165106160618606</v>
      </c>
      <c r="AW42">
        <v>39</v>
      </c>
      <c r="AX42">
        <f>IF(Z42&gt;0, (R42*SUMPRODUCT(K42:$K$98, X42:$X$98)-K42*$AZ$3)/Z42, 0)</f>
        <v>183.65685351995941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2.763239E-2</v>
      </c>
      <c r="Q43" s="4">
        <f t="shared" si="22"/>
        <v>25</v>
      </c>
      <c r="R43">
        <f t="shared" si="0"/>
        <v>50000</v>
      </c>
      <c r="S43">
        <f t="shared" si="1"/>
        <v>178.55066333509077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91.420733268134512</v>
      </c>
      <c r="AC43">
        <f t="shared" si="19"/>
        <v>85.534245047129488</v>
      </c>
      <c r="AE43">
        <f t="shared" si="2"/>
        <v>0</v>
      </c>
      <c r="AF43">
        <f t="shared" si="25"/>
        <v>0</v>
      </c>
      <c r="AG43">
        <f t="shared" si="25"/>
        <v>-11.976186961373129</v>
      </c>
      <c r="AH43">
        <f t="shared" si="4"/>
        <v>-687.74274069672242</v>
      </c>
      <c r="AI43">
        <f t="shared" si="23"/>
        <v>-699.71892765809559</v>
      </c>
      <c r="AJ43">
        <f t="shared" si="6"/>
        <v>5.886488221005024</v>
      </c>
      <c r="AK43">
        <f t="shared" si="20"/>
        <v>6.3994513287694161</v>
      </c>
      <c r="AL43">
        <f t="shared" si="7"/>
        <v>-687.43298810832118</v>
      </c>
      <c r="AN43">
        <f t="shared" si="26"/>
        <v>0</v>
      </c>
      <c r="AO43">
        <f t="shared" si="26"/>
        <v>0</v>
      </c>
      <c r="AP43">
        <f t="shared" si="26"/>
        <v>-0.12870566426730523</v>
      </c>
      <c r="AQ43">
        <f t="shared" si="26"/>
        <v>-7.3910324356058545</v>
      </c>
      <c r="AR43">
        <f t="shared" si="26"/>
        <v>-7.5197380998731607</v>
      </c>
      <c r="AS43">
        <f t="shared" si="26"/>
        <v>6.3260900913595472E-2</v>
      </c>
      <c r="AT43">
        <f t="shared" si="26"/>
        <v>6.8773611907702037E-2</v>
      </c>
      <c r="AU43">
        <f t="shared" si="24"/>
        <v>-7.3877035870518633</v>
      </c>
      <c r="AW43">
        <v>40</v>
      </c>
      <c r="AX43">
        <f>IF(Z43&gt;0, (R43*SUMPRODUCT(K43:$K$98, X43:$X$98)-K43*$AZ$3)/Z43, 0)</f>
        <v>178.55066333509077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3.0610310000000002E-2</v>
      </c>
      <c r="Q44" s="4">
        <f t="shared" si="22"/>
        <v>25</v>
      </c>
      <c r="R44">
        <f t="shared" si="0"/>
        <v>50000</v>
      </c>
      <c r="S44">
        <f t="shared" si="1"/>
        <v>173.59099046721647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85.534245047129488</v>
      </c>
      <c r="AC44">
        <f t="shared" si="19"/>
        <v>79.781240857077179</v>
      </c>
      <c r="AE44">
        <f t="shared" si="2"/>
        <v>0</v>
      </c>
      <c r="AF44">
        <f t="shared" si="25"/>
        <v>0</v>
      </c>
      <c r="AG44">
        <f t="shared" si="25"/>
        <v>-11.489830296253807</v>
      </c>
      <c r="AH44">
        <f t="shared" si="4"/>
        <v>-733.189591011179</v>
      </c>
      <c r="AI44">
        <f t="shared" si="23"/>
        <v>-744.67942130743279</v>
      </c>
      <c r="AJ44">
        <f t="shared" si="6"/>
        <v>5.7530041900523088</v>
      </c>
      <c r="AK44">
        <f t="shared" si="20"/>
        <v>5.9873971532990646</v>
      </c>
      <c r="AL44">
        <f t="shared" si="7"/>
        <v>-732.93901996408135</v>
      </c>
      <c r="AN44">
        <f t="shared" si="26"/>
        <v>0</v>
      </c>
      <c r="AO44">
        <f t="shared" si="26"/>
        <v>0</v>
      </c>
      <c r="AP44">
        <f t="shared" si="26"/>
        <v>-0.1102490065559411</v>
      </c>
      <c r="AQ44">
        <f t="shared" si="26"/>
        <v>-7.0352147892466714</v>
      </c>
      <c r="AR44">
        <f t="shared" si="26"/>
        <v>-7.1454637958026126</v>
      </c>
      <c r="AS44">
        <f t="shared" si="26"/>
        <v>5.5202120511060236E-2</v>
      </c>
      <c r="AT44">
        <f t="shared" si="26"/>
        <v>5.74512043247771E-2</v>
      </c>
      <c r="AU44">
        <f t="shared" si="24"/>
        <v>-7.0328104709667745</v>
      </c>
      <c r="AW44">
        <v>41</v>
      </c>
      <c r="AX44">
        <f>IF(Z44&gt;0, (R44*SUMPRODUCT(K44:$K$98, X44:$X$98)-K44*$AZ$3)/Z44, 0)</f>
        <v>173.59099046721647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3.3721785999999997E-2</v>
      </c>
      <c r="Q45" s="4">
        <f t="shared" si="22"/>
        <v>25</v>
      </c>
      <c r="R45">
        <f t="shared" si="0"/>
        <v>50000</v>
      </c>
      <c r="S45">
        <f t="shared" si="1"/>
        <v>168.84806421427984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79.781240857077179</v>
      </c>
      <c r="AC45">
        <f t="shared" si="19"/>
        <v>74.208551287074698</v>
      </c>
      <c r="AE45">
        <f t="shared" si="2"/>
        <v>0</v>
      </c>
      <c r="AF45">
        <f t="shared" si="25"/>
        <v>0</v>
      </c>
      <c r="AG45">
        <f t="shared" si="25"/>
        <v>-10.987474394864682</v>
      </c>
      <c r="AH45">
        <f t="shared" si="4"/>
        <v>-774.91519685317485</v>
      </c>
      <c r="AI45">
        <f t="shared" si="23"/>
        <v>-785.9026712480395</v>
      </c>
      <c r="AJ45">
        <f t="shared" si="6"/>
        <v>5.5726895700024812</v>
      </c>
      <c r="AK45">
        <f t="shared" si="20"/>
        <v>5.5846868599954034</v>
      </c>
      <c r="AL45">
        <f t="shared" si="7"/>
        <v>-774.74529481804166</v>
      </c>
      <c r="AN45">
        <f t="shared" si="26"/>
        <v>0</v>
      </c>
      <c r="AO45">
        <f t="shared" si="26"/>
        <v>0</v>
      </c>
      <c r="AP45">
        <f t="shared" si="26"/>
        <v>-9.4132788468383605E-2</v>
      </c>
      <c r="AQ45">
        <f t="shared" si="26"/>
        <v>-6.6389167960572175</v>
      </c>
      <c r="AR45">
        <f t="shared" si="26"/>
        <v>-6.7330495845256007</v>
      </c>
      <c r="AS45">
        <f t="shared" si="26"/>
        <v>4.7742801452004803E-2</v>
      </c>
      <c r="AT45">
        <f t="shared" si="26"/>
        <v>4.7845585615181145E-2</v>
      </c>
      <c r="AU45">
        <f t="shared" si="24"/>
        <v>-6.637461197458415</v>
      </c>
      <c r="AW45">
        <v>42</v>
      </c>
      <c r="AX45">
        <f>IF(Z45&gt;0, (R45*SUMPRODUCT(K45:$K$98, X45:$X$98)-K45*$AZ$3)/Z45, 0)</f>
        <v>168.84806421427984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4.5614701000000001E-2</v>
      </c>
      <c r="Q46" s="4">
        <f t="shared" si="22"/>
        <v>25</v>
      </c>
      <c r="R46">
        <f t="shared" si="0"/>
        <v>50000</v>
      </c>
      <c r="S46">
        <f t="shared" si="1"/>
        <v>165.94242440653076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74.208551287074698</v>
      </c>
      <c r="AC46">
        <f t="shared" si="19"/>
        <v>68.875460579628353</v>
      </c>
      <c r="AE46">
        <f t="shared" si="2"/>
        <v>0</v>
      </c>
      <c r="AF46">
        <f t="shared" si="25"/>
        <v>0</v>
      </c>
      <c r="AG46">
        <f t="shared" si="25"/>
        <v>-10.376409291649127</v>
      </c>
      <c r="AH46">
        <f t="shared" si="4"/>
        <v>-1002.3807185338169</v>
      </c>
      <c r="AI46">
        <f t="shared" si="23"/>
        <v>-1012.757127825466</v>
      </c>
      <c r="AJ46">
        <f t="shared" si="6"/>
        <v>5.3330907074463454</v>
      </c>
      <c r="AK46">
        <f t="shared" si="20"/>
        <v>5.1945985900952296</v>
      </c>
      <c r="AL46">
        <f t="shared" si="7"/>
        <v>-1002.2294385279245</v>
      </c>
      <c r="AN46">
        <f t="shared" si="26"/>
        <v>0</v>
      </c>
      <c r="AO46">
        <f t="shared" si="26"/>
        <v>0</v>
      </c>
      <c r="AP46">
        <f t="shared" si="26"/>
        <v>-7.9372876413766252E-2</v>
      </c>
      <c r="AQ46">
        <f t="shared" si="26"/>
        <v>-7.6675696433599398</v>
      </c>
      <c r="AR46">
        <f t="shared" si="26"/>
        <v>-7.7469425197737056</v>
      </c>
      <c r="AS46">
        <f t="shared" si="26"/>
        <v>4.0794723659003655E-2</v>
      </c>
      <c r="AT46">
        <f t="shared" si="26"/>
        <v>3.9735347779947146E-2</v>
      </c>
      <c r="AU46">
        <f t="shared" si="24"/>
        <v>-7.6664124483347553</v>
      </c>
      <c r="AW46">
        <v>43</v>
      </c>
      <c r="AX46">
        <f>IF(Z46&gt;0, (R46*SUMPRODUCT(K46:$K$98, X46:$X$98)-K46*$AZ$3)/Z46, 0)</f>
        <v>165.94242440653076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5.8461241999999997E-2</v>
      </c>
      <c r="Q47" s="4">
        <f t="shared" si="22"/>
        <v>25</v>
      </c>
      <c r="R47">
        <f t="shared" si="0"/>
        <v>50000</v>
      </c>
      <c r="S47">
        <f t="shared" si="1"/>
        <v>161.32223805735939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68.875460579628353</v>
      </c>
      <c r="AC47">
        <f t="shared" si="19"/>
        <v>62.373807086813862</v>
      </c>
      <c r="AE47">
        <f t="shared" si="2"/>
        <v>0</v>
      </c>
      <c r="AF47">
        <f t="shared" si="25"/>
        <v>0</v>
      </c>
      <c r="AG47">
        <f t="shared" si="25"/>
        <v>-9.6660274240424879</v>
      </c>
      <c r="AH47">
        <f t="shared" si="4"/>
        <v>-1213.2355493802963</v>
      </c>
      <c r="AI47">
        <f t="shared" si="23"/>
        <v>-1222.9015768043389</v>
      </c>
      <c r="AJ47">
        <f t="shared" si="6"/>
        <v>6.5016534928144907</v>
      </c>
      <c r="AK47">
        <f t="shared" si="20"/>
        <v>4.8212822405739848</v>
      </c>
      <c r="AL47">
        <f t="shared" si="7"/>
        <v>-1211.5786410709504</v>
      </c>
      <c r="AN47">
        <f t="shared" si="26"/>
        <v>0</v>
      </c>
      <c r="AO47">
        <f t="shared" si="26"/>
        <v>0</v>
      </c>
      <c r="AP47">
        <f t="shared" si="26"/>
        <v>-6.6016884565506515E-2</v>
      </c>
      <c r="AQ47">
        <f t="shared" si="26"/>
        <v>-8.286137386180858</v>
      </c>
      <c r="AR47">
        <f t="shared" si="26"/>
        <v>-8.3521542707463645</v>
      </c>
      <c r="AS47">
        <f t="shared" si="26"/>
        <v>4.4404892443451215E-2</v>
      </c>
      <c r="AT47">
        <f t="shared" si="26"/>
        <v>3.2928318860550788E-2</v>
      </c>
      <c r="AU47">
        <f t="shared" si="24"/>
        <v>-8.2748210594423632</v>
      </c>
      <c r="AW47">
        <v>44</v>
      </c>
      <c r="AX47">
        <f>IF(Z47&gt;0, (R47*SUMPRODUCT(K47:$K$98, X47:$X$98)-K47*$AZ$3)/Z47, 0)</f>
        <v>161.32223805735939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7.2616817E-2</v>
      </c>
      <c r="Q48" s="4">
        <f t="shared" si="22"/>
        <v>25</v>
      </c>
      <c r="R48">
        <f t="shared" si="0"/>
        <v>50000</v>
      </c>
      <c r="S48">
        <f t="shared" si="1"/>
        <v>155.42422008050619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62.373807086813862</v>
      </c>
      <c r="AC48">
        <f t="shared" si="19"/>
        <v>55.128666263619998</v>
      </c>
      <c r="AE48">
        <f t="shared" si="2"/>
        <v>0</v>
      </c>
      <c r="AF48">
        <f t="shared" si="25"/>
        <v>0</v>
      </c>
      <c r="AG48">
        <f t="shared" si="25"/>
        <v>-8.8674510052333879</v>
      </c>
      <c r="AH48">
        <f t="shared" si="4"/>
        <v>-1403.8322891373496</v>
      </c>
      <c r="AI48">
        <f t="shared" si="23"/>
        <v>-1412.6997401425829</v>
      </c>
      <c r="AJ48">
        <f t="shared" si="6"/>
        <v>7.2451408231938643</v>
      </c>
      <c r="AK48">
        <f t="shared" si="20"/>
        <v>4.3661664960769704</v>
      </c>
      <c r="AL48">
        <f t="shared" si="7"/>
        <v>-1401.0884328233121</v>
      </c>
      <c r="AN48">
        <f t="shared" si="26"/>
        <v>0</v>
      </c>
      <c r="AO48">
        <f t="shared" si="26"/>
        <v>0</v>
      </c>
      <c r="AP48">
        <f t="shared" si="26"/>
        <v>-5.4073910441471369E-2</v>
      </c>
      <c r="AQ48">
        <f t="shared" si="26"/>
        <v>-8.5606000453634135</v>
      </c>
      <c r="AR48">
        <f t="shared" si="26"/>
        <v>-8.6146739558048839</v>
      </c>
      <c r="AS48">
        <f t="shared" si="26"/>
        <v>4.418102742017032E-2</v>
      </c>
      <c r="AT48">
        <f t="shared" si="26"/>
        <v>2.662497891920464E-2</v>
      </c>
      <c r="AU48">
        <f t="shared" si="24"/>
        <v>-8.5438679494655094</v>
      </c>
      <c r="AW48">
        <v>45</v>
      </c>
      <c r="AX48">
        <f>IF(Z48&gt;0, (R48*SUMPRODUCT(K48:$K$98, X48:$X$98)-K48*$AZ$3)/Z48, 0)</f>
        <v>155.42422008050619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8.8271367000000003E-2</v>
      </c>
      <c r="Q49" s="4">
        <f t="shared" si="22"/>
        <v>25</v>
      </c>
      <c r="R49">
        <f t="shared" si="0"/>
        <v>50000</v>
      </c>
      <c r="S49">
        <f t="shared" si="1"/>
        <v>148.50338500521741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55.128666263619998</v>
      </c>
      <c r="AC49">
        <f t="shared" si="19"/>
        <v>47.497527435209271</v>
      </c>
      <c r="AE49">
        <f t="shared" si="2"/>
        <v>0</v>
      </c>
      <c r="AF49">
        <f t="shared" si="25"/>
        <v>0</v>
      </c>
      <c r="AG49">
        <f t="shared" si="25"/>
        <v>-7.9960344731435802</v>
      </c>
      <c r="AH49">
        <f t="shared" si="4"/>
        <v>-1565.4840440749506</v>
      </c>
      <c r="AI49">
        <f t="shared" si="23"/>
        <v>-1573.4800785480941</v>
      </c>
      <c r="AJ49">
        <f t="shared" si="6"/>
        <v>7.6311388284107267</v>
      </c>
      <c r="AK49">
        <f t="shared" si="20"/>
        <v>3.8590066384534003</v>
      </c>
      <c r="AL49">
        <f t="shared" si="7"/>
        <v>-1561.98993308123</v>
      </c>
      <c r="AN49">
        <f t="shared" si="26"/>
        <v>0</v>
      </c>
      <c r="AO49">
        <f t="shared" si="26"/>
        <v>0</v>
      </c>
      <c r="AP49">
        <f t="shared" si="26"/>
        <v>-4.3535708342278934E-2</v>
      </c>
      <c r="AQ49">
        <f t="shared" si="26"/>
        <v>-8.5235321316147328</v>
      </c>
      <c r="AR49">
        <f t="shared" si="26"/>
        <v>-8.5670678399570122</v>
      </c>
      <c r="AS49">
        <f t="shared" si="26"/>
        <v>4.1548974741040239E-2</v>
      </c>
      <c r="AT49">
        <f t="shared" si="26"/>
        <v>2.101098839267207E-2</v>
      </c>
      <c r="AU49">
        <f t="shared" si="24"/>
        <v>-8.5045078768233004</v>
      </c>
      <c r="AW49">
        <v>46</v>
      </c>
      <c r="AX49">
        <f>IF(Z49&gt;0, (R49*SUMPRODUCT(K49:$K$98, X49:$X$98)-K49*$AZ$3)/Z49, 0)</f>
        <v>148.50338500521741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0.103819197</v>
      </c>
      <c r="Q50" s="4">
        <f t="shared" si="22"/>
        <v>25</v>
      </c>
      <c r="R50">
        <f t="shared" si="0"/>
        <v>50000</v>
      </c>
      <c r="S50">
        <f t="shared" si="1"/>
        <v>140.43272636740781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47.497527435209271</v>
      </c>
      <c r="AC50">
        <f t="shared" si="19"/>
        <v>39.803871390159458</v>
      </c>
      <c r="AE50">
        <f t="shared" si="2"/>
        <v>0</v>
      </c>
      <c r="AF50">
        <f t="shared" si="25"/>
        <v>0</v>
      </c>
      <c r="AG50">
        <f t="shared" si="25"/>
        <v>-7.08593225022606</v>
      </c>
      <c r="AH50">
        <f t="shared" si="4"/>
        <v>-1660.2837563721694</v>
      </c>
      <c r="AI50">
        <f t="shared" si="23"/>
        <v>-1667.3696886223954</v>
      </c>
      <c r="AJ50">
        <f t="shared" si="6"/>
        <v>7.6936560450498135</v>
      </c>
      <c r="AK50">
        <f t="shared" si="20"/>
        <v>3.3248269204646492</v>
      </c>
      <c r="AL50">
        <f t="shared" si="7"/>
        <v>-1656.3512056568809</v>
      </c>
      <c r="AN50">
        <f t="shared" si="26"/>
        <v>0</v>
      </c>
      <c r="AO50">
        <f t="shared" si="26"/>
        <v>0</v>
      </c>
      <c r="AP50">
        <f t="shared" si="26"/>
        <v>-3.4446883016012987E-2</v>
      </c>
      <c r="AQ50">
        <f t="shared" si="26"/>
        <v>-8.0711469302171448</v>
      </c>
      <c r="AR50">
        <f t="shared" si="26"/>
        <v>-8.1055938132331562</v>
      </c>
      <c r="AS50">
        <f t="shared" si="26"/>
        <v>3.7401214179096497E-2</v>
      </c>
      <c r="AT50">
        <f t="shared" si="26"/>
        <v>1.616300014357076E-2</v>
      </c>
      <c r="AU50">
        <f t="shared" si="24"/>
        <v>-8.0520295989104902</v>
      </c>
      <c r="AW50">
        <v>47</v>
      </c>
      <c r="AX50">
        <f>IF(Z50&gt;0, (R50*SUMPRODUCT(K50:$K$98, X50:$X$98)-K50*$AZ$3)/Z50, 0)</f>
        <v>140.43272636740781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0.120610461</v>
      </c>
      <c r="Q51" s="4">
        <f t="shared" si="22"/>
        <v>25</v>
      </c>
      <c r="R51">
        <f t="shared" si="0"/>
        <v>50000</v>
      </c>
      <c r="S51">
        <f t="shared" si="1"/>
        <v>131.78323969178365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39.803871390159458</v>
      </c>
      <c r="AC51">
        <f t="shared" si="19"/>
        <v>32.473685251518113</v>
      </c>
      <c r="AE51">
        <f t="shared" si="2"/>
        <v>0</v>
      </c>
      <c r="AF51">
        <f t="shared" si="25"/>
        <v>0</v>
      </c>
      <c r="AG51">
        <f t="shared" si="25"/>
        <v>-6.1604353724092666</v>
      </c>
      <c r="AH51">
        <f t="shared" si="4"/>
        <v>-1709.275110629065</v>
      </c>
      <c r="AI51">
        <f t="shared" si="23"/>
        <v>-1715.4355460014742</v>
      </c>
      <c r="AJ51">
        <f t="shared" si="6"/>
        <v>7.3301861386413449</v>
      </c>
      <c r="AK51">
        <f t="shared" si="20"/>
        <v>2.7862709973111621</v>
      </c>
      <c r="AL51">
        <f t="shared" si="7"/>
        <v>-1705.3190888655217</v>
      </c>
      <c r="AN51">
        <f t="shared" si="26"/>
        <v>0</v>
      </c>
      <c r="AO51">
        <f t="shared" si="26"/>
        <v>0</v>
      </c>
      <c r="AP51">
        <f t="shared" si="26"/>
        <v>-2.6739071201141482E-2</v>
      </c>
      <c r="AQ51">
        <f t="shared" si="26"/>
        <v>-7.4190257867399945</v>
      </c>
      <c r="AR51">
        <f t="shared" si="26"/>
        <v>-7.4457648579411355</v>
      </c>
      <c r="AS51">
        <f t="shared" si="26"/>
        <v>3.1816317716209928E-2</v>
      </c>
      <c r="AT51">
        <f t="shared" si="26"/>
        <v>1.2093674241994647E-2</v>
      </c>
      <c r="AU51">
        <f t="shared" si="24"/>
        <v>-7.4018548659829317</v>
      </c>
      <c r="AW51">
        <v>48</v>
      </c>
      <c r="AX51">
        <f>IF(Z51&gt;0, (R51*SUMPRODUCT(K51:$K$98, X51:$X$98)-K51*$AZ$3)/Z51, 0)</f>
        <v>131.78323969178365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0.138204574</v>
      </c>
      <c r="Q52" s="4">
        <f t="shared" si="22"/>
        <v>25</v>
      </c>
      <c r="R52">
        <f t="shared" si="0"/>
        <v>50000</v>
      </c>
      <c r="S52">
        <f t="shared" si="1"/>
        <v>122.51820560221189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32.473685251518113</v>
      </c>
      <c r="AC52">
        <f t="shared" si="19"/>
        <v>25.716231600113655</v>
      </c>
      <c r="AE52">
        <f t="shared" si="2"/>
        <v>0</v>
      </c>
      <c r="AF52">
        <f t="shared" si="25"/>
        <v>0</v>
      </c>
      <c r="AG52">
        <f t="shared" si="25"/>
        <v>-5.2474306723868196</v>
      </c>
      <c r="AH52">
        <f t="shared" si="4"/>
        <v>-1702.8006925967084</v>
      </c>
      <c r="AI52">
        <f t="shared" si="23"/>
        <v>-1708.0481232690952</v>
      </c>
      <c r="AJ52">
        <f t="shared" si="6"/>
        <v>6.7574536514044574</v>
      </c>
      <c r="AK52">
        <f t="shared" si="20"/>
        <v>2.2731579676062683</v>
      </c>
      <c r="AL52">
        <f t="shared" si="7"/>
        <v>-1699.0175116500845</v>
      </c>
      <c r="AN52">
        <f t="shared" si="26"/>
        <v>0</v>
      </c>
      <c r="AO52">
        <f t="shared" si="26"/>
        <v>0</v>
      </c>
      <c r="AP52">
        <f t="shared" si="26"/>
        <v>-2.0335909414839853E-2</v>
      </c>
      <c r="AQ52">
        <f t="shared" si="26"/>
        <v>-6.599039186623977</v>
      </c>
      <c r="AR52">
        <f t="shared" si="26"/>
        <v>-6.6193750960388167</v>
      </c>
      <c r="AS52">
        <f t="shared" si="26"/>
        <v>2.6187857240891219E-2</v>
      </c>
      <c r="AT52">
        <f t="shared" si="26"/>
        <v>8.8094035730892431E-3</v>
      </c>
      <c r="AU52">
        <f t="shared" si="24"/>
        <v>-6.5843778352248368</v>
      </c>
      <c r="AW52">
        <v>49</v>
      </c>
      <c r="AX52">
        <f>IF(Z52&gt;0, (R52*SUMPRODUCT(K52:$K$98, X52:$X$98)-K52*$AZ$3)/Z52, 0)</f>
        <v>122.51820560221189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0.156383199</v>
      </c>
      <c r="Q53" s="4">
        <f t="shared" si="22"/>
        <v>25</v>
      </c>
      <c r="R53">
        <f t="shared" si="0"/>
        <v>50000</v>
      </c>
      <c r="S53">
        <f t="shared" si="1"/>
        <v>112.63329507104419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25.716231600113655</v>
      </c>
      <c r="AC53">
        <f t="shared" si="19"/>
        <v>19.707881820039265</v>
      </c>
      <c r="AE53">
        <f t="shared" si="2"/>
        <v>0</v>
      </c>
      <c r="AF53">
        <f t="shared" si="25"/>
        <v>0</v>
      </c>
      <c r="AG53">
        <f t="shared" si="25"/>
        <v>-4.3743463705843793</v>
      </c>
      <c r="AH53">
        <f t="shared" si="4"/>
        <v>-1641.2199901571437</v>
      </c>
      <c r="AI53">
        <f t="shared" si="23"/>
        <v>-1645.594336527728</v>
      </c>
      <c r="AJ53">
        <f t="shared" si="6"/>
        <v>6.0083497800743899</v>
      </c>
      <c r="AK53">
        <f t="shared" si="20"/>
        <v>1.800136212007956</v>
      </c>
      <c r="AL53">
        <f t="shared" si="7"/>
        <v>-1637.7858505356455</v>
      </c>
      <c r="AN53">
        <f t="shared" si="26"/>
        <v>0</v>
      </c>
      <c r="AO53">
        <f t="shared" si="26"/>
        <v>0</v>
      </c>
      <c r="AP53">
        <f t="shared" si="26"/>
        <v>-1.5136031921271945E-2</v>
      </c>
      <c r="AQ53">
        <f t="shared" si="26"/>
        <v>-5.6789188729765616</v>
      </c>
      <c r="AR53">
        <f t="shared" si="26"/>
        <v>-5.6940549048978335</v>
      </c>
      <c r="AS53">
        <f t="shared" si="26"/>
        <v>2.0789980116097666E-2</v>
      </c>
      <c r="AT53">
        <f t="shared" si="26"/>
        <v>6.2287978269882647E-3</v>
      </c>
      <c r="AU53">
        <f t="shared" si="24"/>
        <v>-5.6670361269547467</v>
      </c>
      <c r="AW53">
        <v>50</v>
      </c>
      <c r="AX53">
        <f>IF(Z53&gt;0, (R53*SUMPRODUCT(K53:$K$98, X53:$X$98)-K53*$AZ$3)/Z53, 0)</f>
        <v>112.63329507104419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0.17588848000000001</v>
      </c>
      <c r="Q54" s="4">
        <f t="shared" si="22"/>
        <v>25</v>
      </c>
      <c r="R54">
        <f t="shared" si="0"/>
        <v>50000</v>
      </c>
      <c r="S54">
        <f t="shared" si="1"/>
        <v>102.18704795326325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19.707881820039265</v>
      </c>
      <c r="AC54">
        <f t="shared" si="19"/>
        <v>14.556364202910546</v>
      </c>
      <c r="AE54">
        <f t="shared" si="2"/>
        <v>0</v>
      </c>
      <c r="AF54">
        <f t="shared" si="25"/>
        <v>0</v>
      </c>
      <c r="AG54">
        <f t="shared" si="25"/>
        <v>-3.561205772762932</v>
      </c>
      <c r="AH54">
        <f t="shared" si="4"/>
        <v>-1538.7942682312066</v>
      </c>
      <c r="AI54">
        <f t="shared" si="23"/>
        <v>-1542.3554740039694</v>
      </c>
      <c r="AJ54">
        <f t="shared" si="6"/>
        <v>5.1515176171287198</v>
      </c>
      <c r="AK54">
        <f t="shared" si="20"/>
        <v>1.3795517274027487</v>
      </c>
      <c r="AL54">
        <f t="shared" si="7"/>
        <v>-1535.824404659438</v>
      </c>
      <c r="AN54">
        <f t="shared" si="26"/>
        <v>0</v>
      </c>
      <c r="AO54">
        <f t="shared" si="26"/>
        <v>0</v>
      </c>
      <c r="AP54">
        <f t="shared" si="26"/>
        <v>-1.1002158887674305E-2</v>
      </c>
      <c r="AQ54">
        <f t="shared" si="26"/>
        <v>-4.754024371185718</v>
      </c>
      <c r="AR54">
        <f t="shared" si="26"/>
        <v>-4.7650265300733921</v>
      </c>
      <c r="AS54">
        <f t="shared" si="26"/>
        <v>1.5915344114566705E-2</v>
      </c>
      <c r="AT54">
        <f t="shared" si="26"/>
        <v>4.2620528739834174E-3</v>
      </c>
      <c r="AU54">
        <f t="shared" si="24"/>
        <v>-4.7448491330848421</v>
      </c>
      <c r="AW54">
        <v>51</v>
      </c>
      <c r="AX54">
        <f>IF(Z54&gt;0, (R54*SUMPRODUCT(K54:$K$98, X54:$X$98)-K54*$AZ$3)/Z54, 0)</f>
        <v>102.18704795326325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0.195947922</v>
      </c>
      <c r="Q55" s="4">
        <f t="shared" si="22"/>
        <v>25</v>
      </c>
      <c r="R55">
        <f t="shared" si="0"/>
        <v>50000</v>
      </c>
      <c r="S55">
        <f t="shared" si="1"/>
        <v>90.824104755637393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14.556364202910546</v>
      </c>
      <c r="AC55">
        <f t="shared" si="19"/>
        <v>10.273233810160399</v>
      </c>
      <c r="AE55">
        <f t="shared" si="2"/>
        <v>0</v>
      </c>
      <c r="AF55">
        <f t="shared" si="25"/>
        <v>0</v>
      </c>
      <c r="AG55">
        <f t="shared" si="25"/>
        <v>-2.8277828440480017</v>
      </c>
      <c r="AH55">
        <f t="shared" si="4"/>
        <v>-1395.6217419746015</v>
      </c>
      <c r="AI55">
        <f t="shared" si="23"/>
        <v>-1398.4495248186495</v>
      </c>
      <c r="AJ55">
        <f t="shared" si="6"/>
        <v>4.283130392750147</v>
      </c>
      <c r="AK55">
        <f t="shared" si="20"/>
        <v>1.0189454942037384</v>
      </c>
      <c r="AL55">
        <f t="shared" si="7"/>
        <v>-1393.1474489316956</v>
      </c>
      <c r="AN55">
        <f t="shared" si="26"/>
        <v>0</v>
      </c>
      <c r="AO55">
        <f t="shared" si="26"/>
        <v>0</v>
      </c>
      <c r="AP55">
        <f t="shared" si="26"/>
        <v>-7.8002563636106687E-3</v>
      </c>
      <c r="AQ55">
        <f t="shared" si="26"/>
        <v>-3.849732449202877</v>
      </c>
      <c r="AR55">
        <f t="shared" si="26"/>
        <v>-3.8575327055664879</v>
      </c>
      <c r="AS55">
        <f t="shared" si="26"/>
        <v>1.1814738593716593E-2</v>
      </c>
      <c r="AT55">
        <f t="shared" si="26"/>
        <v>2.8106953446104892E-3</v>
      </c>
      <c r="AU55">
        <f t="shared" si="24"/>
        <v>-3.8429072716281611</v>
      </c>
      <c r="AW55">
        <v>52</v>
      </c>
      <c r="AX55">
        <f>IF(Z55&gt;0, (R55*SUMPRODUCT(K55:$K$98, X55:$X$98)-K55*$AZ$3)/Z55, 0)</f>
        <v>90.824104755637393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0.21719401199999999</v>
      </c>
      <c r="Q56" s="4">
        <f t="shared" si="22"/>
        <v>25</v>
      </c>
      <c r="R56">
        <f t="shared" si="0"/>
        <v>50000</v>
      </c>
      <c r="S56">
        <f t="shared" si="1"/>
        <v>78.29424156414332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10.273233810160399</v>
      </c>
      <c r="AC56">
        <f t="shared" si="19"/>
        <v>6.8439424131321456</v>
      </c>
      <c r="AE56">
        <f t="shared" si="2"/>
        <v>0</v>
      </c>
      <c r="AF56">
        <f t="shared" si="25"/>
        <v>0</v>
      </c>
      <c r="AG56">
        <f t="shared" si="25"/>
        <v>-2.1853275146439661</v>
      </c>
      <c r="AH56">
        <f t="shared" si="4"/>
        <v>-1228.3550019271117</v>
      </c>
      <c r="AI56">
        <f t="shared" si="23"/>
        <v>-1230.5403294417556</v>
      </c>
      <c r="AJ56">
        <f t="shared" si="6"/>
        <v>3.429291397028253</v>
      </c>
      <c r="AK56">
        <f t="shared" si="20"/>
        <v>0.71912636671122798</v>
      </c>
      <c r="AL56">
        <f t="shared" si="7"/>
        <v>-1226.3919116780162</v>
      </c>
      <c r="AN56">
        <f t="shared" si="26"/>
        <v>0</v>
      </c>
      <c r="AO56">
        <f t="shared" si="26"/>
        <v>0</v>
      </c>
      <c r="AP56">
        <f t="shared" si="26"/>
        <v>-5.3822185944048485E-3</v>
      </c>
      <c r="AQ56">
        <f t="shared" si="26"/>
        <v>-3.0253017397163071</v>
      </c>
      <c r="AR56">
        <f t="shared" si="26"/>
        <v>-3.0306839583107119</v>
      </c>
      <c r="AS56">
        <f t="shared" si="26"/>
        <v>8.4459632705100925E-3</v>
      </c>
      <c r="AT56">
        <f t="shared" si="26"/>
        <v>1.7711282527235067E-3</v>
      </c>
      <c r="AU56">
        <f t="shared" si="24"/>
        <v>-3.0204668667874786</v>
      </c>
      <c r="AW56">
        <v>53</v>
      </c>
      <c r="AX56">
        <f>IF(Z56&gt;0, (R56*SUMPRODUCT(K56:$K$98, X56:$X$98)-K56*$AZ$3)/Z56, 0)</f>
        <v>78.29424156414332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0.239685495</v>
      </c>
      <c r="Q57" s="4">
        <f t="shared" si="22"/>
        <v>25</v>
      </c>
      <c r="R57">
        <f t="shared" si="0"/>
        <v>50000</v>
      </c>
      <c r="S57">
        <f t="shared" si="1"/>
        <v>63.94581518007805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6.8439424131321456</v>
      </c>
      <c r="AC57">
        <f t="shared" si="19"/>
        <v>4.1940344700003216</v>
      </c>
      <c r="AE57">
        <f t="shared" si="2"/>
        <v>0</v>
      </c>
      <c r="AF57">
        <f t="shared" si="25"/>
        <v>0</v>
      </c>
      <c r="AG57">
        <f t="shared" si="25"/>
        <v>-1.6396829324129676</v>
      </c>
      <c r="AH57">
        <f t="shared" si="4"/>
        <v>-1047.5826141691175</v>
      </c>
      <c r="AI57">
        <f t="shared" si="23"/>
        <v>-1049.2222971015306</v>
      </c>
      <c r="AJ57">
        <f t="shared" si="6"/>
        <v>2.649907943131824</v>
      </c>
      <c r="AK57">
        <f t="shared" si="20"/>
        <v>0.47907596891925025</v>
      </c>
      <c r="AL57">
        <f t="shared" si="7"/>
        <v>-1046.0933131894794</v>
      </c>
      <c r="AN57">
        <f t="shared" si="26"/>
        <v>0</v>
      </c>
      <c r="AO57">
        <f t="shared" si="26"/>
        <v>0</v>
      </c>
      <c r="AP57">
        <f t="shared" si="26"/>
        <v>-3.6056756075559548E-3</v>
      </c>
      <c r="AQ57">
        <f t="shared" si="26"/>
        <v>-2.3036423714252328</v>
      </c>
      <c r="AR57">
        <f t="shared" si="26"/>
        <v>-2.3072480470327887</v>
      </c>
      <c r="AS57">
        <f t="shared" si="26"/>
        <v>5.8271683164734913E-3</v>
      </c>
      <c r="AT57">
        <f t="shared" si="26"/>
        <v>1.0534918069533929E-3</v>
      </c>
      <c r="AU57">
        <f t="shared" si="24"/>
        <v>-2.3003673869093619</v>
      </c>
      <c r="AW57">
        <v>54</v>
      </c>
      <c r="AX57">
        <f>IF(Z57&gt;0, (R57*SUMPRODUCT(K57:$K$98, X57:$X$98)-K57*$AZ$3)/Z57, 0)</f>
        <v>63.94581518007805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0.26259210900000002</v>
      </c>
      <c r="Q58" s="4">
        <f t="shared" si="22"/>
        <v>25</v>
      </c>
      <c r="R58">
        <f t="shared" si="0"/>
        <v>50000</v>
      </c>
      <c r="S58">
        <f t="shared" si="1"/>
        <v>46.649010168524491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4.1940344700003216</v>
      </c>
      <c r="AC58">
        <f t="shared" si="19"/>
        <v>2.2255651312398066</v>
      </c>
      <c r="AE58">
        <f t="shared" si="2"/>
        <v>0</v>
      </c>
      <c r="AF58">
        <f t="shared" si="25"/>
        <v>0</v>
      </c>
      <c r="AG58">
        <f t="shared" si="25"/>
        <v>-1.1927183037752123</v>
      </c>
      <c r="AH58">
        <f t="shared" si="4"/>
        <v>-861.13559862725128</v>
      </c>
      <c r="AI58">
        <f t="shared" si="23"/>
        <v>-862.32831693102651</v>
      </c>
      <c r="AJ58">
        <f t="shared" si="6"/>
        <v>1.968469338760515</v>
      </c>
      <c r="AK58">
        <f t="shared" si="20"/>
        <v>0.29358241290002252</v>
      </c>
      <c r="AL58">
        <f t="shared" si="7"/>
        <v>-860.06626517936593</v>
      </c>
      <c r="AN58">
        <f t="shared" si="26"/>
        <v>0</v>
      </c>
      <c r="AO58">
        <f t="shared" si="26"/>
        <v>0</v>
      </c>
      <c r="AP58">
        <f t="shared" si="26"/>
        <v>-2.3417829368950179E-3</v>
      </c>
      <c r="AQ58">
        <f t="shared" si="26"/>
        <v>-1.6907535038535257</v>
      </c>
      <c r="AR58">
        <f t="shared" si="26"/>
        <v>-1.6930952867904208</v>
      </c>
      <c r="AS58">
        <f t="shared" si="26"/>
        <v>3.8648924014325963E-3</v>
      </c>
      <c r="AT58">
        <f t="shared" si="26"/>
        <v>5.7641966500022177E-4</v>
      </c>
      <c r="AU58">
        <f t="shared" si="24"/>
        <v>-1.6886539747239877</v>
      </c>
      <c r="AW58">
        <v>55</v>
      </c>
      <c r="AX58">
        <f>IF(Z58&gt;0, (R58*SUMPRODUCT(K58:$K$98, X58:$X$98)-K58*$AZ$3)/Z58, 0)</f>
        <v>46.649010168524491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0.28653067599999998</v>
      </c>
      <c r="Q59" s="4">
        <f t="shared" si="22"/>
        <v>25</v>
      </c>
      <c r="R59">
        <f t="shared" si="0"/>
        <v>50000</v>
      </c>
      <c r="S59">
        <f t="shared" si="1"/>
        <v>24.851989451914218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2.2255651312398066</v>
      </c>
      <c r="AC59">
        <f t="shared" si="19"/>
        <v>0.83407326369406309</v>
      </c>
      <c r="AE59">
        <f t="shared" si="2"/>
        <v>0</v>
      </c>
      <c r="AF59">
        <f t="shared" si="25"/>
        <v>0</v>
      </c>
      <c r="AG59">
        <f t="shared" si="25"/>
        <v>-0.8390407388791753</v>
      </c>
      <c r="AH59">
        <f t="shared" si="4"/>
        <v>-683.50076371656985</v>
      </c>
      <c r="AI59">
        <f t="shared" si="23"/>
        <v>-684.33980445544898</v>
      </c>
      <c r="AJ59">
        <f t="shared" si="6"/>
        <v>1.3914918675457435</v>
      </c>
      <c r="AK59">
        <f t="shared" si="20"/>
        <v>0.15578955918678647</v>
      </c>
      <c r="AL59">
        <f t="shared" si="7"/>
        <v>-682.79252302871646</v>
      </c>
      <c r="AN59">
        <f t="shared" si="26"/>
        <v>0</v>
      </c>
      <c r="AO59">
        <f t="shared" si="26"/>
        <v>0</v>
      </c>
      <c r="AP59">
        <f t="shared" si="26"/>
        <v>-1.4708682674752437E-3</v>
      </c>
      <c r="AQ59">
        <f t="shared" si="26"/>
        <v>-1.1982011570603479</v>
      </c>
      <c r="AR59">
        <f t="shared" si="26"/>
        <v>-1.199672025327823</v>
      </c>
      <c r="AS59">
        <f t="shared" si="26"/>
        <v>2.4393347516795975E-3</v>
      </c>
      <c r="AT59">
        <f t="shared" si="26"/>
        <v>2.7310464008923214E-4</v>
      </c>
      <c r="AU59">
        <f t="shared" si="24"/>
        <v>-1.1969595859360542</v>
      </c>
      <c r="AW59">
        <v>56</v>
      </c>
      <c r="AX59">
        <f>IF(Z59&gt;0, (R59*SUMPRODUCT(K59:$K$98, X59:$X$98)-K59*$AZ$3)/Z59, 0)</f>
        <v>24.851989451914218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0.31063079199999999</v>
      </c>
      <c r="Q60" s="4">
        <f t="shared" si="22"/>
        <v>25</v>
      </c>
      <c r="R60">
        <f t="shared" si="0"/>
        <v>50000</v>
      </c>
      <c r="S60">
        <f t="shared" si="1"/>
        <v>-4.2511784102460641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0.83407326369406309</v>
      </c>
      <c r="AC60">
        <f t="shared" si="19"/>
        <v>-9.6930003805765441E-2</v>
      </c>
      <c r="AE60">
        <f t="shared" si="2"/>
        <v>0</v>
      </c>
      <c r="AF60">
        <f t="shared" si="25"/>
        <v>0</v>
      </c>
      <c r="AG60">
        <f t="shared" si="25"/>
        <v>-0.5700184422520802</v>
      </c>
      <c r="AH60">
        <f t="shared" si="4"/>
        <v>-521.26377847660683</v>
      </c>
      <c r="AI60">
        <f t="shared" si="23"/>
        <v>-521.83379691885887</v>
      </c>
      <c r="AJ60">
        <f t="shared" si="6"/>
        <v>0.93100326749982854</v>
      </c>
      <c r="AK60">
        <f t="shared" si="20"/>
        <v>5.8385128458584422E-2</v>
      </c>
      <c r="AL60">
        <f t="shared" si="7"/>
        <v>-520.84440852290049</v>
      </c>
      <c r="AN60">
        <f t="shared" si="26"/>
        <v>0</v>
      </c>
      <c r="AO60">
        <f t="shared" si="26"/>
        <v>0</v>
      </c>
      <c r="AP60">
        <f t="shared" si="26"/>
        <v>-8.9219875888123983E-4</v>
      </c>
      <c r="AQ60">
        <f t="shared" si="26"/>
        <v>-0.81588745509554073</v>
      </c>
      <c r="AR60">
        <f t="shared" si="26"/>
        <v>-0.81677965385442186</v>
      </c>
      <c r="AS60">
        <f t="shared" si="26"/>
        <v>1.4572159393579597E-3</v>
      </c>
      <c r="AT60">
        <f t="shared" si="26"/>
        <v>9.1385006671125261E-5</v>
      </c>
      <c r="AU60">
        <f t="shared" si="24"/>
        <v>-0.81523105290839282</v>
      </c>
      <c r="AW60">
        <v>57</v>
      </c>
      <c r="AX60">
        <f>IF(Z60&gt;0, (R60*SUMPRODUCT(K60:$K$98, X60:$X$98)-K60*$AZ$3)/Z60, 0)</f>
        <v>-4.2511784102460641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0.33433633699999998</v>
      </c>
      <c r="Q61" s="4">
        <f t="shared" si="22"/>
        <v>25</v>
      </c>
      <c r="R61">
        <f t="shared" si="0"/>
        <v>50000</v>
      </c>
      <c r="S61">
        <f t="shared" si="1"/>
        <v>-45.101355850775199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-9.6930003805765441E-2</v>
      </c>
      <c r="AC61">
        <f t="shared" si="19"/>
        <v>-0.67424791465084177</v>
      </c>
      <c r="AE61">
        <f t="shared" si="2"/>
        <v>0</v>
      </c>
      <c r="AF61">
        <f t="shared" si="25"/>
        <v>0</v>
      </c>
      <c r="AG61">
        <f t="shared" si="25"/>
        <v>-0.37374037982455288</v>
      </c>
      <c r="AH61">
        <f t="shared" si="4"/>
        <v>-381.15575601001302</v>
      </c>
      <c r="AI61">
        <f t="shared" si="23"/>
        <v>-381.52949638983756</v>
      </c>
      <c r="AJ61">
        <f t="shared" si="6"/>
        <v>0.57731791084507633</v>
      </c>
      <c r="AK61">
        <f t="shared" si="20"/>
        <v>-6.7851002664035811E-3</v>
      </c>
      <c r="AL61">
        <f t="shared" si="7"/>
        <v>-380.95896357925892</v>
      </c>
      <c r="AN61">
        <f t="shared" si="26"/>
        <v>0</v>
      </c>
      <c r="AO61">
        <f t="shared" si="26"/>
        <v>0</v>
      </c>
      <c r="AP61">
        <f t="shared" si="26"/>
        <v>-5.223056306893995E-4</v>
      </c>
      <c r="AQ61">
        <f t="shared" si="26"/>
        <v>-0.53266868735767836</v>
      </c>
      <c r="AR61">
        <f t="shared" si="26"/>
        <v>-0.5331909929883677</v>
      </c>
      <c r="AS61">
        <f t="shared" si="26"/>
        <v>8.0680710945329505E-4</v>
      </c>
      <c r="AT61">
        <f t="shared" si="26"/>
        <v>-9.4822402535106489E-6</v>
      </c>
      <c r="AU61">
        <f t="shared" si="24"/>
        <v>-0.532393668119168</v>
      </c>
      <c r="AW61">
        <v>58</v>
      </c>
      <c r="AX61">
        <f>IF(Z61&gt;0, (R61*SUMPRODUCT(K61:$K$98, X61:$X$98)-K61*$AZ$3)/Z61, 0)</f>
        <v>-45.101355850775199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0.35860877099999999</v>
      </c>
      <c r="Q62" s="4">
        <f t="shared" si="22"/>
        <v>25</v>
      </c>
      <c r="R62">
        <f t="shared" si="0"/>
        <v>50000</v>
      </c>
      <c r="S62">
        <f t="shared" si="1"/>
        <v>-105.29740366588334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-0.67424791465084177</v>
      </c>
      <c r="AC62">
        <f t="shared" si="19"/>
        <v>-0.99390808035631972</v>
      </c>
      <c r="AE62">
        <f t="shared" si="2"/>
        <v>0</v>
      </c>
      <c r="AF62">
        <f t="shared" si="25"/>
        <v>0</v>
      </c>
      <c r="AG62">
        <f t="shared" si="25"/>
        <v>-0.23597639774435125</v>
      </c>
      <c r="AH62">
        <f t="shared" si="4"/>
        <v>-268.05315656391224</v>
      </c>
      <c r="AI62">
        <f t="shared" si="23"/>
        <v>-268.28913296165661</v>
      </c>
      <c r="AJ62">
        <f t="shared" si="6"/>
        <v>0.31966016570547795</v>
      </c>
      <c r="AK62">
        <f t="shared" si="20"/>
        <v>-4.7197354025558927E-2</v>
      </c>
      <c r="AL62">
        <f t="shared" si="7"/>
        <v>-268.01667014997668</v>
      </c>
      <c r="AN62">
        <f t="shared" si="26"/>
        <v>0</v>
      </c>
      <c r="AO62">
        <f t="shared" si="26"/>
        <v>0</v>
      </c>
      <c r="AP62">
        <f t="shared" si="26"/>
        <v>-2.944457089951786E-4</v>
      </c>
      <c r="AQ62">
        <f t="shared" si="26"/>
        <v>-0.3344703219784026</v>
      </c>
      <c r="AR62">
        <f t="shared" si="26"/>
        <v>-0.33476476768739777</v>
      </c>
      <c r="AS62">
        <f t="shared" si="26"/>
        <v>3.9886431451773788E-4</v>
      </c>
      <c r="AT62">
        <f t="shared" si="26"/>
        <v>-5.889173028146545E-5</v>
      </c>
      <c r="AU62">
        <f t="shared" si="24"/>
        <v>-0.33442479510316148</v>
      </c>
      <c r="AW62">
        <v>59</v>
      </c>
      <c r="AX62">
        <f>IF(Z62&gt;0, (R62*SUMPRODUCT(K62:$K$98, X62:$X$98)-K62*$AZ$3)/Z62, 0)</f>
        <v>-105.29740366588334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0.383306127</v>
      </c>
      <c r="Q63" s="4">
        <f t="shared" si="22"/>
        <v>25</v>
      </c>
      <c r="R63">
        <f t="shared" si="0"/>
        <v>50000</v>
      </c>
      <c r="S63">
        <f t="shared" si="1"/>
        <v>-198.7547177151225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-0.99390808035631972</v>
      </c>
      <c r="AC63">
        <f t="shared" si="19"/>
        <v>-1.1381922222881151</v>
      </c>
      <c r="AE63">
        <f t="shared" si="2"/>
        <v>0</v>
      </c>
      <c r="AF63">
        <f t="shared" si="25"/>
        <v>0</v>
      </c>
      <c r="AG63">
        <f t="shared" si="25"/>
        <v>-0.14316543468410894</v>
      </c>
      <c r="AH63">
        <f t="shared" si="4"/>
        <v>-180.90239816559762</v>
      </c>
      <c r="AI63">
        <f t="shared" si="23"/>
        <v>-181.04556360028172</v>
      </c>
      <c r="AJ63">
        <f t="shared" si="6"/>
        <v>0.1442841419317954</v>
      </c>
      <c r="AK63">
        <f t="shared" si="20"/>
        <v>-6.9573565624942393E-2</v>
      </c>
      <c r="AL63">
        <f t="shared" si="7"/>
        <v>-180.97085302397488</v>
      </c>
      <c r="AN63">
        <f t="shared" si="26"/>
        <v>0</v>
      </c>
      <c r="AO63">
        <f t="shared" si="26"/>
        <v>0</v>
      </c>
      <c r="AP63">
        <f t="shared" si="26"/>
        <v>-1.5949857819510345E-4</v>
      </c>
      <c r="AQ63">
        <f t="shared" si="26"/>
        <v>-0.20154079344055531</v>
      </c>
      <c r="AR63">
        <f t="shared" si="26"/>
        <v>-0.20170029201875039</v>
      </c>
      <c r="AS63">
        <f t="shared" si="26"/>
        <v>1.6074491405694227E-4</v>
      </c>
      <c r="AT63">
        <f t="shared" si="26"/>
        <v>-7.7510921694381348E-5</v>
      </c>
      <c r="AU63">
        <f t="shared" si="24"/>
        <v>-0.20161705802638785</v>
      </c>
      <c r="AW63">
        <v>60</v>
      </c>
      <c r="AX63">
        <f>IF(Z63&gt;0, (R63*SUMPRODUCT(K63:$K$98, X63:$X$98)-K63*$AZ$3)/Z63, 0)</f>
        <v>-198.7547177151225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0.40826881399999998</v>
      </c>
      <c r="Q64" s="4">
        <f t="shared" si="22"/>
        <v>25</v>
      </c>
      <c r="R64">
        <f t="shared" si="0"/>
        <v>50000</v>
      </c>
      <c r="S64">
        <f t="shared" si="1"/>
        <v>-351.18593078995116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-1.1381922222881151</v>
      </c>
      <c r="AC64">
        <f t="shared" si="19"/>
        <v>-1.1699239264013421</v>
      </c>
      <c r="AE64">
        <f t="shared" si="2"/>
        <v>0</v>
      </c>
      <c r="AF64">
        <f t="shared" si="25"/>
        <v>0</v>
      </c>
      <c r="AG64">
        <f t="shared" si="25"/>
        <v>-8.3283798112992233E-2</v>
      </c>
      <c r="AH64">
        <f t="shared" si="4"/>
        <v>-116.89996444855123</v>
      </c>
      <c r="AI64">
        <f t="shared" si="23"/>
        <v>-116.98324824666422</v>
      </c>
      <c r="AJ64">
        <f t="shared" si="6"/>
        <v>3.1731704113227011E-2</v>
      </c>
      <c r="AK64">
        <f t="shared" si="20"/>
        <v>-7.9673455560168069E-2</v>
      </c>
      <c r="AL64">
        <f t="shared" si="7"/>
        <v>-117.03118999811116</v>
      </c>
      <c r="AN64">
        <f t="shared" si="26"/>
        <v>0</v>
      </c>
      <c r="AO64">
        <f t="shared" si="26"/>
        <v>0</v>
      </c>
      <c r="AP64">
        <f t="shared" si="26"/>
        <v>-8.2844015231027927E-5</v>
      </c>
      <c r="AQ64">
        <f t="shared" si="26"/>
        <v>-0.11628267027571632</v>
      </c>
      <c r="AR64">
        <f t="shared" si="26"/>
        <v>-0.11636551429094734</v>
      </c>
      <c r="AS64">
        <f t="shared" si="26"/>
        <v>3.1564143788160894E-5</v>
      </c>
      <c r="AT64">
        <f t="shared" si="26"/>
        <v>-7.9252737212827954E-5</v>
      </c>
      <c r="AU64">
        <f t="shared" si="24"/>
        <v>-0.11641320288437201</v>
      </c>
      <c r="AW64">
        <v>61</v>
      </c>
      <c r="AX64">
        <f>IF(Z64&gt;0, (R64*SUMPRODUCT(K64:$K$98, X64:$X$98)-K64*$AZ$3)/Z64, 0)</f>
        <v>-351.18593078995116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0.43333920100000001</v>
      </c>
      <c r="Q65" s="4">
        <f t="shared" si="22"/>
        <v>25</v>
      </c>
      <c r="R65">
        <f t="shared" si="0"/>
        <v>50000</v>
      </c>
      <c r="S65">
        <f t="shared" si="1"/>
        <v>-611.82653869545504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-1.1699239264013421</v>
      </c>
      <c r="AC65">
        <f t="shared" si="19"/>
        <v>-1.1345913383490871</v>
      </c>
      <c r="AE65">
        <f t="shared" si="2"/>
        <v>0</v>
      </c>
      <c r="AF65">
        <f t="shared" si="25"/>
        <v>0</v>
      </c>
      <c r="AG65">
        <f t="shared" si="25"/>
        <v>-4.636082560133295E-2</v>
      </c>
      <c r="AH65">
        <f t="shared" si="4"/>
        <v>-72.180269061058723</v>
      </c>
      <c r="AI65">
        <f t="shared" si="23"/>
        <v>-72.226629886660049</v>
      </c>
      <c r="AJ65">
        <f t="shared" si="6"/>
        <v>-3.5332588052255032E-2</v>
      </c>
      <c r="AK65">
        <f t="shared" si="20"/>
        <v>-8.1894674848093957E-2</v>
      </c>
      <c r="AL65">
        <f t="shared" si="7"/>
        <v>-72.343857149560392</v>
      </c>
      <c r="AN65">
        <f t="shared" si="26"/>
        <v>0</v>
      </c>
      <c r="AO65">
        <f t="shared" si="26"/>
        <v>0</v>
      </c>
      <c r="AP65">
        <f t="shared" si="26"/>
        <v>-4.1175014027564434E-5</v>
      </c>
      <c r="AQ65">
        <f t="shared" si="26"/>
        <v>-6.4106356014009755E-2</v>
      </c>
      <c r="AR65">
        <f t="shared" si="26"/>
        <v>-6.4147531028037316E-2</v>
      </c>
      <c r="AS65">
        <f t="shared" si="26"/>
        <v>-3.1380368874188642E-5</v>
      </c>
      <c r="AT65">
        <f t="shared" si="26"/>
        <v>-7.2734131498213575E-5</v>
      </c>
      <c r="AU65">
        <f t="shared" si="24"/>
        <v>-6.4251645528409715E-2</v>
      </c>
      <c r="AW65">
        <v>62</v>
      </c>
      <c r="AX65">
        <f>IF(Z65&gt;0, (R65*SUMPRODUCT(K65:$K$98, X65:$X$98)-K65*$AZ$3)/Z65, 0)</f>
        <v>-611.82653869545504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0.458542742</v>
      </c>
      <c r="Q66" s="4">
        <f t="shared" si="22"/>
        <v>25</v>
      </c>
      <c r="R66">
        <f t="shared" si="0"/>
        <v>50000</v>
      </c>
      <c r="S66">
        <f t="shared" si="1"/>
        <v>-1078.9152135686002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-1.1345913383490871</v>
      </c>
      <c r="AC66">
        <f t="shared" si="19"/>
        <v>-1.0633269279988367</v>
      </c>
      <c r="AE66">
        <f t="shared" si="2"/>
        <v>0</v>
      </c>
      <c r="AF66">
        <f t="shared" si="25"/>
        <v>0</v>
      </c>
      <c r="AG66">
        <f t="shared" si="25"/>
        <v>-2.4638797252700607E-2</v>
      </c>
      <c r="AH66">
        <f t="shared" si="4"/>
        <v>-42.516840185238017</v>
      </c>
      <c r="AI66">
        <f t="shared" si="23"/>
        <v>-42.541478982490716</v>
      </c>
      <c r="AJ66">
        <f t="shared" si="6"/>
        <v>-7.126441035025044E-2</v>
      </c>
      <c r="AK66">
        <f t="shared" si="20"/>
        <v>-7.9421393684436098E-2</v>
      </c>
      <c r="AL66">
        <f t="shared" si="7"/>
        <v>-42.692164786525403</v>
      </c>
      <c r="AN66">
        <f t="shared" si="26"/>
        <v>0</v>
      </c>
      <c r="AO66">
        <f t="shared" si="26"/>
        <v>0</v>
      </c>
      <c r="AP66">
        <f t="shared" si="26"/>
        <v>-1.9538178618929399E-5</v>
      </c>
      <c r="AQ66">
        <f t="shared" si="26"/>
        <v>-3.3715185418014035E-2</v>
      </c>
      <c r="AR66">
        <f t="shared" si="26"/>
        <v>-3.3734723596632959E-2</v>
      </c>
      <c r="AS66">
        <f t="shared" si="26"/>
        <v>-5.6511556319708692E-5</v>
      </c>
      <c r="AT66">
        <f t="shared" si="26"/>
        <v>-6.297991578305389E-5</v>
      </c>
      <c r="AU66">
        <f t="shared" si="24"/>
        <v>-3.3854215068735725E-2</v>
      </c>
      <c r="AW66">
        <v>63</v>
      </c>
      <c r="AX66">
        <f>IF(Z66&gt;0, (R66*SUMPRODUCT(K66:$K$98, X66:$X$98)-K66*$AZ$3)/Z66, 0)</f>
        <v>-1078.9152135686002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0.48392545599999998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-1957.1938959860968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-1.0633269279988367</v>
      </c>
      <c r="AC67">
        <f t="shared" si="19"/>
        <v>-0.9761753577344755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-1.2469068084368913E-2</v>
      </c>
      <c r="AH67">
        <f t="shared" ref="AH67:AH79" si="31">-X67*R67</f>
        <v>-23.846682391609374</v>
      </c>
      <c r="AI67">
        <f t="shared" si="23"/>
        <v>-23.859151459693742</v>
      </c>
      <c r="AJ67">
        <f t="shared" ref="AJ67:AJ79" si="32">AB67-AC67</f>
        <v>-8.7151570264361156E-2</v>
      </c>
      <c r="AK67">
        <f t="shared" si="20"/>
        <v>-7.443288495991858E-2</v>
      </c>
      <c r="AL67">
        <f t="shared" ref="AL67:AL79" si="33">SUM(AI67:AK67)</f>
        <v>-24.020735914918021</v>
      </c>
      <c r="AN67">
        <f t="shared" ref="AN67:AT79" si="34">AE67*$K67</f>
        <v>0</v>
      </c>
      <c r="AO67">
        <f t="shared" si="34"/>
        <v>0</v>
      </c>
      <c r="AP67">
        <f t="shared" si="34"/>
        <v>-8.8283703885403975E-6</v>
      </c>
      <c r="AQ67">
        <f t="shared" si="34"/>
        <v>-1.6883967852812248E-2</v>
      </c>
      <c r="AR67">
        <f t="shared" si="34"/>
        <v>-1.6892796223200786E-2</v>
      </c>
      <c r="AS67">
        <f t="shared" si="34"/>
        <v>-6.1705200182618562E-5</v>
      </c>
      <c r="AT67">
        <f t="shared" si="34"/>
        <v>-5.2700095393459191E-5</v>
      </c>
      <c r="AU67">
        <f t="shared" si="24"/>
        <v>-1.7007201518776865E-2</v>
      </c>
      <c r="AW67">
        <v>64</v>
      </c>
      <c r="AX67">
        <f>IF(Z67&gt;0, (R67*SUMPRODUCT(K67:$K$98, X67:$X$98)-K67*$AZ$3)/Z67, 0)</f>
        <v>-1957.1938959860968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0.50934341699999997</v>
      </c>
      <c r="Q68" s="4">
        <f t="shared" si="22"/>
        <v>25</v>
      </c>
      <c r="R68">
        <f t="shared" si="27"/>
        <v>50000</v>
      </c>
      <c r="S68">
        <f t="shared" si="28"/>
        <v>-3692.1926248923291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-0.9761753577344755</v>
      </c>
      <c r="AC68">
        <f t="shared" ref="AC68:AC79" si="45">S68*Z68</f>
        <v>-0.88514257944231012</v>
      </c>
      <c r="AE68">
        <f t="shared" si="29"/>
        <v>0</v>
      </c>
      <c r="AF68">
        <f t="shared" si="30"/>
        <v>0</v>
      </c>
      <c r="AG68">
        <f t="shared" si="30"/>
        <v>-5.9933396586271176E-3</v>
      </c>
      <c r="AH68">
        <f t="shared" si="31"/>
        <v>-12.702075489796211</v>
      </c>
      <c r="AI68">
        <f t="shared" si="23"/>
        <v>-12.708068829454838</v>
      </c>
      <c r="AJ68">
        <f t="shared" si="32"/>
        <v>-9.1032778292165384E-2</v>
      </c>
      <c r="AK68">
        <f t="shared" ref="AK68:AK79" si="46">G68*SUM(AB68:AB68, AE68:AF68)</f>
        <v>-6.8332275041413287E-2</v>
      </c>
      <c r="AL68">
        <f t="shared" si="33"/>
        <v>-12.867433882788417</v>
      </c>
      <c r="AN68">
        <f t="shared" si="34"/>
        <v>0</v>
      </c>
      <c r="AO68">
        <f t="shared" si="34"/>
        <v>0</v>
      </c>
      <c r="AP68">
        <f t="shared" si="34"/>
        <v>-3.7887628075126878E-6</v>
      </c>
      <c r="AQ68">
        <f t="shared" si="34"/>
        <v>-8.0297720361442552E-3</v>
      </c>
      <c r="AR68">
        <f t="shared" si="34"/>
        <v>-8.0335607989517679E-3</v>
      </c>
      <c r="AS68">
        <f t="shared" si="34"/>
        <v>-5.754748175525738E-5</v>
      </c>
      <c r="AT68">
        <f t="shared" si="34"/>
        <v>-4.3197081589889182E-5</v>
      </c>
      <c r="AU68">
        <f t="shared" si="24"/>
        <v>-8.1343053622969144E-3</v>
      </c>
      <c r="AW68">
        <v>65</v>
      </c>
      <c r="AX68">
        <f>IF(Z68&gt;0, (R68*SUMPRODUCT(K68:$K$98, X68:$X$98)-K68*$AZ$3)/Z68, 0)</f>
        <v>-3692.1926248923291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50000</v>
      </c>
      <c r="S69">
        <f t="shared" si="28"/>
        <v>-7299.343712252452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-0.88514257944231012</v>
      </c>
      <c r="AC69">
        <f t="shared" si="45"/>
        <v>-0.7968181138490098</v>
      </c>
      <c r="AE69">
        <f t="shared" si="29"/>
        <v>0</v>
      </c>
      <c r="AF69">
        <f t="shared" si="30"/>
        <v>0</v>
      </c>
      <c r="AG69">
        <f t="shared" si="30"/>
        <v>-2.7290745074502231E-3</v>
      </c>
      <c r="AH69">
        <f t="shared" si="31"/>
        <v>-6.4086635091812472</v>
      </c>
      <c r="AI69">
        <f t="shared" si="23"/>
        <v>-6.4113925836886976</v>
      </c>
      <c r="AJ69">
        <f t="shared" si="32"/>
        <v>-8.8324465593300316E-2</v>
      </c>
      <c r="AK69">
        <f t="shared" si="46"/>
        <v>-6.1959980560961712E-2</v>
      </c>
      <c r="AL69">
        <f t="shared" si="33"/>
        <v>-6.5616770298429596</v>
      </c>
      <c r="AN69">
        <f t="shared" si="34"/>
        <v>0</v>
      </c>
      <c r="AO69">
        <f t="shared" si="34"/>
        <v>0</v>
      </c>
      <c r="AP69">
        <f t="shared" si="34"/>
        <v>-1.5403729958261067E-6</v>
      </c>
      <c r="AQ69">
        <f t="shared" si="34"/>
        <v>-3.6172454002005743E-3</v>
      </c>
      <c r="AR69">
        <f t="shared" si="34"/>
        <v>-3.6187857731964004E-3</v>
      </c>
      <c r="AS69">
        <f t="shared" si="34"/>
        <v>-4.9853025741611566E-5</v>
      </c>
      <c r="AT69">
        <f t="shared" si="34"/>
        <v>-3.4972105238411752E-5</v>
      </c>
      <c r="AU69">
        <f t="shared" si="24"/>
        <v>-3.7036109041764238E-3</v>
      </c>
      <c r="AW69">
        <v>66</v>
      </c>
      <c r="AX69">
        <f>IF(Z69&gt;0, (R69*SUMPRODUCT(K69:$K$98, X69:$X$98)-K69*$AZ$3)/Z69, 0)</f>
        <v>-7299.343712252452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50000</v>
      </c>
      <c r="S70">
        <f t="shared" si="28"/>
        <v>-15363.424620891876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-0.7968181138490098</v>
      </c>
      <c r="AC70">
        <f t="shared" si="45"/>
        <v>-0.71440478993720646</v>
      </c>
      <c r="AE70">
        <f t="shared" si="29"/>
        <v>0</v>
      </c>
      <c r="AF70">
        <f t="shared" si="30"/>
        <v>0</v>
      </c>
      <c r="AG70">
        <f t="shared" si="30"/>
        <v>-1.1625090231603158E-3</v>
      </c>
      <c r="AH70">
        <f t="shared" si="31"/>
        <v>-3.0785494784308098</v>
      </c>
      <c r="AI70">
        <f t="shared" si="23"/>
        <v>-3.0797119874539702</v>
      </c>
      <c r="AJ70">
        <f t="shared" si="32"/>
        <v>-8.2413323911803338E-2</v>
      </c>
      <c r="AK70">
        <f t="shared" si="46"/>
        <v>-5.5777267969430694E-2</v>
      </c>
      <c r="AL70">
        <f t="shared" si="33"/>
        <v>-3.2179025793352043</v>
      </c>
      <c r="AN70">
        <f t="shared" si="34"/>
        <v>0</v>
      </c>
      <c r="AO70">
        <f t="shared" si="34"/>
        <v>0</v>
      </c>
      <c r="AP70">
        <f t="shared" si="34"/>
        <v>-5.858532096398532E-7</v>
      </c>
      <c r="AQ70">
        <f t="shared" si="34"/>
        <v>-1.5514529840557319E-3</v>
      </c>
      <c r="AR70">
        <f t="shared" si="34"/>
        <v>-1.5520388372653718E-3</v>
      </c>
      <c r="AS70">
        <f t="shared" si="34"/>
        <v>-4.153267576329212E-5</v>
      </c>
      <c r="AT70">
        <f t="shared" si="34"/>
        <v>-2.8109279854016915E-5</v>
      </c>
      <c r="AU70">
        <f t="shared" si="24"/>
        <v>-1.6216807928826809E-3</v>
      </c>
      <c r="AW70">
        <v>67</v>
      </c>
      <c r="AX70">
        <f>IF(Z70&gt;0, (R70*SUMPRODUCT(K70:$K$98, X70:$X$98)-K70*$AZ$3)/Z70, 0)</f>
        <v>-15363.424620891876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50000</v>
      </c>
      <c r="S71">
        <f t="shared" si="28"/>
        <v>-34643.565453441101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-0.71440478993720646</v>
      </c>
      <c r="AC71">
        <f t="shared" si="45"/>
        <v>-0.63914323460697287</v>
      </c>
      <c r="AE71">
        <f t="shared" si="29"/>
        <v>0</v>
      </c>
      <c r="AF71">
        <f t="shared" si="30"/>
        <v>0</v>
      </c>
      <c r="AG71">
        <f t="shared" si="30"/>
        <v>-4.6122795549576409E-4</v>
      </c>
      <c r="AH71">
        <f t="shared" si="31"/>
        <v>-1.3793119548658974</v>
      </c>
      <c r="AI71">
        <f t="shared" si="23"/>
        <v>-1.3797731828213933</v>
      </c>
      <c r="AJ71">
        <f t="shared" si="32"/>
        <v>-7.5261555330233598E-2</v>
      </c>
      <c r="AK71">
        <f t="shared" si="46"/>
        <v>-5.0008335295604459E-2</v>
      </c>
      <c r="AL71">
        <f t="shared" si="33"/>
        <v>-1.5050430734472313</v>
      </c>
      <c r="AN71">
        <f t="shared" si="34"/>
        <v>0</v>
      </c>
      <c r="AO71">
        <f t="shared" si="34"/>
        <v>0</v>
      </c>
      <c r="AP71">
        <f t="shared" si="34"/>
        <v>-2.0753439383470148E-7</v>
      </c>
      <c r="AQ71">
        <f t="shared" si="34"/>
        <v>-6.206359936581947E-4</v>
      </c>
      <c r="AR71">
        <f t="shared" si="34"/>
        <v>-6.2084352805202945E-4</v>
      </c>
      <c r="AS71">
        <f t="shared" si="34"/>
        <v>-3.3864732348515083E-5</v>
      </c>
      <c r="AT71">
        <f t="shared" si="34"/>
        <v>-2.250177906302363E-5</v>
      </c>
      <c r="AU71">
        <f t="shared" si="24"/>
        <v>-6.7721003946356819E-4</v>
      </c>
      <c r="AW71">
        <v>68</v>
      </c>
      <c r="AX71">
        <f>IF(Z71&gt;0, (R71*SUMPRODUCT(K71:$K$98, X71:$X$98)-K71*$AZ$3)/Z71, 0)</f>
        <v>-34643.565453441101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50000</v>
      </c>
      <c r="S72">
        <f t="shared" si="28"/>
        <v>-84192.040888157819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-0.63914323460697287</v>
      </c>
      <c r="AC72">
        <f t="shared" si="45"/>
        <v>-0.5711808274628728</v>
      </c>
      <c r="AE72">
        <f t="shared" si="29"/>
        <v>0</v>
      </c>
      <c r="AF72">
        <f t="shared" si="30"/>
        <v>0</v>
      </c>
      <c r="AG72">
        <f t="shared" si="30"/>
        <v>-1.6960653923974814E-4</v>
      </c>
      <c r="AH72">
        <f t="shared" si="31"/>
        <v>-0.57401827340211664</v>
      </c>
      <c r="AI72">
        <f t="shared" si="23"/>
        <v>-0.57418787994135634</v>
      </c>
      <c r="AJ72">
        <f t="shared" si="32"/>
        <v>-6.7962407144100068E-2</v>
      </c>
      <c r="AK72">
        <f t="shared" si="46"/>
        <v>-4.4740026422488102E-2</v>
      </c>
      <c r="AL72">
        <f t="shared" si="33"/>
        <v>-0.68689031350794449</v>
      </c>
      <c r="AN72">
        <f t="shared" si="34"/>
        <v>0</v>
      </c>
      <c r="AO72">
        <f t="shared" si="34"/>
        <v>0</v>
      </c>
      <c r="AP72">
        <f t="shared" si="34"/>
        <v>-6.8139513483413648E-8</v>
      </c>
      <c r="AQ72">
        <f t="shared" si="34"/>
        <v>-2.3061213356237708E-4</v>
      </c>
      <c r="AR72">
        <f t="shared" si="34"/>
        <v>-2.3068027307586049E-4</v>
      </c>
      <c r="AS72">
        <f t="shared" si="34"/>
        <v>-2.7303931668663952E-5</v>
      </c>
      <c r="AT72">
        <f t="shared" si="34"/>
        <v>-1.7974328391631756E-5</v>
      </c>
      <c r="AU72">
        <f t="shared" si="24"/>
        <v>-2.7595853313615618E-4</v>
      </c>
      <c r="AW72">
        <v>69</v>
      </c>
      <c r="AX72">
        <f>IF(Z72&gt;0, (R72*SUMPRODUCT(K72:$K$98, X72:$X$98)-K72*$AZ$3)/Z72, 0)</f>
        <v>-84192.040888157819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50000</v>
      </c>
      <c r="S73">
        <f t="shared" si="28"/>
        <v>-221870.61357079208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-0.5711808274628728</v>
      </c>
      <c r="AC73">
        <f t="shared" si="45"/>
        <v>-0.51017657965200802</v>
      </c>
      <c r="AE73">
        <f t="shared" si="29"/>
        <v>0</v>
      </c>
      <c r="AF73">
        <f t="shared" si="30"/>
        <v>0</v>
      </c>
      <c r="AG73">
        <f t="shared" si="30"/>
        <v>-5.7485821515658542E-5</v>
      </c>
      <c r="AH73">
        <f t="shared" si="31"/>
        <v>-0.22084930466338426</v>
      </c>
      <c r="AI73">
        <f t="shared" si="23"/>
        <v>-0.22090679048489992</v>
      </c>
      <c r="AJ73">
        <f t="shared" si="32"/>
        <v>-6.1004247810864776E-2</v>
      </c>
      <c r="AK73">
        <f t="shared" si="46"/>
        <v>-3.9982657922401098E-2</v>
      </c>
      <c r="AL73">
        <f t="shared" si="33"/>
        <v>-0.32189369621816577</v>
      </c>
      <c r="AN73">
        <f t="shared" si="34"/>
        <v>0</v>
      </c>
      <c r="AO73">
        <f t="shared" si="34"/>
        <v>0</v>
      </c>
      <c r="AP73">
        <f t="shared" si="34"/>
        <v>-2.0620498266949569E-8</v>
      </c>
      <c r="AQ73">
        <f t="shared" si="34"/>
        <v>-7.9219929088564277E-5</v>
      </c>
      <c r="AR73">
        <f t="shared" si="34"/>
        <v>-7.9240549586831225E-5</v>
      </c>
      <c r="AS73">
        <f t="shared" si="34"/>
        <v>-2.1882578227012896E-5</v>
      </c>
      <c r="AT73">
        <f t="shared" si="34"/>
        <v>-1.4342011763236856E-5</v>
      </c>
      <c r="AU73">
        <f t="shared" si="24"/>
        <v>-1.1546513957708097E-4</v>
      </c>
      <c r="AW73">
        <v>70</v>
      </c>
      <c r="AX73">
        <f>IF(Z73&gt;0, (R73*SUMPRODUCT(K73:$K$98, X73:$X$98)-K73*$AZ$3)/Z73, 0)</f>
        <v>-221870.61357079208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50000</v>
      </c>
      <c r="S74">
        <f t="shared" si="28"/>
        <v>-638274.48188608047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-0.51017657965200802</v>
      </c>
      <c r="AC74">
        <f t="shared" si="45"/>
        <v>-0.4555818174878582</v>
      </c>
      <c r="AE74">
        <f t="shared" si="29"/>
        <v>0</v>
      </c>
      <c r="AF74">
        <f t="shared" si="30"/>
        <v>0</v>
      </c>
      <c r="AG74">
        <f t="shared" si="30"/>
        <v>-1.7844275089207256E-5</v>
      </c>
      <c r="AH74">
        <f t="shared" si="31"/>
        <v>-7.8133376422589398E-2</v>
      </c>
      <c r="AI74">
        <f t="shared" si="23"/>
        <v>-7.8151220697678603E-2</v>
      </c>
      <c r="AJ74">
        <f t="shared" si="32"/>
        <v>-5.4594762164149824E-2</v>
      </c>
      <c r="AK74">
        <f t="shared" si="46"/>
        <v>-3.5712360575640562E-2</v>
      </c>
      <c r="AL74">
        <f t="shared" si="33"/>
        <v>-0.16845834343746899</v>
      </c>
      <c r="AN74">
        <f t="shared" si="34"/>
        <v>0</v>
      </c>
      <c r="AO74">
        <f t="shared" si="34"/>
        <v>0</v>
      </c>
      <c r="AP74">
        <f t="shared" si="34"/>
        <v>-5.715040339054698E-9</v>
      </c>
      <c r="AQ74">
        <f t="shared" si="34"/>
        <v>-2.5024014472390727E-5</v>
      </c>
      <c r="AR74">
        <f t="shared" si="34"/>
        <v>-2.502972951272978E-5</v>
      </c>
      <c r="AS74">
        <f t="shared" si="34"/>
        <v>-1.7485230781828007E-5</v>
      </c>
      <c r="AT74">
        <f t="shared" si="34"/>
        <v>-1.1437706506558886E-5</v>
      </c>
      <c r="AU74">
        <f t="shared" si="24"/>
        <v>-5.395266680111667E-5</v>
      </c>
      <c r="AW74">
        <v>71</v>
      </c>
      <c r="AX74">
        <f>IF(Z74&gt;0, (R74*SUMPRODUCT(K74:$K$98, X74:$X$98)-K74*$AZ$3)/Z74, 0)</f>
        <v>-638274.48188608047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50000</v>
      </c>
      <c r="S75">
        <f t="shared" si="28"/>
        <v>-2020755.186697915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-0.4555818174878582</v>
      </c>
      <c r="AC75">
        <f t="shared" si="45"/>
        <v>-0.40679078606193919</v>
      </c>
      <c r="AE75">
        <f t="shared" si="29"/>
        <v>0</v>
      </c>
      <c r="AF75">
        <f t="shared" si="30"/>
        <v>0</v>
      </c>
      <c r="AG75">
        <f t="shared" si="30"/>
        <v>-5.0326579481242077E-6</v>
      </c>
      <c r="AH75">
        <f t="shared" si="31"/>
        <v>-2.5266348780381954E-2</v>
      </c>
      <c r="AI75">
        <f t="shared" si="23"/>
        <v>-2.527138143833008E-2</v>
      </c>
      <c r="AJ75">
        <f t="shared" si="32"/>
        <v>-4.8791031425919007E-2</v>
      </c>
      <c r="AK75">
        <f t="shared" si="46"/>
        <v>-3.1890727224150074E-2</v>
      </c>
      <c r="AL75">
        <f t="shared" si="33"/>
        <v>-0.10595314008839915</v>
      </c>
      <c r="AN75">
        <f t="shared" si="34"/>
        <v>0</v>
      </c>
      <c r="AO75">
        <f t="shared" si="34"/>
        <v>0</v>
      </c>
      <c r="AP75">
        <f t="shared" si="34"/>
        <v>-1.4391291886136969E-9</v>
      </c>
      <c r="AQ75">
        <f t="shared" si="34"/>
        <v>-7.2251165078871632E-6</v>
      </c>
      <c r="AR75">
        <f t="shared" si="34"/>
        <v>-7.2265556370757767E-6</v>
      </c>
      <c r="AS75">
        <f t="shared" si="34"/>
        <v>-1.3952189517227096E-5</v>
      </c>
      <c r="AT75">
        <f t="shared" si="34"/>
        <v>-9.1194110284204689E-6</v>
      </c>
      <c r="AU75">
        <f t="shared" si="24"/>
        <v>-3.029815618272334E-5</v>
      </c>
      <c r="AW75">
        <v>72</v>
      </c>
      <c r="AX75">
        <f>IF(Z75&gt;0, (R75*SUMPRODUCT(K75:$K$98, X75:$X$98)-K75*$AZ$3)/Z75, 0)</f>
        <v>-2020755.186697915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7"/>
        <v>50000</v>
      </c>
      <c r="S76">
        <f t="shared" si="28"/>
        <v>-7113157.7856117049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-0.40679078606193919</v>
      </c>
      <c r="AC76">
        <f t="shared" si="45"/>
        <v>-0.36321224739238323</v>
      </c>
      <c r="AE76">
        <f t="shared" si="29"/>
        <v>0</v>
      </c>
      <c r="AF76">
        <f t="shared" si="30"/>
        <v>0</v>
      </c>
      <c r="AG76">
        <f t="shared" si="30"/>
        <v>-1.2765506485989905E-6</v>
      </c>
      <c r="AH76">
        <f t="shared" si="31"/>
        <v>-7.411561440087951E-3</v>
      </c>
      <c r="AI76">
        <f t="shared" si="23"/>
        <v>-7.4128379907365503E-3</v>
      </c>
      <c r="AJ76">
        <f t="shared" si="32"/>
        <v>-4.3578538669555966E-2</v>
      </c>
      <c r="AK76">
        <f t="shared" si="46"/>
        <v>-2.8475355024335746E-2</v>
      </c>
      <c r="AL76">
        <f t="shared" si="33"/>
        <v>-7.946673168462827E-2</v>
      </c>
      <c r="AN76">
        <f t="shared" si="34"/>
        <v>0</v>
      </c>
      <c r="AO76">
        <f t="shared" si="34"/>
        <v>0</v>
      </c>
      <c r="AP76">
        <f t="shared" si="34"/>
        <v>-3.2592854335466948E-10</v>
      </c>
      <c r="AQ76">
        <f t="shared" si="34"/>
        <v>-1.8923177288755894E-6</v>
      </c>
      <c r="AR76">
        <f t="shared" si="34"/>
        <v>-1.8926436574189442E-6</v>
      </c>
      <c r="AS76">
        <f t="shared" si="34"/>
        <v>-1.1126459922042096E-5</v>
      </c>
      <c r="AT76">
        <f t="shared" si="34"/>
        <v>-7.2703194305487249E-6</v>
      </c>
      <c r="AU76">
        <f t="shared" si="24"/>
        <v>-2.0289423010009767E-5</v>
      </c>
      <c r="AW76">
        <v>73</v>
      </c>
      <c r="AX76">
        <f>IF(Z76&gt;0, (R76*SUMPRODUCT(K76:$K$98, X76:$X$98)-K76*$AZ$3)/Z76, 0)</f>
        <v>-7113157.7856117049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50000</v>
      </c>
      <c r="S77">
        <f t="shared" si="28"/>
        <v>-28192665.529549062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-0.36321224739238323</v>
      </c>
      <c r="AC77">
        <f t="shared" si="45"/>
        <v>-0.32429827918684095</v>
      </c>
      <c r="AE77">
        <f t="shared" si="29"/>
        <v>0</v>
      </c>
      <c r="AF77">
        <f t="shared" si="30"/>
        <v>0</v>
      </c>
      <c r="AG77">
        <f t="shared" si="30"/>
        <v>-2.8757326869903461E-7</v>
      </c>
      <c r="AH77">
        <f t="shared" si="31"/>
        <v>-1.952423746827932E-3</v>
      </c>
      <c r="AI77">
        <f t="shared" si="23"/>
        <v>-1.952711320096631E-3</v>
      </c>
      <c r="AJ77">
        <f t="shared" si="32"/>
        <v>-3.8913968205542271E-2</v>
      </c>
      <c r="AK77">
        <f t="shared" si="46"/>
        <v>-2.5424857317466829E-2</v>
      </c>
      <c r="AL77">
        <f t="shared" si="33"/>
        <v>-6.6291536843105736E-2</v>
      </c>
      <c r="AN77">
        <f t="shared" si="34"/>
        <v>0</v>
      </c>
      <c r="AO77">
        <f t="shared" si="34"/>
        <v>0</v>
      </c>
      <c r="AP77">
        <f t="shared" si="34"/>
        <v>-6.5556360721596988E-11</v>
      </c>
      <c r="AQ77">
        <f t="shared" si="34"/>
        <v>-4.4508238198738236E-7</v>
      </c>
      <c r="AR77">
        <f t="shared" si="34"/>
        <v>-4.4514793834810399E-7</v>
      </c>
      <c r="AS77">
        <f t="shared" si="34"/>
        <v>-8.8709849435315381E-6</v>
      </c>
      <c r="AT77">
        <f t="shared" si="34"/>
        <v>-5.7959528892908734E-6</v>
      </c>
      <c r="AU77">
        <f t="shared" si="24"/>
        <v>-1.5112085771170518E-5</v>
      </c>
      <c r="AW77">
        <v>74</v>
      </c>
      <c r="AX77">
        <f>IF(Z77&gt;0, (R77*SUMPRODUCT(K77:$K$98, X77:$X$98)-K77*$AZ$3)/Z77, 0)</f>
        <v>-28192665.529549062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50000</v>
      </c>
      <c r="S78">
        <f t="shared" si="28"/>
        <v>-127845725.54287505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-0.32429827918684095</v>
      </c>
      <c r="AC78">
        <f t="shared" si="45"/>
        <v>-0.28955242023058786</v>
      </c>
      <c r="AE78">
        <f t="shared" si="29"/>
        <v>0</v>
      </c>
      <c r="AF78">
        <f t="shared" si="30"/>
        <v>0</v>
      </c>
      <c r="AG78">
        <f t="shared" si="30"/>
        <v>-5.6621451167227712E-8</v>
      </c>
      <c r="AH78">
        <f t="shared" si="31"/>
        <v>-4.5615216968963309E-4</v>
      </c>
      <c r="AI78">
        <f t="shared" si="23"/>
        <v>-4.5620879114080033E-4</v>
      </c>
      <c r="AJ78">
        <f t="shared" si="32"/>
        <v>-3.4745858956253095E-2</v>
      </c>
      <c r="AK78">
        <f t="shared" si="46"/>
        <v>-2.270087954307887E-2</v>
      </c>
      <c r="AL78">
        <f t="shared" si="33"/>
        <v>-5.7902947290472767E-2</v>
      </c>
      <c r="AN78">
        <f t="shared" si="34"/>
        <v>0</v>
      </c>
      <c r="AO78">
        <f t="shared" si="34"/>
        <v>0</v>
      </c>
      <c r="AP78">
        <f t="shared" si="34"/>
        <v>-1.152469114992689E-11</v>
      </c>
      <c r="AQ78">
        <f t="shared" si="34"/>
        <v>-9.28448982615409E-8</v>
      </c>
      <c r="AR78">
        <f t="shared" si="34"/>
        <v>-9.2856422952690821E-8</v>
      </c>
      <c r="AS78">
        <f t="shared" si="34"/>
        <v>-7.0721481868608206E-6</v>
      </c>
      <c r="AT78">
        <f t="shared" si="34"/>
        <v>-4.6205213778961295E-6</v>
      </c>
      <c r="AU78">
        <f t="shared" si="24"/>
        <v>-1.1785525987709642E-5</v>
      </c>
      <c r="AW78">
        <v>75</v>
      </c>
      <c r="AX78">
        <f>IF(Z78&gt;0, (R78*SUMPRODUCT(K78:$K$98, X78:$X$98)-K78*$AZ$3)/Z78, 0)</f>
        <v>-127845725.54287505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-0.28955242023058786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-0.28955242023058786</v>
      </c>
      <c r="AK79">
        <f t="shared" si="46"/>
        <v>-2.0268669416141152E-2</v>
      </c>
      <c r="AL79">
        <f t="shared" si="33"/>
        <v>-0.30993433254906344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-2.0579805624869444E-8</v>
      </c>
      <c r="AR79">
        <f t="shared" si="34"/>
        <v>-2.0579805624869444E-8</v>
      </c>
      <c r="AS79">
        <f t="shared" si="34"/>
        <v>-5.2620803632855507E-5</v>
      </c>
      <c r="AT79">
        <f t="shared" si="34"/>
        <v>-3.683456254299886E-6</v>
      </c>
      <c r="AU79">
        <f t="shared" si="24"/>
        <v>-5.6324839692780258E-5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2221.3252431024275</v>
      </c>
      <c r="AO81" s="8">
        <f t="shared" ref="AO81:AU81" si="49">SUM(AO3:AO79)</f>
        <v>-222.13252431024276</v>
      </c>
      <c r="AP81" s="8">
        <f t="shared" si="49"/>
        <v>-435.36846080058518</v>
      </c>
      <c r="AQ81" s="8">
        <f t="shared" si="49"/>
        <v>-1422.5877666851115</v>
      </c>
      <c r="AR81" s="8">
        <f t="shared" si="49"/>
        <v>141.23649130648764</v>
      </c>
      <c r="AS81" s="8">
        <f t="shared" si="49"/>
        <v>-172.71201293098446</v>
      </c>
      <c r="AT81" s="8">
        <f t="shared" si="49"/>
        <v>100.74867420974083</v>
      </c>
      <c r="AU81" s="8">
        <f t="shared" si="49"/>
        <v>69.273152585243949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3F8D-E0F7-471C-8B0A-803B31EEC486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3295.6903925231913</v>
      </c>
      <c r="K3">
        <v>1</v>
      </c>
      <c r="L3" s="2">
        <v>0</v>
      </c>
      <c r="O3">
        <f>$C$3</f>
        <v>3295.6903925231913</v>
      </c>
      <c r="P3" s="2">
        <f>O3*C5</f>
        <v>329.56903925231916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3295.6903925231913</v>
      </c>
      <c r="AF3">
        <f t="shared" ref="AF3:AG34" si="3">-$Z3*P3</f>
        <v>-329.56903925231916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2692.9716114708722</v>
      </c>
      <c r="AJ3">
        <f t="shared" ref="AJ3:AJ66" si="6">AB3-AC3</f>
        <v>0</v>
      </c>
      <c r="AL3">
        <f t="shared" ref="AL3:AL66" si="7">SUM(AI3:AK3)</f>
        <v>2692.9716114708722</v>
      </c>
      <c r="AN3">
        <f t="shared" ref="AN3:AU34" si="8">AE3*$K3</f>
        <v>3295.6903925231913</v>
      </c>
      <c r="AO3">
        <f t="shared" si="8"/>
        <v>-329.56903925231916</v>
      </c>
      <c r="AP3">
        <f t="shared" si="8"/>
        <v>-273.14974180000002</v>
      </c>
      <c r="AQ3">
        <f t="shared" si="8"/>
        <v>0</v>
      </c>
      <c r="AR3">
        <f t="shared" si="8"/>
        <v>2692.9716114708722</v>
      </c>
      <c r="AS3">
        <f t="shared" si="8"/>
        <v>0</v>
      </c>
      <c r="AT3">
        <f t="shared" si="8"/>
        <v>0</v>
      </c>
      <c r="AU3">
        <f t="shared" si="8"/>
        <v>2692.9716114708722</v>
      </c>
      <c r="AW3">
        <v>0</v>
      </c>
      <c r="AX3">
        <f>IF(Z3&gt;0, (R3*SUMPRODUCT(K3:$K$98, X3:$X$98)-K3*$AZ$3)/Z3, 0)</f>
        <v>0</v>
      </c>
      <c r="AZ3">
        <f>C6*ABS(SUMPRODUCT(X4:X69, K4:K69))/1</f>
        <v>2251.4552373533975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244.52254366118535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241.22734685929277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-241.22734685929277</v>
      </c>
      <c r="AK4">
        <f t="shared" ref="AK4:AK67" si="19">G4*SUM(AB4:AB4, AE4:AF4)</f>
        <v>0</v>
      </c>
      <c r="AL4">
        <f t="shared" si="7"/>
        <v>-415.02959685929278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-155.18058035714287</v>
      </c>
      <c r="AR4">
        <f t="shared" si="8"/>
        <v>-155.18058035714287</v>
      </c>
      <c r="AS4">
        <f t="shared" si="8"/>
        <v>-215.38155969579711</v>
      </c>
      <c r="AT4">
        <f t="shared" si="8"/>
        <v>0</v>
      </c>
      <c r="AU4">
        <f t="shared" si="8"/>
        <v>-370.56214005293998</v>
      </c>
      <c r="AW4">
        <v>1</v>
      </c>
      <c r="AX4">
        <f>IF(Z4&gt;0, (R4*SUMPRODUCT(K4:$K$98, X4:$X$98)-K4*$AZ$3)/Z4, 0)</f>
        <v>244.52254366118535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</v>
      </c>
      <c r="S5">
        <f t="shared" si="1"/>
        <v>309.76302468638272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241.22734685929277</v>
      </c>
      <c r="AC5">
        <f>S5*Z5</f>
        <v>301.42832619794694</v>
      </c>
      <c r="AE5">
        <f t="shared" si="2"/>
        <v>0</v>
      </c>
      <c r="AF5">
        <f t="shared" si="3"/>
        <v>0</v>
      </c>
      <c r="AG5">
        <f t="shared" si="3"/>
        <v>-24.327332684648677</v>
      </c>
      <c r="AH5">
        <f t="shared" si="4"/>
        <v>-178.270403202648</v>
      </c>
      <c r="AI5">
        <f t="shared" si="5"/>
        <v>-202.59773588729666</v>
      </c>
      <c r="AJ5">
        <f t="shared" si="6"/>
        <v>-60.200979338654179</v>
      </c>
      <c r="AK5">
        <f t="shared" si="19"/>
        <v>16.885914280150494</v>
      </c>
      <c r="AL5">
        <f t="shared" si="7"/>
        <v>-245.91280094580034</v>
      </c>
      <c r="AN5">
        <f t="shared" si="8"/>
        <v>0</v>
      </c>
      <c r="AO5">
        <f t="shared" si="8"/>
        <v>0</v>
      </c>
      <c r="AP5">
        <f t="shared" si="8"/>
        <v>-19.393600673348754</v>
      </c>
      <c r="AQ5">
        <f t="shared" si="8"/>
        <v>-142.11607398170278</v>
      </c>
      <c r="AR5">
        <f t="shared" si="8"/>
        <v>-161.50967465505153</v>
      </c>
      <c r="AS5">
        <f t="shared" si="8"/>
        <v>-47.991852151350585</v>
      </c>
      <c r="AT5">
        <f t="shared" si="8"/>
        <v>13.461347480987319</v>
      </c>
      <c r="AU5">
        <f t="shared" si="8"/>
        <v>-196.04017932541478</v>
      </c>
      <c r="AW5">
        <v>2</v>
      </c>
      <c r="AX5">
        <f>IF(Z5&gt;0, (R5*SUMPRODUCT(K5:$K$98, X5:$X$98)-K5*$AZ$3)/Z5, 0)</f>
        <v>309.76302468638272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50000</v>
      </c>
      <c r="S6">
        <f t="shared" si="1"/>
        <v>366.3801814928355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301.42832619794694</v>
      </c>
      <c r="AC6">
        <f t="shared" ref="AC6:AC69" si="22">S6*Z6</f>
        <v>351.61721623034896</v>
      </c>
      <c r="AE6">
        <f t="shared" si="2"/>
        <v>0</v>
      </c>
      <c r="AF6">
        <f t="shared" si="3"/>
        <v>0</v>
      </c>
      <c r="AG6">
        <f t="shared" si="3"/>
        <v>-23.992647118470352</v>
      </c>
      <c r="AH6">
        <f t="shared" si="4"/>
        <v>-182.82447866367954</v>
      </c>
      <c r="AI6">
        <f t="shared" si="5"/>
        <v>-206.8171257821499</v>
      </c>
      <c r="AJ6">
        <f t="shared" si="6"/>
        <v>-50.188890032402014</v>
      </c>
      <c r="AK6">
        <f t="shared" si="19"/>
        <v>21.099982833856288</v>
      </c>
      <c r="AL6">
        <f t="shared" si="7"/>
        <v>-235.90603298069561</v>
      </c>
      <c r="AN6">
        <f t="shared" si="8"/>
        <v>0</v>
      </c>
      <c r="AO6">
        <f t="shared" si="8"/>
        <v>0</v>
      </c>
      <c r="AP6">
        <f t="shared" si="8"/>
        <v>-17.077492311684548</v>
      </c>
      <c r="AQ6">
        <f t="shared" si="8"/>
        <v>-130.13085272959148</v>
      </c>
      <c r="AR6">
        <f t="shared" si="8"/>
        <v>-147.20834504127603</v>
      </c>
      <c r="AS6">
        <f t="shared" si="8"/>
        <v>-35.723460584743137</v>
      </c>
      <c r="AT6">
        <f t="shared" si="8"/>
        <v>15.018551010340946</v>
      </c>
      <c r="AU6">
        <f t="shared" si="8"/>
        <v>-167.91325461567823</v>
      </c>
      <c r="AW6">
        <v>3</v>
      </c>
      <c r="AX6">
        <f>IF(Z6&gt;0, (R6*SUMPRODUCT(K6:$K$98, X6:$X$98)-K6*$AZ$3)/Z6, 0)</f>
        <v>366.3801814928355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</v>
      </c>
      <c r="S7">
        <f t="shared" si="1"/>
        <v>415.47560035341166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351.61721623034896</v>
      </c>
      <c r="AC7">
        <f t="shared" si="22"/>
        <v>393.18722422763631</v>
      </c>
      <c r="AE7">
        <f t="shared" si="2"/>
        <v>0</v>
      </c>
      <c r="AF7">
        <f t="shared" si="3"/>
        <v>0</v>
      </c>
      <c r="AG7">
        <f t="shared" si="3"/>
        <v>-23.658863715052313</v>
      </c>
      <c r="AH7">
        <f t="shared" si="4"/>
        <v>-187.71386446666529</v>
      </c>
      <c r="AI7">
        <f t="shared" si="5"/>
        <v>-211.3727281817176</v>
      </c>
      <c r="AJ7">
        <f t="shared" si="6"/>
        <v>-41.570007997287348</v>
      </c>
      <c r="AK7">
        <f t="shared" si="19"/>
        <v>24.613205136124428</v>
      </c>
      <c r="AL7">
        <f t="shared" si="7"/>
        <v>-228.32953104288052</v>
      </c>
      <c r="AN7">
        <f t="shared" si="8"/>
        <v>0</v>
      </c>
      <c r="AO7">
        <f t="shared" si="8"/>
        <v>0</v>
      </c>
      <c r="AP7">
        <f t="shared" si="8"/>
        <v>-15.035635605431832</v>
      </c>
      <c r="AQ7">
        <f t="shared" si="8"/>
        <v>-119.29555443580004</v>
      </c>
      <c r="AR7">
        <f t="shared" si="8"/>
        <v>-134.33119004123188</v>
      </c>
      <c r="AS7">
        <f t="shared" si="8"/>
        <v>-26.418491601709523</v>
      </c>
      <c r="AT7">
        <f t="shared" si="8"/>
        <v>15.642136831493719</v>
      </c>
      <c r="AU7">
        <f t="shared" si="8"/>
        <v>-145.1075448114477</v>
      </c>
      <c r="AW7">
        <v>4</v>
      </c>
      <c r="AX7">
        <f>IF(Z7&gt;0, (R7*SUMPRODUCT(K7:$K$98, X7:$X$98)-K7*$AZ$3)/Z7, 0)</f>
        <v>415.47560035341166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</v>
      </c>
      <c r="S8">
        <f t="shared" si="1"/>
        <v>457.85917836374182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393.18722422763631</v>
      </c>
      <c r="AC8">
        <f t="shared" si="22"/>
        <v>427.19600972654962</v>
      </c>
      <c r="AE8">
        <f t="shared" si="2"/>
        <v>0</v>
      </c>
      <c r="AF8">
        <f t="shared" si="3"/>
        <v>0</v>
      </c>
      <c r="AG8">
        <f t="shared" si="3"/>
        <v>-23.325731464706372</v>
      </c>
      <c r="AH8">
        <f t="shared" si="4"/>
        <v>-193.08722639083874</v>
      </c>
      <c r="AI8">
        <f t="shared" si="5"/>
        <v>-216.4129578555451</v>
      </c>
      <c r="AJ8">
        <f t="shared" si="6"/>
        <v>-34.008785498913312</v>
      </c>
      <c r="AK8">
        <f t="shared" si="19"/>
        <v>27.523105695934543</v>
      </c>
      <c r="AL8">
        <f t="shared" si="7"/>
        <v>-222.89863765852388</v>
      </c>
      <c r="AN8">
        <f t="shared" si="8"/>
        <v>0</v>
      </c>
      <c r="AO8">
        <f t="shared" si="8"/>
        <v>0</v>
      </c>
      <c r="AP8">
        <f t="shared" si="8"/>
        <v>-13.235646462354735</v>
      </c>
      <c r="AQ8">
        <f t="shared" si="8"/>
        <v>-109.56287775037897</v>
      </c>
      <c r="AR8">
        <f t="shared" si="8"/>
        <v>-122.7985242127337</v>
      </c>
      <c r="AS8">
        <f t="shared" si="8"/>
        <v>-19.297498222456674</v>
      </c>
      <c r="AT8">
        <f t="shared" si="8"/>
        <v>15.617349324654809</v>
      </c>
      <c r="AU8">
        <f t="shared" si="8"/>
        <v>-126.47867311053558</v>
      </c>
      <c r="AW8">
        <v>5</v>
      </c>
      <c r="AX8">
        <f>IF(Z8&gt;0, (R8*SUMPRODUCT(K8:$K$98, X8:$X$98)-K8*$AZ$3)/Z8, 0)</f>
        <v>457.85917836374182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</v>
      </c>
      <c r="S9">
        <f t="shared" si="1"/>
        <v>494.19478295032434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427.19600972654962</v>
      </c>
      <c r="AC9">
        <f t="shared" si="22"/>
        <v>454.51200691787972</v>
      </c>
      <c r="AE9">
        <f t="shared" si="2"/>
        <v>0</v>
      </c>
      <c r="AF9">
        <f t="shared" si="3"/>
        <v>0</v>
      </c>
      <c r="AG9">
        <f t="shared" si="3"/>
        <v>-22.992553877464069</v>
      </c>
      <c r="AH9">
        <f t="shared" si="4"/>
        <v>-199.84054519048485</v>
      </c>
      <c r="AI9">
        <f t="shared" si="5"/>
        <v>-222.83309906794892</v>
      </c>
      <c r="AJ9">
        <f t="shared" si="6"/>
        <v>-27.315997191330098</v>
      </c>
      <c r="AK9">
        <f t="shared" si="19"/>
        <v>29.903720680858477</v>
      </c>
      <c r="AL9">
        <f t="shared" si="7"/>
        <v>-220.24537557842055</v>
      </c>
      <c r="AN9">
        <f t="shared" si="8"/>
        <v>0</v>
      </c>
      <c r="AO9">
        <f t="shared" si="8"/>
        <v>0</v>
      </c>
      <c r="AP9">
        <f t="shared" si="8"/>
        <v>-11.648743349669575</v>
      </c>
      <c r="AQ9">
        <f t="shared" si="8"/>
        <v>-101.24543946654238</v>
      </c>
      <c r="AR9">
        <f t="shared" si="8"/>
        <v>-112.89418281621195</v>
      </c>
      <c r="AS9">
        <f t="shared" si="8"/>
        <v>-13.839134283120114</v>
      </c>
      <c r="AT9">
        <f t="shared" si="8"/>
        <v>15.150155535916765</v>
      </c>
      <c r="AU9">
        <f t="shared" si="8"/>
        <v>-111.58316156341532</v>
      </c>
      <c r="AW9">
        <v>6</v>
      </c>
      <c r="AX9">
        <f>IF(Z9&gt;0, (R9*SUMPRODUCT(K9:$K$98, X9:$X$98)-K9*$AZ$3)/Z9, 0)</f>
        <v>494.19478295032434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</v>
      </c>
      <c r="S10">
        <f t="shared" si="1"/>
        <v>524.60013929661886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454.51200691787972</v>
      </c>
      <c r="AC10">
        <f t="shared" si="22"/>
        <v>475.47984864929163</v>
      </c>
      <c r="AE10">
        <f t="shared" si="2"/>
        <v>0</v>
      </c>
      <c r="AF10">
        <f t="shared" si="3"/>
        <v>0</v>
      </c>
      <c r="AG10">
        <f t="shared" si="3"/>
        <v>-22.659155661243844</v>
      </c>
      <c r="AH10">
        <f t="shared" si="4"/>
        <v>-206.94535489116268</v>
      </c>
      <c r="AI10">
        <f t="shared" si="5"/>
        <v>-229.60451055240651</v>
      </c>
      <c r="AJ10">
        <f t="shared" si="6"/>
        <v>-20.967841731411909</v>
      </c>
      <c r="AK10">
        <f t="shared" si="19"/>
        <v>31.815840484251584</v>
      </c>
      <c r="AL10">
        <f t="shared" si="7"/>
        <v>-218.75651179956682</v>
      </c>
      <c r="AN10">
        <f t="shared" si="8"/>
        <v>0</v>
      </c>
      <c r="AO10">
        <f t="shared" si="8"/>
        <v>0</v>
      </c>
      <c r="AP10">
        <f t="shared" si="8"/>
        <v>-10.249851283560181</v>
      </c>
      <c r="AQ10">
        <f t="shared" si="8"/>
        <v>-93.611568902632399</v>
      </c>
      <c r="AR10">
        <f t="shared" si="8"/>
        <v>-103.86142018619257</v>
      </c>
      <c r="AS10">
        <f t="shared" si="8"/>
        <v>-9.4847867545123474</v>
      </c>
      <c r="AT10">
        <f t="shared" si="8"/>
        <v>14.391870478334976</v>
      </c>
      <c r="AU10">
        <f t="shared" si="8"/>
        <v>-98.954336462369952</v>
      </c>
      <c r="AW10">
        <v>7</v>
      </c>
      <c r="AX10">
        <f>IF(Z10&gt;0, (R10*SUMPRODUCT(K10:$K$98, X10:$X$98)-K10*$AZ$3)/Z10, 0)</f>
        <v>524.60013929661886</v>
      </c>
    </row>
    <row r="11" spans="1:52" x14ac:dyDescent="0.25">
      <c r="A11" t="s">
        <v>33</v>
      </c>
      <c r="C11" s="12">
        <f>AU71</f>
        <v>133.17339252796955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</v>
      </c>
      <c r="S11">
        <f t="shared" si="1"/>
        <v>549.799922145197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475.47984864929163</v>
      </c>
      <c r="AC11">
        <f t="shared" si="22"/>
        <v>490.98728081626081</v>
      </c>
      <c r="AE11">
        <f t="shared" si="2"/>
        <v>0</v>
      </c>
      <c r="AF11">
        <f t="shared" si="3"/>
        <v>0</v>
      </c>
      <c r="AG11">
        <f t="shared" si="3"/>
        <v>-22.325725279322413</v>
      </c>
      <c r="AH11">
        <f t="shared" si="4"/>
        <v>-213.67765061798238</v>
      </c>
      <c r="AI11">
        <f t="shared" si="5"/>
        <v>-236.00337589730481</v>
      </c>
      <c r="AJ11">
        <f t="shared" si="6"/>
        <v>-15.507432166969181</v>
      </c>
      <c r="AK11">
        <f t="shared" si="19"/>
        <v>33.283589405450414</v>
      </c>
      <c r="AL11">
        <f t="shared" si="7"/>
        <v>-218.22721865882357</v>
      </c>
      <c r="AN11">
        <f t="shared" si="8"/>
        <v>0</v>
      </c>
      <c r="AO11">
        <f t="shared" si="8"/>
        <v>0</v>
      </c>
      <c r="AP11">
        <f t="shared" si="8"/>
        <v>-9.0169859927933409</v>
      </c>
      <c r="AQ11">
        <f t="shared" si="8"/>
        <v>-86.300819278638585</v>
      </c>
      <c r="AR11">
        <f t="shared" si="8"/>
        <v>-95.317805271431922</v>
      </c>
      <c r="AS11">
        <f t="shared" si="8"/>
        <v>-6.2631917612666177</v>
      </c>
      <c r="AT11">
        <f t="shared" si="8"/>
        <v>13.442683527813248</v>
      </c>
      <c r="AU11">
        <f t="shared" si="8"/>
        <v>-88.138313504885289</v>
      </c>
      <c r="AW11">
        <v>8</v>
      </c>
      <c r="AX11">
        <f>IF(Z11&gt;0, (R11*SUMPRODUCT(K11:$K$98, X11:$X$98)-K11*$AZ$3)/Z11, 0)</f>
        <v>549.799922145197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</v>
      </c>
      <c r="S12">
        <f t="shared" si="1"/>
        <v>570.79433590172414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490.98728081626081</v>
      </c>
      <c r="AC12">
        <f t="shared" si="22"/>
        <v>502.11414106405232</v>
      </c>
      <c r="AE12">
        <f t="shared" si="2"/>
        <v>0</v>
      </c>
      <c r="AF12">
        <f t="shared" si="3"/>
        <v>0</v>
      </c>
      <c r="AG12">
        <f t="shared" si="3"/>
        <v>-21.991902752101907</v>
      </c>
      <c r="AH12">
        <f t="shared" si="4"/>
        <v>-221.13054885456643</v>
      </c>
      <c r="AI12">
        <f t="shared" si="5"/>
        <v>-243.12245160666833</v>
      </c>
      <c r="AJ12">
        <f t="shared" si="6"/>
        <v>-11.126860247791512</v>
      </c>
      <c r="AK12">
        <f t="shared" si="19"/>
        <v>34.36910965713826</v>
      </c>
      <c r="AL12">
        <f t="shared" si="7"/>
        <v>-219.88020219732158</v>
      </c>
      <c r="AN12">
        <f t="shared" si="8"/>
        <v>0</v>
      </c>
      <c r="AO12">
        <f t="shared" si="8"/>
        <v>0</v>
      </c>
      <c r="AP12">
        <f t="shared" si="8"/>
        <v>-7.9305006008279388</v>
      </c>
      <c r="AQ12">
        <f t="shared" si="8"/>
        <v>-79.741892746635614</v>
      </c>
      <c r="AR12">
        <f t="shared" si="8"/>
        <v>-87.672393347463554</v>
      </c>
      <c r="AS12">
        <f t="shared" si="8"/>
        <v>-4.0124573519226425</v>
      </c>
      <c r="AT12">
        <f t="shared" si="8"/>
        <v>12.393845492055277</v>
      </c>
      <c r="AU12">
        <f t="shared" si="8"/>
        <v>-79.291005207330912</v>
      </c>
      <c r="AW12">
        <v>9</v>
      </c>
      <c r="AX12">
        <f>IF(Z12&gt;0, (R12*SUMPRODUCT(K12:$K$98, X12:$X$98)-K12*$AZ$3)/Z12, 0)</f>
        <v>570.79433590172414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</v>
      </c>
      <c r="S13">
        <f t="shared" si="1"/>
        <v>587.97233098869651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502.11414106405232</v>
      </c>
      <c r="AC13">
        <f t="shared" si="22"/>
        <v>509.36124789458643</v>
      </c>
      <c r="AE13">
        <f t="shared" si="2"/>
        <v>0</v>
      </c>
      <c r="AF13">
        <f t="shared" si="3"/>
        <v>0</v>
      </c>
      <c r="AG13">
        <f t="shared" si="3"/>
        <v>-21.657534761800665</v>
      </c>
      <c r="AH13">
        <f t="shared" si="4"/>
        <v>-228.89792556045276</v>
      </c>
      <c r="AI13">
        <f t="shared" si="5"/>
        <v>-250.55546032225342</v>
      </c>
      <c r="AJ13">
        <f t="shared" si="6"/>
        <v>-7.2471068305341078</v>
      </c>
      <c r="AK13">
        <f t="shared" si="19"/>
        <v>35.147989874483663</v>
      </c>
      <c r="AL13">
        <f t="shared" si="7"/>
        <v>-222.65457727830389</v>
      </c>
      <c r="AN13">
        <f t="shared" si="8"/>
        <v>0</v>
      </c>
      <c r="AO13">
        <f t="shared" si="8"/>
        <v>0</v>
      </c>
      <c r="AP13">
        <f t="shared" si="8"/>
        <v>-6.9731465638324694</v>
      </c>
      <c r="AQ13">
        <f t="shared" si="8"/>
        <v>-73.699005941595189</v>
      </c>
      <c r="AR13">
        <f t="shared" si="8"/>
        <v>-80.672152505427661</v>
      </c>
      <c r="AS13">
        <f t="shared" si="8"/>
        <v>-2.3333744421456077</v>
      </c>
      <c r="AT13">
        <f t="shared" si="8"/>
        <v>11.316712059544518</v>
      </c>
      <c r="AU13">
        <f t="shared" si="8"/>
        <v>-71.688814888028759</v>
      </c>
      <c r="AW13">
        <v>10</v>
      </c>
      <c r="AX13">
        <f>IF(Z13&gt;0, (R13*SUMPRODUCT(K13:$K$98, X13:$X$98)-K13*$AZ$3)/Z13, 0)</f>
        <v>587.97233098869651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</v>
      </c>
      <c r="S14">
        <f t="shared" si="1"/>
        <v>601.87463636928351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509.36124789458643</v>
      </c>
      <c r="AC14">
        <f t="shared" si="22"/>
        <v>513.3309915754644</v>
      </c>
      <c r="AE14">
        <f t="shared" si="2"/>
        <v>0</v>
      </c>
      <c r="AF14">
        <f t="shared" si="3"/>
        <v>0</v>
      </c>
      <c r="AG14">
        <f t="shared" si="3"/>
        <v>-21.322172449069086</v>
      </c>
      <c r="AH14">
        <f t="shared" si="4"/>
        <v>-237.57393022714476</v>
      </c>
      <c r="AI14">
        <f t="shared" si="5"/>
        <v>-258.89610267621384</v>
      </c>
      <c r="AJ14">
        <f t="shared" si="6"/>
        <v>-3.9697436808779685</v>
      </c>
      <c r="AK14">
        <f t="shared" si="19"/>
        <v>35.655287352621052</v>
      </c>
      <c r="AL14">
        <f t="shared" si="7"/>
        <v>-227.21055900447075</v>
      </c>
      <c r="AN14">
        <f t="shared" si="8"/>
        <v>0</v>
      </c>
      <c r="AO14">
        <f t="shared" si="8"/>
        <v>0</v>
      </c>
      <c r="AP14">
        <f t="shared" si="8"/>
        <v>-6.1296150665819118</v>
      </c>
      <c r="AQ14">
        <f t="shared" si="8"/>
        <v>-68.296827897148205</v>
      </c>
      <c r="AR14">
        <f t="shared" si="8"/>
        <v>-74.426442963730111</v>
      </c>
      <c r="AS14">
        <f t="shared" si="8"/>
        <v>-1.1412064476497701</v>
      </c>
      <c r="AT14">
        <f t="shared" si="8"/>
        <v>10.25004309865599</v>
      </c>
      <c r="AU14">
        <f t="shared" si="8"/>
        <v>-65.317606312723896</v>
      </c>
      <c r="AW14">
        <v>11</v>
      </c>
      <c r="AX14">
        <f>IF(Z14&gt;0, (R14*SUMPRODUCT(K14:$K$98, X14:$X$98)-K14*$AZ$3)/Z14, 0)</f>
        <v>601.87463636928351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</v>
      </c>
      <c r="S15">
        <f t="shared" si="1"/>
        <v>612.79300316866795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513.3309915754644</v>
      </c>
      <c r="AC15">
        <f t="shared" si="22"/>
        <v>514.38126155552368</v>
      </c>
      <c r="AE15">
        <f t="shared" si="2"/>
        <v>0</v>
      </c>
      <c r="AF15">
        <f t="shared" si="3"/>
        <v>0</v>
      </c>
      <c r="AG15">
        <f t="shared" si="3"/>
        <v>-20.985114830608754</v>
      </c>
      <c r="AH15">
        <f t="shared" si="4"/>
        <v>-247.67178793927221</v>
      </c>
      <c r="AI15">
        <f t="shared" si="5"/>
        <v>-268.65690276988096</v>
      </c>
      <c r="AJ15">
        <f t="shared" si="6"/>
        <v>-1.0502699800592836</v>
      </c>
      <c r="AK15">
        <f t="shared" si="19"/>
        <v>35.93316941028251</v>
      </c>
      <c r="AL15">
        <f t="shared" si="7"/>
        <v>-233.77400333965772</v>
      </c>
      <c r="AN15">
        <f t="shared" si="8"/>
        <v>0</v>
      </c>
      <c r="AO15">
        <f t="shared" si="8"/>
        <v>0</v>
      </c>
      <c r="AP15">
        <f t="shared" si="8"/>
        <v>-5.386356299616164</v>
      </c>
      <c r="AQ15">
        <f t="shared" si="8"/>
        <v>-63.571179189263376</v>
      </c>
      <c r="AR15">
        <f t="shared" si="8"/>
        <v>-68.957535488879543</v>
      </c>
      <c r="AS15">
        <f t="shared" si="8"/>
        <v>-0.26957814474946851</v>
      </c>
      <c r="AT15">
        <f t="shared" si="8"/>
        <v>9.2231495982066729</v>
      </c>
      <c r="AU15">
        <f t="shared" si="8"/>
        <v>-60.003964035422335</v>
      </c>
      <c r="AW15">
        <v>12</v>
      </c>
      <c r="AX15">
        <f>IF(Z15&gt;0, (R15*SUMPRODUCT(K15:$K$98, X15:$X$98)-K15*$AZ$3)/Z15, 0)</f>
        <v>612.79300316866795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</v>
      </c>
      <c r="S16">
        <f t="shared" si="1"/>
        <v>620.85187664374462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514.38126155552368</v>
      </c>
      <c r="AC16">
        <f t="shared" si="22"/>
        <v>512.72713404233912</v>
      </c>
      <c r="AE16">
        <f t="shared" si="2"/>
        <v>0</v>
      </c>
      <c r="AF16">
        <f t="shared" si="3"/>
        <v>0</v>
      </c>
      <c r="AG16">
        <f t="shared" si="3"/>
        <v>-20.646113563112845</v>
      </c>
      <c r="AH16">
        <f t="shared" si="4"/>
        <v>-258.30023837964791</v>
      </c>
      <c r="AI16">
        <f t="shared" si="5"/>
        <v>-278.94635194276077</v>
      </c>
      <c r="AJ16">
        <f t="shared" si="6"/>
        <v>1.6541275131845623</v>
      </c>
      <c r="AK16">
        <f t="shared" si="19"/>
        <v>36.006688308886659</v>
      </c>
      <c r="AL16">
        <f t="shared" si="7"/>
        <v>-241.28553612068956</v>
      </c>
      <c r="AN16">
        <f t="shared" si="8"/>
        <v>0</v>
      </c>
      <c r="AO16">
        <f t="shared" si="8"/>
        <v>0</v>
      </c>
      <c r="AP16">
        <f t="shared" si="8"/>
        <v>-4.7315563551545061</v>
      </c>
      <c r="AQ16">
        <f t="shared" si="8"/>
        <v>-59.195747940993101</v>
      </c>
      <c r="AR16">
        <f t="shared" si="8"/>
        <v>-63.927304296147611</v>
      </c>
      <c r="AS16">
        <f t="shared" si="8"/>
        <v>0.37908333320551141</v>
      </c>
      <c r="AT16">
        <f t="shared" si="8"/>
        <v>8.2518036324456574</v>
      </c>
      <c r="AU16">
        <f t="shared" si="8"/>
        <v>-55.296417330496439</v>
      </c>
      <c r="AW16">
        <v>13</v>
      </c>
      <c r="AX16">
        <f>IF(Z16&gt;0, (R16*SUMPRODUCT(K16:$K$98, X16:$X$98)-K16*$AZ$3)/Z16, 0)</f>
        <v>620.85187664374462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</v>
      </c>
      <c r="S17">
        <f t="shared" si="1"/>
        <v>626.46432222381679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512.72713404233912</v>
      </c>
      <c r="AC17">
        <f t="shared" si="22"/>
        <v>508.81446795498761</v>
      </c>
      <c r="AE17">
        <f t="shared" si="2"/>
        <v>0</v>
      </c>
      <c r="AF17">
        <f t="shared" si="3"/>
        <v>0</v>
      </c>
      <c r="AG17">
        <f t="shared" si="3"/>
        <v>-20.30500580419341</v>
      </c>
      <c r="AH17">
        <f t="shared" si="4"/>
        <v>-269.29324657661419</v>
      </c>
      <c r="AI17">
        <f t="shared" si="5"/>
        <v>-289.59825238080759</v>
      </c>
      <c r="AJ17">
        <f t="shared" si="6"/>
        <v>3.9126660873515107</v>
      </c>
      <c r="AK17">
        <f t="shared" si="19"/>
        <v>35.890899382963738</v>
      </c>
      <c r="AL17">
        <f t="shared" si="7"/>
        <v>-249.79468691049235</v>
      </c>
      <c r="AN17">
        <f t="shared" si="8"/>
        <v>0</v>
      </c>
      <c r="AO17">
        <f t="shared" si="8"/>
        <v>0</v>
      </c>
      <c r="AP17">
        <f t="shared" si="8"/>
        <v>-4.1548064828188833</v>
      </c>
      <c r="AQ17">
        <f t="shared" si="8"/>
        <v>-55.10273365323502</v>
      </c>
      <c r="AR17">
        <f t="shared" si="8"/>
        <v>-59.257540136053898</v>
      </c>
      <c r="AS17">
        <f t="shared" si="8"/>
        <v>0.8006090016224654</v>
      </c>
      <c r="AT17">
        <f t="shared" si="8"/>
        <v>7.3439891063582765</v>
      </c>
      <c r="AU17">
        <f t="shared" si="8"/>
        <v>-51.112942028073157</v>
      </c>
      <c r="AW17">
        <v>14</v>
      </c>
      <c r="AX17">
        <f>IF(Z17&gt;0, (R17*SUMPRODUCT(K17:$K$98, X17:$X$98)-K17*$AZ$3)/Z17, 0)</f>
        <v>626.46432222381679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</v>
      </c>
      <c r="S18">
        <f t="shared" si="1"/>
        <v>630.06427534267527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508.81446795498761</v>
      </c>
      <c r="AC18">
        <f t="shared" si="22"/>
        <v>503.07162881393259</v>
      </c>
      <c r="AE18">
        <f t="shared" si="2"/>
        <v>0</v>
      </c>
      <c r="AF18">
        <f t="shared" si="3"/>
        <v>0</v>
      </c>
      <c r="AG18">
        <f t="shared" si="3"/>
        <v>-19.961123352864483</v>
      </c>
      <c r="AH18">
        <f t="shared" si="4"/>
        <v>-281.66478657398329</v>
      </c>
      <c r="AI18">
        <f t="shared" si="5"/>
        <v>-301.62590992684778</v>
      </c>
      <c r="AJ18">
        <f t="shared" si="6"/>
        <v>5.7428391410550148</v>
      </c>
      <c r="AK18">
        <f t="shared" si="19"/>
        <v>35.617012756849135</v>
      </c>
      <c r="AL18">
        <f t="shared" si="7"/>
        <v>-260.26605802894363</v>
      </c>
      <c r="AN18">
        <f t="shared" si="8"/>
        <v>0</v>
      </c>
      <c r="AO18">
        <f t="shared" si="8"/>
        <v>0</v>
      </c>
      <c r="AP18">
        <f t="shared" si="8"/>
        <v>-3.6468226072018397</v>
      </c>
      <c r="AQ18">
        <f t="shared" si="8"/>
        <v>-51.459103436845389</v>
      </c>
      <c r="AR18">
        <f t="shared" si="8"/>
        <v>-55.10592604404723</v>
      </c>
      <c r="AS18">
        <f t="shared" si="8"/>
        <v>1.0491952401124569</v>
      </c>
      <c r="AT18">
        <f t="shared" si="8"/>
        <v>6.5070950680756292</v>
      </c>
      <c r="AU18">
        <f t="shared" si="8"/>
        <v>-47.549635735859141</v>
      </c>
      <c r="AW18">
        <v>15</v>
      </c>
      <c r="AX18">
        <f>IF(Z18&gt;0, (R18*SUMPRODUCT(K18:$K$98, X18:$X$98)-K18*$AZ$3)/Z18, 0)</f>
        <v>630.06427534267527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</v>
      </c>
      <c r="S19">
        <f t="shared" si="1"/>
        <v>631.80651990565673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503.07162881393259</v>
      </c>
      <c r="AC19">
        <f t="shared" si="22"/>
        <v>495.68385976296196</v>
      </c>
      <c r="AE19">
        <f t="shared" si="2"/>
        <v>0</v>
      </c>
      <c r="AF19">
        <f t="shared" si="3"/>
        <v>0</v>
      </c>
      <c r="AG19">
        <f t="shared" si="3"/>
        <v>-19.613752159323198</v>
      </c>
      <c r="AH19">
        <f t="shared" si="4"/>
        <v>-295.51992002528095</v>
      </c>
      <c r="AI19">
        <f t="shared" si="5"/>
        <v>-315.13367218460417</v>
      </c>
      <c r="AJ19">
        <f t="shared" si="6"/>
        <v>7.3877690509706326</v>
      </c>
      <c r="AK19">
        <f t="shared" si="19"/>
        <v>35.215014016975282</v>
      </c>
      <c r="AL19">
        <f t="shared" si="7"/>
        <v>-272.53088911665827</v>
      </c>
      <c r="AN19">
        <f t="shared" si="8"/>
        <v>0</v>
      </c>
      <c r="AO19">
        <f t="shared" si="8"/>
        <v>0</v>
      </c>
      <c r="AP19">
        <f t="shared" si="8"/>
        <v>-3.1994278472062181</v>
      </c>
      <c r="AQ19">
        <f t="shared" si="8"/>
        <v>-48.20570046224465</v>
      </c>
      <c r="AR19">
        <f t="shared" si="8"/>
        <v>-51.405128309450873</v>
      </c>
      <c r="AS19">
        <f t="shared" si="8"/>
        <v>1.2051051649068718</v>
      </c>
      <c r="AT19">
        <f t="shared" si="8"/>
        <v>5.7443316082747824</v>
      </c>
      <c r="AU19">
        <f t="shared" si="8"/>
        <v>-44.455691536269221</v>
      </c>
      <c r="AW19">
        <v>16</v>
      </c>
      <c r="AX19">
        <f>IF(Z19&gt;0, (R19*SUMPRODUCT(K19:$K$98, X19:$X$98)-K19*$AZ$3)/Z19, 0)</f>
        <v>631.80651990565673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</v>
      </c>
      <c r="S20">
        <f t="shared" si="1"/>
        <v>631.85141713511791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495.68385976296196</v>
      </c>
      <c r="AC20">
        <f t="shared" si="22"/>
        <v>486.82756500239168</v>
      </c>
      <c r="AE20">
        <f t="shared" si="2"/>
        <v>0</v>
      </c>
      <c r="AF20">
        <f t="shared" si="3"/>
        <v>0</v>
      </c>
      <c r="AG20">
        <f t="shared" si="3"/>
        <v>-19.261947975432264</v>
      </c>
      <c r="AH20">
        <f t="shared" si="4"/>
        <v>-311.3333245954035</v>
      </c>
      <c r="AI20">
        <f t="shared" si="5"/>
        <v>-330.59527257083573</v>
      </c>
      <c r="AJ20">
        <f t="shared" si="6"/>
        <v>8.8562947605702789</v>
      </c>
      <c r="AK20">
        <f t="shared" si="19"/>
        <v>34.697870183407339</v>
      </c>
      <c r="AL20">
        <f t="shared" si="7"/>
        <v>-287.04110762685809</v>
      </c>
      <c r="AN20">
        <f t="shared" si="8"/>
        <v>0</v>
      </c>
      <c r="AO20">
        <f t="shared" si="8"/>
        <v>0</v>
      </c>
      <c r="AP20">
        <f t="shared" si="8"/>
        <v>-2.8053937179344604</v>
      </c>
      <c r="AQ20">
        <f t="shared" si="8"/>
        <v>-45.343936870642217</v>
      </c>
      <c r="AR20">
        <f t="shared" si="8"/>
        <v>-48.149330588576674</v>
      </c>
      <c r="AS20">
        <f t="shared" si="8"/>
        <v>1.289869213496418</v>
      </c>
      <c r="AT20">
        <f t="shared" si="8"/>
        <v>5.0535484345815194</v>
      </c>
      <c r="AU20">
        <f t="shared" si="8"/>
        <v>-41.805912940498736</v>
      </c>
      <c r="AW20">
        <v>17</v>
      </c>
      <c r="AX20">
        <f>IF(Z20&gt;0, (R20*SUMPRODUCT(K20:$K$98, X20:$X$98)-K20*$AZ$3)/Z20, 0)</f>
        <v>631.85141713511791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</v>
      </c>
      <c r="S21">
        <f t="shared" si="1"/>
        <v>630.29299480874329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486.82756500239168</v>
      </c>
      <c r="AC21">
        <f t="shared" si="22"/>
        <v>476.61702607967192</v>
      </c>
      <c r="AE21">
        <f t="shared" si="2"/>
        <v>0</v>
      </c>
      <c r="AF21">
        <f t="shared" si="3"/>
        <v>0</v>
      </c>
      <c r="AG21">
        <f t="shared" si="3"/>
        <v>-18.904582075527312</v>
      </c>
      <c r="AH21">
        <f t="shared" si="4"/>
        <v>-329.49284030125892</v>
      </c>
      <c r="AI21">
        <f t="shared" si="5"/>
        <v>-348.39742237678621</v>
      </c>
      <c r="AJ21">
        <f t="shared" si="6"/>
        <v>10.210538922719763</v>
      </c>
      <c r="AK21">
        <f t="shared" si="19"/>
        <v>34.077929550167418</v>
      </c>
      <c r="AL21">
        <f t="shared" si="7"/>
        <v>-304.10895390389902</v>
      </c>
      <c r="AN21">
        <f t="shared" si="8"/>
        <v>0</v>
      </c>
      <c r="AO21">
        <f t="shared" si="8"/>
        <v>0</v>
      </c>
      <c r="AP21">
        <f t="shared" si="8"/>
        <v>-2.4583441044388294</v>
      </c>
      <c r="AQ21">
        <f t="shared" si="8"/>
        <v>-42.847113899332832</v>
      </c>
      <c r="AR21">
        <f t="shared" si="8"/>
        <v>-45.305458003771662</v>
      </c>
      <c r="AS21">
        <f t="shared" si="8"/>
        <v>1.3277742963863526</v>
      </c>
      <c r="AT21">
        <f t="shared" si="8"/>
        <v>4.431479990747115</v>
      </c>
      <c r="AU21">
        <f t="shared" si="8"/>
        <v>-39.546203716638196</v>
      </c>
      <c r="AW21">
        <v>18</v>
      </c>
      <c r="AX21">
        <f>IF(Z21&gt;0, (R21*SUMPRODUCT(K21:$K$98, X21:$X$98)-K21*$AZ$3)/Z21, 0)</f>
        <v>630.29299480874329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</v>
      </c>
      <c r="S22">
        <f t="shared" si="1"/>
        <v>627.19588329710655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476.61702607967192</v>
      </c>
      <c r="AC22">
        <f t="shared" si="22"/>
        <v>465.13901749098494</v>
      </c>
      <c r="AE22">
        <f t="shared" si="2"/>
        <v>0</v>
      </c>
      <c r="AF22">
        <f t="shared" si="3"/>
        <v>0</v>
      </c>
      <c r="AG22">
        <f t="shared" si="3"/>
        <v>-18.54042053998327</v>
      </c>
      <c r="AH22">
        <f t="shared" si="4"/>
        <v>-350.23142957754351</v>
      </c>
      <c r="AI22">
        <f t="shared" si="5"/>
        <v>-368.77185011752675</v>
      </c>
      <c r="AJ22">
        <f t="shared" si="6"/>
        <v>11.478008588686976</v>
      </c>
      <c r="AK22">
        <f t="shared" si="19"/>
        <v>33.36319182557704</v>
      </c>
      <c r="AL22">
        <f t="shared" si="7"/>
        <v>-323.93064970326276</v>
      </c>
      <c r="AN22">
        <f t="shared" si="8"/>
        <v>0</v>
      </c>
      <c r="AO22">
        <f t="shared" si="8"/>
        <v>0</v>
      </c>
      <c r="AP22">
        <f t="shared" si="8"/>
        <v>-2.1526684710894881</v>
      </c>
      <c r="AQ22">
        <f t="shared" si="8"/>
        <v>-40.664242453955502</v>
      </c>
      <c r="AR22">
        <f t="shared" si="8"/>
        <v>-42.816910925044986</v>
      </c>
      <c r="AS22">
        <f t="shared" si="8"/>
        <v>1.33267458235244</v>
      </c>
      <c r="AT22">
        <f t="shared" si="8"/>
        <v>3.8736926696429204</v>
      </c>
      <c r="AU22">
        <f t="shared" si="8"/>
        <v>-37.610543673049627</v>
      </c>
      <c r="AW22">
        <v>19</v>
      </c>
      <c r="AX22">
        <f>IF(Z22&gt;0, (R22*SUMPRODUCT(K22:$K$98, X22:$X$98)-K22*$AZ$3)/Z22, 0)</f>
        <v>627.19588329710655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</v>
      </c>
      <c r="S23">
        <f t="shared" si="1"/>
        <v>622.65215466969266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465.13901749098494</v>
      </c>
      <c r="AC23">
        <f t="shared" si="22"/>
        <v>452.48290477867732</v>
      </c>
      <c r="AE23">
        <f t="shared" si="2"/>
        <v>0</v>
      </c>
      <c r="AF23">
        <f t="shared" si="3"/>
        <v>0</v>
      </c>
      <c r="AG23">
        <f t="shared" si="3"/>
        <v>-18.167563598118139</v>
      </c>
      <c r="AH23">
        <f t="shared" si="4"/>
        <v>-374.90547293059086</v>
      </c>
      <c r="AI23">
        <f t="shared" si="5"/>
        <v>-393.073036528709</v>
      </c>
      <c r="AJ23">
        <f t="shared" si="6"/>
        <v>12.656112712307618</v>
      </c>
      <c r="AK23">
        <f t="shared" si="19"/>
        <v>32.559731224368946</v>
      </c>
      <c r="AL23">
        <f t="shared" si="7"/>
        <v>-347.85719259203245</v>
      </c>
      <c r="AN23">
        <f t="shared" si="8"/>
        <v>0</v>
      </c>
      <c r="AO23">
        <f t="shared" si="8"/>
        <v>0</v>
      </c>
      <c r="AP23">
        <f t="shared" si="8"/>
        <v>-1.883372547614578</v>
      </c>
      <c r="AQ23">
        <f t="shared" si="8"/>
        <v>-38.865237589759921</v>
      </c>
      <c r="AR23">
        <f t="shared" si="8"/>
        <v>-40.748610137374499</v>
      </c>
      <c r="AS23">
        <f t="shared" si="8"/>
        <v>1.312018263381507</v>
      </c>
      <c r="AT23">
        <f t="shared" si="8"/>
        <v>3.3753620079270079</v>
      </c>
      <c r="AU23">
        <f t="shared" si="8"/>
        <v>-36.061229866065986</v>
      </c>
      <c r="AW23">
        <v>20</v>
      </c>
      <c r="AX23">
        <f>IF(Z23&gt;0, (R23*SUMPRODUCT(K23:$K$98, X23:$X$98)-K23*$AZ$3)/Z23, 0)</f>
        <v>622.65215466969266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</v>
      </c>
      <c r="S24">
        <f t="shared" si="1"/>
        <v>616.58375829272757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452.48290477867732</v>
      </c>
      <c r="AC24">
        <f t="shared" si="22"/>
        <v>438.62492588681744</v>
      </c>
      <c r="AE24">
        <f t="shared" si="2"/>
        <v>0</v>
      </c>
      <c r="AF24">
        <f t="shared" si="3"/>
        <v>0</v>
      </c>
      <c r="AG24">
        <f t="shared" si="3"/>
        <v>-17.784482642769238</v>
      </c>
      <c r="AH24">
        <f t="shared" si="4"/>
        <v>-402.81063873544019</v>
      </c>
      <c r="AI24">
        <f t="shared" ref="AI24:AI69" si="23">SUM(AE24:AH24)</f>
        <v>-420.59512137820946</v>
      </c>
      <c r="AJ24">
        <f t="shared" si="6"/>
        <v>13.857978891859887</v>
      </c>
      <c r="AK24">
        <f t="shared" si="19"/>
        <v>31.673803334507415</v>
      </c>
      <c r="AL24">
        <f t="shared" si="7"/>
        <v>-375.06333915184217</v>
      </c>
      <c r="AN24">
        <f t="shared" si="8"/>
        <v>0</v>
      </c>
      <c r="AO24">
        <f t="shared" si="8"/>
        <v>0</v>
      </c>
      <c r="AP24">
        <f t="shared" si="8"/>
        <v>-1.6461248073299442</v>
      </c>
      <c r="AQ24">
        <f t="shared" si="8"/>
        <v>-37.28399630159722</v>
      </c>
      <c r="AR24">
        <f t="shared" si="8"/>
        <v>-38.930121108927167</v>
      </c>
      <c r="AS24">
        <f t="shared" si="8"/>
        <v>1.2826891448889075</v>
      </c>
      <c r="AT24">
        <f t="shared" si="8"/>
        <v>2.9317149370449131</v>
      </c>
      <c r="AU24">
        <f t="shared" si="8"/>
        <v>-34.715717026993353</v>
      </c>
      <c r="AW24">
        <v>21</v>
      </c>
      <c r="AX24">
        <f>IF(Z24&gt;0, (R24*SUMPRODUCT(K24:$K$98, X24:$X$98)-K24*$AZ$3)/Z24, 0)</f>
        <v>616.58375829272757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</v>
      </c>
      <c r="S25">
        <f t="shared" si="1"/>
        <v>609.08607114184304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438.62492588681744</v>
      </c>
      <c r="AC25">
        <f t="shared" si="22"/>
        <v>423.66883913691669</v>
      </c>
      <c r="AE25">
        <f t="shared" si="2"/>
        <v>0</v>
      </c>
      <c r="AF25">
        <f t="shared" si="3"/>
        <v>0</v>
      </c>
      <c r="AG25">
        <f t="shared" si="3"/>
        <v>-17.389530774471336</v>
      </c>
      <c r="AH25">
        <f t="shared" si="4"/>
        <v>-434.21408374041363</v>
      </c>
      <c r="AI25">
        <f t="shared" si="23"/>
        <v>-451.60361451488495</v>
      </c>
      <c r="AJ25">
        <f t="shared" si="6"/>
        <v>14.956086749900749</v>
      </c>
      <c r="AK25">
        <f t="shared" si="19"/>
        <v>30.703744812077222</v>
      </c>
      <c r="AL25">
        <f t="shared" si="7"/>
        <v>-405.94378295290699</v>
      </c>
      <c r="AN25">
        <f t="shared" si="8"/>
        <v>0</v>
      </c>
      <c r="AO25">
        <f t="shared" si="8"/>
        <v>0</v>
      </c>
      <c r="AP25">
        <f t="shared" si="8"/>
        <v>-1.4371144783645726</v>
      </c>
      <c r="AQ25">
        <f t="shared" si="8"/>
        <v>-35.884541943434137</v>
      </c>
      <c r="AR25">
        <f t="shared" si="8"/>
        <v>-37.321656421798707</v>
      </c>
      <c r="AS25">
        <f t="shared" si="8"/>
        <v>1.2360085551884217</v>
      </c>
      <c r="AT25">
        <f t="shared" si="8"/>
        <v>2.5374345508059726</v>
      </c>
      <c r="AU25">
        <f t="shared" si="8"/>
        <v>-33.548213315804318</v>
      </c>
      <c r="AW25">
        <v>22</v>
      </c>
      <c r="AX25">
        <f>IF(Z25&gt;0, (R25*SUMPRODUCT(K25:$K$98, X25:$X$98)-K25*$AZ$3)/Z25, 0)</f>
        <v>609.08607114184304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</v>
      </c>
      <c r="S26">
        <f t="shared" si="1"/>
        <v>600.26497110862692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423.66883913691669</v>
      </c>
      <c r="AC26">
        <f t="shared" si="22"/>
        <v>407.71993072178282</v>
      </c>
      <c r="AE26">
        <f t="shared" si="2"/>
        <v>0</v>
      </c>
      <c r="AF26">
        <f t="shared" si="3"/>
        <v>0</v>
      </c>
      <c r="AG26">
        <f t="shared" si="3"/>
        <v>-16.980831397206408</v>
      </c>
      <c r="AH26">
        <f t="shared" si="4"/>
        <v>-469.60813904043039</v>
      </c>
      <c r="AI26">
        <f t="shared" si="23"/>
        <v>-486.58897043763682</v>
      </c>
      <c r="AJ26">
        <f t="shared" si="6"/>
        <v>15.948908415133872</v>
      </c>
      <c r="AK26">
        <f t="shared" si="19"/>
        <v>29.656818739584171</v>
      </c>
      <c r="AL26">
        <f t="shared" si="7"/>
        <v>-440.98324328291875</v>
      </c>
      <c r="AN26">
        <f t="shared" si="8"/>
        <v>0</v>
      </c>
      <c r="AO26">
        <f t="shared" si="8"/>
        <v>0</v>
      </c>
      <c r="AP26">
        <f t="shared" si="8"/>
        <v>-1.2529808355509842</v>
      </c>
      <c r="AQ26">
        <f t="shared" si="8"/>
        <v>-34.651424578258464</v>
      </c>
      <c r="AR26">
        <f t="shared" si="8"/>
        <v>-35.904405413809449</v>
      </c>
      <c r="AS26">
        <f t="shared" si="8"/>
        <v>1.1768373482236072</v>
      </c>
      <c r="AT26">
        <f t="shared" si="8"/>
        <v>2.188316028520342</v>
      </c>
      <c r="AU26">
        <f t="shared" si="8"/>
        <v>-32.539252037065502</v>
      </c>
      <c r="AW26">
        <v>23</v>
      </c>
      <c r="AX26">
        <f>IF(Z26&gt;0, (R26*SUMPRODUCT(K26:$K$98, X26:$X$98)-K26*$AZ$3)/Z26, 0)</f>
        <v>600.26497110862692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</v>
      </c>
      <c r="S27">
        <f t="shared" si="1"/>
        <v>590.18058221708941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407.71993072178282</v>
      </c>
      <c r="AC27">
        <f t="shared" si="22"/>
        <v>390.86817893664988</v>
      </c>
      <c r="AE27">
        <f t="shared" si="2"/>
        <v>0</v>
      </c>
      <c r="AF27">
        <f t="shared" si="3"/>
        <v>0</v>
      </c>
      <c r="AG27">
        <f t="shared" si="3"/>
        <v>-16.557143301305473</v>
      </c>
      <c r="AH27">
        <f t="shared" si="4"/>
        <v>-507.75956385774259</v>
      </c>
      <c r="AI27">
        <f t="shared" si="23"/>
        <v>-524.31670715904806</v>
      </c>
      <c r="AJ27">
        <f t="shared" si="6"/>
        <v>16.851751785132933</v>
      </c>
      <c r="AK27">
        <f t="shared" si="19"/>
        <v>28.540395150524798</v>
      </c>
      <c r="AL27">
        <f t="shared" si="7"/>
        <v>-478.92456022339036</v>
      </c>
      <c r="AN27">
        <f t="shared" si="8"/>
        <v>0</v>
      </c>
      <c r="AO27">
        <f t="shared" si="8"/>
        <v>0</v>
      </c>
      <c r="AP27">
        <f t="shared" si="8"/>
        <v>-1.0908194259673591</v>
      </c>
      <c r="AQ27">
        <f t="shared" si="8"/>
        <v>-33.452268057199724</v>
      </c>
      <c r="AR27">
        <f t="shared" si="8"/>
        <v>-34.543087483167078</v>
      </c>
      <c r="AS27">
        <f t="shared" si="8"/>
        <v>1.1102288525432857</v>
      </c>
      <c r="AT27">
        <f t="shared" si="8"/>
        <v>1.8803012626291866</v>
      </c>
      <c r="AU27">
        <f t="shared" si="8"/>
        <v>-31.552557367994609</v>
      </c>
      <c r="AW27">
        <v>24</v>
      </c>
      <c r="AX27">
        <f>IF(Z27&gt;0, (R27*SUMPRODUCT(K27:$K$98, X27:$X$98)-K27*$AZ$3)/Z27, 0)</f>
        <v>590.18058221708941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</v>
      </c>
      <c r="S28">
        <f t="shared" si="1"/>
        <v>579.04783997547679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390.86817893664988</v>
      </c>
      <c r="AC28">
        <f t="shared" si="22"/>
        <v>373.30847587331198</v>
      </c>
      <c r="AE28">
        <f t="shared" si="2"/>
        <v>0</v>
      </c>
      <c r="AF28">
        <f t="shared" si="3"/>
        <v>0</v>
      </c>
      <c r="AG28">
        <f t="shared" si="3"/>
        <v>-16.117341698793052</v>
      </c>
      <c r="AH28">
        <f t="shared" si="4"/>
        <v>-548.4603389987343</v>
      </c>
      <c r="AI28">
        <f t="shared" si="23"/>
        <v>-564.5776806975274</v>
      </c>
      <c r="AJ28">
        <f t="shared" si="6"/>
        <v>17.559703063337906</v>
      </c>
      <c r="AK28">
        <f t="shared" si="19"/>
        <v>27.360772525565494</v>
      </c>
      <c r="AL28">
        <f t="shared" si="7"/>
        <v>-519.657205108624</v>
      </c>
      <c r="AN28">
        <f t="shared" si="8"/>
        <v>0</v>
      </c>
      <c r="AO28">
        <f t="shared" si="8"/>
        <v>0</v>
      </c>
      <c r="AP28">
        <f t="shared" si="8"/>
        <v>-0.94807533155552426</v>
      </c>
      <c r="AQ28">
        <f t="shared" si="8"/>
        <v>-32.262250652675505</v>
      </c>
      <c r="AR28">
        <f t="shared" si="8"/>
        <v>-33.210325984231034</v>
      </c>
      <c r="AS28">
        <f t="shared" si="8"/>
        <v>1.0329197962612733</v>
      </c>
      <c r="AT28">
        <f t="shared" si="8"/>
        <v>1.6094511097778184</v>
      </c>
      <c r="AU28">
        <f t="shared" si="8"/>
        <v>-30.567955078191943</v>
      </c>
      <c r="AW28">
        <v>25</v>
      </c>
      <c r="AX28">
        <f>IF(Z28&gt;0, (R28*SUMPRODUCT(K28:$K$98, X28:$X$98)-K28*$AZ$3)/Z28, 0)</f>
        <v>579.04783997547679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</v>
      </c>
      <c r="S29">
        <f t="shared" si="1"/>
        <v>567.07559791886388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373.30847587331198</v>
      </c>
      <c r="AC29">
        <f t="shared" si="22"/>
        <v>355.23601539372748</v>
      </c>
      <c r="AE29">
        <f t="shared" si="2"/>
        <v>0</v>
      </c>
      <c r="AF29">
        <f t="shared" si="3"/>
        <v>0</v>
      </c>
      <c r="AG29">
        <f t="shared" si="3"/>
        <v>-15.660875582436628</v>
      </c>
      <c r="AH29">
        <f t="shared" si="4"/>
        <v>-590.58539873698589</v>
      </c>
      <c r="AI29">
        <f t="shared" si="23"/>
        <v>-606.24627431942247</v>
      </c>
      <c r="AJ29">
        <f t="shared" si="6"/>
        <v>18.072460479584493</v>
      </c>
      <c r="AK29">
        <f t="shared" si="19"/>
        <v>26.131593311131841</v>
      </c>
      <c r="AL29">
        <f t="shared" si="7"/>
        <v>-562.04222052870614</v>
      </c>
      <c r="AN29">
        <f t="shared" si="8"/>
        <v>0</v>
      </c>
      <c r="AO29">
        <f t="shared" si="8"/>
        <v>0</v>
      </c>
      <c r="AP29">
        <f t="shared" si="8"/>
        <v>-0.82252186184140497</v>
      </c>
      <c r="AQ29">
        <f t="shared" si="8"/>
        <v>-31.018023174277388</v>
      </c>
      <c r="AR29">
        <f t="shared" si="8"/>
        <v>-31.84054503611879</v>
      </c>
      <c r="AS29">
        <f t="shared" si="8"/>
        <v>0.94918025262864958</v>
      </c>
      <c r="AT29">
        <f t="shared" si="8"/>
        <v>1.372452432178151</v>
      </c>
      <c r="AU29">
        <f t="shared" si="8"/>
        <v>-29.51891235131199</v>
      </c>
      <c r="AW29">
        <v>26</v>
      </c>
      <c r="AX29">
        <f>IF(Z29&gt;0, (R29*SUMPRODUCT(K29:$K$98, X29:$X$98)-K29*$AZ$3)/Z29, 0)</f>
        <v>567.07559791886388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</v>
      </c>
      <c r="S30">
        <f t="shared" si="1"/>
        <v>554.56361349668941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355.23601539372748</v>
      </c>
      <c r="AC30">
        <f t="shared" si="22"/>
        <v>336.88744773113848</v>
      </c>
      <c r="AE30">
        <f t="shared" si="2"/>
        <v>0</v>
      </c>
      <c r="AF30">
        <f t="shared" si="3"/>
        <v>0</v>
      </c>
      <c r="AG30">
        <f t="shared" si="3"/>
        <v>-15.187051563253601</v>
      </c>
      <c r="AH30">
        <f t="shared" si="4"/>
        <v>-634.43052671732232</v>
      </c>
      <c r="AI30">
        <f t="shared" si="23"/>
        <v>-649.61757828057591</v>
      </c>
      <c r="AJ30">
        <f t="shared" si="6"/>
        <v>18.348567662589005</v>
      </c>
      <c r="AK30">
        <f t="shared" si="19"/>
        <v>24.866521077560925</v>
      </c>
      <c r="AL30">
        <f t="shared" si="7"/>
        <v>-606.4024895404259</v>
      </c>
      <c r="AN30">
        <f t="shared" si="8"/>
        <v>0</v>
      </c>
      <c r="AO30">
        <f t="shared" si="8"/>
        <v>0</v>
      </c>
      <c r="AP30">
        <f t="shared" si="8"/>
        <v>-0.7121752150272237</v>
      </c>
      <c r="AQ30">
        <f t="shared" si="8"/>
        <v>-29.750718558036347</v>
      </c>
      <c r="AR30">
        <f t="shared" si="8"/>
        <v>-30.46289377306357</v>
      </c>
      <c r="AS30">
        <f t="shared" si="8"/>
        <v>0.86043002264926738</v>
      </c>
      <c r="AT30">
        <f t="shared" si="8"/>
        <v>1.1660801915126298</v>
      </c>
      <c r="AU30">
        <f t="shared" si="8"/>
        <v>-28.436383558901667</v>
      </c>
      <c r="AW30">
        <v>27</v>
      </c>
      <c r="AX30">
        <f>IF(Z30&gt;0, (R30*SUMPRODUCT(K30:$K$98, X30:$X$98)-K30*$AZ$3)/Z30, 0)</f>
        <v>554.56361349668941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</v>
      </c>
      <c r="S31">
        <f t="shared" si="1"/>
        <v>541.78092462659754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336.88744773113848</v>
      </c>
      <c r="AC31">
        <f t="shared" si="22"/>
        <v>318.44874302282403</v>
      </c>
      <c r="AE31">
        <f t="shared" si="2"/>
        <v>0</v>
      </c>
      <c r="AF31">
        <f t="shared" si="3"/>
        <v>0</v>
      </c>
      <c r="AG31">
        <f t="shared" si="3"/>
        <v>-14.694534660956505</v>
      </c>
      <c r="AH31">
        <f t="shared" si="4"/>
        <v>-681.29277332912545</v>
      </c>
      <c r="AI31">
        <f t="shared" si="23"/>
        <v>-695.98730799008194</v>
      </c>
      <c r="AJ31">
        <f t="shared" si="6"/>
        <v>18.438704708314447</v>
      </c>
      <c r="AK31">
        <f t="shared" si="19"/>
        <v>23.582121341179697</v>
      </c>
      <c r="AL31">
        <f t="shared" si="7"/>
        <v>-653.96648194058787</v>
      </c>
      <c r="AN31">
        <f t="shared" si="8"/>
        <v>0</v>
      </c>
      <c r="AO31">
        <f t="shared" si="8"/>
        <v>0</v>
      </c>
      <c r="AP31">
        <f t="shared" si="8"/>
        <v>-0.6152494056664547</v>
      </c>
      <c r="AQ31">
        <f t="shared" si="8"/>
        <v>-28.525229518789711</v>
      </c>
      <c r="AR31">
        <f t="shared" si="8"/>
        <v>-29.140478924456165</v>
      </c>
      <c r="AS31">
        <f t="shared" si="8"/>
        <v>0.77201506374964624</v>
      </c>
      <c r="AT31">
        <f t="shared" si="8"/>
        <v>0.9873661517206973</v>
      </c>
      <c r="AU31">
        <f t="shared" si="8"/>
        <v>-27.381097708985827</v>
      </c>
      <c r="AW31">
        <v>28</v>
      </c>
      <c r="AX31">
        <f>IF(Z31&gt;0, (R31*SUMPRODUCT(K31:$K$98, X31:$X$98)-K31*$AZ$3)/Z31, 0)</f>
        <v>541.78092462659754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</v>
      </c>
      <c r="S32">
        <f t="shared" si="1"/>
        <v>528.87831606568295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318.44874302282403</v>
      </c>
      <c r="AC32">
        <f t="shared" si="22"/>
        <v>300.02352586985756</v>
      </c>
      <c r="AE32">
        <f t="shared" si="2"/>
        <v>0</v>
      </c>
      <c r="AF32">
        <f t="shared" si="3"/>
        <v>0</v>
      </c>
      <c r="AG32">
        <f t="shared" si="3"/>
        <v>-14.18206781957557</v>
      </c>
      <c r="AH32">
        <f t="shared" si="4"/>
        <v>-731.04298954273929</v>
      </c>
      <c r="AI32">
        <f t="shared" si="23"/>
        <v>-745.22505736231483</v>
      </c>
      <c r="AJ32">
        <f t="shared" si="6"/>
        <v>18.425217152966468</v>
      </c>
      <c r="AK32">
        <f t="shared" si="19"/>
        <v>22.291412011597686</v>
      </c>
      <c r="AL32">
        <f t="shared" si="7"/>
        <v>-704.50842819775062</v>
      </c>
      <c r="AN32">
        <f t="shared" si="8"/>
        <v>0</v>
      </c>
      <c r="AO32">
        <f t="shared" si="8"/>
        <v>0</v>
      </c>
      <c r="AP32">
        <f t="shared" si="8"/>
        <v>-0.5301721377586005</v>
      </c>
      <c r="AQ32">
        <f t="shared" si="8"/>
        <v>-27.328780928852691</v>
      </c>
      <c r="AR32">
        <f t="shared" si="8"/>
        <v>-27.858953066611292</v>
      </c>
      <c r="AS32">
        <f t="shared" si="8"/>
        <v>0.68879495507496535</v>
      </c>
      <c r="AT32">
        <f t="shared" si="8"/>
        <v>0.83332597969484101</v>
      </c>
      <c r="AU32">
        <f t="shared" si="8"/>
        <v>-26.336832131841483</v>
      </c>
      <c r="AW32">
        <v>29</v>
      </c>
      <c r="AX32">
        <f>IF(Z32&gt;0, (R32*SUMPRODUCT(K32:$K$98, X32:$X$98)-K32*$AZ$3)/Z32, 0)</f>
        <v>528.87831606568295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</v>
      </c>
      <c r="S33">
        <f t="shared" si="1"/>
        <v>516.01906225203095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300.02352586985756</v>
      </c>
      <c r="AC33">
        <f t="shared" si="22"/>
        <v>281.71261312477543</v>
      </c>
      <c r="AE33">
        <f t="shared" si="2"/>
        <v>0</v>
      </c>
      <c r="AF33">
        <f t="shared" si="3"/>
        <v>0</v>
      </c>
      <c r="AG33">
        <f t="shared" si="3"/>
        <v>-13.648362712382852</v>
      </c>
      <c r="AH33">
        <f t="shared" si="4"/>
        <v>-783.76885799392358</v>
      </c>
      <c r="AI33">
        <f t="shared" si="23"/>
        <v>-797.41722070630647</v>
      </c>
      <c r="AJ33">
        <f t="shared" si="6"/>
        <v>18.310912745082135</v>
      </c>
      <c r="AK33">
        <f t="shared" si="19"/>
        <v>21.00164681089003</v>
      </c>
      <c r="AL33">
        <f t="shared" si="7"/>
        <v>-758.10466115033421</v>
      </c>
      <c r="AN33">
        <f t="shared" si="8"/>
        <v>0</v>
      </c>
      <c r="AO33">
        <f t="shared" si="8"/>
        <v>0</v>
      </c>
      <c r="AP33">
        <f t="shared" si="8"/>
        <v>-0.45555401169940635</v>
      </c>
      <c r="AQ33">
        <f t="shared" si="8"/>
        <v>-26.160577281570312</v>
      </c>
      <c r="AR33">
        <f t="shared" si="8"/>
        <v>-26.616131293269721</v>
      </c>
      <c r="AS33">
        <f t="shared" si="8"/>
        <v>0.61118025177714552</v>
      </c>
      <c r="AT33">
        <f t="shared" si="8"/>
        <v>0.7009913686067798</v>
      </c>
      <c r="AU33">
        <f t="shared" si="8"/>
        <v>-25.303959672885792</v>
      </c>
      <c r="AW33">
        <v>30</v>
      </c>
      <c r="AX33">
        <f>IF(Z33&gt;0, (R33*SUMPRODUCT(K33:$K$98, X33:$X$98)-K33*$AZ$3)/Z33, 0)</f>
        <v>516.01906225203095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</v>
      </c>
      <c r="S34">
        <f t="shared" si="1"/>
        <v>503.28723362541314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281.71261312477543</v>
      </c>
      <c r="AC34">
        <f t="shared" si="22"/>
        <v>263.60370386442878</v>
      </c>
      <c r="AE34">
        <f t="shared" si="2"/>
        <v>0</v>
      </c>
      <c r="AF34">
        <f t="shared" si="3"/>
        <v>0</v>
      </c>
      <c r="AG34">
        <f t="shared" si="3"/>
        <v>-13.094098471640544</v>
      </c>
      <c r="AH34">
        <f t="shared" si="4"/>
        <v>-835.56122723695989</v>
      </c>
      <c r="AI34">
        <f t="shared" si="23"/>
        <v>-848.65532570860046</v>
      </c>
      <c r="AJ34">
        <f t="shared" si="6"/>
        <v>18.10890926034665</v>
      </c>
      <c r="AK34">
        <f t="shared" si="19"/>
        <v>19.719882918734282</v>
      </c>
      <c r="AL34">
        <f t="shared" si="7"/>
        <v>-810.82653352951957</v>
      </c>
      <c r="AN34">
        <f t="shared" si="8"/>
        <v>0</v>
      </c>
      <c r="AO34">
        <f t="shared" si="8"/>
        <v>0</v>
      </c>
      <c r="AP34">
        <f t="shared" si="8"/>
        <v>-0.39022662684156234</v>
      </c>
      <c r="AQ34">
        <f t="shared" si="8"/>
        <v>-24.901159856897241</v>
      </c>
      <c r="AR34">
        <f t="shared" si="8"/>
        <v>-25.291386483738805</v>
      </c>
      <c r="AS34">
        <f t="shared" si="8"/>
        <v>0.53967660253586303</v>
      </c>
      <c r="AT34">
        <f t="shared" si="8"/>
        <v>0.58768638480569613</v>
      </c>
      <c r="AU34">
        <f t="shared" ref="AU34:AU69" si="24">AL34*$K34</f>
        <v>-24.164023496397245</v>
      </c>
      <c r="AW34">
        <v>31</v>
      </c>
      <c r="AX34">
        <f>IF(Z34&gt;0, (R34*SUMPRODUCT(K34:$K$98, X34:$X$98)-K34*$AZ$3)/Z34, 0)</f>
        <v>503.28723362541314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</v>
      </c>
      <c r="S35">
        <f t="shared" si="1"/>
        <v>490.9346882650849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263.60370386442878</v>
      </c>
      <c r="AC35">
        <f t="shared" si="22"/>
        <v>245.89153331219555</v>
      </c>
      <c r="AE35">
        <f t="shared" si="2"/>
        <v>0</v>
      </c>
      <c r="AF35">
        <f t="shared" ref="AF35:AG69" si="25">-$Z35*P35</f>
        <v>0</v>
      </c>
      <c r="AG35">
        <f t="shared" si="25"/>
        <v>-12.521601100400551</v>
      </c>
      <c r="AH35">
        <f t="shared" si="4"/>
        <v>-883.11277304717896</v>
      </c>
      <c r="AI35">
        <f t="shared" si="23"/>
        <v>-895.63437414757948</v>
      </c>
      <c r="AJ35">
        <f t="shared" si="6"/>
        <v>17.712170552233232</v>
      </c>
      <c r="AK35">
        <f t="shared" si="19"/>
        <v>18.452259270510016</v>
      </c>
      <c r="AL35">
        <f t="shared" si="7"/>
        <v>-859.46994432483621</v>
      </c>
      <c r="AN35">
        <f t="shared" ref="AN35:AT69" si="26">AE35*$K35</f>
        <v>0</v>
      </c>
      <c r="AO35">
        <f t="shared" si="26"/>
        <v>0</v>
      </c>
      <c r="AP35">
        <f t="shared" si="26"/>
        <v>-0.33318323372436942</v>
      </c>
      <c r="AQ35">
        <f t="shared" si="26"/>
        <v>-23.498462146166109</v>
      </c>
      <c r="AR35">
        <f t="shared" si="26"/>
        <v>-23.831645379890475</v>
      </c>
      <c r="AS35">
        <f t="shared" si="26"/>
        <v>0.47129741744303288</v>
      </c>
      <c r="AT35">
        <f t="shared" si="26"/>
        <v>0.49099019877516575</v>
      </c>
      <c r="AU35">
        <f t="shared" si="24"/>
        <v>-22.869357763672276</v>
      </c>
      <c r="AW35">
        <v>32</v>
      </c>
      <c r="AX35">
        <f>IF(Z35&gt;0, (R35*SUMPRODUCT(K35:$K$98, X35:$X$98)-K35*$AZ$3)/Z35, 0)</f>
        <v>490.9346882650849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</v>
      </c>
      <c r="S36">
        <f t="shared" si="1"/>
        <v>483.73706584485677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245.89153331219555</v>
      </c>
      <c r="AC36">
        <f t="shared" si="22"/>
        <v>228.81181161662232</v>
      </c>
      <c r="AE36">
        <f t="shared" si="2"/>
        <v>0</v>
      </c>
      <c r="AF36">
        <f t="shared" si="25"/>
        <v>0</v>
      </c>
      <c r="AG36">
        <f t="shared" si="25"/>
        <v>-11.825215999160504</v>
      </c>
      <c r="AH36">
        <f t="shared" si="4"/>
        <v>-1142.3381804720841</v>
      </c>
      <c r="AI36">
        <f t="shared" si="23"/>
        <v>-1154.1633964712446</v>
      </c>
      <c r="AJ36">
        <f t="shared" si="6"/>
        <v>17.079721695573227</v>
      </c>
      <c r="AK36">
        <f t="shared" si="19"/>
        <v>17.21240733185369</v>
      </c>
      <c r="AL36">
        <f t="shared" si="7"/>
        <v>-1119.8712674438177</v>
      </c>
      <c r="AN36">
        <f t="shared" si="26"/>
        <v>0</v>
      </c>
      <c r="AO36">
        <f t="shared" si="26"/>
        <v>0</v>
      </c>
      <c r="AP36">
        <f t="shared" si="26"/>
        <v>-0.28094048910944236</v>
      </c>
      <c r="AQ36">
        <f t="shared" si="26"/>
        <v>-27.139381400982543</v>
      </c>
      <c r="AR36">
        <f t="shared" si="26"/>
        <v>-27.420321890091984</v>
      </c>
      <c r="AS36">
        <f t="shared" si="26"/>
        <v>0.40577570569096955</v>
      </c>
      <c r="AT36">
        <f t="shared" si="26"/>
        <v>0.40892801745906554</v>
      </c>
      <c r="AU36">
        <f t="shared" si="24"/>
        <v>-26.605618166941952</v>
      </c>
      <c r="AW36">
        <v>33</v>
      </c>
      <c r="AX36">
        <f>IF(Z36&gt;0, (R36*SUMPRODUCT(K36:$K$98, X36:$X$98)-K36*$AZ$3)/Z36, 0)</f>
        <v>483.73706584485677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</v>
      </c>
      <c r="S37">
        <f t="shared" si="1"/>
        <v>470.70192065325585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228.81181161662232</v>
      </c>
      <c r="AC37">
        <f t="shared" si="22"/>
        <v>207.40344847509769</v>
      </c>
      <c r="AE37">
        <f t="shared" si="2"/>
        <v>0</v>
      </c>
      <c r="AF37">
        <f t="shared" si="25"/>
        <v>0</v>
      </c>
      <c r="AG37">
        <f t="shared" si="25"/>
        <v>-11.015647024939703</v>
      </c>
      <c r="AH37">
        <f t="shared" si="4"/>
        <v>-1382.6336284583879</v>
      </c>
      <c r="AI37">
        <f t="shared" si="23"/>
        <v>-1393.6492754833275</v>
      </c>
      <c r="AJ37">
        <f t="shared" si="6"/>
        <v>21.408363141524632</v>
      </c>
      <c r="AK37">
        <f t="shared" si="19"/>
        <v>16.016826813163565</v>
      </c>
      <c r="AL37">
        <f t="shared" si="7"/>
        <v>-1356.2240855286393</v>
      </c>
      <c r="AN37">
        <f t="shared" si="26"/>
        <v>0</v>
      </c>
      <c r="AO37">
        <f t="shared" si="26"/>
        <v>0</v>
      </c>
      <c r="AP37">
        <f t="shared" si="26"/>
        <v>-0.23366692347939502</v>
      </c>
      <c r="AQ37">
        <f t="shared" si="26"/>
        <v>-29.328803431116917</v>
      </c>
      <c r="AR37">
        <f t="shared" si="26"/>
        <v>-29.562470354596311</v>
      </c>
      <c r="AS37">
        <f t="shared" si="26"/>
        <v>0.45412006581947639</v>
      </c>
      <c r="AT37">
        <f t="shared" si="26"/>
        <v>0.33975331969705153</v>
      </c>
      <c r="AU37">
        <f t="shared" si="24"/>
        <v>-28.768596969079784</v>
      </c>
      <c r="AW37">
        <v>34</v>
      </c>
      <c r="AX37">
        <f>IF(Z37&gt;0, (R37*SUMPRODUCT(K37:$K$98, X37:$X$98)-K37*$AZ$3)/Z37, 0)</f>
        <v>470.70192065325585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</v>
      </c>
      <c r="S38">
        <f t="shared" si="1"/>
        <v>453.19471778569994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207.40344847509769</v>
      </c>
      <c r="AC38">
        <f t="shared" si="22"/>
        <v>183.19162563278246</v>
      </c>
      <c r="AE38">
        <f t="shared" si="2"/>
        <v>0</v>
      </c>
      <c r="AF38">
        <f t="shared" si="25"/>
        <v>0</v>
      </c>
      <c r="AG38">
        <f t="shared" si="25"/>
        <v>-10.105569330543666</v>
      </c>
      <c r="AH38">
        <f t="shared" si="4"/>
        <v>-1599.8424482932819</v>
      </c>
      <c r="AI38">
        <f t="shared" si="23"/>
        <v>-1609.9480176238255</v>
      </c>
      <c r="AJ38">
        <f t="shared" si="6"/>
        <v>24.211822842315229</v>
      </c>
      <c r="AK38">
        <f t="shared" si="19"/>
        <v>14.51824139325684</v>
      </c>
      <c r="AL38">
        <f t="shared" si="7"/>
        <v>-1571.2179533882534</v>
      </c>
      <c r="AN38">
        <f t="shared" si="26"/>
        <v>0</v>
      </c>
      <c r="AO38">
        <f t="shared" si="26"/>
        <v>0</v>
      </c>
      <c r="AP38">
        <f t="shared" si="26"/>
        <v>-0.19139473752084363</v>
      </c>
      <c r="AQ38">
        <f t="shared" si="26"/>
        <v>-30.300264680814703</v>
      </c>
      <c r="AR38">
        <f t="shared" si="26"/>
        <v>-30.491659418335548</v>
      </c>
      <c r="AS38">
        <f t="shared" si="26"/>
        <v>0.4585605547032337</v>
      </c>
      <c r="AT38">
        <f t="shared" si="26"/>
        <v>0.27496867418722154</v>
      </c>
      <c r="AU38">
        <f t="shared" si="24"/>
        <v>-29.75813018944509</v>
      </c>
      <c r="AW38">
        <v>35</v>
      </c>
      <c r="AX38">
        <f>IF(Z38&gt;0, (R38*SUMPRODUCT(K38:$K$98, X38:$X$98)-K38*$AZ$3)/Z38, 0)</f>
        <v>453.19471778569994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</v>
      </c>
      <c r="S39">
        <f t="shared" si="1"/>
        <v>431.99017328966107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183.19162563278246</v>
      </c>
      <c r="AC39">
        <f t="shared" si="22"/>
        <v>157.46009362054073</v>
      </c>
      <c r="AE39">
        <f t="shared" si="2"/>
        <v>0</v>
      </c>
      <c r="AF39">
        <f t="shared" si="25"/>
        <v>0</v>
      </c>
      <c r="AG39">
        <f t="shared" si="25"/>
        <v>-9.1124812181178658</v>
      </c>
      <c r="AH39">
        <f t="shared" si="4"/>
        <v>-1784.0648382407287</v>
      </c>
      <c r="AI39">
        <f t="shared" si="23"/>
        <v>-1793.1773194588466</v>
      </c>
      <c r="AJ39">
        <f t="shared" si="6"/>
        <v>25.731532012241729</v>
      </c>
      <c r="AK39">
        <f t="shared" si="19"/>
        <v>12.823413794294774</v>
      </c>
      <c r="AL39">
        <f t="shared" si="7"/>
        <v>-1754.62237365231</v>
      </c>
      <c r="AN39">
        <f t="shared" si="26"/>
        <v>0</v>
      </c>
      <c r="AO39">
        <f t="shared" si="26"/>
        <v>0</v>
      </c>
      <c r="AP39">
        <f t="shared" si="26"/>
        <v>-0.15409474556077155</v>
      </c>
      <c r="AQ39">
        <f t="shared" si="26"/>
        <v>-30.169062709948317</v>
      </c>
      <c r="AR39">
        <f t="shared" si="26"/>
        <v>-30.32315745550909</v>
      </c>
      <c r="AS39">
        <f t="shared" si="26"/>
        <v>0.43512779707371574</v>
      </c>
      <c r="AT39">
        <f t="shared" si="26"/>
        <v>0.21684771014106713</v>
      </c>
      <c r="AU39">
        <f t="shared" si="24"/>
        <v>-29.671181948294304</v>
      </c>
      <c r="AW39">
        <v>36</v>
      </c>
      <c r="AX39">
        <f>IF(Z39&gt;0, (R39*SUMPRODUCT(K39:$K$98, X39:$X$98)-K39*$AZ$3)/Z39, 0)</f>
        <v>431.99017328966107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</v>
      </c>
      <c r="S40">
        <f t="shared" si="1"/>
        <v>406.70365233534824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157.46009362054073</v>
      </c>
      <c r="AC40">
        <f t="shared" si="22"/>
        <v>131.37025650753259</v>
      </c>
      <c r="AE40">
        <f t="shared" si="2"/>
        <v>0</v>
      </c>
      <c r="AF40">
        <f t="shared" si="25"/>
        <v>0</v>
      </c>
      <c r="AG40">
        <f t="shared" si="25"/>
        <v>-8.075305923194108</v>
      </c>
      <c r="AH40">
        <f t="shared" si="4"/>
        <v>-1892.1009654851575</v>
      </c>
      <c r="AI40">
        <f t="shared" si="23"/>
        <v>-1900.1762714083516</v>
      </c>
      <c r="AJ40">
        <f t="shared" si="6"/>
        <v>26.089837113008144</v>
      </c>
      <c r="AK40">
        <f t="shared" si="19"/>
        <v>11.022206553437853</v>
      </c>
      <c r="AL40">
        <f t="shared" si="7"/>
        <v>-1863.0642277419056</v>
      </c>
      <c r="AN40">
        <f t="shared" si="26"/>
        <v>0</v>
      </c>
      <c r="AO40">
        <f t="shared" si="26"/>
        <v>0</v>
      </c>
      <c r="AP40">
        <f t="shared" si="26"/>
        <v>-0.12192482621350464</v>
      </c>
      <c r="AQ40">
        <f t="shared" si="26"/>
        <v>-28.567844189354673</v>
      </c>
      <c r="AR40">
        <f t="shared" si="26"/>
        <v>-28.689769015568178</v>
      </c>
      <c r="AS40">
        <f t="shared" si="26"/>
        <v>0.39391682323831378</v>
      </c>
      <c r="AT40">
        <f t="shared" si="26"/>
        <v>0.16641853959455982</v>
      </c>
      <c r="AU40">
        <f t="shared" si="24"/>
        <v>-28.129433652735305</v>
      </c>
      <c r="AW40">
        <v>37</v>
      </c>
      <c r="AX40">
        <f>IF(Z40&gt;0, (R40*SUMPRODUCT(K40:$K$98, X40:$X$98)-K40*$AZ$3)/Z40, 0)</f>
        <v>406.70365233534824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</v>
      </c>
      <c r="S41">
        <f t="shared" si="1"/>
        <v>379.04446488545216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131.37025650753259</v>
      </c>
      <c r="AC41">
        <f t="shared" si="22"/>
        <v>106.4445780297316</v>
      </c>
      <c r="AE41">
        <f t="shared" si="2"/>
        <v>0</v>
      </c>
      <c r="AF41">
        <f t="shared" si="25"/>
        <v>0</v>
      </c>
      <c r="AG41">
        <f t="shared" si="25"/>
        <v>-7.0205864938496942</v>
      </c>
      <c r="AH41">
        <f t="shared" si="4"/>
        <v>-1947.9327402249439</v>
      </c>
      <c r="AI41">
        <f t="shared" si="23"/>
        <v>-1954.9533267187937</v>
      </c>
      <c r="AJ41">
        <f t="shared" si="6"/>
        <v>24.925678477800986</v>
      </c>
      <c r="AK41">
        <f t="shared" si="19"/>
        <v>9.1959179555272819</v>
      </c>
      <c r="AL41">
        <f t="shared" si="7"/>
        <v>-1920.8317302854655</v>
      </c>
      <c r="AN41">
        <f t="shared" si="26"/>
        <v>0</v>
      </c>
      <c r="AO41">
        <f t="shared" si="26"/>
        <v>0</v>
      </c>
      <c r="AP41">
        <f t="shared" si="26"/>
        <v>-9.4643007548583846E-2</v>
      </c>
      <c r="AQ41">
        <f t="shared" si="26"/>
        <v>-26.259659815992283</v>
      </c>
      <c r="AR41">
        <f t="shared" si="26"/>
        <v>-26.35430282354087</v>
      </c>
      <c r="AS41">
        <f t="shared" si="26"/>
        <v>0.33601767863620852</v>
      </c>
      <c r="AT41">
        <f t="shared" si="26"/>
        <v>0.12396818032846237</v>
      </c>
      <c r="AU41">
        <f t="shared" si="24"/>
        <v>-25.894316964576198</v>
      </c>
      <c r="AW41">
        <v>38</v>
      </c>
      <c r="AX41">
        <f>IF(Z41&gt;0, (R41*SUMPRODUCT(K41:$K$98, X41:$X$98)-K41*$AZ$3)/Z41, 0)</f>
        <v>379.04446488545216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</v>
      </c>
      <c r="S42">
        <f t="shared" si="1"/>
        <v>348.81023546182388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106.4445780297316</v>
      </c>
      <c r="AC42">
        <f t="shared" si="22"/>
        <v>83.436851884769382</v>
      </c>
      <c r="AE42">
        <f t="shared" si="2"/>
        <v>0</v>
      </c>
      <c r="AF42">
        <f t="shared" si="25"/>
        <v>0</v>
      </c>
      <c r="AG42">
        <f t="shared" si="25"/>
        <v>-5.9801034632985468</v>
      </c>
      <c r="AH42">
        <f t="shared" si="4"/>
        <v>-1940.5543312253012</v>
      </c>
      <c r="AI42">
        <f t="shared" si="23"/>
        <v>-1946.5344346885997</v>
      </c>
      <c r="AJ42">
        <f t="shared" si="6"/>
        <v>23.00772614496222</v>
      </c>
      <c r="AK42">
        <f t="shared" si="19"/>
        <v>7.4511204620812128</v>
      </c>
      <c r="AL42">
        <f t="shared" si="7"/>
        <v>-1916.0755880815564</v>
      </c>
      <c r="AN42">
        <f t="shared" si="26"/>
        <v>0</v>
      </c>
      <c r="AO42">
        <f t="shared" si="26"/>
        <v>0</v>
      </c>
      <c r="AP42">
        <f t="shared" si="26"/>
        <v>-7.1979000832827836E-2</v>
      </c>
      <c r="AQ42">
        <f t="shared" si="26"/>
        <v>-23.357315250590737</v>
      </c>
      <c r="AR42">
        <f t="shared" si="26"/>
        <v>-23.429294251423563</v>
      </c>
      <c r="AS42">
        <f t="shared" si="26"/>
        <v>0.27693051625502185</v>
      </c>
      <c r="AT42">
        <f t="shared" si="26"/>
        <v>8.9684770378506931E-2</v>
      </c>
      <c r="AU42">
        <f t="shared" si="24"/>
        <v>-23.062678964790038</v>
      </c>
      <c r="AW42">
        <v>39</v>
      </c>
      <c r="AX42">
        <f>IF(Z42&gt;0, (R42*SUMPRODUCT(K42:$K$98, X42:$X$98)-K42*$AZ$3)/Z42, 0)</f>
        <v>348.81023546182388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</v>
      </c>
      <c r="S43">
        <f t="shared" si="1"/>
        <v>315.8555639847811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83.436851884769382</v>
      </c>
      <c r="AC43">
        <f t="shared" si="22"/>
        <v>62.983048840455524</v>
      </c>
      <c r="AE43">
        <f t="shared" si="2"/>
        <v>0</v>
      </c>
      <c r="AF43">
        <f t="shared" si="25"/>
        <v>0</v>
      </c>
      <c r="AG43">
        <f t="shared" si="25"/>
        <v>-4.9851147187239553</v>
      </c>
      <c r="AH43">
        <f t="shared" si="4"/>
        <v>-1870.3754198832116</v>
      </c>
      <c r="AI43">
        <f t="shared" si="23"/>
        <v>-1875.3605346019356</v>
      </c>
      <c r="AJ43">
        <f t="shared" si="6"/>
        <v>20.453803044313858</v>
      </c>
      <c r="AK43">
        <f t="shared" si="19"/>
        <v>5.8405796319338572</v>
      </c>
      <c r="AL43">
        <f t="shared" si="7"/>
        <v>-1849.0661519256878</v>
      </c>
      <c r="AN43">
        <f t="shared" si="26"/>
        <v>0</v>
      </c>
      <c r="AO43">
        <f t="shared" si="26"/>
        <v>0</v>
      </c>
      <c r="AP43">
        <f t="shared" si="26"/>
        <v>-5.3574021797712743E-2</v>
      </c>
      <c r="AQ43">
        <f t="shared" si="26"/>
        <v>-20.100547162609431</v>
      </c>
      <c r="AR43">
        <f t="shared" si="26"/>
        <v>-20.154121184407142</v>
      </c>
      <c r="AS43">
        <f t="shared" si="26"/>
        <v>0.21981289337764429</v>
      </c>
      <c r="AT43">
        <f t="shared" si="26"/>
        <v>6.2767530572013744E-2</v>
      </c>
      <c r="AU43">
        <f t="shared" si="24"/>
        <v>-19.871540760457485</v>
      </c>
      <c r="AW43">
        <v>40</v>
      </c>
      <c r="AX43">
        <f>IF(Z43&gt;0, (R43*SUMPRODUCT(K43:$K$98, X43:$X$98)-K43*$AZ$3)/Z43, 0)</f>
        <v>315.8555639847811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</v>
      </c>
      <c r="S44">
        <f t="shared" si="1"/>
        <v>280.1256819025146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62.983048840455524</v>
      </c>
      <c r="AC44">
        <f t="shared" si="22"/>
        <v>45.474923290593296</v>
      </c>
      <c r="AE44">
        <f t="shared" si="2"/>
        <v>0</v>
      </c>
      <c r="AF44">
        <f t="shared" si="25"/>
        <v>0</v>
      </c>
      <c r="AG44">
        <f t="shared" si="25"/>
        <v>-4.0584393210347312</v>
      </c>
      <c r="AH44">
        <f t="shared" si="4"/>
        <v>-1753.6485010039682</v>
      </c>
      <c r="AI44">
        <f t="shared" si="23"/>
        <v>-1757.706940325003</v>
      </c>
      <c r="AJ44">
        <f t="shared" si="6"/>
        <v>17.508125549862228</v>
      </c>
      <c r="AK44">
        <f t="shared" si="19"/>
        <v>4.4088134188318868</v>
      </c>
      <c r="AL44">
        <f t="shared" si="7"/>
        <v>-1735.7900013563089</v>
      </c>
      <c r="AN44">
        <f t="shared" si="26"/>
        <v>0</v>
      </c>
      <c r="AO44">
        <f t="shared" si="26"/>
        <v>0</v>
      </c>
      <c r="AP44">
        <f t="shared" si="26"/>
        <v>-3.8942168141293795E-2</v>
      </c>
      <c r="AQ44">
        <f t="shared" si="26"/>
        <v>-16.826880824083148</v>
      </c>
      <c r="AR44">
        <f t="shared" si="26"/>
        <v>-16.865822992224441</v>
      </c>
      <c r="AS44">
        <f t="shared" si="26"/>
        <v>0.16799668913807619</v>
      </c>
      <c r="AT44">
        <f t="shared" si="26"/>
        <v>4.2304132174623782E-2</v>
      </c>
      <c r="AU44">
        <f t="shared" si="24"/>
        <v>-16.655522170911741</v>
      </c>
      <c r="AW44">
        <v>41</v>
      </c>
      <c r="AX44">
        <f>IF(Z44&gt;0, (R44*SUMPRODUCT(K44:$K$98, X44:$X$98)-K44*$AZ$3)/Z44, 0)</f>
        <v>280.1256819025146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</v>
      </c>
      <c r="S45">
        <f t="shared" si="1"/>
        <v>240.19881176219076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45.474923290593296</v>
      </c>
      <c r="AC45">
        <f t="shared" si="22"/>
        <v>30.962704620748699</v>
      </c>
      <c r="AE45">
        <f t="shared" si="2"/>
        <v>0</v>
      </c>
      <c r="AF45">
        <f t="shared" si="25"/>
        <v>0</v>
      </c>
      <c r="AG45">
        <f t="shared" si="25"/>
        <v>-3.2226121763045374</v>
      </c>
      <c r="AH45">
        <f t="shared" si="4"/>
        <v>-1590.485503039693</v>
      </c>
      <c r="AI45">
        <f t="shared" si="23"/>
        <v>-1593.7081152159974</v>
      </c>
      <c r="AJ45">
        <f t="shared" si="6"/>
        <v>14.512218669844597</v>
      </c>
      <c r="AK45">
        <f t="shared" si="19"/>
        <v>3.1832446303415312</v>
      </c>
      <c r="AL45">
        <f t="shared" si="7"/>
        <v>-1576.0126519158114</v>
      </c>
      <c r="AN45">
        <f t="shared" si="26"/>
        <v>0</v>
      </c>
      <c r="AO45">
        <f t="shared" si="26"/>
        <v>0</v>
      </c>
      <c r="AP45">
        <f t="shared" si="26"/>
        <v>-2.7609026370017616E-2</v>
      </c>
      <c r="AQ45">
        <f t="shared" si="26"/>
        <v>-13.626137366894858</v>
      </c>
      <c r="AR45">
        <f t="shared" si="26"/>
        <v>-13.653746393264875</v>
      </c>
      <c r="AS45">
        <f t="shared" si="26"/>
        <v>0.12433026564265616</v>
      </c>
      <c r="AT45">
        <f t="shared" si="26"/>
        <v>2.7271753513355756E-2</v>
      </c>
      <c r="AU45">
        <f t="shared" si="24"/>
        <v>-13.502144374108864</v>
      </c>
      <c r="AW45">
        <v>42</v>
      </c>
      <c r="AX45">
        <f>IF(Z45&gt;0, (R45*SUMPRODUCT(K45:$K$98, X45:$X$98)-K45*$AZ$3)/Z45, 0)</f>
        <v>240.19881176219076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</v>
      </c>
      <c r="S46">
        <f t="shared" si="1"/>
        <v>194.77603274363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30.962704620748699</v>
      </c>
      <c r="AC46">
        <f t="shared" si="22"/>
        <v>19.403229891566873</v>
      </c>
      <c r="AE46">
        <f t="shared" si="2"/>
        <v>0</v>
      </c>
      <c r="AF46">
        <f t="shared" si="25"/>
        <v>0</v>
      </c>
      <c r="AG46">
        <f t="shared" si="25"/>
        <v>-2.4904539868498583</v>
      </c>
      <c r="AH46">
        <f t="shared" si="4"/>
        <v>-1399.8641353832677</v>
      </c>
      <c r="AI46">
        <f t="shared" si="23"/>
        <v>-1402.3545893701175</v>
      </c>
      <c r="AJ46">
        <f t="shared" si="6"/>
        <v>11.559474729181826</v>
      </c>
      <c r="AK46">
        <f t="shared" si="19"/>
        <v>2.1673893234524093</v>
      </c>
      <c r="AL46">
        <f t="shared" si="7"/>
        <v>-1388.6277253174833</v>
      </c>
      <c r="AN46">
        <f t="shared" si="26"/>
        <v>0</v>
      </c>
      <c r="AO46">
        <f t="shared" si="26"/>
        <v>0</v>
      </c>
      <c r="AP46">
        <f t="shared" si="26"/>
        <v>-1.9050375804999568E-2</v>
      </c>
      <c r="AQ46">
        <f t="shared" si="26"/>
        <v>-10.708062865567719</v>
      </c>
      <c r="AR46">
        <f t="shared" si="26"/>
        <v>-10.727113241372718</v>
      </c>
      <c r="AS46">
        <f t="shared" si="26"/>
        <v>8.8422568279550112E-2</v>
      </c>
      <c r="AT46">
        <f t="shared" si="26"/>
        <v>1.6579138319973059E-2</v>
      </c>
      <c r="AU46">
        <f t="shared" si="24"/>
        <v>-10.622111534773195</v>
      </c>
      <c r="AW46">
        <v>43</v>
      </c>
      <c r="AX46">
        <f>IF(Z46&gt;0, (R46*SUMPRODUCT(K46:$K$98, X46:$X$98)-K46*$AZ$3)/Z46, 0)</f>
        <v>194.77603274363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</v>
      </c>
      <c r="S47">
        <f t="shared" si="1"/>
        <v>141.01824299672995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19.403229891566873</v>
      </c>
      <c r="AC47">
        <f t="shared" si="22"/>
        <v>10.540401523957199</v>
      </c>
      <c r="AE47">
        <f t="shared" si="2"/>
        <v>0</v>
      </c>
      <c r="AF47">
        <f t="shared" si="25"/>
        <v>0</v>
      </c>
      <c r="AG47">
        <f t="shared" si="25"/>
        <v>-1.8686237503685281</v>
      </c>
      <c r="AH47">
        <f t="shared" si="4"/>
        <v>-1193.8513932256635</v>
      </c>
      <c r="AI47">
        <f t="shared" si="23"/>
        <v>-1195.720016976032</v>
      </c>
      <c r="AJ47">
        <f t="shared" si="6"/>
        <v>8.8628283676096746</v>
      </c>
      <c r="AK47">
        <f t="shared" si="19"/>
        <v>1.3582260924096812</v>
      </c>
      <c r="AL47">
        <f t="shared" si="7"/>
        <v>-1185.4989625160126</v>
      </c>
      <c r="AN47">
        <f t="shared" si="26"/>
        <v>0</v>
      </c>
      <c r="AO47">
        <f t="shared" si="26"/>
        <v>0</v>
      </c>
      <c r="AP47">
        <f t="shared" si="26"/>
        <v>-1.2762297582314489E-2</v>
      </c>
      <c r="AQ47">
        <f t="shared" si="26"/>
        <v>-8.1537477763524002</v>
      </c>
      <c r="AR47">
        <f t="shared" si="26"/>
        <v>-8.166510073934715</v>
      </c>
      <c r="AS47">
        <f t="shared" si="26"/>
        <v>6.053120807551856E-2</v>
      </c>
      <c r="AT47">
        <f t="shared" si="26"/>
        <v>9.2763915539326308E-3</v>
      </c>
      <c r="AU47">
        <f t="shared" si="24"/>
        <v>-8.096702474305264</v>
      </c>
      <c r="AW47">
        <v>44</v>
      </c>
      <c r="AX47">
        <f>IF(Z47&gt;0, (R47*SUMPRODUCT(K47:$K$98, X47:$X$98)-K47*$AZ$3)/Z47, 0)</f>
        <v>141.01824299672995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</v>
      </c>
      <c r="S48">
        <f t="shared" si="1"/>
        <v>74.198631940816853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10.540401523957199</v>
      </c>
      <c r="AC48">
        <f t="shared" si="22"/>
        <v>4.0341845493530464</v>
      </c>
      <c r="AE48">
        <f t="shared" si="2"/>
        <v>0</v>
      </c>
      <c r="AF48">
        <f t="shared" si="25"/>
        <v>0</v>
      </c>
      <c r="AG48">
        <f t="shared" si="25"/>
        <v>-1.3592516613280816</v>
      </c>
      <c r="AH48">
        <f t="shared" si="4"/>
        <v>-981.37170307352278</v>
      </c>
      <c r="AI48">
        <f t="shared" si="23"/>
        <v>-982.73095473485091</v>
      </c>
      <c r="AJ48">
        <f t="shared" si="6"/>
        <v>6.5062169746041523</v>
      </c>
      <c r="AK48">
        <f t="shared" si="19"/>
        <v>0.73782810667700394</v>
      </c>
      <c r="AL48">
        <f t="shared" si="7"/>
        <v>-975.48690965356968</v>
      </c>
      <c r="AN48">
        <f t="shared" si="26"/>
        <v>0</v>
      </c>
      <c r="AO48">
        <f t="shared" si="26"/>
        <v>0</v>
      </c>
      <c r="AP48">
        <f t="shared" si="26"/>
        <v>-8.2887464005944479E-3</v>
      </c>
      <c r="AQ48">
        <f t="shared" si="26"/>
        <v>-5.9844261389742197</v>
      </c>
      <c r="AR48">
        <f t="shared" si="26"/>
        <v>-5.9927148853748138</v>
      </c>
      <c r="AS48">
        <f t="shared" si="26"/>
        <v>3.9675053607839593E-2</v>
      </c>
      <c r="AT48">
        <f t="shared" si="26"/>
        <v>4.4992919541485092E-3</v>
      </c>
      <c r="AU48">
        <f t="shared" si="24"/>
        <v>-5.9485405398128259</v>
      </c>
      <c r="AW48">
        <v>45</v>
      </c>
      <c r="AX48">
        <f>IF(Z48&gt;0, (R48*SUMPRODUCT(K48:$K$98, X48:$X$98)-K48*$AZ$3)/Z48, 0)</f>
        <v>74.198631940816853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</v>
      </c>
      <c r="S49">
        <f t="shared" si="1"/>
        <v>-12.529701715614911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4.0341845493530464</v>
      </c>
      <c r="AC49">
        <f t="shared" si="22"/>
        <v>-0.47923194520309131</v>
      </c>
      <c r="AE49">
        <f t="shared" si="2"/>
        <v>0</v>
      </c>
      <c r="AF49">
        <f t="shared" si="25"/>
        <v>0</v>
      </c>
      <c r="AG49">
        <f t="shared" si="25"/>
        <v>-0.95619184734034268</v>
      </c>
      <c r="AH49">
        <f t="shared" si="4"/>
        <v>-778.93459474891654</v>
      </c>
      <c r="AI49">
        <f t="shared" si="23"/>
        <v>-779.89078659625693</v>
      </c>
      <c r="AJ49">
        <f t="shared" si="6"/>
        <v>4.5134164945561377</v>
      </c>
      <c r="AK49">
        <f t="shared" si="19"/>
        <v>0.28239291845471326</v>
      </c>
      <c r="AL49">
        <f t="shared" si="7"/>
        <v>-775.0949771832461</v>
      </c>
      <c r="AN49">
        <f t="shared" si="26"/>
        <v>0</v>
      </c>
      <c r="AO49">
        <f t="shared" si="26"/>
        <v>0</v>
      </c>
      <c r="AP49">
        <f t="shared" si="26"/>
        <v>-5.2061418100300084E-3</v>
      </c>
      <c r="AQ49">
        <f t="shared" si="26"/>
        <v>-4.24103590956231</v>
      </c>
      <c r="AR49">
        <f t="shared" si="26"/>
        <v>-4.2462420513723398</v>
      </c>
      <c r="AS49">
        <f t="shared" si="26"/>
        <v>2.4574029138343192E-2</v>
      </c>
      <c r="AT49">
        <f t="shared" si="26"/>
        <v>1.5375341085711945E-3</v>
      </c>
      <c r="AU49">
        <f t="shared" si="24"/>
        <v>-4.2201304881254256</v>
      </c>
      <c r="AW49">
        <v>46</v>
      </c>
      <c r="AX49">
        <f>IF(Z49&gt;0, (R49*SUMPRODUCT(K49:$K$98, X49:$X$98)-K49*$AZ$3)/Z49, 0)</f>
        <v>-12.529701715614911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</v>
      </c>
      <c r="S50">
        <f t="shared" si="1"/>
        <v>-131.11253510004653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-0.47923194520309131</v>
      </c>
      <c r="AC50">
        <f t="shared" si="22"/>
        <v>-3.4068663865349693</v>
      </c>
      <c r="AE50">
        <f t="shared" si="2"/>
        <v>0</v>
      </c>
      <c r="AF50">
        <f t="shared" si="25"/>
        <v>0</v>
      </c>
      <c r="AG50">
        <f t="shared" si="25"/>
        <v>-0.64960729802366557</v>
      </c>
      <c r="AH50">
        <f t="shared" si="4"/>
        <v>-594.04526168654741</v>
      </c>
      <c r="AI50">
        <f t="shared" si="23"/>
        <v>-594.69486898457103</v>
      </c>
      <c r="AJ50">
        <f t="shared" si="6"/>
        <v>2.927634441331878</v>
      </c>
      <c r="AK50">
        <f t="shared" si="19"/>
        <v>-3.3546236164216398E-2</v>
      </c>
      <c r="AL50">
        <f t="shared" si="7"/>
        <v>-591.80078077940334</v>
      </c>
      <c r="AN50">
        <f t="shared" si="26"/>
        <v>0</v>
      </c>
      <c r="AO50">
        <f t="shared" si="26"/>
        <v>0</v>
      </c>
      <c r="AP50">
        <f t="shared" si="26"/>
        <v>-3.157939676978369E-3</v>
      </c>
      <c r="AQ50">
        <f t="shared" si="26"/>
        <v>-2.8878356316320266</v>
      </c>
      <c r="AR50">
        <f t="shared" si="26"/>
        <v>-2.8909935713090045</v>
      </c>
      <c r="AS50">
        <f t="shared" si="26"/>
        <v>1.4232126070778114E-2</v>
      </c>
      <c r="AT50">
        <f t="shared" si="26"/>
        <v>-1.6307850992216882E-4</v>
      </c>
      <c r="AU50">
        <f t="shared" si="24"/>
        <v>-2.8769245237481487</v>
      </c>
      <c r="AW50">
        <v>47</v>
      </c>
      <c r="AX50">
        <f>IF(Z50&gt;0, (R50*SUMPRODUCT(K50:$K$98, X50:$X$98)-K50*$AZ$3)/Z50, 0)</f>
        <v>-131.11253510004653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</v>
      </c>
      <c r="S51">
        <f t="shared" si="1"/>
        <v>-300.64185934388382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-3.4068663865349693</v>
      </c>
      <c r="AC51">
        <f t="shared" si="22"/>
        <v>-5.1220221358183915</v>
      </c>
      <c r="AE51">
        <f t="shared" si="2"/>
        <v>0</v>
      </c>
      <c r="AF51">
        <f t="shared" si="25"/>
        <v>0</v>
      </c>
      <c r="AG51">
        <f t="shared" si="25"/>
        <v>-0.42592390053372919</v>
      </c>
      <c r="AH51">
        <f t="shared" si="4"/>
        <v>-434.37464901939927</v>
      </c>
      <c r="AI51">
        <f t="shared" si="23"/>
        <v>-434.80057291993302</v>
      </c>
      <c r="AJ51">
        <f t="shared" si="6"/>
        <v>1.7151557492834222</v>
      </c>
      <c r="AK51">
        <f t="shared" si="19"/>
        <v>-0.23848064705744787</v>
      </c>
      <c r="AL51">
        <f t="shared" si="7"/>
        <v>-433.32389781770701</v>
      </c>
      <c r="AN51">
        <f t="shared" si="26"/>
        <v>0</v>
      </c>
      <c r="AO51">
        <f t="shared" si="26"/>
        <v>0</v>
      </c>
      <c r="AP51">
        <f t="shared" si="26"/>
        <v>-1.8487020501256018E-3</v>
      </c>
      <c r="AQ51">
        <f t="shared" si="26"/>
        <v>-1.8853821144069838</v>
      </c>
      <c r="AR51">
        <f t="shared" si="26"/>
        <v>-1.8872308164571094</v>
      </c>
      <c r="AS51">
        <f t="shared" si="26"/>
        <v>7.4445504138452943E-3</v>
      </c>
      <c r="AT51">
        <f t="shared" si="26"/>
        <v>-1.03511369185414E-3</v>
      </c>
      <c r="AU51">
        <f t="shared" si="24"/>
        <v>-1.8808213797351181</v>
      </c>
      <c r="AW51">
        <v>48</v>
      </c>
      <c r="AX51">
        <f>IF(Z51&gt;0, (R51*SUMPRODUCT(K51:$K$98, X51:$X$98)-K51*$AZ$3)/Z51, 0)</f>
        <v>-300.64185934388382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</v>
      </c>
      <c r="S52">
        <f t="shared" si="1"/>
        <v>-554.0928858981822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-5.1220221358183915</v>
      </c>
      <c r="AC52">
        <f t="shared" si="22"/>
        <v>-5.9603686409855561</v>
      </c>
      <c r="AE52">
        <f t="shared" si="2"/>
        <v>0</v>
      </c>
      <c r="AF52">
        <f t="shared" si="25"/>
        <v>0</v>
      </c>
      <c r="AG52">
        <f t="shared" si="25"/>
        <v>-0.26892461501846499</v>
      </c>
      <c r="AH52">
        <f t="shared" si="4"/>
        <v>-305.48009301985377</v>
      </c>
      <c r="AI52">
        <f t="shared" si="23"/>
        <v>-305.74901763487225</v>
      </c>
      <c r="AJ52">
        <f t="shared" si="6"/>
        <v>0.83834650516716458</v>
      </c>
      <c r="AK52">
        <f t="shared" si="19"/>
        <v>-0.35854154950728745</v>
      </c>
      <c r="AL52">
        <f t="shared" si="7"/>
        <v>-305.26921267921233</v>
      </c>
      <c r="AN52">
        <f t="shared" si="26"/>
        <v>0</v>
      </c>
      <c r="AO52">
        <f t="shared" si="26"/>
        <v>0</v>
      </c>
      <c r="AP52">
        <f t="shared" si="26"/>
        <v>-1.0421913031103778E-3</v>
      </c>
      <c r="AQ52">
        <f t="shared" si="26"/>
        <v>-1.1838585181084331</v>
      </c>
      <c r="AR52">
        <f t="shared" si="26"/>
        <v>-1.1849007094115434</v>
      </c>
      <c r="AS52">
        <f t="shared" si="26"/>
        <v>3.2489306961291245E-3</v>
      </c>
      <c r="AT52">
        <f t="shared" si="26"/>
        <v>-1.3894930543065273E-3</v>
      </c>
      <c r="AU52">
        <f t="shared" si="24"/>
        <v>-1.1830412717697207</v>
      </c>
      <c r="AW52">
        <v>49</v>
      </c>
      <c r="AX52">
        <f>IF(Z52&gt;0, (R52*SUMPRODUCT(K52:$K$98, X52:$X$98)-K52*$AZ$3)/Z52, 0)</f>
        <v>-554.0928858981822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</v>
      </c>
      <c r="S53">
        <f t="shared" si="1"/>
        <v>-951.45369811945159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-5.9603686409855561</v>
      </c>
      <c r="AC53">
        <f t="shared" si="22"/>
        <v>-6.2093739365584346</v>
      </c>
      <c r="AE53">
        <f t="shared" si="2"/>
        <v>0</v>
      </c>
      <c r="AF53">
        <f t="shared" si="25"/>
        <v>0</v>
      </c>
      <c r="AG53">
        <f t="shared" si="25"/>
        <v>-0.16315491623058651</v>
      </c>
      <c r="AH53">
        <f t="shared" si="4"/>
        <v>-206.16090527538771</v>
      </c>
      <c r="AI53">
        <f t="shared" si="23"/>
        <v>-206.32406019161829</v>
      </c>
      <c r="AJ53">
        <f t="shared" si="6"/>
        <v>0.24900529557287854</v>
      </c>
      <c r="AK53">
        <f t="shared" si="19"/>
        <v>-0.41722580486898897</v>
      </c>
      <c r="AL53">
        <f t="shared" si="7"/>
        <v>-206.49228070091439</v>
      </c>
      <c r="AN53">
        <f t="shared" si="26"/>
        <v>0</v>
      </c>
      <c r="AO53">
        <f t="shared" si="26"/>
        <v>0</v>
      </c>
      <c r="AP53">
        <f t="shared" si="26"/>
        <v>-5.6454560543835002E-4</v>
      </c>
      <c r="AQ53">
        <f t="shared" si="26"/>
        <v>-0.7133541285505749</v>
      </c>
      <c r="AR53">
        <f t="shared" si="26"/>
        <v>-0.71391867415601329</v>
      </c>
      <c r="AS53">
        <f t="shared" si="26"/>
        <v>8.6160349068410463E-4</v>
      </c>
      <c r="AT53">
        <f t="shared" si="26"/>
        <v>-1.443676966996041E-3</v>
      </c>
      <c r="AU53">
        <f t="shared" si="24"/>
        <v>-0.71450074763232518</v>
      </c>
      <c r="AW53">
        <v>50</v>
      </c>
      <c r="AX53">
        <f>IF(Z53&gt;0, (R53*SUMPRODUCT(K53:$K$98, X53:$X$98)-K53*$AZ$3)/Z53, 0)</f>
        <v>-951.45369811945159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</v>
      </c>
      <c r="S54">
        <f t="shared" si="1"/>
        <v>-1603.5955035622105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-6.2093739365584346</v>
      </c>
      <c r="AC54">
        <f t="shared" si="22"/>
        <v>-6.0880376878451212</v>
      </c>
      <c r="AE54">
        <f t="shared" si="2"/>
        <v>0</v>
      </c>
      <c r="AF54">
        <f t="shared" si="25"/>
        <v>0</v>
      </c>
      <c r="AG54">
        <f t="shared" si="25"/>
        <v>-9.4912302920549751E-2</v>
      </c>
      <c r="AH54">
        <f t="shared" si="4"/>
        <v>-133.2221282954618</v>
      </c>
      <c r="AI54">
        <f t="shared" si="23"/>
        <v>-133.31704059838236</v>
      </c>
      <c r="AJ54">
        <f t="shared" si="6"/>
        <v>-0.12133624871331339</v>
      </c>
      <c r="AK54">
        <f t="shared" si="19"/>
        <v>-0.43465617555909047</v>
      </c>
      <c r="AL54">
        <f t="shared" si="7"/>
        <v>-133.87303302265477</v>
      </c>
      <c r="AN54">
        <f t="shared" si="26"/>
        <v>0</v>
      </c>
      <c r="AO54">
        <f t="shared" si="26"/>
        <v>0</v>
      </c>
      <c r="AP54">
        <f t="shared" si="26"/>
        <v>-2.9322659339530306E-4</v>
      </c>
      <c r="AQ54">
        <f t="shared" si="26"/>
        <v>-0.41158279425219124</v>
      </c>
      <c r="AR54">
        <f t="shared" si="26"/>
        <v>-0.41187602084558655</v>
      </c>
      <c r="AS54">
        <f t="shared" si="26"/>
        <v>-3.7486199123577254E-4</v>
      </c>
      <c r="AT54">
        <f t="shared" si="26"/>
        <v>-1.3428475101285072E-3</v>
      </c>
      <c r="AU54">
        <f t="shared" si="24"/>
        <v>-0.41359373034695085</v>
      </c>
      <c r="AW54">
        <v>51</v>
      </c>
      <c r="AX54">
        <f>IF(Z54&gt;0, (R54*SUMPRODUCT(K54:$K$98, X54:$X$98)-K54*$AZ$3)/Z54, 0)</f>
        <v>-1603.5955035622105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</v>
      </c>
      <c r="S55">
        <f t="shared" si="1"/>
        <v>-2722.8516437473763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-6.0880376878451212</v>
      </c>
      <c r="AC55">
        <f t="shared" si="22"/>
        <v>-5.7543612166831268</v>
      </c>
      <c r="AE55">
        <f t="shared" si="2"/>
        <v>0</v>
      </c>
      <c r="AF55">
        <f t="shared" si="25"/>
        <v>0</v>
      </c>
      <c r="AG55">
        <f t="shared" si="25"/>
        <v>-5.2833958378683252E-2</v>
      </c>
      <c r="AH55">
        <f t="shared" si="4"/>
        <v>-82.258443025321995</v>
      </c>
      <c r="AI55">
        <f t="shared" si="23"/>
        <v>-82.311276983700679</v>
      </c>
      <c r="AJ55">
        <f t="shared" si="6"/>
        <v>-0.33367647116199439</v>
      </c>
      <c r="AK55">
        <f t="shared" si="19"/>
        <v>-0.4261626381491585</v>
      </c>
      <c r="AL55">
        <f t="shared" si="7"/>
        <v>-83.071116093011838</v>
      </c>
      <c r="AN55">
        <f t="shared" si="26"/>
        <v>0</v>
      </c>
      <c r="AO55">
        <f t="shared" si="26"/>
        <v>0</v>
      </c>
      <c r="AP55">
        <f t="shared" si="26"/>
        <v>-1.4573906229239063E-4</v>
      </c>
      <c r="AQ55">
        <f t="shared" si="26"/>
        <v>-0.22690460302477233</v>
      </c>
      <c r="AR55">
        <f t="shared" si="26"/>
        <v>-0.2270503420870647</v>
      </c>
      <c r="AS55">
        <f t="shared" si="26"/>
        <v>-9.2042499764324773E-4</v>
      </c>
      <c r="AT55">
        <f t="shared" si="26"/>
        <v>-1.1755421167339312E-3</v>
      </c>
      <c r="AU55">
        <f t="shared" si="24"/>
        <v>-0.22914630920144191</v>
      </c>
      <c r="AW55">
        <v>52</v>
      </c>
      <c r="AX55">
        <f>IF(Z55&gt;0, (R55*SUMPRODUCT(K55:$K$98, X55:$X$98)-K55*$AZ$3)/Z55, 0)</f>
        <v>-2722.8516437473763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</v>
      </c>
      <c r="S56">
        <f t="shared" si="1"/>
        <v>-4732.9476936253677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-5.7543612166831268</v>
      </c>
      <c r="AC56">
        <f t="shared" si="22"/>
        <v>-5.3158557613023758</v>
      </c>
      <c r="AE56">
        <f t="shared" si="2"/>
        <v>0</v>
      </c>
      <c r="AF56">
        <f t="shared" si="25"/>
        <v>0</v>
      </c>
      <c r="AG56">
        <f t="shared" si="25"/>
        <v>-2.8078990649221126E-2</v>
      </c>
      <c r="AH56">
        <f t="shared" si="4"/>
        <v>-48.453256291350584</v>
      </c>
      <c r="AI56">
        <f t="shared" si="23"/>
        <v>-48.481335281999804</v>
      </c>
      <c r="AJ56">
        <f t="shared" si="6"/>
        <v>-0.43850545538075103</v>
      </c>
      <c r="AK56">
        <f t="shared" si="19"/>
        <v>-0.40280528516781894</v>
      </c>
      <c r="AL56">
        <f t="shared" si="7"/>
        <v>-49.322646022548369</v>
      </c>
      <c r="AN56">
        <f t="shared" si="26"/>
        <v>0</v>
      </c>
      <c r="AO56">
        <f t="shared" si="26"/>
        <v>0</v>
      </c>
      <c r="AP56">
        <f t="shared" si="26"/>
        <v>-6.915543074054028E-5</v>
      </c>
      <c r="AQ56">
        <f t="shared" si="26"/>
        <v>-0.11933498078582429</v>
      </c>
      <c r="AR56">
        <f t="shared" si="26"/>
        <v>-0.11940413621656482</v>
      </c>
      <c r="AS56">
        <f t="shared" si="26"/>
        <v>-1.0799901616041095E-3</v>
      </c>
      <c r="AT56">
        <f t="shared" si="26"/>
        <v>-9.9206461330259292E-4</v>
      </c>
      <c r="AU56">
        <f t="shared" si="24"/>
        <v>-0.12147619099147151</v>
      </c>
      <c r="AW56">
        <v>53</v>
      </c>
      <c r="AX56">
        <f>IF(Z56&gt;0, (R56*SUMPRODUCT(K56:$K$98, X56:$X$98)-K56*$AZ$3)/Z56, 0)</f>
        <v>-4732.9476936253677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</v>
      </c>
      <c r="S57">
        <f t="shared" si="1"/>
        <v>-8516.9833989128219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-5.3158557613023758</v>
      </c>
      <c r="AC57">
        <f t="shared" si="22"/>
        <v>-4.8410746185118407</v>
      </c>
      <c r="AE57">
        <f t="shared" si="2"/>
        <v>0</v>
      </c>
      <c r="AF57">
        <f t="shared" si="25"/>
        <v>0</v>
      </c>
      <c r="AG57">
        <f t="shared" si="25"/>
        <v>-1.4210062388784845E-2</v>
      </c>
      <c r="AH57">
        <f t="shared" si="4"/>
        <v>-27.176276707888135</v>
      </c>
      <c r="AI57">
        <f t="shared" si="23"/>
        <v>-27.19048677027692</v>
      </c>
      <c r="AJ57">
        <f t="shared" si="6"/>
        <v>-0.47478114279053507</v>
      </c>
      <c r="AK57">
        <f t="shared" si="19"/>
        <v>-0.37210990329116633</v>
      </c>
      <c r="AL57">
        <f t="shared" si="7"/>
        <v>-28.037377816358621</v>
      </c>
      <c r="AN57">
        <f t="shared" si="26"/>
        <v>0</v>
      </c>
      <c r="AO57">
        <f t="shared" si="26"/>
        <v>0</v>
      </c>
      <c r="AP57">
        <f t="shared" si="26"/>
        <v>-3.1248038461734377E-5</v>
      </c>
      <c r="AQ57">
        <f t="shared" si="26"/>
        <v>-5.9760845278557795E-2</v>
      </c>
      <c r="AR57">
        <f t="shared" si="26"/>
        <v>-5.9792093317019526E-2</v>
      </c>
      <c r="AS57">
        <f t="shared" si="26"/>
        <v>-1.0440474506666483E-3</v>
      </c>
      <c r="AT57">
        <f t="shared" si="26"/>
        <v>-8.1827259106277239E-4</v>
      </c>
      <c r="AU57">
        <f t="shared" si="24"/>
        <v>-6.1654413358748945E-2</v>
      </c>
      <c r="AW57">
        <v>54</v>
      </c>
      <c r="AX57">
        <f>IF(Z57&gt;0, (R57*SUMPRODUCT(K57:$K$98, X57:$X$98)-K57*$AZ$3)/Z57, 0)</f>
        <v>-8516.9833989128219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</v>
      </c>
      <c r="S58">
        <f t="shared" si="1"/>
        <v>-15996.604101099045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-4.8410746185118407</v>
      </c>
      <c r="AC58">
        <f t="shared" si="22"/>
        <v>-4.3703746391686487</v>
      </c>
      <c r="AE58">
        <f t="shared" si="2"/>
        <v>0</v>
      </c>
      <c r="AF58">
        <f t="shared" si="25"/>
        <v>0</v>
      </c>
      <c r="AG58">
        <f t="shared" si="25"/>
        <v>-6.830160032010142E-3</v>
      </c>
      <c r="AH58">
        <f t="shared" si="4"/>
        <v>-14.475603465773711</v>
      </c>
      <c r="AI58">
        <f t="shared" si="23"/>
        <v>-14.48243362580572</v>
      </c>
      <c r="AJ58">
        <f t="shared" si="6"/>
        <v>-0.47069997934319208</v>
      </c>
      <c r="AK58">
        <f t="shared" si="19"/>
        <v>-0.33887522329582886</v>
      </c>
      <c r="AL58">
        <f t="shared" si="7"/>
        <v>-15.292008828444743</v>
      </c>
      <c r="AN58">
        <f t="shared" si="26"/>
        <v>0</v>
      </c>
      <c r="AO58">
        <f t="shared" si="26"/>
        <v>0</v>
      </c>
      <c r="AP58">
        <f t="shared" si="26"/>
        <v>-1.3410335171848054E-5</v>
      </c>
      <c r="AQ58">
        <f t="shared" si="26"/>
        <v>-2.8421397651155728E-2</v>
      </c>
      <c r="AR58">
        <f t="shared" si="26"/>
        <v>-2.8434807986327575E-2</v>
      </c>
      <c r="AS58">
        <f t="shared" si="26"/>
        <v>-9.2417226811542853E-4</v>
      </c>
      <c r="AT58">
        <f t="shared" si="26"/>
        <v>-6.6534756206795256E-4</v>
      </c>
      <c r="AU58">
        <f t="shared" si="24"/>
        <v>-3.0024327816510959E-2</v>
      </c>
      <c r="AW58">
        <v>55</v>
      </c>
      <c r="AX58">
        <f>IF(Z58&gt;0, (R58*SUMPRODUCT(K58:$K$98, X58:$X$98)-K58*$AZ$3)/Z58, 0)</f>
        <v>-15996.604101099045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</v>
      </c>
      <c r="S59">
        <f t="shared" si="1"/>
        <v>-31551.581423294305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-4.3703746391686487</v>
      </c>
      <c r="AC59">
        <f t="shared" si="22"/>
        <v>-3.9251703005503855</v>
      </c>
      <c r="AE59">
        <f t="shared" si="2"/>
        <v>0</v>
      </c>
      <c r="AF59">
        <f t="shared" si="25"/>
        <v>0</v>
      </c>
      <c r="AG59">
        <f t="shared" si="25"/>
        <v>-3.1101216828805772E-3</v>
      </c>
      <c r="AH59">
        <f t="shared" si="4"/>
        <v>-7.3034734976189259</v>
      </c>
      <c r="AI59">
        <f t="shared" si="23"/>
        <v>-7.3065836193018061</v>
      </c>
      <c r="AJ59">
        <f t="shared" si="6"/>
        <v>-0.44520433861826314</v>
      </c>
      <c r="AK59">
        <f t="shared" si="19"/>
        <v>-0.30592622474180542</v>
      </c>
      <c r="AL59">
        <f t="shared" si="7"/>
        <v>-8.0577141826618739</v>
      </c>
      <c r="AN59">
        <f t="shared" si="26"/>
        <v>0</v>
      </c>
      <c r="AO59">
        <f t="shared" si="26"/>
        <v>0</v>
      </c>
      <c r="AP59">
        <f t="shared" si="26"/>
        <v>-5.4521539650704594E-6</v>
      </c>
      <c r="AQ59">
        <f t="shared" si="26"/>
        <v>-1.2803248891519028E-2</v>
      </c>
      <c r="AR59">
        <f t="shared" si="26"/>
        <v>-1.28087010454841E-2</v>
      </c>
      <c r="AS59">
        <f t="shared" si="26"/>
        <v>-7.8045904551746106E-4</v>
      </c>
      <c r="AT59">
        <f t="shared" si="26"/>
        <v>-5.362995565177433E-4</v>
      </c>
      <c r="AU59">
        <f t="shared" si="24"/>
        <v>-1.4125459647519302E-2</v>
      </c>
      <c r="AW59">
        <v>56</v>
      </c>
      <c r="AX59">
        <f>IF(Z59&gt;0, (R59*SUMPRODUCT(K59:$K$98, X59:$X$98)-K59*$AZ$3)/Z59, 0)</f>
        <v>-31551.581423294305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</v>
      </c>
      <c r="S60">
        <f t="shared" si="1"/>
        <v>-66331.307866407456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-3.9251703005503855</v>
      </c>
      <c r="AC60">
        <f t="shared" si="22"/>
        <v>-3.5150934277727801</v>
      </c>
      <c r="AE60">
        <f t="shared" si="2"/>
        <v>0</v>
      </c>
      <c r="AF60">
        <f t="shared" si="25"/>
        <v>0</v>
      </c>
      <c r="AG60">
        <f t="shared" si="25"/>
        <v>-1.3248244082764984E-3</v>
      </c>
      <c r="AH60">
        <f t="shared" si="4"/>
        <v>-3.5083921155505458</v>
      </c>
      <c r="AI60">
        <f t="shared" si="23"/>
        <v>-3.5097169399588224</v>
      </c>
      <c r="AJ60">
        <f t="shared" si="6"/>
        <v>-0.41007687277760541</v>
      </c>
      <c r="AK60">
        <f t="shared" si="19"/>
        <v>-0.27476192103852703</v>
      </c>
      <c r="AL60">
        <f t="shared" si="7"/>
        <v>-4.1945557337749548</v>
      </c>
      <c r="AN60">
        <f t="shared" si="26"/>
        <v>0</v>
      </c>
      <c r="AO60">
        <f t="shared" si="26"/>
        <v>0</v>
      </c>
      <c r="AP60">
        <f t="shared" si="26"/>
        <v>-2.0736288603749142E-6</v>
      </c>
      <c r="AQ60">
        <f t="shared" si="26"/>
        <v>-5.4913716103568771E-3</v>
      </c>
      <c r="AR60">
        <f t="shared" si="26"/>
        <v>-5.4934452392172524E-3</v>
      </c>
      <c r="AS60">
        <f t="shared" si="26"/>
        <v>-6.4185656080278236E-4</v>
      </c>
      <c r="AT60">
        <f t="shared" si="26"/>
        <v>-4.300601994031438E-4</v>
      </c>
      <c r="AU60">
        <f t="shared" si="24"/>
        <v>-6.5653619994231784E-3</v>
      </c>
      <c r="AW60">
        <v>57</v>
      </c>
      <c r="AX60">
        <f>IF(Z60&gt;0, (R60*SUMPRODUCT(K60:$K$98, X60:$X$98)-K60*$AZ$3)/Z60, 0)</f>
        <v>-66331.307866407456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</v>
      </c>
      <c r="S61">
        <f t="shared" si="1"/>
        <v>-149488.78476259843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-3.5150934277727801</v>
      </c>
      <c r="AC61">
        <f t="shared" si="22"/>
        <v>-3.1430132621785614</v>
      </c>
      <c r="AE61">
        <f t="shared" si="2"/>
        <v>0</v>
      </c>
      <c r="AF61">
        <f t="shared" si="25"/>
        <v>0</v>
      </c>
      <c r="AG61">
        <f t="shared" si="25"/>
        <v>-5.256269336810028E-4</v>
      </c>
      <c r="AH61">
        <f t="shared" si="4"/>
        <v>-1.5718984610254609</v>
      </c>
      <c r="AI61">
        <f t="shared" si="23"/>
        <v>-1.572424087959142</v>
      </c>
      <c r="AJ61">
        <f t="shared" si="6"/>
        <v>-0.37208016559421875</v>
      </c>
      <c r="AK61">
        <f t="shared" si="19"/>
        <v>-0.24605653994409463</v>
      </c>
      <c r="AL61">
        <f t="shared" si="7"/>
        <v>-2.1905607934974554</v>
      </c>
      <c r="AN61">
        <f t="shared" si="26"/>
        <v>0</v>
      </c>
      <c r="AO61">
        <f t="shared" si="26"/>
        <v>0</v>
      </c>
      <c r="AP61">
        <f t="shared" si="26"/>
        <v>-7.3456849172270129E-7</v>
      </c>
      <c r="AQ61">
        <f t="shared" si="26"/>
        <v>-2.1967426090031051E-3</v>
      </c>
      <c r="AR61">
        <f t="shared" si="26"/>
        <v>-2.1974771774948281E-3</v>
      </c>
      <c r="AS61">
        <f t="shared" si="26"/>
        <v>-5.1998546597757124E-4</v>
      </c>
      <c r="AT61">
        <f t="shared" si="26"/>
        <v>-3.4386628584549014E-4</v>
      </c>
      <c r="AU61">
        <f t="shared" si="24"/>
        <v>-3.0613289293178894E-3</v>
      </c>
      <c r="AW61">
        <v>58</v>
      </c>
      <c r="AX61">
        <f>IF(Z61&gt;0, (R61*SUMPRODUCT(K61:$K$98, X61:$X$98)-K61*$AZ$3)/Z61, 0)</f>
        <v>-149488.78476259843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</v>
      </c>
      <c r="S62">
        <f t="shared" si="1"/>
        <v>-363200.84199480916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-3.1430132621785614</v>
      </c>
      <c r="AC62">
        <f t="shared" si="22"/>
        <v>-2.8080925608549085</v>
      </c>
      <c r="AE62">
        <f t="shared" si="2"/>
        <v>0</v>
      </c>
      <c r="AF62">
        <f t="shared" si="25"/>
        <v>0</v>
      </c>
      <c r="AG62">
        <f t="shared" si="25"/>
        <v>-1.9328786143721561E-4</v>
      </c>
      <c r="AH62">
        <f t="shared" si="4"/>
        <v>-0.65416560581395433</v>
      </c>
      <c r="AI62">
        <f t="shared" si="23"/>
        <v>-0.65435889367539157</v>
      </c>
      <c r="AJ62">
        <f t="shared" si="6"/>
        <v>-0.33492070132365281</v>
      </c>
      <c r="AK62">
        <f t="shared" si="19"/>
        <v>-0.22001092835249933</v>
      </c>
      <c r="AL62">
        <f t="shared" si="7"/>
        <v>-1.2092905233515436</v>
      </c>
      <c r="AN62">
        <f t="shared" si="26"/>
        <v>0</v>
      </c>
      <c r="AO62">
        <f t="shared" si="26"/>
        <v>0</v>
      </c>
      <c r="AP62">
        <f t="shared" si="26"/>
        <v>-2.4117997369677687E-7</v>
      </c>
      <c r="AQ62">
        <f t="shared" si="26"/>
        <v>-8.1625220761622169E-4</v>
      </c>
      <c r="AR62">
        <f t="shared" si="26"/>
        <v>-8.1649338758991855E-4</v>
      </c>
      <c r="AS62">
        <f t="shared" si="26"/>
        <v>-4.179060461175552E-4</v>
      </c>
      <c r="AT62">
        <f t="shared" si="26"/>
        <v>-2.7452437788130372E-4</v>
      </c>
      <c r="AU62">
        <f t="shared" si="24"/>
        <v>-1.5089238115887774E-3</v>
      </c>
      <c r="AW62">
        <v>59</v>
      </c>
      <c r="AX62">
        <f>IF(Z62&gt;0, (R62*SUMPRODUCT(K62:$K$98, X62:$X$98)-K62*$AZ$3)/Z62, 0)</f>
        <v>-363200.84199480916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</v>
      </c>
      <c r="S63">
        <f t="shared" si="1"/>
        <v>-957038.51306486828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-2.8080925608549085</v>
      </c>
      <c r="AC63">
        <f t="shared" si="22"/>
        <v>-2.5079110952655101</v>
      </c>
      <c r="AE63">
        <f t="shared" si="2"/>
        <v>0</v>
      </c>
      <c r="AF63">
        <f t="shared" si="25"/>
        <v>0</v>
      </c>
      <c r="AG63">
        <f t="shared" si="25"/>
        <v>-6.5512282448123462E-5</v>
      </c>
      <c r="AH63">
        <f t="shared" si="4"/>
        <v>-0.25168540074943996</v>
      </c>
      <c r="AI63">
        <f t="shared" si="23"/>
        <v>-0.25175091303188807</v>
      </c>
      <c r="AJ63">
        <f t="shared" si="6"/>
        <v>-0.3001814655893984</v>
      </c>
      <c r="AK63">
        <f t="shared" si="19"/>
        <v>-0.19656647925984361</v>
      </c>
      <c r="AL63">
        <f t="shared" si="7"/>
        <v>-0.74849885788113002</v>
      </c>
      <c r="AN63">
        <f t="shared" si="26"/>
        <v>0</v>
      </c>
      <c r="AO63">
        <f t="shared" si="26"/>
        <v>0</v>
      </c>
      <c r="AP63">
        <f t="shared" si="26"/>
        <v>-7.2986303767019214E-8</v>
      </c>
      <c r="AQ63">
        <f t="shared" si="26"/>
        <v>-2.8039913167990637E-4</v>
      </c>
      <c r="AR63">
        <f t="shared" si="26"/>
        <v>-2.8047211798367338E-4</v>
      </c>
      <c r="AS63">
        <f t="shared" si="26"/>
        <v>-3.3442790899684832E-4</v>
      </c>
      <c r="AT63">
        <f t="shared" si="26"/>
        <v>-2.1899192379738823E-4</v>
      </c>
      <c r="AU63">
        <f t="shared" si="24"/>
        <v>-8.3389195077790987E-4</v>
      </c>
      <c r="AW63">
        <v>60</v>
      </c>
      <c r="AX63">
        <f>IF(Z63&gt;0, (R63*SUMPRODUCT(K63:$K$98, X63:$X$98)-K63*$AZ$3)/Z63, 0)</f>
        <v>-957038.51306486828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</v>
      </c>
      <c r="S64">
        <f t="shared" si="1"/>
        <v>-2753082.5052070492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-2.5079110952655101</v>
      </c>
      <c r="AC64">
        <f t="shared" si="22"/>
        <v>-2.2394435320784272</v>
      </c>
      <c r="AE64">
        <f t="shared" si="2"/>
        <v>0</v>
      </c>
      <c r="AF64">
        <f t="shared" si="25"/>
        <v>0</v>
      </c>
      <c r="AG64">
        <f t="shared" si="25"/>
        <v>-2.0335782961851401E-5</v>
      </c>
      <c r="AH64">
        <f t="shared" si="4"/>
        <v>-8.9042753323581664E-2</v>
      </c>
      <c r="AI64">
        <f t="shared" si="23"/>
        <v>-8.9063089106543508E-2</v>
      </c>
      <c r="AJ64">
        <f t="shared" si="6"/>
        <v>-0.26846756318708298</v>
      </c>
      <c r="AK64">
        <f t="shared" si="19"/>
        <v>-0.17555377666858574</v>
      </c>
      <c r="AL64">
        <f t="shared" si="7"/>
        <v>-0.5330844289622122</v>
      </c>
      <c r="AN64">
        <f t="shared" si="26"/>
        <v>0</v>
      </c>
      <c r="AO64">
        <f t="shared" si="26"/>
        <v>0</v>
      </c>
      <c r="AP64">
        <f t="shared" si="26"/>
        <v>-2.0228399179644083E-8</v>
      </c>
      <c r="AQ64">
        <f t="shared" si="26"/>
        <v>-8.8572560085977954E-5</v>
      </c>
      <c r="AR64">
        <f t="shared" si="26"/>
        <v>-8.8592788485157586E-5</v>
      </c>
      <c r="AS64">
        <f t="shared" si="26"/>
        <v>-2.6704991123883531E-4</v>
      </c>
      <c r="AT64">
        <f t="shared" si="26"/>
        <v>-1.746267590782222E-4</v>
      </c>
      <c r="AU64">
        <f t="shared" si="24"/>
        <v>-5.3026945880221507E-4</v>
      </c>
      <c r="AW64">
        <v>61</v>
      </c>
      <c r="AX64">
        <f>IF(Z64&gt;0, (R64*SUMPRODUCT(K64:$K$98, X64:$X$98)-K64*$AZ$3)/Z64, 0)</f>
        <v>-2753082.5052070492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</v>
      </c>
      <c r="S65">
        <f t="shared" si="1"/>
        <v>-8716037.2837978154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-2.2394435320784272</v>
      </c>
      <c r="AC65">
        <f t="shared" si="22"/>
        <v>-1.9995785668539034</v>
      </c>
      <c r="AE65">
        <f t="shared" si="2"/>
        <v>0</v>
      </c>
      <c r="AF65">
        <f t="shared" si="25"/>
        <v>0</v>
      </c>
      <c r="AG65">
        <f t="shared" si="25"/>
        <v>-5.73534308581638E-6</v>
      </c>
      <c r="AH65">
        <f t="shared" si="4"/>
        <v>-2.8794164092833009E-2</v>
      </c>
      <c r="AI65">
        <f t="shared" si="23"/>
        <v>-2.8799899435918826E-2</v>
      </c>
      <c r="AJ65">
        <f t="shared" si="6"/>
        <v>-0.23986496522452372</v>
      </c>
      <c r="AK65">
        <f t="shared" si="19"/>
        <v>-0.15676104724548992</v>
      </c>
      <c r="AL65">
        <f t="shared" si="7"/>
        <v>-0.42542591190593249</v>
      </c>
      <c r="AN65">
        <f t="shared" si="26"/>
        <v>0</v>
      </c>
      <c r="AO65">
        <f t="shared" si="26"/>
        <v>0</v>
      </c>
      <c r="AP65">
        <f t="shared" si="26"/>
        <v>-5.0938012632068909E-9</v>
      </c>
      <c r="AQ65">
        <f t="shared" si="26"/>
        <v>-2.5573317451885573E-5</v>
      </c>
      <c r="AR65">
        <f t="shared" si="26"/>
        <v>-2.5578411253148779E-5</v>
      </c>
      <c r="AS65">
        <f t="shared" si="26"/>
        <v>-2.130342412961053E-4</v>
      </c>
      <c r="AT65">
        <f t="shared" si="26"/>
        <v>-1.3922612972455686E-4</v>
      </c>
      <c r="AU65">
        <f t="shared" si="24"/>
        <v>-3.7783878227381096E-4</v>
      </c>
      <c r="AW65">
        <v>62</v>
      </c>
      <c r="AX65">
        <f>IF(Z65&gt;0, (R65*SUMPRODUCT(K65:$K$98, X65:$X$98)-K65*$AZ$3)/Z65, 0)</f>
        <v>-8716037.2837978154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</v>
      </c>
      <c r="S66">
        <f t="shared" si="1"/>
        <v>-30680734.200040456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-1.9995785668539034</v>
      </c>
      <c r="AC66">
        <f t="shared" si="22"/>
        <v>-1.7853599100065249</v>
      </c>
      <c r="AE66">
        <f t="shared" si="2"/>
        <v>0</v>
      </c>
      <c r="AF66">
        <f t="shared" si="25"/>
        <v>0</v>
      </c>
      <c r="AG66">
        <f t="shared" si="25"/>
        <v>-1.454789101823524E-6</v>
      </c>
      <c r="AH66">
        <f t="shared" si="4"/>
        <v>-8.4464011062693849E-3</v>
      </c>
      <c r="AI66">
        <f t="shared" si="23"/>
        <v>-8.4478558953712084E-3</v>
      </c>
      <c r="AJ66">
        <f t="shared" si="6"/>
        <v>-0.21421865684737851</v>
      </c>
      <c r="AK66">
        <f t="shared" si="19"/>
        <v>-0.13997049967977326</v>
      </c>
      <c r="AL66">
        <f t="shared" si="7"/>
        <v>-0.362637012422523</v>
      </c>
      <c r="AN66">
        <f t="shared" si="26"/>
        <v>0</v>
      </c>
      <c r="AO66">
        <f t="shared" si="26"/>
        <v>0</v>
      </c>
      <c r="AP66">
        <f t="shared" si="26"/>
        <v>-1.1536248718952544E-9</v>
      </c>
      <c r="AQ66">
        <f t="shared" si="26"/>
        <v>-6.6978632036645307E-6</v>
      </c>
      <c r="AR66">
        <f t="shared" si="26"/>
        <v>-6.6990168285364262E-6</v>
      </c>
      <c r="AS66">
        <f t="shared" si="26"/>
        <v>-1.6987202492331347E-4</v>
      </c>
      <c r="AT66">
        <f t="shared" si="26"/>
        <v>-1.1099440431591919E-4</v>
      </c>
      <c r="AU66">
        <f t="shared" si="24"/>
        <v>-2.8756544606776908E-4</v>
      </c>
      <c r="AW66">
        <v>63</v>
      </c>
      <c r="AX66">
        <f>IF(Z66&gt;0, (R66*SUMPRODUCT(K66:$K$98, X66:$X$98)-K66*$AZ$3)/Z66, 0)</f>
        <v>-30680734.200040456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-121601472.47962382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-1.7853599100065249</v>
      </c>
      <c r="AC67">
        <f t="shared" si="22"/>
        <v>-1.5940771166511303</v>
      </c>
      <c r="AE67">
        <f t="shared" ref="AE67:AE69" si="29">$Z67*O67</f>
        <v>0</v>
      </c>
      <c r="AF67">
        <f t="shared" si="25"/>
        <v>0</v>
      </c>
      <c r="AG67">
        <f t="shared" si="25"/>
        <v>-3.2772570186562543E-7</v>
      </c>
      <c r="AH67">
        <f t="shared" ref="AH67:AH69" si="30">-X67*R67</f>
        <v>-2.2250310178793262E-3</v>
      </c>
      <c r="AI67">
        <f t="shared" si="23"/>
        <v>-2.225358743581192E-3</v>
      </c>
      <c r="AJ67">
        <f t="shared" ref="AJ67:AJ69" si="31">AB67-AC67</f>
        <v>-0.19128279335539466</v>
      </c>
      <c r="AK67">
        <f t="shared" si="19"/>
        <v>-0.12497519370045676</v>
      </c>
      <c r="AL67">
        <f t="shared" ref="AL67:AL69" si="32">SUM(AI67:AK67)</f>
        <v>-0.3184833457994326</v>
      </c>
      <c r="AN67">
        <f t="shared" si="26"/>
        <v>0</v>
      </c>
      <c r="AO67">
        <f t="shared" si="26"/>
        <v>0</v>
      </c>
      <c r="AP67">
        <f t="shared" si="26"/>
        <v>-2.3203689821383646E-10</v>
      </c>
      <c r="AQ67">
        <f t="shared" si="26"/>
        <v>-1.5753701735300085E-6</v>
      </c>
      <c r="AR67">
        <f t="shared" si="26"/>
        <v>-1.5756022104282223E-6</v>
      </c>
      <c r="AS67">
        <f t="shared" si="26"/>
        <v>-1.3543236248850173E-4</v>
      </c>
      <c r="AT67">
        <f t="shared" si="26"/>
        <v>-8.8485145152935045E-5</v>
      </c>
      <c r="AU67">
        <f t="shared" si="24"/>
        <v>-2.2549310985186497E-4</v>
      </c>
      <c r="AW67">
        <v>64</v>
      </c>
      <c r="AX67">
        <f>IF(Z67&gt;0, (R67*SUMPRODUCT(K67:$K$98, X67:$X$98)-K67*$AZ$3)/Z67, 0)</f>
        <v>-121601472.47962382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50000</v>
      </c>
      <c r="S68">
        <f t="shared" si="28"/>
        <v>-551427911.98673034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-1.5940771166511303</v>
      </c>
      <c r="AC68">
        <f t="shared" si="22"/>
        <v>-1.4232845034332697</v>
      </c>
      <c r="AE68">
        <f t="shared" si="29"/>
        <v>0</v>
      </c>
      <c r="AF68">
        <f t="shared" si="25"/>
        <v>0</v>
      </c>
      <c r="AG68">
        <f t="shared" si="25"/>
        <v>-6.4527224343130451E-8</v>
      </c>
      <c r="AH68">
        <f t="shared" si="30"/>
        <v>-5.1984244100767749E-4</v>
      </c>
      <c r="AI68">
        <f t="shared" si="23"/>
        <v>-5.1990696823202059E-4</v>
      </c>
      <c r="AJ68">
        <f t="shared" si="31"/>
        <v>-0.17079261321786054</v>
      </c>
      <c r="AK68">
        <f t="shared" ref="AK68:AK69" si="42">G68*SUM(AB68:AB68, AE68:AF68)</f>
        <v>-0.11158539816557914</v>
      </c>
      <c r="AL68">
        <f t="shared" si="32"/>
        <v>-0.28289791835167166</v>
      </c>
      <c r="AN68">
        <f t="shared" si="26"/>
        <v>0</v>
      </c>
      <c r="AO68">
        <f t="shared" si="26"/>
        <v>0</v>
      </c>
      <c r="AP68">
        <f t="shared" si="26"/>
        <v>-4.0791672354388497E-11</v>
      </c>
      <c r="AQ68">
        <f t="shared" si="26"/>
        <v>-3.2862474320496963E-7</v>
      </c>
      <c r="AR68">
        <f t="shared" si="26"/>
        <v>-3.28665534877324E-7</v>
      </c>
      <c r="AS68">
        <f t="shared" si="26"/>
        <v>-1.0796863478716274E-4</v>
      </c>
      <c r="AT68">
        <f t="shared" si="26"/>
        <v>-7.0540071231017787E-5</v>
      </c>
      <c r="AU68">
        <f t="shared" si="24"/>
        <v>-1.7883737155305782E-4</v>
      </c>
      <c r="AW68">
        <v>65</v>
      </c>
      <c r="AX68">
        <f>IF(Z68&gt;0, (R68*SUMPRODUCT(K68:$K$98, X68:$X$98)-K68*$AZ$3)/Z68, 0)</f>
        <v>-551427911.98673034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-1.4232845034332697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-1.4232845034332697</v>
      </c>
      <c r="AK69">
        <f t="shared" si="42"/>
        <v>-9.9629915240328895E-2</v>
      </c>
      <c r="AL69">
        <f t="shared" si="32"/>
        <v>-1.5230434731222848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-7.2842272061408028E-8</v>
      </c>
      <c r="AR69">
        <f t="shared" si="26"/>
        <v>-7.2842272061408028E-8</v>
      </c>
      <c r="AS69">
        <f t="shared" si="26"/>
        <v>-8.0334523974383146E-4</v>
      </c>
      <c r="AT69">
        <f t="shared" si="26"/>
        <v>-5.6234166782068208E-5</v>
      </c>
      <c r="AU69">
        <f t="shared" si="24"/>
        <v>-8.5965224879796099E-4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3295.6903925231913</v>
      </c>
      <c r="AO71" s="8">
        <f t="shared" si="46"/>
        <v>-329.56903925231916</v>
      </c>
      <c r="AP71" s="8">
        <f t="shared" si="46"/>
        <v>-431.81515678202214</v>
      </c>
      <c r="AQ71" s="8">
        <f t="shared" si="46"/>
        <v>-2251.4552373533988</v>
      </c>
      <c r="AR71" s="8">
        <f t="shared" si="46"/>
        <v>282.85095913545143</v>
      </c>
      <c r="AS71" s="8">
        <f t="shared" si="46"/>
        <v>-359.22615985795835</v>
      </c>
      <c r="AT71" s="8">
        <f t="shared" si="46"/>
        <v>209.54859325047585</v>
      </c>
      <c r="AU71" s="8">
        <f t="shared" si="46"/>
        <v>133.17339252796955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5252-4833-4E16-BE83-21200E445748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2791.548988753605</v>
      </c>
      <c r="K3">
        <v>1</v>
      </c>
      <c r="L3" s="2">
        <v>0</v>
      </c>
      <c r="O3">
        <f>$C$3</f>
        <v>2791.548988753605</v>
      </c>
      <c r="P3">
        <f>O3*C5</f>
        <v>279.15489887536052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2791.548988753605</v>
      </c>
      <c r="AF3">
        <f t="shared" ref="AF3:AG34" si="4">-$Z3*P3</f>
        <v>-279.15489887536052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2239.2443480782445</v>
      </c>
      <c r="AJ3">
        <f t="shared" ref="AJ3:AJ66" si="7">AB3-AC3</f>
        <v>0</v>
      </c>
      <c r="AL3">
        <f t="shared" ref="AL3:AL66" si="8">SUM(AI3:AK3)</f>
        <v>2239.2443480782445</v>
      </c>
      <c r="AN3">
        <f t="shared" ref="AN3:AU34" si="9">AE3*$K3</f>
        <v>2791.548988753605</v>
      </c>
      <c r="AO3">
        <f t="shared" si="9"/>
        <v>-279.15489887536052</v>
      </c>
      <c r="AP3">
        <f t="shared" si="9"/>
        <v>-273.14974180000002</v>
      </c>
      <c r="AQ3">
        <f t="shared" si="9"/>
        <v>0</v>
      </c>
      <c r="AR3">
        <f t="shared" si="9"/>
        <v>2239.2443480782445</v>
      </c>
      <c r="AS3">
        <f t="shared" si="9"/>
        <v>0</v>
      </c>
      <c r="AT3">
        <f t="shared" si="9"/>
        <v>0</v>
      </c>
      <c r="AU3">
        <f t="shared" si="9"/>
        <v>2239.2443480782445</v>
      </c>
      <c r="AW3">
        <v>0</v>
      </c>
      <c r="AX3">
        <f>IF(Z3&gt;0, (R3*SUMPRODUCT(K3:$K$98, X3:$X$98)-K3*$AZ$3)/Z3, 0)</f>
        <v>0</v>
      </c>
      <c r="AZ3">
        <f>C6*SUMPRODUCT(X4:X98, K4:K98)/1</f>
        <v>1903.1802118948372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206.46024170611224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203.91216556016116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-203.91216556016116</v>
      </c>
      <c r="AK4">
        <f>G4*SUM(AB4, AE4:AF4)</f>
        <v>0</v>
      </c>
      <c r="AL4">
        <f t="shared" si="8"/>
        <v>-438.08496556016115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-209.08285714285714</v>
      </c>
      <c r="AR4">
        <f t="shared" si="9"/>
        <v>-209.08285714285714</v>
      </c>
      <c r="AS4">
        <f t="shared" si="9"/>
        <v>-182.06443353585817</v>
      </c>
      <c r="AT4">
        <f t="shared" si="9"/>
        <v>0</v>
      </c>
      <c r="AU4">
        <f t="shared" si="9"/>
        <v>-391.14729067871531</v>
      </c>
      <c r="AW4">
        <v>1</v>
      </c>
      <c r="AX4">
        <f>IF(Z4&gt;0, (R4*SUMPRODUCT(K4:$K$98, X4:$X$98)-K4*$AZ$3)/Z4, 0)</f>
        <v>206.46024170611224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</v>
      </c>
      <c r="S5">
        <f t="shared" si="1"/>
        <v>181.342937091453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203.91216556016116</v>
      </c>
      <c r="AC5">
        <f t="shared" si="2"/>
        <v>176.89374195316236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-231.63924763359361</v>
      </c>
      <c r="AI5">
        <f t="shared" si="6"/>
        <v>-256.02588005368523</v>
      </c>
      <c r="AJ5">
        <f t="shared" si="7"/>
        <v>27.018423606998795</v>
      </c>
      <c r="AK5">
        <f>G5*SUM(AB5, AE5:AF5)</f>
        <v>14.273851589211283</v>
      </c>
      <c r="AL5">
        <f t="shared" si="8"/>
        <v>-214.73360485747514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-184.6613900140255</v>
      </c>
      <c r="AR5">
        <f t="shared" si="9"/>
        <v>-204.10226407340977</v>
      </c>
      <c r="AS5">
        <f t="shared" si="9"/>
        <v>21.538921880579394</v>
      </c>
      <c r="AT5">
        <f t="shared" si="9"/>
        <v>11.379027095991136</v>
      </c>
      <c r="AU5">
        <f t="shared" si="9"/>
        <v>-171.18431509683921</v>
      </c>
      <c r="AW5">
        <v>2</v>
      </c>
      <c r="AX5">
        <f>IF(Z5&gt;0, (R5*SUMPRODUCT(K5:$K$98, X5:$X$98)-K5*$AZ$3)/Z5, 0)</f>
        <v>181.342937091453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</v>
      </c>
      <c r="S6">
        <f t="shared" si="1"/>
        <v>160.66719594987143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176.89374195316236</v>
      </c>
      <c r="AC6">
        <f t="shared" si="2"/>
        <v>154.78988188186668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-229.13162825310761</v>
      </c>
      <c r="AI6">
        <f t="shared" si="6"/>
        <v>-253.217111441935</v>
      </c>
      <c r="AJ6">
        <f t="shared" si="7"/>
        <v>22.103860071295685</v>
      </c>
      <c r="AK6">
        <f>G6*SUM(AB6, AE6:AF6)</f>
        <v>12.382561936721366</v>
      </c>
      <c r="AL6">
        <f t="shared" si="8"/>
        <v>-218.73068943391795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-163.0913671398873</v>
      </c>
      <c r="AR6">
        <f t="shared" si="9"/>
        <v>-180.23493833273659</v>
      </c>
      <c r="AS6">
        <f t="shared" si="9"/>
        <v>15.733090999179803</v>
      </c>
      <c r="AT6">
        <f t="shared" si="9"/>
        <v>8.8136630038844448</v>
      </c>
      <c r="AU6">
        <f t="shared" si="9"/>
        <v>-155.68818432967234</v>
      </c>
      <c r="AW6">
        <v>3</v>
      </c>
      <c r="AX6">
        <f>IF(Z6&gt;0, (R6*SUMPRODUCT(K6:$K$98, X6:$X$98)-K6*$AZ$3)/Z6, 0)</f>
        <v>160.66719594987143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100000</v>
      </c>
      <c r="S7">
        <f t="shared" si="1"/>
        <v>143.81146764675492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154.78988188186668</v>
      </c>
      <c r="AC7">
        <f t="shared" si="2"/>
        <v>136.83916647655997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-226.73678872037823</v>
      </c>
      <c r="AI7">
        <f t="shared" si="6"/>
        <v>-250.52473288013726</v>
      </c>
      <c r="AJ7">
        <f t="shared" si="7"/>
        <v>17.95071540530671</v>
      </c>
      <c r="AK7">
        <f>G7*SUM(AB7, AE7:AF7)</f>
        <v>10.835291731730669</v>
      </c>
      <c r="AL7">
        <f t="shared" si="8"/>
        <v>-221.73872574309988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-144.09532827125699</v>
      </c>
      <c r="AR7">
        <f t="shared" si="9"/>
        <v>-159.21299683286847</v>
      </c>
      <c r="AS7">
        <f t="shared" si="9"/>
        <v>11.408004160372521</v>
      </c>
      <c r="AT7">
        <f t="shared" si="9"/>
        <v>6.8860237803052309</v>
      </c>
      <c r="AU7">
        <f t="shared" si="9"/>
        <v>-140.91896889219072</v>
      </c>
      <c r="AW7">
        <v>4</v>
      </c>
      <c r="AX7">
        <f>IF(Z7&gt;0, (R7*SUMPRODUCT(K7:$K$98, X7:$X$98)-K7*$AZ$3)/Z7, 0)</f>
        <v>143.81146764675492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100000</v>
      </c>
      <c r="S8">
        <f t="shared" si="1"/>
        <v>130.17574273891614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136.83916647655997</v>
      </c>
      <c r="AC8">
        <f t="shared" si="2"/>
        <v>122.33370582546422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-224.45105196762975</v>
      </c>
      <c r="AI8">
        <f t="shared" si="6"/>
        <v>-247.94500392279929</v>
      </c>
      <c r="AJ8">
        <f t="shared" si="7"/>
        <v>14.505460651095746</v>
      </c>
      <c r="AK8">
        <f>G8*SUM(AB8, AE8:AF8)</f>
        <v>9.5787416533591987</v>
      </c>
      <c r="AL8">
        <f t="shared" si="8"/>
        <v>-223.86080161834434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-127.35955468072407</v>
      </c>
      <c r="AR8">
        <f t="shared" si="9"/>
        <v>-140.69065396704977</v>
      </c>
      <c r="AS8">
        <f t="shared" si="9"/>
        <v>8.2307879280011242</v>
      </c>
      <c r="AT8">
        <f t="shared" si="9"/>
        <v>5.4352352581063874</v>
      </c>
      <c r="AU8">
        <f t="shared" si="9"/>
        <v>-127.02463078094226</v>
      </c>
      <c r="AW8">
        <v>5</v>
      </c>
      <c r="AX8">
        <f>IF(Z8&gt;0, (R8*SUMPRODUCT(K8:$K$98, X8:$X$98)-K8*$AZ$3)/Z8, 0)</f>
        <v>130.17574273891614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</v>
      </c>
      <c r="S9">
        <f t="shared" si="1"/>
        <v>119.24920484414487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122.33370582546422</v>
      </c>
      <c r="AC9">
        <f t="shared" si="2"/>
        <v>110.67939009131283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-222.52512738696814</v>
      </c>
      <c r="AI9">
        <f t="shared" si="6"/>
        <v>-245.72850854073923</v>
      </c>
      <c r="AJ9">
        <f t="shared" si="7"/>
        <v>11.654315734151396</v>
      </c>
      <c r="AK9">
        <f t="shared" ref="AK9:AK72" si="22">G9*SUM(AB9:AB9, AE9:AF9)</f>
        <v>8.5633594077824959</v>
      </c>
      <c r="AL9">
        <f t="shared" si="8"/>
        <v>-225.51083339880535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-112.7381547781858</v>
      </c>
      <c r="AR9">
        <f t="shared" si="9"/>
        <v>-124.49370978722555</v>
      </c>
      <c r="AS9">
        <f t="shared" si="9"/>
        <v>5.904439046947612</v>
      </c>
      <c r="AT9">
        <f t="shared" si="9"/>
        <v>4.3384643778092036</v>
      </c>
      <c r="AU9">
        <f t="shared" si="9"/>
        <v>-114.25080636246875</v>
      </c>
      <c r="AW9">
        <v>6</v>
      </c>
      <c r="AX9">
        <f>IF(Z9&gt;0, (R9*SUMPRODUCT(K9:$K$98, X9:$X$98)-K9*$AZ$3)/Z9, 0)</f>
        <v>119.24920484414487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</v>
      </c>
      <c r="S10">
        <f t="shared" si="1"/>
        <v>110.45635859594471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110.67939009131283</v>
      </c>
      <c r="AC10">
        <f t="shared" si="2"/>
        <v>101.24948437256683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-220.6942263543385</v>
      </c>
      <c r="AI10">
        <f t="shared" si="6"/>
        <v>-243.61040013998331</v>
      </c>
      <c r="AJ10">
        <f t="shared" si="7"/>
        <v>9.4299057187459994</v>
      </c>
      <c r="AK10">
        <f t="shared" si="22"/>
        <v>7.7475573063918981</v>
      </c>
      <c r="AL10">
        <f t="shared" si="8"/>
        <v>-226.4329371148454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-99.830860120767795</v>
      </c>
      <c r="AR10">
        <f t="shared" si="9"/>
        <v>-110.19697335122811</v>
      </c>
      <c r="AS10">
        <f t="shared" si="9"/>
        <v>4.265610452575638</v>
      </c>
      <c r="AT10">
        <f t="shared" si="9"/>
        <v>3.5046014683239917</v>
      </c>
      <c r="AU10">
        <f t="shared" si="9"/>
        <v>-102.42676143032848</v>
      </c>
      <c r="AW10">
        <v>7</v>
      </c>
      <c r="AX10">
        <f>IF(Z10&gt;0, (R10*SUMPRODUCT(K10:$K$98, X10:$X$98)-K10*$AZ$3)/Z10, 0)</f>
        <v>110.45635859594471</v>
      </c>
    </row>
    <row r="11" spans="1:52" x14ac:dyDescent="0.25">
      <c r="A11" t="s">
        <v>33</v>
      </c>
      <c r="C11" s="12">
        <f>AU100</f>
        <v>128.85317319369997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</v>
      </c>
      <c r="S11">
        <f t="shared" si="1"/>
        <v>103.45639086102693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101.24948437256683</v>
      </c>
      <c r="AC11">
        <f t="shared" si="2"/>
        <v>93.658132340584984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-218.95514904640731</v>
      </c>
      <c r="AI11">
        <f t="shared" si="6"/>
        <v>-241.58742230693406</v>
      </c>
      <c r="AJ11">
        <f t="shared" si="7"/>
        <v>7.5913520319818417</v>
      </c>
      <c r="AK11">
        <f t="shared" si="22"/>
        <v>7.0874639060796785</v>
      </c>
      <c r="AL11">
        <f t="shared" si="8"/>
        <v>-226.90860636887254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-88.432312379566895</v>
      </c>
      <c r="AR11">
        <f t="shared" si="9"/>
        <v>-97.573107960539588</v>
      </c>
      <c r="AS11">
        <f t="shared" si="9"/>
        <v>3.0660197634045701</v>
      </c>
      <c r="AT11">
        <f t="shared" si="9"/>
        <v>2.8625078005747295</v>
      </c>
      <c r="AU11">
        <f t="shared" si="9"/>
        <v>-91.644580396560301</v>
      </c>
      <c r="AW11">
        <v>8</v>
      </c>
      <c r="AX11">
        <f>IF(Z11&gt;0, (R11*SUMPRODUCT(K11:$K$98, X11:$X$98)-K11*$AZ$3)/Z11, 0)</f>
        <v>103.45639086102693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</v>
      </c>
      <c r="S12">
        <f t="shared" si="1"/>
        <v>97.959998464824992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93.658132340584984</v>
      </c>
      <c r="AC12">
        <f t="shared" si="2"/>
        <v>87.582523611719694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-217.38624371470902</v>
      </c>
      <c r="AI12">
        <f t="shared" si="6"/>
        <v>-239.73784768170185</v>
      </c>
      <c r="AJ12">
        <f t="shared" si="7"/>
        <v>6.0756087288652907</v>
      </c>
      <c r="AK12">
        <f t="shared" si="22"/>
        <v>6.5560692638409499</v>
      </c>
      <c r="AL12">
        <f t="shared" si="8"/>
        <v>-227.10616968899561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-78.391658776612985</v>
      </c>
      <c r="AR12">
        <f t="shared" si="9"/>
        <v>-86.451871241528636</v>
      </c>
      <c r="AS12">
        <f t="shared" si="9"/>
        <v>2.1909254154944158</v>
      </c>
      <c r="AT12">
        <f t="shared" si="9"/>
        <v>2.3641843010146513</v>
      </c>
      <c r="AU12">
        <f t="shared" si="9"/>
        <v>-81.896761525019571</v>
      </c>
      <c r="AW12">
        <v>9</v>
      </c>
      <c r="AX12">
        <f>IF(Z12&gt;0, (R12*SUMPRODUCT(K12:$K$98, X12:$X$98)-K12*$AZ$3)/Z12, 0)</f>
        <v>97.959998464824992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</v>
      </c>
      <c r="S13">
        <f t="shared" si="1"/>
        <v>93.688517368216395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87.582523611719694</v>
      </c>
      <c r="AC13">
        <f t="shared" si="2"/>
        <v>82.723635951804567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-215.90057997912609</v>
      </c>
      <c r="AI13">
        <f t="shared" si="6"/>
        <v>-237.97469276145421</v>
      </c>
      <c r="AJ13">
        <f t="shared" si="7"/>
        <v>4.8588876599151263</v>
      </c>
      <c r="AK13">
        <f t="shared" si="22"/>
        <v>6.1307766528203791</v>
      </c>
      <c r="AL13">
        <f t="shared" si="8"/>
        <v>-226.98502844871871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-69.514208517687663</v>
      </c>
      <c r="AR13">
        <f t="shared" si="9"/>
        <v>-76.621482055081898</v>
      </c>
      <c r="AS13">
        <f t="shared" si="9"/>
        <v>1.5644317860934664</v>
      </c>
      <c r="AT13">
        <f t="shared" si="9"/>
        <v>1.9739460017232515</v>
      </c>
      <c r="AU13">
        <f t="shared" si="9"/>
        <v>-73.083104267265185</v>
      </c>
      <c r="AW13">
        <v>10</v>
      </c>
      <c r="AX13">
        <f>IF(Z13&gt;0, (R13*SUMPRODUCT(K13:$K$98, X13:$X$98)-K13*$AZ$3)/Z13, 0)</f>
        <v>93.688517368216395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</v>
      </c>
      <c r="S14">
        <f t="shared" si="1"/>
        <v>90.441137036085848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82.723635951804567</v>
      </c>
      <c r="AC14">
        <f t="shared" si="2"/>
        <v>78.86368735973997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-214.57476856576326</v>
      </c>
      <c r="AI14">
        <f t="shared" si="6"/>
        <v>-236.37449652812666</v>
      </c>
      <c r="AJ14">
        <f t="shared" si="7"/>
        <v>3.8599485920645975</v>
      </c>
      <c r="AK14">
        <f t="shared" si="22"/>
        <v>5.7906545166263204</v>
      </c>
      <c r="AL14">
        <f t="shared" si="8"/>
        <v>-226.72389341943574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-61.685118505194943</v>
      </c>
      <c r="AR14">
        <f t="shared" si="9"/>
        <v>-67.952019370229621</v>
      </c>
      <c r="AS14">
        <f t="shared" si="9"/>
        <v>1.1096429832685166</v>
      </c>
      <c r="AT14">
        <f t="shared" si="9"/>
        <v>1.6646748006220613</v>
      </c>
      <c r="AU14">
        <f t="shared" si="9"/>
        <v>-65.17770158633904</v>
      </c>
      <c r="AW14">
        <v>11</v>
      </c>
      <c r="AX14">
        <f>IF(Z14&gt;0, (R14*SUMPRODUCT(K14:$K$98, X14:$X$98)-K14*$AZ$3)/Z14, 0)</f>
        <v>90.441137036085848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</v>
      </c>
      <c r="S15">
        <f t="shared" si="1"/>
        <v>88.021939016845479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78.86368735973997</v>
      </c>
      <c r="AC15">
        <f t="shared" si="2"/>
        <v>75.798443788136865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-213.79612324963901</v>
      </c>
      <c r="AI15">
        <f t="shared" si="6"/>
        <v>-235.32440490156634</v>
      </c>
      <c r="AJ15">
        <f t="shared" si="7"/>
        <v>3.065243571603105</v>
      </c>
      <c r="AK15">
        <f t="shared" si="22"/>
        <v>5.5204581151817989</v>
      </c>
      <c r="AL15">
        <f t="shared" si="8"/>
        <v>-226.73870321478142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-54.876139806464941</v>
      </c>
      <c r="AR15">
        <f t="shared" si="9"/>
        <v>-60.401913500427902</v>
      </c>
      <c r="AS15">
        <f t="shared" si="9"/>
        <v>0.78677167864148323</v>
      </c>
      <c r="AT15">
        <f t="shared" si="9"/>
        <v>1.4169640998154154</v>
      </c>
      <c r="AU15">
        <f t="shared" si="9"/>
        <v>-58.198177721971</v>
      </c>
      <c r="AW15">
        <v>12</v>
      </c>
      <c r="AX15">
        <f>IF(Z15&gt;0, (R15*SUMPRODUCT(K15:$K$98, X15:$X$98)-K15*$AZ$3)/Z15, 0)</f>
        <v>88.021939016845479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</v>
      </c>
      <c r="S16">
        <f t="shared" si="1"/>
        <v>86.150764862478653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75.798443788136865</v>
      </c>
      <c r="AC16">
        <f t="shared" si="2"/>
        <v>73.261478029521754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-213.30979256243756</v>
      </c>
      <c r="AI16">
        <f t="shared" si="6"/>
        <v>-234.56946394970501</v>
      </c>
      <c r="AJ16">
        <f t="shared" si="7"/>
        <v>2.5369657586151106</v>
      </c>
      <c r="AK16">
        <f t="shared" si="22"/>
        <v>5.3058910651695808</v>
      </c>
      <c r="AL16">
        <f t="shared" si="8"/>
        <v>-226.72660712592031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-48.885098957254748</v>
      </c>
      <c r="AR16">
        <f t="shared" si="9"/>
        <v>-53.757266929857693</v>
      </c>
      <c r="AS16">
        <f t="shared" si="9"/>
        <v>0.58140707311768114</v>
      </c>
      <c r="AT16">
        <f t="shared" si="9"/>
        <v>1.2159732877772422</v>
      </c>
      <c r="AU16">
        <f t="shared" si="9"/>
        <v>-51.959886568962766</v>
      </c>
      <c r="AW16">
        <v>13</v>
      </c>
      <c r="AX16">
        <f>IF(Z16&gt;0, (R16*SUMPRODUCT(K16:$K$98, X16:$X$98)-K16*$AZ$3)/Z16, 0)</f>
        <v>86.150764862478653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</v>
      </c>
      <c r="S17">
        <f t="shared" si="1"/>
        <v>84.676820050025654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73.261478029521754</v>
      </c>
      <c r="AC17">
        <f t="shared" si="2"/>
        <v>71.107784472132948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-212.7969799771426</v>
      </c>
      <c r="AI17">
        <f t="shared" si="6"/>
        <v>-233.79085540554308</v>
      </c>
      <c r="AJ17">
        <f t="shared" si="7"/>
        <v>2.1536935573888059</v>
      </c>
      <c r="AK17">
        <f t="shared" si="22"/>
        <v>5.1283034620665235</v>
      </c>
      <c r="AL17">
        <f t="shared" si="8"/>
        <v>-226.50885838608775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-43.542478168153032</v>
      </c>
      <c r="AR17">
        <f t="shared" si="9"/>
        <v>-47.838241024393952</v>
      </c>
      <c r="AS17">
        <f t="shared" si="9"/>
        <v>0.44068837214497547</v>
      </c>
      <c r="AT17">
        <f t="shared" si="9"/>
        <v>1.0493524934455398</v>
      </c>
      <c r="AU17">
        <f t="shared" si="9"/>
        <v>-46.348200158803436</v>
      </c>
      <c r="AW17">
        <v>14</v>
      </c>
      <c r="AX17">
        <f>IF(Z17&gt;0, (R17*SUMPRODUCT(K17:$K$98, X17:$X$98)-K17*$AZ$3)/Z17, 0)</f>
        <v>84.676820050025654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</v>
      </c>
      <c r="S18">
        <f t="shared" si="1"/>
        <v>83.558760171318212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71.107784472132948</v>
      </c>
      <c r="AC18">
        <f t="shared" si="2"/>
        <v>69.289775411003291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-212.33415547038544</v>
      </c>
      <c r="AI18">
        <f t="shared" si="6"/>
        <v>-233.06500860563432</v>
      </c>
      <c r="AJ18">
        <f t="shared" si="7"/>
        <v>1.8180090611296578</v>
      </c>
      <c r="AK18">
        <f t="shared" si="22"/>
        <v>4.9775449130493072</v>
      </c>
      <c r="AL18">
        <f t="shared" si="8"/>
        <v>-226.26945463145535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-38.792656343130652</v>
      </c>
      <c r="AR18">
        <f t="shared" si="9"/>
        <v>-42.580105703757823</v>
      </c>
      <c r="AS18">
        <f t="shared" si="9"/>
        <v>0.33214345841282561</v>
      </c>
      <c r="AT18">
        <f t="shared" si="9"/>
        <v>0.9093788458887424</v>
      </c>
      <c r="AU18">
        <f t="shared" si="9"/>
        <v>-41.338583399456255</v>
      </c>
      <c r="AW18">
        <v>15</v>
      </c>
      <c r="AX18">
        <f>IF(Z18&gt;0, (R18*SUMPRODUCT(K18:$K$98, X18:$X$98)-K18*$AZ$3)/Z18, 0)</f>
        <v>83.558760171318212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</v>
      </c>
      <c r="S19">
        <f t="shared" si="1"/>
        <v>82.74248813061358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69.289775411003291</v>
      </c>
      <c r="AC19">
        <f t="shared" si="2"/>
        <v>67.751109342000291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-212.29297475691564</v>
      </c>
      <c r="AI19">
        <f t="shared" si="6"/>
        <v>-232.76344611712281</v>
      </c>
      <c r="AJ19">
        <f t="shared" si="7"/>
        <v>1.5386660690029998</v>
      </c>
      <c r="AK19">
        <f t="shared" si="22"/>
        <v>4.8502842787702312</v>
      </c>
      <c r="AL19">
        <f t="shared" si="8"/>
        <v>-226.37449576934958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-34.629582839949578</v>
      </c>
      <c r="AR19">
        <f t="shared" si="9"/>
        <v>-37.968760146936823</v>
      </c>
      <c r="AS19">
        <f t="shared" si="9"/>
        <v>0.25098976619725943</v>
      </c>
      <c r="AT19">
        <f t="shared" si="9"/>
        <v>0.79118643196414695</v>
      </c>
      <c r="AU19">
        <f t="shared" si="9"/>
        <v>-36.926583948775416</v>
      </c>
      <c r="AW19">
        <v>16</v>
      </c>
      <c r="AX19">
        <f>IF(Z19&gt;0, (R19*SUMPRODUCT(K19:$K$98, X19:$X$98)-K19*$AZ$3)/Z19, 0)</f>
        <v>82.74248813061358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</v>
      </c>
      <c r="S20">
        <f t="shared" si="1"/>
        <v>82.106686479779228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67.751109342000291</v>
      </c>
      <c r="AC20">
        <f t="shared" si="2"/>
        <v>66.384017818236316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-212.13876998124456</v>
      </c>
      <c r="AI20">
        <f t="shared" si="6"/>
        <v>-232.35150193535435</v>
      </c>
      <c r="AJ20">
        <f t="shared" si="7"/>
        <v>1.3670915237639747</v>
      </c>
      <c r="AK20">
        <f t="shared" si="22"/>
        <v>4.7425776539400211</v>
      </c>
      <c r="AL20">
        <f t="shared" si="8"/>
        <v>-226.24183275765034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-30.896811339891048</v>
      </c>
      <c r="AR20">
        <f t="shared" si="9"/>
        <v>-33.84068136376802</v>
      </c>
      <c r="AS20">
        <f t="shared" si="9"/>
        <v>0.19910914397134519</v>
      </c>
      <c r="AT20">
        <f t="shared" si="9"/>
        <v>0.69072959672351675</v>
      </c>
      <c r="AU20">
        <f t="shared" si="9"/>
        <v>-32.950842623073157</v>
      </c>
      <c r="AW20">
        <v>17</v>
      </c>
      <c r="AX20">
        <f>IF(Z20&gt;0, (R20*SUMPRODUCT(K20:$K$98, X20:$X$98)-K20*$AZ$3)/Z20, 0)</f>
        <v>82.106686479779228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</v>
      </c>
      <c r="S21">
        <f t="shared" si="1"/>
        <v>81.6557352617519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66.384017818236316</v>
      </c>
      <c r="AC21">
        <f t="shared" si="2"/>
        <v>65.185859439225254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-212.31324283112417</v>
      </c>
      <c r="AI21">
        <f t="shared" si="6"/>
        <v>-232.27076915498509</v>
      </c>
      <c r="AJ21">
        <f t="shared" si="7"/>
        <v>1.1981583790110619</v>
      </c>
      <c r="AK21">
        <f t="shared" si="22"/>
        <v>4.6468812472765428</v>
      </c>
      <c r="AL21">
        <f t="shared" si="8"/>
        <v>-226.42572952869747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-27.609127074216218</v>
      </c>
      <c r="AR21">
        <f t="shared" si="9"/>
        <v>-30.204395617124629</v>
      </c>
      <c r="AS21">
        <f t="shared" si="9"/>
        <v>0.15580802450210576</v>
      </c>
      <c r="AT21">
        <f t="shared" si="9"/>
        <v>0.6042785327192165</v>
      </c>
      <c r="AU21">
        <f t="shared" si="9"/>
        <v>-29.444309059903304</v>
      </c>
      <c r="AW21">
        <v>18</v>
      </c>
      <c r="AX21">
        <f>IF(Z21&gt;0, (R21*SUMPRODUCT(K21:$K$98, X21:$X$98)-K21*$AZ$3)/Z21, 0)</f>
        <v>81.6557352617519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</v>
      </c>
      <c r="S22">
        <f t="shared" si="1"/>
        <v>81.31702768780977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65.185859439225254</v>
      </c>
      <c r="AC22">
        <f t="shared" si="2"/>
        <v>64.093386794366211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-212.65822004495291</v>
      </c>
      <c r="AI22">
        <f t="shared" si="6"/>
        <v>-232.36300655056397</v>
      </c>
      <c r="AJ22">
        <f t="shared" si="7"/>
        <v>1.0924726448590434</v>
      </c>
      <c r="AK22">
        <f t="shared" si="22"/>
        <v>4.563010160745768</v>
      </c>
      <c r="AL22">
        <f t="shared" si="8"/>
        <v>-226.70752374495916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-24.691060508662755</v>
      </c>
      <c r="AR22">
        <f t="shared" si="9"/>
        <v>-26.978919759142126</v>
      </c>
      <c r="AS22">
        <f t="shared" si="9"/>
        <v>0.12684347763548237</v>
      </c>
      <c r="AT22">
        <f t="shared" si="9"/>
        <v>0.5297964026822044</v>
      </c>
      <c r="AU22">
        <f t="shared" si="9"/>
        <v>-26.322279878824443</v>
      </c>
      <c r="AW22">
        <v>19</v>
      </c>
      <c r="AX22">
        <f>IF(Z22&gt;0, (R22*SUMPRODUCT(K22:$K$98, X22:$X$98)-K22*$AZ$3)/Z22, 0)</f>
        <v>81.31702768780977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</v>
      </c>
      <c r="S23">
        <f t="shared" si="1"/>
        <v>81.058546191911191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64.093386794366211</v>
      </c>
      <c r="AC23">
        <f t="shared" si="2"/>
        <v>63.077910597629447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-213.2369235533906</v>
      </c>
      <c r="AI23">
        <f t="shared" si="6"/>
        <v>-232.6913529630572</v>
      </c>
      <c r="AJ23">
        <f t="shared" si="7"/>
        <v>1.0154761967367634</v>
      </c>
      <c r="AK23">
        <f t="shared" si="22"/>
        <v>4.4865370756056349</v>
      </c>
      <c r="AL23">
        <f t="shared" si="8"/>
        <v>-227.1893396907148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-22.105582060538037</v>
      </c>
      <c r="AR23">
        <f t="shared" si="9"/>
        <v>-24.122359823928779</v>
      </c>
      <c r="AS23">
        <f t="shared" si="9"/>
        <v>0.10527113233214089</v>
      </c>
      <c r="AT23">
        <f t="shared" si="9"/>
        <v>0.46510478504260777</v>
      </c>
      <c r="AU23">
        <f t="shared" si="9"/>
        <v>-23.551983906554032</v>
      </c>
      <c r="AW23">
        <v>20</v>
      </c>
      <c r="AX23">
        <f>IF(Z23&gt;0, (R23*SUMPRODUCT(K23:$K$98, X23:$X$98)-K23*$AZ$3)/Z23, 0)</f>
        <v>81.058546191911191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</v>
      </c>
      <c r="S24">
        <f t="shared" si="1"/>
        <v>80.847095052102929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63.077910597629447</v>
      </c>
      <c r="AC24">
        <f t="shared" si="2"/>
        <v>62.111243101311089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-213.9686080496065</v>
      </c>
      <c r="AI24">
        <f t="shared" si="6"/>
        <v>-233.17500101316404</v>
      </c>
      <c r="AJ24">
        <f t="shared" si="7"/>
        <v>0.96666749631835813</v>
      </c>
      <c r="AK24">
        <f t="shared" si="22"/>
        <v>4.415453741834062</v>
      </c>
      <c r="AL24">
        <f t="shared" si="8"/>
        <v>-227.79287977501161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-19.804851272607529</v>
      </c>
      <c r="AR24">
        <f t="shared" si="9"/>
        <v>-21.582587547072265</v>
      </c>
      <c r="AS24">
        <f t="shared" si="9"/>
        <v>8.9474368082118186E-2</v>
      </c>
      <c r="AT24">
        <f t="shared" si="9"/>
        <v>0.40869268373156958</v>
      </c>
      <c r="AU24">
        <f t="shared" si="9"/>
        <v>-21.084420495258577</v>
      </c>
      <c r="AW24">
        <v>21</v>
      </c>
      <c r="AX24">
        <f>IF(Z24&gt;0, (R24*SUMPRODUCT(K24:$K$98, X24:$X$98)-K24*$AZ$3)/Z24, 0)</f>
        <v>80.847095052102929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</v>
      </c>
      <c r="S25">
        <f t="shared" si="1"/>
        <v>80.668129490125978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62.111243101311089</v>
      </c>
      <c r="AC25">
        <f t="shared" si="2"/>
        <v>61.180422689614062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-215.19226804229135</v>
      </c>
      <c r="AI25">
        <f t="shared" si="6"/>
        <v>-234.15279900920274</v>
      </c>
      <c r="AJ25">
        <f t="shared" si="7"/>
        <v>0.93082041169702734</v>
      </c>
      <c r="AK25">
        <f t="shared" si="22"/>
        <v>4.3477870170917763</v>
      </c>
      <c r="AL25">
        <f t="shared" si="8"/>
        <v>-228.87419158041394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-17.7840292556766</v>
      </c>
      <c r="AR25">
        <f t="shared" si="9"/>
        <v>-19.350975133827045</v>
      </c>
      <c r="AS25">
        <f t="shared" si="9"/>
        <v>7.6925335580122225E-2</v>
      </c>
      <c r="AT25">
        <f t="shared" si="9"/>
        <v>0.35931203389805466</v>
      </c>
      <c r="AU25">
        <f t="shared" si="9"/>
        <v>-18.914737764348871</v>
      </c>
      <c r="AW25">
        <v>22</v>
      </c>
      <c r="AX25">
        <f>IF(Z25&gt;0, (R25*SUMPRODUCT(K25:$K$98, X25:$X$98)-K25*$AZ$3)/Z25, 0)</f>
        <v>80.668129490125978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</v>
      </c>
      <c r="S26">
        <f t="shared" si="1"/>
        <v>80.473919700970697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61.180422689614062</v>
      </c>
      <c r="AC26">
        <f t="shared" si="2"/>
        <v>60.248206702607497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-216.95458627277782</v>
      </c>
      <c r="AI26">
        <f t="shared" si="6"/>
        <v>-235.67127328345191</v>
      </c>
      <c r="AJ26">
        <f t="shared" si="7"/>
        <v>0.93221598700656472</v>
      </c>
      <c r="AK26">
        <f t="shared" si="22"/>
        <v>4.282629588272985</v>
      </c>
      <c r="AL26">
        <f t="shared" si="8"/>
        <v>-230.45642770817236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-16.008635409300677</v>
      </c>
      <c r="AR26">
        <f t="shared" si="9"/>
        <v>-17.389701482027764</v>
      </c>
      <c r="AS26">
        <f t="shared" si="9"/>
        <v>6.8786311988565635E-2</v>
      </c>
      <c r="AT26">
        <f t="shared" si="9"/>
        <v>0.31600648250664837</v>
      </c>
      <c r="AU26">
        <f t="shared" si="9"/>
        <v>-17.004908687532552</v>
      </c>
      <c r="AW26">
        <v>23</v>
      </c>
      <c r="AX26">
        <f>IF(Z26&gt;0, (R26*SUMPRODUCT(K26:$K$98, X26:$X$98)-K26*$AZ$3)/Z26, 0)</f>
        <v>80.473919700970697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</v>
      </c>
      <c r="S27">
        <f t="shared" si="1"/>
        <v>80.225211402631047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60.248206702607497</v>
      </c>
      <c r="AC27">
        <f t="shared" si="2"/>
        <v>59.285833140333608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-218.826071318548</v>
      </c>
      <c r="AI27">
        <f t="shared" si="6"/>
        <v>-237.30088494128572</v>
      </c>
      <c r="AJ27">
        <f t="shared" si="7"/>
        <v>0.96237356227388915</v>
      </c>
      <c r="AK27">
        <f t="shared" si="22"/>
        <v>4.2173744691825252</v>
      </c>
      <c r="AL27">
        <f t="shared" si="8"/>
        <v>-232.12113690982932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-14.416721843771823</v>
      </c>
      <c r="AR27">
        <f t="shared" si="9"/>
        <v>-15.633881424025002</v>
      </c>
      <c r="AS27">
        <f t="shared" si="9"/>
        <v>6.3403194479991917E-2</v>
      </c>
      <c r="AT27">
        <f t="shared" si="9"/>
        <v>0.27784950059593633</v>
      </c>
      <c r="AU27">
        <f t="shared" si="9"/>
        <v>-15.292628728949074</v>
      </c>
      <c r="AW27">
        <v>24</v>
      </c>
      <c r="AX27">
        <f>IF(Z27&gt;0, (R27*SUMPRODUCT(K27:$K$98, X27:$X$98)-K27*$AZ$3)/Z27, 0)</f>
        <v>80.225211402631047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</v>
      </c>
      <c r="S28">
        <f t="shared" si="1"/>
        <v>79.934078238895282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59.285833140333608</v>
      </c>
      <c r="AC28">
        <f t="shared" si="2"/>
        <v>58.303273659978558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-221.06636824248176</v>
      </c>
      <c r="AI28">
        <f t="shared" si="6"/>
        <v>-239.30116713693147</v>
      </c>
      <c r="AJ28">
        <f t="shared" si="7"/>
        <v>0.98255948035505014</v>
      </c>
      <c r="AK28">
        <f t="shared" si="22"/>
        <v>4.1500083198233533</v>
      </c>
      <c r="AL28">
        <f t="shared" si="8"/>
        <v>-234.16859933675309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-13.003854747520895</v>
      </c>
      <c r="AR28">
        <f t="shared" si="9"/>
        <v>-14.076485912807806</v>
      </c>
      <c r="AS28">
        <f t="shared" si="9"/>
        <v>5.7797397518748163E-2</v>
      </c>
      <c r="AT28">
        <f t="shared" si="9"/>
        <v>0.24411721159137223</v>
      </c>
      <c r="AU28">
        <f t="shared" si="9"/>
        <v>-13.774571303697687</v>
      </c>
      <c r="AW28">
        <v>25</v>
      </c>
      <c r="AX28">
        <f>IF(Z28&gt;0, (R28*SUMPRODUCT(K28:$K$98, X28:$X$98)-K28*$AZ$3)/Z28, 0)</f>
        <v>79.934078238895282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</v>
      </c>
      <c r="S29">
        <f t="shared" si="1"/>
        <v>79.590528780457078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58.303273659978558</v>
      </c>
      <c r="AC29">
        <f t="shared" si="2"/>
        <v>57.2942067369369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-223.5916759015501</v>
      </c>
      <c r="AI29">
        <f t="shared" si="6"/>
        <v>-241.58822888807993</v>
      </c>
      <c r="AJ29">
        <f t="shared" si="7"/>
        <v>1.009066923041658</v>
      </c>
      <c r="AK29">
        <f t="shared" si="22"/>
        <v>4.081229156198499</v>
      </c>
      <c r="AL29">
        <f t="shared" si="8"/>
        <v>-236.49793280883978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-11.743215798293773</v>
      </c>
      <c r="AR29">
        <f t="shared" si="9"/>
        <v>-12.688409327946022</v>
      </c>
      <c r="AS29">
        <f t="shared" si="9"/>
        <v>5.2997011558766773E-2</v>
      </c>
      <c r="AT29">
        <f t="shared" si="9"/>
        <v>0.21434945871880337</v>
      </c>
      <c r="AU29">
        <f t="shared" si="9"/>
        <v>-12.421062857668453</v>
      </c>
      <c r="AW29">
        <v>26</v>
      </c>
      <c r="AX29">
        <f>IF(Z29&gt;0, (R29*SUMPRODUCT(K29:$K$98, X29:$X$98)-K29*$AZ$3)/Z29, 0)</f>
        <v>79.590528780457078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</v>
      </c>
      <c r="S30">
        <f t="shared" si="1"/>
        <v>79.196172433751713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57.2942067369369</v>
      </c>
      <c r="AC30">
        <f t="shared" si="2"/>
        <v>56.260622924785309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-226.77657979719672</v>
      </c>
      <c r="AI30">
        <f t="shared" si="6"/>
        <v>-244.53647310891193</v>
      </c>
      <c r="AJ30">
        <f t="shared" si="7"/>
        <v>1.0335838121515906</v>
      </c>
      <c r="AK30">
        <f t="shared" si="22"/>
        <v>4.0105944715855832</v>
      </c>
      <c r="AL30">
        <f t="shared" si="8"/>
        <v>-239.49229482517475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-10.634365650735102</v>
      </c>
      <c r="AR30">
        <f t="shared" si="9"/>
        <v>-11.46719062571146</v>
      </c>
      <c r="AS30">
        <f t="shared" si="9"/>
        <v>4.8468445017251234E-2</v>
      </c>
      <c r="AT30">
        <f t="shared" si="9"/>
        <v>0.18807113206222292</v>
      </c>
      <c r="AU30">
        <f t="shared" si="9"/>
        <v>-11.230651048631985</v>
      </c>
      <c r="AW30">
        <v>27</v>
      </c>
      <c r="AX30">
        <f>IF(Z30&gt;0, (R30*SUMPRODUCT(K30:$K$98, X30:$X$98)-K30*$AZ$3)/Z30, 0)</f>
        <v>79.196172433751713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</v>
      </c>
      <c r="S31">
        <f t="shared" si="1"/>
        <v>78.729873681666618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56.260622924785309</v>
      </c>
      <c r="AC31">
        <f t="shared" si="2"/>
        <v>55.188428690248607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-230.71792153761353</v>
      </c>
      <c r="AI31">
        <f t="shared" si="6"/>
        <v>-248.24253643582722</v>
      </c>
      <c r="AJ31">
        <f t="shared" si="7"/>
        <v>1.0721942345367026</v>
      </c>
      <c r="AK31">
        <f t="shared" si="22"/>
        <v>3.9382436047349718</v>
      </c>
      <c r="AL31">
        <f t="shared" si="8"/>
        <v>-243.23209859655555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-9.6599904234991687</v>
      </c>
      <c r="AR31">
        <f t="shared" si="9"/>
        <v>-10.393733216274184</v>
      </c>
      <c r="AS31">
        <f t="shared" si="9"/>
        <v>4.4891987448261679E-2</v>
      </c>
      <c r="AT31">
        <f t="shared" si="9"/>
        <v>0.16489137581340654</v>
      </c>
      <c r="AU31">
        <f t="shared" si="9"/>
        <v>-10.183949853012516</v>
      </c>
      <c r="AW31">
        <v>28</v>
      </c>
      <c r="AX31">
        <f>IF(Z31&gt;0, (R31*SUMPRODUCT(K31:$K$98, X31:$X$98)-K31*$AZ$3)/Z31, 0)</f>
        <v>78.729873681666618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</v>
      </c>
      <c r="S32">
        <f t="shared" si="1"/>
        <v>78.172722422336264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55.188428690248607</v>
      </c>
      <c r="AC32">
        <f t="shared" si="2"/>
        <v>54.066091316926588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-235.12572523400462</v>
      </c>
      <c r="AI32">
        <f t="shared" si="6"/>
        <v>-252.41631255192766</v>
      </c>
      <c r="AJ32">
        <f t="shared" si="7"/>
        <v>1.1223373733220185</v>
      </c>
      <c r="AK32">
        <f t="shared" si="22"/>
        <v>3.8631900083174027</v>
      </c>
      <c r="AL32">
        <f t="shared" si="8"/>
        <v>-247.43078517028826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-8.7897695861592755</v>
      </c>
      <c r="AR32">
        <f t="shared" si="9"/>
        <v>-9.4361483623763647</v>
      </c>
      <c r="AS32">
        <f t="shared" si="9"/>
        <v>4.1956646384047169E-2</v>
      </c>
      <c r="AT32">
        <f t="shared" si="9"/>
        <v>0.14441869347502517</v>
      </c>
      <c r="AU32">
        <f t="shared" si="9"/>
        <v>-9.2497730225172923</v>
      </c>
      <c r="AW32">
        <v>29</v>
      </c>
      <c r="AX32">
        <f>IF(Z32&gt;0, (R32*SUMPRODUCT(K32:$K$98, X32:$X$98)-K32*$AZ$3)/Z32, 0)</f>
        <v>78.172722422336264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</v>
      </c>
      <c r="S33">
        <f t="shared" si="1"/>
        <v>77.530386238270466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54.066091316926588</v>
      </c>
      <c r="AC33">
        <f t="shared" si="2"/>
        <v>52.899226239854066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-240.41143837411906</v>
      </c>
      <c r="AI33">
        <f t="shared" si="6"/>
        <v>-257.46901695926931</v>
      </c>
      <c r="AJ33">
        <f t="shared" si="7"/>
        <v>1.1668650770725222</v>
      </c>
      <c r="AK33">
        <f t="shared" si="22"/>
        <v>3.7846263921848617</v>
      </c>
      <c r="AL33">
        <f t="shared" si="8"/>
        <v>-252.51752549001191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-8.0244346899125976</v>
      </c>
      <c r="AR33">
        <f t="shared" si="9"/>
        <v>-8.5937812495034365</v>
      </c>
      <c r="AS33">
        <f t="shared" si="9"/>
        <v>3.8947533720659615E-2</v>
      </c>
      <c r="AT33">
        <f t="shared" si="9"/>
        <v>0.12632297163226955</v>
      </c>
      <c r="AU33">
        <f t="shared" si="9"/>
        <v>-8.4285107441505076</v>
      </c>
      <c r="AW33">
        <v>30</v>
      </c>
      <c r="AX33">
        <f>IF(Z33&gt;0, (R33*SUMPRODUCT(K33:$K$98, X33:$X$98)-K33*$AZ$3)/Z33, 0)</f>
        <v>77.530386238270466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</v>
      </c>
      <c r="S34">
        <f t="shared" si="1"/>
        <v>76.790291950751339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52.899226239854066</v>
      </c>
      <c r="AC34">
        <f t="shared" si="2"/>
        <v>51.680956290197486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-246.59199782213847</v>
      </c>
      <c r="AI34">
        <f t="shared" si="6"/>
        <v>-263.41735262198171</v>
      </c>
      <c r="AJ34">
        <f t="shared" si="7"/>
        <v>1.2182699496565803</v>
      </c>
      <c r="AK34">
        <f t="shared" si="22"/>
        <v>3.7029458367897852</v>
      </c>
      <c r="AL34">
        <f t="shared" si="8"/>
        <v>-258.49613683553531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-7.3488651184856142</v>
      </c>
      <c r="AR34">
        <f t="shared" si="9"/>
        <v>-7.8502895932728967</v>
      </c>
      <c r="AS34">
        <f t="shared" si="9"/>
        <v>3.6306537182881356E-2</v>
      </c>
      <c r="AT34">
        <f t="shared" si="9"/>
        <v>0.11035414667127087</v>
      </c>
      <c r="AU34">
        <f t="shared" ref="AU34:AU97" si="23">AL34*$K34</f>
        <v>-7.7036289094187431</v>
      </c>
      <c r="AW34">
        <v>31</v>
      </c>
      <c r="AX34">
        <f>IF(Z34&gt;0, (R34*SUMPRODUCT(K34:$K$98, X34:$X$98)-K34*$AZ$3)/Z34, 0)</f>
        <v>76.790291950751339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</v>
      </c>
      <c r="S35">
        <f t="shared" si="1"/>
        <v>75.945211182100465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51.680956290197486</v>
      </c>
      <c r="AC35">
        <f t="shared" si="2"/>
        <v>50.409023975511843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-252.89140897504851</v>
      </c>
      <c r="AI35">
        <f t="shared" ref="AI35:AI66" si="25">SUM(AE35:AH35)</f>
        <v>-269.48528737464954</v>
      </c>
      <c r="AJ35">
        <f t="shared" si="7"/>
        <v>1.2719323146856425</v>
      </c>
      <c r="AK35">
        <f t="shared" si="22"/>
        <v>3.6176669403138244</v>
      </c>
      <c r="AL35">
        <f t="shared" si="8"/>
        <v>-264.59568811965005</v>
      </c>
      <c r="AN35">
        <f t="shared" ref="AN35:AT66" si="26">AE35*$K35</f>
        <v>0</v>
      </c>
      <c r="AO35">
        <f t="shared" si="26"/>
        <v>0</v>
      </c>
      <c r="AP35">
        <f t="shared" si="26"/>
        <v>-0.44154114325133526</v>
      </c>
      <c r="AQ35">
        <f t="shared" si="26"/>
        <v>-6.7291057068351527</v>
      </c>
      <c r="AR35">
        <f t="shared" si="26"/>
        <v>-7.1706468500864879</v>
      </c>
      <c r="AS35">
        <f t="shared" si="26"/>
        <v>3.3844435570777619E-2</v>
      </c>
      <c r="AT35">
        <f t="shared" si="26"/>
        <v>9.6261329525418896E-2</v>
      </c>
      <c r="AU35">
        <f t="shared" si="23"/>
        <v>-7.0405410849902905</v>
      </c>
      <c r="AW35">
        <v>32</v>
      </c>
      <c r="AX35">
        <f>IF(Z35&gt;0, (R35*SUMPRODUCT(K35:$K$98, X35:$X$98)-K35*$AZ$3)/Z35, 0)</f>
        <v>75.945211182100465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</v>
      </c>
      <c r="S36">
        <f t="shared" si="1"/>
        <v>75.025473986753028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50.409023975511843</v>
      </c>
      <c r="AC36">
        <f t="shared" si="2"/>
        <v>49.105751129212365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-259.65463714765156</v>
      </c>
      <c r="AI36">
        <f t="shared" si="25"/>
        <v>-276.01766310396965</v>
      </c>
      <c r="AJ36">
        <f t="shared" si="7"/>
        <v>1.3032728462994783</v>
      </c>
      <c r="AK36">
        <f t="shared" si="22"/>
        <v>3.5286316782858296</v>
      </c>
      <c r="AL36">
        <f t="shared" si="8"/>
        <v>-271.18575857938436</v>
      </c>
      <c r="AN36">
        <f t="shared" si="26"/>
        <v>0</v>
      </c>
      <c r="AO36">
        <f t="shared" si="26"/>
        <v>0</v>
      </c>
      <c r="AP36">
        <f t="shared" si="26"/>
        <v>-0.38874862969140389</v>
      </c>
      <c r="AQ36">
        <f t="shared" si="26"/>
        <v>-6.1688091587481111</v>
      </c>
      <c r="AR36">
        <f t="shared" si="26"/>
        <v>-6.5575577884395146</v>
      </c>
      <c r="AS36">
        <f t="shared" si="26"/>
        <v>3.0962826464093655E-2</v>
      </c>
      <c r="AT36">
        <f t="shared" si="26"/>
        <v>8.3832338424521841E-2</v>
      </c>
      <c r="AU36">
        <f t="shared" si="23"/>
        <v>-6.4427626235508999</v>
      </c>
      <c r="AW36">
        <v>33</v>
      </c>
      <c r="AX36">
        <f>IF(Z36&gt;0, (R36*SUMPRODUCT(K36:$K$98, X36:$X$98)-K36*$AZ$3)/Z36, 0)</f>
        <v>75.025473986753028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</v>
      </c>
      <c r="S37">
        <f t="shared" si="1"/>
        <v>74.0447369154314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49.105751129212365</v>
      </c>
      <c r="AC37">
        <f t="shared" si="2"/>
        <v>47.781435595942554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-267.0873238309095</v>
      </c>
      <c r="AI37">
        <f t="shared" si="25"/>
        <v>-283.2199476967067</v>
      </c>
      <c r="AJ37">
        <f t="shared" si="7"/>
        <v>1.3243155332698109</v>
      </c>
      <c r="AK37">
        <f t="shared" si="22"/>
        <v>3.4374025790448659</v>
      </c>
      <c r="AL37">
        <f t="shared" si="8"/>
        <v>-278.45822958439197</v>
      </c>
      <c r="AN37">
        <f t="shared" si="26"/>
        <v>0</v>
      </c>
      <c r="AO37">
        <f t="shared" si="26"/>
        <v>0</v>
      </c>
      <c r="AP37">
        <f t="shared" si="26"/>
        <v>-0.3422096385111551</v>
      </c>
      <c r="AQ37">
        <f t="shared" si="26"/>
        <v>-5.6655295071289871</v>
      </c>
      <c r="AR37">
        <f t="shared" si="26"/>
        <v>-6.0077391456401426</v>
      </c>
      <c r="AS37">
        <f t="shared" si="26"/>
        <v>2.8091744014176506E-2</v>
      </c>
      <c r="AT37">
        <f t="shared" si="26"/>
        <v>7.2915125510745776E-2</v>
      </c>
      <c r="AU37">
        <f t="shared" si="23"/>
        <v>-5.9067322761152186</v>
      </c>
      <c r="AW37">
        <v>34</v>
      </c>
      <c r="AX37">
        <f>IF(Z37&gt;0, (R37*SUMPRODUCT(K37:$K$98, X37:$X$98)-K37*$AZ$3)/Z37, 0)</f>
        <v>74.0447369154314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</v>
      </c>
      <c r="S38">
        <f t="shared" si="1"/>
        <v>73.010927428172792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47.781435595942554</v>
      </c>
      <c r="AC38">
        <f t="shared" si="2"/>
        <v>46.441346825847802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-276.42883170219369</v>
      </c>
      <c r="AI38">
        <f t="shared" si="25"/>
        <v>-292.33102212140739</v>
      </c>
      <c r="AJ38">
        <f t="shared" si="7"/>
        <v>1.3400887700947521</v>
      </c>
      <c r="AK38">
        <f t="shared" si="22"/>
        <v>3.3447004917159791</v>
      </c>
      <c r="AL38">
        <f t="shared" si="8"/>
        <v>-287.64623285959664</v>
      </c>
      <c r="AN38">
        <f t="shared" si="26"/>
        <v>0</v>
      </c>
      <c r="AO38">
        <f t="shared" si="26"/>
        <v>0</v>
      </c>
      <c r="AP38">
        <f t="shared" si="26"/>
        <v>-0.30118001883305434</v>
      </c>
      <c r="AQ38">
        <f t="shared" si="26"/>
        <v>-5.2354322607955917</v>
      </c>
      <c r="AR38">
        <f t="shared" si="26"/>
        <v>-5.5366122796286463</v>
      </c>
      <c r="AS38">
        <f t="shared" si="26"/>
        <v>2.5380651996686331E-2</v>
      </c>
      <c r="AT38">
        <f t="shared" si="26"/>
        <v>6.3347056633708418E-2</v>
      </c>
      <c r="AU38">
        <f t="shared" si="23"/>
        <v>-5.4478845709982515</v>
      </c>
      <c r="AW38">
        <v>35</v>
      </c>
      <c r="AX38">
        <f>IF(Z38&gt;0, (R38*SUMPRODUCT(K38:$K$98, X38:$X$98)-K38*$AZ$3)/Z38, 0)</f>
        <v>73.010927428172792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</v>
      </c>
      <c r="S39">
        <f t="shared" si="1"/>
        <v>71.894226859362973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46.441346825847802</v>
      </c>
      <c r="AC39">
        <f t="shared" si="2"/>
        <v>45.067915223118455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-286.2565383027374</v>
      </c>
      <c r="AI39">
        <f t="shared" si="25"/>
        <v>-301.92814268318324</v>
      </c>
      <c r="AJ39">
        <f t="shared" si="7"/>
        <v>1.3734316027293474</v>
      </c>
      <c r="AK39">
        <f t="shared" si="22"/>
        <v>3.2508942778093464</v>
      </c>
      <c r="AL39">
        <f t="shared" si="8"/>
        <v>-297.30381680264458</v>
      </c>
      <c r="AN39">
        <f t="shared" si="26"/>
        <v>0</v>
      </c>
      <c r="AO39">
        <f t="shared" si="26"/>
        <v>0</v>
      </c>
      <c r="AP39">
        <f t="shared" si="26"/>
        <v>-0.26501145316299102</v>
      </c>
      <c r="AQ39">
        <f t="shared" si="26"/>
        <v>-4.8406825077636082</v>
      </c>
      <c r="AR39">
        <f t="shared" si="26"/>
        <v>-5.1056939609265992</v>
      </c>
      <c r="AS39">
        <f t="shared" si="26"/>
        <v>2.322513356152785E-2</v>
      </c>
      <c r="AT39">
        <f t="shared" si="26"/>
        <v>5.4973581244589606E-2</v>
      </c>
      <c r="AU39">
        <f t="shared" si="23"/>
        <v>-5.0274952461204823</v>
      </c>
      <c r="AW39">
        <v>36</v>
      </c>
      <c r="AX39">
        <f>IF(Z39&gt;0, (R39*SUMPRODUCT(K39:$K$98, X39:$X$98)-K39*$AZ$3)/Z39, 0)</f>
        <v>71.894226859362973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</v>
      </c>
      <c r="S40">
        <f t="shared" si="1"/>
        <v>70.713455465515366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45.067915223118455</v>
      </c>
      <c r="AC40">
        <f t="shared" si="2"/>
        <v>43.675447588628288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-295.56896607190987</v>
      </c>
      <c r="AI40">
        <f t="shared" si="25"/>
        <v>-311.00996216703328</v>
      </c>
      <c r="AJ40">
        <f t="shared" si="7"/>
        <v>1.392467634490167</v>
      </c>
      <c r="AK40">
        <f t="shared" si="22"/>
        <v>3.1547540656182922</v>
      </c>
      <c r="AL40">
        <f t="shared" si="8"/>
        <v>-306.4627404669248</v>
      </c>
      <c r="AN40">
        <f t="shared" si="26"/>
        <v>0</v>
      </c>
      <c r="AO40">
        <f t="shared" si="26"/>
        <v>0</v>
      </c>
      <c r="AP40">
        <f t="shared" si="26"/>
        <v>-0.23313553484753524</v>
      </c>
      <c r="AQ40">
        <f t="shared" si="26"/>
        <v>-4.462641436148675</v>
      </c>
      <c r="AR40">
        <f t="shared" si="26"/>
        <v>-4.6957769709962101</v>
      </c>
      <c r="AS40">
        <f t="shared" si="26"/>
        <v>2.1024141494814123E-2</v>
      </c>
      <c r="AT40">
        <f t="shared" si="26"/>
        <v>4.7631983835073805E-2</v>
      </c>
      <c r="AU40">
        <f t="shared" si="23"/>
        <v>-4.6271208456663224</v>
      </c>
      <c r="AW40">
        <v>37</v>
      </c>
      <c r="AX40">
        <f>IF(Z40&gt;0, (R40*SUMPRODUCT(K40:$K$98, X40:$X$98)-K40*$AZ$3)/Z40, 0)</f>
        <v>70.713455465515366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</v>
      </c>
      <c r="S41">
        <f t="shared" si="1"/>
        <v>69.512237420866768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43.675447588628288</v>
      </c>
      <c r="AC41">
        <f t="shared" si="2"/>
        <v>42.291569432188055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-305.87816509040999</v>
      </c>
      <c r="AI41">
        <f t="shared" si="25"/>
        <v>-321.08828168330956</v>
      </c>
      <c r="AJ41">
        <f t="shared" si="7"/>
        <v>1.3838781564402325</v>
      </c>
      <c r="AK41">
        <f t="shared" si="22"/>
        <v>3.0572813312039804</v>
      </c>
      <c r="AL41">
        <f t="shared" si="8"/>
        <v>-316.64712219566536</v>
      </c>
      <c r="AN41">
        <f t="shared" si="26"/>
        <v>0</v>
      </c>
      <c r="AO41">
        <f t="shared" si="26"/>
        <v>0</v>
      </c>
      <c r="AP41">
        <f t="shared" si="26"/>
        <v>-0.20504429092608162</v>
      </c>
      <c r="AQ41">
        <f t="shared" si="26"/>
        <v>-4.1234773637443674</v>
      </c>
      <c r="AR41">
        <f t="shared" si="26"/>
        <v>-4.3285216546704488</v>
      </c>
      <c r="AS41">
        <f t="shared" si="26"/>
        <v>1.8655762010913454E-2</v>
      </c>
      <c r="AT41">
        <f t="shared" si="26"/>
        <v>4.1214548152175727E-2</v>
      </c>
      <c r="AU41">
        <f t="shared" si="23"/>
        <v>-4.2686513445073597</v>
      </c>
      <c r="AW41">
        <v>38</v>
      </c>
      <c r="AX41">
        <f>IF(Z41&gt;0, (R41*SUMPRODUCT(K41:$K$98, X41:$X$98)-K41*$AZ$3)/Z41, 0)</f>
        <v>69.512237420866768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</v>
      </c>
      <c r="S42">
        <f t="shared" si="1"/>
        <v>68.291225605612198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42.291569432188055</v>
      </c>
      <c r="AC42">
        <f t="shared" si="2"/>
        <v>40.916987853897638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-316.62236550355624</v>
      </c>
      <c r="AI42">
        <f t="shared" si="25"/>
        <v>-331.60122533915091</v>
      </c>
      <c r="AJ42">
        <f t="shared" si="7"/>
        <v>1.3745815782904174</v>
      </c>
      <c r="AK42">
        <f t="shared" si="22"/>
        <v>2.9604098602531641</v>
      </c>
      <c r="AL42">
        <f t="shared" si="8"/>
        <v>-327.26623390060735</v>
      </c>
      <c r="AN42">
        <f t="shared" si="26"/>
        <v>0</v>
      </c>
      <c r="AO42">
        <f t="shared" si="26"/>
        <v>0</v>
      </c>
      <c r="AP42">
        <f t="shared" si="26"/>
        <v>-0.18029175769249681</v>
      </c>
      <c r="AQ42">
        <f t="shared" si="26"/>
        <v>-3.8109978615155331</v>
      </c>
      <c r="AR42">
        <f t="shared" si="26"/>
        <v>-3.9912896192080298</v>
      </c>
      <c r="AS42">
        <f t="shared" si="26"/>
        <v>1.6545032903825582E-2</v>
      </c>
      <c r="AT42">
        <f t="shared" si="26"/>
        <v>3.5632718581617658E-2</v>
      </c>
      <c r="AU42">
        <f t="shared" si="23"/>
        <v>-3.9391118677225867</v>
      </c>
      <c r="AW42">
        <v>39</v>
      </c>
      <c r="AX42">
        <f>IF(Z42&gt;0, (R42*SUMPRODUCT(K42:$K$98, X42:$X$98)-K42*$AZ$3)/Z42, 0)</f>
        <v>68.291225605612198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</v>
      </c>
      <c r="S43">
        <f t="shared" si="1"/>
        <v>67.065484892728804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40.916987853897638</v>
      </c>
      <c r="AC43">
        <f t="shared" si="2"/>
        <v>39.560361229394573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-328.62342280436781</v>
      </c>
      <c r="AI43">
        <f t="shared" si="25"/>
        <v>-343.3703381859055</v>
      </c>
      <c r="AJ43">
        <f t="shared" si="7"/>
        <v>1.3566266245030647</v>
      </c>
      <c r="AK43">
        <f t="shared" si="22"/>
        <v>2.8641891497728351</v>
      </c>
      <c r="AL43">
        <f t="shared" si="8"/>
        <v>-339.14952241162962</v>
      </c>
      <c r="AN43">
        <f t="shared" si="26"/>
        <v>0</v>
      </c>
      <c r="AO43">
        <f t="shared" si="26"/>
        <v>0</v>
      </c>
      <c r="AP43">
        <f t="shared" si="26"/>
        <v>-0.15848212341676152</v>
      </c>
      <c r="AQ43">
        <f t="shared" si="26"/>
        <v>-3.5316496028534154</v>
      </c>
      <c r="AR43">
        <f t="shared" si="26"/>
        <v>-3.6901317262701769</v>
      </c>
      <c r="AS43">
        <f t="shared" si="26"/>
        <v>1.4579392542262018E-2</v>
      </c>
      <c r="AT43">
        <f t="shared" si="26"/>
        <v>3.078086274852667E-2</v>
      </c>
      <c r="AU43">
        <f t="shared" si="23"/>
        <v>-3.6447714709793888</v>
      </c>
      <c r="AW43">
        <v>40</v>
      </c>
      <c r="AX43">
        <f>IF(Z43&gt;0, (R43*SUMPRODUCT(K43:$K$98, X43:$X$98)-K43*$AZ$3)/Z43, 0)</f>
        <v>67.065484892728804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</v>
      </c>
      <c r="S44">
        <f t="shared" si="1"/>
        <v>65.834100464195799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39.560361229394573</v>
      </c>
      <c r="AC44">
        <f t="shared" si="2"/>
        <v>38.220114516730852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-342.591254044008</v>
      </c>
      <c r="AI44">
        <f t="shared" si="25"/>
        <v>-357.10505245821929</v>
      </c>
      <c r="AJ44">
        <f t="shared" si="7"/>
        <v>1.3402467126637205</v>
      </c>
      <c r="AK44">
        <f t="shared" si="22"/>
        <v>2.7692252860576203</v>
      </c>
      <c r="AL44">
        <f t="shared" si="8"/>
        <v>-352.99558045949794</v>
      </c>
      <c r="AN44">
        <f t="shared" si="26"/>
        <v>0</v>
      </c>
      <c r="AO44">
        <f t="shared" si="26"/>
        <v>0</v>
      </c>
      <c r="AP44">
        <f t="shared" si="26"/>
        <v>-0.13926505572860387</v>
      </c>
      <c r="AQ44">
        <f t="shared" si="26"/>
        <v>-3.2872848805626593</v>
      </c>
      <c r="AR44">
        <f t="shared" si="26"/>
        <v>-3.4265499362912633</v>
      </c>
      <c r="AS44">
        <f t="shared" si="26"/>
        <v>1.2860143692393579E-2</v>
      </c>
      <c r="AT44">
        <f t="shared" si="26"/>
        <v>2.6571701134436004E-2</v>
      </c>
      <c r="AU44">
        <f t="shared" si="23"/>
        <v>-3.3871180914644339</v>
      </c>
      <c r="AW44">
        <v>41</v>
      </c>
      <c r="AX44">
        <f>IF(Z44&gt;0, (R44*SUMPRODUCT(K44:$K$98, X44:$X$98)-K44*$AZ$3)/Z44, 0)</f>
        <v>65.834100464195799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</v>
      </c>
      <c r="S45">
        <f t="shared" si="1"/>
        <v>64.585349640532314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38.220114516730852</v>
      </c>
      <c r="AC45">
        <f t="shared" si="2"/>
        <v>36.889439359551865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-357.29302607549073</v>
      </c>
      <c r="AI45">
        <f t="shared" si="25"/>
        <v>-371.57236324904102</v>
      </c>
      <c r="AJ45">
        <f t="shared" si="7"/>
        <v>1.3306751571789874</v>
      </c>
      <c r="AK45">
        <f t="shared" si="22"/>
        <v>2.67540801617116</v>
      </c>
      <c r="AL45">
        <f t="shared" si="8"/>
        <v>-367.56628007569088</v>
      </c>
      <c r="AN45">
        <f t="shared" si="26"/>
        <v>0</v>
      </c>
      <c r="AO45">
        <f t="shared" si="26"/>
        <v>0</v>
      </c>
      <c r="AP45">
        <f t="shared" si="26"/>
        <v>-0.12233510425787811</v>
      </c>
      <c r="AQ45">
        <f t="shared" si="26"/>
        <v>-3.061030008908344</v>
      </c>
      <c r="AR45">
        <f t="shared" si="26"/>
        <v>-3.1833651131662219</v>
      </c>
      <c r="AS45">
        <f t="shared" si="26"/>
        <v>1.1400268941642016E-2</v>
      </c>
      <c r="AT45">
        <f t="shared" si="26"/>
        <v>2.2920974174971832E-2</v>
      </c>
      <c r="AU45">
        <f t="shared" si="23"/>
        <v>-3.1490438700496082</v>
      </c>
      <c r="AW45">
        <v>42</v>
      </c>
      <c r="AX45">
        <f>IF(Z45&gt;0, (R45*SUMPRODUCT(K45:$K$98, X45:$X$98)-K45*$AZ$3)/Z45, 0)</f>
        <v>64.585349640532314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</v>
      </c>
      <c r="S46">
        <f t="shared" si="1"/>
        <v>63.331056048367429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36.889439359551865</v>
      </c>
      <c r="AC46">
        <f t="shared" si="2"/>
        <v>35.57538231795035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-372.49907152479381</v>
      </c>
      <c r="AI46">
        <f t="shared" si="25"/>
        <v>-386.54249055872742</v>
      </c>
      <c r="AJ46">
        <f t="shared" si="7"/>
        <v>1.3140570416015152</v>
      </c>
      <c r="AK46">
        <f t="shared" si="22"/>
        <v>2.582260755168631</v>
      </c>
      <c r="AL46">
        <f t="shared" si="8"/>
        <v>-382.64617276195725</v>
      </c>
      <c r="AN46">
        <f t="shared" si="26"/>
        <v>0</v>
      </c>
      <c r="AO46">
        <f t="shared" si="26"/>
        <v>0</v>
      </c>
      <c r="AP46">
        <f t="shared" si="26"/>
        <v>-0.10742314919133165</v>
      </c>
      <c r="AQ46">
        <f t="shared" si="26"/>
        <v>-2.8493790035995339</v>
      </c>
      <c r="AR46">
        <f t="shared" si="26"/>
        <v>-2.9568021527908654</v>
      </c>
      <c r="AS46">
        <f t="shared" si="26"/>
        <v>1.0051693628509505E-2</v>
      </c>
      <c r="AT46">
        <f t="shared" si="26"/>
        <v>1.9752638704515081E-2</v>
      </c>
      <c r="AU46">
        <f t="shared" si="23"/>
        <v>-2.9269978204578408</v>
      </c>
      <c r="AW46">
        <v>43</v>
      </c>
      <c r="AX46">
        <f>IF(Z46&gt;0, (R46*SUMPRODUCT(K46:$K$98, X46:$X$98)-K46*$AZ$3)/Z46, 0)</f>
        <v>63.331056048367429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</v>
      </c>
      <c r="S47">
        <f t="shared" si="1"/>
        <v>62.086844608375323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35.57538231795035</v>
      </c>
      <c r="AC47">
        <f t="shared" si="2"/>
        <v>34.285800606589085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-389.61196693132888</v>
      </c>
      <c r="AI47">
        <f t="shared" si="25"/>
        <v>-403.41754878319028</v>
      </c>
      <c r="AJ47">
        <f t="shared" si="7"/>
        <v>1.2895817113612651</v>
      </c>
      <c r="AK47">
        <f t="shared" si="22"/>
        <v>2.4902767622565247</v>
      </c>
      <c r="AL47">
        <f t="shared" si="8"/>
        <v>-399.63769030957246</v>
      </c>
      <c r="AN47">
        <f t="shared" si="26"/>
        <v>0</v>
      </c>
      <c r="AO47">
        <f t="shared" si="26"/>
        <v>0</v>
      </c>
      <c r="AP47">
        <f t="shared" si="26"/>
        <v>-9.4289149356957341E-2</v>
      </c>
      <c r="AQ47">
        <f t="shared" si="26"/>
        <v>-2.6609657843789316</v>
      </c>
      <c r="AR47">
        <f t="shared" si="26"/>
        <v>-2.7552549337358889</v>
      </c>
      <c r="AS47">
        <f t="shared" si="26"/>
        <v>8.8075652221893362E-3</v>
      </c>
      <c r="AT47">
        <f t="shared" si="26"/>
        <v>1.7008053705820904E-2</v>
      </c>
      <c r="AU47">
        <f t="shared" si="23"/>
        <v>-2.7294393148078782</v>
      </c>
      <c r="AW47">
        <v>44</v>
      </c>
      <c r="AX47">
        <f>IF(Z47&gt;0, (R47*SUMPRODUCT(K47:$K$98, X47:$X$98)-K47*$AZ$3)/Z47, 0)</f>
        <v>62.086844608375323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</v>
      </c>
      <c r="S48">
        <f t="shared" si="1"/>
        <v>60.849066441505364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34.285800606589085</v>
      </c>
      <c r="AC48">
        <f t="shared" si="2"/>
        <v>33.017510975994306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-408.77703851061995</v>
      </c>
      <c r="AI48">
        <f t="shared" si="25"/>
        <v>-422.34237028433512</v>
      </c>
      <c r="AJ48">
        <f t="shared" si="7"/>
        <v>1.2682896305947793</v>
      </c>
      <c r="AK48">
        <f t="shared" si="22"/>
        <v>2.4000060424612362</v>
      </c>
      <c r="AL48">
        <f t="shared" si="8"/>
        <v>-418.67407461127908</v>
      </c>
      <c r="AN48">
        <f t="shared" si="26"/>
        <v>0</v>
      </c>
      <c r="AO48">
        <f t="shared" si="26"/>
        <v>0</v>
      </c>
      <c r="AP48">
        <f t="shared" si="26"/>
        <v>-8.2721690258881042E-2</v>
      </c>
      <c r="AQ48">
        <f t="shared" si="26"/>
        <v>-2.4927313337178547</v>
      </c>
      <c r="AR48">
        <f t="shared" si="26"/>
        <v>-2.5754530239767361</v>
      </c>
      <c r="AS48">
        <f t="shared" si="26"/>
        <v>7.7340579449667757E-3</v>
      </c>
      <c r="AT48">
        <f t="shared" si="26"/>
        <v>1.4635289410953257E-2</v>
      </c>
      <c r="AU48">
        <f t="shared" si="23"/>
        <v>-2.5530836766208158</v>
      </c>
      <c r="AW48">
        <v>45</v>
      </c>
      <c r="AX48">
        <f>IF(Z48&gt;0, (R48*SUMPRODUCT(K48:$K$98, X48:$X$98)-K48*$AZ$3)/Z48, 0)</f>
        <v>60.849066441505364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</v>
      </c>
      <c r="S49">
        <f t="shared" si="1"/>
        <v>59.616054216351372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33.017510975994306</v>
      </c>
      <c r="AC49">
        <f t="shared" si="2"/>
        <v>31.768240493869438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-430.6508827116877</v>
      </c>
      <c r="AI49">
        <f t="shared" si="25"/>
        <v>-443.97289844698781</v>
      </c>
      <c r="AJ49">
        <f t="shared" si="7"/>
        <v>1.2492704821248672</v>
      </c>
      <c r="AK49">
        <f t="shared" si="22"/>
        <v>2.3112257683196016</v>
      </c>
      <c r="AL49">
        <f t="shared" si="8"/>
        <v>-440.41240219654333</v>
      </c>
      <c r="AN49">
        <f t="shared" si="26"/>
        <v>0</v>
      </c>
      <c r="AO49">
        <f t="shared" si="26"/>
        <v>0</v>
      </c>
      <c r="AP49">
        <f t="shared" si="26"/>
        <v>-7.2533878328223264E-2</v>
      </c>
      <c r="AQ49">
        <f t="shared" si="26"/>
        <v>-2.3447486738648471</v>
      </c>
      <c r="AR49">
        <f t="shared" si="26"/>
        <v>-2.4172825521930705</v>
      </c>
      <c r="AS49">
        <f t="shared" si="26"/>
        <v>6.8018560366491553E-3</v>
      </c>
      <c r="AT49">
        <f t="shared" si="26"/>
        <v>1.2583844066790698E-2</v>
      </c>
      <c r="AU49">
        <f t="shared" si="23"/>
        <v>-2.3978968520896307</v>
      </c>
      <c r="AW49">
        <v>46</v>
      </c>
      <c r="AX49">
        <f>IF(Z49&gt;0, (R49*SUMPRODUCT(K49:$K$98, X49:$X$98)-K49*$AZ$3)/Z49, 0)</f>
        <v>59.616054216351372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</v>
      </c>
      <c r="S50">
        <f t="shared" si="1"/>
        <v>58.3825388483883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31.768240493869438</v>
      </c>
      <c r="AC50">
        <f t="shared" si="2"/>
        <v>30.533724723212618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-455.76997806875062</v>
      </c>
      <c r="AI50">
        <f t="shared" si="25"/>
        <v>-468.84483115218052</v>
      </c>
      <c r="AJ50">
        <f t="shared" si="7"/>
        <v>1.2345157706568202</v>
      </c>
      <c r="AK50">
        <f t="shared" si="22"/>
        <v>2.2237768345708608</v>
      </c>
      <c r="AL50">
        <f t="shared" si="8"/>
        <v>-465.38653854695286</v>
      </c>
      <c r="AN50">
        <f t="shared" si="26"/>
        <v>0</v>
      </c>
      <c r="AO50">
        <f t="shared" si="26"/>
        <v>0</v>
      </c>
      <c r="AP50">
        <f t="shared" si="26"/>
        <v>-6.3560858149906502E-2</v>
      </c>
      <c r="AQ50">
        <f t="shared" si="26"/>
        <v>-2.2156372037347931</v>
      </c>
      <c r="AR50">
        <f t="shared" si="26"/>
        <v>-2.2791980618846996</v>
      </c>
      <c r="AS50">
        <f t="shared" si="26"/>
        <v>6.0013585836756955E-3</v>
      </c>
      <c r="AT50">
        <f t="shared" si="26"/>
        <v>1.0810459057343978E-2</v>
      </c>
      <c r="AU50">
        <f t="shared" si="23"/>
        <v>-2.2623862442436802</v>
      </c>
      <c r="AW50">
        <v>47</v>
      </c>
      <c r="AX50">
        <f>IF(Z50&gt;0, (R50*SUMPRODUCT(K50:$K$98, X50:$X$98)-K50*$AZ$3)/Z50, 0)</f>
        <v>58.3825388483883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</v>
      </c>
      <c r="S51">
        <f t="shared" si="1"/>
        <v>57.142222600804061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30.533724723212618</v>
      </c>
      <c r="AC51">
        <f t="shared" si="2"/>
        <v>29.309366897342144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-484.4565691673219</v>
      </c>
      <c r="AI51">
        <f t="shared" si="25"/>
        <v>-497.27955957762566</v>
      </c>
      <c r="AJ51">
        <f t="shared" si="7"/>
        <v>1.2243578258704737</v>
      </c>
      <c r="AK51">
        <f t="shared" si="22"/>
        <v>2.1373607306248834</v>
      </c>
      <c r="AL51">
        <f t="shared" si="8"/>
        <v>-493.9178410211303</v>
      </c>
      <c r="AN51">
        <f t="shared" si="26"/>
        <v>0</v>
      </c>
      <c r="AO51">
        <f t="shared" si="26"/>
        <v>0</v>
      </c>
      <c r="AP51">
        <f t="shared" si="26"/>
        <v>-5.5657568477757269E-2</v>
      </c>
      <c r="AQ51">
        <f t="shared" si="26"/>
        <v>-2.1027602618546153</v>
      </c>
      <c r="AR51">
        <f t="shared" si="26"/>
        <v>-2.1584178303323722</v>
      </c>
      <c r="AS51">
        <f t="shared" si="26"/>
        <v>5.3142658111876104E-3</v>
      </c>
      <c r="AT51">
        <f t="shared" si="26"/>
        <v>9.2771106754345346E-3</v>
      </c>
      <c r="AU51">
        <f t="shared" si="23"/>
        <v>-2.1438264538457501</v>
      </c>
      <c r="AW51">
        <v>48</v>
      </c>
      <c r="AX51">
        <f>IF(Z51&gt;0, (R51*SUMPRODUCT(K51:$K$98, X51:$X$98)-K51*$AZ$3)/Z51, 0)</f>
        <v>57.142222600804061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</v>
      </c>
      <c r="S52">
        <f t="shared" si="1"/>
        <v>55.892206744656804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29.309366897342144</v>
      </c>
      <c r="AC52">
        <f t="shared" si="2"/>
        <v>28.091677508580666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-518.5868652538885</v>
      </c>
      <c r="AI52">
        <f t="shared" si="25"/>
        <v>-531.15197904377578</v>
      </c>
      <c r="AJ52">
        <f t="shared" si="7"/>
        <v>1.2176893887614781</v>
      </c>
      <c r="AK52">
        <f t="shared" si="22"/>
        <v>2.0516556828139505</v>
      </c>
      <c r="AL52">
        <f t="shared" si="8"/>
        <v>-527.88263397220032</v>
      </c>
      <c r="AN52">
        <f t="shared" si="26"/>
        <v>0</v>
      </c>
      <c r="AO52">
        <f t="shared" si="26"/>
        <v>0</v>
      </c>
      <c r="AP52">
        <f t="shared" si="26"/>
        <v>-4.8694881699518751E-2</v>
      </c>
      <c r="AQ52">
        <f t="shared" si="26"/>
        <v>-2.0097331768524285</v>
      </c>
      <c r="AR52">
        <f t="shared" si="26"/>
        <v>-2.0584280585519474</v>
      </c>
      <c r="AS52">
        <f t="shared" si="26"/>
        <v>4.7190373063093066E-3</v>
      </c>
      <c r="AT52">
        <f t="shared" si="26"/>
        <v>7.9509929184387526E-3</v>
      </c>
      <c r="AU52">
        <f t="shared" si="23"/>
        <v>-2.045758028327199</v>
      </c>
      <c r="AW52">
        <v>49</v>
      </c>
      <c r="AX52">
        <f>IF(Z52&gt;0, (R52*SUMPRODUCT(K52:$K$98, X52:$X$98)-K52*$AZ$3)/Z52, 0)</f>
        <v>55.892206744656804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</v>
      </c>
      <c r="S53">
        <f t="shared" si="1"/>
        <v>54.617527477486732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28.091677508580666</v>
      </c>
      <c r="AC53">
        <f t="shared" si="2"/>
        <v>26.872186182704251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-557.18660173147794</v>
      </c>
      <c r="AI53">
        <f t="shared" si="25"/>
        <v>-569.4867677330335</v>
      </c>
      <c r="AJ53">
        <f t="shared" si="7"/>
        <v>1.2194913258764153</v>
      </c>
      <c r="AK53">
        <f t="shared" si="22"/>
        <v>1.9664174256006468</v>
      </c>
      <c r="AL53">
        <f t="shared" si="8"/>
        <v>-566.30085898155642</v>
      </c>
      <c r="AN53">
        <f t="shared" si="26"/>
        <v>0</v>
      </c>
      <c r="AO53">
        <f t="shared" si="26"/>
        <v>0</v>
      </c>
      <c r="AP53">
        <f t="shared" si="26"/>
        <v>-4.2560805538500709E-2</v>
      </c>
      <c r="AQ53">
        <f t="shared" si="26"/>
        <v>-1.927966712152706</v>
      </c>
      <c r="AR53">
        <f t="shared" si="26"/>
        <v>-1.9705275176912069</v>
      </c>
      <c r="AS53">
        <f t="shared" si="26"/>
        <v>4.2196611956253904E-3</v>
      </c>
      <c r="AT53">
        <f t="shared" si="26"/>
        <v>6.8041609883902681E-3</v>
      </c>
      <c r="AU53">
        <f t="shared" si="23"/>
        <v>-1.9595036955071912</v>
      </c>
      <c r="AW53">
        <v>50</v>
      </c>
      <c r="AX53">
        <f>IF(Z53&gt;0, (R53*SUMPRODUCT(K53:$K$98, X53:$X$98)-K53*$AZ$3)/Z53, 0)</f>
        <v>54.617527477486732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</v>
      </c>
      <c r="S54">
        <f t="shared" si="1"/>
        <v>53.317068818011492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26.872186182704251</v>
      </c>
      <c r="AC54">
        <f t="shared" si="2"/>
        <v>25.649792551780127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-600.62532236684467</v>
      </c>
      <c r="AI54">
        <f t="shared" si="25"/>
        <v>-612.65233037779296</v>
      </c>
      <c r="AJ54">
        <f t="shared" si="7"/>
        <v>1.2223936309241239</v>
      </c>
      <c r="AK54">
        <f t="shared" si="22"/>
        <v>1.8810530327892978</v>
      </c>
      <c r="AL54">
        <f t="shared" si="8"/>
        <v>-609.54888371407958</v>
      </c>
      <c r="AN54">
        <f t="shared" si="26"/>
        <v>0</v>
      </c>
      <c r="AO54">
        <f t="shared" si="26"/>
        <v>0</v>
      </c>
      <c r="AP54">
        <f t="shared" si="26"/>
        <v>-3.7156811912366007E-2</v>
      </c>
      <c r="AQ54">
        <f t="shared" si="26"/>
        <v>-1.8556005045206152</v>
      </c>
      <c r="AR54">
        <f t="shared" si="26"/>
        <v>-1.8927573164329814</v>
      </c>
      <c r="AS54">
        <f t="shared" si="26"/>
        <v>3.7765211585271698E-3</v>
      </c>
      <c r="AT54">
        <f t="shared" si="26"/>
        <v>5.8114149149075802E-3</v>
      </c>
      <c r="AU54">
        <f t="shared" si="23"/>
        <v>-1.8831693803595468</v>
      </c>
      <c r="AW54">
        <v>51</v>
      </c>
      <c r="AX54">
        <f>IF(Z54&gt;0, (R54*SUMPRODUCT(K54:$K$98, X54:$X$98)-K54*$AZ$3)/Z54, 0)</f>
        <v>53.317068818011492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</v>
      </c>
      <c r="S55">
        <f t="shared" si="1"/>
        <v>51.99135076842667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25.649792551780127</v>
      </c>
      <c r="AC55">
        <f t="shared" si="2"/>
        <v>24.424168012642177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-649.58404266287164</v>
      </c>
      <c r="AI55">
        <f t="shared" si="25"/>
        <v>-661.32838458304468</v>
      </c>
      <c r="AJ55">
        <f t="shared" si="7"/>
        <v>1.2256245391379501</v>
      </c>
      <c r="AK55">
        <f t="shared" si="22"/>
        <v>1.7954854786246091</v>
      </c>
      <c r="AL55">
        <f t="shared" si="8"/>
        <v>-658.30727456528211</v>
      </c>
      <c r="AN55">
        <f t="shared" si="26"/>
        <v>0</v>
      </c>
      <c r="AO55">
        <f t="shared" si="26"/>
        <v>0</v>
      </c>
      <c r="AP55">
        <f t="shared" si="26"/>
        <v>-3.2396008764276341E-2</v>
      </c>
      <c r="AQ55">
        <f t="shared" si="26"/>
        <v>-1.7918356330458722</v>
      </c>
      <c r="AR55">
        <f t="shared" si="26"/>
        <v>-1.8242316418101487</v>
      </c>
      <c r="AS55">
        <f t="shared" si="26"/>
        <v>3.3808061432053526E-3</v>
      </c>
      <c r="AT55">
        <f t="shared" si="26"/>
        <v>4.9527307444738192E-3</v>
      </c>
      <c r="AU55">
        <f t="shared" si="23"/>
        <v>-1.8158981049224694</v>
      </c>
      <c r="AW55">
        <v>52</v>
      </c>
      <c r="AX55">
        <f>IF(Z55&gt;0, (R55*SUMPRODUCT(K55:$K$98, X55:$X$98)-K55*$AZ$3)/Z55, 0)</f>
        <v>51.99135076842667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</v>
      </c>
      <c r="S56">
        <f t="shared" si="1"/>
        <v>50.637901645259099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24.424168012642177</v>
      </c>
      <c r="AC56">
        <f t="shared" si="2"/>
        <v>23.194810920116538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-702.35688603142455</v>
      </c>
      <c r="AI56">
        <f t="shared" si="25"/>
        <v>-713.80819531088798</v>
      </c>
      <c r="AJ56">
        <f t="shared" si="7"/>
        <v>1.229357092525639</v>
      </c>
      <c r="AK56">
        <f t="shared" si="22"/>
        <v>1.7096917608849524</v>
      </c>
      <c r="AL56">
        <f t="shared" si="8"/>
        <v>-710.86914645747731</v>
      </c>
      <c r="AN56">
        <f t="shared" si="26"/>
        <v>0</v>
      </c>
      <c r="AO56">
        <f t="shared" si="26"/>
        <v>0</v>
      </c>
      <c r="AP56">
        <f t="shared" si="26"/>
        <v>-2.8203301025224288E-2</v>
      </c>
      <c r="AQ56">
        <f t="shared" si="26"/>
        <v>-1.7298268870798972</v>
      </c>
      <c r="AR56">
        <f t="shared" si="26"/>
        <v>-1.7580301881051215</v>
      </c>
      <c r="AS56">
        <f t="shared" si="26"/>
        <v>3.0277697773978584E-3</v>
      </c>
      <c r="AT56">
        <f t="shared" si="26"/>
        <v>4.2107806379012899E-3</v>
      </c>
      <c r="AU56">
        <f t="shared" si="23"/>
        <v>-1.750791637689822</v>
      </c>
      <c r="AW56">
        <v>53</v>
      </c>
      <c r="AX56">
        <f>IF(Z56&gt;0, (R56*SUMPRODUCT(K56:$K$98, X56:$X$98)-K56*$AZ$3)/Z56, 0)</f>
        <v>50.637901645259099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</v>
      </c>
      <c r="S57">
        <f t="shared" si="1"/>
        <v>49.266476574977922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23.194810920116538</v>
      </c>
      <c r="AC57">
        <f t="shared" si="2"/>
        <v>21.967197015643983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-758.65611055002194</v>
      </c>
      <c r="AI57">
        <f t="shared" si="25"/>
        <v>-769.80324270905328</v>
      </c>
      <c r="AJ57">
        <f t="shared" si="7"/>
        <v>1.2276139044725554</v>
      </c>
      <c r="AK57">
        <f t="shared" si="22"/>
        <v>1.6236367644081577</v>
      </c>
      <c r="AL57">
        <f t="shared" si="8"/>
        <v>-766.95199204017251</v>
      </c>
      <c r="AN57">
        <f t="shared" si="26"/>
        <v>0</v>
      </c>
      <c r="AO57">
        <f t="shared" si="26"/>
        <v>0</v>
      </c>
      <c r="AP57">
        <f t="shared" si="26"/>
        <v>-2.4512630902898767E-2</v>
      </c>
      <c r="AQ57">
        <f t="shared" si="26"/>
        <v>-1.6682907275908254</v>
      </c>
      <c r="AR57">
        <f t="shared" si="26"/>
        <v>-1.6928033584937241</v>
      </c>
      <c r="AS57">
        <f t="shared" si="26"/>
        <v>2.6995325884982741E-3</v>
      </c>
      <c r="AT57">
        <f t="shared" si="26"/>
        <v>3.5703899584673565E-3</v>
      </c>
      <c r="AU57">
        <f t="shared" si="23"/>
        <v>-1.6865334359467585</v>
      </c>
      <c r="AW57">
        <v>54</v>
      </c>
      <c r="AX57">
        <f>IF(Z57&gt;0, (R57*SUMPRODUCT(K57:$K$98, X57:$X$98)-K57*$AZ$3)/Z57, 0)</f>
        <v>49.266476574977922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</v>
      </c>
      <c r="S58">
        <f t="shared" si="1"/>
        <v>47.886825085177733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21.967197015643983</v>
      </c>
      <c r="AC58">
        <f t="shared" si="2"/>
        <v>20.747310736809734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-816.92547244417881</v>
      </c>
      <c r="AI58">
        <f t="shared" si="25"/>
        <v>-827.75690191350873</v>
      </c>
      <c r="AJ58">
        <f t="shared" si="7"/>
        <v>1.2198862788342488</v>
      </c>
      <c r="AK58">
        <f t="shared" si="22"/>
        <v>1.5377037910950788</v>
      </c>
      <c r="AL58">
        <f t="shared" si="8"/>
        <v>-824.99931184357945</v>
      </c>
      <c r="AN58">
        <f t="shared" si="26"/>
        <v>0</v>
      </c>
      <c r="AO58">
        <f t="shared" si="26"/>
        <v>0</v>
      </c>
      <c r="AP58">
        <f t="shared" si="26"/>
        <v>-2.1266426978753899E-2</v>
      </c>
      <c r="AQ58">
        <f t="shared" si="26"/>
        <v>-1.6039513488050132</v>
      </c>
      <c r="AR58">
        <f t="shared" si="26"/>
        <v>-1.6252177757837669</v>
      </c>
      <c r="AS58">
        <f t="shared" si="26"/>
        <v>2.3951245350090616E-3</v>
      </c>
      <c r="AT58">
        <f t="shared" si="26"/>
        <v>3.0191273904218541E-3</v>
      </c>
      <c r="AU58">
        <f t="shared" si="23"/>
        <v>-1.6198035238583361</v>
      </c>
      <c r="AW58">
        <v>55</v>
      </c>
      <c r="AX58">
        <f>IF(Z58&gt;0, (R58*SUMPRODUCT(K58:$K$98, X58:$X$98)-K58*$AZ$3)/Z58, 0)</f>
        <v>47.886825085177733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</v>
      </c>
      <c r="S59">
        <f t="shared" si="1"/>
        <v>46.516180552881544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20.747310736809734</v>
      </c>
      <c r="AC59">
        <f t="shared" si="2"/>
        <v>19.54372050296594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-877.57411354894032</v>
      </c>
      <c r="AI59">
        <f t="shared" si="25"/>
        <v>-888.07783519518978</v>
      </c>
      <c r="AJ59">
        <f t="shared" si="7"/>
        <v>1.2035902338437943</v>
      </c>
      <c r="AK59">
        <f t="shared" si="22"/>
        <v>1.4523117515766815</v>
      </c>
      <c r="AL59">
        <f t="shared" si="8"/>
        <v>-885.42193320976935</v>
      </c>
      <c r="AN59">
        <f t="shared" si="26"/>
        <v>0</v>
      </c>
      <c r="AO59">
        <f t="shared" si="26"/>
        <v>0</v>
      </c>
      <c r="AP59">
        <f t="shared" si="26"/>
        <v>-1.8413397757657511E-2</v>
      </c>
      <c r="AQ59">
        <f t="shared" si="26"/>
        <v>-1.5384186442498016</v>
      </c>
      <c r="AR59">
        <f t="shared" si="26"/>
        <v>-1.5568320420074593</v>
      </c>
      <c r="AS59">
        <f t="shared" si="26"/>
        <v>2.1099365024501841E-3</v>
      </c>
      <c r="AT59">
        <f t="shared" si="26"/>
        <v>2.5459541722957319E-3</v>
      </c>
      <c r="AU59">
        <f t="shared" si="23"/>
        <v>-1.5521761513327132</v>
      </c>
      <c r="AW59">
        <v>56</v>
      </c>
      <c r="AX59">
        <f>IF(Z59&gt;0, (R59*SUMPRODUCT(K59:$K$98, X59:$X$98)-K59*$AZ$3)/Z59, 0)</f>
        <v>46.516180552881544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</v>
      </c>
      <c r="S60">
        <f t="shared" si="1"/>
        <v>45.170256970184923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19.54372050296594</v>
      </c>
      <c r="AC60">
        <f t="shared" si="2"/>
        <v>18.362767139931513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-942.39617490537421</v>
      </c>
      <c r="AI60">
        <f t="shared" si="25"/>
        <v>-952.55926029143484</v>
      </c>
      <c r="AJ60">
        <f t="shared" si="7"/>
        <v>1.1809533630344262</v>
      </c>
      <c r="AK60">
        <f t="shared" si="22"/>
        <v>1.368060435207616</v>
      </c>
      <c r="AL60">
        <f t="shared" si="8"/>
        <v>-950.01024649319277</v>
      </c>
      <c r="AN60">
        <f t="shared" si="26"/>
        <v>0</v>
      </c>
      <c r="AO60">
        <f t="shared" si="26"/>
        <v>0</v>
      </c>
      <c r="AP60">
        <f t="shared" si="26"/>
        <v>-1.5907366316118929E-2</v>
      </c>
      <c r="AQ60">
        <f t="shared" si="26"/>
        <v>-1.4750482358133461</v>
      </c>
      <c r="AR60">
        <f t="shared" si="26"/>
        <v>-1.4909556021294652</v>
      </c>
      <c r="AS60">
        <f t="shared" si="26"/>
        <v>1.8484404129682282E-3</v>
      </c>
      <c r="AT60">
        <f t="shared" si="26"/>
        <v>2.1413023367180526E-3</v>
      </c>
      <c r="AU60">
        <f t="shared" si="23"/>
        <v>-1.4869658593797788</v>
      </c>
      <c r="AW60">
        <v>57</v>
      </c>
      <c r="AX60">
        <f>IF(Z60&gt;0, (R60*SUMPRODUCT(K60:$K$98, X60:$X$98)-K60*$AZ$3)/Z60, 0)</f>
        <v>45.170256970184923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</v>
      </c>
      <c r="S61">
        <f t="shared" si="1"/>
        <v>43.856397387802247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18.362767139931513</v>
      </c>
      <c r="AC61">
        <f t="shared" si="2"/>
        <v>17.206884333774749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-1011.2130115075373</v>
      </c>
      <c r="AI61">
        <f t="shared" si="25"/>
        <v>-1021.0216627868604</v>
      </c>
      <c r="AJ61">
        <f t="shared" si="7"/>
        <v>1.1558828061567645</v>
      </c>
      <c r="AK61">
        <f t="shared" si="22"/>
        <v>1.285393699795206</v>
      </c>
      <c r="AL61">
        <f t="shared" si="8"/>
        <v>-1018.5803862809083</v>
      </c>
      <c r="AN61">
        <f t="shared" si="26"/>
        <v>0</v>
      </c>
      <c r="AO61">
        <f t="shared" si="26"/>
        <v>0</v>
      </c>
      <c r="AP61">
        <f t="shared" si="26"/>
        <v>-1.3707680703552045E-2</v>
      </c>
      <c r="AQ61">
        <f t="shared" si="26"/>
        <v>-1.4131795177837341</v>
      </c>
      <c r="AR61">
        <f t="shared" si="26"/>
        <v>-1.426887198487286</v>
      </c>
      <c r="AS61">
        <f t="shared" si="26"/>
        <v>1.6153568912092172E-3</v>
      </c>
      <c r="AT61">
        <f t="shared" si="26"/>
        <v>1.7963495605448896E-3</v>
      </c>
      <c r="AU61">
        <f t="shared" si="23"/>
        <v>-1.4234754920355317</v>
      </c>
      <c r="AW61">
        <v>58</v>
      </c>
      <c r="AX61">
        <f>IF(Z61&gt;0, (R61*SUMPRODUCT(K61:$K$98, X61:$X$98)-K61*$AZ$3)/Z61, 0)</f>
        <v>43.856397387802247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</v>
      </c>
      <c r="S62">
        <f t="shared" si="1"/>
        <v>42.583361841131612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17.206884333774749</v>
      </c>
      <c r="AC62">
        <f t="shared" si="2"/>
        <v>16.078673949612959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-1084.1459100970192</v>
      </c>
      <c r="AI62">
        <f t="shared" si="25"/>
        <v>-1093.5854383860249</v>
      </c>
      <c r="AJ62">
        <f t="shared" si="7"/>
        <v>1.1282103841617896</v>
      </c>
      <c r="AK62">
        <f t="shared" si="22"/>
        <v>1.2044819033642324</v>
      </c>
      <c r="AL62">
        <f t="shared" si="8"/>
        <v>-1091.2527460984988</v>
      </c>
      <c r="AN62">
        <f t="shared" si="26"/>
        <v>0</v>
      </c>
      <c r="AO62">
        <f t="shared" si="26"/>
        <v>0</v>
      </c>
      <c r="AP62">
        <f t="shared" si="26"/>
        <v>-1.1778417783321874E-2</v>
      </c>
      <c r="AQ62">
        <f t="shared" si="26"/>
        <v>-1.3527713542715161</v>
      </c>
      <c r="AR62">
        <f t="shared" si="26"/>
        <v>-1.3645497720548381</v>
      </c>
      <c r="AS62">
        <f t="shared" si="26"/>
        <v>1.4077539518173826E-3</v>
      </c>
      <c r="AT62">
        <f t="shared" si="26"/>
        <v>1.502923730500218E-3</v>
      </c>
      <c r="AU62">
        <f t="shared" si="23"/>
        <v>-1.3616390943725205</v>
      </c>
      <c r="AW62">
        <v>59</v>
      </c>
      <c r="AX62">
        <f>IF(Z62&gt;0, (R62*SUMPRODUCT(K62:$K$98, X62:$X$98)-K62*$AZ$3)/Z62, 0)</f>
        <v>42.583361841131612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</v>
      </c>
      <c r="S63">
        <f t="shared" si="1"/>
        <v>41.353885413385122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16.078673949612959</v>
      </c>
      <c r="AC63">
        <f t="shared" si="2"/>
        <v>14.980339321789614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-1155.7875487209255</v>
      </c>
      <c r="AI63">
        <f t="shared" si="25"/>
        <v>-1164.8437348398609</v>
      </c>
      <c r="AJ63">
        <f t="shared" si="7"/>
        <v>1.0983346278233448</v>
      </c>
      <c r="AK63">
        <f t="shared" si="22"/>
        <v>1.1255071764729072</v>
      </c>
      <c r="AL63">
        <f t="shared" si="8"/>
        <v>-1162.6198930355647</v>
      </c>
      <c r="AN63">
        <f t="shared" si="26"/>
        <v>0</v>
      </c>
      <c r="AO63">
        <f t="shared" si="26"/>
        <v>0</v>
      </c>
      <c r="AP63">
        <f t="shared" si="26"/>
        <v>-1.008936838020684E-2</v>
      </c>
      <c r="AQ63">
        <f t="shared" si="26"/>
        <v>-1.2876464987749836</v>
      </c>
      <c r="AR63">
        <f t="shared" si="26"/>
        <v>-1.2977358671551904</v>
      </c>
      <c r="AS63">
        <f t="shared" si="26"/>
        <v>1.2236390152889085E-3</v>
      </c>
      <c r="AT63">
        <f t="shared" si="26"/>
        <v>1.2539115659580369E-3</v>
      </c>
      <c r="AU63">
        <f t="shared" si="23"/>
        <v>-1.2952583165739435</v>
      </c>
      <c r="AW63">
        <v>60</v>
      </c>
      <c r="AX63">
        <f>IF(Z63&gt;0, (R63*SUMPRODUCT(K63:$K$98, X63:$X$98)-K63*$AZ$3)/Z63, 0)</f>
        <v>41.353885413385122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</v>
      </c>
      <c r="S64">
        <f t="shared" si="1"/>
        <v>40.183294398972187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14.980339321789614</v>
      </c>
      <c r="AC64">
        <f t="shared" si="2"/>
        <v>13.919868471629066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-1221.5630811156302</v>
      </c>
      <c r="AI64">
        <f t="shared" si="25"/>
        <v>-1230.2233146030974</v>
      </c>
      <c r="AJ64">
        <f t="shared" si="7"/>
        <v>1.0604708501605487</v>
      </c>
      <c r="AK64">
        <f t="shared" si="22"/>
        <v>1.0486237525252731</v>
      </c>
      <c r="AL64">
        <f t="shared" si="8"/>
        <v>-1228.1142200004115</v>
      </c>
      <c r="AN64">
        <f t="shared" si="26"/>
        <v>0</v>
      </c>
      <c r="AO64">
        <f t="shared" si="26"/>
        <v>0</v>
      </c>
      <c r="AP64">
        <f t="shared" si="26"/>
        <v>-8.6145028348323834E-3</v>
      </c>
      <c r="AQ64">
        <f t="shared" si="26"/>
        <v>-1.2151125764017916</v>
      </c>
      <c r="AR64">
        <f t="shared" si="26"/>
        <v>-1.2237270792366242</v>
      </c>
      <c r="AS64">
        <f t="shared" si="26"/>
        <v>1.0548709983611625E-3</v>
      </c>
      <c r="AT64">
        <f t="shared" si="26"/>
        <v>1.0430864597212619E-3</v>
      </c>
      <c r="AU64">
        <f t="shared" si="23"/>
        <v>-1.2216291217785415</v>
      </c>
      <c r="AW64">
        <v>61</v>
      </c>
      <c r="AX64">
        <f>IF(Z64&gt;0, (R64*SUMPRODUCT(K64:$K$98, X64:$X$98)-K64*$AZ$3)/Z64, 0)</f>
        <v>40.183294398972187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</v>
      </c>
      <c r="S65">
        <f t="shared" si="1"/>
        <v>39.455394958306115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13.919868471629066</v>
      </c>
      <c r="AC65">
        <f t="shared" si="2"/>
        <v>12.907591295775884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-1580.1358444839896</v>
      </c>
      <c r="AI65">
        <f t="shared" si="25"/>
        <v>-1588.314441675461</v>
      </c>
      <c r="AJ65">
        <f t="shared" si="7"/>
        <v>1.0122771758531819</v>
      </c>
      <c r="AK65">
        <f t="shared" si="22"/>
        <v>0.97439079301403464</v>
      </c>
      <c r="AL65">
        <f t="shared" si="8"/>
        <v>-1586.3277737065939</v>
      </c>
      <c r="AN65">
        <f t="shared" si="26"/>
        <v>0</v>
      </c>
      <c r="AO65">
        <f t="shared" si="26"/>
        <v>0</v>
      </c>
      <c r="AP65">
        <f t="shared" si="26"/>
        <v>-7.2637587816156502E-3</v>
      </c>
      <c r="AQ65">
        <f t="shared" si="26"/>
        <v>-1.4033856109804697</v>
      </c>
      <c r="AR65">
        <f t="shared" si="26"/>
        <v>-1.4106493697620854</v>
      </c>
      <c r="AS65">
        <f t="shared" si="26"/>
        <v>8.9904626103853706E-4</v>
      </c>
      <c r="AT65">
        <f t="shared" si="26"/>
        <v>8.653977587821253E-4</v>
      </c>
      <c r="AU65">
        <f t="shared" si="23"/>
        <v>-1.4088849257422649</v>
      </c>
      <c r="AW65">
        <v>62</v>
      </c>
      <c r="AX65">
        <f>IF(Z65&gt;0, (R65*SUMPRODUCT(K65:$K$98, X65:$X$98)-K65*$AZ$3)/Z65, 0)</f>
        <v>39.455394958306115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</v>
      </c>
      <c r="S66">
        <f t="shared" si="1"/>
        <v>38.344267993260026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12.907591295775884</v>
      </c>
      <c r="AC66">
        <f t="shared" si="2"/>
        <v>11.685308720999522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-1912.5237985245187</v>
      </c>
      <c r="AI66">
        <f t="shared" si="25"/>
        <v>-1920.1424787944443</v>
      </c>
      <c r="AJ66">
        <f t="shared" si="7"/>
        <v>1.2222825747763615</v>
      </c>
      <c r="AK66">
        <f t="shared" si="22"/>
        <v>0.90353139070431199</v>
      </c>
      <c r="AL66">
        <f t="shared" si="8"/>
        <v>-1918.0166648289637</v>
      </c>
      <c r="AN66">
        <f t="shared" si="26"/>
        <v>0</v>
      </c>
      <c r="AO66">
        <f t="shared" si="26"/>
        <v>0</v>
      </c>
      <c r="AP66">
        <f t="shared" si="26"/>
        <v>-6.0414936016409257E-3</v>
      </c>
      <c r="AQ66">
        <f t="shared" si="26"/>
        <v>-1.5166012855773487</v>
      </c>
      <c r="AR66">
        <f t="shared" si="26"/>
        <v>-1.5226427791789898</v>
      </c>
      <c r="AS66">
        <f t="shared" si="26"/>
        <v>9.692508535970811E-4</v>
      </c>
      <c r="AT66">
        <f t="shared" si="26"/>
        <v>7.1648617902627483E-4</v>
      </c>
      <c r="AU66">
        <f t="shared" si="23"/>
        <v>-1.5209570421463665</v>
      </c>
      <c r="AW66">
        <v>63</v>
      </c>
      <c r="AX66">
        <f>IF(Z66&gt;0, (R66*SUMPRODUCT(K66:$K$98, X66:$X$98)-K66*$AZ$3)/Z66, 0)</f>
        <v>38.344267993260026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36.951059920373204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11.685308720999522</v>
      </c>
      <c r="AC67">
        <f t="shared" ref="AC67:AC98" si="29">S67*Z67</f>
        <v>10.33040657489013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-2212.9772437707784</v>
      </c>
      <c r="AI67">
        <f t="shared" ref="AI67:AI98" si="33">SUM(AE67:AH67)</f>
        <v>-2219.9664929270621</v>
      </c>
      <c r="AJ67">
        <f t="shared" ref="AJ67:AJ98" si="34">AB67-AC67</f>
        <v>1.3549021461093922</v>
      </c>
      <c r="AK67">
        <f t="shared" si="22"/>
        <v>0.81797161046996669</v>
      </c>
      <c r="AL67">
        <f t="shared" ref="AL67:AL98" si="35">SUM(AI67:AK67)</f>
        <v>-2217.7936191704825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-1.566835840275107</v>
      </c>
      <c r="AR67">
        <f t="shared" si="36"/>
        <v>-1.5717843801236318</v>
      </c>
      <c r="AS67">
        <f t="shared" si="36"/>
        <v>9.5930007801279854E-4</v>
      </c>
      <c r="AT67">
        <f t="shared" si="36"/>
        <v>5.7914162435221352E-4</v>
      </c>
      <c r="AU67">
        <f t="shared" si="23"/>
        <v>-1.5702459384212666</v>
      </c>
      <c r="AW67">
        <v>64</v>
      </c>
      <c r="AX67">
        <f>IF(Z67&gt;0, (R67*SUMPRODUCT(K67:$K$98, X67:$X$98)-K67*$AZ$3)/Z67, 0)</f>
        <v>36.951059920373204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100000</v>
      </c>
      <c r="S68">
        <f t="shared" si="28"/>
        <v>35.335492678356658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10.33040657489013</v>
      </c>
      <c r="AC68">
        <f t="shared" si="29"/>
        <v>8.9079449662828409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-2467.8023093150014</v>
      </c>
      <c r="AI68">
        <f t="shared" si="33"/>
        <v>-2474.1047154023936</v>
      </c>
      <c r="AJ68">
        <f t="shared" si="34"/>
        <v>1.4224616086072892</v>
      </c>
      <c r="AK68">
        <f t="shared" si="22"/>
        <v>0.72312846024230915</v>
      </c>
      <c r="AL68">
        <f t="shared" si="35"/>
        <v>-2471.9591253335443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-1.5600513467258363</v>
      </c>
      <c r="AR68">
        <f t="shared" si="36"/>
        <v>-1.5640354896481186</v>
      </c>
      <c r="AS68">
        <f t="shared" si="36"/>
        <v>8.992264655062949E-4</v>
      </c>
      <c r="AT68">
        <f t="shared" si="36"/>
        <v>4.5713448115296203E-4</v>
      </c>
      <c r="AU68">
        <f t="shared" si="23"/>
        <v>-1.5626791287014594</v>
      </c>
      <c r="AW68">
        <v>65</v>
      </c>
      <c r="AX68">
        <f>IF(Z68&gt;0, (R68*SUMPRODUCT(K68:$K$98, X68:$X$98)-K68*$AZ$3)/Z68, 0)</f>
        <v>35.335492678356658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100000</v>
      </c>
      <c r="S69">
        <f t="shared" si="28"/>
        <v>33.467787602242709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8.9079449662828409</v>
      </c>
      <c r="AC69">
        <f t="shared" si="29"/>
        <v>7.4767991835461283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-2617.2429566438041</v>
      </c>
      <c r="AI69">
        <f t="shared" si="33"/>
        <v>-2622.8280279311612</v>
      </c>
      <c r="AJ69">
        <f t="shared" si="34"/>
        <v>1.4311457827367127</v>
      </c>
      <c r="AK69">
        <f t="shared" si="22"/>
        <v>0.62355614763979894</v>
      </c>
      <c r="AL69">
        <f t="shared" si="35"/>
        <v>-2620.7733260007849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-1.4772518533020398</v>
      </c>
      <c r="AR69">
        <f t="shared" si="36"/>
        <v>-1.4804042381003744</v>
      </c>
      <c r="AS69">
        <f t="shared" si="36"/>
        <v>8.0778238586007431E-4</v>
      </c>
      <c r="AT69">
        <f t="shared" si="36"/>
        <v>3.5195413264957272E-4</v>
      </c>
      <c r="AU69">
        <f t="shared" si="23"/>
        <v>-1.4792445015818649</v>
      </c>
      <c r="AW69">
        <v>66</v>
      </c>
      <c r="AX69">
        <f>IF(Z69&gt;0, (R69*SUMPRODUCT(K69:$K$98, X69:$X$98)-K69*$AZ$3)/Z69, 0)</f>
        <v>33.467787602242709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100000</v>
      </c>
      <c r="S70">
        <f t="shared" si="28"/>
        <v>31.482403669664748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7.4767991835461283</v>
      </c>
      <c r="AC70">
        <f t="shared" si="29"/>
        <v>6.114641583805807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-2694.4720907440351</v>
      </c>
      <c r="AI70">
        <f t="shared" si="33"/>
        <v>-2699.3276932958324</v>
      </c>
      <c r="AJ70">
        <f t="shared" si="34"/>
        <v>1.3621575997403212</v>
      </c>
      <c r="AK70">
        <f t="shared" si="22"/>
        <v>0.52337594284822908</v>
      </c>
      <c r="AL70">
        <f t="shared" si="35"/>
        <v>-2697.4421597532437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-1.3578949420590491</v>
      </c>
      <c r="AR70">
        <f t="shared" si="36"/>
        <v>-1.3603419513149193</v>
      </c>
      <c r="AS70">
        <f t="shared" si="36"/>
        <v>6.8646727547432907E-4</v>
      </c>
      <c r="AT70">
        <f t="shared" si="36"/>
        <v>2.6375836217800672E-4</v>
      </c>
      <c r="AU70">
        <f t="shared" si="23"/>
        <v>-1.3593917256772667</v>
      </c>
      <c r="AW70">
        <v>67</v>
      </c>
      <c r="AX70">
        <f>IF(Z70&gt;0, (R70*SUMPRODUCT(K70:$K$98, X70:$X$98)-K70*$AZ$3)/Z70, 0)</f>
        <v>31.482403669664748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100000</v>
      </c>
      <c r="S71">
        <f t="shared" si="28"/>
        <v>29.373385003870059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6.114641583805807</v>
      </c>
      <c r="AC71">
        <f t="shared" si="29"/>
        <v>4.859509368141147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-2684.2659287379815</v>
      </c>
      <c r="AI71">
        <f t="shared" si="33"/>
        <v>-2688.4019087820766</v>
      </c>
      <c r="AJ71">
        <f t="shared" si="34"/>
        <v>1.25513221566466</v>
      </c>
      <c r="AK71">
        <f t="shared" si="22"/>
        <v>0.42802491086640654</v>
      </c>
      <c r="AL71">
        <f t="shared" si="35"/>
        <v>-2686.7187516555455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-1.2078138277914838</v>
      </c>
      <c r="AR71">
        <f t="shared" si="36"/>
        <v>-1.2096748557303498</v>
      </c>
      <c r="AS71">
        <f t="shared" si="36"/>
        <v>5.6476000740324445E-4</v>
      </c>
      <c r="AT71">
        <f t="shared" si="36"/>
        <v>1.9259433294178897E-4</v>
      </c>
      <c r="AU71">
        <f t="shared" si="23"/>
        <v>-1.2089175013900049</v>
      </c>
      <c r="AW71">
        <v>68</v>
      </c>
      <c r="AX71">
        <f>IF(Z71&gt;0, (R71*SUMPRODUCT(K71:$K$98, X71:$X$98)-K71*$AZ$3)/Z71, 0)</f>
        <v>29.373385003870059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100000</v>
      </c>
      <c r="S72">
        <f t="shared" si="28"/>
        <v>27.143566883671902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4.859509368141147</v>
      </c>
      <c r="AC72">
        <f t="shared" si="29"/>
        <v>3.7434479746303699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-2587.1911611830078</v>
      </c>
      <c r="AI72">
        <f t="shared" si="33"/>
        <v>-2590.638983636366</v>
      </c>
      <c r="AJ72">
        <f t="shared" si="34"/>
        <v>1.116061393510777</v>
      </c>
      <c r="AK72">
        <f t="shared" si="22"/>
        <v>0.34016565576988034</v>
      </c>
      <c r="AL72">
        <f t="shared" si="35"/>
        <v>-2589.1827565870854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-1.0394053661009064</v>
      </c>
      <c r="AR72">
        <f t="shared" si="36"/>
        <v>-1.0407905305267717</v>
      </c>
      <c r="AS72">
        <f t="shared" si="36"/>
        <v>4.483782330110938E-4</v>
      </c>
      <c r="AT72">
        <f t="shared" si="36"/>
        <v>1.3666172537818021E-4</v>
      </c>
      <c r="AU72">
        <f t="shared" si="23"/>
        <v>-1.0402054905683824</v>
      </c>
      <c r="AW72">
        <v>69</v>
      </c>
      <c r="AX72">
        <f>IF(Z72&gt;0, (R72*SUMPRODUCT(K72:$K$98, X72:$X$98)-K72*$AZ$3)/Z72, 0)</f>
        <v>27.143566883671902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100000</v>
      </c>
      <c r="S73">
        <f t="shared" si="28"/>
        <v>24.813428836520849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3.7434479746303699</v>
      </c>
      <c r="AC73">
        <f t="shared" si="29"/>
        <v>2.7859644248515223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-2425.7290025243137</v>
      </c>
      <c r="AI73">
        <f t="shared" si="33"/>
        <v>-2428.5359145025072</v>
      </c>
      <c r="AJ73">
        <f t="shared" si="34"/>
        <v>0.95748354977884764</v>
      </c>
      <c r="AK73">
        <f t="shared" ref="AK73:AK98" si="49">G73*SUM(AB73:AB73, AE73:AF73)</f>
        <v>0.26204135822412594</v>
      </c>
      <c r="AL73">
        <f t="shared" si="35"/>
        <v>-2427.3163895945045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-0.87012309076973104</v>
      </c>
      <c r="AR73">
        <f t="shared" si="36"/>
        <v>-0.87112994640918728</v>
      </c>
      <c r="AS73">
        <f t="shared" si="36"/>
        <v>3.4345491389506269E-4</v>
      </c>
      <c r="AT73">
        <f t="shared" si="36"/>
        <v>9.3995758095896101E-5</v>
      </c>
      <c r="AU73">
        <f t="shared" si="23"/>
        <v>-0.87069249573719643</v>
      </c>
      <c r="AW73">
        <v>70</v>
      </c>
      <c r="AX73">
        <f>IF(Z73&gt;0, (R73*SUMPRODUCT(K73:$K$98, X73:$X$98)-K73*$AZ$3)/Z73, 0)</f>
        <v>24.813428836520849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100000</v>
      </c>
      <c r="S74">
        <f t="shared" si="28"/>
        <v>22.309709415302517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2.7859644248515223</v>
      </c>
      <c r="AC74">
        <f t="shared" si="29"/>
        <v>1.9889858129407709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-2200.0342774558817</v>
      </c>
      <c r="AI74">
        <f t="shared" si="33"/>
        <v>-2202.2631117449296</v>
      </c>
      <c r="AJ74">
        <f t="shared" si="34"/>
        <v>0.79697861191075137</v>
      </c>
      <c r="AK74">
        <f t="shared" si="49"/>
        <v>0.19501750973960658</v>
      </c>
      <c r="AL74">
        <f t="shared" si="35"/>
        <v>-2201.2711156232795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-0.70461167966235361</v>
      </c>
      <c r="AR74">
        <f t="shared" si="36"/>
        <v>-0.70532551520945752</v>
      </c>
      <c r="AS74">
        <f t="shared" si="36"/>
        <v>2.5525076774839789E-4</v>
      </c>
      <c r="AT74">
        <f t="shared" si="36"/>
        <v>6.2458851895751509E-5</v>
      </c>
      <c r="AU74">
        <f t="shared" si="23"/>
        <v>-0.70500780558981346</v>
      </c>
      <c r="AW74">
        <v>71</v>
      </c>
      <c r="AX74">
        <f>IF(Z74&gt;0, (R74*SUMPRODUCT(K74:$K$98, X74:$X$98)-K74*$AZ$3)/Z74, 0)</f>
        <v>22.309709415302517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100000</v>
      </c>
      <c r="S75">
        <f t="shared" si="28"/>
        <v>19.589489133259928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1.9889858129407709</v>
      </c>
      <c r="AC75">
        <f t="shared" si="29"/>
        <v>1.3496817036882218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-1936.357845285856</v>
      </c>
      <c r="AI75">
        <f t="shared" si="33"/>
        <v>-1938.0803017706919</v>
      </c>
      <c r="AJ75">
        <f t="shared" si="34"/>
        <v>0.6393041092525491</v>
      </c>
      <c r="AK75">
        <f t="shared" si="49"/>
        <v>0.13922900690585399</v>
      </c>
      <c r="AL75">
        <f t="shared" si="35"/>
        <v>-1937.3017686545334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-0.55371716565610396</v>
      </c>
      <c r="AR75">
        <f t="shared" si="36"/>
        <v>-0.5542097160000764</v>
      </c>
      <c r="AS75">
        <f t="shared" si="36"/>
        <v>1.828141736453487E-4</v>
      </c>
      <c r="AT75">
        <f t="shared" si="36"/>
        <v>3.9813659065503269E-5</v>
      </c>
      <c r="AU75">
        <f t="shared" si="23"/>
        <v>-0.55398708816736553</v>
      </c>
      <c r="AW75">
        <v>72</v>
      </c>
      <c r="AX75">
        <f>IF(Z75&gt;0, (R75*SUMPRODUCT(K75:$K$98, X75:$X$98)-K75*$AZ$3)/Z75, 0)</f>
        <v>19.589489133259928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100000</v>
      </c>
      <c r="S76">
        <f t="shared" si="28"/>
        <v>16.525173878261814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1.3496817036882218</v>
      </c>
      <c r="AC76">
        <f t="shared" si="29"/>
        <v>0.85427486875515812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-1651.3913407353905</v>
      </c>
      <c r="AI76">
        <f t="shared" si="33"/>
        <v>-1652.6837248201941</v>
      </c>
      <c r="AJ76">
        <f t="shared" si="34"/>
        <v>0.4954068349330637</v>
      </c>
      <c r="AK76">
        <f t="shared" si="49"/>
        <v>9.4477719258175538E-2</v>
      </c>
      <c r="AL76">
        <f t="shared" si="35"/>
        <v>-1652.0938402660031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-0.42163276074091693</v>
      </c>
      <c r="AR76">
        <f t="shared" si="36"/>
        <v>-0.42196273187263589</v>
      </c>
      <c r="AS76">
        <f t="shared" si="36"/>
        <v>1.2648713018546527E-4</v>
      </c>
      <c r="AT76">
        <f t="shared" si="36"/>
        <v>2.4122024027079334E-5</v>
      </c>
      <c r="AU76">
        <f t="shared" si="23"/>
        <v>-0.42181212271842339</v>
      </c>
      <c r="AW76">
        <v>73</v>
      </c>
      <c r="AX76">
        <f>IF(Z76&gt;0, (R76*SUMPRODUCT(K76:$K$98, X76:$X$98)-K76*$AZ$3)/Z76, 0)</f>
        <v>16.525173878261814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100000</v>
      </c>
      <c r="S77">
        <f t="shared" si="28"/>
        <v>12.889848488156732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0.85427486875515812</v>
      </c>
      <c r="AC77">
        <f t="shared" si="29"/>
        <v>0.48470490330266924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-1357.4794498665251</v>
      </c>
      <c r="AI77">
        <f t="shared" si="33"/>
        <v>-1358.4195402480141</v>
      </c>
      <c r="AJ77">
        <f t="shared" si="34"/>
        <v>0.36956996545248888</v>
      </c>
      <c r="AK77">
        <f t="shared" si="49"/>
        <v>5.9799240812861074E-2</v>
      </c>
      <c r="AL77">
        <f t="shared" si="35"/>
        <v>-1357.9901710417487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-0.30945648352573635</v>
      </c>
      <c r="AR77">
        <f t="shared" si="36"/>
        <v>-0.30967079031592798</v>
      </c>
      <c r="AS77">
        <f t="shared" si="36"/>
        <v>8.4248658008708837E-5</v>
      </c>
      <c r="AT77">
        <f t="shared" si="36"/>
        <v>1.3632075816157825E-5</v>
      </c>
      <c r="AU77">
        <f t="shared" si="23"/>
        <v>-0.3095729095821031</v>
      </c>
      <c r="AW77">
        <v>74</v>
      </c>
      <c r="AX77">
        <f>IF(Z77&gt;0, (R77*SUMPRODUCT(K77:$K$98, X77:$X$98)-K77*$AZ$3)/Z77, 0)</f>
        <v>12.889848488156732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100000</v>
      </c>
      <c r="S78">
        <f t="shared" si="28"/>
        <v>8.382154911351547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0.48470490330266924</v>
      </c>
      <c r="AC78">
        <f t="shared" si="29"/>
        <v>0.22173305842731528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-1077.4589300365694</v>
      </c>
      <c r="AI78">
        <f t="shared" si="33"/>
        <v>-1078.1202547817345</v>
      </c>
      <c r="AJ78">
        <f t="shared" si="34"/>
        <v>0.26297184487535397</v>
      </c>
      <c r="AK78">
        <f t="shared" si="49"/>
        <v>3.3929343231186848E-2</v>
      </c>
      <c r="AL78">
        <f t="shared" si="35"/>
        <v>-1077.8233535936279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-0.21930524808924859</v>
      </c>
      <c r="AR78">
        <f t="shared" si="36"/>
        <v>-0.21943985367212779</v>
      </c>
      <c r="AS78">
        <f t="shared" si="36"/>
        <v>5.3525108078986834E-5</v>
      </c>
      <c r="AT78">
        <f t="shared" si="36"/>
        <v>6.9059551388823256E-6</v>
      </c>
      <c r="AU78">
        <f t="shared" si="23"/>
        <v>-0.21937942260890991</v>
      </c>
      <c r="AW78">
        <v>75</v>
      </c>
      <c r="AX78">
        <f>IF(Z78&gt;0, (R78*SUMPRODUCT(K78:$K$98, X78:$X$98)-K78*$AZ$3)/Z78, 0)</f>
        <v>8.382154911351547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100000</v>
      </c>
      <c r="S79">
        <f t="shared" si="28"/>
        <v>2.444555360268784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0.22173305842731528</v>
      </c>
      <c r="AC79">
        <f t="shared" si="29"/>
        <v>4.3931951990193681E-2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-821.71131743917385</v>
      </c>
      <c r="AI79">
        <f t="shared" si="33"/>
        <v>-822.16060110752733</v>
      </c>
      <c r="AJ79">
        <f t="shared" si="34"/>
        <v>0.1778011064371216</v>
      </c>
      <c r="AK79">
        <f t="shared" si="49"/>
        <v>1.552131408991207E-2</v>
      </c>
      <c r="AL79">
        <f t="shared" si="35"/>
        <v>-821.96727868700032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-0.14933085291923265</v>
      </c>
      <c r="AR79">
        <f t="shared" si="36"/>
        <v>-0.14941250192658356</v>
      </c>
      <c r="AS79">
        <f t="shared" si="36"/>
        <v>3.2312066672008638E-5</v>
      </c>
      <c r="AT79">
        <f t="shared" si="36"/>
        <v>2.820712119065399E-6</v>
      </c>
      <c r="AU79">
        <f t="shared" si="23"/>
        <v>-0.14937736914779248</v>
      </c>
      <c r="AW79">
        <v>76</v>
      </c>
      <c r="AX79">
        <f>IF(Z79&gt;0, (R79*SUMPRODUCT(K79:$K$98, X79:$X$98)-K79*$AZ$3)/Z79, 0)</f>
        <v>2.444555360268784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100000</v>
      </c>
      <c r="S80">
        <f t="shared" si="28"/>
        <v>-5.7999413765046954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4.3931951990193681E-2</v>
      </c>
      <c r="AC80">
        <f t="shared" si="29"/>
        <v>-6.8341631596782471E-2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-600.84742380496687</v>
      </c>
      <c r="AI80">
        <f t="shared" si="33"/>
        <v>-601.14200278068563</v>
      </c>
      <c r="AJ80">
        <f t="shared" si="34"/>
        <v>0.11227358358697614</v>
      </c>
      <c r="AK80">
        <f t="shared" si="49"/>
        <v>3.0752366393135581E-3</v>
      </c>
      <c r="AL80">
        <f t="shared" si="35"/>
        <v>-601.02665396045927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-9.7493678704957648E-2</v>
      </c>
      <c r="AR80">
        <f t="shared" si="36"/>
        <v>-9.7541477175707658E-2</v>
      </c>
      <c r="AS80">
        <f t="shared" si="36"/>
        <v>1.8217544507332169E-5</v>
      </c>
      <c r="AT80">
        <f t="shared" si="36"/>
        <v>4.9898879645070943E-7</v>
      </c>
      <c r="AU80">
        <f t="shared" si="23"/>
        <v>-9.7522760642403866E-2</v>
      </c>
      <c r="AW80">
        <v>77</v>
      </c>
      <c r="AX80">
        <f>IF(Z80&gt;0, (R80*SUMPRODUCT(K80:$K$98, X80:$X$98)-K80*$AZ$3)/Z80, 0)</f>
        <v>-5.7999413765046954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100000</v>
      </c>
      <c r="S81">
        <f t="shared" si="28"/>
        <v>-17.843055104240928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-6.8341631596782471E-2</v>
      </c>
      <c r="AC81">
        <f t="shared" si="29"/>
        <v>-0.13274846268365412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-422.55441777976199</v>
      </c>
      <c r="AI81">
        <f t="shared" si="33"/>
        <v>-422.74041236127863</v>
      </c>
      <c r="AJ81">
        <f t="shared" si="34"/>
        <v>6.4406831086871646E-2</v>
      </c>
      <c r="AK81">
        <f t="shared" si="49"/>
        <v>-4.7839142117747733E-3</v>
      </c>
      <c r="AL81">
        <f t="shared" si="35"/>
        <v>-422.6807894444035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-6.1217681611928254E-2</v>
      </c>
      <c r="AR81">
        <f t="shared" si="36"/>
        <v>-6.12446276254918E-2</v>
      </c>
      <c r="AS81">
        <f t="shared" si="36"/>
        <v>9.3309564714204039E-6</v>
      </c>
      <c r="AT81">
        <f t="shared" si="36"/>
        <v>-6.9307082059155585E-7</v>
      </c>
      <c r="AU81">
        <f t="shared" si="23"/>
        <v>-6.1235989739840964E-2</v>
      </c>
      <c r="AW81">
        <v>78</v>
      </c>
      <c r="AX81">
        <f>IF(Z81&gt;0, (R81*SUMPRODUCT(K81:$K$98, X81:$X$98)-K81*$AZ$3)/Z81, 0)</f>
        <v>-17.843055104240928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100000</v>
      </c>
      <c r="S82">
        <f t="shared" si="28"/>
        <v>-36.428069071524028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-0.13274846268365412</v>
      </c>
      <c r="AC82">
        <f t="shared" si="29"/>
        <v>-0.16442431606514837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-285.17145073649169</v>
      </c>
      <c r="AI82">
        <f t="shared" si="33"/>
        <v>-285.28429250950904</v>
      </c>
      <c r="AJ82">
        <f t="shared" si="34"/>
        <v>3.1675853381494257E-2</v>
      </c>
      <c r="AK82">
        <f t="shared" si="49"/>
        <v>-9.2923923878557892E-3</v>
      </c>
      <c r="AL82">
        <f t="shared" si="35"/>
        <v>-285.26190904851541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-3.6887757489754182E-2</v>
      </c>
      <c r="AR82">
        <f t="shared" si="36"/>
        <v>-3.6902353901656658E-2</v>
      </c>
      <c r="AS82">
        <f t="shared" si="36"/>
        <v>4.097363865842445E-6</v>
      </c>
      <c r="AT82">
        <f t="shared" si="36"/>
        <v>-1.2019980121348073E-6</v>
      </c>
      <c r="AU82">
        <f t="shared" si="23"/>
        <v>-3.6899458535802954E-2</v>
      </c>
      <c r="AW82">
        <v>79</v>
      </c>
      <c r="AX82">
        <f>IF(Z82&gt;0, (R82*SUMPRODUCT(K82:$K$98, X82:$X$98)-K82*$AZ$3)/Z82, 0)</f>
        <v>-36.428069071524028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100000</v>
      </c>
      <c r="S83">
        <f t="shared" si="28"/>
        <v>-66.623211798862897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-0.16442431606514837</v>
      </c>
      <c r="AC83">
        <f t="shared" si="29"/>
        <v>-0.17493544120630083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-184.27910735777795</v>
      </c>
      <c r="AI83">
        <f t="shared" si="33"/>
        <v>-184.34475093622567</v>
      </c>
      <c r="AJ83">
        <f t="shared" si="34"/>
        <v>1.0511125141152461E-2</v>
      </c>
      <c r="AK83">
        <f t="shared" si="49"/>
        <v>-1.1509702124560386E-2</v>
      </c>
      <c r="AL83">
        <f t="shared" si="35"/>
        <v>-184.34574951320906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-2.128307062885924E-2</v>
      </c>
      <c r="AR83">
        <f t="shared" si="36"/>
        <v>-2.1290652046722969E-2</v>
      </c>
      <c r="AS83">
        <f t="shared" si="36"/>
        <v>1.2139684306891869E-6</v>
      </c>
      <c r="AT83">
        <f t="shared" si="36"/>
        <v>-1.3292977524498018E-6</v>
      </c>
      <c r="AU83">
        <f t="shared" si="23"/>
        <v>-2.1290767376044725E-2</v>
      </c>
      <c r="AW83">
        <v>80</v>
      </c>
      <c r="AX83">
        <f>IF(Z83&gt;0, (R83*SUMPRODUCT(K83:$K$98, X83:$X$98)-K83*$AZ$3)/Z83, 0)</f>
        <v>-66.623211798862897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100000</v>
      </c>
      <c r="S84">
        <f t="shared" si="28"/>
        <v>-118.13235127352095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-0.17493544120630083</v>
      </c>
      <c r="AC84">
        <f t="shared" si="29"/>
        <v>-0.17266794723819426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-113.783743341258</v>
      </c>
      <c r="AI84">
        <f t="shared" si="33"/>
        <v>-113.82028454808592</v>
      </c>
      <c r="AJ84">
        <f t="shared" si="34"/>
        <v>-2.2674939681065764E-3</v>
      </c>
      <c r="AK84">
        <f t="shared" si="49"/>
        <v>-1.224548088444106E-2</v>
      </c>
      <c r="AL84">
        <f t="shared" si="35"/>
        <v>-113.83479752293847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-1.1733305569694104E-2</v>
      </c>
      <c r="AR84">
        <f t="shared" si="36"/>
        <v>-1.1737073675163367E-2</v>
      </c>
      <c r="AS84">
        <f t="shared" si="36"/>
        <v>-2.3382250244166144E-7</v>
      </c>
      <c r="AT84">
        <f t="shared" si="36"/>
        <v>-1.262746020176826E-6</v>
      </c>
      <c r="AU84">
        <f t="shared" si="23"/>
        <v>-1.1738570243685985E-2</v>
      </c>
      <c r="AW84">
        <v>81</v>
      </c>
      <c r="AX84">
        <f>IF(Z84&gt;0, (R84*SUMPRODUCT(K84:$K$98, X84:$X$98)-K84*$AZ$3)/Z84, 0)</f>
        <v>-118.13235127352095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7"/>
        <v>100000</v>
      </c>
      <c r="S85">
        <f t="shared" si="28"/>
        <v>-210.31566599621721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-0.17266794723819426</v>
      </c>
      <c r="AC85">
        <f t="shared" si="29"/>
        <v>-0.16337396298916887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-67.022820699463992</v>
      </c>
      <c r="AI85">
        <f t="shared" si="33"/>
        <v>-67.042240789048776</v>
      </c>
      <c r="AJ85">
        <f t="shared" si="34"/>
        <v>-9.2939842490253888E-3</v>
      </c>
      <c r="AK85">
        <f t="shared" si="49"/>
        <v>-1.2086756306673599E-2</v>
      </c>
      <c r="AL85">
        <f t="shared" si="35"/>
        <v>-67.063621529604475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-6.1708479072184567E-3</v>
      </c>
      <c r="AR85">
        <f t="shared" si="36"/>
        <v>-6.172635931326091E-3</v>
      </c>
      <c r="AS85">
        <f t="shared" si="36"/>
        <v>-8.557050069556128E-7</v>
      </c>
      <c r="AT85">
        <f t="shared" si="36"/>
        <v>-1.1128378973267049E-6</v>
      </c>
      <c r="AU85">
        <f t="shared" si="23"/>
        <v>-6.1746044742303731E-3</v>
      </c>
      <c r="AW85">
        <v>82</v>
      </c>
      <c r="AX85">
        <f>IF(Z85&gt;0, (R85*SUMPRODUCT(K85:$K$98, X85:$X$98)-K85*$AZ$3)/Z85, 0)</f>
        <v>-210.31566599621721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100000</v>
      </c>
      <c r="S86">
        <f t="shared" si="28"/>
        <v>-383.52219639265593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-0.16337396298916887</v>
      </c>
      <c r="AC86">
        <f t="shared" si="29"/>
        <v>-0.15077044498681635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-37.591502831502183</v>
      </c>
      <c r="AI86">
        <f t="shared" si="33"/>
        <v>-37.601330844483236</v>
      </c>
      <c r="AJ86">
        <f t="shared" si="34"/>
        <v>-1.2603518002352515E-2</v>
      </c>
      <c r="AK86">
        <f t="shared" si="49"/>
        <v>-1.1436177409241821E-2</v>
      </c>
      <c r="AL86">
        <f t="shared" si="35"/>
        <v>-37.625370539894831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-3.090251362948231E-3</v>
      </c>
      <c r="AR86">
        <f t="shared" si="36"/>
        <v>-3.091059285702634E-3</v>
      </c>
      <c r="AS86">
        <f t="shared" si="36"/>
        <v>-1.0360862362776688E-6</v>
      </c>
      <c r="AT86">
        <f t="shared" si="36"/>
        <v>-9.4012370253554644E-7</v>
      </c>
      <c r="AU86">
        <f t="shared" si="23"/>
        <v>-3.0930354956414472E-3</v>
      </c>
      <c r="AW86">
        <v>83</v>
      </c>
      <c r="AX86">
        <f>IF(Z86&gt;0, (R86*SUMPRODUCT(K86:$K$98, X86:$X$98)-K86*$AZ$3)/Z86, 0)</f>
        <v>-383.52219639265593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100000</v>
      </c>
      <c r="S87">
        <f t="shared" si="28"/>
        <v>-725.55459835334739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-0.15077044498681635</v>
      </c>
      <c r="AC87">
        <f t="shared" si="29"/>
        <v>-0.13709786964479051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-20.023334856367153</v>
      </c>
      <c r="AI87">
        <f t="shared" si="33"/>
        <v>-20.028058755504308</v>
      </c>
      <c r="AJ87">
        <f t="shared" si="34"/>
        <v>-1.3672575342025844E-2</v>
      </c>
      <c r="AK87">
        <f t="shared" si="49"/>
        <v>-1.0553931149077145E-2</v>
      </c>
      <c r="AL87">
        <f t="shared" si="35"/>
        <v>-20.052285261995408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-1.4696790585706594E-3</v>
      </c>
      <c r="AR87">
        <f t="shared" si="36"/>
        <v>-1.4700257848121411E-3</v>
      </c>
      <c r="AS87">
        <f t="shared" si="36"/>
        <v>-1.0035440050844097E-6</v>
      </c>
      <c r="AT87">
        <f t="shared" si="36"/>
        <v>-7.7464077321081205E-7</v>
      </c>
      <c r="AU87">
        <f t="shared" si="23"/>
        <v>-1.471803969590436E-3</v>
      </c>
      <c r="AW87">
        <v>84</v>
      </c>
      <c r="AX87">
        <f>IF(Z87&gt;0, (R87*SUMPRODUCT(K87:$K$98, X87:$X$98)-K87*$AZ$3)/Z87, 0)</f>
        <v>-725.55459835334739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100000</v>
      </c>
      <c r="S88">
        <f t="shared" si="28"/>
        <v>-1436.5275479427814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-0.13709786964479051</v>
      </c>
      <c r="AC88">
        <f t="shared" si="29"/>
        <v>-0.12360073914534858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-10.102507698777334</v>
      </c>
      <c r="AI88">
        <f t="shared" si="33"/>
        <v>-10.104658731998422</v>
      </c>
      <c r="AJ88">
        <f t="shared" si="34"/>
        <v>-1.3497130499441928E-2</v>
      </c>
      <c r="AK88">
        <f t="shared" si="49"/>
        <v>-9.5968508751353362E-3</v>
      </c>
      <c r="AL88">
        <f t="shared" si="35"/>
        <v>-10.127752713372999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-6.6205986800822812E-4</v>
      </c>
      <c r="AR88">
        <f t="shared" si="36"/>
        <v>-6.6220083427253565E-4</v>
      </c>
      <c r="AS88">
        <f t="shared" si="36"/>
        <v>-8.8452379383307276E-7</v>
      </c>
      <c r="AT88">
        <f t="shared" si="36"/>
        <v>-6.2892204719187801E-7</v>
      </c>
      <c r="AU88">
        <f t="shared" si="23"/>
        <v>-6.6371428011356064E-4</v>
      </c>
      <c r="AW88">
        <v>85</v>
      </c>
      <c r="AX88">
        <f>IF(Z88&gt;0, (R88*SUMPRODUCT(K88:$K$98, X88:$X$98)-K88*$AZ$3)/Z88, 0)</f>
        <v>-1436.5275479427814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100000</v>
      </c>
      <c r="S89">
        <f t="shared" si="28"/>
        <v>-3025.8112798706256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-0.12360073914534858</v>
      </c>
      <c r="AC89">
        <f t="shared" si="29"/>
        <v>-0.11089957619370273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-4.852972817555151</v>
      </c>
      <c r="AI89">
        <f t="shared" si="33"/>
        <v>-4.85388909723964</v>
      </c>
      <c r="AJ89">
        <f t="shared" si="34"/>
        <v>-1.2701162951645847E-2</v>
      </c>
      <c r="AK89">
        <f t="shared" si="49"/>
        <v>-8.6520517401744018E-3</v>
      </c>
      <c r="AL89">
        <f t="shared" si="35"/>
        <v>-4.8752423119314603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-2.8396048490045886E-4</v>
      </c>
      <c r="AR89">
        <f t="shared" si="36"/>
        <v>-2.8401409888786276E-4</v>
      </c>
      <c r="AS89">
        <f t="shared" si="36"/>
        <v>-7.4317918647771433E-7</v>
      </c>
      <c r="AT89">
        <f t="shared" si="36"/>
        <v>-5.0625480502103838E-7</v>
      </c>
      <c r="AU89">
        <f t="shared" si="23"/>
        <v>-2.8526353287936152E-4</v>
      </c>
      <c r="AW89">
        <v>86</v>
      </c>
      <c r="AX89">
        <f>IF(Z89&gt;0, (R89*SUMPRODUCT(K89:$K$98, X89:$X$98)-K89*$AZ$3)/Z89, 0)</f>
        <v>-3025.8112798706256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100000</v>
      </c>
      <c r="S90">
        <f t="shared" si="28"/>
        <v>-6825.4660664322073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-0.11089957619370273</v>
      </c>
      <c r="AC90">
        <f t="shared" si="29"/>
        <v>-9.9252087732483493E-2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-2.1743238076215636</v>
      </c>
      <c r="AI90">
        <f t="shared" si="33"/>
        <v>-2.1746873435573022</v>
      </c>
      <c r="AJ90">
        <f t="shared" si="34"/>
        <v>-1.1647488461219241E-2</v>
      </c>
      <c r="AK90">
        <f t="shared" si="49"/>
        <v>-7.7629703335591925E-3</v>
      </c>
      <c r="AL90">
        <f t="shared" si="35"/>
        <v>-2.194097802352081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-1.1359422394170872E-4</v>
      </c>
      <c r="AR90">
        <f t="shared" si="36"/>
        <v>-1.1361321632101782E-4</v>
      </c>
      <c r="AS90">
        <f t="shared" si="36"/>
        <v>-6.0850523182630182E-7</v>
      </c>
      <c r="AT90">
        <f t="shared" si="36"/>
        <v>-4.0556451961392707E-7</v>
      </c>
      <c r="AU90">
        <f t="shared" si="23"/>
        <v>-1.1462728607245807E-4</v>
      </c>
      <c r="AW90">
        <v>87</v>
      </c>
      <c r="AX90">
        <f>IF(Z90&gt;0, (R90*SUMPRODUCT(K90:$K$98, X90:$X$98)-K90*$AZ$3)/Z90, 0)</f>
        <v>-6825.4660664322073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100000</v>
      </c>
      <c r="S91">
        <f t="shared" si="28"/>
        <v>-16590.176680189943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-9.9252087732483493E-2</v>
      </c>
      <c r="AC91">
        <f t="shared" si="29"/>
        <v>-8.871260254024689E-2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-0.904872602216655</v>
      </c>
      <c r="AI91">
        <f t="shared" si="33"/>
        <v>-0.90500628464248201</v>
      </c>
      <c r="AJ91">
        <f t="shared" si="34"/>
        <v>-1.0539485192236603E-2</v>
      </c>
      <c r="AK91">
        <f t="shared" si="49"/>
        <v>-6.9476461412738451E-3</v>
      </c>
      <c r="AL91">
        <f t="shared" si="35"/>
        <v>-0.92249341597599244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-4.2208648243477553E-5</v>
      </c>
      <c r="AR91">
        <f t="shared" si="36"/>
        <v>-4.2214883988127408E-5</v>
      </c>
      <c r="AS91">
        <f t="shared" si="36"/>
        <v>-4.9162437016735124E-7</v>
      </c>
      <c r="AT91">
        <f t="shared" si="36"/>
        <v>-3.2407960123757671E-7</v>
      </c>
      <c r="AU91">
        <f t="shared" si="23"/>
        <v>-4.3030587959532332E-5</v>
      </c>
      <c r="AW91">
        <v>88</v>
      </c>
      <c r="AX91">
        <f>IF(Z91&gt;0, (R91*SUMPRODUCT(K91:$K$98, X91:$X$98)-K91*$AZ$3)/Z91, 0)</f>
        <v>-16590.176680189943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100000</v>
      </c>
      <c r="S92">
        <f t="shared" si="28"/>
        <v>-43722.922176949891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-8.871260254024689E-2</v>
      </c>
      <c r="AC92">
        <f t="shared" si="29"/>
        <v>-7.9243133138331145E-2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-0.3481430718643711</v>
      </c>
      <c r="AI92">
        <f t="shared" si="33"/>
        <v>-0.34818838169797373</v>
      </c>
      <c r="AJ92">
        <f t="shared" si="34"/>
        <v>-9.4694694019157449E-3</v>
      </c>
      <c r="AK92">
        <f t="shared" si="49"/>
        <v>-6.2098821778172825E-3</v>
      </c>
      <c r="AL92">
        <f t="shared" si="35"/>
        <v>-0.36386773327770672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-1.4499523807007346E-5</v>
      </c>
      <c r="AR92">
        <f t="shared" si="36"/>
        <v>-1.4501410878915727E-5</v>
      </c>
      <c r="AS92">
        <f t="shared" si="36"/>
        <v>-3.9438612492709635E-7</v>
      </c>
      <c r="AT92">
        <f t="shared" si="36"/>
        <v>-2.5863026368380539E-7</v>
      </c>
      <c r="AU92">
        <f t="shared" si="23"/>
        <v>-1.5154427267526626E-5</v>
      </c>
      <c r="AW92">
        <v>89</v>
      </c>
      <c r="AX92">
        <f>IF(Z92&gt;0, (R92*SUMPRODUCT(K92:$K$98, X92:$X$98)-K92*$AZ$3)/Z92, 0)</f>
        <v>-43722.922176949891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100000</v>
      </c>
      <c r="S93">
        <f t="shared" si="28"/>
        <v>-125784.83119792043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-7.9243133138331145E-2</v>
      </c>
      <c r="AC93">
        <f t="shared" si="29"/>
        <v>-7.0765062974496001E-2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-0.12316812010957354</v>
      </c>
      <c r="AI93">
        <f t="shared" si="33"/>
        <v>-0.12318218481481275</v>
      </c>
      <c r="AJ93">
        <f t="shared" si="34"/>
        <v>-8.4780701638351441E-3</v>
      </c>
      <c r="AK93">
        <f t="shared" si="49"/>
        <v>-5.5470193196831804E-3</v>
      </c>
      <c r="AL93">
        <f t="shared" si="35"/>
        <v>-0.13720727429833107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-4.5801138395831105E-6</v>
      </c>
      <c r="AR93">
        <f t="shared" si="36"/>
        <v>-4.580636847899373E-6</v>
      </c>
      <c r="AS93">
        <f t="shared" si="36"/>
        <v>-3.1526442439645386E-7</v>
      </c>
      <c r="AT93">
        <f t="shared" si="36"/>
        <v>-2.0627074548116843E-7</v>
      </c>
      <c r="AU93">
        <f t="shared" si="23"/>
        <v>-5.1021720177769957E-6</v>
      </c>
      <c r="AW93">
        <v>90</v>
      </c>
      <c r="AX93">
        <f>IF(Z93&gt;0, (R93*SUMPRODUCT(K93:$K$98, X93:$X$98)-K93*$AZ$3)/Z93, 0)</f>
        <v>-125784.83119792043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100000</v>
      </c>
      <c r="S94">
        <f t="shared" si="28"/>
        <v>-398234.19448388962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-7.0765062974496001E-2</v>
      </c>
      <c r="AC94">
        <f t="shared" si="29"/>
        <v>-6.3186991581512239E-2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-3.9829440679498625E-2</v>
      </c>
      <c r="AI94">
        <f t="shared" si="33"/>
        <v>-3.9833407377515569E-2</v>
      </c>
      <c r="AJ94">
        <f t="shared" si="34"/>
        <v>-7.5780713929837623E-3</v>
      </c>
      <c r="AK94">
        <f t="shared" si="49"/>
        <v>-4.9535544082147205E-3</v>
      </c>
      <c r="AL94">
        <f t="shared" si="35"/>
        <v>-5.2365033178714049E-2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-1.3224039710688705E-6</v>
      </c>
      <c r="AR94">
        <f t="shared" si="36"/>
        <v>-1.3225356720699427E-6</v>
      </c>
      <c r="AS94">
        <f t="shared" si="36"/>
        <v>-2.5160463044823461E-7</v>
      </c>
      <c r="AT94">
        <f t="shared" si="36"/>
        <v>-1.6446628194055057E-7</v>
      </c>
      <c r="AU94">
        <f t="shared" si="23"/>
        <v>-1.738606584458728E-6</v>
      </c>
      <c r="AW94">
        <v>91</v>
      </c>
      <c r="AX94">
        <f>IF(Z94&gt;0, (R94*SUMPRODUCT(K94:$K$98, X94:$X$98)-K94*$AZ$3)/Z94, 0)</f>
        <v>-398234.19448388962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7"/>
        <v>100000</v>
      </c>
      <c r="S95">
        <f t="shared" si="28"/>
        <v>-1401808.2377954472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-6.3186991581512239E-2</v>
      </c>
      <c r="AC95">
        <f t="shared" si="29"/>
        <v>-5.6418089425819606E-2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-1.1683458868012189E-2</v>
      </c>
      <c r="AI95">
        <f t="shared" si="33"/>
        <v>-1.1684465034331959E-2</v>
      </c>
      <c r="AJ95">
        <f t="shared" si="34"/>
        <v>-6.7689021556926326E-3</v>
      </c>
      <c r="AK95">
        <f t="shared" si="49"/>
        <v>-4.4230894107058572E-3</v>
      </c>
      <c r="AL95">
        <f t="shared" si="35"/>
        <v>-2.2876456600730448E-2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-3.4634852966833116E-7</v>
      </c>
      <c r="AR95">
        <f t="shared" si="36"/>
        <v>-3.4637835681364754E-7</v>
      </c>
      <c r="AS95">
        <f t="shared" si="36"/>
        <v>-2.0065969637738058E-7</v>
      </c>
      <c r="AT95">
        <f t="shared" si="36"/>
        <v>-1.3111960518676263E-7</v>
      </c>
      <c r="AU95">
        <f t="shared" si="23"/>
        <v>-6.7815765837779073E-7</v>
      </c>
      <c r="AW95">
        <v>92</v>
      </c>
      <c r="AX95">
        <f>IF(Z95&gt;0, (R95*SUMPRODUCT(K95:$K$98, X95:$X$98)-K95*$AZ$3)/Z95, 0)</f>
        <v>-1401808.2377954472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100000</v>
      </c>
      <c r="S96">
        <f t="shared" si="28"/>
        <v>-5556005.8402420646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-5.6418089425819606E-2</v>
      </c>
      <c r="AC96">
        <f t="shared" si="29"/>
        <v>-5.0373592417506677E-2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-3.0777674479783696E-3</v>
      </c>
      <c r="AI96">
        <f t="shared" si="33"/>
        <v>-3.0779941107729469E-3</v>
      </c>
      <c r="AJ96">
        <f t="shared" si="34"/>
        <v>-6.0444970083129296E-3</v>
      </c>
      <c r="AK96">
        <f t="shared" si="49"/>
        <v>-3.9492662598073726E-3</v>
      </c>
      <c r="AL96">
        <f t="shared" si="35"/>
        <v>-1.307175737889325E-2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-8.1462867588418185E-8</v>
      </c>
      <c r="AR96">
        <f t="shared" si="36"/>
        <v>-8.1468866937470367E-8</v>
      </c>
      <c r="AS96">
        <f t="shared" si="36"/>
        <v>-1.5998676565060827E-7</v>
      </c>
      <c r="AT96">
        <f t="shared" si="36"/>
        <v>-1.0452984503602319E-7</v>
      </c>
      <c r="AU96">
        <f t="shared" si="23"/>
        <v>-3.4598547762410181E-7</v>
      </c>
      <c r="AW96">
        <v>93</v>
      </c>
      <c r="AX96">
        <f>IF(Z96&gt;0, (R96*SUMPRODUCT(K96:$K$98, X96:$X$98)-K96*$AZ$3)/Z96, 0)</f>
        <v>-5556005.8402420646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100000</v>
      </c>
      <c r="S97">
        <f t="shared" si="28"/>
        <v>-25194913.391131729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-5.0373592417506677E-2</v>
      </c>
      <c r="AC97">
        <f t="shared" si="29"/>
        <v>-4.4976492311764801E-2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-7.1907048942443938E-4</v>
      </c>
      <c r="AI97">
        <f t="shared" si="33"/>
        <v>-7.1911511796871486E-4</v>
      </c>
      <c r="AJ97">
        <f t="shared" si="34"/>
        <v>-5.3971001057418755E-3</v>
      </c>
      <c r="AK97">
        <f t="shared" si="49"/>
        <v>-3.5261514692254679E-3</v>
      </c>
      <c r="AL97">
        <f t="shared" si="35"/>
        <v>-9.6423666929360587E-3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-1.6993284747798627E-8</v>
      </c>
      <c r="AR97">
        <f t="shared" si="36"/>
        <v>-1.6994339422648876E-8</v>
      </c>
      <c r="AS97">
        <f t="shared" si="36"/>
        <v>-1.275458529561631E-7</v>
      </c>
      <c r="AT97">
        <f t="shared" si="36"/>
        <v>-8.3331045929000549E-8</v>
      </c>
      <c r="AU97">
        <f t="shared" si="23"/>
        <v>-2.2787123830781252E-7</v>
      </c>
      <c r="AW97">
        <v>94</v>
      </c>
      <c r="AX97">
        <f>IF(Z97&gt;0, (R97*SUMPRODUCT(K97:$K$98, X97:$X$98)-K97*$AZ$3)/Z97, 0)</f>
        <v>-25194913.391131729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-4.4976492311764801E-2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-4.4976492311764801E-2</v>
      </c>
      <c r="AK98">
        <f t="shared" si="49"/>
        <v>-3.1483544618235364E-3</v>
      </c>
      <c r="AL98">
        <f t="shared" si="35"/>
        <v>-4.8303360950690433E-2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-3.7666958937540053E-9</v>
      </c>
      <c r="AR98">
        <f t="shared" si="36"/>
        <v>-3.7666958937540053E-9</v>
      </c>
      <c r="AS98">
        <f t="shared" si="36"/>
        <v>-9.490157681386367E-7</v>
      </c>
      <c r="AT98">
        <f t="shared" si="36"/>
        <v>-6.6431103769704567E-8</v>
      </c>
      <c r="AU98">
        <f t="shared" si="36"/>
        <v>-1.0192135678020952E-6</v>
      </c>
      <c r="AW98">
        <v>95</v>
      </c>
    </row>
    <row r="100" spans="5:50" x14ac:dyDescent="0.25">
      <c r="AN100" s="8">
        <f t="shared" ref="AN100:AU100" si="50">SUM(AN3:AN98)</f>
        <v>2791.548988753605</v>
      </c>
      <c r="AO100" s="8">
        <f t="shared" si="50"/>
        <v>-279.15489887536052</v>
      </c>
      <c r="AP100" s="8">
        <f t="shared" si="50"/>
        <v>-437.3892562337212</v>
      </c>
      <c r="AQ100" s="8">
        <f t="shared" si="50"/>
        <v>-1903.180211894836</v>
      </c>
      <c r="AR100" s="8">
        <f t="shared" si="50"/>
        <v>171.82462174968762</v>
      </c>
      <c r="AS100" s="8">
        <f t="shared" si="50"/>
        <v>-103.1314765343696</v>
      </c>
      <c r="AT100" s="8">
        <f t="shared" si="50"/>
        <v>60.160027978382224</v>
      </c>
      <c r="AU100" s="8">
        <f t="shared" si="50"/>
        <v>128.85317319369997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5CA89-9C54-42DA-9242-7DA8112F995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3132.2135484981914</v>
      </c>
      <c r="K3">
        <v>1</v>
      </c>
      <c r="L3" s="2">
        <v>0</v>
      </c>
      <c r="O3">
        <f>$C$3</f>
        <v>3132.2135484981914</v>
      </c>
      <c r="P3">
        <f>O3*C5</f>
        <v>313.22135484981914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3132.2135484981914</v>
      </c>
      <c r="AF3">
        <f t="shared" ref="AF3:AG34" si="4">-$Z3*P3</f>
        <v>-313.22135484981914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2545.8424518483725</v>
      </c>
      <c r="AJ3">
        <f t="shared" ref="AJ3:AJ66" si="7">AB3-AC3</f>
        <v>0</v>
      </c>
      <c r="AL3">
        <f t="shared" ref="AL3:AL66" si="8">SUM(AI3:AK3)</f>
        <v>2545.8424518483725</v>
      </c>
      <c r="AN3">
        <f t="shared" ref="AN3:AU34" si="9">AE3*$K3</f>
        <v>3132.2135484981914</v>
      </c>
      <c r="AO3">
        <f t="shared" si="9"/>
        <v>-313.22135484981914</v>
      </c>
      <c r="AP3">
        <f t="shared" si="9"/>
        <v>-273.14974180000002</v>
      </c>
      <c r="AQ3">
        <f t="shared" si="9"/>
        <v>0</v>
      </c>
      <c r="AR3">
        <f t="shared" si="9"/>
        <v>2545.8424518483725</v>
      </c>
      <c r="AS3">
        <f t="shared" si="9"/>
        <v>0</v>
      </c>
      <c r="AT3">
        <f t="shared" si="9"/>
        <v>0</v>
      </c>
      <c r="AU3">
        <f t="shared" si="9"/>
        <v>2545.8424518483725</v>
      </c>
      <c r="AW3">
        <v>0</v>
      </c>
      <c r="AX3">
        <f>IF(Z3&gt;0, (R3*SUMPRODUCT(K3:$K$98, X3:$X$98)-K3*$AZ$3)/Z3, 0)</f>
        <v>0</v>
      </c>
      <c r="AZ3">
        <f>C6*SUMPRODUCT(X4:X89, K4:K89)/1</f>
        <v>2157.1910530221694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234.03309200313245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231.12761282380393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-231.12761282380393</v>
      </c>
      <c r="AK4">
        <f>G4*SUM(AB4, AE4:AF4)</f>
        <v>0</v>
      </c>
      <c r="AL4">
        <f t="shared" si="8"/>
        <v>-472.60981282380396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-215.60910714285714</v>
      </c>
      <c r="AR4">
        <f t="shared" si="9"/>
        <v>-215.60910714285714</v>
      </c>
      <c r="AS4">
        <f t="shared" si="9"/>
        <v>-206.36394002125348</v>
      </c>
      <c r="AT4">
        <f t="shared" si="9"/>
        <v>0</v>
      </c>
      <c r="AU4">
        <f t="shared" si="9"/>
        <v>-421.97304716411065</v>
      </c>
      <c r="AW4">
        <v>1</v>
      </c>
      <c r="AX4">
        <f>IF(Z4&gt;0, (R4*SUMPRODUCT(K4:$K$98, X4:$X$98)-K4*$AZ$3)/Z4, 0)</f>
        <v>234.03309200313245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</v>
      </c>
      <c r="S5">
        <f t="shared" si="1"/>
        <v>227.49956155992786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231.12761282380393</v>
      </c>
      <c r="AC5">
        <f t="shared" si="2"/>
        <v>221.88244570220036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-239.99929589240142</v>
      </c>
      <c r="AI5">
        <f t="shared" si="6"/>
        <v>-264.38202922392833</v>
      </c>
      <c r="AJ5">
        <f t="shared" si="7"/>
        <v>9.245167121603572</v>
      </c>
      <c r="AK5">
        <f>G5*SUM(AB5, AE5:AF5)</f>
        <v>16.178932897666275</v>
      </c>
      <c r="AL5">
        <f t="shared" si="8"/>
        <v>-238.95792920465848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-191.32596930197815</v>
      </c>
      <c r="AR5">
        <f t="shared" si="9"/>
        <v>-210.76373503183061</v>
      </c>
      <c r="AS5">
        <f t="shared" si="9"/>
        <v>7.3701906262783572</v>
      </c>
      <c r="AT5">
        <f t="shared" si="9"/>
        <v>12.897746251328343</v>
      </c>
      <c r="AU5">
        <f t="shared" si="9"/>
        <v>-190.49579815422391</v>
      </c>
      <c r="AW5">
        <v>2</v>
      </c>
      <c r="AX5">
        <f>IF(Z5&gt;0, (R5*SUMPRODUCT(K5:$K$98, X5:$X$98)-K5*$AZ$3)/Z5, 0)</f>
        <v>227.49956155992786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</v>
      </c>
      <c r="S6">
        <f t="shared" si="1"/>
        <v>223.02513492928583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221.88244570220036</v>
      </c>
      <c r="AC6">
        <f t="shared" si="2"/>
        <v>214.80999427634083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-239.12839047855044</v>
      </c>
      <c r="AI6">
        <f t="shared" si="6"/>
        <v>-263.20751437914242</v>
      </c>
      <c r="AJ6">
        <f t="shared" si="7"/>
        <v>7.0724514258595264</v>
      </c>
      <c r="AK6">
        <f>G6*SUM(AB6, AE6:AF6)</f>
        <v>15.531771199154026</v>
      </c>
      <c r="AL6">
        <f t="shared" si="8"/>
        <v>-240.60329175412886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-170.20686503404474</v>
      </c>
      <c r="AR6">
        <f t="shared" si="9"/>
        <v>-187.34590981113791</v>
      </c>
      <c r="AS6">
        <f t="shared" si="9"/>
        <v>5.0340312285466053</v>
      </c>
      <c r="AT6">
        <f t="shared" si="9"/>
        <v>11.055207953115051</v>
      </c>
      <c r="AU6">
        <f t="shared" si="9"/>
        <v>-171.25667062947628</v>
      </c>
      <c r="AW6">
        <v>3</v>
      </c>
      <c r="AX6">
        <f>IF(Z6&gt;0, (R6*SUMPRODUCT(K6:$K$98, X6:$X$98)-K6*$AZ$3)/Z6, 0)</f>
        <v>223.02513492928583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</v>
      </c>
      <c r="S7">
        <f t="shared" si="1"/>
        <v>219.85570808431839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214.80999427634083</v>
      </c>
      <c r="AC7">
        <f t="shared" si="2"/>
        <v>209.11519877454498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-238.58443545867851</v>
      </c>
      <c r="AI7">
        <f t="shared" si="6"/>
        <v>-262.36312201139992</v>
      </c>
      <c r="AJ7">
        <f t="shared" si="7"/>
        <v>5.694795501795852</v>
      </c>
      <c r="AK7">
        <f>G7*SUM(AB7, AE7:AF7)</f>
        <v>15.03669959934386</v>
      </c>
      <c r="AL7">
        <f t="shared" si="8"/>
        <v>-241.63162691026022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-151.62472196000084</v>
      </c>
      <c r="AR7">
        <f t="shared" si="9"/>
        <v>-166.73650714497717</v>
      </c>
      <c r="AS7">
        <f t="shared" si="9"/>
        <v>3.6191454942097763</v>
      </c>
      <c r="AT7">
        <f t="shared" si="9"/>
        <v>9.556094434925706</v>
      </c>
      <c r="AU7">
        <f t="shared" si="9"/>
        <v>-153.56126721584167</v>
      </c>
      <c r="AW7">
        <v>4</v>
      </c>
      <c r="AX7">
        <f>IF(Z7&gt;0, (R7*SUMPRODUCT(K7:$K$98, X7:$X$98)-K7*$AZ$3)/Z7, 0)</f>
        <v>219.85570808431839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</v>
      </c>
      <c r="S8">
        <f t="shared" si="1"/>
        <v>217.59379715172065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209.11519877454498</v>
      </c>
      <c r="AC8">
        <f t="shared" si="2"/>
        <v>204.37625318262417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-238.01086075454069</v>
      </c>
      <c r="AI8">
        <f t="shared" si="6"/>
        <v>-261.49225772654626</v>
      </c>
      <c r="AJ8">
        <f t="shared" si="7"/>
        <v>4.7389455919208103</v>
      </c>
      <c r="AK8">
        <f t="shared" ref="AK8:AK71" si="22">G8*SUM(AB8:AB8, AE8:AF8)</f>
        <v>14.638063914218151</v>
      </c>
      <c r="AL8">
        <f t="shared" si="8"/>
        <v>-242.1152482204073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-135.05375434482639</v>
      </c>
      <c r="AR8">
        <f t="shared" si="9"/>
        <v>-148.37772959653174</v>
      </c>
      <c r="AS8">
        <f t="shared" si="9"/>
        <v>2.6890049966451417</v>
      </c>
      <c r="AT8">
        <f t="shared" si="9"/>
        <v>8.3060305806526973</v>
      </c>
      <c r="AU8">
        <f t="shared" si="9"/>
        <v>-137.3826940192339</v>
      </c>
      <c r="AW8">
        <v>5</v>
      </c>
      <c r="AX8">
        <f>IF(Z8&gt;0, (R8*SUMPRODUCT(K8:$K$98, X8:$X$98)-K8*$AZ$3)/Z8, 0)</f>
        <v>217.59379715172065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</v>
      </c>
      <c r="S9">
        <f t="shared" si="1"/>
        <v>216.14342132999087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204.37625318262417</v>
      </c>
      <c r="AC9">
        <f t="shared" si="2"/>
        <v>200.47051345215459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-237.49319711456144</v>
      </c>
      <c r="AI9">
        <f t="shared" si="6"/>
        <v>-260.68040681756833</v>
      </c>
      <c r="AJ9">
        <f t="shared" si="7"/>
        <v>3.9057397304695769</v>
      </c>
      <c r="AK9">
        <f t="shared" si="22"/>
        <v>14.306337722783693</v>
      </c>
      <c r="AL9">
        <f t="shared" si="8"/>
        <v>-242.46832936431505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-120.3214447261367</v>
      </c>
      <c r="AR9">
        <f t="shared" si="9"/>
        <v>-132.06880677494473</v>
      </c>
      <c r="AS9">
        <f t="shared" si="9"/>
        <v>1.9787692986746084</v>
      </c>
      <c r="AT9">
        <f t="shared" si="9"/>
        <v>7.2480359204353011</v>
      </c>
      <c r="AU9">
        <f t="shared" si="9"/>
        <v>-122.84200155583483</v>
      </c>
      <c r="AW9">
        <v>6</v>
      </c>
      <c r="AX9">
        <f>IF(Z9&gt;0, (R9*SUMPRODUCT(K9:$K$98, X9:$X$98)-K9*$AZ$3)/Z9, 0)</f>
        <v>216.14342132999087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</v>
      </c>
      <c r="S10">
        <f t="shared" si="1"/>
        <v>215.37137342577034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200.47051345215459</v>
      </c>
      <c r="AC10">
        <f t="shared" si="2"/>
        <v>197.24551034597948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-237.4471369822208</v>
      </c>
      <c r="AI10">
        <f t="shared" si="6"/>
        <v>-260.34311280395201</v>
      </c>
      <c r="AJ10">
        <f t="shared" si="7"/>
        <v>3.2250031061751088</v>
      </c>
      <c r="AK10">
        <f t="shared" si="22"/>
        <v>14.032935941650823</v>
      </c>
      <c r="AL10">
        <f t="shared" si="8"/>
        <v>-243.08517375612607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-107.40902609789946</v>
      </c>
      <c r="AR10">
        <f t="shared" si="9"/>
        <v>-117.76600279523205</v>
      </c>
      <c r="AS10">
        <f t="shared" si="9"/>
        <v>1.4588276245373548</v>
      </c>
      <c r="AT10">
        <f t="shared" si="9"/>
        <v>6.3477875620786408</v>
      </c>
      <c r="AU10">
        <f t="shared" si="9"/>
        <v>-109.95938760861605</v>
      </c>
      <c r="AW10">
        <v>7</v>
      </c>
      <c r="AX10">
        <f>IF(Z10&gt;0, (R10*SUMPRODUCT(K10:$K$98, X10:$X$98)-K10*$AZ$3)/Z10, 0)</f>
        <v>215.37137342577034</v>
      </c>
    </row>
    <row r="11" spans="1:52" x14ac:dyDescent="0.25">
      <c r="A11" t="s">
        <v>33</v>
      </c>
      <c r="C11" s="12">
        <f>AU91</f>
        <v>152.5350281410513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</v>
      </c>
      <c r="S11">
        <f t="shared" si="1"/>
        <v>214.95652025812555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197.24551034597948</v>
      </c>
      <c r="AC11">
        <f t="shared" si="2"/>
        <v>194.38687855161663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-237.27466079673229</v>
      </c>
      <c r="AI11">
        <f t="shared" si="6"/>
        <v>-259.88235819504706</v>
      </c>
      <c r="AJ11">
        <f t="shared" si="7"/>
        <v>2.8586317943628501</v>
      </c>
      <c r="AK11">
        <f t="shared" si="22"/>
        <v>13.807185724218565</v>
      </c>
      <c r="AL11">
        <f t="shared" si="8"/>
        <v>-243.21654067646566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-95.831255920294126</v>
      </c>
      <c r="AR11">
        <f t="shared" si="9"/>
        <v>-104.96212572270628</v>
      </c>
      <c r="AS11">
        <f t="shared" si="9"/>
        <v>1.1545534367117243</v>
      </c>
      <c r="AT11">
        <f t="shared" si="9"/>
        <v>5.5764907396080581</v>
      </c>
      <c r="AU11">
        <f t="shared" si="9"/>
        <v>-98.231081546386505</v>
      </c>
      <c r="AW11">
        <v>8</v>
      </c>
      <c r="AX11">
        <f>IF(Z11&gt;0, (R11*SUMPRODUCT(K11:$K$98, X11:$X$98)-K11*$AZ$3)/Z11, 0)</f>
        <v>214.95652025812555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</v>
      </c>
      <c r="S12">
        <f t="shared" si="1"/>
        <v>214.92475379678095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194.38687855161663</v>
      </c>
      <c r="AC12">
        <f t="shared" si="2"/>
        <v>191.90418897376674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-237.46980657926457</v>
      </c>
      <c r="AI12">
        <f t="shared" si="6"/>
        <v>-259.79205955195135</v>
      </c>
      <c r="AJ12">
        <f t="shared" si="7"/>
        <v>2.4826895778498965</v>
      </c>
      <c r="AK12">
        <f t="shared" si="22"/>
        <v>13.607081498613166</v>
      </c>
      <c r="AL12">
        <f t="shared" si="8"/>
        <v>-243.7022884754883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-85.633992882919472</v>
      </c>
      <c r="AR12">
        <f t="shared" si="9"/>
        <v>-93.683621085045203</v>
      </c>
      <c r="AS12">
        <f t="shared" si="9"/>
        <v>0.89528275068995855</v>
      </c>
      <c r="AT12">
        <f t="shared" si="9"/>
        <v>4.9068499991412837</v>
      </c>
      <c r="AU12">
        <f t="shared" si="9"/>
        <v>-87.881488335213959</v>
      </c>
      <c r="AW12">
        <v>9</v>
      </c>
      <c r="AX12">
        <f>IF(Z12&gt;0, (R12*SUMPRODUCT(K12:$K$98, X12:$X$98)-K12*$AZ$3)/Z12, 0)</f>
        <v>214.92475379678095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</v>
      </c>
      <c r="S13">
        <f t="shared" si="1"/>
        <v>215.08718204985533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191.90418897376674</v>
      </c>
      <c r="AC13">
        <f t="shared" si="2"/>
        <v>189.61713032517173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-237.85565944058291</v>
      </c>
      <c r="AI13">
        <f t="shared" si="6"/>
        <v>-259.89522596868267</v>
      </c>
      <c r="AJ13">
        <f t="shared" si="7"/>
        <v>2.2870586485950071</v>
      </c>
      <c r="AK13">
        <f t="shared" si="22"/>
        <v>13.433293228163674</v>
      </c>
      <c r="AL13">
        <f t="shared" si="8"/>
        <v>-244.17487409192398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-76.583156511498828</v>
      </c>
      <c r="AR13">
        <f t="shared" si="9"/>
        <v>-83.679307079607071</v>
      </c>
      <c r="AS13">
        <f t="shared" si="9"/>
        <v>0.73637167536087778</v>
      </c>
      <c r="AT13">
        <f t="shared" si="9"/>
        <v>4.3251608987437375</v>
      </c>
      <c r="AU13">
        <f t="shared" si="9"/>
        <v>-78.617774505502453</v>
      </c>
      <c r="AW13">
        <v>10</v>
      </c>
      <c r="AX13">
        <f>IF(Z13&gt;0, (R13*SUMPRODUCT(K13:$K$98, X13:$X$98)-K13*$AZ$3)/Z13, 0)</f>
        <v>215.08718204985533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</v>
      </c>
      <c r="S14">
        <f t="shared" si="1"/>
        <v>215.36626600239404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189.61713032517173</v>
      </c>
      <c r="AC14">
        <f t="shared" si="2"/>
        <v>187.45087938003394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-238.50293234915389</v>
      </c>
      <c r="AI14">
        <f t="shared" si="6"/>
        <v>-260.26247747888539</v>
      </c>
      <c r="AJ14">
        <f t="shared" si="7"/>
        <v>2.16625094513779</v>
      </c>
      <c r="AK14">
        <f t="shared" si="22"/>
        <v>13.273199122762023</v>
      </c>
      <c r="AL14">
        <f t="shared" si="8"/>
        <v>-244.82302741098556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-68.563893807882934</v>
      </c>
      <c r="AR14">
        <f t="shared" si="9"/>
        <v>-74.819243068740946</v>
      </c>
      <c r="AS14">
        <f t="shared" si="9"/>
        <v>0.62274538220863263</v>
      </c>
      <c r="AT14">
        <f t="shared" si="9"/>
        <v>3.8157275727397102</v>
      </c>
      <c r="AU14">
        <f t="shared" si="9"/>
        <v>-70.380770113792593</v>
      </c>
      <c r="AW14">
        <v>11</v>
      </c>
      <c r="AX14">
        <f>IF(Z14&gt;0, (R14*SUMPRODUCT(K14:$K$98, X14:$X$98)-K14*$AZ$3)/Z14, 0)</f>
        <v>215.36626600239404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</v>
      </c>
      <c r="S15">
        <f t="shared" si="1"/>
        <v>215.6801294073214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187.45087938003394</v>
      </c>
      <c r="AC15">
        <f t="shared" si="2"/>
        <v>185.33065125640212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-239.32131265118551</v>
      </c>
      <c r="AI15">
        <f t="shared" si="6"/>
        <v>-260.80343200145688</v>
      </c>
      <c r="AJ15">
        <f t="shared" si="7"/>
        <v>2.1202281236318186</v>
      </c>
      <c r="AK15">
        <f t="shared" si="22"/>
        <v>13.121561556602376</v>
      </c>
      <c r="AL15">
        <f t="shared" si="8"/>
        <v>-245.56164232122268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-61.427820168555549</v>
      </c>
      <c r="AR15">
        <f t="shared" si="9"/>
        <v>-66.941745149450398</v>
      </c>
      <c r="AS15">
        <f t="shared" si="9"/>
        <v>0.54420975069862487</v>
      </c>
      <c r="AT15">
        <f t="shared" si="9"/>
        <v>3.3679780321295585</v>
      </c>
      <c r="AU15">
        <f t="shared" si="9"/>
        <v>-63.029557366622207</v>
      </c>
      <c r="AW15">
        <v>12</v>
      </c>
      <c r="AX15">
        <f>IF(Z15&gt;0, (R15*SUMPRODUCT(K15:$K$98, X15:$X$98)-K15*$AZ$3)/Z15, 0)</f>
        <v>215.6801294073214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</v>
      </c>
      <c r="S16">
        <f t="shared" si="1"/>
        <v>215.99760320450491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185.33065125640212</v>
      </c>
      <c r="AC16">
        <f t="shared" si="2"/>
        <v>183.22753259164227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-240.68996162431048</v>
      </c>
      <c r="AI16">
        <f t="shared" si="6"/>
        <v>-261.89708729067308</v>
      </c>
      <c r="AJ16">
        <f t="shared" si="7"/>
        <v>2.1031186647598474</v>
      </c>
      <c r="AK16">
        <f t="shared" si="22"/>
        <v>12.973145587948149</v>
      </c>
      <c r="AL16">
        <f t="shared" si="8"/>
        <v>-246.82082303796508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-55.1599270276268</v>
      </c>
      <c r="AR16">
        <f t="shared" si="9"/>
        <v>-60.020052877196591</v>
      </c>
      <c r="AS16">
        <f t="shared" si="9"/>
        <v>0.48198051674322884</v>
      </c>
      <c r="AT16">
        <f t="shared" si="9"/>
        <v>2.9731101335541563</v>
      </c>
      <c r="AU16">
        <f t="shared" si="9"/>
        <v>-56.564962226899205</v>
      </c>
      <c r="AW16">
        <v>13</v>
      </c>
      <c r="AX16">
        <f>IF(Z16&gt;0, (R16*SUMPRODUCT(K16:$K$98, X16:$X$98)-K16*$AZ$3)/Z16, 0)</f>
        <v>215.99760320450491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</v>
      </c>
      <c r="S17">
        <f t="shared" si="1"/>
        <v>216.19461627269024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183.22753259164227</v>
      </c>
      <c r="AC17">
        <f t="shared" si="2"/>
        <v>181.03608904954751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-242.66109335280851</v>
      </c>
      <c r="AI17">
        <f t="shared" si="6"/>
        <v>-263.59548248916929</v>
      </c>
      <c r="AJ17">
        <f t="shared" si="7"/>
        <v>2.1914435420947598</v>
      </c>
      <c r="AK17">
        <f t="shared" si="22"/>
        <v>12.825927281414961</v>
      </c>
      <c r="AL17">
        <f t="shared" si="8"/>
        <v>-248.57811166565958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-49.653267451021875</v>
      </c>
      <c r="AR17">
        <f t="shared" si="9"/>
        <v>-53.936858233332423</v>
      </c>
      <c r="AS17">
        <f t="shared" si="9"/>
        <v>0.44841276694176097</v>
      </c>
      <c r="AT17">
        <f t="shared" si="9"/>
        <v>2.6244388369483302</v>
      </c>
      <c r="AU17">
        <f t="shared" si="9"/>
        <v>-50.864006629442329</v>
      </c>
      <c r="AW17">
        <v>14</v>
      </c>
      <c r="AX17">
        <f>IF(Z17&gt;0, (R17*SUMPRODUCT(K17:$K$98, X17:$X$98)-K17*$AZ$3)/Z17, 0)</f>
        <v>216.19461627269024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</v>
      </c>
      <c r="S18">
        <f t="shared" si="1"/>
        <v>216.16984832067183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181.03608904954751</v>
      </c>
      <c r="AC18">
        <f t="shared" si="2"/>
        <v>178.67611042489335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-244.75432685020516</v>
      </c>
      <c r="AI18">
        <f t="shared" si="6"/>
        <v>-265.41818351348974</v>
      </c>
      <c r="AJ18">
        <f t="shared" si="7"/>
        <v>2.3599786246541612</v>
      </c>
      <c r="AK18">
        <f t="shared" si="22"/>
        <v>12.672526233468327</v>
      </c>
      <c r="AL18">
        <f t="shared" si="8"/>
        <v>-250.38567865536726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-44.715700443768313</v>
      </c>
      <c r="AR18">
        <f t="shared" si="9"/>
        <v>-48.490909799449717</v>
      </c>
      <c r="AS18">
        <f t="shared" si="9"/>
        <v>0.43115927138774235</v>
      </c>
      <c r="AT18">
        <f t="shared" si="9"/>
        <v>2.3152231636271488</v>
      </c>
      <c r="AU18">
        <f t="shared" si="9"/>
        <v>-45.744527364434823</v>
      </c>
      <c r="AW18">
        <v>15</v>
      </c>
      <c r="AX18">
        <f>IF(Z18&gt;0, (R18*SUMPRODUCT(K18:$K$98, X18:$X$98)-K18*$AZ$3)/Z18, 0)</f>
        <v>216.16984832067183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</v>
      </c>
      <c r="S19">
        <f t="shared" si="1"/>
        <v>215.96356791712373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178.67611042489335</v>
      </c>
      <c r="AC19">
        <f t="shared" si="2"/>
        <v>176.18656071895356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-247.26007199409071</v>
      </c>
      <c r="AI19">
        <f t="shared" si="6"/>
        <v>-267.65547507274391</v>
      </c>
      <c r="AJ19">
        <f t="shared" si="7"/>
        <v>2.489549705939794</v>
      </c>
      <c r="AK19">
        <f t="shared" si="22"/>
        <v>12.507327729742537</v>
      </c>
      <c r="AL19">
        <f t="shared" si="8"/>
        <v>-252.65859763706158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-40.333473851104571</v>
      </c>
      <c r="AR19">
        <f t="shared" si="9"/>
        <v>-43.660405895253042</v>
      </c>
      <c r="AS19">
        <f t="shared" si="9"/>
        <v>0.40609948527373851</v>
      </c>
      <c r="AT19">
        <f t="shared" si="9"/>
        <v>2.0402160844910777</v>
      </c>
      <c r="AU19">
        <f t="shared" si="9"/>
        <v>-41.214090325488222</v>
      </c>
      <c r="AW19">
        <v>16</v>
      </c>
      <c r="AX19">
        <f>IF(Z19&gt;0, (R19*SUMPRODUCT(K19:$K$98, X19:$X$98)-K19*$AZ$3)/Z19, 0)</f>
        <v>215.96356791712373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</v>
      </c>
      <c r="S20">
        <f t="shared" si="1"/>
        <v>215.55421138950345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176.18656071895356</v>
      </c>
      <c r="AC20">
        <f t="shared" si="2"/>
        <v>173.55500716948154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-250.08459821466701</v>
      </c>
      <c r="AI20">
        <f t="shared" si="6"/>
        <v>-270.21352611298005</v>
      </c>
      <c r="AJ20">
        <f t="shared" si="7"/>
        <v>2.6315535494720166</v>
      </c>
      <c r="AK20">
        <f t="shared" si="22"/>
        <v>12.33305925032675</v>
      </c>
      <c r="AL20">
        <f t="shared" si="8"/>
        <v>-255.24891331318128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-36.423406484039468</v>
      </c>
      <c r="AR20">
        <f t="shared" si="9"/>
        <v>-39.355070921442554</v>
      </c>
      <c r="AS20">
        <f t="shared" si="9"/>
        <v>0.38327088233822587</v>
      </c>
      <c r="AT20">
        <f t="shared" si="9"/>
        <v>1.796240286180282</v>
      </c>
      <c r="AU20">
        <f t="shared" si="9"/>
        <v>-37.175559752924045</v>
      </c>
      <c r="AW20">
        <v>17</v>
      </c>
      <c r="AX20">
        <f>IF(Z20&gt;0, (R20*SUMPRODUCT(K20:$K$98, X20:$X$98)-K20*$AZ$3)/Z20, 0)</f>
        <v>215.55421138950345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</v>
      </c>
      <c r="S21">
        <f t="shared" si="1"/>
        <v>214.95177031147847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173.55500716948154</v>
      </c>
      <c r="AC21">
        <f t="shared" si="2"/>
        <v>170.79402952618545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-253.64687488656702</v>
      </c>
      <c r="AI21">
        <f t="shared" si="6"/>
        <v>-273.51110178717528</v>
      </c>
      <c r="AJ21">
        <f t="shared" si="7"/>
        <v>2.7609776432960871</v>
      </c>
      <c r="AK21">
        <f t="shared" si="22"/>
        <v>12.148850501863709</v>
      </c>
      <c r="AL21">
        <f t="shared" si="8"/>
        <v>-258.60127364201549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-32.9841356447618</v>
      </c>
      <c r="AR21">
        <f t="shared" si="9"/>
        <v>-35.567271568912268</v>
      </c>
      <c r="AS21">
        <f t="shared" si="9"/>
        <v>0.35903640105701862</v>
      </c>
      <c r="AT21">
        <f t="shared" si="9"/>
        <v>1.5798315396576839</v>
      </c>
      <c r="AU21">
        <f t="shared" si="9"/>
        <v>-33.62840362819756</v>
      </c>
      <c r="AW21">
        <v>18</v>
      </c>
      <c r="AX21">
        <f>IF(Z21&gt;0, (R21*SUMPRODUCT(K21:$K$98, X21:$X$98)-K21*$AZ$3)/Z21, 0)</f>
        <v>214.95177031147847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</v>
      </c>
      <c r="S22">
        <f t="shared" si="1"/>
        <v>214.10263168643769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170.79402952618545</v>
      </c>
      <c r="AC22">
        <f t="shared" si="2"/>
        <v>167.86563391780174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-258.05521818291055</v>
      </c>
      <c r="AI22">
        <f t="shared" si="6"/>
        <v>-277.656289009967</v>
      </c>
      <c r="AJ22">
        <f t="shared" si="7"/>
        <v>2.9283956083837097</v>
      </c>
      <c r="AK22">
        <f t="shared" si="22"/>
        <v>11.955582066832983</v>
      </c>
      <c r="AL22">
        <f t="shared" si="8"/>
        <v>-262.77231133475033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-29.961959642959187</v>
      </c>
      <c r="AR22">
        <f t="shared" si="9"/>
        <v>-32.237776800288586</v>
      </c>
      <c r="AS22">
        <f t="shared" si="9"/>
        <v>0.34000657554934943</v>
      </c>
      <c r="AT22">
        <f t="shared" si="9"/>
        <v>1.3881240996282969</v>
      </c>
      <c r="AU22">
        <f t="shared" si="9"/>
        <v>-30.509646125110944</v>
      </c>
      <c r="AW22">
        <v>19</v>
      </c>
      <c r="AX22">
        <f>IF(Z22&gt;0, (R22*SUMPRODUCT(K22:$K$98, X22:$X$98)-K22*$AZ$3)/Z22, 0)</f>
        <v>214.10263168643769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</v>
      </c>
      <c r="S23">
        <f t="shared" si="1"/>
        <v>212.95889579262703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167.86563391780174</v>
      </c>
      <c r="AC23">
        <f t="shared" si="2"/>
        <v>164.73915645017988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-262.98529356240033</v>
      </c>
      <c r="AI23">
        <f t="shared" si="6"/>
        <v>-282.32460735779563</v>
      </c>
      <c r="AJ23">
        <f t="shared" si="7"/>
        <v>3.1264774676218678</v>
      </c>
      <c r="AK23">
        <f t="shared" si="22"/>
        <v>11.750594374246123</v>
      </c>
      <c r="AL23">
        <f t="shared" si="8"/>
        <v>-267.4475355159276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-27.26283464740921</v>
      </c>
      <c r="AR23">
        <f t="shared" si="9"/>
        <v>-29.26767874745817</v>
      </c>
      <c r="AS23">
        <f t="shared" si="9"/>
        <v>0.3241118051660215</v>
      </c>
      <c r="AT23">
        <f t="shared" si="9"/>
        <v>1.2181461065534307</v>
      </c>
      <c r="AU23">
        <f t="shared" si="9"/>
        <v>-27.725420835738714</v>
      </c>
      <c r="AW23">
        <v>20</v>
      </c>
      <c r="AX23">
        <f>IF(Z23&gt;0, (R23*SUMPRODUCT(K23:$K$98, X23:$X$98)-K23*$AZ$3)/Z23, 0)</f>
        <v>212.95889579262703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</v>
      </c>
      <c r="S24">
        <f t="shared" si="1"/>
        <v>211.54036278505535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164.73915645017988</v>
      </c>
      <c r="AC24">
        <f t="shared" si="2"/>
        <v>161.43657374503627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-268.89730008765912</v>
      </c>
      <c r="AI24">
        <f t="shared" si="6"/>
        <v>-287.9759964200785</v>
      </c>
      <c r="AJ24">
        <f t="shared" si="7"/>
        <v>3.3025827051436067</v>
      </c>
      <c r="AK24">
        <f t="shared" si="22"/>
        <v>11.531740951512592</v>
      </c>
      <c r="AL24">
        <f t="shared" si="8"/>
        <v>-273.14167276342232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-24.889029677695277</v>
      </c>
      <c r="AR24">
        <f t="shared" si="9"/>
        <v>-26.654946401569124</v>
      </c>
      <c r="AS24">
        <f t="shared" si="9"/>
        <v>0.30568577272648789</v>
      </c>
      <c r="AT24">
        <f t="shared" si="9"/>
        <v>1.0673734644569723</v>
      </c>
      <c r="AU24">
        <f t="shared" si="9"/>
        <v>-25.281887164385665</v>
      </c>
      <c r="AW24">
        <v>21</v>
      </c>
      <c r="AX24">
        <f>IF(Z24&gt;0, (R24*SUMPRODUCT(K24:$K$98, X24:$X$98)-K24*$AZ$3)/Z24, 0)</f>
        <v>211.54036278505535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</v>
      </c>
      <c r="S25">
        <f t="shared" si="1"/>
        <v>209.81586232166052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161.43657374503627</v>
      </c>
      <c r="AC25">
        <f t="shared" si="2"/>
        <v>157.94062615864951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-275.81018143741193</v>
      </c>
      <c r="AI25">
        <f t="shared" si="6"/>
        <v>-294.62913826114777</v>
      </c>
      <c r="AJ25">
        <f t="shared" si="7"/>
        <v>3.4959475863867624</v>
      </c>
      <c r="AK25">
        <f t="shared" si="22"/>
        <v>11.300560162152539</v>
      </c>
      <c r="AL25">
        <f t="shared" si="8"/>
        <v>-279.83263051260849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-22.793645795547036</v>
      </c>
      <c r="AR25">
        <f t="shared" si="9"/>
        <v>-24.348891631093785</v>
      </c>
      <c r="AS25">
        <f t="shared" si="9"/>
        <v>0.28891388486316633</v>
      </c>
      <c r="AT25">
        <f t="shared" si="9"/>
        <v>0.93390666104117692</v>
      </c>
      <c r="AU25">
        <f t="shared" si="9"/>
        <v>-23.126071085189441</v>
      </c>
      <c r="AW25">
        <v>22</v>
      </c>
      <c r="AX25">
        <f>IF(Z25&gt;0, (R25*SUMPRODUCT(K25:$K$98, X25:$X$98)-K25*$AZ$3)/Z25, 0)</f>
        <v>209.81586232166052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</v>
      </c>
      <c r="S26">
        <f t="shared" si="1"/>
        <v>207.76872833608778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157.94062615864951</v>
      </c>
      <c r="AC26">
        <f t="shared" si="2"/>
        <v>154.24794651605652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-282.85599698851576</v>
      </c>
      <c r="AI26">
        <f t="shared" si="6"/>
        <v>-301.41605024476712</v>
      </c>
      <c r="AJ26">
        <f t="shared" si="7"/>
        <v>3.6926796425929922</v>
      </c>
      <c r="AK26">
        <f t="shared" si="22"/>
        <v>11.055843831105467</v>
      </c>
      <c r="AL26">
        <f t="shared" si="8"/>
        <v>-286.66752677106865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-20.871365786340895</v>
      </c>
      <c r="AR26">
        <f t="shared" si="9"/>
        <v>-22.240874174529385</v>
      </c>
      <c r="AS26">
        <f t="shared" si="9"/>
        <v>0.27247528202650084</v>
      </c>
      <c r="AT26">
        <f t="shared" si="9"/>
        <v>0.81578811526853157</v>
      </c>
      <c r="AU26">
        <f t="shared" si="9"/>
        <v>-21.152610777234351</v>
      </c>
      <c r="AW26">
        <v>23</v>
      </c>
      <c r="AX26">
        <f>IF(Z26&gt;0, (R26*SUMPRODUCT(K26:$K$98, X26:$X$98)-K26*$AZ$3)/Z26, 0)</f>
        <v>207.76872833608778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</v>
      </c>
      <c r="S27">
        <f t="shared" si="1"/>
        <v>205.48610483314116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154.24794651605652</v>
      </c>
      <c r="AC27">
        <f t="shared" si="2"/>
        <v>150.43101479485318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-290.42058629337112</v>
      </c>
      <c r="AI27">
        <f t="shared" si="6"/>
        <v>-308.72243387048661</v>
      </c>
      <c r="AJ27">
        <f t="shared" si="7"/>
        <v>3.816931721203332</v>
      </c>
      <c r="AK27">
        <f t="shared" si="22"/>
        <v>10.797356256123956</v>
      </c>
      <c r="AL27">
        <f t="shared" si="8"/>
        <v>-294.1081458931593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-19.133519077814629</v>
      </c>
      <c r="AR27">
        <f t="shared" si="9"/>
        <v>-20.33928329117607</v>
      </c>
      <c r="AS27">
        <f t="shared" si="9"/>
        <v>0.25146749009240854</v>
      </c>
      <c r="AT27">
        <f t="shared" si="9"/>
        <v>0.71135254064881814</v>
      </c>
      <c r="AU27">
        <f t="shared" si="9"/>
        <v>-19.376463260434843</v>
      </c>
      <c r="AW27">
        <v>24</v>
      </c>
      <c r="AX27">
        <f>IF(Z27&gt;0, (R27*SUMPRODUCT(K27:$K$98, X27:$X$98)-K27*$AZ$3)/Z27, 0)</f>
        <v>205.48610483314116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</v>
      </c>
      <c r="S28">
        <f t="shared" si="1"/>
        <v>203.00859921435929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150.43101479485318</v>
      </c>
      <c r="AC28">
        <f t="shared" si="2"/>
        <v>146.52466898948285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-298.73395688439672</v>
      </c>
      <c r="AI28">
        <f t="shared" si="6"/>
        <v>-316.77810249651998</v>
      </c>
      <c r="AJ28">
        <f t="shared" si="7"/>
        <v>3.9063458053703357</v>
      </c>
      <c r="AK28">
        <f t="shared" si="22"/>
        <v>10.530171035639723</v>
      </c>
      <c r="AL28">
        <f t="shared" si="8"/>
        <v>-302.3415856555099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-17.572519123378594</v>
      </c>
      <c r="AR28">
        <f t="shared" si="9"/>
        <v>-18.633935432194022</v>
      </c>
      <c r="AS28">
        <f t="shared" si="9"/>
        <v>0.22978417680840943</v>
      </c>
      <c r="AT28">
        <f t="shared" si="9"/>
        <v>0.61941947887709781</v>
      </c>
      <c r="AU28">
        <f t="shared" si="9"/>
        <v>-17.784731776508515</v>
      </c>
      <c r="AW28">
        <v>25</v>
      </c>
      <c r="AX28">
        <f>IF(Z28&gt;0, (R28*SUMPRODUCT(K28:$K$98, X28:$X$98)-K28*$AZ$3)/Z28, 0)</f>
        <v>203.00859921435929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</v>
      </c>
      <c r="S29">
        <f t="shared" si="1"/>
        <v>200.36062884873238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146.52466898948285</v>
      </c>
      <c r="AC29">
        <f t="shared" si="2"/>
        <v>142.54784028792946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-309.18232099853259</v>
      </c>
      <c r="AI29">
        <f t="shared" si="6"/>
        <v>-326.96872957428496</v>
      </c>
      <c r="AJ29">
        <f t="shared" si="7"/>
        <v>3.9768287015533872</v>
      </c>
      <c r="AK29">
        <f t="shared" si="22"/>
        <v>10.256726829263801</v>
      </c>
      <c r="AL29">
        <f t="shared" si="8"/>
        <v>-312.73517404346774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-16.238505757708904</v>
      </c>
      <c r="AR29">
        <f t="shared" si="9"/>
        <v>-17.172662332811683</v>
      </c>
      <c r="AS29">
        <f t="shared" si="9"/>
        <v>0.20886626233685332</v>
      </c>
      <c r="AT29">
        <f t="shared" si="9"/>
        <v>0.53869159508974029</v>
      </c>
      <c r="AU29">
        <f t="shared" si="9"/>
        <v>-16.425104475385087</v>
      </c>
      <c r="AW29">
        <v>26</v>
      </c>
      <c r="AX29">
        <f>IF(Z29&gt;0, (R29*SUMPRODUCT(K29:$K$98, X29:$X$98)-K29*$AZ$3)/Z29, 0)</f>
        <v>200.36062884873238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</v>
      </c>
      <c r="S30">
        <f t="shared" si="1"/>
        <v>197.4617579777977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142.54784028792946</v>
      </c>
      <c r="AC30">
        <f t="shared" si="2"/>
        <v>138.4483438354217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-320.17449253917067</v>
      </c>
      <c r="AI30">
        <f t="shared" si="6"/>
        <v>-337.70299340603077</v>
      </c>
      <c r="AJ30">
        <f t="shared" si="7"/>
        <v>4.0994964525077648</v>
      </c>
      <c r="AK30">
        <f t="shared" si="22"/>
        <v>9.9783488201550625</v>
      </c>
      <c r="AL30">
        <f t="shared" si="8"/>
        <v>-323.62514813336793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-15.014128128861513</v>
      </c>
      <c r="AR30">
        <f t="shared" si="9"/>
        <v>-15.836102283750508</v>
      </c>
      <c r="AS30">
        <f t="shared" si="9"/>
        <v>0.19224006420259929</v>
      </c>
      <c r="AT30">
        <f t="shared" si="9"/>
        <v>0.4679204970769289</v>
      </c>
      <c r="AU30">
        <f t="shared" si="9"/>
        <v>-15.175941722470979</v>
      </c>
      <c r="AW30">
        <v>27</v>
      </c>
      <c r="AX30">
        <f>IF(Z30&gt;0, (R30*SUMPRODUCT(K30:$K$98, X30:$X$98)-K30*$AZ$3)/Z30, 0)</f>
        <v>197.4617579777977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</v>
      </c>
      <c r="S31">
        <f t="shared" si="1"/>
        <v>194.36624019875984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138.4483438354217</v>
      </c>
      <c r="AC31">
        <f t="shared" si="2"/>
        <v>134.27261687191825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-330.59033090911981</v>
      </c>
      <c r="AI31">
        <f t="shared" si="6"/>
        <v>-347.86089918458401</v>
      </c>
      <c r="AJ31">
        <f t="shared" si="7"/>
        <v>4.1757269635034504</v>
      </c>
      <c r="AK31">
        <f t="shared" si="22"/>
        <v>9.6913840684795201</v>
      </c>
      <c r="AL31">
        <f t="shared" si="8"/>
        <v>-333.99378815260104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-13.841575068813579</v>
      </c>
      <c r="AR31">
        <f t="shared" si="9"/>
        <v>-14.564681115528611</v>
      </c>
      <c r="AS31">
        <f t="shared" si="9"/>
        <v>0.1748346301395336</v>
      </c>
      <c r="AT31">
        <f t="shared" si="9"/>
        <v>0.40577115409173836</v>
      </c>
      <c r="AU31">
        <f t="shared" si="9"/>
        <v>-13.984075331297339</v>
      </c>
      <c r="AW31">
        <v>28</v>
      </c>
      <c r="AX31">
        <f>IF(Z31&gt;0, (R31*SUMPRODUCT(K31:$K$98, X31:$X$98)-K31*$AZ$3)/Z31, 0)</f>
        <v>194.36624019875984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</v>
      </c>
      <c r="S32">
        <f t="shared" si="1"/>
        <v>191.19686702497751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134.27261687191825</v>
      </c>
      <c r="AC32">
        <f t="shared" si="2"/>
        <v>130.10818570074582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-342.1210459237156</v>
      </c>
      <c r="AI32">
        <f t="shared" si="6"/>
        <v>-359.1333782549442</v>
      </c>
      <c r="AJ32">
        <f t="shared" si="7"/>
        <v>4.1644311711724242</v>
      </c>
      <c r="AK32">
        <f t="shared" si="22"/>
        <v>9.3990831810342783</v>
      </c>
      <c r="AL32">
        <f t="shared" si="8"/>
        <v>-345.56986390273755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-12.789605055986323</v>
      </c>
      <c r="AR32">
        <f t="shared" si="9"/>
        <v>-13.425581749586506</v>
      </c>
      <c r="AS32">
        <f t="shared" si="9"/>
        <v>0.15568007463069033</v>
      </c>
      <c r="AT32">
        <f t="shared" si="9"/>
        <v>0.35136850891247406</v>
      </c>
      <c r="AU32">
        <f t="shared" si="9"/>
        <v>-12.918533166043343</v>
      </c>
      <c r="AW32">
        <v>29</v>
      </c>
      <c r="AX32">
        <f>IF(Z32&gt;0, (R32*SUMPRODUCT(K32:$K$98, X32:$X$98)-K32*$AZ$3)/Z32, 0)</f>
        <v>191.19686702497751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</v>
      </c>
      <c r="S33">
        <f t="shared" si="1"/>
        <v>187.95710787136571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130.10818570074582</v>
      </c>
      <c r="AC33">
        <f t="shared" si="2"/>
        <v>125.95888769622489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-354.13830476228992</v>
      </c>
      <c r="AI33">
        <f t="shared" si="6"/>
        <v>-370.89197919401568</v>
      </c>
      <c r="AJ33">
        <f t="shared" si="7"/>
        <v>4.1492980045209293</v>
      </c>
      <c r="AK33">
        <f t="shared" si="22"/>
        <v>9.1075729990522092</v>
      </c>
      <c r="AL33">
        <f t="shared" si="8"/>
        <v>-357.63510819044257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-11.820401379318405</v>
      </c>
      <c r="AR33">
        <f t="shared" si="9"/>
        <v>-12.379604249209452</v>
      </c>
      <c r="AS33">
        <f t="shared" si="9"/>
        <v>0.13849495294998926</v>
      </c>
      <c r="AT33">
        <f t="shared" si="9"/>
        <v>0.303991878293148</v>
      </c>
      <c r="AU33">
        <f t="shared" si="9"/>
        <v>-11.937117417966315</v>
      </c>
      <c r="AW33">
        <v>30</v>
      </c>
      <c r="AX33">
        <f>IF(Z33&gt;0, (R33*SUMPRODUCT(K33:$K$98, X33:$X$98)-K33*$AZ$3)/Z33, 0)</f>
        <v>187.95710787136571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</v>
      </c>
      <c r="S34">
        <f t="shared" si="1"/>
        <v>184.69021893844055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125.95888769622489</v>
      </c>
      <c r="AC34">
        <f t="shared" si="2"/>
        <v>121.85304618428619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-367.56134290144757</v>
      </c>
      <c r="AI34">
        <f t="shared" si="6"/>
        <v>-384.05559025313073</v>
      </c>
      <c r="AJ34">
        <f t="shared" si="7"/>
        <v>4.1058415119387064</v>
      </c>
      <c r="AK34">
        <f t="shared" si="22"/>
        <v>8.8171221387357441</v>
      </c>
      <c r="AL34">
        <f t="shared" si="8"/>
        <v>-371.1326266024563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-10.953959396932524</v>
      </c>
      <c r="AR34">
        <f t="shared" si="9"/>
        <v>-11.44551630100484</v>
      </c>
      <c r="AS34">
        <f t="shared" si="9"/>
        <v>0.12236112986472469</v>
      </c>
      <c r="AT34">
        <f t="shared" si="9"/>
        <v>0.26276538534522209</v>
      </c>
      <c r="AU34">
        <f t="shared" ref="AU34:AU89" si="23">AL34*$K34</f>
        <v>-11.060389785794895</v>
      </c>
      <c r="AW34">
        <v>31</v>
      </c>
      <c r="AX34">
        <f>IF(Z34&gt;0, (R34*SUMPRODUCT(K34:$K$98, X34:$X$98)-K34*$AZ$3)/Z34, 0)</f>
        <v>184.69021893844055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</v>
      </c>
      <c r="S35">
        <f t="shared" si="1"/>
        <v>181.39498968596732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121.85304618428619</v>
      </c>
      <c r="AC35">
        <f t="shared" si="2"/>
        <v>117.78708666894272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-383.18419401793437</v>
      </c>
      <c r="AI35">
        <f t="shared" ref="AI35:AI66" si="25">SUM(AE35:AH35)</f>
        <v>-399.41770284759622</v>
      </c>
      <c r="AJ35">
        <f t="shared" si="7"/>
        <v>4.0659595153434651</v>
      </c>
      <c r="AK35">
        <f t="shared" si="22"/>
        <v>8.5297132329000345</v>
      </c>
      <c r="AL35">
        <f t="shared" si="8"/>
        <v>-386.82203009935273</v>
      </c>
      <c r="AN35">
        <f t="shared" ref="AN35:AT66" si="26">AE35*$K35</f>
        <v>0</v>
      </c>
      <c r="AO35">
        <f t="shared" si="26"/>
        <v>0</v>
      </c>
      <c r="AP35">
        <f t="shared" si="26"/>
        <v>-0.43195218592187984</v>
      </c>
      <c r="AQ35">
        <f t="shared" si="26"/>
        <v>-10.196024282459973</v>
      </c>
      <c r="AR35">
        <f t="shared" si="26"/>
        <v>-10.627976468381853</v>
      </c>
      <c r="AS35">
        <f t="shared" si="26"/>
        <v>0.10818980165972306</v>
      </c>
      <c r="AT35">
        <f t="shared" si="26"/>
        <v>0.22696438058454585</v>
      </c>
      <c r="AU35">
        <f t="shared" si="23"/>
        <v>-10.292822286137586</v>
      </c>
      <c r="AW35">
        <v>32</v>
      </c>
      <c r="AX35">
        <f>IF(Z35&gt;0, (R35*SUMPRODUCT(K35:$K$98, X35:$X$98)-K35*$AZ$3)/Z35, 0)</f>
        <v>181.39498968596732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</v>
      </c>
      <c r="S36">
        <f t="shared" si="1"/>
        <v>178.04013925756229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117.78708666894272</v>
      </c>
      <c r="AC36">
        <f t="shared" si="2"/>
        <v>113.74106228075868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-399.62794907595304</v>
      </c>
      <c r="AI36">
        <f t="shared" si="25"/>
        <v>-415.59921583004927</v>
      </c>
      <c r="AJ36">
        <f t="shared" si="7"/>
        <v>4.046024388184037</v>
      </c>
      <c r="AK36">
        <f t="shared" si="22"/>
        <v>8.2450960668259921</v>
      </c>
      <c r="AL36">
        <f t="shared" si="8"/>
        <v>-403.30809537503927</v>
      </c>
      <c r="AN36">
        <f t="shared" si="26"/>
        <v>0</v>
      </c>
      <c r="AO36">
        <f t="shared" si="26"/>
        <v>0</v>
      </c>
      <c r="AP36">
        <f t="shared" si="26"/>
        <v>-0.37944131370722611</v>
      </c>
      <c r="AQ36">
        <f t="shared" si="26"/>
        <v>-9.4942596805988124</v>
      </c>
      <c r="AR36">
        <f t="shared" si="26"/>
        <v>-9.8737009943060396</v>
      </c>
      <c r="AS36">
        <f t="shared" si="26"/>
        <v>9.6124423490095381E-2</v>
      </c>
      <c r="AT36">
        <f t="shared" si="26"/>
        <v>0.19588490577532608</v>
      </c>
      <c r="AU36">
        <f t="shared" si="23"/>
        <v>-9.5816916650406192</v>
      </c>
      <c r="AW36">
        <v>33</v>
      </c>
      <c r="AX36">
        <f>IF(Z36&gt;0, (R36*SUMPRODUCT(K36:$K$98, X36:$X$98)-K36*$AZ$3)/Z36, 0)</f>
        <v>178.04013925756229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</v>
      </c>
      <c r="S37">
        <f t="shared" si="1"/>
        <v>174.65956776146942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113.74106228075868</v>
      </c>
      <c r="AC37">
        <f t="shared" si="2"/>
        <v>109.73787393433484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-416.63572788207165</v>
      </c>
      <c r="AI37">
        <f t="shared" si="25"/>
        <v>-432.34312303665638</v>
      </c>
      <c r="AJ37">
        <f t="shared" si="7"/>
        <v>4.0031883464238405</v>
      </c>
      <c r="AK37">
        <f t="shared" si="22"/>
        <v>7.961874359653109</v>
      </c>
      <c r="AL37">
        <f t="shared" si="8"/>
        <v>-420.37806033057944</v>
      </c>
      <c r="AN37">
        <f t="shared" si="26"/>
        <v>0</v>
      </c>
      <c r="AO37">
        <f t="shared" si="26"/>
        <v>0</v>
      </c>
      <c r="AP37">
        <f t="shared" si="26"/>
        <v>-0.33318957055698367</v>
      </c>
      <c r="AQ37">
        <f t="shared" si="26"/>
        <v>-8.8377912369005838</v>
      </c>
      <c r="AR37">
        <f t="shared" si="26"/>
        <v>-9.1709808074575658</v>
      </c>
      <c r="AS37">
        <f t="shared" si="26"/>
        <v>8.4916728259323074E-2</v>
      </c>
      <c r="AT37">
        <f t="shared" si="26"/>
        <v>0.16888946083126732</v>
      </c>
      <c r="AU37">
        <f t="shared" si="23"/>
        <v>-8.9171746183669764</v>
      </c>
      <c r="AW37">
        <v>34</v>
      </c>
      <c r="AX37">
        <f>IF(Z37&gt;0, (R37*SUMPRODUCT(K37:$K$98, X37:$X$98)-K37*$AZ$3)/Z37, 0)</f>
        <v>174.65956776146942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</v>
      </c>
      <c r="S38">
        <f t="shared" si="1"/>
        <v>171.29758582237116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109.73787393433484</v>
      </c>
      <c r="AC38">
        <f t="shared" si="2"/>
        <v>105.80282496009048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-435.77629541338399</v>
      </c>
      <c r="AI38">
        <f t="shared" si="25"/>
        <v>-451.21767254256952</v>
      </c>
      <c r="AJ38">
        <f t="shared" si="7"/>
        <v>3.9350489742443671</v>
      </c>
      <c r="AK38">
        <f t="shared" si="22"/>
        <v>7.6816511754034398</v>
      </c>
      <c r="AL38">
        <f t="shared" si="8"/>
        <v>-439.60097239292173</v>
      </c>
      <c r="AN38">
        <f t="shared" si="26"/>
        <v>0</v>
      </c>
      <c r="AO38">
        <f t="shared" si="26"/>
        <v>0</v>
      </c>
      <c r="AP38">
        <f t="shared" si="26"/>
        <v>-0.2924524315189504</v>
      </c>
      <c r="AQ38">
        <f t="shared" si="26"/>
        <v>-8.2533983935334749</v>
      </c>
      <c r="AR38">
        <f t="shared" si="26"/>
        <v>-8.5458508250524243</v>
      </c>
      <c r="AS38">
        <f t="shared" si="26"/>
        <v>7.4527979663729371E-2</v>
      </c>
      <c r="AT38">
        <f t="shared" si="26"/>
        <v>0.14548686594028098</v>
      </c>
      <c r="AU38">
        <f t="shared" si="23"/>
        <v>-8.3258359794484154</v>
      </c>
      <c r="AW38">
        <v>35</v>
      </c>
      <c r="AX38">
        <f>IF(Z38&gt;0, (R38*SUMPRODUCT(K38:$K$98, X38:$X$98)-K38*$AZ$3)/Z38, 0)</f>
        <v>171.29758582237116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</v>
      </c>
      <c r="S39">
        <f t="shared" si="1"/>
        <v>167.94496308235111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105.80282496009048</v>
      </c>
      <c r="AC39">
        <f t="shared" si="2"/>
        <v>101.92687501535718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-457.2121972927219</v>
      </c>
      <c r="AI39">
        <f t="shared" si="25"/>
        <v>-472.38485760129242</v>
      </c>
      <c r="AJ39">
        <f t="shared" si="7"/>
        <v>3.8759499447332928</v>
      </c>
      <c r="AK39">
        <f t="shared" si="22"/>
        <v>7.4061977472063338</v>
      </c>
      <c r="AL39">
        <f t="shared" si="8"/>
        <v>-461.10270990935282</v>
      </c>
      <c r="AN39">
        <f t="shared" si="26"/>
        <v>0</v>
      </c>
      <c r="AO39">
        <f t="shared" si="26"/>
        <v>0</v>
      </c>
      <c r="AP39">
        <f t="shared" si="26"/>
        <v>-0.25657416172014874</v>
      </c>
      <c r="AQ39">
        <f t="shared" si="26"/>
        <v>-7.7315931328366734</v>
      </c>
      <c r="AR39">
        <f t="shared" si="26"/>
        <v>-7.9881672945568223</v>
      </c>
      <c r="AS39">
        <f t="shared" si="26"/>
        <v>6.554345696235353E-2</v>
      </c>
      <c r="AT39">
        <f t="shared" si="26"/>
        <v>0.12524098871769634</v>
      </c>
      <c r="AU39">
        <f t="shared" si="23"/>
        <v>-7.7973828488767731</v>
      </c>
      <c r="AW39">
        <v>36</v>
      </c>
      <c r="AX39">
        <f>IF(Z39&gt;0, (R39*SUMPRODUCT(K39:$K$98, X39:$X$98)-K39*$AZ$3)/Z39, 0)</f>
        <v>167.94496308235111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</v>
      </c>
      <c r="S40">
        <f t="shared" si="1"/>
        <v>164.59787286992966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101.92687501535718</v>
      </c>
      <c r="AC40">
        <f t="shared" si="2"/>
        <v>98.103717997520675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-481.6778287451329</v>
      </c>
      <c r="AI40">
        <f t="shared" si="25"/>
        <v>-496.57834299343142</v>
      </c>
      <c r="AJ40">
        <f t="shared" si="7"/>
        <v>3.8231570178365075</v>
      </c>
      <c r="AK40">
        <f t="shared" si="22"/>
        <v>7.1348812510750035</v>
      </c>
      <c r="AL40">
        <f t="shared" si="8"/>
        <v>-485.62030472451994</v>
      </c>
      <c r="AN40">
        <f t="shared" si="26"/>
        <v>0</v>
      </c>
      <c r="AO40">
        <f t="shared" si="26"/>
        <v>0</v>
      </c>
      <c r="AP40">
        <f t="shared" si="26"/>
        <v>-0.22497508174861233</v>
      </c>
      <c r="AQ40">
        <f t="shared" si="26"/>
        <v>-7.27260194464795</v>
      </c>
      <c r="AR40">
        <f t="shared" si="26"/>
        <v>-7.497577026396562</v>
      </c>
      <c r="AS40">
        <f t="shared" si="26"/>
        <v>5.7723850888150699E-2</v>
      </c>
      <c r="AT40">
        <f t="shared" si="26"/>
        <v>0.10772584529493892</v>
      </c>
      <c r="AU40">
        <f t="shared" si="23"/>
        <v>-7.3321273302134733</v>
      </c>
      <c r="AW40">
        <v>37</v>
      </c>
      <c r="AX40">
        <f>IF(Z40&gt;0, (R40*SUMPRODUCT(K40:$K$98, X40:$X$98)-K40*$AZ$3)/Z40, 0)</f>
        <v>164.59787286992966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</v>
      </c>
      <c r="S41">
        <f t="shared" si="1"/>
        <v>161.24242133428839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98.103717997520675</v>
      </c>
      <c r="AC41">
        <f t="shared" si="2"/>
        <v>94.320791155551461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-509.7732345537687</v>
      </c>
      <c r="AI41">
        <f t="shared" si="25"/>
        <v>-524.39730035094578</v>
      </c>
      <c r="AJ41">
        <f t="shared" si="7"/>
        <v>3.7829268419692141</v>
      </c>
      <c r="AK41">
        <f t="shared" si="22"/>
        <v>6.8672602598264483</v>
      </c>
      <c r="AL41">
        <f t="shared" si="8"/>
        <v>-513.74711324915006</v>
      </c>
      <c r="AN41">
        <f t="shared" si="26"/>
        <v>0</v>
      </c>
      <c r="AO41">
        <f t="shared" si="26"/>
        <v>0</v>
      </c>
      <c r="AP41">
        <f t="shared" si="26"/>
        <v>-0.19714386694697292</v>
      </c>
      <c r="AQ41">
        <f t="shared" si="26"/>
        <v>-6.8721426804162462</v>
      </c>
      <c r="AR41">
        <f t="shared" si="26"/>
        <v>-7.0692865473632187</v>
      </c>
      <c r="AS41">
        <f t="shared" si="26"/>
        <v>5.0996818282045067E-2</v>
      </c>
      <c r="AT41">
        <f t="shared" si="26"/>
        <v>9.2576049761400325E-2</v>
      </c>
      <c r="AU41">
        <f t="shared" si="23"/>
        <v>-6.925713679319772</v>
      </c>
      <c r="AW41">
        <v>38</v>
      </c>
      <c r="AX41">
        <f>IF(Z41&gt;0, (R41*SUMPRODUCT(K41:$K$98, X41:$X$98)-K41*$AZ$3)/Z41, 0)</f>
        <v>161.24242133428839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</v>
      </c>
      <c r="S42">
        <f t="shared" si="1"/>
        <v>157.86179385545975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94.320791155551461</v>
      </c>
      <c r="AC42">
        <f t="shared" si="2"/>
        <v>90.564429816812634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-541.85884140879966</v>
      </c>
      <c r="AI42">
        <f t="shared" si="25"/>
        <v>-556.20120183765277</v>
      </c>
      <c r="AJ42">
        <f t="shared" si="7"/>
        <v>3.7563613387388273</v>
      </c>
      <c r="AK42">
        <f t="shared" si="22"/>
        <v>6.6024553808886033</v>
      </c>
      <c r="AL42">
        <f t="shared" si="8"/>
        <v>-545.84238511802528</v>
      </c>
      <c r="AN42">
        <f t="shared" si="26"/>
        <v>0</v>
      </c>
      <c r="AO42">
        <f t="shared" si="26"/>
        <v>0</v>
      </c>
      <c r="AP42">
        <f t="shared" si="26"/>
        <v>-0.17263058734500664</v>
      </c>
      <c r="AQ42">
        <f t="shared" si="26"/>
        <v>-6.5220373253418389</v>
      </c>
      <c r="AR42">
        <f t="shared" si="26"/>
        <v>-6.6946679126868451</v>
      </c>
      <c r="AS42">
        <f t="shared" si="26"/>
        <v>4.5213120072064232E-2</v>
      </c>
      <c r="AT42">
        <f t="shared" si="26"/>
        <v>7.9469886144336754E-2</v>
      </c>
      <c r="AU42">
        <f t="shared" si="23"/>
        <v>-6.5699849064704434</v>
      </c>
      <c r="AW42">
        <v>39</v>
      </c>
      <c r="AX42">
        <f>IF(Z42&gt;0, (R42*SUMPRODUCT(K42:$K$98, X42:$X$98)-K42*$AZ$3)/Z42, 0)</f>
        <v>157.86179385545975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</v>
      </c>
      <c r="S43">
        <f t="shared" si="1"/>
        <v>154.44852290746584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90.564429816812634</v>
      </c>
      <c r="AC43">
        <f t="shared" si="2"/>
        <v>86.824340117968518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-580.03316676926113</v>
      </c>
      <c r="AI43">
        <f t="shared" si="25"/>
        <v>-594.08709530213343</v>
      </c>
      <c r="AJ43">
        <f t="shared" si="7"/>
        <v>3.7400896988441161</v>
      </c>
      <c r="AK43">
        <f t="shared" si="22"/>
        <v>6.339510087176885</v>
      </c>
      <c r="AL43">
        <f t="shared" si="8"/>
        <v>-584.00749551611239</v>
      </c>
      <c r="AN43">
        <f t="shared" si="26"/>
        <v>0</v>
      </c>
      <c r="AO43">
        <f t="shared" si="26"/>
        <v>0</v>
      </c>
      <c r="AP43">
        <f t="shared" si="26"/>
        <v>-0.15103473361117031</v>
      </c>
      <c r="AQ43">
        <f t="shared" si="26"/>
        <v>-6.2334993823064861</v>
      </c>
      <c r="AR43">
        <f t="shared" si="26"/>
        <v>-6.3845341159176563</v>
      </c>
      <c r="AS43">
        <f t="shared" si="26"/>
        <v>4.0193989177156768E-2</v>
      </c>
      <c r="AT43">
        <f t="shared" si="26"/>
        <v>6.812943548151093E-2</v>
      </c>
      <c r="AU43">
        <f t="shared" si="23"/>
        <v>-6.2762106912589886</v>
      </c>
      <c r="AW43">
        <v>40</v>
      </c>
      <c r="AX43">
        <f>IF(Z43&gt;0, (R43*SUMPRODUCT(K43:$K$98, X43:$X$98)-K43*$AZ$3)/Z43, 0)</f>
        <v>154.44852290746584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</v>
      </c>
      <c r="S44">
        <f t="shared" si="1"/>
        <v>150.96164537613612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86.824340117968518</v>
      </c>
      <c r="AC44">
        <f t="shared" si="2"/>
        <v>83.074722545034973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-623.20650741026247</v>
      </c>
      <c r="AI44">
        <f t="shared" si="25"/>
        <v>-636.96409503095344</v>
      </c>
      <c r="AJ44">
        <f t="shared" si="7"/>
        <v>3.7496175729335448</v>
      </c>
      <c r="AK44">
        <f t="shared" si="22"/>
        <v>6.0777038082577972</v>
      </c>
      <c r="AL44">
        <f t="shared" si="8"/>
        <v>-627.13677364976218</v>
      </c>
      <c r="AN44">
        <f t="shared" si="26"/>
        <v>0</v>
      </c>
      <c r="AO44">
        <f t="shared" si="26"/>
        <v>0</v>
      </c>
      <c r="AP44">
        <f t="shared" si="26"/>
        <v>-0.13200894431678653</v>
      </c>
      <c r="AQ44">
        <f t="shared" si="26"/>
        <v>-5.9798880009203446</v>
      </c>
      <c r="AR44">
        <f t="shared" si="26"/>
        <v>-6.1118969452371301</v>
      </c>
      <c r="AS44">
        <f t="shared" si="26"/>
        <v>3.5978913675984082E-2</v>
      </c>
      <c r="AT44">
        <f t="shared" si="26"/>
        <v>5.8317728784919615E-2</v>
      </c>
      <c r="AU44">
        <f t="shared" si="23"/>
        <v>-6.0176003027762279</v>
      </c>
      <c r="AW44">
        <v>41</v>
      </c>
      <c r="AX44">
        <f>IF(Z44&gt;0, (R44*SUMPRODUCT(K44:$K$98, X44:$X$98)-K44*$AZ$3)/Z44, 0)</f>
        <v>150.96164537613612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</v>
      </c>
      <c r="S45">
        <f t="shared" si="1"/>
        <v>147.39854782038918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83.074722545034973</v>
      </c>
      <c r="AC45">
        <f t="shared" si="2"/>
        <v>79.312586159626193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-671.79219358687192</v>
      </c>
      <c r="AI45">
        <f t="shared" si="25"/>
        <v>-685.24425728295932</v>
      </c>
      <c r="AJ45">
        <f t="shared" si="7"/>
        <v>3.7621363854087804</v>
      </c>
      <c r="AK45">
        <f t="shared" si="22"/>
        <v>5.8152305781524483</v>
      </c>
      <c r="AL45">
        <f t="shared" si="8"/>
        <v>-675.66689031939814</v>
      </c>
      <c r="AN45">
        <f t="shared" si="26"/>
        <v>0</v>
      </c>
      <c r="AO45">
        <f t="shared" si="26"/>
        <v>0</v>
      </c>
      <c r="AP45">
        <f t="shared" si="26"/>
        <v>-0.11524761932176586</v>
      </c>
      <c r="AQ45">
        <f t="shared" si="26"/>
        <v>-5.7554329758602583</v>
      </c>
      <c r="AR45">
        <f t="shared" si="26"/>
        <v>-5.8706805951820238</v>
      </c>
      <c r="AS45">
        <f t="shared" si="26"/>
        <v>3.2231282261045532E-2</v>
      </c>
      <c r="AT45">
        <f t="shared" si="26"/>
        <v>4.9820718596072067E-2</v>
      </c>
      <c r="AU45">
        <f t="shared" si="23"/>
        <v>-5.7886285943249067</v>
      </c>
      <c r="AW45">
        <v>42</v>
      </c>
      <c r="AX45">
        <f>IF(Z45&gt;0, (R45*SUMPRODUCT(K45:$K$98, X45:$X$98)-K45*$AZ$3)/Z45, 0)</f>
        <v>147.39854782038918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</v>
      </c>
      <c r="S46">
        <f t="shared" si="1"/>
        <v>143.76110385685541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79.312586159626193</v>
      </c>
      <c r="AC46">
        <f t="shared" si="2"/>
        <v>75.537288554758419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-726.55193294195965</v>
      </c>
      <c r="AI46">
        <f t="shared" si="25"/>
        <v>-739.68783801785071</v>
      </c>
      <c r="AJ46">
        <f t="shared" si="7"/>
        <v>3.7752976048677738</v>
      </c>
      <c r="AK46">
        <f t="shared" si="22"/>
        <v>5.551881031173834</v>
      </c>
      <c r="AL46">
        <f t="shared" si="8"/>
        <v>-730.36065938180911</v>
      </c>
      <c r="AN46">
        <f t="shared" si="26"/>
        <v>0</v>
      </c>
      <c r="AO46">
        <f t="shared" si="26"/>
        <v>0</v>
      </c>
      <c r="AP46">
        <f t="shared" si="26"/>
        <v>-0.10048124942515206</v>
      </c>
      <c r="AQ46">
        <f t="shared" si="26"/>
        <v>-5.5576563299210289</v>
      </c>
      <c r="AR46">
        <f t="shared" si="26"/>
        <v>-5.6581375793461817</v>
      </c>
      <c r="AS46">
        <f t="shared" si="26"/>
        <v>2.8878605478440324E-2</v>
      </c>
      <c r="AT46">
        <f t="shared" si="26"/>
        <v>4.2468329319463281E-2</v>
      </c>
      <c r="AU46">
        <f t="shared" si="23"/>
        <v>-5.5867906445482776</v>
      </c>
      <c r="AW46">
        <v>43</v>
      </c>
      <c r="AX46">
        <f>IF(Z46&gt;0, (R46*SUMPRODUCT(K46:$K$98, X46:$X$98)-K46*$AZ$3)/Z46, 0)</f>
        <v>143.76110385685541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</v>
      </c>
      <c r="S47">
        <f t="shared" si="1"/>
        <v>140.04286587727563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75.537288554758419</v>
      </c>
      <c r="AC47">
        <f t="shared" si="2"/>
        <v>71.7476102346521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-785.57772304463424</v>
      </c>
      <c r="AI47">
        <f t="shared" si="25"/>
        <v>-798.38587463900512</v>
      </c>
      <c r="AJ47">
        <f t="shared" si="7"/>
        <v>3.7896783201063187</v>
      </c>
      <c r="AK47">
        <f t="shared" si="22"/>
        <v>5.2876101988330895</v>
      </c>
      <c r="AL47">
        <f t="shared" si="8"/>
        <v>-789.30858612006568</v>
      </c>
      <c r="AN47">
        <f t="shared" si="26"/>
        <v>0</v>
      </c>
      <c r="AO47">
        <f t="shared" si="26"/>
        <v>0</v>
      </c>
      <c r="AP47">
        <f t="shared" si="26"/>
        <v>-8.7476915614777939E-2</v>
      </c>
      <c r="AQ47">
        <f t="shared" si="26"/>
        <v>-5.3653265798186407</v>
      </c>
      <c r="AR47">
        <f t="shared" si="26"/>
        <v>-5.4528034954334181</v>
      </c>
      <c r="AS47">
        <f t="shared" si="26"/>
        <v>2.5882686363642764E-2</v>
      </c>
      <c r="AT47">
        <f t="shared" si="26"/>
        <v>3.611323833568969E-2</v>
      </c>
      <c r="AU47">
        <f t="shared" si="23"/>
        <v>-5.3908075707340855</v>
      </c>
      <c r="AW47">
        <v>44</v>
      </c>
      <c r="AX47">
        <f>IF(Z47&gt;0, (R47*SUMPRODUCT(K47:$K$98, X47:$X$98)-K47*$AZ$3)/Z47, 0)</f>
        <v>140.04286587727563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</v>
      </c>
      <c r="S48">
        <f t="shared" si="1"/>
        <v>136.27125412685209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71.7476102346521</v>
      </c>
      <c r="AC48">
        <f t="shared" si="2"/>
        <v>67.960835449310878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-848.54772801803097</v>
      </c>
      <c r="AI48">
        <f t="shared" si="25"/>
        <v>-861.01566116445372</v>
      </c>
      <c r="AJ48">
        <f t="shared" si="7"/>
        <v>3.7867747853412226</v>
      </c>
      <c r="AK48">
        <f t="shared" si="22"/>
        <v>5.0223327164256473</v>
      </c>
      <c r="AL48">
        <f t="shared" si="8"/>
        <v>-852.20655366268682</v>
      </c>
      <c r="AN48">
        <f t="shared" si="26"/>
        <v>0</v>
      </c>
      <c r="AO48">
        <f t="shared" si="26"/>
        <v>0</v>
      </c>
      <c r="AP48">
        <f t="shared" si="26"/>
        <v>-7.6029729394841997E-2</v>
      </c>
      <c r="AQ48">
        <f t="shared" si="26"/>
        <v>-5.1744626300253636</v>
      </c>
      <c r="AR48">
        <f t="shared" si="26"/>
        <v>-5.250492359420206</v>
      </c>
      <c r="AS48">
        <f t="shared" si="26"/>
        <v>2.3091835577519933E-2</v>
      </c>
      <c r="AT48">
        <f t="shared" si="26"/>
        <v>3.0626294901995262E-2</v>
      </c>
      <c r="AU48">
        <f t="shared" si="23"/>
        <v>-5.1967742289406909</v>
      </c>
      <c r="AW48">
        <v>45</v>
      </c>
      <c r="AX48">
        <f>IF(Z48&gt;0, (R48*SUMPRODUCT(K48:$K$98, X48:$X$98)-K48*$AZ$3)/Z48, 0)</f>
        <v>136.27125412685209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</v>
      </c>
      <c r="S49">
        <f t="shared" si="1"/>
        <v>132.47364711518955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67.960835449310878</v>
      </c>
      <c r="AC49">
        <f t="shared" si="2"/>
        <v>64.195794064354629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-913.7213079322562</v>
      </c>
      <c r="AI49">
        <f t="shared" si="25"/>
        <v>-925.8361314202316</v>
      </c>
      <c r="AJ49">
        <f t="shared" si="7"/>
        <v>3.7650413849562483</v>
      </c>
      <c r="AK49">
        <f t="shared" si="22"/>
        <v>4.7572584814517622</v>
      </c>
      <c r="AL49">
        <f t="shared" si="8"/>
        <v>-917.31383155382355</v>
      </c>
      <c r="AN49">
        <f t="shared" si="26"/>
        <v>0</v>
      </c>
      <c r="AO49">
        <f t="shared" si="26"/>
        <v>0</v>
      </c>
      <c r="AP49">
        <f t="shared" si="26"/>
        <v>-6.5961124074960908E-2</v>
      </c>
      <c r="AQ49">
        <f t="shared" si="26"/>
        <v>-4.9749040604905419</v>
      </c>
      <c r="AR49">
        <f t="shared" si="26"/>
        <v>-5.0408651845655026</v>
      </c>
      <c r="AS49">
        <f t="shared" si="26"/>
        <v>2.0499379308906822E-2</v>
      </c>
      <c r="AT49">
        <f t="shared" si="26"/>
        <v>2.5901666438900774E-2</v>
      </c>
      <c r="AU49">
        <f t="shared" si="23"/>
        <v>-4.9944641388176949</v>
      </c>
      <c r="AW49">
        <v>46</v>
      </c>
      <c r="AX49">
        <f>IF(Z49&gt;0, (R49*SUMPRODUCT(K49:$K$98, X49:$X$98)-K49*$AZ$3)/Z49, 0)</f>
        <v>132.47364711518955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</v>
      </c>
      <c r="S50">
        <f t="shared" si="1"/>
        <v>128.69813654886997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64.195794064354629</v>
      </c>
      <c r="AC50">
        <f t="shared" si="2"/>
        <v>60.47930182981866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-981.55608300513563</v>
      </c>
      <c r="AI50">
        <f t="shared" si="25"/>
        <v>-993.30436923748005</v>
      </c>
      <c r="AJ50">
        <f t="shared" si="7"/>
        <v>3.7164922345359699</v>
      </c>
      <c r="AK50">
        <f t="shared" si="22"/>
        <v>4.4937055845048244</v>
      </c>
      <c r="AL50">
        <f t="shared" si="8"/>
        <v>-985.09417141843926</v>
      </c>
      <c r="AN50">
        <f t="shared" si="26"/>
        <v>0</v>
      </c>
      <c r="AO50">
        <f t="shared" si="26"/>
        <v>0</v>
      </c>
      <c r="AP50">
        <f t="shared" si="26"/>
        <v>-5.711201112193702E-2</v>
      </c>
      <c r="AQ50">
        <f t="shared" si="26"/>
        <v>-4.7716442058636908</v>
      </c>
      <c r="AR50">
        <f t="shared" si="26"/>
        <v>-4.8287562169856271</v>
      </c>
      <c r="AS50">
        <f t="shared" si="26"/>
        <v>1.8067004977206355E-2</v>
      </c>
      <c r="AT50">
        <f t="shared" si="26"/>
        <v>2.1845276685069012E-2</v>
      </c>
      <c r="AU50">
        <f t="shared" si="23"/>
        <v>-4.7888439353233521</v>
      </c>
      <c r="AW50">
        <v>47</v>
      </c>
      <c r="AX50">
        <f>IF(Z50&gt;0, (R50*SUMPRODUCT(K50:$K$98, X50:$X$98)-K50*$AZ$3)/Z50, 0)</f>
        <v>128.69813654886997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</v>
      </c>
      <c r="S51">
        <f t="shared" si="1"/>
        <v>124.98855539380547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60.47930182981866</v>
      </c>
      <c r="AC51">
        <f t="shared" si="2"/>
        <v>56.831239611414397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-1054.0587783957644</v>
      </c>
      <c r="AI51">
        <f t="shared" si="25"/>
        <v>-1065.4260670711865</v>
      </c>
      <c r="AJ51">
        <f t="shared" si="7"/>
        <v>3.648062218404263</v>
      </c>
      <c r="AK51">
        <f t="shared" si="22"/>
        <v>4.2335511280873064</v>
      </c>
      <c r="AL51">
        <f t="shared" si="8"/>
        <v>-1057.5444537246949</v>
      </c>
      <c r="AN51">
        <f t="shared" si="26"/>
        <v>0</v>
      </c>
      <c r="AO51">
        <f t="shared" si="26"/>
        <v>0</v>
      </c>
      <c r="AP51">
        <f t="shared" si="26"/>
        <v>-4.9339165640360713E-2</v>
      </c>
      <c r="AQ51">
        <f t="shared" si="26"/>
        <v>-4.5750910482630287</v>
      </c>
      <c r="AR51">
        <f t="shared" si="26"/>
        <v>-4.6244302139033904</v>
      </c>
      <c r="AS51">
        <f t="shared" si="26"/>
        <v>1.583423727501208E-2</v>
      </c>
      <c r="AT51">
        <f t="shared" si="26"/>
        <v>1.8375523514879078E-2</v>
      </c>
      <c r="AU51">
        <f t="shared" si="23"/>
        <v>-4.5902204531134991</v>
      </c>
      <c r="AW51">
        <v>48</v>
      </c>
      <c r="AX51">
        <f>IF(Z51&gt;0, (R51*SUMPRODUCT(K51:$K$98, X51:$X$98)-K51*$AZ$3)/Z51, 0)</f>
        <v>124.98855539380547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</v>
      </c>
      <c r="S52">
        <f t="shared" si="1"/>
        <v>121.36549588312934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56.831239611414397</v>
      </c>
      <c r="AC52">
        <f t="shared" si="2"/>
        <v>53.259346766240157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-1131.0295818152713</v>
      </c>
      <c r="AI52">
        <f t="shared" si="25"/>
        <v>-1142.0004402084853</v>
      </c>
      <c r="AJ52">
        <f t="shared" si="7"/>
        <v>3.57189284517424</v>
      </c>
      <c r="AK52">
        <f t="shared" si="22"/>
        <v>3.9781867727990083</v>
      </c>
      <c r="AL52">
        <f t="shared" si="8"/>
        <v>-1134.450360590512</v>
      </c>
      <c r="AN52">
        <f t="shared" si="26"/>
        <v>0</v>
      </c>
      <c r="AO52">
        <f t="shared" si="26"/>
        <v>0</v>
      </c>
      <c r="AP52">
        <f t="shared" si="26"/>
        <v>-4.2516499295826883E-2</v>
      </c>
      <c r="AQ52">
        <f t="shared" si="26"/>
        <v>-4.3831956165392576</v>
      </c>
      <c r="AR52">
        <f t="shared" si="26"/>
        <v>-4.4257121158350854</v>
      </c>
      <c r="AS52">
        <f t="shared" si="26"/>
        <v>1.3842524822903154E-2</v>
      </c>
      <c r="AT52">
        <f t="shared" si="26"/>
        <v>1.5417077594310921E-2</v>
      </c>
      <c r="AU52">
        <f t="shared" si="23"/>
        <v>-4.3964525134178709</v>
      </c>
      <c r="AW52">
        <v>49</v>
      </c>
      <c r="AX52">
        <f>IF(Z52&gt;0, (R52*SUMPRODUCT(K52:$K$98, X52:$X$98)-K52*$AZ$3)/Z52, 0)</f>
        <v>121.36549588312934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</v>
      </c>
      <c r="S53">
        <f t="shared" si="1"/>
        <v>117.85345146388366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53.259346766240157</v>
      </c>
      <c r="AC53">
        <f t="shared" si="2"/>
        <v>49.771863831030174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-1212.604151024246</v>
      </c>
      <c r="AI53">
        <f t="shared" si="25"/>
        <v>-1223.1621497957717</v>
      </c>
      <c r="AJ53">
        <f t="shared" si="7"/>
        <v>3.4874829352099823</v>
      </c>
      <c r="AK53">
        <f t="shared" si="22"/>
        <v>3.7281542736368114</v>
      </c>
      <c r="AL53">
        <f t="shared" si="8"/>
        <v>-1215.9465125869249</v>
      </c>
      <c r="AN53">
        <f t="shared" si="26"/>
        <v>0</v>
      </c>
      <c r="AO53">
        <f t="shared" si="26"/>
        <v>0</v>
      </c>
      <c r="AP53">
        <f t="shared" si="26"/>
        <v>-3.6532590904367494E-2</v>
      </c>
      <c r="AQ53">
        <f t="shared" si="26"/>
        <v>-4.1958303213464774</v>
      </c>
      <c r="AR53">
        <f t="shared" si="26"/>
        <v>-4.2323629122508448</v>
      </c>
      <c r="AS53">
        <f t="shared" si="26"/>
        <v>1.206732356340076E-2</v>
      </c>
      <c r="AT53">
        <f t="shared" si="26"/>
        <v>1.2900090050631875E-2</v>
      </c>
      <c r="AU53">
        <f t="shared" si="23"/>
        <v>-4.2073954986368118</v>
      </c>
      <c r="AW53">
        <v>50</v>
      </c>
      <c r="AX53">
        <f>IF(Z53&gt;0, (R53*SUMPRODUCT(K53:$K$98, X53:$X$98)-K53*$AZ$3)/Z53, 0)</f>
        <v>117.85345146388366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</v>
      </c>
      <c r="S54">
        <f t="shared" si="1"/>
        <v>114.46021393519453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49.771863831030174</v>
      </c>
      <c r="AC54">
        <f t="shared" si="2"/>
        <v>46.375776975156263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-1292.7344615040906</v>
      </c>
      <c r="AI54">
        <f t="shared" si="25"/>
        <v>-1302.8636966725251</v>
      </c>
      <c r="AJ54">
        <f t="shared" si="7"/>
        <v>3.3960868558739108</v>
      </c>
      <c r="AK54">
        <f t="shared" si="22"/>
        <v>3.4840304681721124</v>
      </c>
      <c r="AL54">
        <f t="shared" si="8"/>
        <v>-1295.9835793484792</v>
      </c>
      <c r="AN54">
        <f t="shared" si="26"/>
        <v>0</v>
      </c>
      <c r="AO54">
        <f t="shared" si="26"/>
        <v>0</v>
      </c>
      <c r="AP54">
        <f t="shared" si="26"/>
        <v>-3.1293742020212456E-2</v>
      </c>
      <c r="AQ54">
        <f t="shared" si="26"/>
        <v>-3.9938354738781046</v>
      </c>
      <c r="AR54">
        <f t="shared" si="26"/>
        <v>-4.0251292158983167</v>
      </c>
      <c r="AS54">
        <f t="shared" si="26"/>
        <v>1.0492032634126127E-2</v>
      </c>
      <c r="AT54">
        <f t="shared" si="26"/>
        <v>1.076372982249448E-2</v>
      </c>
      <c r="AU54">
        <f t="shared" si="23"/>
        <v>-4.0038734534416971</v>
      </c>
      <c r="AW54">
        <v>51</v>
      </c>
      <c r="AX54">
        <f>IF(Z54&gt;0, (R54*SUMPRODUCT(K54:$K$98, X54:$X$98)-K54*$AZ$3)/Z54, 0)</f>
        <v>114.46021393519453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</v>
      </c>
      <c r="S55">
        <f t="shared" si="1"/>
        <v>111.22848881411095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46.375776975156263</v>
      </c>
      <c r="AC55">
        <f t="shared" si="2"/>
        <v>43.095998166878644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-1366.3036027744854</v>
      </c>
      <c r="AI55">
        <f t="shared" si="25"/>
        <v>-1375.989969690542</v>
      </c>
      <c r="AJ55">
        <f t="shared" si="7"/>
        <v>3.2797788082776194</v>
      </c>
      <c r="AK55">
        <f t="shared" si="22"/>
        <v>3.2463043882609388</v>
      </c>
      <c r="AL55">
        <f t="shared" si="8"/>
        <v>-1369.4638864940034</v>
      </c>
      <c r="AN55">
        <f t="shared" si="26"/>
        <v>0</v>
      </c>
      <c r="AO55">
        <f t="shared" si="26"/>
        <v>0</v>
      </c>
      <c r="AP55">
        <f t="shared" si="26"/>
        <v>-2.6719217614701352E-2</v>
      </c>
      <c r="AQ55">
        <f t="shared" si="26"/>
        <v>-3.7688602555171844</v>
      </c>
      <c r="AR55">
        <f t="shared" si="26"/>
        <v>-3.7955794731318862</v>
      </c>
      <c r="AS55">
        <f t="shared" si="26"/>
        <v>9.0470580420809153E-3</v>
      </c>
      <c r="AT55">
        <f t="shared" si="26"/>
        <v>8.9547210161657603E-3</v>
      </c>
      <c r="AU55">
        <f t="shared" si="23"/>
        <v>-3.7775776940736394</v>
      </c>
      <c r="AW55">
        <v>52</v>
      </c>
      <c r="AX55">
        <f>IF(Z55&gt;0, (R55*SUMPRODUCT(K55:$K$98, X55:$X$98)-K55*$AZ$3)/Z55, 0)</f>
        <v>111.22848881411095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</v>
      </c>
      <c r="S56">
        <f t="shared" si="1"/>
        <v>109.22103989593329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43.095998166878644</v>
      </c>
      <c r="AC56">
        <f t="shared" si="2"/>
        <v>39.964688505647622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-1767.3629226088394</v>
      </c>
      <c r="AI56">
        <f t="shared" si="25"/>
        <v>-1776.5105851250833</v>
      </c>
      <c r="AJ56">
        <f t="shared" si="7"/>
        <v>3.1313096612310218</v>
      </c>
      <c r="AK56">
        <f t="shared" si="22"/>
        <v>3.0167198716815053</v>
      </c>
      <c r="AL56">
        <f t="shared" si="8"/>
        <v>-1770.3625555921708</v>
      </c>
      <c r="AN56">
        <f t="shared" si="26"/>
        <v>0</v>
      </c>
      <c r="AO56">
        <f t="shared" si="26"/>
        <v>0</v>
      </c>
      <c r="AP56">
        <f t="shared" si="26"/>
        <v>-2.2529675282237323E-2</v>
      </c>
      <c r="AQ56">
        <f t="shared" si="26"/>
        <v>-4.3528182944590545</v>
      </c>
      <c r="AR56">
        <f t="shared" si="26"/>
        <v>-4.3753479697412923</v>
      </c>
      <c r="AS56">
        <f t="shared" si="26"/>
        <v>7.7120673997750451E-3</v>
      </c>
      <c r="AT56">
        <f t="shared" si="26"/>
        <v>7.4298454939465148E-3</v>
      </c>
      <c r="AU56">
        <f t="shared" si="23"/>
        <v>-4.3602060568475709</v>
      </c>
      <c r="AW56">
        <v>53</v>
      </c>
      <c r="AX56">
        <f>IF(Z56&gt;0, (R56*SUMPRODUCT(K56:$K$98, X56:$X$98)-K56*$AZ$3)/Z56, 0)</f>
        <v>109.22103989593329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</v>
      </c>
      <c r="S57">
        <f t="shared" si="1"/>
        <v>106.14776492552554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39.964688505647622</v>
      </c>
      <c r="AC57">
        <f t="shared" si="2"/>
        <v>36.181111813229776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-2139.134848385816</v>
      </c>
      <c r="AI57">
        <f t="shared" si="25"/>
        <v>-2147.6562505648008</v>
      </c>
      <c r="AJ57">
        <f t="shared" si="7"/>
        <v>3.7835766924178458</v>
      </c>
      <c r="AK57">
        <f t="shared" si="22"/>
        <v>2.7975281953953339</v>
      </c>
      <c r="AL57">
        <f t="shared" si="8"/>
        <v>-2141.0751456769876</v>
      </c>
      <c r="AN57">
        <f t="shared" si="26"/>
        <v>0</v>
      </c>
      <c r="AO57">
        <f t="shared" si="26"/>
        <v>0</v>
      </c>
      <c r="AP57">
        <f t="shared" si="26"/>
        <v>-1.8738630116570225E-2</v>
      </c>
      <c r="AQ57">
        <f t="shared" si="26"/>
        <v>-4.7039742816296224</v>
      </c>
      <c r="AR57">
        <f t="shared" si="26"/>
        <v>-4.7227129117461928</v>
      </c>
      <c r="AS57">
        <f t="shared" si="26"/>
        <v>8.3201147730995149E-3</v>
      </c>
      <c r="AT57">
        <f t="shared" si="26"/>
        <v>6.1517864071091617E-3</v>
      </c>
      <c r="AU57">
        <f t="shared" si="23"/>
        <v>-4.7082410105659838</v>
      </c>
      <c r="AW57">
        <v>54</v>
      </c>
      <c r="AX57">
        <f>IF(Z57&gt;0, (R57*SUMPRODUCT(K57:$K$98, X57:$X$98)-K57*$AZ$3)/Z57, 0)</f>
        <v>106.14776492552554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</v>
      </c>
      <c r="S58">
        <f t="shared" si="1"/>
        <v>102.28920601091615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36.181111813229776</v>
      </c>
      <c r="AC58">
        <f t="shared" si="2"/>
        <v>31.985388961994104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-2475.1884104589749</v>
      </c>
      <c r="AI58">
        <f t="shared" si="25"/>
        <v>-2483.0058015135551</v>
      </c>
      <c r="AJ58">
        <f t="shared" si="7"/>
        <v>4.1957228512356721</v>
      </c>
      <c r="AK58">
        <f t="shared" si="22"/>
        <v>2.5326778269260846</v>
      </c>
      <c r="AL58">
        <f t="shared" si="8"/>
        <v>-2476.2774008353936</v>
      </c>
      <c r="AN58">
        <f t="shared" si="26"/>
        <v>0</v>
      </c>
      <c r="AO58">
        <f t="shared" si="26"/>
        <v>0</v>
      </c>
      <c r="AP58">
        <f t="shared" si="26"/>
        <v>-1.5348664411963264E-2</v>
      </c>
      <c r="AQ58">
        <f t="shared" si="26"/>
        <v>-4.8597845500202448</v>
      </c>
      <c r="AR58">
        <f t="shared" si="26"/>
        <v>-4.8751332144322079</v>
      </c>
      <c r="AS58">
        <f t="shared" si="26"/>
        <v>8.2378816103219499E-3</v>
      </c>
      <c r="AT58">
        <f t="shared" si="26"/>
        <v>4.9726592616001737E-3</v>
      </c>
      <c r="AU58">
        <f t="shared" si="23"/>
        <v>-4.8619226735602865</v>
      </c>
      <c r="AW58">
        <v>55</v>
      </c>
      <c r="AX58">
        <f>IF(Z58&gt;0, (R58*SUMPRODUCT(K58:$K$98, X58:$X$98)-K58*$AZ$3)/Z58, 0)</f>
        <v>102.28920601091615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</v>
      </c>
      <c r="S59">
        <f t="shared" si="1"/>
        <v>97.81087180346988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31.985388961994104</v>
      </c>
      <c r="AC59">
        <f t="shared" si="2"/>
        <v>27.579400331968454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-2760.2071790454825</v>
      </c>
      <c r="AI59">
        <f t="shared" si="25"/>
        <v>-2767.2563443947556</v>
      </c>
      <c r="AJ59">
        <f t="shared" si="7"/>
        <v>4.4059886300256501</v>
      </c>
      <c r="AK59">
        <f t="shared" si="22"/>
        <v>2.2389772273395874</v>
      </c>
      <c r="AL59">
        <f t="shared" si="8"/>
        <v>-2760.6113785373905</v>
      </c>
      <c r="AN59">
        <f t="shared" si="26"/>
        <v>0</v>
      </c>
      <c r="AO59">
        <f t="shared" si="26"/>
        <v>0</v>
      </c>
      <c r="AP59">
        <f t="shared" si="26"/>
        <v>-1.2357437659442307E-2</v>
      </c>
      <c r="AQ59">
        <f t="shared" si="26"/>
        <v>-4.8387413902437437</v>
      </c>
      <c r="AR59">
        <f t="shared" si="26"/>
        <v>-4.8510988279031864</v>
      </c>
      <c r="AS59">
        <f t="shared" si="26"/>
        <v>7.7238548290498241E-3</v>
      </c>
      <c r="AT59">
        <f t="shared" si="26"/>
        <v>3.9250067400693183E-3</v>
      </c>
      <c r="AU59">
        <f t="shared" si="23"/>
        <v>-4.8394499663340671</v>
      </c>
      <c r="AW59">
        <v>56</v>
      </c>
      <c r="AX59">
        <f>IF(Z59&gt;0, (R59*SUMPRODUCT(K59:$K$98, X59:$X$98)-K59*$AZ$3)/Z59, 0)</f>
        <v>97.81087180346988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</v>
      </c>
      <c r="S60">
        <f t="shared" si="1"/>
        <v>92.630243292627299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27.579400331968454</v>
      </c>
      <c r="AC60">
        <f t="shared" si="2"/>
        <v>23.145833870291309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-2927.3547443270231</v>
      </c>
      <c r="AI60">
        <f t="shared" si="25"/>
        <v>-2933.6015793367219</v>
      </c>
      <c r="AJ60">
        <f t="shared" si="7"/>
        <v>4.4335664616771453</v>
      </c>
      <c r="AK60">
        <f t="shared" si="22"/>
        <v>1.9305580232377919</v>
      </c>
      <c r="AL60">
        <f t="shared" si="8"/>
        <v>-2927.2374548518073</v>
      </c>
      <c r="AN60">
        <f t="shared" si="26"/>
        <v>0</v>
      </c>
      <c r="AO60">
        <f t="shared" si="26"/>
        <v>0</v>
      </c>
      <c r="AP60">
        <f t="shared" si="26"/>
        <v>-9.7776107393455578E-3</v>
      </c>
      <c r="AQ60">
        <f t="shared" si="26"/>
        <v>-4.5819259099316412</v>
      </c>
      <c r="AR60">
        <f t="shared" si="26"/>
        <v>-4.5917035206709871</v>
      </c>
      <c r="AS60">
        <f t="shared" si="26"/>
        <v>6.9394640617198439E-3</v>
      </c>
      <c r="AT60">
        <f t="shared" si="26"/>
        <v>3.0217293768177059E-3</v>
      </c>
      <c r="AU60">
        <f t="shared" si="23"/>
        <v>-4.5817423272324502</v>
      </c>
      <c r="AW60">
        <v>57</v>
      </c>
      <c r="AX60">
        <f>IF(Z60&gt;0, (R60*SUMPRODUCT(K60:$K$98, X60:$X$98)-K60*$AZ$3)/Z60, 0)</f>
        <v>92.630243292627299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</v>
      </c>
      <c r="S61">
        <f t="shared" si="1"/>
        <v>87.11979717416898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23.145833870291309</v>
      </c>
      <c r="AC61">
        <f t="shared" si="2"/>
        <v>18.925671289436973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-3013.7346012427483</v>
      </c>
      <c r="AI61">
        <f t="shared" si="25"/>
        <v>-3019.1655342520394</v>
      </c>
      <c r="AJ61">
        <f t="shared" si="7"/>
        <v>4.2201625808543355</v>
      </c>
      <c r="AK61">
        <f t="shared" si="22"/>
        <v>1.6202083709203918</v>
      </c>
      <c r="AL61">
        <f t="shared" si="8"/>
        <v>-3013.3251633002646</v>
      </c>
      <c r="AN61">
        <f t="shared" si="26"/>
        <v>0</v>
      </c>
      <c r="AO61">
        <f t="shared" si="26"/>
        <v>0</v>
      </c>
      <c r="AP61">
        <f t="shared" si="26"/>
        <v>-7.5897790117866798E-3</v>
      </c>
      <c r="AQ61">
        <f t="shared" si="26"/>
        <v>-4.2117219241107797</v>
      </c>
      <c r="AR61">
        <f t="shared" si="26"/>
        <v>-4.2193117031225666</v>
      </c>
      <c r="AS61">
        <f t="shared" si="26"/>
        <v>5.897716161790344E-3</v>
      </c>
      <c r="AT61">
        <f t="shared" si="26"/>
        <v>2.2642561540154611E-3</v>
      </c>
      <c r="AU61">
        <f t="shared" si="23"/>
        <v>-4.2111497308067607</v>
      </c>
      <c r="AW61">
        <v>58</v>
      </c>
      <c r="AX61">
        <f>IF(Z61&gt;0, (R61*SUMPRODUCT(K61:$K$98, X61:$X$98)-K61*$AZ$3)/Z61, 0)</f>
        <v>87.11979717416898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</v>
      </c>
      <c r="S62">
        <f t="shared" si="1"/>
        <v>81.262481912367221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18.925671289436973</v>
      </c>
      <c r="AC62">
        <f t="shared" si="2"/>
        <v>15.036952337716659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-3002.3191318863601</v>
      </c>
      <c r="AI62">
        <f t="shared" si="25"/>
        <v>-3006.9451757825864</v>
      </c>
      <c r="AJ62">
        <f t="shared" si="7"/>
        <v>3.888718951720314</v>
      </c>
      <c r="AK62">
        <f t="shared" si="22"/>
        <v>1.3247969902605883</v>
      </c>
      <c r="AL62">
        <f t="shared" si="8"/>
        <v>-3001.7316598406055</v>
      </c>
      <c r="AN62">
        <f t="shared" si="26"/>
        <v>0</v>
      </c>
      <c r="AO62">
        <f t="shared" si="26"/>
        <v>0</v>
      </c>
      <c r="AP62">
        <f t="shared" si="26"/>
        <v>-5.7722670058845483E-3</v>
      </c>
      <c r="AQ62">
        <f t="shared" si="26"/>
        <v>-3.7462220538504254</v>
      </c>
      <c r="AR62">
        <f t="shared" si="26"/>
        <v>-3.7519943208563098</v>
      </c>
      <c r="AS62">
        <f t="shared" si="26"/>
        <v>4.8522505630531213E-3</v>
      </c>
      <c r="AT62">
        <f t="shared" si="26"/>
        <v>1.6530500202590508E-3</v>
      </c>
      <c r="AU62">
        <f t="shared" si="23"/>
        <v>-3.7454890202729976</v>
      </c>
      <c r="AW62">
        <v>59</v>
      </c>
      <c r="AX62">
        <f>IF(Z62&gt;0, (R62*SUMPRODUCT(K62:$K$98, X62:$X$98)-K62*$AZ$3)/Z62, 0)</f>
        <v>81.262481912367221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</v>
      </c>
      <c r="S63">
        <f t="shared" si="1"/>
        <v>75.065360108711019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15.036952337716659</v>
      </c>
      <c r="AC63">
        <f t="shared" si="2"/>
        <v>11.579125794929153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-2893.742172825248</v>
      </c>
      <c r="AI63">
        <f t="shared" si="25"/>
        <v>-2897.598520739306</v>
      </c>
      <c r="AJ63">
        <f t="shared" si="7"/>
        <v>3.4578265427875063</v>
      </c>
      <c r="AK63">
        <f t="shared" si="22"/>
        <v>1.0525866636401662</v>
      </c>
      <c r="AL63">
        <f t="shared" si="8"/>
        <v>-2893.088107532878</v>
      </c>
      <c r="AN63">
        <f t="shared" si="26"/>
        <v>0</v>
      </c>
      <c r="AO63">
        <f t="shared" si="26"/>
        <v>0</v>
      </c>
      <c r="AP63">
        <f t="shared" si="26"/>
        <v>-4.2963024606815399E-3</v>
      </c>
      <c r="AQ63">
        <f t="shared" si="26"/>
        <v>-3.2238770709370619</v>
      </c>
      <c r="AR63">
        <f t="shared" si="26"/>
        <v>-3.2281733733977438</v>
      </c>
      <c r="AS63">
        <f t="shared" si="26"/>
        <v>3.8523154589430704E-3</v>
      </c>
      <c r="AT63">
        <f t="shared" si="26"/>
        <v>1.1726718578976179E-3</v>
      </c>
      <c r="AU63">
        <f t="shared" si="23"/>
        <v>-3.2231483860809025</v>
      </c>
      <c r="AW63">
        <v>60</v>
      </c>
      <c r="AX63">
        <f>IF(Z63&gt;0, (R63*SUMPRODUCT(K63:$K$98, X63:$X$98)-K63*$AZ$3)/Z63, 0)</f>
        <v>75.065360108711019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</v>
      </c>
      <c r="S64">
        <f t="shared" si="1"/>
        <v>68.583789038159793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11.579125794929153</v>
      </c>
      <c r="AC64">
        <f t="shared" si="2"/>
        <v>8.6127447160125534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-2713.1486918192209</v>
      </c>
      <c r="AI64">
        <f t="shared" si="25"/>
        <v>-2716.2881890811832</v>
      </c>
      <c r="AJ64">
        <f t="shared" si="7"/>
        <v>2.9663810789165996</v>
      </c>
      <c r="AK64">
        <f t="shared" si="22"/>
        <v>0.81053880564504077</v>
      </c>
      <c r="AL64">
        <f t="shared" si="8"/>
        <v>-2712.5112691966215</v>
      </c>
      <c r="AN64">
        <f t="shared" si="26"/>
        <v>0</v>
      </c>
      <c r="AO64">
        <f t="shared" si="26"/>
        <v>0</v>
      </c>
      <c r="AP64">
        <f t="shared" si="26"/>
        <v>-3.1229190416474898E-3</v>
      </c>
      <c r="AQ64">
        <f t="shared" si="26"/>
        <v>-2.698821819391199</v>
      </c>
      <c r="AR64">
        <f t="shared" si="26"/>
        <v>-2.7019447384328465</v>
      </c>
      <c r="AS64">
        <f t="shared" si="26"/>
        <v>2.9507170043973226E-3</v>
      </c>
      <c r="AT64">
        <f t="shared" si="26"/>
        <v>8.0625872836750272E-4</v>
      </c>
      <c r="AU64">
        <f t="shared" si="23"/>
        <v>-2.6981877627000816</v>
      </c>
      <c r="AW64">
        <v>61</v>
      </c>
      <c r="AX64">
        <f>IF(Z64&gt;0, (R64*SUMPRODUCT(K64:$K$98, X64:$X$98)-K64*$AZ$3)/Z64, 0)</f>
        <v>68.583789038159793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</v>
      </c>
      <c r="S65">
        <f t="shared" si="1"/>
        <v>61.61268085226623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8.6127447160125534</v>
      </c>
      <c r="AC65">
        <f t="shared" si="2"/>
        <v>6.1438300323539075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-2460.711858424937</v>
      </c>
      <c r="AI65">
        <f t="shared" si="25"/>
        <v>-2463.2047827496735</v>
      </c>
      <c r="AJ65">
        <f t="shared" si="7"/>
        <v>2.468914683658646</v>
      </c>
      <c r="AK65">
        <f t="shared" si="22"/>
        <v>0.60289213012087883</v>
      </c>
      <c r="AL65">
        <f t="shared" si="8"/>
        <v>-2460.1329759358941</v>
      </c>
      <c r="AN65">
        <f t="shared" si="26"/>
        <v>0</v>
      </c>
      <c r="AO65">
        <f t="shared" si="26"/>
        <v>0</v>
      </c>
      <c r="AP65">
        <f t="shared" si="26"/>
        <v>-2.2140717450410338E-3</v>
      </c>
      <c r="AQ65">
        <f t="shared" si="26"/>
        <v>-2.1854624885180609</v>
      </c>
      <c r="AR65">
        <f t="shared" si="26"/>
        <v>-2.1876765602631019</v>
      </c>
      <c r="AS65">
        <f t="shared" si="26"/>
        <v>2.1927477652507925E-3</v>
      </c>
      <c r="AT65">
        <f t="shared" si="26"/>
        <v>5.3545405183900898E-4</v>
      </c>
      <c r="AU65">
        <f t="shared" si="23"/>
        <v>-2.1849483584460119</v>
      </c>
      <c r="AW65">
        <v>62</v>
      </c>
      <c r="AX65">
        <f>IF(Z65&gt;0, (R65*SUMPRODUCT(K65:$K$98, X65:$X$98)-K65*$AZ$3)/Z65, 0)</f>
        <v>61.61268085226623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</v>
      </c>
      <c r="S66">
        <f t="shared" si="1"/>
        <v>54.029853741591346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6.1438300323539075</v>
      </c>
      <c r="AC66">
        <f t="shared" si="2"/>
        <v>4.1636417721684875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-2165.7929428077355</v>
      </c>
      <c r="AI66">
        <f t="shared" si="25"/>
        <v>-2167.7194896535229</v>
      </c>
      <c r="AJ66">
        <f t="shared" si="7"/>
        <v>1.9801882601854199</v>
      </c>
      <c r="AK66">
        <f t="shared" si="22"/>
        <v>0.43006810226477354</v>
      </c>
      <c r="AL66">
        <f t="shared" si="8"/>
        <v>-2165.3092332910728</v>
      </c>
      <c r="AN66">
        <f t="shared" si="26"/>
        <v>0</v>
      </c>
      <c r="AO66">
        <f t="shared" si="26"/>
        <v>0</v>
      </c>
      <c r="AP66">
        <f t="shared" si="26"/>
        <v>-1.5277213414547502E-3</v>
      </c>
      <c r="AQ66">
        <f t="shared" si="26"/>
        <v>-1.7174397327189399</v>
      </c>
      <c r="AR66">
        <f t="shared" si="26"/>
        <v>-1.7189674540603948</v>
      </c>
      <c r="AS66">
        <f t="shared" si="26"/>
        <v>1.5702581392185906E-3</v>
      </c>
      <c r="AT66">
        <f t="shared" si="26"/>
        <v>3.4103723952808344E-4</v>
      </c>
      <c r="AU66">
        <f t="shared" si="23"/>
        <v>-1.7170561586816482</v>
      </c>
      <c r="AW66">
        <v>63</v>
      </c>
      <c r="AX66">
        <f>IF(Z66&gt;0, (R66*SUMPRODUCT(K66:$K$98, X66:$X$98)-K66*$AZ$3)/Z66, 0)</f>
        <v>54.029853741591346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45.476537830104249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4.1636417721684875</v>
      </c>
      <c r="AC67">
        <f t="shared" ref="AC67:AC89" si="29">S67*Z67</f>
        <v>2.6294826004608316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-1847.0613374928748</v>
      </c>
      <c r="AI67">
        <f t="shared" ref="AI67:AI89" si="33">SUM(AE67:AH67)</f>
        <v>-1848.5068535358309</v>
      </c>
      <c r="AJ67">
        <f t="shared" ref="AJ67:AJ89" si="34">AB67-AC67</f>
        <v>1.5341591717076559</v>
      </c>
      <c r="AK67">
        <f t="shared" si="22"/>
        <v>0.29145492405179413</v>
      </c>
      <c r="AL67">
        <f t="shared" ref="AL67:AL89" si="35">SUM(AI67:AK67)</f>
        <v>-1846.6812394400715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-1.3077594498165921</v>
      </c>
      <c r="AR67">
        <f t="shared" si="36"/>
        <v>-1.3087829064970311</v>
      </c>
      <c r="AS67">
        <f t="shared" si="36"/>
        <v>1.086217936350055E-3</v>
      </c>
      <c r="AT67">
        <f t="shared" si="36"/>
        <v>2.063564015917697E-4</v>
      </c>
      <c r="AU67">
        <f t="shared" si="23"/>
        <v>-1.3074903321590892</v>
      </c>
      <c r="AW67">
        <v>64</v>
      </c>
      <c r="AX67">
        <f>IF(Z67&gt;0, (R67*SUMPRODUCT(K67:$K$98, X67:$X$98)-K67*$AZ$3)/Z67, 0)</f>
        <v>45.476537830104249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100000</v>
      </c>
      <c r="S68">
        <f t="shared" si="28"/>
        <v>35.316097900595963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2.6294826004608316</v>
      </c>
      <c r="AC68">
        <f t="shared" si="29"/>
        <v>1.4853665086900285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-1518.3244252528257</v>
      </c>
      <c r="AI68">
        <f t="shared" si="33"/>
        <v>-1519.3759050290391</v>
      </c>
      <c r="AJ68">
        <f t="shared" si="34"/>
        <v>1.1441160917708031</v>
      </c>
      <c r="AK68">
        <f t="shared" si="22"/>
        <v>0.18406378203225823</v>
      </c>
      <c r="AL68">
        <f t="shared" si="35"/>
        <v>-1518.0477251552359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-0.95982731495209694</v>
      </c>
      <c r="AR68">
        <f t="shared" si="36"/>
        <v>-0.96049202072481832</v>
      </c>
      <c r="AS68">
        <f t="shared" si="36"/>
        <v>7.2326695012826152E-4</v>
      </c>
      <c r="AT68">
        <f t="shared" si="36"/>
        <v>1.1635816611363024E-4</v>
      </c>
      <c r="AU68">
        <f t="shared" si="23"/>
        <v>-0.95965239560857629</v>
      </c>
      <c r="AW68">
        <v>65</v>
      </c>
      <c r="AX68">
        <f>IF(Z68&gt;0, (R68*SUMPRODUCT(K68:$K$98, X68:$X$98)-K68*$AZ$3)/Z68, 0)</f>
        <v>35.316097900595963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100000</v>
      </c>
      <c r="S69">
        <f t="shared" si="28"/>
        <v>22.700556794562111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1.4853665086900285</v>
      </c>
      <c r="AC69">
        <f t="shared" si="29"/>
        <v>0.67164933485024281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-1205.1248443150669</v>
      </c>
      <c r="AI69">
        <f t="shared" si="33"/>
        <v>-1205.8645280824394</v>
      </c>
      <c r="AJ69">
        <f t="shared" si="34"/>
        <v>0.8137171738397857</v>
      </c>
      <c r="AK69">
        <f t="shared" si="22"/>
        <v>0.10397565560830201</v>
      </c>
      <c r="AL69">
        <f t="shared" si="35"/>
        <v>-1204.9468352529914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-0.68020926571053997</v>
      </c>
      <c r="AR69">
        <f t="shared" si="36"/>
        <v>-0.68062676581821424</v>
      </c>
      <c r="AS69">
        <f t="shared" si="36"/>
        <v>4.5928682320726466E-4</v>
      </c>
      <c r="AT69">
        <f t="shared" si="36"/>
        <v>5.8687035361296359E-5</v>
      </c>
      <c r="AU69">
        <f t="shared" si="23"/>
        <v>-0.6801087919596458</v>
      </c>
      <c r="AW69">
        <v>66</v>
      </c>
      <c r="AX69">
        <f>IF(Z69&gt;0, (R69*SUMPRODUCT(K69:$K$98, X69:$X$98)-K69*$AZ$3)/Z69, 0)</f>
        <v>22.700556794562111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100000</v>
      </c>
      <c r="S70">
        <f t="shared" si="28"/>
        <v>6.0642335827357776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0.67164933485024281</v>
      </c>
      <c r="AC70">
        <f t="shared" si="29"/>
        <v>0.12189555227569458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-919.07421795390655</v>
      </c>
      <c r="AI70">
        <f t="shared" si="33"/>
        <v>-919.5767363291169</v>
      </c>
      <c r="AJ70">
        <f t="shared" si="34"/>
        <v>0.54975378257454821</v>
      </c>
      <c r="AK70">
        <f t="shared" si="22"/>
        <v>4.7015453439516998E-2</v>
      </c>
      <c r="AL70">
        <f t="shared" si="35"/>
        <v>-918.97996709310291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-0.46317281823908923</v>
      </c>
      <c r="AR70">
        <f t="shared" si="36"/>
        <v>-0.46342606530827729</v>
      </c>
      <c r="AS70">
        <f t="shared" si="36"/>
        <v>2.7705162851758211E-4</v>
      </c>
      <c r="AT70">
        <f t="shared" si="36"/>
        <v>2.3693712264989131E-5</v>
      </c>
      <c r="AU70">
        <f t="shared" si="23"/>
        <v>-0.46312531996749473</v>
      </c>
      <c r="AW70">
        <v>67</v>
      </c>
      <c r="AX70">
        <f>IF(Z70&gt;0, (R70*SUMPRODUCT(K70:$K$98, X70:$X$98)-K70*$AZ$3)/Z70, 0)</f>
        <v>6.0642335827357776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100000</v>
      </c>
      <c r="S71">
        <f t="shared" si="28"/>
        <v>-17.056959666675795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0.12189555227569458</v>
      </c>
      <c r="AC71">
        <f t="shared" si="29"/>
        <v>-0.22479915602054379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-672.04061137206736</v>
      </c>
      <c r="AI71">
        <f t="shared" si="33"/>
        <v>-672.37009441068255</v>
      </c>
      <c r="AJ71">
        <f t="shared" si="34"/>
        <v>0.34669470829623839</v>
      </c>
      <c r="AK71">
        <f t="shared" si="22"/>
        <v>8.532688659298621E-3</v>
      </c>
      <c r="AL71">
        <f t="shared" si="35"/>
        <v>-672.01486701372698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-0.3023917766725332</v>
      </c>
      <c r="AR71">
        <f t="shared" si="36"/>
        <v>-0.3025400310484509</v>
      </c>
      <c r="AS71">
        <f t="shared" si="36"/>
        <v>1.5599894862101282E-4</v>
      </c>
      <c r="AT71">
        <f t="shared" si="36"/>
        <v>3.8393734542485556E-6</v>
      </c>
      <c r="AU71">
        <f t="shared" si="23"/>
        <v>-0.30238019272637562</v>
      </c>
      <c r="AW71">
        <v>68</v>
      </c>
      <c r="AX71">
        <f>IF(Z71&gt;0, (R71*SUMPRODUCT(K71:$K$98, X71:$X$98)-K71*$AZ$3)/Z71, 0)</f>
        <v>-17.056959666675795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100000</v>
      </c>
      <c r="S72">
        <f t="shared" si="28"/>
        <v>-50.856502228828326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-0.22479915602054379</v>
      </c>
      <c r="AC72">
        <f t="shared" si="29"/>
        <v>-0.42319262024410331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-472.62203017259867</v>
      </c>
      <c r="AI72">
        <f t="shared" si="33"/>
        <v>-472.83006287328459</v>
      </c>
      <c r="AJ72">
        <f t="shared" si="34"/>
        <v>0.19839346422355952</v>
      </c>
      <c r="AK72">
        <f t="shared" ref="AK72:AK89" si="49">G72*SUM(AB72:AB72, AE72:AF72)</f>
        <v>-1.5735940921438065E-2</v>
      </c>
      <c r="AL72">
        <f t="shared" si="35"/>
        <v>-472.64740534998248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-0.18987614122579122</v>
      </c>
      <c r="AR72">
        <f t="shared" si="36"/>
        <v>-0.18995971846919774</v>
      </c>
      <c r="AS72">
        <f t="shared" si="36"/>
        <v>7.9704675250600628E-5</v>
      </c>
      <c r="AT72">
        <f t="shared" si="36"/>
        <v>-6.3219222760913748E-6</v>
      </c>
      <c r="AU72">
        <f t="shared" si="23"/>
        <v>-0.18988633571622324</v>
      </c>
      <c r="AW72">
        <v>69</v>
      </c>
      <c r="AX72">
        <f>IF(Z72&gt;0, (R72*SUMPRODUCT(K72:$K$98, X72:$X$98)-K72*$AZ$3)/Z72, 0)</f>
        <v>-50.856502228828326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100000</v>
      </c>
      <c r="S73">
        <f t="shared" si="28"/>
        <v>-103.04338052694801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-0.42319262024410331</v>
      </c>
      <c r="AC73">
        <f t="shared" si="29"/>
        <v>-0.52021312535473974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-318.96083515707846</v>
      </c>
      <c r="AI73">
        <f t="shared" si="33"/>
        <v>-319.08704732196827</v>
      </c>
      <c r="AJ73">
        <f t="shared" si="34"/>
        <v>9.7020505110636424E-2</v>
      </c>
      <c r="AK73">
        <f t="shared" si="49"/>
        <v>-2.9623483417087235E-2</v>
      </c>
      <c r="AL73">
        <f t="shared" si="35"/>
        <v>-319.01965030027469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-0.11441310526961471</v>
      </c>
      <c r="AR73">
        <f t="shared" si="36"/>
        <v>-0.11445837830666558</v>
      </c>
      <c r="AS73">
        <f t="shared" si="36"/>
        <v>3.4801819035455628E-5</v>
      </c>
      <c r="AT73">
        <f t="shared" si="36"/>
        <v>-1.062611566395841E-5</v>
      </c>
      <c r="AU73">
        <f t="shared" si="23"/>
        <v>-0.11443420260329408</v>
      </c>
      <c r="AW73">
        <v>70</v>
      </c>
      <c r="AX73">
        <f>IF(Z73&gt;0, (R73*SUMPRODUCT(K73:$K$98, X73:$X$98)-K73*$AZ$3)/Z73, 0)</f>
        <v>-103.04338052694801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100000</v>
      </c>
      <c r="S74">
        <f t="shared" si="28"/>
        <v>-187.86017009414442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-0.52021312535473974</v>
      </c>
      <c r="AC74">
        <f t="shared" si="29"/>
        <v>-0.55171941266439473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-206.11396348770728</v>
      </c>
      <c r="AI74">
        <f t="shared" si="33"/>
        <v>-206.18738504007624</v>
      </c>
      <c r="AJ74">
        <f t="shared" si="34"/>
        <v>3.150628730965499E-2</v>
      </c>
      <c r="AK74">
        <f t="shared" si="49"/>
        <v>-3.6414918774831787E-2</v>
      </c>
      <c r="AL74">
        <f t="shared" si="35"/>
        <v>-206.19229367154139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-6.6012746939053471E-2</v>
      </c>
      <c r="AR74">
        <f t="shared" si="36"/>
        <v>-6.6036261883283306E-2</v>
      </c>
      <c r="AS74">
        <f t="shared" si="36"/>
        <v>1.0090614609356186E-5</v>
      </c>
      <c r="AT74">
        <f t="shared" si="36"/>
        <v>-1.1662716961107412E-5</v>
      </c>
      <c r="AU74">
        <f t="shared" si="23"/>
        <v>-6.603783398563505E-2</v>
      </c>
      <c r="AW74">
        <v>71</v>
      </c>
      <c r="AX74">
        <f>IF(Z74&gt;0, (R74*SUMPRODUCT(K74:$K$98, X74:$X$98)-K74*$AZ$3)/Z74, 0)</f>
        <v>-187.86017009414442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100000</v>
      </c>
      <c r="S75">
        <f t="shared" si="28"/>
        <v>-332.57661008370121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-0.55171941266439473</v>
      </c>
      <c r="AC75">
        <f t="shared" si="29"/>
        <v>-0.54370821499634125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-127.26574735898754</v>
      </c>
      <c r="AI75">
        <f t="shared" si="33"/>
        <v>-127.30661825899307</v>
      </c>
      <c r="AJ75">
        <f t="shared" si="34"/>
        <v>-8.0111976680534713E-3</v>
      </c>
      <c r="AK75">
        <f t="shared" si="49"/>
        <v>-3.8620358886507632E-2</v>
      </c>
      <c r="AL75">
        <f t="shared" si="35"/>
        <v>-127.35324981554763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-3.6392668371853197E-2</v>
      </c>
      <c r="AR75">
        <f t="shared" si="36"/>
        <v>-3.6404355735820543E-2</v>
      </c>
      <c r="AS75">
        <f t="shared" si="36"/>
        <v>-2.2908666789379005E-6</v>
      </c>
      <c r="AT75">
        <f t="shared" si="36"/>
        <v>-1.1043803556930664E-5</v>
      </c>
      <c r="AU75">
        <f t="shared" si="23"/>
        <v>-3.6417690406056406E-2</v>
      </c>
      <c r="AW75">
        <v>72</v>
      </c>
      <c r="AX75">
        <f>IF(Z75&gt;0, (R75*SUMPRODUCT(K75:$K$98, X75:$X$98)-K75*$AZ$3)/Z75, 0)</f>
        <v>-332.57661008370121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100000</v>
      </c>
      <c r="S76">
        <f t="shared" si="28"/>
        <v>-591.59896731438278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-0.54370821499634125</v>
      </c>
      <c r="AC76">
        <f t="shared" si="29"/>
        <v>-0.51400807568327767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-74.96421822617107</v>
      </c>
      <c r="AI76">
        <f t="shared" si="33"/>
        <v>-74.985939362620002</v>
      </c>
      <c r="AJ76">
        <f t="shared" si="34"/>
        <v>-2.9700139313063589E-2</v>
      </c>
      <c r="AK76">
        <f t="shared" si="49"/>
        <v>-3.8059575049743895E-2</v>
      </c>
      <c r="AL76">
        <f t="shared" si="35"/>
        <v>-75.053699076982809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-1.9139842572633216E-2</v>
      </c>
      <c r="AR76">
        <f t="shared" si="36"/>
        <v>-1.9145388406925475E-2</v>
      </c>
      <c r="AS76">
        <f t="shared" si="36"/>
        <v>-7.5830310018340973E-6</v>
      </c>
      <c r="AT76">
        <f t="shared" si="36"/>
        <v>-9.7173597226830462E-6</v>
      </c>
      <c r="AU76">
        <f t="shared" si="23"/>
        <v>-1.9162688797649992E-2</v>
      </c>
      <c r="AW76">
        <v>73</v>
      </c>
      <c r="AX76">
        <f>IF(Z76&gt;0, (R76*SUMPRODUCT(K76:$K$98, X76:$X$98)-K76*$AZ$3)/Z76, 0)</f>
        <v>-591.59896731438278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100000</v>
      </c>
      <c r="S77">
        <f t="shared" si="28"/>
        <v>-1078.3167371459831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-0.51400807568327767</v>
      </c>
      <c r="AC77">
        <f t="shared" si="29"/>
        <v>-0.47413648282294935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-42.045643443547192</v>
      </c>
      <c r="AI77">
        <f t="shared" si="33"/>
        <v>-42.056635957770744</v>
      </c>
      <c r="AJ77">
        <f t="shared" si="34"/>
        <v>-3.987159286032832E-2</v>
      </c>
      <c r="AK77">
        <f t="shared" si="49"/>
        <v>-3.5980565297829441E-2</v>
      </c>
      <c r="AL77">
        <f t="shared" si="35"/>
        <v>-42.132488115928901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-9.584894245652403E-3</v>
      </c>
      <c r="AR77">
        <f t="shared" si="36"/>
        <v>-9.5874001434743273E-3</v>
      </c>
      <c r="AS77">
        <f t="shared" si="36"/>
        <v>-9.0892889172946606E-6</v>
      </c>
      <c r="AT77">
        <f t="shared" si="36"/>
        <v>-8.2022746004952309E-6</v>
      </c>
      <c r="AU77">
        <f t="shared" si="23"/>
        <v>-9.6046917069921179E-3</v>
      </c>
      <c r="AW77">
        <v>74</v>
      </c>
      <c r="AX77">
        <f>IF(Z77&gt;0, (R77*SUMPRODUCT(K77:$K$98, X77:$X$98)-K77*$AZ$3)/Z77, 0)</f>
        <v>-1078.3167371459831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100000</v>
      </c>
      <c r="S78">
        <f t="shared" si="28"/>
        <v>-2039.4740849114185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-0.47413648282294935</v>
      </c>
      <c r="AC78">
        <f t="shared" si="29"/>
        <v>-0.43103259543202899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-22.395859024184713</v>
      </c>
      <c r="AI78">
        <f t="shared" si="33"/>
        <v>-22.401142648509985</v>
      </c>
      <c r="AJ78">
        <f t="shared" si="34"/>
        <v>-4.3103887390920359E-2</v>
      </c>
      <c r="AK78">
        <f t="shared" si="49"/>
        <v>-3.3189553797606457E-2</v>
      </c>
      <c r="AL78">
        <f t="shared" si="35"/>
        <v>-22.477436089698511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-4.5584377116851824E-3</v>
      </c>
      <c r="AR78">
        <f t="shared" si="36"/>
        <v>-4.5595131369391409E-3</v>
      </c>
      <c r="AS78">
        <f t="shared" si="36"/>
        <v>-8.7733355345210107E-6</v>
      </c>
      <c r="AT78">
        <f t="shared" si="36"/>
        <v>-6.7553789073969675E-6</v>
      </c>
      <c r="AU78">
        <f t="shared" si="23"/>
        <v>-4.5750418513810587E-3</v>
      </c>
      <c r="AW78">
        <v>75</v>
      </c>
      <c r="AX78">
        <f>IF(Z78&gt;0, (R78*SUMPRODUCT(K78:$K$98, X78:$X$98)-K78*$AZ$3)/Z78, 0)</f>
        <v>-2039.4740849114185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100000</v>
      </c>
      <c r="S79">
        <f t="shared" si="28"/>
        <v>-4037.4361808868307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-0.43103259543202899</v>
      </c>
      <c r="AC79">
        <f t="shared" si="29"/>
        <v>-0.38854747811105994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-11.299533261344429</v>
      </c>
      <c r="AI79">
        <f t="shared" si="33"/>
        <v>-11.301939166111113</v>
      </c>
      <c r="AJ79">
        <f t="shared" si="34"/>
        <v>-4.2485117320969046E-2</v>
      </c>
      <c r="AK79">
        <f t="shared" si="49"/>
        <v>-3.0172281680242032E-2</v>
      </c>
      <c r="AL79">
        <f t="shared" si="35"/>
        <v>-11.374596565112325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-2.0534814401296205E-3</v>
      </c>
      <c r="AR79">
        <f t="shared" si="36"/>
        <v>-2.0539186688779978E-3</v>
      </c>
      <c r="AS79">
        <f t="shared" si="36"/>
        <v>-7.7208852686680985E-6</v>
      </c>
      <c r="AT79">
        <f t="shared" si="36"/>
        <v>-5.4832548392683009E-6</v>
      </c>
      <c r="AU79">
        <f t="shared" si="23"/>
        <v>-2.067122808985934E-3</v>
      </c>
      <c r="AW79">
        <v>76</v>
      </c>
      <c r="AX79">
        <f>IF(Z79&gt;0, (R79*SUMPRODUCT(K79:$K$98, X79:$X$98)-K79*$AZ$3)/Z79, 0)</f>
        <v>-4037.4361808868307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100000</v>
      </c>
      <c r="S80">
        <f t="shared" si="28"/>
        <v>-8503.6477128828701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-0.38854747811105994</v>
      </c>
      <c r="AC80">
        <f t="shared" si="29"/>
        <v>-0.34859778541489106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-5.4279916831938113</v>
      </c>
      <c r="AI80">
        <f t="shared" si="33"/>
        <v>-5.4290165309920297</v>
      </c>
      <c r="AJ80">
        <f t="shared" si="34"/>
        <v>-3.9949692696168881E-2</v>
      </c>
      <c r="AK80">
        <f t="shared" si="49"/>
        <v>-2.7198323467774198E-2</v>
      </c>
      <c r="AL80">
        <f t="shared" si="35"/>
        <v>-5.4961645471559732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-8.8074751793602532E-4</v>
      </c>
      <c r="AR80">
        <f t="shared" si="36"/>
        <v>-8.8091381003948198E-4</v>
      </c>
      <c r="AS80">
        <f t="shared" si="36"/>
        <v>-6.4822488202035387E-6</v>
      </c>
      <c r="AT80">
        <f t="shared" si="36"/>
        <v>-4.4132079200549406E-6</v>
      </c>
      <c r="AU80">
        <f t="shared" si="23"/>
        <v>-8.9180926677974047E-4</v>
      </c>
      <c r="AW80">
        <v>77</v>
      </c>
      <c r="AX80">
        <f>IF(Z80&gt;0, (R80*SUMPRODUCT(K80:$K$98, X80:$X$98)-K80*$AZ$3)/Z80, 0)</f>
        <v>-8503.6477128828701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100000</v>
      </c>
      <c r="S81">
        <f t="shared" si="28"/>
        <v>-19181.479967262374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-0.34859778541489106</v>
      </c>
      <c r="AC81">
        <f t="shared" si="29"/>
        <v>-0.31197569888256055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-2.4319550073816218</v>
      </c>
      <c r="AI81">
        <f t="shared" si="33"/>
        <v>-2.4323616179500127</v>
      </c>
      <c r="AJ81">
        <f t="shared" si="34"/>
        <v>-3.6622086532330511E-2</v>
      </c>
      <c r="AK81">
        <f t="shared" si="49"/>
        <v>-2.4401844979042377E-2</v>
      </c>
      <c r="AL81">
        <f t="shared" si="35"/>
        <v>-2.4933855494613857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-3.5233011671888194E-4</v>
      </c>
      <c r="AR81">
        <f t="shared" si="36"/>
        <v>-3.5238902453115043E-4</v>
      </c>
      <c r="AS81">
        <f t="shared" si="36"/>
        <v>-5.30563434901584E-6</v>
      </c>
      <c r="AT81">
        <f t="shared" si="36"/>
        <v>-3.5352236630720469E-6</v>
      </c>
      <c r="AU81">
        <f t="shared" si="23"/>
        <v>-3.6122988254323838E-4</v>
      </c>
      <c r="AW81">
        <v>78</v>
      </c>
      <c r="AX81">
        <f>IF(Z81&gt;0, (R81*SUMPRODUCT(K81:$K$98, X81:$X$98)-K81*$AZ$3)/Z81, 0)</f>
        <v>-19181.479967262374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100000</v>
      </c>
      <c r="S82">
        <f t="shared" si="28"/>
        <v>-46622.405434177112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-0.31197569888256055</v>
      </c>
      <c r="AC82">
        <f t="shared" si="29"/>
        <v>-0.27884335574011304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-1.0120891139992723</v>
      </c>
      <c r="AI82">
        <f t="shared" si="33"/>
        <v>-1.0122386361834792</v>
      </c>
      <c r="AJ82">
        <f t="shared" si="34"/>
        <v>-3.3132343142447507E-2</v>
      </c>
      <c r="AK82">
        <f t="shared" si="49"/>
        <v>-2.1838298921779239E-2</v>
      </c>
      <c r="AL82">
        <f t="shared" si="35"/>
        <v>-1.0672092782477058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-1.3091667380730535E-4</v>
      </c>
      <c r="AR82">
        <f t="shared" si="36"/>
        <v>-1.3093601493719797E-4</v>
      </c>
      <c r="AS82">
        <f t="shared" si="36"/>
        <v>-4.2857650572997161E-6</v>
      </c>
      <c r="AT82">
        <f t="shared" si="36"/>
        <v>-2.8248475523579796E-6</v>
      </c>
      <c r="AU82">
        <f t="shared" si="23"/>
        <v>-1.3804662754685564E-4</v>
      </c>
      <c r="AW82">
        <v>79</v>
      </c>
      <c r="AX82">
        <f>IF(Z82&gt;0, (R82*SUMPRODUCT(K82:$K$98, X82:$X$98)-K82*$AZ$3)/Z82, 0)</f>
        <v>-46622.405434177112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100000</v>
      </c>
      <c r="S83">
        <f t="shared" si="28"/>
        <v>-122871.24987599987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-0.27884335574011304</v>
      </c>
      <c r="AC83">
        <f t="shared" si="29"/>
        <v>-0.24907724271823592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-0.3893938354250584</v>
      </c>
      <c r="AI83">
        <f t="shared" si="33"/>
        <v>-0.38944451392856705</v>
      </c>
      <c r="AJ83">
        <f t="shared" si="34"/>
        <v>-2.9766113021877122E-2</v>
      </c>
      <c r="AK83">
        <f t="shared" si="49"/>
        <v>-1.9519034901807914E-2</v>
      </c>
      <c r="AL83">
        <f t="shared" si="35"/>
        <v>-0.4387296618522521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-4.4972523584584837E-5</v>
      </c>
      <c r="AR83">
        <f t="shared" si="36"/>
        <v>-4.4978376631004503E-5</v>
      </c>
      <c r="AS83">
        <f t="shared" si="36"/>
        <v>-3.4377976693866297E-6</v>
      </c>
      <c r="AT83">
        <f t="shared" si="36"/>
        <v>-2.2543249985241067E-6</v>
      </c>
      <c r="AU83">
        <f t="shared" si="23"/>
        <v>-5.0670499298915236E-5</v>
      </c>
      <c r="AW83">
        <v>80</v>
      </c>
      <c r="AX83">
        <f>IF(Z83&gt;0, (R83*SUMPRODUCT(K83:$K$98, X83:$X$98)-K83*$AZ$3)/Z83, 0)</f>
        <v>-122871.24987599987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100000</v>
      </c>
      <c r="S84">
        <f t="shared" si="28"/>
        <v>-353482.86998443468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-0.24907724271823592</v>
      </c>
      <c r="AC84">
        <f t="shared" si="29"/>
        <v>-0.22242843872781662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-0.13776205981845766</v>
      </c>
      <c r="AI84">
        <f t="shared" si="33"/>
        <v>-0.13777779102197663</v>
      </c>
      <c r="AJ84">
        <f t="shared" si="34"/>
        <v>-2.6648803990419301E-2</v>
      </c>
      <c r="AK84">
        <f t="shared" si="49"/>
        <v>-1.7435406990276518E-2</v>
      </c>
      <c r="AL84">
        <f t="shared" si="35"/>
        <v>-0.18186200200267244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-1.4205933961168361E-5</v>
      </c>
      <c r="AR84">
        <f t="shared" si="36"/>
        <v>-1.4207556152638311E-5</v>
      </c>
      <c r="AS84">
        <f t="shared" si="36"/>
        <v>-2.7480073260438775E-6</v>
      </c>
      <c r="AT84">
        <f t="shared" si="36"/>
        <v>-1.7979278229170024E-6</v>
      </c>
      <c r="AU84">
        <f t="shared" si="23"/>
        <v>-1.8753491301599191E-5</v>
      </c>
      <c r="AW84">
        <v>81</v>
      </c>
      <c r="AX84">
        <f>IF(Z84&gt;0, (R84*SUMPRODUCT(K84:$K$98, X84:$X$98)-K84*$AZ$3)/Z84, 0)</f>
        <v>-353482.86998443468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100000</v>
      </c>
      <c r="S85">
        <f t="shared" si="28"/>
        <v>-1119124.2205852158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-0.22242843872781662</v>
      </c>
      <c r="AC85">
        <f t="shared" si="29"/>
        <v>-0.19860891563141722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-4.4548749989392046E-2</v>
      </c>
      <c r="AI85">
        <f t="shared" si="33"/>
        <v>-4.4553186693378481E-2</v>
      </c>
      <c r="AJ85">
        <f t="shared" si="34"/>
        <v>-2.3819523096399398E-2</v>
      </c>
      <c r="AK85">
        <f t="shared" si="49"/>
        <v>-1.5569990710947165E-2</v>
      </c>
      <c r="AL85">
        <f t="shared" si="35"/>
        <v>-8.3942700500725054E-2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-4.1016411689673439E-6</v>
      </c>
      <c r="AR85">
        <f t="shared" si="36"/>
        <v>-4.1020496600637181E-6</v>
      </c>
      <c r="AS85">
        <f t="shared" si="36"/>
        <v>-2.1930836798030114E-6</v>
      </c>
      <c r="AT85">
        <f t="shared" si="36"/>
        <v>-1.4335422411552954E-6</v>
      </c>
      <c r="AU85">
        <f t="shared" si="23"/>
        <v>-7.7286755810220259E-6</v>
      </c>
      <c r="AW85">
        <v>82</v>
      </c>
      <c r="AX85">
        <f>IF(Z85&gt;0, (R85*SUMPRODUCT(K85:$K$98, X85:$X$98)-K85*$AZ$3)/Z85, 0)</f>
        <v>-1119124.2205852158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7"/>
        <v>100000</v>
      </c>
      <c r="S86">
        <f t="shared" si="28"/>
        <v>-3939383.3001926313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-0.19860891563141722</v>
      </c>
      <c r="AC86">
        <f t="shared" si="29"/>
        <v>-0.17733290206690705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-1.3067808114873389E-2</v>
      </c>
      <c r="AI86">
        <f t="shared" si="33"/>
        <v>-1.3068933499791241E-2</v>
      </c>
      <c r="AJ86">
        <f t="shared" si="34"/>
        <v>-2.1276013564510171E-2</v>
      </c>
      <c r="AK86">
        <f t="shared" si="49"/>
        <v>-1.3902624094199206E-2</v>
      </c>
      <c r="AL86">
        <f t="shared" si="35"/>
        <v>-4.8247571158500618E-2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-1.0742537221441465E-6</v>
      </c>
      <c r="AR86">
        <f t="shared" si="36"/>
        <v>-1.0743462356648702E-6</v>
      </c>
      <c r="AS86">
        <f t="shared" si="36"/>
        <v>-1.7490183941445063E-6</v>
      </c>
      <c r="AT86">
        <f t="shared" si="36"/>
        <v>-1.1428806996152539E-6</v>
      </c>
      <c r="AU86">
        <f t="shared" si="23"/>
        <v>-3.9662453294246301E-6</v>
      </c>
      <c r="AW86">
        <v>83</v>
      </c>
      <c r="AX86">
        <f>IF(Z86&gt;0, (R86*SUMPRODUCT(K86:$K$98, X86:$X$98)-K86*$AZ$3)/Z86, 0)</f>
        <v>-3939383.3001926313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100000</v>
      </c>
      <c r="S87">
        <f t="shared" si="28"/>
        <v>-15613572.755513884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-0.17733290206690705</v>
      </c>
      <c r="AC87">
        <f t="shared" si="29"/>
        <v>-0.15833387345841571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-3.4424458447404821E-3</v>
      </c>
      <c r="AI87">
        <f t="shared" si="33"/>
        <v>-3.4426993643479698E-3</v>
      </c>
      <c r="AJ87">
        <f t="shared" si="34"/>
        <v>-1.8999028608491342E-2</v>
      </c>
      <c r="AK87">
        <f t="shared" si="49"/>
        <v>-1.2413303144683495E-2</v>
      </c>
      <c r="AL87">
        <f t="shared" si="35"/>
        <v>-3.4855031117522806E-2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-2.5266972782357894E-7</v>
      </c>
      <c r="AR87">
        <f t="shared" si="36"/>
        <v>-2.5268833573583406E-7</v>
      </c>
      <c r="AS87">
        <f t="shared" si="36"/>
        <v>-1.3944967049385185E-6</v>
      </c>
      <c r="AT87">
        <f t="shared" si="36"/>
        <v>-9.1111554645101647E-7</v>
      </c>
      <c r="AU87">
        <f t="shared" si="23"/>
        <v>-2.5583005871253692E-6</v>
      </c>
      <c r="AW87">
        <v>84</v>
      </c>
      <c r="AX87">
        <f>IF(Z87&gt;0, (R87*SUMPRODUCT(K87:$K$98, X87:$X$98)-K87*$AZ$3)/Z87, 0)</f>
        <v>-15613572.755513884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100000</v>
      </c>
      <c r="S88">
        <f t="shared" si="28"/>
        <v>-70803130.245522499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-0.15833387345841571</v>
      </c>
      <c r="AC88">
        <f t="shared" si="29"/>
        <v>-0.14136974857259579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-8.0427168726493838E-4</v>
      </c>
      <c r="AI88">
        <f t="shared" si="33"/>
        <v>-8.0432160375453507E-4</v>
      </c>
      <c r="AJ88">
        <f t="shared" si="34"/>
        <v>-1.6964124885819915E-2</v>
      </c>
      <c r="AK88">
        <f t="shared" si="49"/>
        <v>-1.1083371142089101E-2</v>
      </c>
      <c r="AL88">
        <f t="shared" si="35"/>
        <v>-2.885181763166355E-2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-5.2707310203566928E-8</v>
      </c>
      <c r="AR88">
        <f t="shared" si="36"/>
        <v>-5.2710581441312963E-8</v>
      </c>
      <c r="AS88">
        <f t="shared" si="36"/>
        <v>-1.1117305344038794E-6</v>
      </c>
      <c r="AT88">
        <f t="shared" si="36"/>
        <v>-7.2633997955832156E-7</v>
      </c>
      <c r="AU88">
        <f t="shared" si="23"/>
        <v>-1.8907810954035137E-6</v>
      </c>
      <c r="AW88">
        <v>85</v>
      </c>
      <c r="AX88">
        <f>IF(Z88&gt;0, (R88*SUMPRODUCT(K88:$K$98, X88:$X$98)-K88*$AZ$3)/Z88, 0)</f>
        <v>-70803130.245522499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-0.14136974857259579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-0.14136974857259579</v>
      </c>
      <c r="AK89">
        <f t="shared" si="49"/>
        <v>-9.8958824000817073E-3</v>
      </c>
      <c r="AL89">
        <f t="shared" si="35"/>
        <v>-0.15146529693106434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-1.168299195011798E-8</v>
      </c>
      <c r="AR89">
        <f t="shared" si="36"/>
        <v>-1.168299195011798E-8</v>
      </c>
      <c r="AS89">
        <f t="shared" si="36"/>
        <v>-8.2719240070159419E-6</v>
      </c>
      <c r="AT89">
        <f t="shared" si="36"/>
        <v>-5.7903468049111606E-7</v>
      </c>
      <c r="AU89">
        <f t="shared" si="23"/>
        <v>-8.8626416794571765E-6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3132.2135484981914</v>
      </c>
      <c r="AO91" s="8">
        <f t="shared" si="50"/>
        <v>-313.22135484981914</v>
      </c>
      <c r="AP91" s="8">
        <f t="shared" si="50"/>
        <v>-436.84378752302405</v>
      </c>
      <c r="AQ91" s="8">
        <f t="shared" si="50"/>
        <v>-2157.1910530221685</v>
      </c>
      <c r="AR91" s="8">
        <f t="shared" si="50"/>
        <v>224.95735310318062</v>
      </c>
      <c r="AS91" s="8">
        <f t="shared" si="50"/>
        <v>-173.81357990910988</v>
      </c>
      <c r="AT91" s="8">
        <f t="shared" si="50"/>
        <v>101.39125494698084</v>
      </c>
      <c r="AU91" s="8">
        <f t="shared" si="50"/>
        <v>152.5350281410513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14F6-A029-46A4-8670-04083ED4F69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4040.8384623613692</v>
      </c>
      <c r="K3">
        <v>1</v>
      </c>
      <c r="L3" s="2">
        <v>0</v>
      </c>
      <c r="O3">
        <f>$C$3</f>
        <v>4040.8384623613692</v>
      </c>
      <c r="P3">
        <f>O3*C5</f>
        <v>404.08384623613694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4040.8384623613692</v>
      </c>
      <c r="AF3">
        <f t="shared" ref="AF3:AG34" si="4">-$Z3*P3</f>
        <v>-404.08384623613694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3363.6048743252322</v>
      </c>
      <c r="AJ3">
        <f t="shared" ref="AJ3:AJ66" si="7">AB3-AC3</f>
        <v>0</v>
      </c>
      <c r="AL3">
        <f t="shared" ref="AL3:AL66" si="8">SUM(AI3:AK3)</f>
        <v>3363.6048743252322</v>
      </c>
      <c r="AN3">
        <f t="shared" ref="AN3:AU34" si="9">AE3*$K3</f>
        <v>4040.8384623613692</v>
      </c>
      <c r="AO3">
        <f t="shared" si="9"/>
        <v>-404.08384623613694</v>
      </c>
      <c r="AP3">
        <f t="shared" si="9"/>
        <v>-273.14974180000002</v>
      </c>
      <c r="AQ3">
        <f t="shared" si="9"/>
        <v>0</v>
      </c>
      <c r="AR3">
        <f t="shared" si="9"/>
        <v>3363.6048743252322</v>
      </c>
      <c r="AS3">
        <f t="shared" si="9"/>
        <v>0</v>
      </c>
      <c r="AT3">
        <f t="shared" si="9"/>
        <v>0</v>
      </c>
      <c r="AU3">
        <f t="shared" si="9"/>
        <v>3363.6048743252322</v>
      </c>
      <c r="AW3">
        <v>0</v>
      </c>
      <c r="AX3">
        <f>IF(Z3&gt;0, (R3*SUMPRODUCT(K3:$K$98, X3:$X$98)-K3*$AZ$3)/Z3, 0)</f>
        <v>0</v>
      </c>
      <c r="AZ3">
        <f>C6*ABS(SUMPRODUCT(X4:X79, K4:K79))/1</f>
        <v>2845.1755333702226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308.76319406023549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304.84023571823855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-304.84023571823855</v>
      </c>
      <c r="AK4">
        <f>G4*SUM(AB4, AE4:AF4)</f>
        <v>0</v>
      </c>
      <c r="AL4">
        <f t="shared" si="8"/>
        <v>-575.37973571823863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-241.55312500000002</v>
      </c>
      <c r="AR4">
        <f t="shared" si="9"/>
        <v>-241.55312500000002</v>
      </c>
      <c r="AS4">
        <f t="shared" si="9"/>
        <v>-272.17878189128442</v>
      </c>
      <c r="AT4">
        <f t="shared" si="9"/>
        <v>0</v>
      </c>
      <c r="AU4">
        <f t="shared" si="9"/>
        <v>-513.73190689128444</v>
      </c>
      <c r="AW4">
        <v>1</v>
      </c>
      <c r="AX4">
        <f>IF(Z4&gt;0, (R4*SUMPRODUCT(K4:$K$98, X4:$X$98)-K4*$AZ$3)/Z4, 0)</f>
        <v>308.76319406023549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</v>
      </c>
      <c r="S5">
        <f t="shared" si="1"/>
        <v>344.17101671965844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304.84023571823855</v>
      </c>
      <c r="AC5">
        <f t="shared" si="2"/>
        <v>335.4658926095226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-271.4678080737865</v>
      </c>
      <c r="AI5">
        <f t="shared" si="6"/>
        <v>-295.83548259551804</v>
      </c>
      <c r="AJ5">
        <f t="shared" si="7"/>
        <v>-30.625656891284052</v>
      </c>
      <c r="AK5">
        <f>G5*SUM(AB5, AE5:AF5)</f>
        <v>21.3388165002767</v>
      </c>
      <c r="AL5">
        <f t="shared" si="8"/>
        <v>-305.12232298652538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-216.41247454861804</v>
      </c>
      <c r="AR5">
        <f t="shared" si="9"/>
        <v>-235.83823548749842</v>
      </c>
      <c r="AS5">
        <f t="shared" si="9"/>
        <v>-24.41458616970986</v>
      </c>
      <c r="AT5">
        <f t="shared" si="9"/>
        <v>17.011173868205276</v>
      </c>
      <c r="AU5">
        <f t="shared" si="9"/>
        <v>-243.241647789003</v>
      </c>
      <c r="AW5">
        <v>2</v>
      </c>
      <c r="AX5">
        <f>IF(Z5&gt;0, (R5*SUMPRODUCT(K5:$K$98, X5:$X$98)-K5*$AZ$3)/Z5, 0)</f>
        <v>344.17101671965844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</v>
      </c>
      <c r="S6">
        <f t="shared" si="1"/>
        <v>376.28248698768533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335.4658926095226</v>
      </c>
      <c r="AC6">
        <f t="shared" si="2"/>
        <v>362.07018760669348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-273.02029887638463</v>
      </c>
      <c r="AI6">
        <f t="shared" si="6"/>
        <v>-297.0760415781798</v>
      </c>
      <c r="AJ6">
        <f t="shared" si="7"/>
        <v>-26.604294997170882</v>
      </c>
      <c r="AK6">
        <f>G6*SUM(AB6, AE6:AF6)</f>
        <v>23.482612482666585</v>
      </c>
      <c r="AL6">
        <f t="shared" si="8"/>
        <v>-300.1977240926841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-194.33045599232457</v>
      </c>
      <c r="AR6">
        <f t="shared" si="9"/>
        <v>-211.45285849394401</v>
      </c>
      <c r="AS6">
        <f t="shared" si="9"/>
        <v>-18.93641168598738</v>
      </c>
      <c r="AT6">
        <f t="shared" si="9"/>
        <v>16.714459732218721</v>
      </c>
      <c r="AU6">
        <f t="shared" si="9"/>
        <v>-213.67481044771267</v>
      </c>
      <c r="AW6">
        <v>3</v>
      </c>
      <c r="AX6">
        <f>IF(Z6&gt;0, (R6*SUMPRODUCT(K6:$K$98, X6:$X$98)-K6*$AZ$3)/Z6, 0)</f>
        <v>376.28248698768533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</v>
      </c>
      <c r="S7">
        <f t="shared" si="1"/>
        <v>405.02924267464425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362.07018760669348</v>
      </c>
      <c r="AC7">
        <f t="shared" si="2"/>
        <v>384.71899013739585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-275.25620007478722</v>
      </c>
      <c r="AI7">
        <f t="shared" si="6"/>
        <v>-299.00257129954571</v>
      </c>
      <c r="AJ7">
        <f t="shared" si="7"/>
        <v>-22.648802530702369</v>
      </c>
      <c r="AK7">
        <f>G7*SUM(AB7, AE7:AF7)</f>
        <v>25.344913132468545</v>
      </c>
      <c r="AL7">
        <f t="shared" si="8"/>
        <v>-296.30646069777953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-174.93029134054453</v>
      </c>
      <c r="AR7">
        <f t="shared" si="9"/>
        <v>-190.02153955039083</v>
      </c>
      <c r="AS7">
        <f t="shared" si="9"/>
        <v>-14.393723462482448</v>
      </c>
      <c r="AT7">
        <f t="shared" si="9"/>
        <v>16.107150491283782</v>
      </c>
      <c r="AU7">
        <f t="shared" si="9"/>
        <v>-188.30811252158949</v>
      </c>
      <c r="AW7">
        <v>4</v>
      </c>
      <c r="AX7">
        <f>IF(Z7&gt;0, (R7*SUMPRODUCT(K7:$K$98, X7:$X$98)-K7*$AZ$3)/Z7, 0)</f>
        <v>405.02924267464425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</v>
      </c>
      <c r="S8">
        <f t="shared" si="1"/>
        <v>430.38480130329003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384.71899013739585</v>
      </c>
      <c r="AC8">
        <f t="shared" si="2"/>
        <v>403.52017962098216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-277.63060418877899</v>
      </c>
      <c r="AI8">
        <f t="shared" si="6"/>
        <v>-301.07010405024272</v>
      </c>
      <c r="AJ8">
        <f t="shared" si="7"/>
        <v>-18.801189483586313</v>
      </c>
      <c r="AK8">
        <f t="shared" ref="AK8:AK71" si="22">G8*SUM(AB8:AB8, AE8:AF8)</f>
        <v>26.930329309617711</v>
      </c>
      <c r="AL8">
        <f t="shared" si="8"/>
        <v>-292.94096422421131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-157.53506078609385</v>
      </c>
      <c r="AR8">
        <f t="shared" si="9"/>
        <v>-170.83526249210075</v>
      </c>
      <c r="AS8">
        <f t="shared" si="9"/>
        <v>-10.668299832440978</v>
      </c>
      <c r="AT8">
        <f t="shared" si="9"/>
        <v>15.280992083622815</v>
      </c>
      <c r="AU8">
        <f t="shared" si="9"/>
        <v>-166.22257024091891</v>
      </c>
      <c r="AW8">
        <v>5</v>
      </c>
      <c r="AX8">
        <f>IF(Z8&gt;0, (R8*SUMPRODUCT(K8:$K$98, X8:$X$98)-K8*$AZ$3)/Z8, 0)</f>
        <v>430.38480130329003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100000</v>
      </c>
      <c r="S9">
        <f t="shared" si="1"/>
        <v>452.73384201501869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403.52017962098216</v>
      </c>
      <c r="AC9">
        <f t="shared" si="2"/>
        <v>418.95965528500506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-280.47292999029912</v>
      </c>
      <c r="AI9">
        <f t="shared" si="6"/>
        <v>-303.6079166206506</v>
      </c>
      <c r="AJ9">
        <f t="shared" si="7"/>
        <v>-15.439475664022893</v>
      </c>
      <c r="AK9">
        <f t="shared" si="22"/>
        <v>28.246412573468753</v>
      </c>
      <c r="AL9">
        <f t="shared" si="8"/>
        <v>-290.80097971120472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-142.09631498087344</v>
      </c>
      <c r="AR9">
        <f t="shared" si="9"/>
        <v>-153.81721919583075</v>
      </c>
      <c r="AS9">
        <f t="shared" si="9"/>
        <v>-7.8221188660538781</v>
      </c>
      <c r="AT9">
        <f t="shared" si="9"/>
        <v>14.310511671333645</v>
      </c>
      <c r="AU9">
        <f t="shared" si="9"/>
        <v>-147.32882639055097</v>
      </c>
      <c r="AW9">
        <v>6</v>
      </c>
      <c r="AX9">
        <f>IF(Z9&gt;0, (R9*SUMPRODUCT(K9:$K$98, X9:$X$98)-K9*$AZ$3)/Z9, 0)</f>
        <v>452.73384201501869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</v>
      </c>
      <c r="S10">
        <f t="shared" si="1"/>
        <v>472.24436793808627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418.95965528500506</v>
      </c>
      <c r="AC10">
        <f t="shared" si="2"/>
        <v>431.30489070602084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-283.67685668388361</v>
      </c>
      <c r="AI10">
        <f t="shared" si="6"/>
        <v>-306.50957423376065</v>
      </c>
      <c r="AJ10">
        <f t="shared" si="7"/>
        <v>-12.345235421015786</v>
      </c>
      <c r="AK10">
        <f t="shared" si="22"/>
        <v>29.327175869950356</v>
      </c>
      <c r="AL10">
        <f t="shared" si="8"/>
        <v>-289.52763378482609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-128.32100353019115</v>
      </c>
      <c r="AR10">
        <f t="shared" si="9"/>
        <v>-138.64936539788695</v>
      </c>
      <c r="AS10">
        <f t="shared" si="9"/>
        <v>-5.5843575558457159</v>
      </c>
      <c r="AT10">
        <f t="shared" si="9"/>
        <v>13.266124992819121</v>
      </c>
      <c r="AU10">
        <f t="shared" si="9"/>
        <v>-130.96759796091357</v>
      </c>
      <c r="AW10">
        <v>7</v>
      </c>
      <c r="AX10">
        <f>IF(Z10&gt;0, (R10*SUMPRODUCT(K10:$K$98, X10:$X$98)-K10*$AZ$3)/Z10, 0)</f>
        <v>472.24436793808627</v>
      </c>
    </row>
    <row r="11" spans="1:52" x14ac:dyDescent="0.25">
      <c r="A11" t="s">
        <v>33</v>
      </c>
      <c r="C11" s="12">
        <f>AU81</f>
        <v>212.28394451193626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</v>
      </c>
      <c r="S11">
        <f t="shared" si="1"/>
        <v>489.15887312485796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431.30489070602084</v>
      </c>
      <c r="AC11">
        <f t="shared" si="2"/>
        <v>440.87812860608892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-287.71763111036586</v>
      </c>
      <c r="AI11">
        <f t="shared" si="6"/>
        <v>-310.2500920769665</v>
      </c>
      <c r="AJ11">
        <f t="shared" si="7"/>
        <v>-9.5732379000680794</v>
      </c>
      <c r="AK11">
        <f t="shared" si="22"/>
        <v>30.191342349421461</v>
      </c>
      <c r="AL11">
        <f t="shared" si="8"/>
        <v>-289.63198762761311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-116.20432559943194</v>
      </c>
      <c r="AR11">
        <f t="shared" si="9"/>
        <v>-125.30480866894175</v>
      </c>
      <c r="AS11">
        <f t="shared" si="9"/>
        <v>-3.8664702252939338</v>
      </c>
      <c r="AT11">
        <f t="shared" si="9"/>
        <v>12.193776805114572</v>
      </c>
      <c r="AU11">
        <f t="shared" si="9"/>
        <v>-116.9775020891211</v>
      </c>
      <c r="AW11">
        <v>8</v>
      </c>
      <c r="AX11">
        <f>IF(Z11&gt;0, (R11*SUMPRODUCT(K11:$K$98, X11:$X$98)-K11*$AZ$3)/Z11, 0)</f>
        <v>489.15887312485796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</v>
      </c>
      <c r="S12">
        <f t="shared" si="1"/>
        <v>503.50199124062328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440.87812860608892</v>
      </c>
      <c r="AC12">
        <f t="shared" si="2"/>
        <v>447.79366142653089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-292.71811885898268</v>
      </c>
      <c r="AI12">
        <f t="shared" si="6"/>
        <v>-314.95207568620259</v>
      </c>
      <c r="AJ12">
        <f t="shared" si="7"/>
        <v>-6.9155328204419675</v>
      </c>
      <c r="AK12">
        <f t="shared" si="22"/>
        <v>30.861469002426226</v>
      </c>
      <c r="AL12">
        <f t="shared" si="8"/>
        <v>-291.00613950421831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-105.55708815429874</v>
      </c>
      <c r="AR12">
        <f t="shared" si="9"/>
        <v>-113.57487588120188</v>
      </c>
      <c r="AS12">
        <f t="shared" si="9"/>
        <v>-2.4938104631405116</v>
      </c>
      <c r="AT12">
        <f t="shared" si="9"/>
        <v>11.128955107933166</v>
      </c>
      <c r="AU12">
        <f t="shared" si="9"/>
        <v>-104.93973123640922</v>
      </c>
      <c r="AW12">
        <v>9</v>
      </c>
      <c r="AX12">
        <f>IF(Z12&gt;0, (R12*SUMPRODUCT(K12:$K$98, X12:$X$98)-K12*$AZ$3)/Z12, 0)</f>
        <v>503.50199124062328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</v>
      </c>
      <c r="S13">
        <f t="shared" si="1"/>
        <v>515.29858337859923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447.79366142653089</v>
      </c>
      <c r="AC13">
        <f t="shared" si="2"/>
        <v>452.16501828997667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-298.31041961181751</v>
      </c>
      <c r="AI13">
        <f t="shared" si="6"/>
        <v>-320.24745926586229</v>
      </c>
      <c r="AJ13">
        <f t="shared" si="7"/>
        <v>-4.3713568634457829</v>
      </c>
      <c r="AK13">
        <f t="shared" si="22"/>
        <v>31.345556299857165</v>
      </c>
      <c r="AL13">
        <f t="shared" si="8"/>
        <v>-293.27325982945092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-96.047971311145531</v>
      </c>
      <c r="AR13">
        <f t="shared" si="9"/>
        <v>-103.11111096977677</v>
      </c>
      <c r="AS13">
        <f t="shared" si="9"/>
        <v>-1.4074599176165921</v>
      </c>
      <c r="AT13">
        <f t="shared" si="9"/>
        <v>10.092430214600894</v>
      </c>
      <c r="AU13">
        <f t="shared" si="9"/>
        <v>-94.426140672792471</v>
      </c>
      <c r="AW13">
        <v>10</v>
      </c>
      <c r="AX13">
        <f>IF(Z13&gt;0, (R13*SUMPRODUCT(K13:$K$98, X13:$X$98)-K13*$AZ$3)/Z13, 0)</f>
        <v>515.29858337859923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</v>
      </c>
      <c r="S14">
        <f t="shared" si="1"/>
        <v>524.76633550385725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452.16501828997667</v>
      </c>
      <c r="AC14">
        <f t="shared" si="2"/>
        <v>454.26744431610337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-305.01654801697595</v>
      </c>
      <c r="AI14">
        <f t="shared" si="6"/>
        <v>-326.65796313747603</v>
      </c>
      <c r="AJ14">
        <f t="shared" si="7"/>
        <v>-2.1024260261266932</v>
      </c>
      <c r="AK14">
        <f t="shared" si="22"/>
        <v>31.651551280298371</v>
      </c>
      <c r="AL14">
        <f t="shared" si="8"/>
        <v>-297.10883788330437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-87.68496890959571</v>
      </c>
      <c r="AR14">
        <f t="shared" si="9"/>
        <v>-93.906358615622707</v>
      </c>
      <c r="AS14">
        <f t="shared" si="9"/>
        <v>-0.6043972431468988</v>
      </c>
      <c r="AT14">
        <f t="shared" si="9"/>
        <v>9.0990646507446922</v>
      </c>
      <c r="AU14">
        <f t="shared" si="9"/>
        <v>-85.411691208024919</v>
      </c>
      <c r="AW14">
        <v>11</v>
      </c>
      <c r="AX14">
        <f>IF(Z14&gt;0, (R14*SUMPRODUCT(K14:$K$98, X14:$X$98)-K14*$AZ$3)/Z14, 0)</f>
        <v>524.76633550385725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</v>
      </c>
      <c r="S15">
        <f t="shared" si="1"/>
        <v>531.94980817830344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454.26744431610337</v>
      </c>
      <c r="AC15">
        <f t="shared" si="2"/>
        <v>454.21675874335745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-312.85799233592286</v>
      </c>
      <c r="AI15">
        <f t="shared" si="6"/>
        <v>-334.20477880713395</v>
      </c>
      <c r="AJ15">
        <f t="shared" si="7"/>
        <v>5.0685572745919671E-2</v>
      </c>
      <c r="AK15">
        <f t="shared" si="22"/>
        <v>31.798721102127239</v>
      </c>
      <c r="AL15">
        <f t="shared" si="8"/>
        <v>-302.35537213226081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-80.302854261530811</v>
      </c>
      <c r="AR15">
        <f t="shared" si="9"/>
        <v>-85.782042663114296</v>
      </c>
      <c r="AS15">
        <f t="shared" si="9"/>
        <v>1.3009724095549209E-2</v>
      </c>
      <c r="AT15">
        <f t="shared" si="9"/>
        <v>8.1619396944330127</v>
      </c>
      <c r="AU15">
        <f t="shared" si="9"/>
        <v>-77.607093244585741</v>
      </c>
      <c r="AW15">
        <v>12</v>
      </c>
      <c r="AX15">
        <f>IF(Z15&gt;0, (R15*SUMPRODUCT(K15:$K$98, X15:$X$98)-K15*$AZ$3)/Z15, 0)</f>
        <v>531.94980817830344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</v>
      </c>
      <c r="S16">
        <f t="shared" si="1"/>
        <v>536.92647447142554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454.21675874335745</v>
      </c>
      <c r="AC16">
        <f t="shared" si="2"/>
        <v>452.15880031830017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-320.8502270540157</v>
      </c>
      <c r="AI16">
        <f t="shared" si="6"/>
        <v>-341.90333310375115</v>
      </c>
      <c r="AJ16">
        <f t="shared" si="7"/>
        <v>2.0579584250572793</v>
      </c>
      <c r="AK16">
        <f t="shared" si="22"/>
        <v>31.795173112035023</v>
      </c>
      <c r="AL16">
        <f t="shared" si="8"/>
        <v>-308.05020156665887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-73.530590938070233</v>
      </c>
      <c r="AR16">
        <f t="shared" si="9"/>
        <v>-78.355419466735384</v>
      </c>
      <c r="AS16">
        <f t="shared" si="9"/>
        <v>0.47163095538332461</v>
      </c>
      <c r="AT16">
        <f t="shared" si="9"/>
        <v>7.286633047987789</v>
      </c>
      <c r="AU16">
        <f t="shared" si="9"/>
        <v>-70.597155463364274</v>
      </c>
      <c r="AW16">
        <v>13</v>
      </c>
      <c r="AX16">
        <f>IF(Z16&gt;0, (R16*SUMPRODUCT(K16:$K$98, X16:$X$98)-K16*$AZ$3)/Z16, 0)</f>
        <v>536.92647447142554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</v>
      </c>
      <c r="S17">
        <f t="shared" si="1"/>
        <v>540.08312860425428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452.15880031830017</v>
      </c>
      <c r="AC17">
        <f t="shared" si="2"/>
        <v>448.48972351993791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-329.43091907353744</v>
      </c>
      <c r="AI17">
        <f t="shared" si="6"/>
        <v>-350.19113633300719</v>
      </c>
      <c r="AJ17">
        <f t="shared" si="7"/>
        <v>3.669076798362255</v>
      </c>
      <c r="AK17">
        <f t="shared" si="22"/>
        <v>31.651116022281016</v>
      </c>
      <c r="AL17">
        <f t="shared" si="8"/>
        <v>-314.87094351236391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-67.408092930712016</v>
      </c>
      <c r="AR17">
        <f t="shared" si="9"/>
        <v>-71.656044696210159</v>
      </c>
      <c r="AS17">
        <f t="shared" si="9"/>
        <v>0.75076580695424278</v>
      </c>
      <c r="AT17">
        <f t="shared" si="9"/>
        <v>6.4764454295633538</v>
      </c>
      <c r="AU17">
        <f t="shared" si="9"/>
        <v>-64.428833459692555</v>
      </c>
      <c r="AW17">
        <v>14</v>
      </c>
      <c r="AX17">
        <f>IF(Z17&gt;0, (R17*SUMPRODUCT(K17:$K$98, X17:$X$98)-K17*$AZ$3)/Z17, 0)</f>
        <v>540.08312860425428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</v>
      </c>
      <c r="S18">
        <f t="shared" si="1"/>
        <v>541.65056732594826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448.48972351993791</v>
      </c>
      <c r="AC18">
        <f t="shared" si="2"/>
        <v>443.45798249967942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-338.86097136202767</v>
      </c>
      <c r="AI18">
        <f t="shared" si="6"/>
        <v>-359.32887120606222</v>
      </c>
      <c r="AJ18">
        <f t="shared" si="7"/>
        <v>5.0317410202584938</v>
      </c>
      <c r="AK18">
        <f t="shared" si="22"/>
        <v>31.394280646395657</v>
      </c>
      <c r="AL18">
        <f t="shared" si="8"/>
        <v>-322.90284953940807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-61.908632556197361</v>
      </c>
      <c r="AR18">
        <f t="shared" si="9"/>
        <v>-65.648041333632563</v>
      </c>
      <c r="AS18">
        <f t="shared" si="9"/>
        <v>0.91928027205093454</v>
      </c>
      <c r="AT18">
        <f t="shared" si="9"/>
        <v>5.7356176991754966</v>
      </c>
      <c r="AU18">
        <f t="shared" si="9"/>
        <v>-58.99314336240613</v>
      </c>
      <c r="AW18">
        <v>15</v>
      </c>
      <c r="AX18">
        <f>IF(Z18&gt;0, (R18*SUMPRODUCT(K18:$K$98, X18:$X$98)-K18*$AZ$3)/Z18, 0)</f>
        <v>541.65056732594826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</v>
      </c>
      <c r="S19">
        <f t="shared" si="1"/>
        <v>541.79772132687003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443.45798249967942</v>
      </c>
      <c r="AC19">
        <f t="shared" si="2"/>
        <v>437.24252129210151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-350.71279714636705</v>
      </c>
      <c r="AI19">
        <f t="shared" si="6"/>
        <v>-370.88833979267463</v>
      </c>
      <c r="AJ19">
        <f t="shared" si="7"/>
        <v>6.2154612075779028</v>
      </c>
      <c r="AK19">
        <f t="shared" si="22"/>
        <v>31.042058774977562</v>
      </c>
      <c r="AL19">
        <f t="shared" si="8"/>
        <v>-333.63081981011919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-57.208854300134647</v>
      </c>
      <c r="AR19">
        <f t="shared" si="9"/>
        <v>-60.499922345185368</v>
      </c>
      <c r="AS19">
        <f t="shared" si="9"/>
        <v>1.0138763613010251</v>
      </c>
      <c r="AT19">
        <f t="shared" si="9"/>
        <v>5.0636322144035102</v>
      </c>
      <c r="AU19">
        <f t="shared" si="9"/>
        <v>-54.422413769480833</v>
      </c>
      <c r="AW19">
        <v>16</v>
      </c>
      <c r="AX19">
        <f>IF(Z19&gt;0, (R19*SUMPRODUCT(K19:$K$98, X19:$X$98)-K19*$AZ$3)/Z19, 0)</f>
        <v>541.79772132687003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</v>
      </c>
      <c r="S20">
        <f t="shared" si="1"/>
        <v>540.36097291803048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437.24252129210151</v>
      </c>
      <c r="AC20">
        <f t="shared" si="2"/>
        <v>429.75971283894842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-363.18147651742396</v>
      </c>
      <c r="AI20">
        <f t="shared" si="6"/>
        <v>-383.0644683681391</v>
      </c>
      <c r="AJ20">
        <f t="shared" si="7"/>
        <v>7.4828084531530976</v>
      </c>
      <c r="AK20">
        <f t="shared" si="22"/>
        <v>30.60697649044711</v>
      </c>
      <c r="AL20">
        <f t="shared" si="8"/>
        <v>-344.97468342453891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-52.89532678582983</v>
      </c>
      <c r="AR20">
        <f t="shared" si="9"/>
        <v>-55.791172029669276</v>
      </c>
      <c r="AS20">
        <f t="shared" si="9"/>
        <v>1.0898287054745035</v>
      </c>
      <c r="AT20">
        <f t="shared" si="9"/>
        <v>4.4577329188503905</v>
      </c>
      <c r="AU20">
        <f t="shared" si="9"/>
        <v>-50.243610405344384</v>
      </c>
      <c r="AW20">
        <v>17</v>
      </c>
      <c r="AX20">
        <f>IF(Z20&gt;0, (R20*SUMPRODUCT(K20:$K$98, X20:$X$98)-K20*$AZ$3)/Z20, 0)</f>
        <v>540.36097291803048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</v>
      </c>
      <c r="S21">
        <f t="shared" si="1"/>
        <v>537.58775392142172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429.75971283894842</v>
      </c>
      <c r="AC21">
        <f t="shared" si="2"/>
        <v>421.2626412736376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-374.9964075831839</v>
      </c>
      <c r="AI21">
        <f t="shared" si="6"/>
        <v>-394.58682041349607</v>
      </c>
      <c r="AJ21">
        <f t="shared" si="7"/>
        <v>8.4970715653108186</v>
      </c>
      <c r="AK21">
        <f t="shared" si="22"/>
        <v>30.083179898726392</v>
      </c>
      <c r="AL21">
        <f t="shared" si="8"/>
        <v>-356.00656894945888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-48.764379137545497</v>
      </c>
      <c r="AR21">
        <f t="shared" si="9"/>
        <v>-51.311908392226329</v>
      </c>
      <c r="AS21">
        <f t="shared" si="9"/>
        <v>1.1049557035496651</v>
      </c>
      <c r="AT21">
        <f t="shared" si="9"/>
        <v>3.9120043834528349</v>
      </c>
      <c r="AU21">
        <f t="shared" si="9"/>
        <v>-46.294948305223834</v>
      </c>
      <c r="AW21">
        <v>18</v>
      </c>
      <c r="AX21">
        <f>IF(Z21&gt;0, (R21*SUMPRODUCT(K21:$K$98, X21:$X$98)-K21*$AZ$3)/Z21, 0)</f>
        <v>537.58775392142172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</v>
      </c>
      <c r="S22">
        <f t="shared" si="1"/>
        <v>533.92898200957893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421.2626412736376</v>
      </c>
      <c r="AC22">
        <f t="shared" si="2"/>
        <v>412.13956144012741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-388.07596951546429</v>
      </c>
      <c r="AI22">
        <f t="shared" si="6"/>
        <v>-407.37345922509451</v>
      </c>
      <c r="AJ22">
        <f t="shared" si="7"/>
        <v>9.1230798335101895</v>
      </c>
      <c r="AK22">
        <f t="shared" si="22"/>
        <v>29.488384889154634</v>
      </c>
      <c r="AL22">
        <f t="shared" si="8"/>
        <v>-368.76199450242967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-45.058250009046404</v>
      </c>
      <c r="AR22">
        <f t="shared" si="9"/>
        <v>-47.298819341306668</v>
      </c>
      <c r="AS22">
        <f t="shared" si="9"/>
        <v>1.0592513947824098</v>
      </c>
      <c r="AT22">
        <f t="shared" si="9"/>
        <v>3.4238013251824624</v>
      </c>
      <c r="AU22">
        <f t="shared" si="9"/>
        <v>-42.815766621341794</v>
      </c>
      <c r="AW22">
        <v>19</v>
      </c>
      <c r="AX22">
        <f>IF(Z22&gt;0, (R22*SUMPRODUCT(K22:$K$98, X22:$X$98)-K22*$AZ$3)/Z22, 0)</f>
        <v>533.92898200957893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</v>
      </c>
      <c r="S23">
        <f t="shared" si="1"/>
        <v>529.45888486849481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412.13956144012741</v>
      </c>
      <c r="AC23">
        <f t="shared" si="2"/>
        <v>402.47532866682644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-401.7074295798588</v>
      </c>
      <c r="AI23">
        <f t="shared" si="6"/>
        <v>-420.71151753499777</v>
      </c>
      <c r="AJ23">
        <f t="shared" si="7"/>
        <v>9.6642327733009665</v>
      </c>
      <c r="AK23">
        <f t="shared" si="22"/>
        <v>28.849769300808923</v>
      </c>
      <c r="AL23">
        <f t="shared" si="8"/>
        <v>-382.19751546088787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-41.643709733422369</v>
      </c>
      <c r="AR23">
        <f t="shared" si="9"/>
        <v>-43.613802055040502</v>
      </c>
      <c r="AS23">
        <f t="shared" si="9"/>
        <v>1.0018597485948804</v>
      </c>
      <c r="AT23">
        <f t="shared" si="9"/>
        <v>2.9907622567390124</v>
      </c>
      <c r="AU23">
        <f t="shared" si="9"/>
        <v>-39.621180049706609</v>
      </c>
      <c r="AW23">
        <v>20</v>
      </c>
      <c r="AX23">
        <f>IF(Z23&gt;0, (R23*SUMPRODUCT(K23:$K$98, X23:$X$98)-K23*$AZ$3)/Z23, 0)</f>
        <v>529.45888486849481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</v>
      </c>
      <c r="S24">
        <f t="shared" si="1"/>
        <v>524.3684227802637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402.47532866682644</v>
      </c>
      <c r="AC24">
        <f t="shared" si="2"/>
        <v>392.43342003674837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-416.93349825281069</v>
      </c>
      <c r="AI24">
        <f t="shared" si="6"/>
        <v>-435.64331195383505</v>
      </c>
      <c r="AJ24">
        <f t="shared" si="7"/>
        <v>10.041908630078069</v>
      </c>
      <c r="AK24">
        <f t="shared" si="22"/>
        <v>28.173273006677853</v>
      </c>
      <c r="AL24">
        <f t="shared" si="8"/>
        <v>-397.42813031707914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-38.591202694324735</v>
      </c>
      <c r="AR24">
        <f t="shared" si="9"/>
        <v>-40.322975785081461</v>
      </c>
      <c r="AS24">
        <f t="shared" si="9"/>
        <v>0.92947516331789271</v>
      </c>
      <c r="AT24">
        <f t="shared" si="9"/>
        <v>2.6077072092297953</v>
      </c>
      <c r="AU24">
        <f t="shared" si="9"/>
        <v>-36.785793412533771</v>
      </c>
      <c r="AW24">
        <v>21</v>
      </c>
      <c r="AX24">
        <f>IF(Z24&gt;0, (R24*SUMPRODUCT(K24:$K$98, X24:$X$98)-K24*$AZ$3)/Z24, 0)</f>
        <v>524.3684227802637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</v>
      </c>
      <c r="S25">
        <f t="shared" si="1"/>
        <v>518.70456642555928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392.43342003674837</v>
      </c>
      <c r="AC25">
        <f t="shared" si="2"/>
        <v>382.05811118469535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-434.65486665695801</v>
      </c>
      <c r="AI25">
        <f t="shared" si="6"/>
        <v>-453.06891850430787</v>
      </c>
      <c r="AJ25">
        <f t="shared" si="7"/>
        <v>10.375308852053024</v>
      </c>
      <c r="AK25">
        <f t="shared" si="22"/>
        <v>27.470339402572389</v>
      </c>
      <c r="AL25">
        <f t="shared" si="8"/>
        <v>-415.22327024968246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-35.920969350211074</v>
      </c>
      <c r="AR25">
        <f t="shared" si="9"/>
        <v>-37.442752822024552</v>
      </c>
      <c r="AS25">
        <f t="shared" si="9"/>
        <v>0.85744156999790078</v>
      </c>
      <c r="AT25">
        <f t="shared" si="9"/>
        <v>2.27021781053352</v>
      </c>
      <c r="AU25">
        <f t="shared" si="9"/>
        <v>-34.315093441493133</v>
      </c>
      <c r="AW25">
        <v>22</v>
      </c>
      <c r="AX25">
        <f>IF(Z25&gt;0, (R25*SUMPRODUCT(K25:$K$98, X25:$X$98)-K25*$AZ$3)/Z25, 0)</f>
        <v>518.70456642555928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</v>
      </c>
      <c r="S26">
        <f t="shared" si="1"/>
        <v>512.41709586060267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382.05811118469535</v>
      </c>
      <c r="AC26">
        <f t="shared" si="2"/>
        <v>371.32990419365552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-453.30740575868379</v>
      </c>
      <c r="AI26">
        <f t="shared" si="6"/>
        <v>-471.42399023612046</v>
      </c>
      <c r="AJ26">
        <f t="shared" si="7"/>
        <v>10.728206991039826</v>
      </c>
      <c r="AK26">
        <f t="shared" si="22"/>
        <v>26.744067782928678</v>
      </c>
      <c r="AL26">
        <f t="shared" si="8"/>
        <v>-433.95171546215198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-33.448626792349309</v>
      </c>
      <c r="AR26">
        <f t="shared" si="9"/>
        <v>-34.785412525914921</v>
      </c>
      <c r="AS26">
        <f t="shared" si="9"/>
        <v>0.79161246261525409</v>
      </c>
      <c r="AT26">
        <f t="shared" si="9"/>
        <v>1.9733900898514884</v>
      </c>
      <c r="AU26">
        <f t="shared" si="9"/>
        <v>-32.020409973448182</v>
      </c>
      <c r="AW26">
        <v>23</v>
      </c>
      <c r="AX26">
        <f>IF(Z26&gt;0, (R26*SUMPRODUCT(K26:$K$98, X26:$X$98)-K26*$AZ$3)/Z26, 0)</f>
        <v>512.41709586060267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</v>
      </c>
      <c r="S27">
        <f t="shared" si="1"/>
        <v>505.65384247167907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371.32990419365552</v>
      </c>
      <c r="AC27">
        <f t="shared" si="2"/>
        <v>360.37481522199465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-472.5997302974107</v>
      </c>
      <c r="AI27">
        <f t="shared" si="6"/>
        <v>-490.41699899749869</v>
      </c>
      <c r="AJ27">
        <f t="shared" si="7"/>
        <v>10.955088971660871</v>
      </c>
      <c r="AK27">
        <f t="shared" si="22"/>
        <v>25.993093293555891</v>
      </c>
      <c r="AL27">
        <f t="shared" si="8"/>
        <v>-453.46881673228194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-31.135864269212629</v>
      </c>
      <c r="AR27">
        <f t="shared" si="9"/>
        <v>-32.309703406922075</v>
      </c>
      <c r="AS27">
        <f t="shared" si="9"/>
        <v>0.72174430371368714</v>
      </c>
      <c r="AT27">
        <f t="shared" si="9"/>
        <v>1.7124796584539468</v>
      </c>
      <c r="AU27">
        <f t="shared" si="9"/>
        <v>-29.875479444754443</v>
      </c>
      <c r="AW27">
        <v>24</v>
      </c>
      <c r="AX27">
        <f>IF(Z27&gt;0, (R27*SUMPRODUCT(K27:$K$98, X27:$X$98)-K27*$AZ$3)/Z27, 0)</f>
        <v>505.65384247167907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</v>
      </c>
      <c r="S28">
        <f t="shared" si="1"/>
        <v>498.58996926251302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360.37481522199465</v>
      </c>
      <c r="AC28">
        <f t="shared" si="2"/>
        <v>349.32246686411088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-494.31132737772168</v>
      </c>
      <c r="AI28">
        <f t="shared" si="6"/>
        <v>-511.82684555896435</v>
      </c>
      <c r="AJ28">
        <f t="shared" si="7"/>
        <v>11.052348357883773</v>
      </c>
      <c r="AK28">
        <f t="shared" si="22"/>
        <v>25.226237065539628</v>
      </c>
      <c r="AL28">
        <f t="shared" si="8"/>
        <v>-475.54826013554094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-29.077026742591137</v>
      </c>
      <c r="AR28">
        <f t="shared" si="9"/>
        <v>-30.107347437987947</v>
      </c>
      <c r="AS28">
        <f t="shared" si="9"/>
        <v>0.65013567557809437</v>
      </c>
      <c r="AT28">
        <f t="shared" si="9"/>
        <v>1.4838906760660611</v>
      </c>
      <c r="AU28">
        <f t="shared" si="9"/>
        <v>-27.973321086343791</v>
      </c>
      <c r="AW28">
        <v>25</v>
      </c>
      <c r="AX28">
        <f>IF(Z28&gt;0, (R28*SUMPRODUCT(K28:$K$98, X28:$X$98)-K28*$AZ$3)/Z28, 0)</f>
        <v>498.58996926251302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</v>
      </c>
      <c r="S29">
        <f t="shared" si="1"/>
        <v>491.23078358077908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349.32246686411088</v>
      </c>
      <c r="AC29">
        <f t="shared" si="2"/>
        <v>338.177150756635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-518.62657633237768</v>
      </c>
      <c r="AI29">
        <f t="shared" si="6"/>
        <v>-535.83728268772484</v>
      </c>
      <c r="AJ29">
        <f t="shared" si="7"/>
        <v>11.145316107475878</v>
      </c>
      <c r="AK29">
        <f t="shared" si="22"/>
        <v>24.452572680487762</v>
      </c>
      <c r="AL29">
        <f t="shared" si="8"/>
        <v>-500.23939389976118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-27.238687576558238</v>
      </c>
      <c r="AR29">
        <f t="shared" si="9"/>
        <v>-28.142607805059495</v>
      </c>
      <c r="AS29">
        <f t="shared" si="9"/>
        <v>0.58536102322484274</v>
      </c>
      <c r="AT29">
        <f t="shared" si="9"/>
        <v>1.2842689096210662</v>
      </c>
      <c r="AU29">
        <f t="shared" si="9"/>
        <v>-26.272977872213584</v>
      </c>
      <c r="AW29">
        <v>26</v>
      </c>
      <c r="AX29">
        <f>IF(Z29&gt;0, (R29*SUMPRODUCT(K29:$K$98, X29:$X$98)-K29*$AZ$3)/Z29, 0)</f>
        <v>491.23078358077908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</v>
      </c>
      <c r="S30">
        <f t="shared" si="1"/>
        <v>483.59488362705736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338.177150756635</v>
      </c>
      <c r="AC30">
        <f t="shared" si="2"/>
        <v>326.9489191042868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-546.37851898199608</v>
      </c>
      <c r="AI30">
        <f t="shared" si="6"/>
        <v>-563.28052364404425</v>
      </c>
      <c r="AJ30">
        <f t="shared" si="7"/>
        <v>11.2282316523482</v>
      </c>
      <c r="AK30">
        <f t="shared" si="22"/>
        <v>23.672400552964451</v>
      </c>
      <c r="AL30">
        <f t="shared" si="8"/>
        <v>-528.37989143873165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-25.621644703160307</v>
      </c>
      <c r="AR30">
        <f t="shared" si="9"/>
        <v>-26.414240208249016</v>
      </c>
      <c r="AS30">
        <f t="shared" si="9"/>
        <v>0.52653197745997726</v>
      </c>
      <c r="AT30">
        <f t="shared" si="9"/>
        <v>1.1100836053529706</v>
      </c>
      <c r="AU30">
        <f t="shared" si="9"/>
        <v>-24.777624625436072</v>
      </c>
      <c r="AW30">
        <v>27</v>
      </c>
      <c r="AX30">
        <f>IF(Z30&gt;0, (R30*SUMPRODUCT(K30:$K$98, X30:$X$98)-K30*$AZ$3)/Z30, 0)</f>
        <v>483.59488362705736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</v>
      </c>
      <c r="S31">
        <f t="shared" si="1"/>
        <v>475.66656984294099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326.9489191042868</v>
      </c>
      <c r="AC31">
        <f t="shared" si="2"/>
        <v>315.62232433345696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-578.24780027300392</v>
      </c>
      <c r="AI31">
        <f t="shared" si="6"/>
        <v>-594.83622293836333</v>
      </c>
      <c r="AJ31">
        <f t="shared" si="7"/>
        <v>11.326594770829843</v>
      </c>
      <c r="AK31">
        <f t="shared" si="22"/>
        <v>22.886424337300078</v>
      </c>
      <c r="AL31">
        <f t="shared" si="8"/>
        <v>-560.62320383023336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-24.210811955221363</v>
      </c>
      <c r="AR31">
        <f t="shared" si="9"/>
        <v>-24.905357064766328</v>
      </c>
      <c r="AS31">
        <f t="shared" si="9"/>
        <v>0.47423622875882382</v>
      </c>
      <c r="AT31">
        <f t="shared" si="9"/>
        <v>0.95823782761676091</v>
      </c>
      <c r="AU31">
        <f t="shared" si="9"/>
        <v>-23.472883008390742</v>
      </c>
      <c r="AW31">
        <v>28</v>
      </c>
      <c r="AX31">
        <f>IF(Z31&gt;0, (R31*SUMPRODUCT(K31:$K$98, X31:$X$98)-K31*$AZ$3)/Z31, 0)</f>
        <v>475.66656984294099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</v>
      </c>
      <c r="S32">
        <f t="shared" si="1"/>
        <v>467.41846127396718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315.62232433345696</v>
      </c>
      <c r="AC32">
        <f t="shared" si="2"/>
        <v>304.17494981781607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-614.64326069882816</v>
      </c>
      <c r="AI32">
        <f t="shared" si="6"/>
        <v>-630.91213832235928</v>
      </c>
      <c r="AJ32">
        <f t="shared" si="7"/>
        <v>11.447374515640888</v>
      </c>
      <c r="AK32">
        <f t="shared" si="22"/>
        <v>22.093562703341988</v>
      </c>
      <c r="AL32">
        <f t="shared" si="8"/>
        <v>-597.37120110337639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-22.977377885178299</v>
      </c>
      <c r="AR32">
        <f t="shared" si="9"/>
        <v>-23.585561807179786</v>
      </c>
      <c r="AS32">
        <f t="shared" si="9"/>
        <v>0.42794034663291325</v>
      </c>
      <c r="AT32">
        <f t="shared" si="9"/>
        <v>0.82592972464610992</v>
      </c>
      <c r="AU32">
        <f t="shared" si="9"/>
        <v>-22.331691735900762</v>
      </c>
      <c r="AW32">
        <v>29</v>
      </c>
      <c r="AX32">
        <f>IF(Z32&gt;0, (R32*SUMPRODUCT(K32:$K$98, X32:$X$98)-K32*$AZ$3)/Z32, 0)</f>
        <v>467.41846127396718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</v>
      </c>
      <c r="S33">
        <f t="shared" si="1"/>
        <v>458.849200391274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304.17494981781607</v>
      </c>
      <c r="AC33">
        <f t="shared" si="2"/>
        <v>292.59349821797758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-657.94529809574146</v>
      </c>
      <c r="AI33">
        <f t="shared" si="6"/>
        <v>-673.88700061851341</v>
      </c>
      <c r="AJ33">
        <f t="shared" si="7"/>
        <v>11.581451599838488</v>
      </c>
      <c r="AK33">
        <f t="shared" si="22"/>
        <v>21.292246487247127</v>
      </c>
      <c r="AL33">
        <f t="shared" si="8"/>
        <v>-641.01330253142783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-21.960848076988668</v>
      </c>
      <c r="AR33">
        <f t="shared" si="9"/>
        <v>-22.492949010310024</v>
      </c>
      <c r="AS33">
        <f t="shared" si="9"/>
        <v>0.38656480991834691</v>
      </c>
      <c r="AT33">
        <f t="shared" si="9"/>
        <v>0.7106909824837554</v>
      </c>
      <c r="AU33">
        <f t="shared" si="9"/>
        <v>-21.395693217907922</v>
      </c>
      <c r="AW33">
        <v>30</v>
      </c>
      <c r="AX33">
        <f>IF(Z33&gt;0, (R33*SUMPRODUCT(K33:$K$98, X33:$X$98)-K33*$AZ$3)/Z33, 0)</f>
        <v>458.849200391274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</v>
      </c>
      <c r="S34">
        <f t="shared" si="1"/>
        <v>449.85193675983788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292.59349821797758</v>
      </c>
      <c r="AC34">
        <f t="shared" si="2"/>
        <v>280.8075843243281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-706.91783640083543</v>
      </c>
      <c r="AI34">
        <f t="shared" si="6"/>
        <v>-722.52339243927941</v>
      </c>
      <c r="AJ34">
        <f t="shared" si="7"/>
        <v>11.785913893649479</v>
      </c>
      <c r="AK34">
        <f t="shared" si="22"/>
        <v>20.481544875258432</v>
      </c>
      <c r="AL34">
        <f t="shared" si="8"/>
        <v>-690.25593367037152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-21.067365832805706</v>
      </c>
      <c r="AR34">
        <f t="shared" si="9"/>
        <v>-21.532438209194058</v>
      </c>
      <c r="AS34">
        <f t="shared" si="9"/>
        <v>0.35124047928346719</v>
      </c>
      <c r="AT34">
        <f t="shared" si="9"/>
        <v>0.61038521945488489</v>
      </c>
      <c r="AU34">
        <f t="shared" ref="AU34:AU79" si="23">AL34*$K34</f>
        <v>-20.57081251045571</v>
      </c>
      <c r="AW34">
        <v>31</v>
      </c>
      <c r="AX34">
        <f>IF(Z34&gt;0, (R34*SUMPRODUCT(K34:$K$98, X34:$X$98)-K34*$AZ$3)/Z34, 0)</f>
        <v>449.85193675983788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</v>
      </c>
      <c r="S35">
        <f t="shared" si="1"/>
        <v>440.43696123062972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280.8075843243281</v>
      </c>
      <c r="AC35">
        <f t="shared" si="2"/>
        <v>268.82498115521798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-762.02972586865269</v>
      </c>
      <c r="AI35">
        <f t="shared" ref="AI35:AI66" si="25">SUM(AE35:AH35)</f>
        <v>-777.288718915245</v>
      </c>
      <c r="AJ35">
        <f t="shared" si="7"/>
        <v>11.982603169110121</v>
      </c>
      <c r="AK35">
        <f t="shared" si="22"/>
        <v>19.656530902702968</v>
      </c>
      <c r="AL35">
        <f t="shared" si="8"/>
        <v>-745.64958484343197</v>
      </c>
      <c r="AN35">
        <f t="shared" ref="AN35:AT66" si="26">AE35*$K35</f>
        <v>0</v>
      </c>
      <c r="AO35">
        <f t="shared" si="26"/>
        <v>0</v>
      </c>
      <c r="AP35">
        <f t="shared" si="26"/>
        <v>-0.40602161064519765</v>
      </c>
      <c r="AQ35">
        <f t="shared" si="26"/>
        <v>-20.276602506598827</v>
      </c>
      <c r="AR35">
        <f t="shared" si="26"/>
        <v>-20.682624117244025</v>
      </c>
      <c r="AS35">
        <f t="shared" si="26"/>
        <v>0.31884121210284161</v>
      </c>
      <c r="AT35">
        <f t="shared" si="26"/>
        <v>0.5230342731295019</v>
      </c>
      <c r="AU35">
        <f t="shared" si="23"/>
        <v>-19.840748632011682</v>
      </c>
      <c r="AW35">
        <v>32</v>
      </c>
      <c r="AX35">
        <f>IF(Z35&gt;0, (R35*SUMPRODUCT(K35:$K$98, X35:$X$98)-K35*$AZ$3)/Z35, 0)</f>
        <v>440.43696123062972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</v>
      </c>
      <c r="S36">
        <f t="shared" si="1"/>
        <v>430.62660158733934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268.82498115521798</v>
      </c>
      <c r="AC36">
        <f t="shared" si="2"/>
        <v>256.65977388406179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-824.14498943936633</v>
      </c>
      <c r="AI36">
        <f t="shared" si="25"/>
        <v>-839.04535630813291</v>
      </c>
      <c r="AJ36">
        <f t="shared" si="7"/>
        <v>12.165207271156191</v>
      </c>
      <c r="AK36">
        <f t="shared" si="22"/>
        <v>18.817748680865261</v>
      </c>
      <c r="AL36">
        <f t="shared" si="8"/>
        <v>-808.06240035611143</v>
      </c>
      <c r="AN36">
        <f t="shared" si="26"/>
        <v>0</v>
      </c>
      <c r="AO36">
        <f t="shared" si="26"/>
        <v>0</v>
      </c>
      <c r="AP36">
        <f t="shared" si="26"/>
        <v>-0.35399914524340187</v>
      </c>
      <c r="AQ36">
        <f t="shared" si="26"/>
        <v>-19.579828093341298</v>
      </c>
      <c r="AR36">
        <f t="shared" si="26"/>
        <v>-19.933827238584698</v>
      </c>
      <c r="AS36">
        <f t="shared" si="26"/>
        <v>0.28901791570817775</v>
      </c>
      <c r="AT36">
        <f t="shared" si="26"/>
        <v>0.44706731096634195</v>
      </c>
      <c r="AU36">
        <f t="shared" si="23"/>
        <v>-19.197742011910179</v>
      </c>
      <c r="AW36">
        <v>33</v>
      </c>
      <c r="AX36">
        <f>IF(Z36&gt;0, (R36*SUMPRODUCT(K36:$K$98, X36:$X$98)-K36*$AZ$3)/Z36, 0)</f>
        <v>430.62660158733934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</v>
      </c>
      <c r="S37">
        <f t="shared" si="1"/>
        <v>420.41638321055365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256.65977388406179</v>
      </c>
      <c r="AC37">
        <f t="shared" si="2"/>
        <v>244.32226296522282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-891.09933496542112</v>
      </c>
      <c r="AI37">
        <f t="shared" si="25"/>
        <v>-905.62792333175867</v>
      </c>
      <c r="AJ37">
        <f t="shared" si="7"/>
        <v>12.337510918838973</v>
      </c>
      <c r="AK37">
        <f t="shared" si="22"/>
        <v>17.966184171884326</v>
      </c>
      <c r="AL37">
        <f t="shared" si="8"/>
        <v>-875.32422824103537</v>
      </c>
      <c r="AN37">
        <f t="shared" si="26"/>
        <v>0</v>
      </c>
      <c r="AO37">
        <f t="shared" si="26"/>
        <v>0</v>
      </c>
      <c r="AP37">
        <f t="shared" si="26"/>
        <v>-0.30818439791821617</v>
      </c>
      <c r="AQ37">
        <f t="shared" si="26"/>
        <v>-18.902243294877596</v>
      </c>
      <c r="AR37">
        <f t="shared" si="26"/>
        <v>-19.210427692795815</v>
      </c>
      <c r="AS37">
        <f t="shared" si="26"/>
        <v>0.26170666264738335</v>
      </c>
      <c r="AT37">
        <f t="shared" si="26"/>
        <v>0.38110362220247268</v>
      </c>
      <c r="AU37">
        <f t="shared" si="23"/>
        <v>-18.567617407945956</v>
      </c>
      <c r="AW37">
        <v>34</v>
      </c>
      <c r="AX37">
        <f>IF(Z37&gt;0, (R37*SUMPRODUCT(K37:$K$98, X37:$X$98)-K37*$AZ$3)/Z37, 0)</f>
        <v>420.41638321055365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</v>
      </c>
      <c r="S38">
        <f t="shared" si="1"/>
        <v>409.9055643878126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244.32226296522282</v>
      </c>
      <c r="AC38">
        <f t="shared" si="2"/>
        <v>231.88637429043655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-962.52769642288445</v>
      </c>
      <c r="AI38">
        <f t="shared" si="25"/>
        <v>-976.67036698145296</v>
      </c>
      <c r="AJ38">
        <f t="shared" si="7"/>
        <v>12.43588867478627</v>
      </c>
      <c r="AK38">
        <f t="shared" si="22"/>
        <v>17.102558407565599</v>
      </c>
      <c r="AL38">
        <f t="shared" si="8"/>
        <v>-947.13191989910104</v>
      </c>
      <c r="AN38">
        <f t="shared" si="26"/>
        <v>0</v>
      </c>
      <c r="AO38">
        <f t="shared" si="26"/>
        <v>0</v>
      </c>
      <c r="AP38">
        <f t="shared" si="26"/>
        <v>-0.26785553894719094</v>
      </c>
      <c r="AQ38">
        <f t="shared" si="26"/>
        <v>-18.229822564929083</v>
      </c>
      <c r="AR38">
        <f t="shared" si="26"/>
        <v>-18.497678103876275</v>
      </c>
      <c r="AS38">
        <f t="shared" si="26"/>
        <v>0.23552989157723195</v>
      </c>
      <c r="AT38">
        <f t="shared" si="26"/>
        <v>0.32391442483674632</v>
      </c>
      <c r="AU38">
        <f t="shared" si="23"/>
        <v>-17.938233787462298</v>
      </c>
      <c r="AW38">
        <v>35</v>
      </c>
      <c r="AX38">
        <f>IF(Z38&gt;0, (R38*SUMPRODUCT(K38:$K$98, X38:$X$98)-K38*$AZ$3)/Z38, 0)</f>
        <v>409.9055643878126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</v>
      </c>
      <c r="S39">
        <f t="shared" si="1"/>
        <v>399.19227129717194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231.88637429043655</v>
      </c>
      <c r="AC39">
        <f t="shared" si="2"/>
        <v>219.43008263630333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-1036.4556248954466</v>
      </c>
      <c r="AI39">
        <f t="shared" si="25"/>
        <v>-1050.1977548422055</v>
      </c>
      <c r="AJ39">
        <f t="shared" si="7"/>
        <v>12.456291654133224</v>
      </c>
      <c r="AK39">
        <f t="shared" si="22"/>
        <v>16.232046200330561</v>
      </c>
      <c r="AL39">
        <f t="shared" si="8"/>
        <v>-1021.5094169877418</v>
      </c>
      <c r="AN39">
        <f t="shared" si="26"/>
        <v>0</v>
      </c>
      <c r="AO39">
        <f t="shared" si="26"/>
        <v>0</v>
      </c>
      <c r="AP39">
        <f t="shared" si="26"/>
        <v>-0.2323834712985289</v>
      </c>
      <c r="AQ39">
        <f t="shared" si="26"/>
        <v>-17.526770369166481</v>
      </c>
      <c r="AR39">
        <f t="shared" si="26"/>
        <v>-17.759153840465011</v>
      </c>
      <c r="AS39">
        <f t="shared" si="26"/>
        <v>0.21063956645069204</v>
      </c>
      <c r="AT39">
        <f t="shared" si="26"/>
        <v>0.27448868966637507</v>
      </c>
      <c r="AU39">
        <f t="shared" si="23"/>
        <v>-17.274025584347946</v>
      </c>
      <c r="AW39">
        <v>36</v>
      </c>
      <c r="AX39">
        <f>IF(Z39&gt;0, (R39*SUMPRODUCT(K39:$K$98, X39:$X$98)-K39*$AZ$3)/Z39, 0)</f>
        <v>399.19227129717194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</v>
      </c>
      <c r="S40">
        <f t="shared" si="1"/>
        <v>388.43742811557911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219.43008263630333</v>
      </c>
      <c r="AC40">
        <f t="shared" si="2"/>
        <v>207.05825058034748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-1113.4022097867512</v>
      </c>
      <c r="AI40">
        <f t="shared" si="25"/>
        <v>-1126.7285678815958</v>
      </c>
      <c r="AJ40">
        <f t="shared" si="7"/>
        <v>12.371832055955849</v>
      </c>
      <c r="AK40">
        <f t="shared" si="22"/>
        <v>15.360105784541235</v>
      </c>
      <c r="AL40">
        <f t="shared" si="8"/>
        <v>-1098.9966300410988</v>
      </c>
      <c r="AN40">
        <f t="shared" si="26"/>
        <v>0</v>
      </c>
      <c r="AO40">
        <f t="shared" si="26"/>
        <v>0</v>
      </c>
      <c r="AP40">
        <f t="shared" si="26"/>
        <v>-0.20120772020612021</v>
      </c>
      <c r="AQ40">
        <f t="shared" si="26"/>
        <v>-16.810678409603405</v>
      </c>
      <c r="AR40">
        <f t="shared" si="26"/>
        <v>-17.011886129809522</v>
      </c>
      <c r="AS40">
        <f t="shared" si="26"/>
        <v>0.18679583011617182</v>
      </c>
      <c r="AT40">
        <f t="shared" si="26"/>
        <v>0.23191421429895231</v>
      </c>
      <c r="AU40">
        <f t="shared" si="23"/>
        <v>-16.593176085394401</v>
      </c>
      <c r="AW40">
        <v>37</v>
      </c>
      <c r="AX40">
        <f>IF(Z40&gt;0, (R40*SUMPRODUCT(K40:$K$98, X40:$X$98)-K40*$AZ$3)/Z40, 0)</f>
        <v>388.43742811557911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</v>
      </c>
      <c r="S41">
        <f t="shared" si="1"/>
        <v>377.78699679284699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207.05825058034748</v>
      </c>
      <c r="AC41">
        <f t="shared" si="2"/>
        <v>194.85019566468208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-1195.6437267628112</v>
      </c>
      <c r="AI41">
        <f t="shared" si="25"/>
        <v>-1208.5379103450166</v>
      </c>
      <c r="AJ41">
        <f t="shared" si="7"/>
        <v>12.2080549156654</v>
      </c>
      <c r="AK41">
        <f t="shared" si="22"/>
        <v>14.494077540624325</v>
      </c>
      <c r="AL41">
        <f t="shared" si="8"/>
        <v>-1181.8357778887269</v>
      </c>
      <c r="AN41">
        <f t="shared" si="26"/>
        <v>0</v>
      </c>
      <c r="AO41">
        <f t="shared" si="26"/>
        <v>0</v>
      </c>
      <c r="AP41">
        <f t="shared" si="26"/>
        <v>-0.17382369908448111</v>
      </c>
      <c r="AQ41">
        <f t="shared" si="26"/>
        <v>-16.118214390857744</v>
      </c>
      <c r="AR41">
        <f t="shared" si="26"/>
        <v>-16.292038089942224</v>
      </c>
      <c r="AS41">
        <f t="shared" si="26"/>
        <v>0.16457414698174117</v>
      </c>
      <c r="AT41">
        <f t="shared" si="26"/>
        <v>0.19539152338466095</v>
      </c>
      <c r="AU41">
        <f t="shared" si="23"/>
        <v>-15.932072419575821</v>
      </c>
      <c r="AW41">
        <v>38</v>
      </c>
      <c r="AX41">
        <f>IF(Z41&gt;0, (R41*SUMPRODUCT(K41:$K$98, X41:$X$98)-K41*$AZ$3)/Z41, 0)</f>
        <v>377.78699679284699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</v>
      </c>
      <c r="S42">
        <f t="shared" si="1"/>
        <v>367.31370703991882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194.85019566468208</v>
      </c>
      <c r="AC42">
        <f t="shared" si="2"/>
        <v>182.84146653626902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-1282.9535240328387</v>
      </c>
      <c r="AI42">
        <f t="shared" si="25"/>
        <v>-1295.398027398214</v>
      </c>
      <c r="AJ42">
        <f t="shared" si="7"/>
        <v>12.008729128413052</v>
      </c>
      <c r="AK42">
        <f t="shared" si="22"/>
        <v>13.639513696527747</v>
      </c>
      <c r="AL42">
        <f t="shared" si="8"/>
        <v>-1269.7497845732732</v>
      </c>
      <c r="AN42">
        <f t="shared" si="26"/>
        <v>0</v>
      </c>
      <c r="AO42">
        <f t="shared" si="26"/>
        <v>0</v>
      </c>
      <c r="AP42">
        <f t="shared" si="26"/>
        <v>-0.14978719408416277</v>
      </c>
      <c r="AQ42">
        <f t="shared" si="26"/>
        <v>-15.442159712049936</v>
      </c>
      <c r="AR42">
        <f t="shared" si="26"/>
        <v>-15.591946906134099</v>
      </c>
      <c r="AS42">
        <f t="shared" si="26"/>
        <v>0.14454203497316556</v>
      </c>
      <c r="AT42">
        <f t="shared" si="26"/>
        <v>0.16417083312137418</v>
      </c>
      <c r="AU42">
        <f t="shared" si="23"/>
        <v>-15.283234038039561</v>
      </c>
      <c r="AW42">
        <v>39</v>
      </c>
      <c r="AX42">
        <f>IF(Z42&gt;0, (R42*SUMPRODUCT(K42:$K$98, X42:$X$98)-K42*$AZ$3)/Z42, 0)</f>
        <v>367.31370703991882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</v>
      </c>
      <c r="S43">
        <f t="shared" si="1"/>
        <v>357.10132667018155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182.84146653626902</v>
      </c>
      <c r="AC43">
        <f t="shared" si="2"/>
        <v>171.06849009425898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-1375.4854813934448</v>
      </c>
      <c r="AI43">
        <f t="shared" si="25"/>
        <v>-1387.4616683548179</v>
      </c>
      <c r="AJ43">
        <f t="shared" si="7"/>
        <v>11.772976442010048</v>
      </c>
      <c r="AK43">
        <f t="shared" si="22"/>
        <v>12.798902657538832</v>
      </c>
      <c r="AL43">
        <f t="shared" si="8"/>
        <v>-1362.8897892552691</v>
      </c>
      <c r="AN43">
        <f t="shared" si="26"/>
        <v>0</v>
      </c>
      <c r="AO43">
        <f t="shared" si="26"/>
        <v>0</v>
      </c>
      <c r="AP43">
        <f t="shared" si="26"/>
        <v>-0.12870566426730523</v>
      </c>
      <c r="AQ43">
        <f t="shared" si="26"/>
        <v>-14.782064871211709</v>
      </c>
      <c r="AR43">
        <f t="shared" si="26"/>
        <v>-14.910770535479013</v>
      </c>
      <c r="AS43">
        <f t="shared" si="26"/>
        <v>0.12652180182719094</v>
      </c>
      <c r="AT43">
        <f t="shared" si="26"/>
        <v>0.13754722381540407</v>
      </c>
      <c r="AU43">
        <f t="shared" si="23"/>
        <v>-14.646701509836419</v>
      </c>
      <c r="AW43">
        <v>40</v>
      </c>
      <c r="AX43">
        <f>IF(Z43&gt;0, (R43*SUMPRODUCT(K43:$K$98, X43:$X$98)-K43*$AZ$3)/Z43, 0)</f>
        <v>357.10132667018155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</v>
      </c>
      <c r="S44">
        <f t="shared" si="1"/>
        <v>347.18198093443294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171.06849009425898</v>
      </c>
      <c r="AC44">
        <f t="shared" si="2"/>
        <v>159.56248171415436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-1466.379182022358</v>
      </c>
      <c r="AI44">
        <f t="shared" si="25"/>
        <v>-1477.8690123186118</v>
      </c>
      <c r="AJ44">
        <f t="shared" si="7"/>
        <v>11.506008380104618</v>
      </c>
      <c r="AK44">
        <f t="shared" si="22"/>
        <v>11.974794306598129</v>
      </c>
      <c r="AL44">
        <f t="shared" si="8"/>
        <v>-1454.3882096319089</v>
      </c>
      <c r="AN44">
        <f t="shared" si="26"/>
        <v>0</v>
      </c>
      <c r="AO44">
        <f t="shared" si="26"/>
        <v>0</v>
      </c>
      <c r="AP44">
        <f t="shared" si="26"/>
        <v>-0.1102490065559411</v>
      </c>
      <c r="AQ44">
        <f t="shared" si="26"/>
        <v>-14.070429578493343</v>
      </c>
      <c r="AR44">
        <f t="shared" si="26"/>
        <v>-14.180678585049284</v>
      </c>
      <c r="AS44">
        <f t="shared" si="26"/>
        <v>0.11040424102212047</v>
      </c>
      <c r="AT44">
        <f t="shared" si="26"/>
        <v>0.1149024086495542</v>
      </c>
      <c r="AU44">
        <f t="shared" si="23"/>
        <v>-13.955371935377608</v>
      </c>
      <c r="AW44">
        <v>41</v>
      </c>
      <c r="AX44">
        <f>IF(Z44&gt;0, (R44*SUMPRODUCT(K44:$K$98, X44:$X$98)-K44*$AZ$3)/Z44, 0)</f>
        <v>347.18198093443294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</v>
      </c>
      <c r="S45">
        <f t="shared" si="1"/>
        <v>337.69612842855969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159.56248171415436</v>
      </c>
      <c r="AC45">
        <f t="shared" si="2"/>
        <v>148.4171025741494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-1549.8303937063497</v>
      </c>
      <c r="AI45">
        <f t="shared" si="25"/>
        <v>-1560.8178681012143</v>
      </c>
      <c r="AJ45">
        <f t="shared" si="7"/>
        <v>11.145379140004962</v>
      </c>
      <c r="AK45">
        <f t="shared" si="22"/>
        <v>11.169373719990807</v>
      </c>
      <c r="AL45">
        <f t="shared" si="8"/>
        <v>-1538.5031152412187</v>
      </c>
      <c r="AN45">
        <f t="shared" si="26"/>
        <v>0</v>
      </c>
      <c r="AO45">
        <f t="shared" si="26"/>
        <v>0</v>
      </c>
      <c r="AP45">
        <f t="shared" si="26"/>
        <v>-9.4132788468383605E-2</v>
      </c>
      <c r="AQ45">
        <f t="shared" si="26"/>
        <v>-13.277833592114435</v>
      </c>
      <c r="AR45">
        <f t="shared" si="26"/>
        <v>-13.371966380582819</v>
      </c>
      <c r="AS45">
        <f t="shared" si="26"/>
        <v>9.5485602904009606E-2</v>
      </c>
      <c r="AT45">
        <f t="shared" si="26"/>
        <v>9.569117123036229E-2</v>
      </c>
      <c r="AU45">
        <f t="shared" si="23"/>
        <v>-13.180789606448448</v>
      </c>
      <c r="AW45">
        <v>42</v>
      </c>
      <c r="AX45">
        <f>IF(Z45&gt;0, (R45*SUMPRODUCT(K45:$K$98, X45:$X$98)-K45*$AZ$3)/Z45, 0)</f>
        <v>337.69612842855969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</v>
      </c>
      <c r="S46">
        <f t="shared" si="1"/>
        <v>331.88484881306152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148.4171025741494</v>
      </c>
      <c r="AC46">
        <f t="shared" si="2"/>
        <v>137.75092115925671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-2004.7614370676338</v>
      </c>
      <c r="AI46">
        <f t="shared" si="25"/>
        <v>-2015.137846359283</v>
      </c>
      <c r="AJ46">
        <f t="shared" si="7"/>
        <v>10.666181414892691</v>
      </c>
      <c r="AK46">
        <f t="shared" si="22"/>
        <v>10.389197180190459</v>
      </c>
      <c r="AL46">
        <f t="shared" si="8"/>
        <v>-1994.0824677641999</v>
      </c>
      <c r="AN46">
        <f t="shared" si="26"/>
        <v>0</v>
      </c>
      <c r="AO46">
        <f t="shared" si="26"/>
        <v>0</v>
      </c>
      <c r="AP46">
        <f t="shared" si="26"/>
        <v>-7.9372876413766252E-2</v>
      </c>
      <c r="AQ46">
        <f t="shared" si="26"/>
        <v>-15.33513928671988</v>
      </c>
      <c r="AR46">
        <f t="shared" si="26"/>
        <v>-15.414512163133647</v>
      </c>
      <c r="AS46">
        <f t="shared" si="26"/>
        <v>8.158944731800731E-2</v>
      </c>
      <c r="AT46">
        <f t="shared" si="26"/>
        <v>7.9470695559894292E-2</v>
      </c>
      <c r="AU46">
        <f t="shared" si="23"/>
        <v>-15.253452020255745</v>
      </c>
      <c r="AW46">
        <v>43</v>
      </c>
      <c r="AX46">
        <f>IF(Z46&gt;0, (R46*SUMPRODUCT(K46:$K$98, X46:$X$98)-K46*$AZ$3)/Z46, 0)</f>
        <v>331.88484881306152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</v>
      </c>
      <c r="S47">
        <f t="shared" si="1"/>
        <v>322.64447611471877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137.75092115925671</v>
      </c>
      <c r="AC47">
        <f t="shared" si="2"/>
        <v>124.74761417362772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-2426.4710987605927</v>
      </c>
      <c r="AI47">
        <f t="shared" si="25"/>
        <v>-2436.1371261846352</v>
      </c>
      <c r="AJ47">
        <f t="shared" si="7"/>
        <v>13.003306985628981</v>
      </c>
      <c r="AK47">
        <f t="shared" si="22"/>
        <v>9.6425644811479696</v>
      </c>
      <c r="AL47">
        <f t="shared" si="8"/>
        <v>-2413.4912547178583</v>
      </c>
      <c r="AN47">
        <f t="shared" si="26"/>
        <v>0</v>
      </c>
      <c r="AO47">
        <f t="shared" si="26"/>
        <v>0</v>
      </c>
      <c r="AP47">
        <f t="shared" si="26"/>
        <v>-6.6016884565506515E-2</v>
      </c>
      <c r="AQ47">
        <f t="shared" si="26"/>
        <v>-16.572274772361716</v>
      </c>
      <c r="AR47">
        <f t="shared" si="26"/>
        <v>-16.638291656927223</v>
      </c>
      <c r="AS47">
        <f t="shared" si="26"/>
        <v>8.8809784886902429E-2</v>
      </c>
      <c r="AT47">
        <f t="shared" si="26"/>
        <v>6.5856637721101577E-2</v>
      </c>
      <c r="AU47">
        <f t="shared" si="23"/>
        <v>-16.483625234319216</v>
      </c>
      <c r="AW47">
        <v>44</v>
      </c>
      <c r="AX47">
        <f>IF(Z47&gt;0, (R47*SUMPRODUCT(K47:$K$98, X47:$X$98)-K47*$AZ$3)/Z47, 0)</f>
        <v>322.64447611471877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</v>
      </c>
      <c r="S48">
        <f t="shared" si="1"/>
        <v>310.84844016101238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124.74761417362772</v>
      </c>
      <c r="AC48">
        <f t="shared" si="2"/>
        <v>110.25733252724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-2807.6645782746991</v>
      </c>
      <c r="AI48">
        <f t="shared" si="25"/>
        <v>-2816.5320292799324</v>
      </c>
      <c r="AJ48">
        <f t="shared" si="7"/>
        <v>14.490281646387729</v>
      </c>
      <c r="AK48">
        <f t="shared" si="22"/>
        <v>8.7323329921539408</v>
      </c>
      <c r="AL48">
        <f t="shared" si="8"/>
        <v>-2793.309414641391</v>
      </c>
      <c r="AN48">
        <f t="shared" si="26"/>
        <v>0</v>
      </c>
      <c r="AO48">
        <f t="shared" si="26"/>
        <v>0</v>
      </c>
      <c r="AP48">
        <f t="shared" si="26"/>
        <v>-5.4073910441471369E-2</v>
      </c>
      <c r="AQ48">
        <f t="shared" si="26"/>
        <v>-17.121200090726827</v>
      </c>
      <c r="AR48">
        <f t="shared" si="26"/>
        <v>-17.175274001168297</v>
      </c>
      <c r="AS48">
        <f t="shared" si="26"/>
        <v>8.836205484034064E-2</v>
      </c>
      <c r="AT48">
        <f t="shared" si="26"/>
        <v>5.324995783840928E-2</v>
      </c>
      <c r="AU48">
        <f t="shared" si="23"/>
        <v>-17.033661988489548</v>
      </c>
      <c r="AW48">
        <v>45</v>
      </c>
      <c r="AX48">
        <f>IF(Z48&gt;0, (R48*SUMPRODUCT(K48:$K$98, X48:$X$98)-K48*$AZ$3)/Z48, 0)</f>
        <v>310.84844016101238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</v>
      </c>
      <c r="S49">
        <f t="shared" si="1"/>
        <v>297.00677001043482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110.25733252724</v>
      </c>
      <c r="AC49">
        <f t="shared" si="2"/>
        <v>94.995054870418542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-3130.9680881499012</v>
      </c>
      <c r="AI49">
        <f t="shared" si="25"/>
        <v>-3138.9641226230447</v>
      </c>
      <c r="AJ49">
        <f t="shared" si="7"/>
        <v>15.262277656821453</v>
      </c>
      <c r="AK49">
        <f t="shared" si="22"/>
        <v>7.7180132769068006</v>
      </c>
      <c r="AL49">
        <f t="shared" si="8"/>
        <v>-3115.9838316893165</v>
      </c>
      <c r="AN49">
        <f t="shared" si="26"/>
        <v>0</v>
      </c>
      <c r="AO49">
        <f t="shared" si="26"/>
        <v>0</v>
      </c>
      <c r="AP49">
        <f t="shared" si="26"/>
        <v>-4.3535708342278934E-2</v>
      </c>
      <c r="AQ49">
        <f t="shared" si="26"/>
        <v>-17.047064263229466</v>
      </c>
      <c r="AR49">
        <f t="shared" si="26"/>
        <v>-17.090599971571745</v>
      </c>
      <c r="AS49">
        <f t="shared" si="26"/>
        <v>8.3097949482080477E-2</v>
      </c>
      <c r="AT49">
        <f t="shared" si="26"/>
        <v>4.2021976785344139E-2</v>
      </c>
      <c r="AU49">
        <f t="shared" si="23"/>
        <v>-16.965480045304322</v>
      </c>
      <c r="AW49">
        <v>46</v>
      </c>
      <c r="AX49">
        <f>IF(Z49&gt;0, (R49*SUMPRODUCT(K49:$K$98, X49:$X$98)-K49*$AZ$3)/Z49, 0)</f>
        <v>297.00677001043482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</v>
      </c>
      <c r="S50">
        <f t="shared" si="1"/>
        <v>280.86545273481562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94.995054870418542</v>
      </c>
      <c r="AC50">
        <f t="shared" si="2"/>
        <v>79.607742780318915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-3320.5675127443387</v>
      </c>
      <c r="AI50">
        <f t="shared" si="25"/>
        <v>-3327.6534449945648</v>
      </c>
      <c r="AJ50">
        <f t="shared" si="7"/>
        <v>15.387312090099627</v>
      </c>
      <c r="AK50">
        <f t="shared" si="22"/>
        <v>6.6496538409292985</v>
      </c>
      <c r="AL50">
        <f t="shared" si="8"/>
        <v>-3305.6164790635357</v>
      </c>
      <c r="AN50">
        <f t="shared" si="26"/>
        <v>0</v>
      </c>
      <c r="AO50">
        <f t="shared" si="26"/>
        <v>0</v>
      </c>
      <c r="AP50">
        <f t="shared" si="26"/>
        <v>-3.4446883016012987E-2</v>
      </c>
      <c r="AQ50">
        <f t="shared" si="26"/>
        <v>-16.14229386043429</v>
      </c>
      <c r="AR50">
        <f t="shared" si="26"/>
        <v>-16.176740743450303</v>
      </c>
      <c r="AS50">
        <f t="shared" si="26"/>
        <v>7.4802428358192993E-2</v>
      </c>
      <c r="AT50">
        <f t="shared" si="26"/>
        <v>3.2326000287141519E-2</v>
      </c>
      <c r="AU50">
        <f t="shared" si="23"/>
        <v>-16.069612314804967</v>
      </c>
      <c r="AW50">
        <v>47</v>
      </c>
      <c r="AX50">
        <f>IF(Z50&gt;0, (R50*SUMPRODUCT(K50:$K$98, X50:$X$98)-K50*$AZ$3)/Z50, 0)</f>
        <v>280.86545273481562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</v>
      </c>
      <c r="S51">
        <f t="shared" si="1"/>
        <v>263.5664793835673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79.607742780318915</v>
      </c>
      <c r="AC51">
        <f t="shared" si="2"/>
        <v>64.947370503036225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-3418.55022125813</v>
      </c>
      <c r="AI51">
        <f t="shared" si="25"/>
        <v>-3424.7106566305392</v>
      </c>
      <c r="AJ51">
        <f t="shared" si="7"/>
        <v>14.66037227728269</v>
      </c>
      <c r="AK51">
        <f t="shared" si="22"/>
        <v>5.5725419946223242</v>
      </c>
      <c r="AL51">
        <f t="shared" si="8"/>
        <v>-3404.4777423586343</v>
      </c>
      <c r="AN51">
        <f t="shared" si="26"/>
        <v>0</v>
      </c>
      <c r="AO51">
        <f t="shared" si="26"/>
        <v>0</v>
      </c>
      <c r="AP51">
        <f t="shared" si="26"/>
        <v>-2.6739071201141482E-2</v>
      </c>
      <c r="AQ51">
        <f t="shared" si="26"/>
        <v>-14.838051573479989</v>
      </c>
      <c r="AR51">
        <f t="shared" si="26"/>
        <v>-14.864790644681131</v>
      </c>
      <c r="AS51">
        <f t="shared" si="26"/>
        <v>6.3632635432419857E-2</v>
      </c>
      <c r="AT51">
        <f t="shared" si="26"/>
        <v>2.4187348483989294E-2</v>
      </c>
      <c r="AU51">
        <f t="shared" si="23"/>
        <v>-14.776970660764722</v>
      </c>
      <c r="AW51">
        <v>48</v>
      </c>
      <c r="AX51">
        <f>IF(Z51&gt;0, (R51*SUMPRODUCT(K51:$K$98, X51:$X$98)-K51*$AZ$3)/Z51, 0)</f>
        <v>263.5664793835673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</v>
      </c>
      <c r="S52">
        <f t="shared" si="1"/>
        <v>245.03641120442379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64.947370503036225</v>
      </c>
      <c r="AC52">
        <f t="shared" si="2"/>
        <v>51.432463200227311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-3405.6013851934167</v>
      </c>
      <c r="AI52">
        <f t="shared" si="25"/>
        <v>-3410.8488158658033</v>
      </c>
      <c r="AJ52">
        <f t="shared" si="7"/>
        <v>13.514907302808915</v>
      </c>
      <c r="AK52">
        <f t="shared" si="22"/>
        <v>4.5463159352125366</v>
      </c>
      <c r="AL52">
        <f t="shared" si="8"/>
        <v>-3392.787592627782</v>
      </c>
      <c r="AN52">
        <f t="shared" si="26"/>
        <v>0</v>
      </c>
      <c r="AO52">
        <f t="shared" si="26"/>
        <v>0</v>
      </c>
      <c r="AP52">
        <f t="shared" si="26"/>
        <v>-2.0335909414839853E-2</v>
      </c>
      <c r="AQ52">
        <f t="shared" si="26"/>
        <v>-13.198078373247954</v>
      </c>
      <c r="AR52">
        <f t="shared" si="26"/>
        <v>-13.218414282662792</v>
      </c>
      <c r="AS52">
        <f t="shared" si="26"/>
        <v>5.2375714481782437E-2</v>
      </c>
      <c r="AT52">
        <f t="shared" si="26"/>
        <v>1.7618807146178486E-2</v>
      </c>
      <c r="AU52">
        <f t="shared" si="23"/>
        <v>-13.148419761034832</v>
      </c>
      <c r="AW52">
        <v>49</v>
      </c>
      <c r="AX52">
        <f>IF(Z52&gt;0, (R52*SUMPRODUCT(K52:$K$98, X52:$X$98)-K52*$AZ$3)/Z52, 0)</f>
        <v>245.03641120442379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</v>
      </c>
      <c r="S53">
        <f t="shared" si="1"/>
        <v>225.26659014208838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51.432463200227311</v>
      </c>
      <c r="AC53">
        <f t="shared" si="2"/>
        <v>39.415763640078531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-3282.4399803142874</v>
      </c>
      <c r="AI53">
        <f t="shared" si="25"/>
        <v>-3286.814326684872</v>
      </c>
      <c r="AJ53">
        <f t="shared" si="7"/>
        <v>12.01669956014878</v>
      </c>
      <c r="AK53">
        <f t="shared" si="22"/>
        <v>3.6002724240159121</v>
      </c>
      <c r="AL53">
        <f t="shared" si="8"/>
        <v>-3271.1973547007069</v>
      </c>
      <c r="AN53">
        <f t="shared" si="26"/>
        <v>0</v>
      </c>
      <c r="AO53">
        <f t="shared" si="26"/>
        <v>0</v>
      </c>
      <c r="AP53">
        <f t="shared" si="26"/>
        <v>-1.5136031921271945E-2</v>
      </c>
      <c r="AQ53">
        <f t="shared" si="26"/>
        <v>-11.357837745953123</v>
      </c>
      <c r="AR53">
        <f t="shared" si="26"/>
        <v>-11.372973777874396</v>
      </c>
      <c r="AS53">
        <f t="shared" si="26"/>
        <v>4.1579960232195332E-2</v>
      </c>
      <c r="AT53">
        <f t="shared" si="26"/>
        <v>1.2457595653976529E-2</v>
      </c>
      <c r="AU53">
        <f t="shared" si="23"/>
        <v>-11.318936221988222</v>
      </c>
      <c r="AW53">
        <v>50</v>
      </c>
      <c r="AX53">
        <f>IF(Z53&gt;0, (R53*SUMPRODUCT(K53:$K$98, X53:$X$98)-K53*$AZ$3)/Z53, 0)</f>
        <v>225.26659014208838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</v>
      </c>
      <c r="S54">
        <f t="shared" si="1"/>
        <v>204.37409590652649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39.415763640078531</v>
      </c>
      <c r="AC54">
        <f t="shared" si="2"/>
        <v>29.112728405821091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-3077.5885364624132</v>
      </c>
      <c r="AI54">
        <f t="shared" si="25"/>
        <v>-3081.1497422351763</v>
      </c>
      <c r="AJ54">
        <f t="shared" si="7"/>
        <v>10.30303523425744</v>
      </c>
      <c r="AK54">
        <f t="shared" si="22"/>
        <v>2.7591034548054973</v>
      </c>
      <c r="AL54">
        <f t="shared" si="8"/>
        <v>-3068.0876035461133</v>
      </c>
      <c r="AN54">
        <f t="shared" si="26"/>
        <v>0</v>
      </c>
      <c r="AO54">
        <f t="shared" si="26"/>
        <v>0</v>
      </c>
      <c r="AP54">
        <f t="shared" si="26"/>
        <v>-1.1002158887674305E-2</v>
      </c>
      <c r="AQ54">
        <f t="shared" si="26"/>
        <v>-9.5080487423714359</v>
      </c>
      <c r="AR54">
        <f t="shared" si="26"/>
        <v>-9.5190509012591118</v>
      </c>
      <c r="AS54">
        <f t="shared" si="26"/>
        <v>3.183068822913341E-2</v>
      </c>
      <c r="AT54">
        <f t="shared" si="26"/>
        <v>8.5241057479668349E-3</v>
      </c>
      <c r="AU54">
        <f t="shared" si="23"/>
        <v>-9.4786961072820102</v>
      </c>
      <c r="AW54">
        <v>51</v>
      </c>
      <c r="AX54">
        <f>IF(Z54&gt;0, (R54*SUMPRODUCT(K54:$K$98, X54:$X$98)-K54*$AZ$3)/Z54, 0)</f>
        <v>204.37409590652649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</v>
      </c>
      <c r="S55">
        <f t="shared" si="1"/>
        <v>181.64820951127479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29.112728405821091</v>
      </c>
      <c r="AC55">
        <f t="shared" si="2"/>
        <v>20.546467620320797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-2791.243483949203</v>
      </c>
      <c r="AI55">
        <f t="shared" si="25"/>
        <v>-2794.0712667932512</v>
      </c>
      <c r="AJ55">
        <f t="shared" si="7"/>
        <v>8.5662607855002939</v>
      </c>
      <c r="AK55">
        <f t="shared" si="22"/>
        <v>2.0378909884074767</v>
      </c>
      <c r="AL55">
        <f t="shared" si="8"/>
        <v>-2783.4671150193435</v>
      </c>
      <c r="AN55">
        <f t="shared" si="26"/>
        <v>0</v>
      </c>
      <c r="AO55">
        <f t="shared" si="26"/>
        <v>0</v>
      </c>
      <c r="AP55">
        <f t="shared" si="26"/>
        <v>-7.8002563636106687E-3</v>
      </c>
      <c r="AQ55">
        <f t="shared" si="26"/>
        <v>-7.6994648984057541</v>
      </c>
      <c r="AR55">
        <f t="shared" si="26"/>
        <v>-7.7072651547693658</v>
      </c>
      <c r="AS55">
        <f t="shared" si="26"/>
        <v>2.3629477187433186E-2</v>
      </c>
      <c r="AT55">
        <f t="shared" si="26"/>
        <v>5.6213906892209784E-3</v>
      </c>
      <c r="AU55">
        <f t="shared" si="23"/>
        <v>-7.6780142868927115</v>
      </c>
      <c r="AW55">
        <v>52</v>
      </c>
      <c r="AX55">
        <f>IF(Z55&gt;0, (R55*SUMPRODUCT(K55:$K$98, X55:$X$98)-K55*$AZ$3)/Z55, 0)</f>
        <v>181.64820951127479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</v>
      </c>
      <c r="S56">
        <f t="shared" si="1"/>
        <v>156.58848312828664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20.546467620320797</v>
      </c>
      <c r="AC56">
        <f t="shared" si="2"/>
        <v>13.687884826264291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-2456.7100038542235</v>
      </c>
      <c r="AI56">
        <f t="shared" si="25"/>
        <v>-2458.8953313688676</v>
      </c>
      <c r="AJ56">
        <f t="shared" si="7"/>
        <v>6.8585827940565061</v>
      </c>
      <c r="AK56">
        <f t="shared" si="22"/>
        <v>1.438252733422456</v>
      </c>
      <c r="AL56">
        <f t="shared" si="8"/>
        <v>-2450.5984958413887</v>
      </c>
      <c r="AN56">
        <f t="shared" si="26"/>
        <v>0</v>
      </c>
      <c r="AO56">
        <f t="shared" si="26"/>
        <v>0</v>
      </c>
      <c r="AP56">
        <f t="shared" si="26"/>
        <v>-5.3822185944048485E-3</v>
      </c>
      <c r="AQ56">
        <f t="shared" si="26"/>
        <v>-6.0506034794326142</v>
      </c>
      <c r="AR56">
        <f t="shared" si="26"/>
        <v>-6.0559856980270199</v>
      </c>
      <c r="AS56">
        <f t="shared" si="26"/>
        <v>1.6891926541020185E-2</v>
      </c>
      <c r="AT56">
        <f t="shared" si="26"/>
        <v>3.5422565054470134E-3</v>
      </c>
      <c r="AU56">
        <f t="shared" si="23"/>
        <v>-6.0355515149805523</v>
      </c>
      <c r="AW56">
        <v>53</v>
      </c>
      <c r="AX56">
        <f>IF(Z56&gt;0, (R56*SUMPRODUCT(K56:$K$98, X56:$X$98)-K56*$AZ$3)/Z56, 0)</f>
        <v>156.58848312828664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</v>
      </c>
      <c r="S57">
        <f t="shared" si="1"/>
        <v>127.8916303601561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13.687884826264291</v>
      </c>
      <c r="AC57">
        <f t="shared" si="2"/>
        <v>8.3880689400006432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-2095.165228338235</v>
      </c>
      <c r="AI57">
        <f t="shared" si="25"/>
        <v>-2096.8049112706481</v>
      </c>
      <c r="AJ57">
        <f t="shared" si="7"/>
        <v>5.299815886263648</v>
      </c>
      <c r="AK57">
        <f t="shared" si="22"/>
        <v>0.9581519378385005</v>
      </c>
      <c r="AL57">
        <f t="shared" si="8"/>
        <v>-2090.5469434465458</v>
      </c>
      <c r="AN57">
        <f t="shared" si="26"/>
        <v>0</v>
      </c>
      <c r="AO57">
        <f t="shared" si="26"/>
        <v>0</v>
      </c>
      <c r="AP57">
        <f t="shared" si="26"/>
        <v>-3.6056756075559548E-3</v>
      </c>
      <c r="AQ57">
        <f t="shared" si="26"/>
        <v>-4.6072847428504655</v>
      </c>
      <c r="AR57">
        <f t="shared" si="26"/>
        <v>-4.6108904184580215</v>
      </c>
      <c r="AS57">
        <f t="shared" si="26"/>
        <v>1.1654336632946983E-2</v>
      </c>
      <c r="AT57">
        <f t="shared" si="26"/>
        <v>2.1069836139067859E-3</v>
      </c>
      <c r="AU57">
        <f t="shared" si="23"/>
        <v>-4.597129098211167</v>
      </c>
      <c r="AW57">
        <v>54</v>
      </c>
      <c r="AX57">
        <f>IF(Z57&gt;0, (R57*SUMPRODUCT(K57:$K$98, X57:$X$98)-K57*$AZ$3)/Z57, 0)</f>
        <v>127.8916303601561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</v>
      </c>
      <c r="S58">
        <f t="shared" si="1"/>
        <v>93.298020337048982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8.3880689400006432</v>
      </c>
      <c r="AC58">
        <f t="shared" si="2"/>
        <v>4.4511302624796132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-1722.2711972545026</v>
      </c>
      <c r="AI58">
        <f t="shared" si="25"/>
        <v>-1723.4639155582777</v>
      </c>
      <c r="AJ58">
        <f t="shared" si="7"/>
        <v>3.93693867752103</v>
      </c>
      <c r="AK58">
        <f t="shared" si="22"/>
        <v>0.58716482580004503</v>
      </c>
      <c r="AL58">
        <f t="shared" si="8"/>
        <v>-1718.9398120549565</v>
      </c>
      <c r="AN58">
        <f t="shared" si="26"/>
        <v>0</v>
      </c>
      <c r="AO58">
        <f t="shared" si="26"/>
        <v>0</v>
      </c>
      <c r="AP58">
        <f t="shared" si="26"/>
        <v>-2.3417829368950179E-3</v>
      </c>
      <c r="AQ58">
        <f t="shared" si="26"/>
        <v>-3.3815070077070515</v>
      </c>
      <c r="AR58">
        <f t="shared" si="26"/>
        <v>-3.3838487906439463</v>
      </c>
      <c r="AS58">
        <f t="shared" si="26"/>
        <v>7.7297848028651927E-3</v>
      </c>
      <c r="AT58">
        <f t="shared" si="26"/>
        <v>1.1528393300004435E-3</v>
      </c>
      <c r="AU58">
        <f t="shared" si="23"/>
        <v>-3.3749661665110802</v>
      </c>
      <c r="AW58">
        <v>55</v>
      </c>
      <c r="AX58">
        <f>IF(Z58&gt;0, (R58*SUMPRODUCT(K58:$K$98, X58:$X$98)-K58*$AZ$3)/Z58, 0)</f>
        <v>93.298020337048982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</v>
      </c>
      <c r="S59">
        <f t="shared" si="1"/>
        <v>49.703978903828435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4.4511302624796132</v>
      </c>
      <c r="AC59">
        <f t="shared" si="2"/>
        <v>1.6681465273881262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-1367.0015274331397</v>
      </c>
      <c r="AI59">
        <f t="shared" si="25"/>
        <v>-1367.8405681720189</v>
      </c>
      <c r="AJ59">
        <f t="shared" si="7"/>
        <v>2.782983735091487</v>
      </c>
      <c r="AK59">
        <f t="shared" si="22"/>
        <v>0.31157911837357294</v>
      </c>
      <c r="AL59">
        <f t="shared" si="8"/>
        <v>-1364.7460053185539</v>
      </c>
      <c r="AN59">
        <f t="shared" si="26"/>
        <v>0</v>
      </c>
      <c r="AO59">
        <f t="shared" si="26"/>
        <v>0</v>
      </c>
      <c r="AP59">
        <f t="shared" si="26"/>
        <v>-1.4708682674752437E-3</v>
      </c>
      <c r="AQ59">
        <f t="shared" si="26"/>
        <v>-2.3964023141206958</v>
      </c>
      <c r="AR59">
        <f t="shared" si="26"/>
        <v>-2.3978731823881709</v>
      </c>
      <c r="AS59">
        <f t="shared" si="26"/>
        <v>4.878669503359195E-3</v>
      </c>
      <c r="AT59">
        <f t="shared" si="26"/>
        <v>5.4620928017846428E-4</v>
      </c>
      <c r="AU59">
        <f t="shared" si="23"/>
        <v>-2.3924483036046333</v>
      </c>
      <c r="AW59">
        <v>56</v>
      </c>
      <c r="AX59">
        <f>IF(Z59&gt;0, (R59*SUMPRODUCT(K59:$K$98, X59:$X$98)-K59*$AZ$3)/Z59, 0)</f>
        <v>49.703978903828435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</v>
      </c>
      <c r="S60">
        <f t="shared" si="1"/>
        <v>-8.5023568204921283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1.6681465273881262</v>
      </c>
      <c r="AC60">
        <f t="shared" si="2"/>
        <v>-0.19386000761153088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-1042.5275569532137</v>
      </c>
      <c r="AI60">
        <f t="shared" si="25"/>
        <v>-1043.0975753954658</v>
      </c>
      <c r="AJ60">
        <f t="shared" si="7"/>
        <v>1.8620065349996571</v>
      </c>
      <c r="AK60">
        <f t="shared" si="22"/>
        <v>0.11677025691716884</v>
      </c>
      <c r="AL60">
        <f t="shared" si="8"/>
        <v>-1041.1187986035491</v>
      </c>
      <c r="AN60">
        <f t="shared" si="26"/>
        <v>0</v>
      </c>
      <c r="AO60">
        <f t="shared" si="26"/>
        <v>0</v>
      </c>
      <c r="AP60">
        <f t="shared" si="26"/>
        <v>-8.9219875888123983E-4</v>
      </c>
      <c r="AQ60">
        <f t="shared" si="26"/>
        <v>-1.6317749101910815</v>
      </c>
      <c r="AR60">
        <f t="shared" si="26"/>
        <v>-1.6326671089499627</v>
      </c>
      <c r="AS60">
        <f t="shared" si="26"/>
        <v>2.9144318787159194E-3</v>
      </c>
      <c r="AT60">
        <f t="shared" si="26"/>
        <v>1.8277001334225052E-4</v>
      </c>
      <c r="AU60">
        <f t="shared" si="23"/>
        <v>-1.6295699070579046</v>
      </c>
      <c r="AW60">
        <v>57</v>
      </c>
      <c r="AX60">
        <f>IF(Z60&gt;0, (R60*SUMPRODUCT(K60:$K$98, X60:$X$98)-K60*$AZ$3)/Z60, 0)</f>
        <v>-8.5023568204921283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</v>
      </c>
      <c r="S61">
        <f t="shared" si="1"/>
        <v>-90.202711701550399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-0.19386000761153088</v>
      </c>
      <c r="AC61">
        <f t="shared" si="2"/>
        <v>-1.3484958293016835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-762.31151202002604</v>
      </c>
      <c r="AI61">
        <f t="shared" si="25"/>
        <v>-762.68525239985058</v>
      </c>
      <c r="AJ61">
        <f t="shared" si="7"/>
        <v>1.1546358216901527</v>
      </c>
      <c r="AK61">
        <f t="shared" si="22"/>
        <v>-1.3570200532807162E-2</v>
      </c>
      <c r="AL61">
        <f t="shared" si="8"/>
        <v>-761.5441867786933</v>
      </c>
      <c r="AN61">
        <f t="shared" si="26"/>
        <v>0</v>
      </c>
      <c r="AO61">
        <f t="shared" si="26"/>
        <v>0</v>
      </c>
      <c r="AP61">
        <f t="shared" si="26"/>
        <v>-5.223056306893995E-4</v>
      </c>
      <c r="AQ61">
        <f t="shared" si="26"/>
        <v>-1.0653373747153567</v>
      </c>
      <c r="AR61">
        <f t="shared" si="26"/>
        <v>-1.0658596803460461</v>
      </c>
      <c r="AS61">
        <f t="shared" si="26"/>
        <v>1.6136142189065901E-3</v>
      </c>
      <c r="AT61">
        <f t="shared" si="26"/>
        <v>-1.8964480507021298E-5</v>
      </c>
      <c r="AU61">
        <f t="shared" si="23"/>
        <v>-1.0642650306076467</v>
      </c>
      <c r="AW61">
        <v>58</v>
      </c>
      <c r="AX61">
        <f>IF(Z61&gt;0, (R61*SUMPRODUCT(K61:$K$98, X61:$X$98)-K61*$AZ$3)/Z61, 0)</f>
        <v>-90.202711701550399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</v>
      </c>
      <c r="S62">
        <f t="shared" si="1"/>
        <v>-210.59480733176667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-1.3484958293016835</v>
      </c>
      <c r="AC62">
        <f t="shared" si="2"/>
        <v>-1.9878161607126394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-536.10631312782448</v>
      </c>
      <c r="AI62">
        <f t="shared" si="25"/>
        <v>-536.34228952556884</v>
      </c>
      <c r="AJ62">
        <f t="shared" si="7"/>
        <v>0.6393203314109559</v>
      </c>
      <c r="AK62">
        <f t="shared" si="22"/>
        <v>-9.4394708051117854E-2</v>
      </c>
      <c r="AL62">
        <f t="shared" si="8"/>
        <v>-535.79736390220899</v>
      </c>
      <c r="AN62">
        <f t="shared" si="26"/>
        <v>0</v>
      </c>
      <c r="AO62">
        <f t="shared" si="26"/>
        <v>0</v>
      </c>
      <c r="AP62">
        <f t="shared" si="26"/>
        <v>-2.944457089951786E-4</v>
      </c>
      <c r="AQ62">
        <f t="shared" si="26"/>
        <v>-0.66894064395680519</v>
      </c>
      <c r="AR62">
        <f t="shared" si="26"/>
        <v>-0.66923508966580036</v>
      </c>
      <c r="AS62">
        <f t="shared" si="26"/>
        <v>7.9772862903547577E-4</v>
      </c>
      <c r="AT62">
        <f t="shared" si="26"/>
        <v>-1.177834605629309E-4</v>
      </c>
      <c r="AU62">
        <f t="shared" si="23"/>
        <v>-0.66855514449732778</v>
      </c>
      <c r="AW62">
        <v>59</v>
      </c>
      <c r="AX62">
        <f>IF(Z62&gt;0, (R62*SUMPRODUCT(K62:$K$98, X62:$X$98)-K62*$AZ$3)/Z62, 0)</f>
        <v>-210.59480733176667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</v>
      </c>
      <c r="S63">
        <f t="shared" si="1"/>
        <v>-397.50943543024499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-1.9878161607126394</v>
      </c>
      <c r="AC63">
        <f t="shared" si="2"/>
        <v>-2.2763844445762302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-361.80479633119523</v>
      </c>
      <c r="AI63">
        <f t="shared" si="25"/>
        <v>-361.94796176587937</v>
      </c>
      <c r="AJ63">
        <f t="shared" si="7"/>
        <v>0.28856828386359079</v>
      </c>
      <c r="AK63">
        <f t="shared" si="22"/>
        <v>-0.13914713124988479</v>
      </c>
      <c r="AL63">
        <f t="shared" si="8"/>
        <v>-361.79854061326569</v>
      </c>
      <c r="AN63">
        <f t="shared" si="26"/>
        <v>0</v>
      </c>
      <c r="AO63">
        <f t="shared" si="26"/>
        <v>0</v>
      </c>
      <c r="AP63">
        <f t="shared" si="26"/>
        <v>-1.5949857819510345E-4</v>
      </c>
      <c r="AQ63">
        <f t="shared" si="26"/>
        <v>-0.40308158688111062</v>
      </c>
      <c r="AR63">
        <f t="shared" si="26"/>
        <v>-0.4032410854593057</v>
      </c>
      <c r="AS63">
        <f t="shared" si="26"/>
        <v>3.2148982811388454E-4</v>
      </c>
      <c r="AT63">
        <f t="shared" si="26"/>
        <v>-1.550218433887627E-4</v>
      </c>
      <c r="AU63">
        <f t="shared" si="23"/>
        <v>-0.40307461747458062</v>
      </c>
      <c r="AW63">
        <v>60</v>
      </c>
      <c r="AX63">
        <f>IF(Z63&gt;0, (R63*SUMPRODUCT(K63:$K$98, X63:$X$98)-K63*$AZ$3)/Z63, 0)</f>
        <v>-397.50943543024499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</v>
      </c>
      <c r="S64">
        <f t="shared" si="1"/>
        <v>-702.37186157990232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-2.2763844445762302</v>
      </c>
      <c r="AC64">
        <f t="shared" si="2"/>
        <v>-2.3398478528026843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-233.79992889710246</v>
      </c>
      <c r="AI64">
        <f t="shared" si="25"/>
        <v>-233.88321269521546</v>
      </c>
      <c r="AJ64">
        <f t="shared" si="7"/>
        <v>6.3463408226454021E-2</v>
      </c>
      <c r="AK64">
        <f t="shared" si="22"/>
        <v>-0.15934691112033614</v>
      </c>
      <c r="AL64">
        <f t="shared" si="8"/>
        <v>-233.97909619810935</v>
      </c>
      <c r="AN64">
        <f t="shared" si="26"/>
        <v>0</v>
      </c>
      <c r="AO64">
        <f t="shared" si="26"/>
        <v>0</v>
      </c>
      <c r="AP64">
        <f t="shared" si="26"/>
        <v>-8.2844015231027927E-5</v>
      </c>
      <c r="AQ64">
        <f t="shared" si="26"/>
        <v>-0.23256534055143263</v>
      </c>
      <c r="AR64">
        <f t="shared" si="26"/>
        <v>-0.23264818456666367</v>
      </c>
      <c r="AS64">
        <f t="shared" si="26"/>
        <v>6.3128287576321788E-5</v>
      </c>
      <c r="AT64">
        <f t="shared" si="26"/>
        <v>-1.5850547442565591E-4</v>
      </c>
      <c r="AU64">
        <f t="shared" si="23"/>
        <v>-0.23274356175351302</v>
      </c>
      <c r="AW64">
        <v>61</v>
      </c>
      <c r="AX64">
        <f>IF(Z64&gt;0, (R64*SUMPRODUCT(K64:$K$98, X64:$X$98)-K64*$AZ$3)/Z64, 0)</f>
        <v>-702.37186157990232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</v>
      </c>
      <c r="S65">
        <f t="shared" si="1"/>
        <v>-1223.6530773909101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-2.3398478528026843</v>
      </c>
      <c r="AC65">
        <f t="shared" si="2"/>
        <v>-2.2691826766981742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-144.36053812211745</v>
      </c>
      <c r="AI65">
        <f t="shared" si="25"/>
        <v>-144.40689894771879</v>
      </c>
      <c r="AJ65">
        <f t="shared" si="7"/>
        <v>-7.0665176104510063E-2</v>
      </c>
      <c r="AK65">
        <f t="shared" si="22"/>
        <v>-0.16378934969618791</v>
      </c>
      <c r="AL65">
        <f t="shared" si="8"/>
        <v>-144.64135347351947</v>
      </c>
      <c r="AN65">
        <f t="shared" si="26"/>
        <v>0</v>
      </c>
      <c r="AO65">
        <f t="shared" si="26"/>
        <v>0</v>
      </c>
      <c r="AP65">
        <f t="shared" si="26"/>
        <v>-4.1175014027564434E-5</v>
      </c>
      <c r="AQ65">
        <f t="shared" si="26"/>
        <v>-0.12821271202801951</v>
      </c>
      <c r="AR65">
        <f t="shared" si="26"/>
        <v>-0.1282538870420471</v>
      </c>
      <c r="AS65">
        <f t="shared" si="26"/>
        <v>-6.2760737748377283E-5</v>
      </c>
      <c r="AT65">
        <f t="shared" si="26"/>
        <v>-1.4546826299642715E-4</v>
      </c>
      <c r="AU65">
        <f t="shared" si="23"/>
        <v>-0.12846211604279187</v>
      </c>
      <c r="AW65">
        <v>62</v>
      </c>
      <c r="AX65">
        <f>IF(Z65&gt;0, (R65*SUMPRODUCT(K65:$K$98, X65:$X$98)-K65*$AZ$3)/Z65, 0)</f>
        <v>-1223.6530773909101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</v>
      </c>
      <c r="S66">
        <f t="shared" si="1"/>
        <v>-2157.8304271372003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-2.2691826766981742</v>
      </c>
      <c r="AC66">
        <f t="shared" si="2"/>
        <v>-2.1266538559976733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-85.033680370476034</v>
      </c>
      <c r="AI66">
        <f t="shared" si="25"/>
        <v>-85.05831916772874</v>
      </c>
      <c r="AJ66">
        <f t="shared" si="7"/>
        <v>-0.14252882070050088</v>
      </c>
      <c r="AK66">
        <f t="shared" si="22"/>
        <v>-0.1588427873688722</v>
      </c>
      <c r="AL66">
        <f t="shared" si="8"/>
        <v>-85.359690775798114</v>
      </c>
      <c r="AN66">
        <f t="shared" si="26"/>
        <v>0</v>
      </c>
      <c r="AO66">
        <f t="shared" si="26"/>
        <v>0</v>
      </c>
      <c r="AP66">
        <f t="shared" si="26"/>
        <v>-1.9538178618929399E-5</v>
      </c>
      <c r="AQ66">
        <f t="shared" si="26"/>
        <v>-6.743037083602807E-2</v>
      </c>
      <c r="AR66">
        <f t="shared" si="26"/>
        <v>-6.7449909014646994E-2</v>
      </c>
      <c r="AS66">
        <f t="shared" si="26"/>
        <v>-1.1302311263941738E-4</v>
      </c>
      <c r="AT66">
        <f t="shared" si="26"/>
        <v>-1.2595983156610778E-4</v>
      </c>
      <c r="AU66">
        <f t="shared" si="23"/>
        <v>-6.7688891958852526E-2</v>
      </c>
      <c r="AW66">
        <v>63</v>
      </c>
      <c r="AX66">
        <f>IF(Z66&gt;0, (R66*SUMPRODUCT(K66:$K$98, X66:$X$98)-K66*$AZ$3)/Z66, 0)</f>
        <v>-2157.8304271372003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-3914.3877919721936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-2.1266538559976733</v>
      </c>
      <c r="AC67">
        <f t="shared" ref="AC67:AC79" si="29">S67*Z67</f>
        <v>-1.952350715468951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-47.693364783218748</v>
      </c>
      <c r="AI67">
        <f t="shared" ref="AI67:AI79" si="33">SUM(AE67:AH67)</f>
        <v>-47.705833851303119</v>
      </c>
      <c r="AJ67">
        <f t="shared" ref="AJ67:AJ79" si="34">AB67-AC67</f>
        <v>-0.17430314052872231</v>
      </c>
      <c r="AK67">
        <f t="shared" si="22"/>
        <v>-0.14886576991983716</v>
      </c>
      <c r="AL67">
        <f t="shared" ref="AL67:AL79" si="35">SUM(AI67:AK67)</f>
        <v>-48.029002761751677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-3.3767935705624495E-2</v>
      </c>
      <c r="AR67">
        <f t="shared" si="36"/>
        <v>-3.3776764076013037E-2</v>
      </c>
      <c r="AS67">
        <f t="shared" si="36"/>
        <v>-1.2341040036523712E-4</v>
      </c>
      <c r="AT67">
        <f t="shared" si="36"/>
        <v>-1.0540019078691838E-4</v>
      </c>
      <c r="AU67">
        <f t="shared" si="23"/>
        <v>-3.4005574667165195E-2</v>
      </c>
      <c r="AW67">
        <v>64</v>
      </c>
      <c r="AX67">
        <f>IF(Z67&gt;0, (R67*SUMPRODUCT(K67:$K$98, X67:$X$98)-K67*$AZ$3)/Z67, 0)</f>
        <v>-3914.3877919721936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100000</v>
      </c>
      <c r="S68">
        <f t="shared" si="28"/>
        <v>-7384.3852497846583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-1.952350715468951</v>
      </c>
      <c r="AC68">
        <f t="shared" si="29"/>
        <v>-1.7702851588846202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-25.404150979592423</v>
      </c>
      <c r="AI68">
        <f t="shared" si="33"/>
        <v>-25.410144319251049</v>
      </c>
      <c r="AJ68">
        <f t="shared" si="34"/>
        <v>-0.18206555658433077</v>
      </c>
      <c r="AK68">
        <f t="shared" si="22"/>
        <v>-0.13666455008282657</v>
      </c>
      <c r="AL68">
        <f t="shared" si="35"/>
        <v>-25.728874425918207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-1.605954407228851E-2</v>
      </c>
      <c r="AR68">
        <f t="shared" si="36"/>
        <v>-1.6063332835096023E-2</v>
      </c>
      <c r="AS68">
        <f t="shared" si="36"/>
        <v>-1.1509496351051476E-4</v>
      </c>
      <c r="AT68">
        <f t="shared" si="36"/>
        <v>-8.6394163179778365E-5</v>
      </c>
      <c r="AU68">
        <f t="shared" si="23"/>
        <v>-1.6264821961786316E-2</v>
      </c>
      <c r="AW68">
        <v>65</v>
      </c>
      <c r="AX68">
        <f>IF(Z68&gt;0, (R68*SUMPRODUCT(K68:$K$98, X68:$X$98)-K68*$AZ$3)/Z68, 0)</f>
        <v>-7384.3852497846583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100000</v>
      </c>
      <c r="S69">
        <f t="shared" si="28"/>
        <v>-14598.687424504904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-1.7702851588846202</v>
      </c>
      <c r="AC69">
        <f t="shared" si="29"/>
        <v>-1.5936362276980196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-12.817327018362494</v>
      </c>
      <c r="AI69">
        <f t="shared" si="33"/>
        <v>-12.820056092869944</v>
      </c>
      <c r="AJ69">
        <f t="shared" si="34"/>
        <v>-0.17664893118660063</v>
      </c>
      <c r="AK69">
        <f t="shared" si="22"/>
        <v>-0.12391996112192342</v>
      </c>
      <c r="AL69">
        <f t="shared" si="35"/>
        <v>-13.120624985178468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-7.2344908004011487E-3</v>
      </c>
      <c r="AR69">
        <f t="shared" si="36"/>
        <v>-7.2360311733969743E-3</v>
      </c>
      <c r="AS69">
        <f t="shared" si="36"/>
        <v>-9.9706051483223132E-5</v>
      </c>
      <c r="AT69">
        <f t="shared" si="36"/>
        <v>-6.9944210476823504E-5</v>
      </c>
      <c r="AU69">
        <f t="shared" si="23"/>
        <v>-7.4056814353570203E-3</v>
      </c>
      <c r="AW69">
        <v>66</v>
      </c>
      <c r="AX69">
        <f>IF(Z69&gt;0, (R69*SUMPRODUCT(K69:$K$98, X69:$X$98)-K69*$AZ$3)/Z69, 0)</f>
        <v>-14598.687424504904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100000</v>
      </c>
      <c r="S70">
        <f t="shared" si="28"/>
        <v>-30726.849241783751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-1.5936362276980196</v>
      </c>
      <c r="AC70">
        <f t="shared" si="29"/>
        <v>-1.4288095798744129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-6.1570989568616197</v>
      </c>
      <c r="AI70">
        <f t="shared" si="33"/>
        <v>-6.1582614658847801</v>
      </c>
      <c r="AJ70">
        <f t="shared" si="34"/>
        <v>-0.16482664782360668</v>
      </c>
      <c r="AK70">
        <f t="shared" si="22"/>
        <v>-0.11155453593886139</v>
      </c>
      <c r="AL70">
        <f t="shared" si="35"/>
        <v>-6.4346426496472482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-3.1029059681114638E-3</v>
      </c>
      <c r="AR70">
        <f t="shared" si="36"/>
        <v>-3.1034918213211039E-3</v>
      </c>
      <c r="AS70">
        <f t="shared" si="36"/>
        <v>-8.3065351526584241E-5</v>
      </c>
      <c r="AT70">
        <f t="shared" si="36"/>
        <v>-5.621855970803383E-5</v>
      </c>
      <c r="AU70">
        <f t="shared" si="23"/>
        <v>-3.2427757325557221E-3</v>
      </c>
      <c r="AW70">
        <v>67</v>
      </c>
      <c r="AX70">
        <f>IF(Z70&gt;0, (R70*SUMPRODUCT(K70:$K$98, X70:$X$98)-K70*$AZ$3)/Z70, 0)</f>
        <v>-30726.849241783751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100000</v>
      </c>
      <c r="S71">
        <f t="shared" si="28"/>
        <v>-69287.130906882201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-1.4288095798744129</v>
      </c>
      <c r="AC71">
        <f t="shared" si="29"/>
        <v>-1.2782864692139457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-2.7586239097317948</v>
      </c>
      <c r="AI71">
        <f t="shared" si="33"/>
        <v>-2.7590851376872907</v>
      </c>
      <c r="AJ71">
        <f t="shared" si="34"/>
        <v>-0.1505231106604672</v>
      </c>
      <c r="AK71">
        <f t="shared" si="22"/>
        <v>-0.10001667059120892</v>
      </c>
      <c r="AL71">
        <f t="shared" si="35"/>
        <v>-3.0096249189389668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-1.2412719873163894E-3</v>
      </c>
      <c r="AR71">
        <f t="shared" si="36"/>
        <v>-1.241479521710224E-3</v>
      </c>
      <c r="AS71">
        <f t="shared" si="36"/>
        <v>-6.7729464697030166E-5</v>
      </c>
      <c r="AT71">
        <f t="shared" si="36"/>
        <v>-4.500355812604726E-5</v>
      </c>
      <c r="AU71">
        <f t="shared" si="23"/>
        <v>-1.3542125445333015E-3</v>
      </c>
      <c r="AW71">
        <v>68</v>
      </c>
      <c r="AX71">
        <f>IF(Z71&gt;0, (R71*SUMPRODUCT(K71:$K$98, X71:$X$98)-K71*$AZ$3)/Z71, 0)</f>
        <v>-69287.130906882201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100000</v>
      </c>
      <c r="S72">
        <f t="shared" si="28"/>
        <v>-168384.08177631564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-1.2782864692139457</v>
      </c>
      <c r="AC72">
        <f t="shared" si="29"/>
        <v>-1.1423616549257456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-1.1480365468042333</v>
      </c>
      <c r="AI72">
        <f t="shared" si="33"/>
        <v>-1.1482061533434731</v>
      </c>
      <c r="AJ72">
        <f t="shared" si="34"/>
        <v>-0.13592481428820014</v>
      </c>
      <c r="AK72">
        <f t="shared" ref="AK72:AK79" si="49">G72*SUM(AB72:AB72, AE72:AF72)</f>
        <v>-8.9480052844976204E-2</v>
      </c>
      <c r="AL72">
        <f t="shared" si="35"/>
        <v>-1.3736110204766494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-4.6122426712475416E-4</v>
      </c>
      <c r="AR72">
        <f t="shared" si="36"/>
        <v>-4.612924066382376E-4</v>
      </c>
      <c r="AS72">
        <f t="shared" si="36"/>
        <v>-5.4607863337327905E-5</v>
      </c>
      <c r="AT72">
        <f t="shared" si="36"/>
        <v>-3.5948656783263513E-5</v>
      </c>
      <c r="AU72">
        <f t="shared" si="23"/>
        <v>-5.5184892675882904E-4</v>
      </c>
      <c r="AW72">
        <v>69</v>
      </c>
      <c r="AX72">
        <f>IF(Z72&gt;0, (R72*SUMPRODUCT(K72:$K$98, X72:$X$98)-K72*$AZ$3)/Z72, 0)</f>
        <v>-168384.08177631564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100000</v>
      </c>
      <c r="S73">
        <f t="shared" si="28"/>
        <v>-443741.22714158415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-1.1423616549257456</v>
      </c>
      <c r="AC73">
        <f t="shared" si="29"/>
        <v>-1.020353159304016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-0.44169860932676852</v>
      </c>
      <c r="AI73">
        <f t="shared" si="33"/>
        <v>-0.44175609514828418</v>
      </c>
      <c r="AJ73">
        <f t="shared" si="34"/>
        <v>-0.12200849562172955</v>
      </c>
      <c r="AK73">
        <f t="shared" si="49"/>
        <v>-7.9965315844802196E-2</v>
      </c>
      <c r="AL73">
        <f t="shared" si="35"/>
        <v>-0.64372990661481588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-1.5843985817712855E-4</v>
      </c>
      <c r="AR73">
        <f t="shared" si="36"/>
        <v>-1.5846047867539549E-4</v>
      </c>
      <c r="AS73">
        <f t="shared" si="36"/>
        <v>-4.3765156454025793E-5</v>
      </c>
      <c r="AT73">
        <f t="shared" si="36"/>
        <v>-2.8684023526473713E-5</v>
      </c>
      <c r="AU73">
        <f t="shared" si="23"/>
        <v>-2.30909658655895E-4</v>
      </c>
      <c r="AW73">
        <v>70</v>
      </c>
      <c r="AX73">
        <f>IF(Z73&gt;0, (R73*SUMPRODUCT(K73:$K$98, X73:$X$98)-K73*$AZ$3)/Z73, 0)</f>
        <v>-443741.22714158415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100000</v>
      </c>
      <c r="S74">
        <f t="shared" si="28"/>
        <v>-1276548.9637721609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-1.020353159304016</v>
      </c>
      <c r="AC74">
        <f t="shared" si="29"/>
        <v>-0.9111636349757164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-0.1562667528451788</v>
      </c>
      <c r="AI74">
        <f t="shared" si="33"/>
        <v>-0.15628459712026802</v>
      </c>
      <c r="AJ74">
        <f t="shared" si="34"/>
        <v>-0.10918952432829965</v>
      </c>
      <c r="AK74">
        <f t="shared" si="49"/>
        <v>-7.1424721151281123E-2</v>
      </c>
      <c r="AL74">
        <f t="shared" si="35"/>
        <v>-0.33689884259984876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-5.0048028944781453E-5</v>
      </c>
      <c r="AR74">
        <f t="shared" si="36"/>
        <v>-5.005374398512051E-5</v>
      </c>
      <c r="AS74">
        <f t="shared" si="36"/>
        <v>-3.4970461563656015E-5</v>
      </c>
      <c r="AT74">
        <f t="shared" si="36"/>
        <v>-2.2875413013117772E-5</v>
      </c>
      <c r="AU74">
        <f t="shared" si="23"/>
        <v>-1.0789961856189428E-4</v>
      </c>
      <c r="AW74">
        <v>71</v>
      </c>
      <c r="AX74">
        <f>IF(Z74&gt;0, (R74*SUMPRODUCT(K74:$K$98, X74:$X$98)-K74*$AZ$3)/Z74, 0)</f>
        <v>-1276548.9637721609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100000</v>
      </c>
      <c r="S75">
        <f t="shared" si="28"/>
        <v>-4041510.3733958299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-0.9111636349757164</v>
      </c>
      <c r="AC75">
        <f t="shared" si="29"/>
        <v>-0.81358157212387838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-5.0532697560763909E-2</v>
      </c>
      <c r="AI75">
        <f t="shared" si="33"/>
        <v>-5.0537730218712031E-2</v>
      </c>
      <c r="AJ75">
        <f t="shared" si="34"/>
        <v>-9.7582062851838014E-2</v>
      </c>
      <c r="AK75">
        <f t="shared" si="49"/>
        <v>-6.3781454448300148E-2</v>
      </c>
      <c r="AL75">
        <f t="shared" si="35"/>
        <v>-0.2119012475188502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-1.4450233015774326E-5</v>
      </c>
      <c r="AR75">
        <f t="shared" si="36"/>
        <v>-1.4451672144962939E-5</v>
      </c>
      <c r="AS75">
        <f t="shared" si="36"/>
        <v>-2.7904379034454193E-5</v>
      </c>
      <c r="AT75">
        <f t="shared" si="36"/>
        <v>-1.8238822056840938E-5</v>
      </c>
      <c r="AU75">
        <f t="shared" si="23"/>
        <v>-6.0594873236258073E-5</v>
      </c>
      <c r="AW75">
        <v>72</v>
      </c>
      <c r="AX75">
        <f>IF(Z75&gt;0, (R75*SUMPRODUCT(K75:$K$98, X75:$X$98)-K75*$AZ$3)/Z75, 0)</f>
        <v>-4041510.3733958299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7"/>
        <v>100000</v>
      </c>
      <c r="S76">
        <f t="shared" si="28"/>
        <v>-14226315.57122341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-0.81358157212387838</v>
      </c>
      <c r="AC76">
        <f t="shared" si="29"/>
        <v>-0.72642449478476645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-1.4823122880175902E-2</v>
      </c>
      <c r="AI76">
        <f t="shared" si="33"/>
        <v>-1.4824399430824501E-2</v>
      </c>
      <c r="AJ76">
        <f t="shared" si="34"/>
        <v>-8.7157077339111932E-2</v>
      </c>
      <c r="AK76">
        <f t="shared" si="49"/>
        <v>-5.6950710048671492E-2</v>
      </c>
      <c r="AL76">
        <f t="shared" si="35"/>
        <v>-0.15893218681860793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-3.7846354577511788E-6</v>
      </c>
      <c r="AR76">
        <f t="shared" si="36"/>
        <v>-3.7849613862945333E-6</v>
      </c>
      <c r="AS76">
        <f t="shared" si="36"/>
        <v>-2.2252919844084192E-5</v>
      </c>
      <c r="AT76">
        <f t="shared" si="36"/>
        <v>-1.454063886109745E-5</v>
      </c>
      <c r="AU76">
        <f t="shared" si="23"/>
        <v>-4.0578520091476176E-5</v>
      </c>
      <c r="AW76">
        <v>73</v>
      </c>
      <c r="AX76">
        <f>IF(Z76&gt;0, (R76*SUMPRODUCT(K76:$K$98, X76:$X$98)-K76*$AZ$3)/Z76, 0)</f>
        <v>-14226315.57122341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100000</v>
      </c>
      <c r="S77">
        <f t="shared" si="28"/>
        <v>-56385331.059098125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-0.72642449478476645</v>
      </c>
      <c r="AC77">
        <f t="shared" si="29"/>
        <v>-0.64859655837368191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-3.9048474936558639E-3</v>
      </c>
      <c r="AI77">
        <f t="shared" si="33"/>
        <v>-3.9051350669245628E-3</v>
      </c>
      <c r="AJ77">
        <f t="shared" si="34"/>
        <v>-7.7827936411084542E-2</v>
      </c>
      <c r="AK77">
        <f t="shared" si="49"/>
        <v>-5.0849714634933658E-2</v>
      </c>
      <c r="AL77">
        <f t="shared" si="35"/>
        <v>-0.13258278611294277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-8.9016476397476471E-7</v>
      </c>
      <c r="AR77">
        <f t="shared" si="36"/>
        <v>-8.9023032033548629E-7</v>
      </c>
      <c r="AS77">
        <f t="shared" si="36"/>
        <v>-1.7741969887063076E-5</v>
      </c>
      <c r="AT77">
        <f t="shared" si="36"/>
        <v>-1.1591905778581747E-5</v>
      </c>
      <c r="AU77">
        <f t="shared" si="23"/>
        <v>-3.0224105985980314E-5</v>
      </c>
      <c r="AW77">
        <v>74</v>
      </c>
      <c r="AX77">
        <f>IF(Z77&gt;0, (R77*SUMPRODUCT(K77:$K$98, X77:$X$98)-K77*$AZ$3)/Z77, 0)</f>
        <v>-56385331.059098125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100000</v>
      </c>
      <c r="S78">
        <f t="shared" si="28"/>
        <v>-255691451.0857501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-0.64859655837368191</v>
      </c>
      <c r="AC78">
        <f t="shared" si="29"/>
        <v>-0.57910484046117572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-9.1230433937926618E-4</v>
      </c>
      <c r="AI78">
        <f t="shared" si="33"/>
        <v>-9.1236096083043342E-4</v>
      </c>
      <c r="AJ78">
        <f t="shared" si="34"/>
        <v>-6.949171791250619E-2</v>
      </c>
      <c r="AK78">
        <f t="shared" si="49"/>
        <v>-4.5401759086157741E-2</v>
      </c>
      <c r="AL78">
        <f t="shared" si="35"/>
        <v>-0.11580583795949437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-1.856897965230818E-7</v>
      </c>
      <c r="AR78">
        <f t="shared" si="36"/>
        <v>-1.8570132121423173E-7</v>
      </c>
      <c r="AS78">
        <f t="shared" si="36"/>
        <v>-1.4144296373721641E-5</v>
      </c>
      <c r="AT78">
        <f t="shared" si="36"/>
        <v>-9.241042755792259E-6</v>
      </c>
      <c r="AU78">
        <f t="shared" si="23"/>
        <v>-2.3571040450728133E-5</v>
      </c>
      <c r="AW78">
        <v>75</v>
      </c>
      <c r="AX78">
        <f>IF(Z78&gt;0, (R78*SUMPRODUCT(K78:$K$98, X78:$X$98)-K78*$AZ$3)/Z78, 0)</f>
        <v>-255691451.0857501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-0.57910484046117572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-0.57910484046117572</v>
      </c>
      <c r="AK79">
        <f t="shared" si="49"/>
        <v>-4.0537338832282305E-2</v>
      </c>
      <c r="AL79">
        <f t="shared" si="35"/>
        <v>-0.61986866509812688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-4.1159611249738887E-8</v>
      </c>
      <c r="AR79">
        <f t="shared" si="36"/>
        <v>-4.1159611249738887E-8</v>
      </c>
      <c r="AS79">
        <f t="shared" si="36"/>
        <v>-1.0524160726571101E-4</v>
      </c>
      <c r="AT79">
        <f t="shared" si="36"/>
        <v>-7.3669125085997719E-6</v>
      </c>
      <c r="AU79">
        <f t="shared" si="23"/>
        <v>-1.1264967938556052E-4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4040.8384623613692</v>
      </c>
      <c r="AO81" s="8">
        <f t="shared" si="50"/>
        <v>-404.08384623613694</v>
      </c>
      <c r="AP81" s="8">
        <f t="shared" si="50"/>
        <v>-435.36846080058518</v>
      </c>
      <c r="AQ81" s="8">
        <f t="shared" si="50"/>
        <v>-2845.1755333702231</v>
      </c>
      <c r="AR81" s="8">
        <f t="shared" si="50"/>
        <v>356.2106219544234</v>
      </c>
      <c r="AS81" s="8">
        <f t="shared" si="50"/>
        <v>-345.42402586196891</v>
      </c>
      <c r="AT81" s="8">
        <f t="shared" si="50"/>
        <v>201.49734841948165</v>
      </c>
      <c r="AU81" s="8">
        <f t="shared" si="50"/>
        <v>212.28394451193626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CF20-7F28-4CDB-972C-3E8ACA0359D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6193.8061152925857</v>
      </c>
      <c r="K3">
        <v>1</v>
      </c>
      <c r="L3" s="2">
        <v>0</v>
      </c>
      <c r="O3">
        <f>$C$3</f>
        <v>6193.8061152925857</v>
      </c>
      <c r="P3" s="2">
        <f>O3*C5</f>
        <v>619.38061152925866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6193.8061152925857</v>
      </c>
      <c r="AF3">
        <f t="shared" ref="AF3:AG34" si="4">-$Z3*P3</f>
        <v>-619.38061152925866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5301.2757619633267</v>
      </c>
      <c r="AJ3">
        <f t="shared" ref="AJ3:AJ66" si="7">AB3-AC3</f>
        <v>0</v>
      </c>
      <c r="AL3">
        <f t="shared" ref="AL3:AL66" si="8">SUM(AI3:AK3)</f>
        <v>5301.2757619633267</v>
      </c>
      <c r="AN3">
        <f t="shared" ref="AN3:AU34" si="9">AE3*$K3</f>
        <v>6193.8061152925857</v>
      </c>
      <c r="AO3">
        <f t="shared" si="9"/>
        <v>-619.38061152925866</v>
      </c>
      <c r="AP3">
        <f t="shared" si="9"/>
        <v>-273.14974180000002</v>
      </c>
      <c r="AQ3">
        <f t="shared" si="9"/>
        <v>0</v>
      </c>
      <c r="AR3">
        <f t="shared" si="9"/>
        <v>5301.2757619633267</v>
      </c>
      <c r="AS3">
        <f t="shared" si="9"/>
        <v>0</v>
      </c>
      <c r="AT3">
        <f t="shared" si="9"/>
        <v>0</v>
      </c>
      <c r="AU3">
        <f t="shared" si="9"/>
        <v>5301.2757619633267</v>
      </c>
      <c r="AW3">
        <v>0</v>
      </c>
      <c r="AX3">
        <f>IF(Z3&gt;0, (R3*SUMPRODUCT(K3:$K$98, X3:$X$98)-K3*$AZ$3)/Z3, 0)</f>
        <v>0</v>
      </c>
      <c r="AZ3">
        <f>C6*ABS(SUMPRODUCT(X4:X69, K4:K69))/1</f>
        <v>4502.910474706795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489.0450873223707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482.45469371858553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-482.45469371858553</v>
      </c>
      <c r="AK4">
        <f>G4*SUM(AB4, AE4:AF4)</f>
        <v>0</v>
      </c>
      <c r="AL4">
        <f t="shared" si="8"/>
        <v>-830.05919371858556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-310.36116071428575</v>
      </c>
      <c r="AR4">
        <f t="shared" si="9"/>
        <v>-310.36116071428575</v>
      </c>
      <c r="AS4">
        <f t="shared" si="9"/>
        <v>-430.76311939159422</v>
      </c>
      <c r="AT4">
        <f t="shared" si="9"/>
        <v>0</v>
      </c>
      <c r="AU4">
        <f t="shared" si="9"/>
        <v>-741.12428010587996</v>
      </c>
      <c r="AW4">
        <v>1</v>
      </c>
      <c r="AX4">
        <f>IF(Z4&gt;0, (R4*SUMPRODUCT(K4:$K$98, X4:$X$98)-K4*$AZ$3)/Z4, 0)</f>
        <v>489.0450873223707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</v>
      </c>
      <c r="S5">
        <f t="shared" si="1"/>
        <v>619.52604937276544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482.45469371858553</v>
      </c>
      <c r="AC5">
        <f t="shared" si="2"/>
        <v>602.85665239589389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-356.540806405296</v>
      </c>
      <c r="AI5">
        <f t="shared" si="6"/>
        <v>-380.86813908994469</v>
      </c>
      <c r="AJ5">
        <f t="shared" si="7"/>
        <v>-120.40195867730836</v>
      </c>
      <c r="AK5">
        <f>G5*SUM(AB5, AE5:AF5)</f>
        <v>33.771828560300989</v>
      </c>
      <c r="AL5">
        <f t="shared" si="8"/>
        <v>-467.49826920695205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-284.23214796340557</v>
      </c>
      <c r="AR5">
        <f t="shared" si="9"/>
        <v>-303.62574863675434</v>
      </c>
      <c r="AS5">
        <f t="shared" si="9"/>
        <v>-95.98370430270117</v>
      </c>
      <c r="AT5">
        <f t="shared" si="9"/>
        <v>26.922694961974639</v>
      </c>
      <c r="AU5">
        <f t="shared" si="9"/>
        <v>-372.68675797748085</v>
      </c>
      <c r="AW5">
        <v>2</v>
      </c>
      <c r="AX5">
        <f>IF(Z5&gt;0, (R5*SUMPRODUCT(K5:$K$98, X5:$X$98)-K5*$AZ$3)/Z5, 0)</f>
        <v>619.52604937276544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100000</v>
      </c>
      <c r="S6">
        <f t="shared" si="1"/>
        <v>732.76036298567101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602.85665239589389</v>
      </c>
      <c r="AC6">
        <f t="shared" si="2"/>
        <v>703.23443246069792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-365.64895732735908</v>
      </c>
      <c r="AI6">
        <f t="shared" si="6"/>
        <v>-389.64160444582944</v>
      </c>
      <c r="AJ6">
        <f t="shared" si="7"/>
        <v>-100.37778006480403</v>
      </c>
      <c r="AK6">
        <f>G6*SUM(AB6, AE6:AF6)</f>
        <v>42.199965667712576</v>
      </c>
      <c r="AL6">
        <f t="shared" si="8"/>
        <v>-447.81941884292087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-260.26170545918296</v>
      </c>
      <c r="AR6">
        <f t="shared" si="9"/>
        <v>-277.33919777086754</v>
      </c>
      <c r="AS6">
        <f t="shared" si="9"/>
        <v>-71.446921169486274</v>
      </c>
      <c r="AT6">
        <f t="shared" si="9"/>
        <v>30.037102020681893</v>
      </c>
      <c r="AU6">
        <f t="shared" si="9"/>
        <v>-318.74901691967193</v>
      </c>
      <c r="AW6">
        <v>3</v>
      </c>
      <c r="AX6">
        <f>IF(Z6&gt;0, (R6*SUMPRODUCT(K6:$K$98, X6:$X$98)-K6*$AZ$3)/Z6, 0)</f>
        <v>732.76036298567101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</v>
      </c>
      <c r="S7">
        <f t="shared" si="1"/>
        <v>830.95120070682333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703.23443246069792</v>
      </c>
      <c r="AC7">
        <f t="shared" si="2"/>
        <v>786.37444845527261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-375.42772893333057</v>
      </c>
      <c r="AI7">
        <f t="shared" si="6"/>
        <v>-399.08659264838286</v>
      </c>
      <c r="AJ7">
        <f t="shared" si="7"/>
        <v>-83.140015994574696</v>
      </c>
      <c r="AK7">
        <f>G7*SUM(AB7, AE7:AF7)</f>
        <v>49.226410272248856</v>
      </c>
      <c r="AL7">
        <f t="shared" si="8"/>
        <v>-433.00019837070869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-238.59110887160008</v>
      </c>
      <c r="AR7">
        <f t="shared" si="9"/>
        <v>-253.62674447703191</v>
      </c>
      <c r="AS7">
        <f t="shared" si="9"/>
        <v>-52.836983203419045</v>
      </c>
      <c r="AT7">
        <f t="shared" si="9"/>
        <v>31.284273662987438</v>
      </c>
      <c r="AU7">
        <f t="shared" si="9"/>
        <v>-275.17945401746351</v>
      </c>
      <c r="AW7">
        <v>4</v>
      </c>
      <c r="AX7">
        <f>IF(Z7&gt;0, (R7*SUMPRODUCT(K7:$K$98, X7:$X$98)-K7*$AZ$3)/Z7, 0)</f>
        <v>830.95120070682333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</v>
      </c>
      <c r="S8">
        <f t="shared" si="1"/>
        <v>915.71835672748364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786.37444845527261</v>
      </c>
      <c r="AC8">
        <f t="shared" si="2"/>
        <v>854.39201945309924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-386.17445278167747</v>
      </c>
      <c r="AI8">
        <f t="shared" si="6"/>
        <v>-409.50018424638387</v>
      </c>
      <c r="AJ8">
        <f t="shared" si="7"/>
        <v>-68.017570997826624</v>
      </c>
      <c r="AK8">
        <f t="shared" ref="AK8:AK69" si="22">G8*SUM(AB8:AB8, AE8:AF8)</f>
        <v>55.046211391869086</v>
      </c>
      <c r="AL8">
        <f t="shared" si="8"/>
        <v>-422.47154385234143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-219.12575550075795</v>
      </c>
      <c r="AR8">
        <f t="shared" si="9"/>
        <v>-232.36140196311268</v>
      </c>
      <c r="AS8">
        <f t="shared" si="9"/>
        <v>-38.594996444913349</v>
      </c>
      <c r="AT8">
        <f t="shared" si="9"/>
        <v>31.234698649309617</v>
      </c>
      <c r="AU8">
        <f t="shared" si="9"/>
        <v>-239.72169975871643</v>
      </c>
      <c r="AW8">
        <v>5</v>
      </c>
      <c r="AX8">
        <f>IF(Z8&gt;0, (R8*SUMPRODUCT(K8:$K$98, X8:$X$98)-K8*$AZ$3)/Z8, 0)</f>
        <v>915.71835672748364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</v>
      </c>
      <c r="S9">
        <f t="shared" si="1"/>
        <v>988.38956590064868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854.39201945309924</v>
      </c>
      <c r="AC9">
        <f t="shared" si="2"/>
        <v>909.02401383575943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-399.68109038096969</v>
      </c>
      <c r="AI9">
        <f t="shared" si="6"/>
        <v>-422.67364425843374</v>
      </c>
      <c r="AJ9">
        <f t="shared" si="7"/>
        <v>-54.631994382660196</v>
      </c>
      <c r="AK9">
        <f t="shared" si="22"/>
        <v>59.807441361716954</v>
      </c>
      <c r="AL9">
        <f t="shared" si="8"/>
        <v>-417.498197279377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-202.49087893308476</v>
      </c>
      <c r="AR9">
        <f t="shared" si="9"/>
        <v>-214.13962228275432</v>
      </c>
      <c r="AS9">
        <f t="shared" si="9"/>
        <v>-27.678268566240227</v>
      </c>
      <c r="AT9">
        <f t="shared" si="9"/>
        <v>30.30031107183353</v>
      </c>
      <c r="AU9">
        <f t="shared" si="9"/>
        <v>-211.51757977716102</v>
      </c>
      <c r="AW9">
        <v>6</v>
      </c>
      <c r="AX9">
        <f>IF(Z9&gt;0, (R9*SUMPRODUCT(K9:$K$98, X9:$X$98)-K9*$AZ$3)/Z9, 0)</f>
        <v>988.38956590064868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</v>
      </c>
      <c r="S10">
        <f t="shared" si="1"/>
        <v>1049.2002785932377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909.02401383575943</v>
      </c>
      <c r="AC10">
        <f t="shared" si="2"/>
        <v>950.95969729858325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-413.89070978232536</v>
      </c>
      <c r="AI10">
        <f t="shared" si="6"/>
        <v>-436.54986544356922</v>
      </c>
      <c r="AJ10">
        <f t="shared" si="7"/>
        <v>-41.935683462823818</v>
      </c>
      <c r="AK10">
        <f t="shared" si="22"/>
        <v>63.631680968503169</v>
      </c>
      <c r="AL10">
        <f t="shared" si="8"/>
        <v>-414.85386793788985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-187.2231378052648</v>
      </c>
      <c r="AR10">
        <f t="shared" si="9"/>
        <v>-197.47298908882499</v>
      </c>
      <c r="AS10">
        <f t="shared" si="9"/>
        <v>-18.969573509024695</v>
      </c>
      <c r="AT10">
        <f t="shared" si="9"/>
        <v>28.783740956669952</v>
      </c>
      <c r="AU10">
        <f t="shared" si="9"/>
        <v>-187.65882164117974</v>
      </c>
      <c r="AW10">
        <v>7</v>
      </c>
      <c r="AX10">
        <f>IF(Z10&gt;0, (R10*SUMPRODUCT(K10:$K$98, X10:$X$98)-K10*$AZ$3)/Z10, 0)</f>
        <v>1049.2002785932377</v>
      </c>
    </row>
    <row r="11" spans="1:52" x14ac:dyDescent="0.25">
      <c r="A11" t="s">
        <v>33</v>
      </c>
      <c r="C11" s="12">
        <f>AU71</f>
        <v>340.34473905954377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</v>
      </c>
      <c r="S11">
        <f t="shared" si="1"/>
        <v>1099.599844290394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950.95969729858325</v>
      </c>
      <c r="AC11">
        <f t="shared" si="2"/>
        <v>981.97456163252161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-427.35530123596476</v>
      </c>
      <c r="AI11">
        <f t="shared" si="6"/>
        <v>-449.68102651528716</v>
      </c>
      <c r="AJ11">
        <f t="shared" si="7"/>
        <v>-31.014864333938363</v>
      </c>
      <c r="AK11">
        <f t="shared" si="22"/>
        <v>66.567178810900828</v>
      </c>
      <c r="AL11">
        <f t="shared" si="8"/>
        <v>-414.12871203832469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-172.60163855727717</v>
      </c>
      <c r="AR11">
        <f t="shared" si="9"/>
        <v>-181.61862455007051</v>
      </c>
      <c r="AS11">
        <f t="shared" si="9"/>
        <v>-12.526383522533235</v>
      </c>
      <c r="AT11">
        <f t="shared" si="9"/>
        <v>26.885367055626496</v>
      </c>
      <c r="AU11">
        <f t="shared" si="9"/>
        <v>-167.25964101697724</v>
      </c>
      <c r="AW11">
        <v>8</v>
      </c>
      <c r="AX11">
        <f>IF(Z11&gt;0, (R11*SUMPRODUCT(K11:$K$98, X11:$X$98)-K11*$AZ$3)/Z11, 0)</f>
        <v>1099.599844290394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</v>
      </c>
      <c r="S12">
        <f t="shared" si="1"/>
        <v>1141.5886718034483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981.97456163252161</v>
      </c>
      <c r="AC12">
        <f t="shared" si="2"/>
        <v>1004.2282821281046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-442.26109770913286</v>
      </c>
      <c r="AI12">
        <f t="shared" si="6"/>
        <v>-464.25300046123476</v>
      </c>
      <c r="AJ12">
        <f t="shared" si="7"/>
        <v>-22.253720495583025</v>
      </c>
      <c r="AK12">
        <f t="shared" si="22"/>
        <v>68.73821931427652</v>
      </c>
      <c r="AL12">
        <f t="shared" si="8"/>
        <v>-417.76850164254125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-159.48378549327123</v>
      </c>
      <c r="AR12">
        <f t="shared" si="9"/>
        <v>-167.41428609409917</v>
      </c>
      <c r="AS12">
        <f t="shared" si="9"/>
        <v>-8.024914703845285</v>
      </c>
      <c r="AT12">
        <f t="shared" si="9"/>
        <v>24.787690984110554</v>
      </c>
      <c r="AU12">
        <f t="shared" si="9"/>
        <v>-150.65150981383388</v>
      </c>
      <c r="AW12">
        <v>9</v>
      </c>
      <c r="AX12">
        <f>IF(Z12&gt;0, (R12*SUMPRODUCT(K12:$K$98, X12:$X$98)-K12*$AZ$3)/Z12, 0)</f>
        <v>1141.5886718034483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</v>
      </c>
      <c r="S13">
        <f t="shared" si="1"/>
        <v>1175.944661977393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1004.2282821281046</v>
      </c>
      <c r="AC13">
        <f t="shared" si="2"/>
        <v>1018.7224957891729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-457.79585112090552</v>
      </c>
      <c r="AI13">
        <f t="shared" si="6"/>
        <v>-479.45338588270619</v>
      </c>
      <c r="AJ13">
        <f t="shared" si="7"/>
        <v>-14.494213661068216</v>
      </c>
      <c r="AK13">
        <f t="shared" si="22"/>
        <v>70.295979748967326</v>
      </c>
      <c r="AL13">
        <f t="shared" si="8"/>
        <v>-423.65161979480706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-147.39801188319038</v>
      </c>
      <c r="AR13">
        <f t="shared" si="9"/>
        <v>-154.37115844702285</v>
      </c>
      <c r="AS13">
        <f t="shared" si="9"/>
        <v>-4.6667488842912155</v>
      </c>
      <c r="AT13">
        <f t="shared" si="9"/>
        <v>22.633424119089035</v>
      </c>
      <c r="AU13">
        <f t="shared" si="9"/>
        <v>-136.40448321222502</v>
      </c>
      <c r="AW13">
        <v>10</v>
      </c>
      <c r="AX13">
        <f>IF(Z13&gt;0, (R13*SUMPRODUCT(K13:$K$98, X13:$X$98)-K13*$AZ$3)/Z13, 0)</f>
        <v>1175.944661977393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</v>
      </c>
      <c r="S14">
        <f t="shared" si="1"/>
        <v>1203.749272738567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1018.7224957891729</v>
      </c>
      <c r="AC14">
        <f t="shared" si="2"/>
        <v>1026.6619831509288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-475.14786045428951</v>
      </c>
      <c r="AI14">
        <f t="shared" si="6"/>
        <v>-496.47003290335863</v>
      </c>
      <c r="AJ14">
        <f t="shared" si="7"/>
        <v>-7.9394873617559369</v>
      </c>
      <c r="AK14">
        <f t="shared" si="22"/>
        <v>71.310574705242104</v>
      </c>
      <c r="AL14">
        <f t="shared" si="8"/>
        <v>-433.09894555987245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-136.59365579429641</v>
      </c>
      <c r="AR14">
        <f t="shared" si="9"/>
        <v>-142.72327086087833</v>
      </c>
      <c r="AS14">
        <f t="shared" si="9"/>
        <v>-2.2824128952995402</v>
      </c>
      <c r="AT14">
        <f t="shared" si="9"/>
        <v>20.50008619731198</v>
      </c>
      <c r="AU14">
        <f t="shared" si="9"/>
        <v>-124.50559755886587</v>
      </c>
      <c r="AW14">
        <v>11</v>
      </c>
      <c r="AX14">
        <f>IF(Z14&gt;0, (R14*SUMPRODUCT(K14:$K$98, X14:$X$98)-K14*$AZ$3)/Z14, 0)</f>
        <v>1203.749272738567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</v>
      </c>
      <c r="S15">
        <f t="shared" si="1"/>
        <v>1225.5860063373359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1026.6619831509288</v>
      </c>
      <c r="AC15">
        <f t="shared" si="2"/>
        <v>1028.7625231110474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-495.34357587854441</v>
      </c>
      <c r="AI15">
        <f t="shared" si="6"/>
        <v>-516.32869070915319</v>
      </c>
      <c r="AJ15">
        <f t="shared" si="7"/>
        <v>-2.1005399601185673</v>
      </c>
      <c r="AK15">
        <f t="shared" si="22"/>
        <v>71.866338820565019</v>
      </c>
      <c r="AL15">
        <f t="shared" si="8"/>
        <v>-446.56289184870673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-127.14235837852675</v>
      </c>
      <c r="AR15">
        <f t="shared" si="9"/>
        <v>-132.52871467814293</v>
      </c>
      <c r="AS15">
        <f t="shared" si="9"/>
        <v>-0.53915628949893701</v>
      </c>
      <c r="AT15">
        <f t="shared" si="9"/>
        <v>18.446299196413346</v>
      </c>
      <c r="AU15">
        <f t="shared" si="9"/>
        <v>-114.62157177122852</v>
      </c>
      <c r="AW15">
        <v>12</v>
      </c>
      <c r="AX15">
        <f>IF(Z15&gt;0, (R15*SUMPRODUCT(K15:$K$98, X15:$X$98)-K15*$AZ$3)/Z15, 0)</f>
        <v>1225.5860063373359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</v>
      </c>
      <c r="S16">
        <f t="shared" si="1"/>
        <v>1241.7037532874892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1028.7625231110474</v>
      </c>
      <c r="AC16">
        <f t="shared" si="2"/>
        <v>1025.4542680846782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-516.60047675929582</v>
      </c>
      <c r="AI16">
        <f t="shared" si="6"/>
        <v>-537.24659032240868</v>
      </c>
      <c r="AJ16">
        <f t="shared" si="7"/>
        <v>3.3082550263691246</v>
      </c>
      <c r="AK16">
        <f t="shared" si="22"/>
        <v>72.013376617773318</v>
      </c>
      <c r="AL16">
        <f t="shared" si="8"/>
        <v>-461.92495867826625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-118.3914958819862</v>
      </c>
      <c r="AR16">
        <f t="shared" si="9"/>
        <v>-123.12305223714071</v>
      </c>
      <c r="AS16">
        <f t="shared" si="9"/>
        <v>0.75816666641102282</v>
      </c>
      <c r="AT16">
        <f t="shared" si="9"/>
        <v>16.503607264891315</v>
      </c>
      <c r="AU16">
        <f t="shared" si="9"/>
        <v>-105.86127830583837</v>
      </c>
      <c r="AW16">
        <v>13</v>
      </c>
      <c r="AX16">
        <f>IF(Z16&gt;0, (R16*SUMPRODUCT(K16:$K$98, X16:$X$98)-K16*$AZ$3)/Z16, 0)</f>
        <v>1241.7037532874892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</v>
      </c>
      <c r="S17">
        <f t="shared" si="1"/>
        <v>1252.9286444476336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1025.4542680846782</v>
      </c>
      <c r="AC17">
        <f t="shared" si="2"/>
        <v>1017.6289359099752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-538.58649315322839</v>
      </c>
      <c r="AI17">
        <f t="shared" si="6"/>
        <v>-558.89149895742185</v>
      </c>
      <c r="AJ17">
        <f t="shared" si="7"/>
        <v>7.8253321747030213</v>
      </c>
      <c r="AK17">
        <f t="shared" si="22"/>
        <v>71.781798765927476</v>
      </c>
      <c r="AL17">
        <f t="shared" si="8"/>
        <v>-479.28436801679135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-110.20546730647004</v>
      </c>
      <c r="AR17">
        <f t="shared" si="9"/>
        <v>-114.36027378928894</v>
      </c>
      <c r="AS17">
        <f t="shared" si="9"/>
        <v>1.6012180032449308</v>
      </c>
      <c r="AT17">
        <f t="shared" si="9"/>
        <v>14.687978212716553</v>
      </c>
      <c r="AU17">
        <f t="shared" si="9"/>
        <v>-98.071077573327443</v>
      </c>
      <c r="AW17">
        <v>14</v>
      </c>
      <c r="AX17">
        <f>IF(Z17&gt;0, (R17*SUMPRODUCT(K17:$K$98, X17:$X$98)-K17*$AZ$3)/Z17, 0)</f>
        <v>1252.9286444476336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</v>
      </c>
      <c r="S18">
        <f t="shared" si="1"/>
        <v>1260.1285506853505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1017.6289359099752</v>
      </c>
      <c r="AC18">
        <f t="shared" si="2"/>
        <v>1006.1432576278652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-563.32957314796658</v>
      </c>
      <c r="AI18">
        <f t="shared" si="6"/>
        <v>-583.29069650083102</v>
      </c>
      <c r="AJ18">
        <f t="shared" si="7"/>
        <v>11.48567828211003</v>
      </c>
      <c r="AK18">
        <f t="shared" si="22"/>
        <v>71.234025513698271</v>
      </c>
      <c r="AL18">
        <f t="shared" si="8"/>
        <v>-500.57099270502272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-102.91820687369078</v>
      </c>
      <c r="AR18">
        <f t="shared" si="9"/>
        <v>-106.5650294808926</v>
      </c>
      <c r="AS18">
        <f t="shared" si="9"/>
        <v>2.0983904802249138</v>
      </c>
      <c r="AT18">
        <f t="shared" si="9"/>
        <v>13.014190136151258</v>
      </c>
      <c r="AU18">
        <f t="shared" si="9"/>
        <v>-91.452448864516427</v>
      </c>
      <c r="AW18">
        <v>15</v>
      </c>
      <c r="AX18">
        <f>IF(Z18&gt;0, (R18*SUMPRODUCT(K18:$K$98, X18:$X$98)-K18*$AZ$3)/Z18, 0)</f>
        <v>1260.1285506853505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</v>
      </c>
      <c r="S19">
        <f t="shared" si="1"/>
        <v>1263.6130398113135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1006.1432576278652</v>
      </c>
      <c r="AC19">
        <f t="shared" si="2"/>
        <v>991.36771952592392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-591.03984005056191</v>
      </c>
      <c r="AI19">
        <f t="shared" si="6"/>
        <v>-610.65359220988512</v>
      </c>
      <c r="AJ19">
        <f t="shared" si="7"/>
        <v>14.775538101941265</v>
      </c>
      <c r="AK19">
        <f t="shared" si="22"/>
        <v>70.430028033950563</v>
      </c>
      <c r="AL19">
        <f t="shared" si="8"/>
        <v>-525.44802607399333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-96.4114009244893</v>
      </c>
      <c r="AR19">
        <f t="shared" si="9"/>
        <v>-99.610828771695523</v>
      </c>
      <c r="AS19">
        <f t="shared" si="9"/>
        <v>2.4102103298137436</v>
      </c>
      <c r="AT19">
        <f t="shared" si="9"/>
        <v>11.488663216549565</v>
      </c>
      <c r="AU19">
        <f t="shared" si="9"/>
        <v>-85.711955225332218</v>
      </c>
      <c r="AW19">
        <v>16</v>
      </c>
      <c r="AX19">
        <f>IF(Z19&gt;0, (R19*SUMPRODUCT(K19:$K$98, X19:$X$98)-K19*$AZ$3)/Z19, 0)</f>
        <v>1263.6130398113135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</v>
      </c>
      <c r="S20">
        <f t="shared" si="1"/>
        <v>1263.7028342702358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991.36771952592392</v>
      </c>
      <c r="AC20">
        <f t="shared" si="2"/>
        <v>973.65513000478336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-622.66664919080699</v>
      </c>
      <c r="AI20">
        <f t="shared" si="6"/>
        <v>-641.92859716623923</v>
      </c>
      <c r="AJ20">
        <f t="shared" si="7"/>
        <v>17.712589521140558</v>
      </c>
      <c r="AK20">
        <f t="shared" si="22"/>
        <v>69.395740366814678</v>
      </c>
      <c r="AL20">
        <f t="shared" si="8"/>
        <v>-554.82026727828395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-90.687873741284434</v>
      </c>
      <c r="AR20">
        <f t="shared" si="9"/>
        <v>-93.493267459218885</v>
      </c>
      <c r="AS20">
        <f t="shared" si="9"/>
        <v>2.5797384269928361</v>
      </c>
      <c r="AT20">
        <f t="shared" si="9"/>
        <v>10.107096869163039</v>
      </c>
      <c r="AU20">
        <f t="shared" si="9"/>
        <v>-80.806432163063008</v>
      </c>
      <c r="AW20">
        <v>17</v>
      </c>
      <c r="AX20">
        <f>IF(Z20&gt;0, (R20*SUMPRODUCT(K20:$K$98, X20:$X$98)-K20*$AZ$3)/Z20, 0)</f>
        <v>1263.7028342702358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</v>
      </c>
      <c r="S21">
        <f t="shared" si="1"/>
        <v>1260.5859896174866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973.65513000478336</v>
      </c>
      <c r="AC21">
        <f t="shared" si="2"/>
        <v>953.23405215934383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-658.98568060251785</v>
      </c>
      <c r="AI21">
        <f t="shared" si="6"/>
        <v>-677.89026267804513</v>
      </c>
      <c r="AJ21">
        <f t="shared" si="7"/>
        <v>20.421077845439527</v>
      </c>
      <c r="AK21">
        <f t="shared" si="22"/>
        <v>68.155859100334837</v>
      </c>
      <c r="AL21">
        <f t="shared" si="8"/>
        <v>-589.31332573227075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-85.694227798665665</v>
      </c>
      <c r="AR21">
        <f t="shared" si="9"/>
        <v>-88.152571903104501</v>
      </c>
      <c r="AS21">
        <f t="shared" si="9"/>
        <v>2.6555485927727052</v>
      </c>
      <c r="AT21">
        <f t="shared" si="9"/>
        <v>8.8629599814942299</v>
      </c>
      <c r="AU21">
        <f t="shared" si="9"/>
        <v>-76.634063328837556</v>
      </c>
      <c r="AW21">
        <v>18</v>
      </c>
      <c r="AX21">
        <f>IF(Z21&gt;0, (R21*SUMPRODUCT(K21:$K$98, X21:$X$98)-K21*$AZ$3)/Z21, 0)</f>
        <v>1260.5859896174866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</v>
      </c>
      <c r="S22">
        <f t="shared" si="1"/>
        <v>1254.3917665942131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953.23405215934383</v>
      </c>
      <c r="AC22">
        <f t="shared" si="2"/>
        <v>930.27803498196988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-700.46285915508702</v>
      </c>
      <c r="AI22">
        <f t="shared" si="6"/>
        <v>-719.00327969507032</v>
      </c>
      <c r="AJ22">
        <f t="shared" si="7"/>
        <v>22.956017177373951</v>
      </c>
      <c r="AK22">
        <f t="shared" si="22"/>
        <v>66.72638365115408</v>
      </c>
      <c r="AL22">
        <f t="shared" si="8"/>
        <v>-629.32087886654233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-81.328484907911005</v>
      </c>
      <c r="AR22">
        <f t="shared" si="9"/>
        <v>-83.481153379000489</v>
      </c>
      <c r="AS22">
        <f t="shared" si="9"/>
        <v>2.6653491647048799</v>
      </c>
      <c r="AT22">
        <f t="shared" si="9"/>
        <v>7.7473853392858407</v>
      </c>
      <c r="AU22">
        <f t="shared" si="9"/>
        <v>-73.068418875009783</v>
      </c>
      <c r="AW22">
        <v>19</v>
      </c>
      <c r="AX22">
        <f>IF(Z22&gt;0, (R22*SUMPRODUCT(K22:$K$98, X22:$X$98)-K22*$AZ$3)/Z22, 0)</f>
        <v>1254.3917665942131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</v>
      </c>
      <c r="S23">
        <f t="shared" si="1"/>
        <v>1245.3043093393853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930.27803498196988</v>
      </c>
      <c r="AC23">
        <f t="shared" si="2"/>
        <v>904.96580955735465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-749.81094586118172</v>
      </c>
      <c r="AI23">
        <f t="shared" si="6"/>
        <v>-767.97850945929986</v>
      </c>
      <c r="AJ23">
        <f t="shared" si="7"/>
        <v>25.312225424615235</v>
      </c>
      <c r="AK23">
        <f t="shared" si="22"/>
        <v>65.119462448737892</v>
      </c>
      <c r="AL23">
        <f t="shared" si="8"/>
        <v>-677.54682158594676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-77.730475179519843</v>
      </c>
      <c r="AR23">
        <f t="shared" si="9"/>
        <v>-79.613847727134413</v>
      </c>
      <c r="AS23">
        <f t="shared" si="9"/>
        <v>2.6240365267630139</v>
      </c>
      <c r="AT23">
        <f t="shared" si="9"/>
        <v>6.7507240158540158</v>
      </c>
      <c r="AU23">
        <f t="shared" si="9"/>
        <v>-70.239087184517388</v>
      </c>
      <c r="AW23">
        <v>20</v>
      </c>
      <c r="AX23">
        <f>IF(Z23&gt;0, (R23*SUMPRODUCT(K23:$K$98, X23:$X$98)-K23*$AZ$3)/Z23, 0)</f>
        <v>1245.3043093393853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</v>
      </c>
      <c r="S24">
        <f t="shared" si="1"/>
        <v>1233.1675165854551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904.96580955735465</v>
      </c>
      <c r="AC24">
        <f t="shared" si="2"/>
        <v>877.24985177363487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-805.62127747088039</v>
      </c>
      <c r="AI24">
        <f t="shared" si="6"/>
        <v>-823.40576011364965</v>
      </c>
      <c r="AJ24">
        <f t="shared" si="7"/>
        <v>27.715957783719773</v>
      </c>
      <c r="AK24">
        <f t="shared" si="22"/>
        <v>63.34760666901483</v>
      </c>
      <c r="AL24">
        <f t="shared" si="8"/>
        <v>-732.34219566091508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-74.56799260319444</v>
      </c>
      <c r="AR24">
        <f t="shared" si="9"/>
        <v>-76.214117410524395</v>
      </c>
      <c r="AS24">
        <f t="shared" si="9"/>
        <v>2.565378289777815</v>
      </c>
      <c r="AT24">
        <f t="shared" si="9"/>
        <v>5.8634298740898263</v>
      </c>
      <c r="AU24">
        <f t="shared" si="9"/>
        <v>-67.785309246656752</v>
      </c>
      <c r="AW24">
        <v>21</v>
      </c>
      <c r="AX24">
        <f>IF(Z24&gt;0, (R24*SUMPRODUCT(K24:$K$98, X24:$X$98)-K24*$AZ$3)/Z24, 0)</f>
        <v>1233.1675165854551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</v>
      </c>
      <c r="S25">
        <f t="shared" si="1"/>
        <v>1218.1721422836861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877.24985177363487</v>
      </c>
      <c r="AC25">
        <f t="shared" si="2"/>
        <v>847.33767827383338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-868.42816748082726</v>
      </c>
      <c r="AI25">
        <f t="shared" si="6"/>
        <v>-885.81769825529864</v>
      </c>
      <c r="AJ25">
        <f t="shared" si="7"/>
        <v>29.912173499801497</v>
      </c>
      <c r="AK25">
        <f t="shared" si="22"/>
        <v>61.407489624154444</v>
      </c>
      <c r="AL25">
        <f t="shared" si="8"/>
        <v>-794.4980351313427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-71.769083886868273</v>
      </c>
      <c r="AR25">
        <f t="shared" si="9"/>
        <v>-73.206198365232851</v>
      </c>
      <c r="AS25">
        <f t="shared" si="9"/>
        <v>2.4720171103768434</v>
      </c>
      <c r="AT25">
        <f t="shared" si="9"/>
        <v>5.0748691016119452</v>
      </c>
      <c r="AU25">
        <f t="shared" si="9"/>
        <v>-65.659312153244059</v>
      </c>
      <c r="AW25">
        <v>22</v>
      </c>
      <c r="AX25">
        <f>IF(Z25&gt;0, (R25*SUMPRODUCT(K25:$K$98, X25:$X$98)-K25*$AZ$3)/Z25, 0)</f>
        <v>1218.1721422836861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</v>
      </c>
      <c r="S26">
        <f t="shared" si="1"/>
        <v>1200.5299422172538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847.33767827383338</v>
      </c>
      <c r="AC26">
        <f t="shared" si="2"/>
        <v>815.43986144356563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-939.21627808086077</v>
      </c>
      <c r="AI26">
        <f t="shared" si="6"/>
        <v>-956.1971094780672</v>
      </c>
      <c r="AJ26">
        <f t="shared" si="7"/>
        <v>31.897816830267743</v>
      </c>
      <c r="AK26">
        <f t="shared" si="22"/>
        <v>59.313637479168342</v>
      </c>
      <c r="AL26">
        <f t="shared" si="8"/>
        <v>-864.98565516863107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-69.302849156516928</v>
      </c>
      <c r="AR26">
        <f t="shared" si="9"/>
        <v>-70.555829992067913</v>
      </c>
      <c r="AS26">
        <f t="shared" si="9"/>
        <v>2.3536746964472144</v>
      </c>
      <c r="AT26">
        <f t="shared" si="9"/>
        <v>4.376632057040684</v>
      </c>
      <c r="AU26">
        <f t="shared" si="9"/>
        <v>-63.825523238580018</v>
      </c>
      <c r="AW26">
        <v>23</v>
      </c>
      <c r="AX26">
        <f>IF(Z26&gt;0, (R26*SUMPRODUCT(K26:$K$98, X26:$X$98)-K26*$AZ$3)/Z26, 0)</f>
        <v>1200.5299422172538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</v>
      </c>
      <c r="S27">
        <f t="shared" si="1"/>
        <v>1180.3611644341788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815.43986144356563</v>
      </c>
      <c r="AC27">
        <f t="shared" si="2"/>
        <v>781.73635787329977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-1015.5191277154852</v>
      </c>
      <c r="AI27">
        <f t="shared" si="6"/>
        <v>-1032.0762710167905</v>
      </c>
      <c r="AJ27">
        <f t="shared" si="7"/>
        <v>33.703503570265866</v>
      </c>
      <c r="AK27">
        <f t="shared" si="22"/>
        <v>57.080790301049596</v>
      </c>
      <c r="AL27">
        <f t="shared" si="8"/>
        <v>-941.29197714547513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-66.904536114399448</v>
      </c>
      <c r="AR27">
        <f t="shared" si="9"/>
        <v>-67.995355540366802</v>
      </c>
      <c r="AS27">
        <f t="shared" si="9"/>
        <v>2.2204577050865715</v>
      </c>
      <c r="AT27">
        <f t="shared" si="9"/>
        <v>3.7606025252583732</v>
      </c>
      <c r="AU27">
        <f t="shared" si="9"/>
        <v>-62.014295310021851</v>
      </c>
      <c r="AW27">
        <v>24</v>
      </c>
      <c r="AX27">
        <f>IF(Z27&gt;0, (R27*SUMPRODUCT(K27:$K$98, X27:$X$98)-K27*$AZ$3)/Z27, 0)</f>
        <v>1180.3611644341788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</v>
      </c>
      <c r="S28">
        <f t="shared" si="1"/>
        <v>1158.0956799509536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781.73635787329977</v>
      </c>
      <c r="AC28">
        <f t="shared" si="2"/>
        <v>746.61695174662395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-1096.9206779974686</v>
      </c>
      <c r="AI28">
        <f t="shared" si="6"/>
        <v>-1113.0380196962617</v>
      </c>
      <c r="AJ28">
        <f t="shared" si="7"/>
        <v>35.119406126675813</v>
      </c>
      <c r="AK28">
        <f t="shared" si="22"/>
        <v>54.721545051130988</v>
      </c>
      <c r="AL28">
        <f t="shared" si="8"/>
        <v>-1023.1970685184549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-64.524501305351009</v>
      </c>
      <c r="AR28">
        <f t="shared" si="9"/>
        <v>-65.472576636906538</v>
      </c>
      <c r="AS28">
        <f t="shared" si="9"/>
        <v>2.0658395925225466</v>
      </c>
      <c r="AT28">
        <f t="shared" si="9"/>
        <v>3.2189022195556367</v>
      </c>
      <c r="AU28">
        <f t="shared" si="9"/>
        <v>-60.187834824828357</v>
      </c>
      <c r="AW28">
        <v>25</v>
      </c>
      <c r="AX28">
        <f>IF(Z28&gt;0, (R28*SUMPRODUCT(K28:$K$98, X28:$X$98)-K28*$AZ$3)/Z28, 0)</f>
        <v>1158.0956799509536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</v>
      </c>
      <c r="S29">
        <f t="shared" si="1"/>
        <v>1134.1511958377278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746.61695174662395</v>
      </c>
      <c r="AC29">
        <f t="shared" si="2"/>
        <v>710.47203078745497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-1181.1707974739718</v>
      </c>
      <c r="AI29">
        <f t="shared" si="6"/>
        <v>-1196.8316730564084</v>
      </c>
      <c r="AJ29">
        <f t="shared" si="7"/>
        <v>36.144920959168985</v>
      </c>
      <c r="AK29">
        <f t="shared" si="22"/>
        <v>52.263186622263682</v>
      </c>
      <c r="AL29">
        <f t="shared" si="8"/>
        <v>-1108.4235654749757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-62.036046348554777</v>
      </c>
      <c r="AR29">
        <f t="shared" si="9"/>
        <v>-62.858568210396179</v>
      </c>
      <c r="AS29">
        <f t="shared" si="9"/>
        <v>1.8983605052572992</v>
      </c>
      <c r="AT29">
        <f t="shared" si="9"/>
        <v>2.7449048643563021</v>
      </c>
      <c r="AU29">
        <f t="shared" si="9"/>
        <v>-58.215302840782577</v>
      </c>
      <c r="AW29">
        <v>26</v>
      </c>
      <c r="AX29">
        <f>IF(Z29&gt;0, (R29*SUMPRODUCT(K29:$K$98, X29:$X$98)-K29*$AZ$3)/Z29, 0)</f>
        <v>1134.1511958377278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</v>
      </c>
      <c r="S30">
        <f t="shared" si="1"/>
        <v>1109.1272269933788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710.47203078745497</v>
      </c>
      <c r="AC30">
        <f t="shared" si="2"/>
        <v>673.77489546227696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-1268.8610534346446</v>
      </c>
      <c r="AI30">
        <f t="shared" si="6"/>
        <v>-1284.0481049978982</v>
      </c>
      <c r="AJ30">
        <f t="shared" si="7"/>
        <v>36.69713532517801</v>
      </c>
      <c r="AK30">
        <f t="shared" si="22"/>
        <v>49.733042155121851</v>
      </c>
      <c r="AL30">
        <f t="shared" si="8"/>
        <v>-1197.6179275175982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-59.501437116072694</v>
      </c>
      <c r="AR30">
        <f t="shared" si="9"/>
        <v>-60.213612331099917</v>
      </c>
      <c r="AS30">
        <f t="shared" si="9"/>
        <v>1.7208600452985348</v>
      </c>
      <c r="AT30">
        <f t="shared" si="9"/>
        <v>2.3321603830252595</v>
      </c>
      <c r="AU30">
        <f t="shared" si="9"/>
        <v>-56.160591902776112</v>
      </c>
      <c r="AW30">
        <v>27</v>
      </c>
      <c r="AX30">
        <f>IF(Z30&gt;0, (R30*SUMPRODUCT(K30:$K$98, X30:$X$98)-K30*$AZ$3)/Z30, 0)</f>
        <v>1109.1272269933788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</v>
      </c>
      <c r="S31">
        <f t="shared" si="1"/>
        <v>1083.5618492531951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673.77489546227696</v>
      </c>
      <c r="AC31">
        <f t="shared" si="2"/>
        <v>636.89748604564807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-1362.5855466582509</v>
      </c>
      <c r="AI31">
        <f t="shared" si="6"/>
        <v>-1377.2800813192075</v>
      </c>
      <c r="AJ31">
        <f t="shared" si="7"/>
        <v>36.877409416628893</v>
      </c>
      <c r="AK31">
        <f t="shared" si="22"/>
        <v>47.164242682359394</v>
      </c>
      <c r="AL31">
        <f t="shared" si="8"/>
        <v>-1293.2384292202194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-57.050459037579422</v>
      </c>
      <c r="AR31">
        <f t="shared" si="9"/>
        <v>-57.665708443245883</v>
      </c>
      <c r="AS31">
        <f t="shared" si="9"/>
        <v>1.5440301274992925</v>
      </c>
      <c r="AT31">
        <f t="shared" si="9"/>
        <v>1.9747323034413946</v>
      </c>
      <c r="AU31">
        <f t="shared" si="9"/>
        <v>-54.1469460123052</v>
      </c>
      <c r="AW31">
        <v>28</v>
      </c>
      <c r="AX31">
        <f>IF(Z31&gt;0, (R31*SUMPRODUCT(K31:$K$98, X31:$X$98)-K31*$AZ$3)/Z31, 0)</f>
        <v>1083.5618492531951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</v>
      </c>
      <c r="S32">
        <f t="shared" si="1"/>
        <v>1057.7566321313659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636.89748604564807</v>
      </c>
      <c r="AC32">
        <f t="shared" si="2"/>
        <v>600.04705173971513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-1462.0859790854786</v>
      </c>
      <c r="AI32">
        <f t="shared" si="6"/>
        <v>-1476.2680469050542</v>
      </c>
      <c r="AJ32">
        <f t="shared" si="7"/>
        <v>36.850434305932936</v>
      </c>
      <c r="AK32">
        <f t="shared" si="22"/>
        <v>44.582824023195371</v>
      </c>
      <c r="AL32">
        <f t="shared" si="8"/>
        <v>-1394.8347885759258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-54.657561857705382</v>
      </c>
      <c r="AR32">
        <f t="shared" si="9"/>
        <v>-55.187733995463987</v>
      </c>
      <c r="AS32">
        <f t="shared" si="9"/>
        <v>1.3775899101499307</v>
      </c>
      <c r="AT32">
        <f t="shared" si="9"/>
        <v>1.666651959389682</v>
      </c>
      <c r="AU32">
        <f t="shared" si="9"/>
        <v>-52.143492125924368</v>
      </c>
      <c r="AW32">
        <v>29</v>
      </c>
      <c r="AX32">
        <f>IF(Z32&gt;0, (R32*SUMPRODUCT(K32:$K$98, X32:$X$98)-K32*$AZ$3)/Z32, 0)</f>
        <v>1057.7566321313659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</v>
      </c>
      <c r="S33">
        <f t="shared" si="1"/>
        <v>1032.0381245040619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600.04705173971513</v>
      </c>
      <c r="AC33">
        <f t="shared" si="2"/>
        <v>563.42522624955086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-1567.5377159878472</v>
      </c>
      <c r="AI33">
        <f t="shared" si="6"/>
        <v>-1581.1860787002299</v>
      </c>
      <c r="AJ33">
        <f t="shared" si="7"/>
        <v>36.621825490164269</v>
      </c>
      <c r="AK33">
        <f t="shared" si="22"/>
        <v>42.00329362178006</v>
      </c>
      <c r="AL33">
        <f t="shared" si="8"/>
        <v>-1502.5609595882854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-52.321154563140624</v>
      </c>
      <c r="AR33">
        <f t="shared" si="9"/>
        <v>-52.776708574840029</v>
      </c>
      <c r="AS33">
        <f t="shared" si="9"/>
        <v>1.222360503554291</v>
      </c>
      <c r="AT33">
        <f t="shared" si="9"/>
        <v>1.4019827372135596</v>
      </c>
      <c r="AU33">
        <f t="shared" si="9"/>
        <v>-50.152365334072172</v>
      </c>
      <c r="AW33">
        <v>30</v>
      </c>
      <c r="AX33">
        <f>IF(Z33&gt;0, (R33*SUMPRODUCT(K33:$K$98, X33:$X$98)-K33*$AZ$3)/Z33, 0)</f>
        <v>1032.0381245040619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</v>
      </c>
      <c r="S34">
        <f t="shared" si="1"/>
        <v>1006.5744672508263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563.42522624955086</v>
      </c>
      <c r="AC34">
        <f t="shared" si="2"/>
        <v>527.20740772885756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-1671.1224544739198</v>
      </c>
      <c r="AI34">
        <f t="shared" si="6"/>
        <v>-1684.2165529455604</v>
      </c>
      <c r="AJ34">
        <f t="shared" si="7"/>
        <v>36.217818520693299</v>
      </c>
      <c r="AK34">
        <f t="shared" si="22"/>
        <v>39.439765837468563</v>
      </c>
      <c r="AL34">
        <f t="shared" si="8"/>
        <v>-1608.5589685873986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-49.802319713794482</v>
      </c>
      <c r="AR34">
        <f t="shared" si="9"/>
        <v>-50.192546340636042</v>
      </c>
      <c r="AS34">
        <f t="shared" si="9"/>
        <v>1.0793532050717261</v>
      </c>
      <c r="AT34">
        <f t="shared" si="9"/>
        <v>1.1753727696113923</v>
      </c>
      <c r="AU34">
        <f t="shared" ref="AU34:AU69" si="23">AL34*$K34</f>
        <v>-47.937820365952931</v>
      </c>
      <c r="AW34">
        <v>31</v>
      </c>
      <c r="AX34">
        <f>IF(Z34&gt;0, (R34*SUMPRODUCT(K34:$K$98, X34:$X$98)-K34*$AZ$3)/Z34, 0)</f>
        <v>1006.5744672508263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</v>
      </c>
      <c r="S35">
        <f t="shared" si="1"/>
        <v>981.8693765301698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527.20740772885756</v>
      </c>
      <c r="AC35">
        <f t="shared" si="2"/>
        <v>491.7830666243911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-1766.2255460943579</v>
      </c>
      <c r="AI35">
        <f t="shared" ref="AI35:AI66" si="25">SUM(AE35:AH35)</f>
        <v>-1778.7471471947586</v>
      </c>
      <c r="AJ35">
        <f t="shared" si="7"/>
        <v>35.424341104466464</v>
      </c>
      <c r="AK35">
        <f t="shared" si="22"/>
        <v>36.904518541020032</v>
      </c>
      <c r="AL35">
        <f t="shared" si="8"/>
        <v>-1706.418287549272</v>
      </c>
      <c r="AN35">
        <f t="shared" ref="AN35:AT69" si="26">AE35*$K35</f>
        <v>0</v>
      </c>
      <c r="AO35">
        <f t="shared" si="26"/>
        <v>0</v>
      </c>
      <c r="AP35">
        <f t="shared" si="26"/>
        <v>-0.33318323372436942</v>
      </c>
      <c r="AQ35">
        <f t="shared" si="26"/>
        <v>-46.996924292332217</v>
      </c>
      <c r="AR35">
        <f t="shared" si="26"/>
        <v>-47.330107526056587</v>
      </c>
      <c r="AS35">
        <f t="shared" si="26"/>
        <v>0.94259483488606577</v>
      </c>
      <c r="AT35">
        <f t="shared" si="26"/>
        <v>0.98198039755033151</v>
      </c>
      <c r="AU35">
        <f t="shared" si="23"/>
        <v>-45.40553229362019</v>
      </c>
      <c r="AW35">
        <v>32</v>
      </c>
      <c r="AX35">
        <f>IF(Z35&gt;0, (R35*SUMPRODUCT(K35:$K$98, X35:$X$98)-K35*$AZ$3)/Z35, 0)</f>
        <v>981.8693765301698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</v>
      </c>
      <c r="S36">
        <f t="shared" si="1"/>
        <v>967.47413168971354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491.7830666243911</v>
      </c>
      <c r="AC36">
        <f t="shared" si="2"/>
        <v>457.62362323324464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-2284.6763609441682</v>
      </c>
      <c r="AI36">
        <f t="shared" si="25"/>
        <v>-2296.5015769433289</v>
      </c>
      <c r="AJ36">
        <f t="shared" si="7"/>
        <v>34.159443391146453</v>
      </c>
      <c r="AK36">
        <f t="shared" si="22"/>
        <v>34.42481466370738</v>
      </c>
      <c r="AL36">
        <f t="shared" si="8"/>
        <v>-2227.9173188884752</v>
      </c>
      <c r="AN36">
        <f t="shared" si="26"/>
        <v>0</v>
      </c>
      <c r="AO36">
        <f t="shared" si="26"/>
        <v>0</v>
      </c>
      <c r="AP36">
        <f t="shared" si="26"/>
        <v>-0.28094048910944236</v>
      </c>
      <c r="AQ36">
        <f t="shared" si="26"/>
        <v>-54.278762801965087</v>
      </c>
      <c r="AR36">
        <f t="shared" si="26"/>
        <v>-54.559703291074534</v>
      </c>
      <c r="AS36">
        <f t="shared" si="26"/>
        <v>0.81155141138193909</v>
      </c>
      <c r="AT36">
        <f t="shared" si="26"/>
        <v>0.81785603491813108</v>
      </c>
      <c r="AU36">
        <f t="shared" si="23"/>
        <v>-52.930295844774463</v>
      </c>
      <c r="AW36">
        <v>33</v>
      </c>
      <c r="AX36">
        <f>IF(Z36&gt;0, (R36*SUMPRODUCT(K36:$K$98, X36:$X$98)-K36*$AZ$3)/Z36, 0)</f>
        <v>967.47413168971354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</v>
      </c>
      <c r="S37">
        <f t="shared" si="1"/>
        <v>941.40384130651171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457.62362323324464</v>
      </c>
      <c r="AC37">
        <f t="shared" si="2"/>
        <v>414.80689695019538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-2765.2672569167758</v>
      </c>
      <c r="AI37">
        <f t="shared" si="25"/>
        <v>-2776.2829039417156</v>
      </c>
      <c r="AJ37">
        <f t="shared" si="7"/>
        <v>42.816726283049263</v>
      </c>
      <c r="AK37">
        <f t="shared" si="22"/>
        <v>32.03365362632713</v>
      </c>
      <c r="AL37">
        <f t="shared" si="8"/>
        <v>-2701.4325240323392</v>
      </c>
      <c r="AN37">
        <f t="shared" si="26"/>
        <v>0</v>
      </c>
      <c r="AO37">
        <f t="shared" si="26"/>
        <v>0</v>
      </c>
      <c r="AP37">
        <f t="shared" si="26"/>
        <v>-0.23366692347939502</v>
      </c>
      <c r="AQ37">
        <f t="shared" si="26"/>
        <v>-58.657606862233834</v>
      </c>
      <c r="AR37">
        <f t="shared" si="26"/>
        <v>-58.891273785713231</v>
      </c>
      <c r="AS37">
        <f t="shared" si="26"/>
        <v>0.90824013163895279</v>
      </c>
      <c r="AT37">
        <f t="shared" si="26"/>
        <v>0.67950663939410305</v>
      </c>
      <c r="AU37">
        <f t="shared" si="23"/>
        <v>-57.303527014680178</v>
      </c>
      <c r="AW37">
        <v>34</v>
      </c>
      <c r="AX37">
        <f>IF(Z37&gt;0, (R37*SUMPRODUCT(K37:$K$98, X37:$X$98)-K37*$AZ$3)/Z37, 0)</f>
        <v>941.40384130651171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</v>
      </c>
      <c r="S38">
        <f t="shared" si="1"/>
        <v>906.38943557139987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414.80689695019538</v>
      </c>
      <c r="AC38">
        <f t="shared" si="2"/>
        <v>366.38325126556492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-3199.6848965865638</v>
      </c>
      <c r="AI38">
        <f t="shared" si="25"/>
        <v>-3209.7904659171077</v>
      </c>
      <c r="AJ38">
        <f t="shared" si="7"/>
        <v>48.423645684630458</v>
      </c>
      <c r="AK38">
        <f t="shared" si="22"/>
        <v>29.03648278651368</v>
      </c>
      <c r="AL38">
        <f t="shared" si="8"/>
        <v>-3132.3303374459633</v>
      </c>
      <c r="AN38">
        <f t="shared" si="26"/>
        <v>0</v>
      </c>
      <c r="AO38">
        <f t="shared" si="26"/>
        <v>0</v>
      </c>
      <c r="AP38">
        <f t="shared" si="26"/>
        <v>-0.19139473752084363</v>
      </c>
      <c r="AQ38">
        <f t="shared" si="26"/>
        <v>-60.600529361629405</v>
      </c>
      <c r="AR38">
        <f t="shared" si="26"/>
        <v>-60.791924099150258</v>
      </c>
      <c r="AS38">
        <f t="shared" si="26"/>
        <v>0.91712110940646741</v>
      </c>
      <c r="AT38">
        <f t="shared" si="26"/>
        <v>0.54993734837444308</v>
      </c>
      <c r="AU38">
        <f t="shared" si="23"/>
        <v>-59.324865641369342</v>
      </c>
      <c r="AW38">
        <v>35</v>
      </c>
      <c r="AX38">
        <f>IF(Z38&gt;0, (R38*SUMPRODUCT(K38:$K$98, X38:$X$98)-K38*$AZ$3)/Z38, 0)</f>
        <v>906.38943557139987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</v>
      </c>
      <c r="S39">
        <f t="shared" si="1"/>
        <v>863.98034657932214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366.38325126556492</v>
      </c>
      <c r="AC39">
        <f t="shared" si="2"/>
        <v>314.92018724108146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-3568.1296764814574</v>
      </c>
      <c r="AI39">
        <f t="shared" si="25"/>
        <v>-3577.2421576995753</v>
      </c>
      <c r="AJ39">
        <f t="shared" si="7"/>
        <v>51.463064024483458</v>
      </c>
      <c r="AK39">
        <f t="shared" si="22"/>
        <v>25.646827588589549</v>
      </c>
      <c r="AL39">
        <f t="shared" si="8"/>
        <v>-3500.1322660865021</v>
      </c>
      <c r="AN39">
        <f t="shared" si="26"/>
        <v>0</v>
      </c>
      <c r="AO39">
        <f t="shared" si="26"/>
        <v>0</v>
      </c>
      <c r="AP39">
        <f t="shared" si="26"/>
        <v>-0.15409474556077155</v>
      </c>
      <c r="AQ39">
        <f t="shared" si="26"/>
        <v>-60.338125419896635</v>
      </c>
      <c r="AR39">
        <f t="shared" si="26"/>
        <v>-60.492220165457404</v>
      </c>
      <c r="AS39">
        <f t="shared" si="26"/>
        <v>0.87025559414743148</v>
      </c>
      <c r="AT39">
        <f t="shared" si="26"/>
        <v>0.43369542028213426</v>
      </c>
      <c r="AU39">
        <f t="shared" si="23"/>
        <v>-59.188269151027839</v>
      </c>
      <c r="AW39">
        <v>36</v>
      </c>
      <c r="AX39">
        <f>IF(Z39&gt;0, (R39*SUMPRODUCT(K39:$K$98, X39:$X$98)-K39*$AZ$3)/Z39, 0)</f>
        <v>863.98034657932214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</v>
      </c>
      <c r="S40">
        <f t="shared" si="1"/>
        <v>813.40730467069648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314.92018724108146</v>
      </c>
      <c r="AC40">
        <f t="shared" si="2"/>
        <v>262.74051301506518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-3784.2019309703151</v>
      </c>
      <c r="AI40">
        <f t="shared" si="25"/>
        <v>-3792.2772368935093</v>
      </c>
      <c r="AJ40">
        <f t="shared" si="7"/>
        <v>52.179674226016289</v>
      </c>
      <c r="AK40">
        <f t="shared" si="22"/>
        <v>22.044413106875705</v>
      </c>
      <c r="AL40">
        <f t="shared" si="8"/>
        <v>-3718.0531495606174</v>
      </c>
      <c r="AN40">
        <f t="shared" si="26"/>
        <v>0</v>
      </c>
      <c r="AO40">
        <f t="shared" si="26"/>
        <v>0</v>
      </c>
      <c r="AP40">
        <f t="shared" si="26"/>
        <v>-0.12192482621350464</v>
      </c>
      <c r="AQ40">
        <f t="shared" si="26"/>
        <v>-57.135688378709347</v>
      </c>
      <c r="AR40">
        <f t="shared" si="26"/>
        <v>-57.257613204922855</v>
      </c>
      <c r="AS40">
        <f t="shared" si="26"/>
        <v>0.78783364647662757</v>
      </c>
      <c r="AT40">
        <f t="shared" si="26"/>
        <v>0.33283707918911964</v>
      </c>
      <c r="AU40">
        <f t="shared" si="23"/>
        <v>-56.136942479257108</v>
      </c>
      <c r="AW40">
        <v>37</v>
      </c>
      <c r="AX40">
        <f>IF(Z40&gt;0, (R40*SUMPRODUCT(K40:$K$98, X40:$X$98)-K40*$AZ$3)/Z40, 0)</f>
        <v>813.40730467069648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</v>
      </c>
      <c r="S41">
        <f t="shared" si="1"/>
        <v>758.08892977090431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262.74051301506518</v>
      </c>
      <c r="AC41">
        <f t="shared" si="2"/>
        <v>212.8891560594632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-3895.8654804498879</v>
      </c>
      <c r="AI41">
        <f t="shared" si="25"/>
        <v>-3902.8860669437377</v>
      </c>
      <c r="AJ41">
        <f t="shared" si="7"/>
        <v>49.851356955601972</v>
      </c>
      <c r="AK41">
        <f t="shared" si="22"/>
        <v>18.391835911054564</v>
      </c>
      <c r="AL41">
        <f t="shared" si="8"/>
        <v>-3834.6428740770812</v>
      </c>
      <c r="AN41">
        <f t="shared" si="26"/>
        <v>0</v>
      </c>
      <c r="AO41">
        <f t="shared" si="26"/>
        <v>0</v>
      </c>
      <c r="AP41">
        <f t="shared" si="26"/>
        <v>-9.4643007548583846E-2</v>
      </c>
      <c r="AQ41">
        <f t="shared" si="26"/>
        <v>-52.519319631984565</v>
      </c>
      <c r="AR41">
        <f t="shared" si="26"/>
        <v>-52.613962639533149</v>
      </c>
      <c r="AS41">
        <f t="shared" si="26"/>
        <v>0.67203535727241703</v>
      </c>
      <c r="AT41">
        <f t="shared" si="26"/>
        <v>0.24793636065692473</v>
      </c>
      <c r="AU41">
        <f t="shared" si="23"/>
        <v>-51.693990921603813</v>
      </c>
      <c r="AW41">
        <v>38</v>
      </c>
      <c r="AX41">
        <f>IF(Z41&gt;0, (R41*SUMPRODUCT(K41:$K$98, X41:$X$98)-K41*$AZ$3)/Z41, 0)</f>
        <v>758.08892977090431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</v>
      </c>
      <c r="S42">
        <f t="shared" si="1"/>
        <v>697.62047092364776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212.8891560594632</v>
      </c>
      <c r="AC42">
        <f t="shared" si="2"/>
        <v>166.87370376953876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-3881.1086624506024</v>
      </c>
      <c r="AI42">
        <f t="shared" si="25"/>
        <v>-3887.0887659139012</v>
      </c>
      <c r="AJ42">
        <f t="shared" si="7"/>
        <v>46.01545228992444</v>
      </c>
      <c r="AK42">
        <f t="shared" si="22"/>
        <v>14.902240924162426</v>
      </c>
      <c r="AL42">
        <f t="shared" si="8"/>
        <v>-3826.1710726998144</v>
      </c>
      <c r="AN42">
        <f t="shared" si="26"/>
        <v>0</v>
      </c>
      <c r="AO42">
        <f t="shared" si="26"/>
        <v>0</v>
      </c>
      <c r="AP42">
        <f t="shared" si="26"/>
        <v>-7.1979000832827836E-2</v>
      </c>
      <c r="AQ42">
        <f t="shared" si="26"/>
        <v>-46.714630501181475</v>
      </c>
      <c r="AR42">
        <f t="shared" si="26"/>
        <v>-46.786609502014308</v>
      </c>
      <c r="AS42">
        <f t="shared" si="26"/>
        <v>0.5538610325100437</v>
      </c>
      <c r="AT42">
        <f t="shared" si="26"/>
        <v>0.17936954075701386</v>
      </c>
      <c r="AU42">
        <f t="shared" si="23"/>
        <v>-46.05337892874725</v>
      </c>
      <c r="AW42">
        <v>39</v>
      </c>
      <c r="AX42">
        <f>IF(Z42&gt;0, (R42*SUMPRODUCT(K42:$K$98, X42:$X$98)-K42*$AZ$3)/Z42, 0)</f>
        <v>697.62047092364776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</v>
      </c>
      <c r="S43">
        <f t="shared" si="1"/>
        <v>631.7111279695622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166.87370376953876</v>
      </c>
      <c r="AC43">
        <f t="shared" si="2"/>
        <v>125.96609768091105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-3740.7508397664233</v>
      </c>
      <c r="AI43">
        <f t="shared" si="25"/>
        <v>-3745.7359544851474</v>
      </c>
      <c r="AJ43">
        <f t="shared" si="7"/>
        <v>40.907606088627716</v>
      </c>
      <c r="AK43">
        <f t="shared" si="22"/>
        <v>11.681159263867714</v>
      </c>
      <c r="AL43">
        <f t="shared" si="8"/>
        <v>-3693.1471891326519</v>
      </c>
      <c r="AN43">
        <f t="shared" si="26"/>
        <v>0</v>
      </c>
      <c r="AO43">
        <f t="shared" si="26"/>
        <v>0</v>
      </c>
      <c r="AP43">
        <f t="shared" si="26"/>
        <v>-5.3574021797712743E-2</v>
      </c>
      <c r="AQ43">
        <f t="shared" si="26"/>
        <v>-40.201094325218861</v>
      </c>
      <c r="AR43">
        <f t="shared" si="26"/>
        <v>-40.254668347016576</v>
      </c>
      <c r="AS43">
        <f t="shared" si="26"/>
        <v>0.43962578675528857</v>
      </c>
      <c r="AT43">
        <f t="shared" si="26"/>
        <v>0.12553506114402749</v>
      </c>
      <c r="AU43">
        <f t="shared" si="23"/>
        <v>-39.689507499117255</v>
      </c>
      <c r="AW43">
        <v>40</v>
      </c>
      <c r="AX43">
        <f>IF(Z43&gt;0, (R43*SUMPRODUCT(K43:$K$98, X43:$X$98)-K43*$AZ$3)/Z43, 0)</f>
        <v>631.7111279695622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</v>
      </c>
      <c r="S44">
        <f t="shared" si="1"/>
        <v>560.2513638050292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125.96609768091105</v>
      </c>
      <c r="AC44">
        <f t="shared" si="2"/>
        <v>90.949846581186591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-3507.2970020079365</v>
      </c>
      <c r="AI44">
        <f t="shared" si="25"/>
        <v>-3511.3554413289712</v>
      </c>
      <c r="AJ44">
        <f t="shared" si="7"/>
        <v>35.016251099724457</v>
      </c>
      <c r="AK44">
        <f t="shared" si="22"/>
        <v>8.8176268376637736</v>
      </c>
      <c r="AL44">
        <f t="shared" si="8"/>
        <v>-3467.5215633915832</v>
      </c>
      <c r="AN44">
        <f t="shared" si="26"/>
        <v>0</v>
      </c>
      <c r="AO44">
        <f t="shared" si="26"/>
        <v>0</v>
      </c>
      <c r="AP44">
        <f t="shared" si="26"/>
        <v>-3.8942168141293795E-2</v>
      </c>
      <c r="AQ44">
        <f t="shared" si="26"/>
        <v>-33.653761648166295</v>
      </c>
      <c r="AR44">
        <f t="shared" si="26"/>
        <v>-33.692703816307592</v>
      </c>
      <c r="AS44">
        <f t="shared" si="26"/>
        <v>0.33599337827615239</v>
      </c>
      <c r="AT44">
        <f t="shared" si="26"/>
        <v>8.4608264349247564E-2</v>
      </c>
      <c r="AU44">
        <f t="shared" si="23"/>
        <v>-33.272102173682192</v>
      </c>
      <c r="AW44">
        <v>41</v>
      </c>
      <c r="AX44">
        <f>IF(Z44&gt;0, (R44*SUMPRODUCT(K44:$K$98, X44:$X$98)-K44*$AZ$3)/Z44, 0)</f>
        <v>560.2513638050292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</v>
      </c>
      <c r="S45">
        <f t="shared" si="1"/>
        <v>480.39762352438152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90.949846581186591</v>
      </c>
      <c r="AC45">
        <f t="shared" si="2"/>
        <v>61.925409241497398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-3180.9710060793859</v>
      </c>
      <c r="AI45">
        <f t="shared" si="25"/>
        <v>-3184.1936182556906</v>
      </c>
      <c r="AJ45">
        <f t="shared" si="7"/>
        <v>29.024437339689193</v>
      </c>
      <c r="AK45">
        <f t="shared" si="22"/>
        <v>6.3664892606830623</v>
      </c>
      <c r="AL45">
        <f t="shared" si="8"/>
        <v>-3148.8026916553185</v>
      </c>
      <c r="AN45">
        <f t="shared" si="26"/>
        <v>0</v>
      </c>
      <c r="AO45">
        <f t="shared" si="26"/>
        <v>0</v>
      </c>
      <c r="AP45">
        <f t="shared" si="26"/>
        <v>-2.7609026370017616E-2</v>
      </c>
      <c r="AQ45">
        <f t="shared" si="26"/>
        <v>-27.252274733789715</v>
      </c>
      <c r="AR45">
        <f t="shared" si="26"/>
        <v>-27.279883760159734</v>
      </c>
      <c r="AS45">
        <f t="shared" si="26"/>
        <v>0.24866053128531232</v>
      </c>
      <c r="AT45">
        <f t="shared" si="26"/>
        <v>5.4543507026711513E-2</v>
      </c>
      <c r="AU45">
        <f t="shared" si="23"/>
        <v>-26.976679721847713</v>
      </c>
      <c r="AW45">
        <v>42</v>
      </c>
      <c r="AX45">
        <f>IF(Z45&gt;0, (R45*SUMPRODUCT(K45:$K$98, X45:$X$98)-K45*$AZ$3)/Z45, 0)</f>
        <v>480.39762352438152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</v>
      </c>
      <c r="S46">
        <f t="shared" si="1"/>
        <v>389.55206548725999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61.925409241497398</v>
      </c>
      <c r="AC46">
        <f t="shared" si="2"/>
        <v>38.806459783133747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-2799.7282707665354</v>
      </c>
      <c r="AI46">
        <f t="shared" si="25"/>
        <v>-2802.2187247533852</v>
      </c>
      <c r="AJ46">
        <f t="shared" si="7"/>
        <v>23.118949458363652</v>
      </c>
      <c r="AK46">
        <f t="shared" si="22"/>
        <v>4.3347786469048186</v>
      </c>
      <c r="AL46">
        <f t="shared" si="8"/>
        <v>-2774.7649966481167</v>
      </c>
      <c r="AN46">
        <f t="shared" si="26"/>
        <v>0</v>
      </c>
      <c r="AO46">
        <f t="shared" si="26"/>
        <v>0</v>
      </c>
      <c r="AP46">
        <f t="shared" si="26"/>
        <v>-1.9050375804999568E-2</v>
      </c>
      <c r="AQ46">
        <f t="shared" si="26"/>
        <v>-21.416125731135438</v>
      </c>
      <c r="AR46">
        <f t="shared" si="26"/>
        <v>-21.435176106940439</v>
      </c>
      <c r="AS46">
        <f t="shared" si="26"/>
        <v>0.17684513655910022</v>
      </c>
      <c r="AT46">
        <f t="shared" si="26"/>
        <v>3.3158276639946117E-2</v>
      </c>
      <c r="AU46">
        <f t="shared" si="23"/>
        <v>-21.225172693741392</v>
      </c>
      <c r="AW46">
        <v>43</v>
      </c>
      <c r="AX46">
        <f>IF(Z46&gt;0, (R46*SUMPRODUCT(K46:$K$98, X46:$X$98)-K46*$AZ$3)/Z46, 0)</f>
        <v>389.55206548725999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</v>
      </c>
      <c r="S47">
        <f t="shared" si="1"/>
        <v>282.03648599345991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38.806459783133747</v>
      </c>
      <c r="AC47">
        <f t="shared" si="2"/>
        <v>21.080803047914397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-2387.702786451327</v>
      </c>
      <c r="AI47">
        <f t="shared" si="25"/>
        <v>-2389.5714102016955</v>
      </c>
      <c r="AJ47">
        <f t="shared" si="7"/>
        <v>17.725656735219349</v>
      </c>
      <c r="AK47">
        <f t="shared" si="22"/>
        <v>2.7164521848193623</v>
      </c>
      <c r="AL47">
        <f t="shared" si="8"/>
        <v>-2369.1293012816568</v>
      </c>
      <c r="AN47">
        <f t="shared" si="26"/>
        <v>0</v>
      </c>
      <c r="AO47">
        <f t="shared" si="26"/>
        <v>0</v>
      </c>
      <c r="AP47">
        <f t="shared" si="26"/>
        <v>-1.2762297582314489E-2</v>
      </c>
      <c r="AQ47">
        <f t="shared" si="26"/>
        <v>-16.3074955527048</v>
      </c>
      <c r="AR47">
        <f t="shared" si="26"/>
        <v>-16.320257850287117</v>
      </c>
      <c r="AS47">
        <f t="shared" si="26"/>
        <v>0.12106241615103712</v>
      </c>
      <c r="AT47">
        <f t="shared" si="26"/>
        <v>1.8552783107865262E-2</v>
      </c>
      <c r="AU47">
        <f t="shared" si="23"/>
        <v>-16.180642651028215</v>
      </c>
      <c r="AW47">
        <v>44</v>
      </c>
      <c r="AX47">
        <f>IF(Z47&gt;0, (R47*SUMPRODUCT(K47:$K$98, X47:$X$98)-K47*$AZ$3)/Z47, 0)</f>
        <v>282.03648599345991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</v>
      </c>
      <c r="S48">
        <f t="shared" si="1"/>
        <v>148.39726388163371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21.080803047914397</v>
      </c>
      <c r="AC48">
        <f t="shared" si="2"/>
        <v>8.0683690987060928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-1962.7434061470456</v>
      </c>
      <c r="AI48">
        <f t="shared" si="25"/>
        <v>-1964.1026578083736</v>
      </c>
      <c r="AJ48">
        <f t="shared" si="7"/>
        <v>13.012433949208305</v>
      </c>
      <c r="AK48">
        <f t="shared" si="22"/>
        <v>1.4756562133540079</v>
      </c>
      <c r="AL48">
        <f t="shared" si="8"/>
        <v>-1949.6145676458111</v>
      </c>
      <c r="AN48">
        <f t="shared" si="26"/>
        <v>0</v>
      </c>
      <c r="AO48">
        <f t="shared" si="26"/>
        <v>0</v>
      </c>
      <c r="AP48">
        <f t="shared" si="26"/>
        <v>-8.2887464005944479E-3</v>
      </c>
      <c r="AQ48">
        <f t="shared" si="26"/>
        <v>-11.968852277948439</v>
      </c>
      <c r="AR48">
        <f t="shared" si="26"/>
        <v>-11.977141024349033</v>
      </c>
      <c r="AS48">
        <f t="shared" si="26"/>
        <v>7.9350107215679186E-2</v>
      </c>
      <c r="AT48">
        <f t="shared" si="26"/>
        <v>8.9985839082970184E-3</v>
      </c>
      <c r="AU48">
        <f t="shared" si="23"/>
        <v>-11.888792333225055</v>
      </c>
      <c r="AW48">
        <v>45</v>
      </c>
      <c r="AX48">
        <f>IF(Z48&gt;0, (R48*SUMPRODUCT(K48:$K$98, X48:$X$98)-K48*$AZ$3)/Z48, 0)</f>
        <v>148.39726388163371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</v>
      </c>
      <c r="S49">
        <f t="shared" si="1"/>
        <v>-25.059403431229821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8.0683690987060928</v>
      </c>
      <c r="AC49">
        <f t="shared" si="2"/>
        <v>-0.95846389040618263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-1557.8691894978331</v>
      </c>
      <c r="AI49">
        <f t="shared" si="25"/>
        <v>-1558.8253813451734</v>
      </c>
      <c r="AJ49">
        <f t="shared" si="7"/>
        <v>9.0268329891122754</v>
      </c>
      <c r="AK49">
        <f t="shared" si="22"/>
        <v>0.56478583690942652</v>
      </c>
      <c r="AL49">
        <f t="shared" si="8"/>
        <v>-1549.2337625191517</v>
      </c>
      <c r="AN49">
        <f t="shared" si="26"/>
        <v>0</v>
      </c>
      <c r="AO49">
        <f t="shared" si="26"/>
        <v>0</v>
      </c>
      <c r="AP49">
        <f t="shared" si="26"/>
        <v>-5.2061418100300084E-3</v>
      </c>
      <c r="AQ49">
        <f t="shared" si="26"/>
        <v>-8.48207181912462</v>
      </c>
      <c r="AR49">
        <f t="shared" si="26"/>
        <v>-8.4872779609346498</v>
      </c>
      <c r="AS49">
        <f t="shared" si="26"/>
        <v>4.9148058276686384E-2</v>
      </c>
      <c r="AT49">
        <f t="shared" si="26"/>
        <v>3.075068217142389E-3</v>
      </c>
      <c r="AU49">
        <f t="shared" si="23"/>
        <v>-8.4350548344408214</v>
      </c>
      <c r="AW49">
        <v>46</v>
      </c>
      <c r="AX49">
        <f>IF(Z49&gt;0, (R49*SUMPRODUCT(K49:$K$98, X49:$X$98)-K49*$AZ$3)/Z49, 0)</f>
        <v>-25.059403431229821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</v>
      </c>
      <c r="S50">
        <f t="shared" si="1"/>
        <v>-262.22507020009306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-0.95846389040618263</v>
      </c>
      <c r="AC50">
        <f t="shared" si="2"/>
        <v>-6.8137327730699386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-1188.0905233730948</v>
      </c>
      <c r="AI50">
        <f t="shared" si="25"/>
        <v>-1188.7401306711185</v>
      </c>
      <c r="AJ50">
        <f t="shared" si="7"/>
        <v>5.855268882663756</v>
      </c>
      <c r="AK50">
        <f t="shared" si="22"/>
        <v>-6.7092472328432795E-2</v>
      </c>
      <c r="AL50">
        <f t="shared" si="8"/>
        <v>-1182.9519542607832</v>
      </c>
      <c r="AN50">
        <f t="shared" si="26"/>
        <v>0</v>
      </c>
      <c r="AO50">
        <f t="shared" si="26"/>
        <v>0</v>
      </c>
      <c r="AP50">
        <f t="shared" si="26"/>
        <v>-3.157939676978369E-3</v>
      </c>
      <c r="AQ50">
        <f t="shared" si="26"/>
        <v>-5.7756712632640532</v>
      </c>
      <c r="AR50">
        <f t="shared" si="26"/>
        <v>-5.778829202941032</v>
      </c>
      <c r="AS50">
        <f t="shared" si="26"/>
        <v>2.8464252141556227E-2</v>
      </c>
      <c r="AT50">
        <f t="shared" si="26"/>
        <v>-3.2615701984433764E-4</v>
      </c>
      <c r="AU50">
        <f t="shared" si="23"/>
        <v>-5.7506911078193195</v>
      </c>
      <c r="AW50">
        <v>47</v>
      </c>
      <c r="AX50">
        <f>IF(Z50&gt;0, (R50*SUMPRODUCT(K50:$K$98, X50:$X$98)-K50*$AZ$3)/Z50, 0)</f>
        <v>-262.22507020009306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</v>
      </c>
      <c r="S51">
        <f t="shared" si="1"/>
        <v>-601.28371868776765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-6.8137327730699386</v>
      </c>
      <c r="AC51">
        <f t="shared" si="2"/>
        <v>-10.244044271636783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-868.74929803879854</v>
      </c>
      <c r="AI51">
        <f t="shared" si="25"/>
        <v>-869.17522193933223</v>
      </c>
      <c r="AJ51">
        <f t="shared" si="7"/>
        <v>3.4303114985668444</v>
      </c>
      <c r="AK51">
        <f t="shared" si="22"/>
        <v>-0.47696129411489574</v>
      </c>
      <c r="AL51">
        <f t="shared" si="8"/>
        <v>-866.22187173488021</v>
      </c>
      <c r="AN51">
        <f t="shared" si="26"/>
        <v>0</v>
      </c>
      <c r="AO51">
        <f t="shared" si="26"/>
        <v>0</v>
      </c>
      <c r="AP51">
        <f t="shared" si="26"/>
        <v>-1.8487020501256018E-3</v>
      </c>
      <c r="AQ51">
        <f t="shared" si="26"/>
        <v>-3.7707642288139676</v>
      </c>
      <c r="AR51">
        <f t="shared" si="26"/>
        <v>-3.772612930864093</v>
      </c>
      <c r="AS51">
        <f t="shared" si="26"/>
        <v>1.4889100827690589E-2</v>
      </c>
      <c r="AT51">
        <f t="shared" si="26"/>
        <v>-2.07022738370828E-3</v>
      </c>
      <c r="AU51">
        <f t="shared" si="23"/>
        <v>-3.7597940574201103</v>
      </c>
      <c r="AW51">
        <v>48</v>
      </c>
      <c r="AX51">
        <f>IF(Z51&gt;0, (R51*SUMPRODUCT(K51:$K$98, X51:$X$98)-K51*$AZ$3)/Z51, 0)</f>
        <v>-601.28371868776765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</v>
      </c>
      <c r="S52">
        <f t="shared" si="1"/>
        <v>-1108.1857717963644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-10.244044271636783</v>
      </c>
      <c r="AC52">
        <f t="shared" si="2"/>
        <v>-11.920737281971112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-610.96018603970754</v>
      </c>
      <c r="AI52">
        <f t="shared" si="25"/>
        <v>-611.22911065472601</v>
      </c>
      <c r="AJ52">
        <f t="shared" si="7"/>
        <v>1.6766930103343292</v>
      </c>
      <c r="AK52">
        <f t="shared" si="22"/>
        <v>-0.7170830990145749</v>
      </c>
      <c r="AL52">
        <f t="shared" si="8"/>
        <v>-610.26950074340618</v>
      </c>
      <c r="AN52">
        <f t="shared" si="26"/>
        <v>0</v>
      </c>
      <c r="AO52">
        <f t="shared" si="26"/>
        <v>0</v>
      </c>
      <c r="AP52">
        <f t="shared" si="26"/>
        <v>-1.0421913031103778E-3</v>
      </c>
      <c r="AQ52">
        <f t="shared" si="26"/>
        <v>-2.3677170362168662</v>
      </c>
      <c r="AR52">
        <f t="shared" si="26"/>
        <v>-2.3687592275199765</v>
      </c>
      <c r="AS52">
        <f t="shared" si="26"/>
        <v>6.4978613922582491E-3</v>
      </c>
      <c r="AT52">
        <f t="shared" si="26"/>
        <v>-2.7789861086130545E-3</v>
      </c>
      <c r="AU52">
        <f t="shared" si="23"/>
        <v>-2.3650403522363308</v>
      </c>
      <c r="AW52">
        <v>49</v>
      </c>
      <c r="AX52">
        <f>IF(Z52&gt;0, (R52*SUMPRODUCT(K52:$K$98, X52:$X$98)-K52*$AZ$3)/Z52, 0)</f>
        <v>-1108.1857717963644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</v>
      </c>
      <c r="S53">
        <f t="shared" si="1"/>
        <v>-1902.9073962389032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-11.920737281971112</v>
      </c>
      <c r="AC53">
        <f t="shared" si="2"/>
        <v>-12.418747873116869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-412.32181055077541</v>
      </c>
      <c r="AI53">
        <f t="shared" si="25"/>
        <v>-412.48496546700602</v>
      </c>
      <c r="AJ53">
        <f t="shared" si="7"/>
        <v>0.49801059114575708</v>
      </c>
      <c r="AK53">
        <f t="shared" si="22"/>
        <v>-0.83445160973797794</v>
      </c>
      <c r="AL53">
        <f t="shared" si="8"/>
        <v>-412.82140648559823</v>
      </c>
      <c r="AN53">
        <f t="shared" si="26"/>
        <v>0</v>
      </c>
      <c r="AO53">
        <f t="shared" si="26"/>
        <v>0</v>
      </c>
      <c r="AP53">
        <f t="shared" si="26"/>
        <v>-5.6454560543835002E-4</v>
      </c>
      <c r="AQ53">
        <f t="shared" si="26"/>
        <v>-1.4267082571011498</v>
      </c>
      <c r="AR53">
        <f t="shared" si="26"/>
        <v>-1.4272728027065882</v>
      </c>
      <c r="AS53">
        <f t="shared" si="26"/>
        <v>1.7232069813682093E-3</v>
      </c>
      <c r="AT53">
        <f t="shared" si="26"/>
        <v>-2.8873539339920821E-3</v>
      </c>
      <c r="AU53">
        <f t="shared" si="23"/>
        <v>-1.428436949659212</v>
      </c>
      <c r="AW53">
        <v>50</v>
      </c>
      <c r="AX53">
        <f>IF(Z53&gt;0, (R53*SUMPRODUCT(K53:$K$98, X53:$X$98)-K53*$AZ$3)/Z53, 0)</f>
        <v>-1902.9073962389032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</v>
      </c>
      <c r="S54">
        <f t="shared" si="1"/>
        <v>-3207.191007124421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-12.418747873116869</v>
      </c>
      <c r="AC54">
        <f t="shared" si="2"/>
        <v>-12.176075375690242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-266.4442565909236</v>
      </c>
      <c r="AI54">
        <f t="shared" si="25"/>
        <v>-266.53916889384413</v>
      </c>
      <c r="AJ54">
        <f t="shared" si="7"/>
        <v>-0.24267249742662678</v>
      </c>
      <c r="AK54">
        <f t="shared" si="22"/>
        <v>-0.86931235111818095</v>
      </c>
      <c r="AL54">
        <f t="shared" si="8"/>
        <v>-267.65115374238894</v>
      </c>
      <c r="AN54">
        <f t="shared" si="26"/>
        <v>0</v>
      </c>
      <c r="AO54">
        <f t="shared" si="26"/>
        <v>0</v>
      </c>
      <c r="AP54">
        <f t="shared" si="26"/>
        <v>-2.9322659339530306E-4</v>
      </c>
      <c r="AQ54">
        <f t="shared" si="26"/>
        <v>-0.82316558850438248</v>
      </c>
      <c r="AR54">
        <f t="shared" si="26"/>
        <v>-0.82345881509777774</v>
      </c>
      <c r="AS54">
        <f t="shared" si="26"/>
        <v>-7.4972398247154508E-4</v>
      </c>
      <c r="AT54">
        <f t="shared" si="26"/>
        <v>-2.6856950202570145E-3</v>
      </c>
      <c r="AU54">
        <f t="shared" si="23"/>
        <v>-0.82689423410050622</v>
      </c>
      <c r="AW54">
        <v>51</v>
      </c>
      <c r="AX54">
        <f>IF(Z54&gt;0, (R54*SUMPRODUCT(K54:$K$98, X54:$X$98)-K54*$AZ$3)/Z54, 0)</f>
        <v>-3207.191007124421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</v>
      </c>
      <c r="S55">
        <f t="shared" si="1"/>
        <v>-5445.7032874947527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-12.176075375690242</v>
      </c>
      <c r="AC55">
        <f t="shared" si="2"/>
        <v>-11.508722433366254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-164.51688605064399</v>
      </c>
      <c r="AI55">
        <f t="shared" si="25"/>
        <v>-164.56972000902266</v>
      </c>
      <c r="AJ55">
        <f t="shared" si="7"/>
        <v>-0.66735294232398878</v>
      </c>
      <c r="AK55">
        <f t="shared" si="22"/>
        <v>-0.852325276298317</v>
      </c>
      <c r="AL55">
        <f t="shared" si="8"/>
        <v>-166.08939822764498</v>
      </c>
      <c r="AN55">
        <f t="shared" si="26"/>
        <v>0</v>
      </c>
      <c r="AO55">
        <f t="shared" si="26"/>
        <v>0</v>
      </c>
      <c r="AP55">
        <f t="shared" si="26"/>
        <v>-1.4573906229239063E-4</v>
      </c>
      <c r="AQ55">
        <f t="shared" si="26"/>
        <v>-0.45380920604954467</v>
      </c>
      <c r="AR55">
        <f t="shared" si="26"/>
        <v>-0.45395494511183698</v>
      </c>
      <c r="AS55">
        <f t="shared" si="26"/>
        <v>-1.8408499952864955E-3</v>
      </c>
      <c r="AT55">
        <f t="shared" si="26"/>
        <v>-2.3510842334678625E-3</v>
      </c>
      <c r="AU55">
        <f t="shared" si="23"/>
        <v>-0.4581468793405914</v>
      </c>
      <c r="AW55">
        <v>52</v>
      </c>
      <c r="AX55">
        <f>IF(Z55&gt;0, (R55*SUMPRODUCT(K55:$K$98, X55:$X$98)-K55*$AZ$3)/Z55, 0)</f>
        <v>-5445.7032874947527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</v>
      </c>
      <c r="S56">
        <f t="shared" si="1"/>
        <v>-9465.8953872507354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-11.508722433366254</v>
      </c>
      <c r="AC56">
        <f t="shared" si="2"/>
        <v>-10.631711522604752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-96.906512582701168</v>
      </c>
      <c r="AI56">
        <f t="shared" si="25"/>
        <v>-96.934591573350389</v>
      </c>
      <c r="AJ56">
        <f t="shared" si="7"/>
        <v>-0.87701091076150206</v>
      </c>
      <c r="AK56">
        <f t="shared" si="22"/>
        <v>-0.80561057033563788</v>
      </c>
      <c r="AL56">
        <f t="shared" si="8"/>
        <v>-98.617213054447518</v>
      </c>
      <c r="AN56">
        <f t="shared" si="26"/>
        <v>0</v>
      </c>
      <c r="AO56">
        <f t="shared" si="26"/>
        <v>0</v>
      </c>
      <c r="AP56">
        <f t="shared" si="26"/>
        <v>-6.915543074054028E-5</v>
      </c>
      <c r="AQ56">
        <f t="shared" si="26"/>
        <v>-0.23866996157164858</v>
      </c>
      <c r="AR56">
        <f t="shared" si="26"/>
        <v>-0.23873911700238912</v>
      </c>
      <c r="AS56">
        <f t="shared" si="26"/>
        <v>-2.159980323208219E-3</v>
      </c>
      <c r="AT56">
        <f t="shared" si="26"/>
        <v>-1.9841292266051858E-3</v>
      </c>
      <c r="AU56">
        <f t="shared" si="23"/>
        <v>-0.24288322655220249</v>
      </c>
      <c r="AW56">
        <v>53</v>
      </c>
      <c r="AX56">
        <f>IF(Z56&gt;0, (R56*SUMPRODUCT(K56:$K$98, X56:$X$98)-K56*$AZ$3)/Z56, 0)</f>
        <v>-9465.8953872507354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</v>
      </c>
      <c r="S57">
        <f t="shared" si="1"/>
        <v>-17033.966797825644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-10.631711522604752</v>
      </c>
      <c r="AC57">
        <f t="shared" si="2"/>
        <v>-9.6821492370236815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-54.352553415776271</v>
      </c>
      <c r="AI57">
        <f t="shared" si="25"/>
        <v>-54.366763478165055</v>
      </c>
      <c r="AJ57">
        <f t="shared" si="7"/>
        <v>-0.94956228558107014</v>
      </c>
      <c r="AK57">
        <f t="shared" si="22"/>
        <v>-0.74421980658233267</v>
      </c>
      <c r="AL57">
        <f t="shared" si="8"/>
        <v>-56.060545570328458</v>
      </c>
      <c r="AN57">
        <f t="shared" si="26"/>
        <v>0</v>
      </c>
      <c r="AO57">
        <f t="shared" si="26"/>
        <v>0</v>
      </c>
      <c r="AP57">
        <f t="shared" si="26"/>
        <v>-3.1248038461734377E-5</v>
      </c>
      <c r="AQ57">
        <f t="shared" si="26"/>
        <v>-0.11952169055711559</v>
      </c>
      <c r="AR57">
        <f t="shared" si="26"/>
        <v>-0.11955293859557732</v>
      </c>
      <c r="AS57">
        <f t="shared" si="26"/>
        <v>-2.0880949013332966E-3</v>
      </c>
      <c r="AT57">
        <f t="shared" si="26"/>
        <v>-1.6365451821255448E-3</v>
      </c>
      <c r="AU57">
        <f t="shared" si="23"/>
        <v>-0.12327757867903616</v>
      </c>
      <c r="AW57">
        <v>54</v>
      </c>
      <c r="AX57">
        <f>IF(Z57&gt;0, (R57*SUMPRODUCT(K57:$K$98, X57:$X$98)-K57*$AZ$3)/Z57, 0)</f>
        <v>-17033.966797825644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</v>
      </c>
      <c r="S58">
        <f t="shared" si="1"/>
        <v>-31993.20820219809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-9.6821492370236815</v>
      </c>
      <c r="AC58">
        <f t="shared" si="2"/>
        <v>-8.7407492783372973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-28.951206931547421</v>
      </c>
      <c r="AI58">
        <f t="shared" si="25"/>
        <v>-28.958037091579431</v>
      </c>
      <c r="AJ58">
        <f t="shared" si="7"/>
        <v>-0.94139995868638415</v>
      </c>
      <c r="AK58">
        <f t="shared" si="22"/>
        <v>-0.67775044659165773</v>
      </c>
      <c r="AL58">
        <f t="shared" si="8"/>
        <v>-30.577187496857476</v>
      </c>
      <c r="AN58">
        <f t="shared" si="26"/>
        <v>0</v>
      </c>
      <c r="AO58">
        <f t="shared" si="26"/>
        <v>0</v>
      </c>
      <c r="AP58">
        <f t="shared" si="26"/>
        <v>-1.3410335171848054E-5</v>
      </c>
      <c r="AQ58">
        <f t="shared" si="26"/>
        <v>-5.6842795302311455E-2</v>
      </c>
      <c r="AR58">
        <f t="shared" si="26"/>
        <v>-5.6856205637483302E-2</v>
      </c>
      <c r="AS58">
        <f t="shared" si="26"/>
        <v>-1.8483445362308571E-3</v>
      </c>
      <c r="AT58">
        <f t="shared" si="26"/>
        <v>-1.3306951241359051E-3</v>
      </c>
      <c r="AU58">
        <f t="shared" si="23"/>
        <v>-6.0035245297850072E-2</v>
      </c>
      <c r="AW58">
        <v>55</v>
      </c>
      <c r="AX58">
        <f>IF(Z58&gt;0, (R58*SUMPRODUCT(K58:$K$98, X58:$X$98)-K58*$AZ$3)/Z58, 0)</f>
        <v>-31993.20820219809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</v>
      </c>
      <c r="S59">
        <f t="shared" si="1"/>
        <v>-63103.16284658861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-8.7407492783372973</v>
      </c>
      <c r="AC59">
        <f t="shared" si="2"/>
        <v>-7.850340601100771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-14.606946995237852</v>
      </c>
      <c r="AI59">
        <f t="shared" si="25"/>
        <v>-14.610057116920732</v>
      </c>
      <c r="AJ59">
        <f t="shared" si="7"/>
        <v>-0.89040867723652628</v>
      </c>
      <c r="AK59">
        <f t="shared" si="22"/>
        <v>-0.61185244948361084</v>
      </c>
      <c r="AL59">
        <f t="shared" si="8"/>
        <v>-16.112318243640868</v>
      </c>
      <c r="AN59">
        <f t="shared" si="26"/>
        <v>0</v>
      </c>
      <c r="AO59">
        <f t="shared" si="26"/>
        <v>0</v>
      </c>
      <c r="AP59">
        <f t="shared" si="26"/>
        <v>-5.4521539650704594E-6</v>
      </c>
      <c r="AQ59">
        <f t="shared" si="26"/>
        <v>-2.5606497783038057E-2</v>
      </c>
      <c r="AR59">
        <f t="shared" si="26"/>
        <v>-2.5611949937003126E-2</v>
      </c>
      <c r="AS59">
        <f t="shared" si="26"/>
        <v>-1.5609180910349221E-3</v>
      </c>
      <c r="AT59">
        <f t="shared" si="26"/>
        <v>-1.0725991130354866E-3</v>
      </c>
      <c r="AU59">
        <f t="shared" si="23"/>
        <v>-2.8245467141073535E-2</v>
      </c>
      <c r="AW59">
        <v>56</v>
      </c>
      <c r="AX59">
        <f>IF(Z59&gt;0, (R59*SUMPRODUCT(K59:$K$98, X59:$X$98)-K59*$AZ$3)/Z59, 0)</f>
        <v>-63103.16284658861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</v>
      </c>
      <c r="S60">
        <f t="shared" si="1"/>
        <v>-132662.61573281491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-7.850340601100771</v>
      </c>
      <c r="AC60">
        <f t="shared" si="2"/>
        <v>-7.0301868555455602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-7.0167842311010915</v>
      </c>
      <c r="AI60">
        <f t="shared" si="25"/>
        <v>-7.0181090555093677</v>
      </c>
      <c r="AJ60">
        <f t="shared" si="7"/>
        <v>-0.82015374555521081</v>
      </c>
      <c r="AK60">
        <f t="shared" si="22"/>
        <v>-0.54952384207705407</v>
      </c>
      <c r="AL60">
        <f t="shared" si="8"/>
        <v>-8.3877866431416326</v>
      </c>
      <c r="AN60">
        <f t="shared" si="26"/>
        <v>0</v>
      </c>
      <c r="AO60">
        <f t="shared" si="26"/>
        <v>0</v>
      </c>
      <c r="AP60">
        <f t="shared" si="26"/>
        <v>-2.0736288603749142E-6</v>
      </c>
      <c r="AQ60">
        <f t="shared" si="26"/>
        <v>-1.0982743220713754E-2</v>
      </c>
      <c r="AR60">
        <f t="shared" si="26"/>
        <v>-1.0984816849574129E-2</v>
      </c>
      <c r="AS60">
        <f t="shared" si="26"/>
        <v>-1.2837131216055647E-3</v>
      </c>
      <c r="AT60">
        <f t="shared" si="26"/>
        <v>-8.6012039880628761E-4</v>
      </c>
      <c r="AU60">
        <f t="shared" si="23"/>
        <v>-1.3128650369985981E-2</v>
      </c>
      <c r="AW60">
        <v>57</v>
      </c>
      <c r="AX60">
        <f>IF(Z60&gt;0, (R60*SUMPRODUCT(K60:$K$98, X60:$X$98)-K60*$AZ$3)/Z60, 0)</f>
        <v>-132662.61573281491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</v>
      </c>
      <c r="S61">
        <f t="shared" si="1"/>
        <v>-298977.56952519686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-7.0301868555455602</v>
      </c>
      <c r="AC61">
        <f t="shared" si="2"/>
        <v>-6.2860265243571227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-3.1437969220509219</v>
      </c>
      <c r="AI61">
        <f t="shared" si="25"/>
        <v>-3.1443225489846029</v>
      </c>
      <c r="AJ61">
        <f t="shared" si="7"/>
        <v>-0.7441603311884375</v>
      </c>
      <c r="AK61">
        <f t="shared" si="22"/>
        <v>-0.49211307988818925</v>
      </c>
      <c r="AL61">
        <f t="shared" si="8"/>
        <v>-4.3805959600612301</v>
      </c>
      <c r="AN61">
        <f t="shared" si="26"/>
        <v>0</v>
      </c>
      <c r="AO61">
        <f t="shared" si="26"/>
        <v>0</v>
      </c>
      <c r="AP61">
        <f t="shared" si="26"/>
        <v>-7.3456849172270129E-7</v>
      </c>
      <c r="AQ61">
        <f t="shared" si="26"/>
        <v>-4.3934852180062102E-3</v>
      </c>
      <c r="AR61">
        <f t="shared" si="26"/>
        <v>-4.3942197864979332E-3</v>
      </c>
      <c r="AS61">
        <f t="shared" si="26"/>
        <v>-1.0399709319551425E-3</v>
      </c>
      <c r="AT61">
        <f t="shared" si="26"/>
        <v>-6.8773257169098029E-4</v>
      </c>
      <c r="AU61">
        <f t="shared" si="23"/>
        <v>-6.1219232901440568E-3</v>
      </c>
      <c r="AW61">
        <v>58</v>
      </c>
      <c r="AX61">
        <f>IF(Z61&gt;0, (R61*SUMPRODUCT(K61:$K$98, X61:$X$98)-K61*$AZ$3)/Z61, 0)</f>
        <v>-298977.56952519686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</v>
      </c>
      <c r="S62">
        <f t="shared" si="1"/>
        <v>-726401.68398961832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-6.2860265243571227</v>
      </c>
      <c r="AC62">
        <f t="shared" si="2"/>
        <v>-5.6161851217098171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-1.3083312116279087</v>
      </c>
      <c r="AI62">
        <f t="shared" si="25"/>
        <v>-1.3085244994893459</v>
      </c>
      <c r="AJ62">
        <f t="shared" si="7"/>
        <v>-0.66984140264730563</v>
      </c>
      <c r="AK62">
        <f t="shared" si="22"/>
        <v>-0.44002185670499866</v>
      </c>
      <c r="AL62">
        <f t="shared" si="8"/>
        <v>-2.41838775884165</v>
      </c>
      <c r="AN62">
        <f t="shared" si="26"/>
        <v>0</v>
      </c>
      <c r="AO62">
        <f t="shared" si="26"/>
        <v>0</v>
      </c>
      <c r="AP62">
        <f t="shared" si="26"/>
        <v>-2.4117997369677687E-7</v>
      </c>
      <c r="AQ62">
        <f t="shared" si="26"/>
        <v>-1.6325044152324434E-3</v>
      </c>
      <c r="AR62">
        <f t="shared" si="26"/>
        <v>-1.6327455952061404E-3</v>
      </c>
      <c r="AS62">
        <f t="shared" si="26"/>
        <v>-8.358120922351104E-4</v>
      </c>
      <c r="AT62">
        <f t="shared" si="26"/>
        <v>-5.4904875576260745E-4</v>
      </c>
      <c r="AU62">
        <f t="shared" si="23"/>
        <v>-3.0176064432038581E-3</v>
      </c>
      <c r="AW62">
        <v>59</v>
      </c>
      <c r="AX62">
        <f>IF(Z62&gt;0, (R62*SUMPRODUCT(K62:$K$98, X62:$X$98)-K62*$AZ$3)/Z62, 0)</f>
        <v>-726401.68398961832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</v>
      </c>
      <c r="S63">
        <f t="shared" si="1"/>
        <v>-1914077.0261297366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-5.6161851217098171</v>
      </c>
      <c r="AC63">
        <f t="shared" si="2"/>
        <v>-5.0158221905310203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-0.50337080149887992</v>
      </c>
      <c r="AI63">
        <f t="shared" si="25"/>
        <v>-0.50343631378132803</v>
      </c>
      <c r="AJ63">
        <f t="shared" si="7"/>
        <v>-0.6003629311787968</v>
      </c>
      <c r="AK63">
        <f t="shared" si="22"/>
        <v>-0.39313295851968721</v>
      </c>
      <c r="AL63">
        <f t="shared" si="8"/>
        <v>-1.496932203479812</v>
      </c>
      <c r="AN63">
        <f t="shared" si="26"/>
        <v>0</v>
      </c>
      <c r="AO63">
        <f t="shared" si="26"/>
        <v>0</v>
      </c>
      <c r="AP63">
        <f t="shared" si="26"/>
        <v>-7.2986303767019214E-8</v>
      </c>
      <c r="AQ63">
        <f t="shared" si="26"/>
        <v>-5.6079826335981274E-4</v>
      </c>
      <c r="AR63">
        <f t="shared" si="26"/>
        <v>-5.6087124966357974E-4</v>
      </c>
      <c r="AS63">
        <f t="shared" si="26"/>
        <v>-6.6885581799369664E-4</v>
      </c>
      <c r="AT63">
        <f t="shared" si="26"/>
        <v>-4.3798384759477645E-4</v>
      </c>
      <c r="AU63">
        <f t="shared" si="23"/>
        <v>-1.6677109152520529E-3</v>
      </c>
      <c r="AW63">
        <v>60</v>
      </c>
      <c r="AX63">
        <f>IF(Z63&gt;0, (R63*SUMPRODUCT(K63:$K$98, X63:$X$98)-K63*$AZ$3)/Z63, 0)</f>
        <v>-1914077.0261297366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</v>
      </c>
      <c r="S64">
        <f t="shared" si="1"/>
        <v>-5506165.0104140984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-5.0158221905310203</v>
      </c>
      <c r="AC64">
        <f t="shared" si="2"/>
        <v>-4.4788870641568543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-0.17808550664716333</v>
      </c>
      <c r="AI64">
        <f t="shared" si="25"/>
        <v>-0.17810584243012517</v>
      </c>
      <c r="AJ64">
        <f t="shared" si="7"/>
        <v>-0.53693512637416596</v>
      </c>
      <c r="AK64">
        <f t="shared" si="22"/>
        <v>-0.35110755333717147</v>
      </c>
      <c r="AL64">
        <f t="shared" si="8"/>
        <v>-1.0661485221414626</v>
      </c>
      <c r="AN64">
        <f t="shared" si="26"/>
        <v>0</v>
      </c>
      <c r="AO64">
        <f t="shared" si="26"/>
        <v>0</v>
      </c>
      <c r="AP64">
        <f t="shared" si="26"/>
        <v>-2.0228399179644083E-8</v>
      </c>
      <c r="AQ64">
        <f t="shared" si="26"/>
        <v>-1.7714512017195591E-4</v>
      </c>
      <c r="AR64">
        <f t="shared" si="26"/>
        <v>-1.7716534857113554E-4</v>
      </c>
      <c r="AS64">
        <f t="shared" si="26"/>
        <v>-5.3409982247767062E-4</v>
      </c>
      <c r="AT64">
        <f t="shared" si="26"/>
        <v>-3.492535181564444E-4</v>
      </c>
      <c r="AU64">
        <f t="shared" si="23"/>
        <v>-1.0605186892052505E-3</v>
      </c>
      <c r="AW64">
        <v>61</v>
      </c>
      <c r="AX64">
        <f>IF(Z64&gt;0, (R64*SUMPRODUCT(K64:$K$98, X64:$X$98)-K64*$AZ$3)/Z64, 0)</f>
        <v>-5506165.0104140984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</v>
      </c>
      <c r="S65">
        <f t="shared" si="1"/>
        <v>-17432074.567595631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-4.4788870641568543</v>
      </c>
      <c r="AC65">
        <f t="shared" si="2"/>
        <v>-3.9991571337078069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-5.7588328185666018E-2</v>
      </c>
      <c r="AI65">
        <f t="shared" si="25"/>
        <v>-5.7594063528751835E-2</v>
      </c>
      <c r="AJ65">
        <f t="shared" si="7"/>
        <v>-0.47972993044904744</v>
      </c>
      <c r="AK65">
        <f t="shared" si="22"/>
        <v>-0.31352209449097984</v>
      </c>
      <c r="AL65">
        <f t="shared" si="8"/>
        <v>-0.85084608846877918</v>
      </c>
      <c r="AN65">
        <f t="shared" si="26"/>
        <v>0</v>
      </c>
      <c r="AO65">
        <f t="shared" si="26"/>
        <v>0</v>
      </c>
      <c r="AP65">
        <f t="shared" si="26"/>
        <v>-5.0938012632068909E-9</v>
      </c>
      <c r="AQ65">
        <f t="shared" si="26"/>
        <v>-5.1146634903771147E-5</v>
      </c>
      <c r="AR65">
        <f t="shared" si="26"/>
        <v>-5.1151728705034348E-5</v>
      </c>
      <c r="AS65">
        <f t="shared" si="26"/>
        <v>-4.2606848259221059E-4</v>
      </c>
      <c r="AT65">
        <f t="shared" si="26"/>
        <v>-2.7845225944911372E-4</v>
      </c>
      <c r="AU65">
        <f t="shared" si="23"/>
        <v>-7.5567247074635876E-4</v>
      </c>
      <c r="AW65">
        <v>62</v>
      </c>
      <c r="AX65">
        <f>IF(Z65&gt;0, (R65*SUMPRODUCT(K65:$K$98, X65:$X$98)-K65*$AZ$3)/Z65, 0)</f>
        <v>-17432074.567595631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</v>
      </c>
      <c r="S66">
        <f t="shared" si="1"/>
        <v>-61361468.400080912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-3.9991571337078069</v>
      </c>
      <c r="AC66">
        <f t="shared" si="2"/>
        <v>-3.5707198200130499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-1.689280221253877E-2</v>
      </c>
      <c r="AI66">
        <f t="shared" si="25"/>
        <v>-1.6894257001640593E-2</v>
      </c>
      <c r="AJ66">
        <f t="shared" si="7"/>
        <v>-0.42843731369475702</v>
      </c>
      <c r="AK66">
        <f t="shared" si="22"/>
        <v>-0.27994099935954653</v>
      </c>
      <c r="AL66">
        <f t="shared" si="8"/>
        <v>-0.72527257005594414</v>
      </c>
      <c r="AN66">
        <f t="shared" si="26"/>
        <v>0</v>
      </c>
      <c r="AO66">
        <f t="shared" si="26"/>
        <v>0</v>
      </c>
      <c r="AP66">
        <f t="shared" si="26"/>
        <v>-1.1536248718952544E-9</v>
      </c>
      <c r="AQ66">
        <f t="shared" si="26"/>
        <v>-1.3395726407329061E-5</v>
      </c>
      <c r="AR66">
        <f t="shared" si="26"/>
        <v>-1.3396880032200956E-5</v>
      </c>
      <c r="AS66">
        <f t="shared" si="26"/>
        <v>-3.3974404984662694E-4</v>
      </c>
      <c r="AT66">
        <f t="shared" si="26"/>
        <v>-2.2198880863183839E-4</v>
      </c>
      <c r="AU66">
        <f t="shared" si="23"/>
        <v>-5.7512973851066632E-4</v>
      </c>
      <c r="AW66">
        <v>63</v>
      </c>
      <c r="AX66">
        <f>IF(Z66&gt;0, (R66*SUMPRODUCT(K66:$K$98, X66:$X$98)-K66*$AZ$3)/Z66, 0)</f>
        <v>-61361468.400080912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-243202944.95924765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-3.5707198200130499</v>
      </c>
      <c r="AC67">
        <f t="shared" ref="AC67:AC69" si="29">S67*Z67</f>
        <v>-3.1881542333022606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-4.4500620357586524E-3</v>
      </c>
      <c r="AI67">
        <f t="shared" ref="AI67:AI69" si="32">SUM(AE67:AH67)</f>
        <v>-4.4503897614605178E-3</v>
      </c>
      <c r="AJ67">
        <f t="shared" ref="AJ67:AJ69" si="33">AB67-AC67</f>
        <v>-0.38256558671078933</v>
      </c>
      <c r="AK67">
        <f t="shared" si="22"/>
        <v>-0.24995038740091352</v>
      </c>
      <c r="AL67">
        <f t="shared" ref="AL67:AL69" si="34">SUM(AI67:AK67)</f>
        <v>-0.6369663638731633</v>
      </c>
      <c r="AN67">
        <f t="shared" si="26"/>
        <v>0</v>
      </c>
      <c r="AO67">
        <f t="shared" si="26"/>
        <v>0</v>
      </c>
      <c r="AP67">
        <f t="shared" si="26"/>
        <v>-2.3203689821383646E-10</v>
      </c>
      <c r="AQ67">
        <f t="shared" si="26"/>
        <v>-3.150740347060017E-6</v>
      </c>
      <c r="AR67">
        <f t="shared" si="26"/>
        <v>-3.1509723839582304E-6</v>
      </c>
      <c r="AS67">
        <f t="shared" si="26"/>
        <v>-2.7086472497700345E-4</v>
      </c>
      <c r="AT67">
        <f t="shared" si="26"/>
        <v>-1.7697029030587009E-4</v>
      </c>
      <c r="AU67">
        <f t="shared" si="23"/>
        <v>-4.5098598766683172E-4</v>
      </c>
      <c r="AW67">
        <v>64</v>
      </c>
      <c r="AX67">
        <f>IF(Z67&gt;0, (R67*SUMPRODUCT(K67:$K$98, X67:$X$98)-K67*$AZ$3)/Z67, 0)</f>
        <v>-243202944.95924765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100000</v>
      </c>
      <c r="S68">
        <f t="shared" si="28"/>
        <v>-1102855823.9734607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-3.1881542333022606</v>
      </c>
      <c r="AC68">
        <f t="shared" si="29"/>
        <v>-2.8465690068665395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-1.039684882015355E-3</v>
      </c>
      <c r="AI68">
        <f t="shared" si="32"/>
        <v>-1.0397494092396981E-3</v>
      </c>
      <c r="AJ68">
        <f t="shared" si="33"/>
        <v>-0.34158522643572109</v>
      </c>
      <c r="AK68">
        <f t="shared" si="22"/>
        <v>-0.22317079633115827</v>
      </c>
      <c r="AL68">
        <f t="shared" si="34"/>
        <v>-0.56579577217611909</v>
      </c>
      <c r="AN68">
        <f t="shared" si="26"/>
        <v>0</v>
      </c>
      <c r="AO68">
        <f t="shared" si="26"/>
        <v>0</v>
      </c>
      <c r="AP68">
        <f t="shared" si="26"/>
        <v>-4.0791672354388497E-11</v>
      </c>
      <c r="AQ68">
        <f t="shared" si="26"/>
        <v>-6.5724948640993925E-7</v>
      </c>
      <c r="AR68">
        <f t="shared" si="26"/>
        <v>-6.5729027808229363E-7</v>
      </c>
      <c r="AS68">
        <f t="shared" si="26"/>
        <v>-2.1593726957432548E-4</v>
      </c>
      <c r="AT68">
        <f t="shared" si="26"/>
        <v>-1.4108014246203557E-4</v>
      </c>
      <c r="AU68">
        <f t="shared" si="23"/>
        <v>-3.5767470231444335E-4</v>
      </c>
      <c r="AW68">
        <v>65</v>
      </c>
      <c r="AX68">
        <f>IF(Z68&gt;0, (R68*SUMPRODUCT(K68:$K$98, X68:$X$98)-K68*$AZ$3)/Z68, 0)</f>
        <v>-1102855823.9734607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-2.8465690068665395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-2.8465690068665395</v>
      </c>
      <c r="AK69">
        <f t="shared" si="22"/>
        <v>-0.19925983048065779</v>
      </c>
      <c r="AL69">
        <f t="shared" si="34"/>
        <v>-3.0460869462445697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-1.4568454412281606E-7</v>
      </c>
      <c r="AR69">
        <f t="shared" si="26"/>
        <v>-1.4568454412281606E-7</v>
      </c>
      <c r="AS69">
        <f t="shared" si="26"/>
        <v>-1.6066904794876629E-3</v>
      </c>
      <c r="AT69">
        <f t="shared" si="26"/>
        <v>-1.1246833356413642E-4</v>
      </c>
      <c r="AU69">
        <f t="shared" si="23"/>
        <v>-1.719304497595922E-3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6193.8061152925857</v>
      </c>
      <c r="AO71" s="8">
        <f t="shared" si="47"/>
        <v>-619.38061152925866</v>
      </c>
      <c r="AP71" s="8">
        <f t="shared" si="47"/>
        <v>-431.81515678202214</v>
      </c>
      <c r="AQ71" s="8">
        <f t="shared" si="47"/>
        <v>-4502.9104747067977</v>
      </c>
      <c r="AR71" s="8">
        <f t="shared" si="47"/>
        <v>639.6998722745077</v>
      </c>
      <c r="AS71" s="8">
        <f t="shared" si="47"/>
        <v>-718.4523197159167</v>
      </c>
      <c r="AT71" s="8">
        <f t="shared" si="47"/>
        <v>419.09718650095169</v>
      </c>
      <c r="AU71" s="8">
        <f t="shared" si="47"/>
        <v>340.34473905954377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FC09C-D222-4355-89BA-F0181D2D549B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6372.5108201740704</v>
      </c>
      <c r="K3">
        <v>1</v>
      </c>
      <c r="L3" s="2">
        <v>0</v>
      </c>
      <c r="O3">
        <f>$C$3</f>
        <v>6372.5108201740704</v>
      </c>
      <c r="P3">
        <f>O3*C5</f>
        <v>637.25108201740704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6372.5108201740704</v>
      </c>
      <c r="AF3">
        <f t="shared" ref="AF3:AG34" si="4">-$Z3*P3</f>
        <v>-637.25108201740704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5462.109996356663</v>
      </c>
      <c r="AJ3">
        <f t="shared" ref="AJ3:AJ66" si="7">AB3-AC3</f>
        <v>0</v>
      </c>
      <c r="AL3">
        <f t="shared" ref="AL3:AL66" si="8">SUM(AI3:AK3)</f>
        <v>5462.109996356663</v>
      </c>
      <c r="AN3">
        <f t="shared" ref="AN3:AU34" si="9">AE3*$K3</f>
        <v>6372.5108201740704</v>
      </c>
      <c r="AO3">
        <f t="shared" si="9"/>
        <v>-637.25108201740704</v>
      </c>
      <c r="AP3">
        <f t="shared" si="9"/>
        <v>-273.14974180000002</v>
      </c>
      <c r="AQ3">
        <f t="shared" si="9"/>
        <v>0</v>
      </c>
      <c r="AR3">
        <f t="shared" si="9"/>
        <v>5462.109996356663</v>
      </c>
      <c r="AS3">
        <f t="shared" si="9"/>
        <v>0</v>
      </c>
      <c r="AT3">
        <f t="shared" si="9"/>
        <v>0</v>
      </c>
      <c r="AU3">
        <f t="shared" si="9"/>
        <v>5462.109996356663</v>
      </c>
      <c r="AW3">
        <v>0</v>
      </c>
      <c r="AX3">
        <f>IF(Z3&gt;0, (R3*SUMPRODUCT(K3:$K$98, X3:$X$98)-K3*$AZ$3)/Z3, 0)</f>
        <v>0</v>
      </c>
      <c r="AZ3">
        <f>C6*SUMPRODUCT(X4:X98, K4:K98)/1</f>
        <v>4757.9505297370933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516.15060426528066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509.78041390040295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-509.78041390040295</v>
      </c>
      <c r="AK4">
        <f>G4*SUM(AB4, AE4:AF4)</f>
        <v>0</v>
      </c>
      <c r="AL4">
        <f t="shared" si="8"/>
        <v>-1095.2124139004029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-522.7071428571428</v>
      </c>
      <c r="AR4">
        <f t="shared" si="9"/>
        <v>-522.7071428571428</v>
      </c>
      <c r="AS4">
        <f t="shared" si="9"/>
        <v>-455.16108383964547</v>
      </c>
      <c r="AT4">
        <f t="shared" si="9"/>
        <v>0</v>
      </c>
      <c r="AU4">
        <f t="shared" si="9"/>
        <v>-977.86822669678827</v>
      </c>
      <c r="AW4">
        <v>1</v>
      </c>
      <c r="AX4">
        <f>IF(Z4&gt;0, (R4*SUMPRODUCT(K4:$K$98, X4:$X$98)-K4*$AZ$3)/Z4, 0)</f>
        <v>516.15060426528066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250000</v>
      </c>
      <c r="S5">
        <f t="shared" si="1"/>
        <v>453.35734272863283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509.78041390040295</v>
      </c>
      <c r="AC5">
        <f t="shared" si="2"/>
        <v>442.23435488290625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-579.09811908398399</v>
      </c>
      <c r="AI5">
        <f t="shared" si="6"/>
        <v>-603.48475150407558</v>
      </c>
      <c r="AJ5">
        <f t="shared" si="7"/>
        <v>67.546059017496702</v>
      </c>
      <c r="AK5">
        <f>G5*SUM(AB5, AE5:AF5)</f>
        <v>35.684628973028211</v>
      </c>
      <c r="AL5">
        <f t="shared" si="8"/>
        <v>-500.2540635135507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-461.65347503506371</v>
      </c>
      <c r="AR5">
        <f t="shared" si="9"/>
        <v>-481.09434909444798</v>
      </c>
      <c r="AS5">
        <f t="shared" si="9"/>
        <v>53.847304701448259</v>
      </c>
      <c r="AT5">
        <f t="shared" si="9"/>
        <v>28.447567739977845</v>
      </c>
      <c r="AU5">
        <f t="shared" si="9"/>
        <v>-398.79947665302188</v>
      </c>
      <c r="AW5">
        <v>2</v>
      </c>
      <c r="AX5">
        <f>IF(Z5&gt;0, (R5*SUMPRODUCT(K5:$K$98, X5:$X$98)-K5*$AZ$3)/Z5, 0)</f>
        <v>453.35734272863283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250000</v>
      </c>
      <c r="S6">
        <f t="shared" si="1"/>
        <v>401.66798987467763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442.23435488290625</v>
      </c>
      <c r="AC6">
        <f t="shared" si="2"/>
        <v>386.97470470466578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-572.829070632769</v>
      </c>
      <c r="AI6">
        <f t="shared" si="6"/>
        <v>-596.91455382159643</v>
      </c>
      <c r="AJ6">
        <f t="shared" si="7"/>
        <v>55.259650178240463</v>
      </c>
      <c r="AK6">
        <f>G6*SUM(AB6, AE6:AF6)</f>
        <v>30.95640484180344</v>
      </c>
      <c r="AL6">
        <f t="shared" si="8"/>
        <v>-510.69849880155255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-407.7284178497182</v>
      </c>
      <c r="AR6">
        <f t="shared" si="9"/>
        <v>-424.87198904256758</v>
      </c>
      <c r="AS6">
        <f t="shared" si="9"/>
        <v>39.332727497950394</v>
      </c>
      <c r="AT6">
        <f t="shared" si="9"/>
        <v>22.034157509711129</v>
      </c>
      <c r="AU6">
        <f t="shared" si="9"/>
        <v>-363.50510403490603</v>
      </c>
      <c r="AW6">
        <v>3</v>
      </c>
      <c r="AX6">
        <f>IF(Z6&gt;0, (R6*SUMPRODUCT(K6:$K$98, X6:$X$98)-K6*$AZ$3)/Z6, 0)</f>
        <v>401.66798987467763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250000</v>
      </c>
      <c r="S7">
        <f t="shared" si="1"/>
        <v>359.52866911688704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386.97470470466578</v>
      </c>
      <c r="AC7">
        <f t="shared" si="2"/>
        <v>342.09791619139969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-566.84197180094554</v>
      </c>
      <c r="AI7">
        <f t="shared" si="6"/>
        <v>-590.62991596070458</v>
      </c>
      <c r="AJ7">
        <f t="shared" si="7"/>
        <v>44.876788513266092</v>
      </c>
      <c r="AK7">
        <f>G7*SUM(AB7, AE7:AF7)</f>
        <v>27.088229329326609</v>
      </c>
      <c r="AL7">
        <f t="shared" si="8"/>
        <v>-518.66489811811186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-360.23832067814243</v>
      </c>
      <c r="AR7">
        <f t="shared" si="9"/>
        <v>-375.35598923975391</v>
      </c>
      <c r="AS7">
        <f t="shared" si="9"/>
        <v>28.520010400930868</v>
      </c>
      <c r="AT7">
        <f t="shared" si="9"/>
        <v>17.215059450763036</v>
      </c>
      <c r="AU7">
        <f t="shared" si="9"/>
        <v>-329.62091938806003</v>
      </c>
      <c r="AW7">
        <v>4</v>
      </c>
      <c r="AX7">
        <f>IF(Z7&gt;0, (R7*SUMPRODUCT(K7:$K$98, X7:$X$98)-K7*$AZ$3)/Z7, 0)</f>
        <v>359.52866911688704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250000</v>
      </c>
      <c r="S8">
        <f t="shared" si="1"/>
        <v>325.43935684729058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342.09791619139969</v>
      </c>
      <c r="AC8">
        <f t="shared" si="2"/>
        <v>305.83426456366078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-561.12762991907437</v>
      </c>
      <c r="AI8">
        <f t="shared" si="6"/>
        <v>-584.62158187424393</v>
      </c>
      <c r="AJ8">
        <f t="shared" si="7"/>
        <v>36.263651627738909</v>
      </c>
      <c r="AK8">
        <f>G8*SUM(AB8, AE8:AF8)</f>
        <v>23.946854133397981</v>
      </c>
      <c r="AL8">
        <f t="shared" si="8"/>
        <v>-524.41107611310701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-318.39888670181017</v>
      </c>
      <c r="AR8">
        <f t="shared" si="9"/>
        <v>-331.72998598813592</v>
      </c>
      <c r="AS8">
        <f t="shared" si="9"/>
        <v>20.576969820002553</v>
      </c>
      <c r="AT8">
        <f t="shared" si="9"/>
        <v>13.58808814526596</v>
      </c>
      <c r="AU8">
        <f t="shared" si="9"/>
        <v>-297.56492802286738</v>
      </c>
      <c r="AW8">
        <v>5</v>
      </c>
      <c r="AX8">
        <f>IF(Z8&gt;0, (R8*SUMPRODUCT(K8:$K$98, X8:$X$98)-K8*$AZ$3)/Z8, 0)</f>
        <v>325.43935684729058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250000</v>
      </c>
      <c r="S9">
        <f t="shared" si="1"/>
        <v>298.12301211036203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305.83426456366078</v>
      </c>
      <c r="AC9">
        <f t="shared" si="2"/>
        <v>276.69847522828195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-556.31281846742036</v>
      </c>
      <c r="AI9">
        <f t="shared" si="6"/>
        <v>-579.5161996211915</v>
      </c>
      <c r="AJ9">
        <f t="shared" si="7"/>
        <v>29.135789335378831</v>
      </c>
      <c r="AK9">
        <f t="shared" ref="AK9:AK72" si="22">G9*SUM(AB9:AB9, AE9:AF9)</f>
        <v>21.408398519456256</v>
      </c>
      <c r="AL9">
        <f t="shared" si="8"/>
        <v>-528.97201176635645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-281.8453869454645</v>
      </c>
      <c r="AR9">
        <f t="shared" si="9"/>
        <v>-293.60094195450432</v>
      </c>
      <c r="AS9">
        <f t="shared" si="9"/>
        <v>14.761097617369204</v>
      </c>
      <c r="AT9">
        <f t="shared" si="9"/>
        <v>10.846160944523017</v>
      </c>
      <c r="AU9">
        <f t="shared" si="9"/>
        <v>-267.99368339261207</v>
      </c>
      <c r="AW9">
        <v>6</v>
      </c>
      <c r="AX9">
        <f>IF(Z9&gt;0, (R9*SUMPRODUCT(K9:$K$98, X9:$X$98)-K9*$AZ$3)/Z9, 0)</f>
        <v>298.12301211036203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250000</v>
      </c>
      <c r="S10">
        <f t="shared" si="1"/>
        <v>276.14089648986169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276.69847522828195</v>
      </c>
      <c r="AC10">
        <f t="shared" si="2"/>
        <v>253.12371093141701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-551.7355658858462</v>
      </c>
      <c r="AI10">
        <f t="shared" si="6"/>
        <v>-574.65173967149099</v>
      </c>
      <c r="AJ10">
        <f t="shared" si="7"/>
        <v>23.574764296864942</v>
      </c>
      <c r="AK10">
        <f t="shared" si="22"/>
        <v>19.368893265979739</v>
      </c>
      <c r="AL10">
        <f t="shared" si="8"/>
        <v>-531.70808210864629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-249.57715030191946</v>
      </c>
      <c r="AR10">
        <f t="shared" si="9"/>
        <v>-259.94326353237977</v>
      </c>
      <c r="AS10">
        <f t="shared" si="9"/>
        <v>10.664026131439069</v>
      </c>
      <c r="AT10">
        <f t="shared" si="9"/>
        <v>8.7615036708099758</v>
      </c>
      <c r="AU10">
        <f t="shared" si="9"/>
        <v>-240.51773373013071</v>
      </c>
      <c r="AW10">
        <v>7</v>
      </c>
      <c r="AX10">
        <f>IF(Z10&gt;0, (R10*SUMPRODUCT(K10:$K$98, X10:$X$98)-K10*$AZ$3)/Z10, 0)</f>
        <v>276.14089648986169</v>
      </c>
    </row>
    <row r="11" spans="1:52" x14ac:dyDescent="0.25">
      <c r="A11" t="s">
        <v>33</v>
      </c>
      <c r="C11" s="12">
        <f>AU100</f>
        <v>432.49133079588353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250000</v>
      </c>
      <c r="S11">
        <f t="shared" si="1"/>
        <v>258.64097715256725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253.12371093141701</v>
      </c>
      <c r="AC11">
        <f t="shared" si="2"/>
        <v>234.1453308514624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-547.38787261601829</v>
      </c>
      <c r="AI11">
        <f t="shared" si="6"/>
        <v>-570.02014587654503</v>
      </c>
      <c r="AJ11">
        <f t="shared" si="7"/>
        <v>18.978380079954604</v>
      </c>
      <c r="AK11">
        <f t="shared" si="22"/>
        <v>17.718659765199192</v>
      </c>
      <c r="AL11">
        <f t="shared" si="8"/>
        <v>-533.32310603139126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-221.08078094891724</v>
      </c>
      <c r="AR11">
        <f t="shared" si="9"/>
        <v>-230.22157652988992</v>
      </c>
      <c r="AS11">
        <f t="shared" si="9"/>
        <v>7.6650494085114245</v>
      </c>
      <c r="AT11">
        <f t="shared" si="9"/>
        <v>7.1562695014368218</v>
      </c>
      <c r="AU11">
        <f t="shared" si="9"/>
        <v>-215.4002576199417</v>
      </c>
      <c r="AW11">
        <v>8</v>
      </c>
      <c r="AX11">
        <f>IF(Z11&gt;0, (R11*SUMPRODUCT(K11:$K$98, X11:$X$98)-K11*$AZ$3)/Z11, 0)</f>
        <v>258.64097715256725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250000</v>
      </c>
      <c r="S12">
        <f t="shared" si="1"/>
        <v>244.89999616206256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234.1453308514624</v>
      </c>
      <c r="AC12">
        <f t="shared" si="2"/>
        <v>218.95630902929929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-543.46560928677252</v>
      </c>
      <c r="AI12">
        <f t="shared" si="6"/>
        <v>-565.81721325376532</v>
      </c>
      <c r="AJ12">
        <f t="shared" si="7"/>
        <v>15.189021822163113</v>
      </c>
      <c r="AK12">
        <f t="shared" si="22"/>
        <v>16.390173159602369</v>
      </c>
      <c r="AL12">
        <f t="shared" si="8"/>
        <v>-534.23801827199986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-195.97914694153243</v>
      </c>
      <c r="AR12">
        <f t="shared" si="9"/>
        <v>-204.03935940644809</v>
      </c>
      <c r="AS12">
        <f t="shared" si="9"/>
        <v>5.4773135387359986</v>
      </c>
      <c r="AT12">
        <f t="shared" si="9"/>
        <v>5.9104607525366264</v>
      </c>
      <c r="AU12">
        <f t="shared" si="9"/>
        <v>-192.65158511517546</v>
      </c>
      <c r="AW12">
        <v>9</v>
      </c>
      <c r="AX12">
        <f>IF(Z12&gt;0, (R12*SUMPRODUCT(K12:$K$98, X12:$X$98)-K12*$AZ$3)/Z12, 0)</f>
        <v>244.89999616206256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250000</v>
      </c>
      <c r="S13">
        <f t="shared" si="1"/>
        <v>234.22129342054052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218.95630902929929</v>
      </c>
      <c r="AC13">
        <f t="shared" si="2"/>
        <v>206.80908987951102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-539.75144994781522</v>
      </c>
      <c r="AI13">
        <f t="shared" si="6"/>
        <v>-561.82556273014336</v>
      </c>
      <c r="AJ13">
        <f t="shared" si="7"/>
        <v>12.14721914978827</v>
      </c>
      <c r="AK13">
        <f t="shared" si="22"/>
        <v>15.326941632050952</v>
      </c>
      <c r="AL13">
        <f t="shared" si="8"/>
        <v>-534.3514019483041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-173.78552129421914</v>
      </c>
      <c r="AR13">
        <f t="shared" si="9"/>
        <v>-180.8927948316134</v>
      </c>
      <c r="AS13">
        <f t="shared" si="9"/>
        <v>3.9110794652338123</v>
      </c>
      <c r="AT13">
        <f t="shared" si="9"/>
        <v>4.9348650043081301</v>
      </c>
      <c r="AU13">
        <f t="shared" si="9"/>
        <v>-172.04685036207144</v>
      </c>
      <c r="AW13">
        <v>10</v>
      </c>
      <c r="AX13">
        <f>IF(Z13&gt;0, (R13*SUMPRODUCT(K13:$K$98, X13:$X$98)-K13*$AZ$3)/Z13, 0)</f>
        <v>234.22129342054052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250000</v>
      </c>
      <c r="S14">
        <f t="shared" si="1"/>
        <v>226.10284259021449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206.80908987951102</v>
      </c>
      <c r="AC14">
        <f t="shared" si="2"/>
        <v>197.15921839934981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-536.43692141440818</v>
      </c>
      <c r="AI14">
        <f t="shared" si="6"/>
        <v>-558.23664937677154</v>
      </c>
      <c r="AJ14">
        <f t="shared" si="7"/>
        <v>9.6498714801612095</v>
      </c>
      <c r="AK14">
        <f t="shared" si="22"/>
        <v>14.476636291565773</v>
      </c>
      <c r="AL14">
        <f t="shared" si="8"/>
        <v>-534.11014160504453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-154.21279626298735</v>
      </c>
      <c r="AR14">
        <f t="shared" si="9"/>
        <v>-160.47969712802202</v>
      </c>
      <c r="AS14">
        <f t="shared" si="9"/>
        <v>2.7741074581712097</v>
      </c>
      <c r="AT14">
        <f t="shared" si="9"/>
        <v>4.161687001555145</v>
      </c>
      <c r="AU14">
        <f t="shared" si="9"/>
        <v>-153.54390266829569</v>
      </c>
      <c r="AW14">
        <v>11</v>
      </c>
      <c r="AX14">
        <f>IF(Z14&gt;0, (R14*SUMPRODUCT(K14:$K$98, X14:$X$98)-K14*$AZ$3)/Z14, 0)</f>
        <v>226.10284259021449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250000</v>
      </c>
      <c r="S15">
        <f t="shared" si="1"/>
        <v>220.05484754211344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197.15921839934981</v>
      </c>
      <c r="AC15">
        <f t="shared" si="2"/>
        <v>189.49610947034193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-534.49030812409751</v>
      </c>
      <c r="AI15">
        <f t="shared" si="6"/>
        <v>-556.0185897760249</v>
      </c>
      <c r="AJ15">
        <f t="shared" si="7"/>
        <v>7.6631089290078762</v>
      </c>
      <c r="AK15">
        <f t="shared" si="22"/>
        <v>13.801145287954489</v>
      </c>
      <c r="AL15">
        <f t="shared" si="8"/>
        <v>-534.55433555906257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-137.19034951616234</v>
      </c>
      <c r="AR15">
        <f t="shared" si="9"/>
        <v>-142.71612321012532</v>
      </c>
      <c r="AS15">
        <f t="shared" si="9"/>
        <v>1.9669291966037372</v>
      </c>
      <c r="AT15">
        <f t="shared" si="9"/>
        <v>3.5424102495385363</v>
      </c>
      <c r="AU15">
        <f t="shared" si="9"/>
        <v>-137.20678376398305</v>
      </c>
      <c r="AW15">
        <v>12</v>
      </c>
      <c r="AX15">
        <f>IF(Z15&gt;0, (R15*SUMPRODUCT(K15:$K$98, X15:$X$98)-K15*$AZ$3)/Z15, 0)</f>
        <v>220.05484754211344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250000</v>
      </c>
      <c r="S16">
        <f t="shared" si="1"/>
        <v>215.37691215619654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189.49610947034193</v>
      </c>
      <c r="AC16">
        <f t="shared" si="2"/>
        <v>183.15369507380433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-533.27448140609397</v>
      </c>
      <c r="AI16">
        <f t="shared" si="6"/>
        <v>-554.53415279336139</v>
      </c>
      <c r="AJ16">
        <f t="shared" si="7"/>
        <v>6.3424143965376061</v>
      </c>
      <c r="AK16">
        <f t="shared" si="22"/>
        <v>13.264727662923937</v>
      </c>
      <c r="AL16">
        <f t="shared" si="8"/>
        <v>-534.92701073389981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-122.21274739313688</v>
      </c>
      <c r="AR16">
        <f t="shared" si="9"/>
        <v>-127.08491536573982</v>
      </c>
      <c r="AS16">
        <f t="shared" si="9"/>
        <v>1.4535176827941638</v>
      </c>
      <c r="AT16">
        <f t="shared" si="9"/>
        <v>3.0399332194431024</v>
      </c>
      <c r="AU16">
        <f t="shared" si="9"/>
        <v>-122.59146446350255</v>
      </c>
      <c r="AW16">
        <v>13</v>
      </c>
      <c r="AX16">
        <f>IF(Z16&gt;0, (R16*SUMPRODUCT(K16:$K$98, X16:$X$98)-K16*$AZ$3)/Z16, 0)</f>
        <v>215.37691215619654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250000</v>
      </c>
      <c r="S17">
        <f t="shared" si="1"/>
        <v>211.69205012506404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183.15369507380433</v>
      </c>
      <c r="AC17">
        <f t="shared" si="2"/>
        <v>177.76946118033231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-531.99244994285652</v>
      </c>
      <c r="AI17">
        <f t="shared" si="6"/>
        <v>-552.98632537125707</v>
      </c>
      <c r="AJ17">
        <f t="shared" si="7"/>
        <v>5.3842338934720146</v>
      </c>
      <c r="AK17">
        <f t="shared" si="22"/>
        <v>12.820758655166305</v>
      </c>
      <c r="AL17">
        <f t="shared" si="8"/>
        <v>-534.78133282261877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-108.85619542038258</v>
      </c>
      <c r="AR17">
        <f t="shared" si="9"/>
        <v>-113.15195827662352</v>
      </c>
      <c r="AS17">
        <f t="shared" si="9"/>
        <v>1.1017209303624387</v>
      </c>
      <c r="AT17">
        <f t="shared" si="9"/>
        <v>2.6233812336138489</v>
      </c>
      <c r="AU17">
        <f t="shared" si="9"/>
        <v>-109.42685611264723</v>
      </c>
      <c r="AW17">
        <v>14</v>
      </c>
      <c r="AX17">
        <f>IF(Z17&gt;0, (R17*SUMPRODUCT(K17:$K$98, X17:$X$98)-K17*$AZ$3)/Z17, 0)</f>
        <v>211.69205012506404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250000</v>
      </c>
      <c r="S18">
        <f t="shared" si="1"/>
        <v>208.89690042829554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177.76946118033231</v>
      </c>
      <c r="AC18">
        <f t="shared" si="2"/>
        <v>173.22443852750825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-530.8353886759636</v>
      </c>
      <c r="AI18">
        <f t="shared" si="6"/>
        <v>-551.56624181121254</v>
      </c>
      <c r="AJ18">
        <f t="shared" si="7"/>
        <v>4.5450226528240592</v>
      </c>
      <c r="AK18">
        <f t="shared" si="22"/>
        <v>12.443862282623263</v>
      </c>
      <c r="AL18">
        <f t="shared" si="8"/>
        <v>-534.57735687576519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-96.981640857826633</v>
      </c>
      <c r="AR18">
        <f t="shared" si="9"/>
        <v>-100.76909021845381</v>
      </c>
      <c r="AS18">
        <f t="shared" si="9"/>
        <v>0.83035864603204845</v>
      </c>
      <c r="AT18">
        <f t="shared" si="9"/>
        <v>2.2734471147218551</v>
      </c>
      <c r="AU18">
        <f t="shared" si="9"/>
        <v>-97.665284457699912</v>
      </c>
      <c r="AW18">
        <v>15</v>
      </c>
      <c r="AX18">
        <f>IF(Z18&gt;0, (R18*SUMPRODUCT(K18:$K$98, X18:$X$98)-K18*$AZ$3)/Z18, 0)</f>
        <v>208.89690042829554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250000</v>
      </c>
      <c r="S19">
        <f t="shared" si="1"/>
        <v>206.8562203265341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173.22443852750825</v>
      </c>
      <c r="AC19">
        <f t="shared" si="2"/>
        <v>169.37777335500084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-530.73243689228912</v>
      </c>
      <c r="AI19">
        <f t="shared" si="6"/>
        <v>-551.20290825249629</v>
      </c>
      <c r="AJ19">
        <f t="shared" si="7"/>
        <v>3.8466651725074144</v>
      </c>
      <c r="AK19">
        <f t="shared" si="22"/>
        <v>12.125710696925578</v>
      </c>
      <c r="AL19">
        <f t="shared" si="8"/>
        <v>-535.23053238306329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-86.573957099873951</v>
      </c>
      <c r="AR19">
        <f t="shared" si="9"/>
        <v>-89.91313440686119</v>
      </c>
      <c r="AS19">
        <f t="shared" si="9"/>
        <v>0.62747441549313465</v>
      </c>
      <c r="AT19">
        <f t="shared" si="9"/>
        <v>1.9779660799103675</v>
      </c>
      <c r="AU19">
        <f t="shared" si="9"/>
        <v>-87.30769391145769</v>
      </c>
      <c r="AW19">
        <v>16</v>
      </c>
      <c r="AX19">
        <f>IF(Z19&gt;0, (R19*SUMPRODUCT(K19:$K$98, X19:$X$98)-K19*$AZ$3)/Z19, 0)</f>
        <v>206.8562203265341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250000</v>
      </c>
      <c r="S20">
        <f t="shared" si="1"/>
        <v>205.26671619944807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169.37777335500084</v>
      </c>
      <c r="AC20">
        <f t="shared" si="2"/>
        <v>165.96004454559079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-530.3469249531114</v>
      </c>
      <c r="AI20">
        <f t="shared" si="6"/>
        <v>-550.55965690722121</v>
      </c>
      <c r="AJ20">
        <f t="shared" si="7"/>
        <v>3.4177288094100504</v>
      </c>
      <c r="AK20">
        <f t="shared" si="22"/>
        <v>11.85644413485006</v>
      </c>
      <c r="AL20">
        <f t="shared" si="8"/>
        <v>-535.28548396296105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-77.242028349727619</v>
      </c>
      <c r="AR20">
        <f t="shared" si="9"/>
        <v>-80.185898373604601</v>
      </c>
      <c r="AS20">
        <f t="shared" si="9"/>
        <v>0.49777285992837955</v>
      </c>
      <c r="AT20">
        <f t="shared" si="9"/>
        <v>1.7268239918087929</v>
      </c>
      <c r="AU20">
        <f t="shared" si="9"/>
        <v>-77.961301521867412</v>
      </c>
      <c r="AW20">
        <v>17</v>
      </c>
      <c r="AX20">
        <f>IF(Z20&gt;0, (R20*SUMPRODUCT(K20:$K$98, X20:$X$98)-K20*$AZ$3)/Z20, 0)</f>
        <v>205.26671619944807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250000</v>
      </c>
      <c r="S21">
        <f t="shared" si="1"/>
        <v>204.13933815437977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165.96004454559079</v>
      </c>
      <c r="AC21">
        <f t="shared" si="2"/>
        <v>162.96464859806315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-530.78310707781043</v>
      </c>
      <c r="AI21">
        <f t="shared" si="6"/>
        <v>-550.74063340167129</v>
      </c>
      <c r="AJ21">
        <f t="shared" si="7"/>
        <v>2.9953959475276406</v>
      </c>
      <c r="AK21">
        <f t="shared" si="22"/>
        <v>11.617203118191357</v>
      </c>
      <c r="AL21">
        <f t="shared" si="8"/>
        <v>-536.12803433595229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-69.022817685540545</v>
      </c>
      <c r="AR21">
        <f t="shared" si="9"/>
        <v>-71.618086228448945</v>
      </c>
      <c r="AS21">
        <f t="shared" si="9"/>
        <v>0.38952006125526256</v>
      </c>
      <c r="AT21">
        <f t="shared" si="9"/>
        <v>1.5106963317980413</v>
      </c>
      <c r="AU21">
        <f t="shared" si="9"/>
        <v>-69.717869835395646</v>
      </c>
      <c r="AW21">
        <v>18</v>
      </c>
      <c r="AX21">
        <f>IF(Z21&gt;0, (R21*SUMPRODUCT(K21:$K$98, X21:$X$98)-K21*$AZ$3)/Z21, 0)</f>
        <v>204.13933815437977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250000</v>
      </c>
      <c r="S22">
        <f t="shared" si="1"/>
        <v>203.29256921952432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162.96464859806315</v>
      </c>
      <c r="AC22">
        <f t="shared" si="2"/>
        <v>160.23346698591547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-531.64555011238224</v>
      </c>
      <c r="AI22">
        <f t="shared" si="6"/>
        <v>-551.35033661799332</v>
      </c>
      <c r="AJ22">
        <f t="shared" si="7"/>
        <v>2.7311816121476795</v>
      </c>
      <c r="AK22">
        <f t="shared" si="22"/>
        <v>11.407525401864422</v>
      </c>
      <c r="AL22">
        <f t="shared" si="8"/>
        <v>-537.21162960398124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-61.727651271656882</v>
      </c>
      <c r="AR22">
        <f t="shared" si="9"/>
        <v>-64.015510522136253</v>
      </c>
      <c r="AS22">
        <f t="shared" si="9"/>
        <v>0.31710869408871423</v>
      </c>
      <c r="AT22">
        <f t="shared" si="9"/>
        <v>1.3244910067055113</v>
      </c>
      <c r="AU22">
        <f t="shared" si="9"/>
        <v>-62.373910821342037</v>
      </c>
      <c r="AW22">
        <v>19</v>
      </c>
      <c r="AX22">
        <f>IF(Z22&gt;0, (R22*SUMPRODUCT(K22:$K$98, X22:$X$98)-K22*$AZ$3)/Z22, 0)</f>
        <v>203.29256921952432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250000</v>
      </c>
      <c r="S23">
        <f t="shared" si="1"/>
        <v>202.64636547977796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160.23346698591547</v>
      </c>
      <c r="AC23">
        <f t="shared" si="2"/>
        <v>157.69477649407361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-533.09230888347656</v>
      </c>
      <c r="AI23">
        <f t="shared" si="6"/>
        <v>-552.54673829314322</v>
      </c>
      <c r="AJ23">
        <f t="shared" si="7"/>
        <v>2.5386904918418622</v>
      </c>
      <c r="AK23">
        <f t="shared" si="22"/>
        <v>11.216342689014084</v>
      </c>
      <c r="AL23">
        <f t="shared" si="8"/>
        <v>-538.79170511228722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-55.263955151345101</v>
      </c>
      <c r="AR23">
        <f t="shared" si="9"/>
        <v>-57.28073291473585</v>
      </c>
      <c r="AS23">
        <f t="shared" si="9"/>
        <v>0.26317783083034746</v>
      </c>
      <c r="AT23">
        <f t="shared" si="9"/>
        <v>1.1627619626065191</v>
      </c>
      <c r="AU23">
        <f t="shared" si="9"/>
        <v>-55.854793121298975</v>
      </c>
      <c r="AW23">
        <v>20</v>
      </c>
      <c r="AX23">
        <f>IF(Z23&gt;0, (R23*SUMPRODUCT(K23:$K$98, X23:$X$98)-K23*$AZ$3)/Z23, 0)</f>
        <v>202.64636547977796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250000</v>
      </c>
      <c r="S24">
        <f t="shared" si="1"/>
        <v>202.1177376302573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157.69477649407361</v>
      </c>
      <c r="AC24">
        <f t="shared" si="2"/>
        <v>155.27810775327771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-534.9215201240163</v>
      </c>
      <c r="AI24">
        <f t="shared" si="6"/>
        <v>-554.1279130875738</v>
      </c>
      <c r="AJ24">
        <f t="shared" si="7"/>
        <v>2.4166687407958989</v>
      </c>
      <c r="AK24">
        <f t="shared" si="22"/>
        <v>11.038634354585154</v>
      </c>
      <c r="AL24">
        <f t="shared" si="8"/>
        <v>-540.67260999219275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-49.512128181518825</v>
      </c>
      <c r="AR24">
        <f t="shared" si="9"/>
        <v>-51.289864455983562</v>
      </c>
      <c r="AS24">
        <f t="shared" si="9"/>
        <v>0.22368592020529579</v>
      </c>
      <c r="AT24">
        <f t="shared" si="9"/>
        <v>1.0217317093289238</v>
      </c>
      <c r="AU24">
        <f t="shared" si="9"/>
        <v>-50.044446826449338</v>
      </c>
      <c r="AW24">
        <v>21</v>
      </c>
      <c r="AX24">
        <f>IF(Z24&gt;0, (R24*SUMPRODUCT(K24:$K$98, X24:$X$98)-K24*$AZ$3)/Z24, 0)</f>
        <v>202.1177376302573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250000</v>
      </c>
      <c r="S25">
        <f t="shared" si="1"/>
        <v>201.67032372531492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155.27810775327771</v>
      </c>
      <c r="AC25">
        <f t="shared" si="2"/>
        <v>152.95105672403514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-537.98067010572834</v>
      </c>
      <c r="AI25">
        <f t="shared" si="6"/>
        <v>-556.94120107263973</v>
      </c>
      <c r="AJ25">
        <f t="shared" si="7"/>
        <v>2.3270510292425683</v>
      </c>
      <c r="AK25">
        <f t="shared" si="22"/>
        <v>10.86946754272944</v>
      </c>
      <c r="AL25">
        <f t="shared" si="8"/>
        <v>-543.74468250066764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-44.460073139191501</v>
      </c>
      <c r="AR25">
        <f t="shared" si="9"/>
        <v>-46.027019017341942</v>
      </c>
      <c r="AS25">
        <f t="shared" si="9"/>
        <v>0.19231333895030556</v>
      </c>
      <c r="AT25">
        <f t="shared" si="9"/>
        <v>0.89828008474513654</v>
      </c>
      <c r="AU25">
        <f t="shared" si="9"/>
        <v>-44.936425593646497</v>
      </c>
      <c r="AW25">
        <v>22</v>
      </c>
      <c r="AX25">
        <f>IF(Z25&gt;0, (R25*SUMPRODUCT(K25:$K$98, X25:$X$98)-K25*$AZ$3)/Z25, 0)</f>
        <v>201.67032372531492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250000</v>
      </c>
      <c r="S26">
        <f t="shared" si="1"/>
        <v>201.18479925242673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152.95105672403514</v>
      </c>
      <c r="AC26">
        <f t="shared" si="2"/>
        <v>150.62051675651873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-542.38646568194451</v>
      </c>
      <c r="AI26">
        <f t="shared" si="6"/>
        <v>-561.10315269261855</v>
      </c>
      <c r="AJ26">
        <f t="shared" si="7"/>
        <v>2.3305399675164153</v>
      </c>
      <c r="AK26">
        <f t="shared" si="22"/>
        <v>10.706573970682461</v>
      </c>
      <c r="AL26">
        <f t="shared" si="8"/>
        <v>-548.06603875441965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-40.021588523251694</v>
      </c>
      <c r="AR26">
        <f t="shared" si="9"/>
        <v>-41.402654595978774</v>
      </c>
      <c r="AS26">
        <f t="shared" si="9"/>
        <v>0.17196577997141432</v>
      </c>
      <c r="AT26">
        <f t="shared" si="9"/>
        <v>0.79001620626662072</v>
      </c>
      <c r="AU26">
        <f t="shared" si="9"/>
        <v>-40.440672609740737</v>
      </c>
      <c r="AW26">
        <v>23</v>
      </c>
      <c r="AX26">
        <f>IF(Z26&gt;0, (R26*SUMPRODUCT(K26:$K$98, X26:$X$98)-K26*$AZ$3)/Z26, 0)</f>
        <v>201.18479925242673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250000</v>
      </c>
      <c r="S27">
        <f t="shared" si="1"/>
        <v>200.56302850657752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150.62051675651873</v>
      </c>
      <c r="AC27">
        <f t="shared" si="2"/>
        <v>148.21458285083395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-547.06517829636994</v>
      </c>
      <c r="AI27">
        <f t="shared" si="6"/>
        <v>-565.53999191910759</v>
      </c>
      <c r="AJ27">
        <f t="shared" si="7"/>
        <v>2.4059339056847762</v>
      </c>
      <c r="AK27">
        <f t="shared" si="22"/>
        <v>10.543436172956312</v>
      </c>
      <c r="AL27">
        <f t="shared" si="8"/>
        <v>-552.59062184046661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-36.041804609429555</v>
      </c>
      <c r="AR27">
        <f t="shared" si="9"/>
        <v>-37.258964189682729</v>
      </c>
      <c r="AS27">
        <f t="shared" si="9"/>
        <v>0.1585079861999833</v>
      </c>
      <c r="AT27">
        <f t="shared" si="9"/>
        <v>0.69462375148984079</v>
      </c>
      <c r="AU27">
        <f t="shared" si="9"/>
        <v>-36.405832451992914</v>
      </c>
      <c r="AW27">
        <v>24</v>
      </c>
      <c r="AX27">
        <f>IF(Z27&gt;0, (R27*SUMPRODUCT(K27:$K$98, X27:$X$98)-K27*$AZ$3)/Z27, 0)</f>
        <v>200.56302850657752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250000</v>
      </c>
      <c r="S28">
        <f t="shared" si="1"/>
        <v>199.83519559723817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148.21458285083395</v>
      </c>
      <c r="AC28">
        <f t="shared" si="2"/>
        <v>145.75818414994637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-552.66592060620439</v>
      </c>
      <c r="AI28">
        <f t="shared" si="6"/>
        <v>-570.90071950065408</v>
      </c>
      <c r="AJ28">
        <f t="shared" si="7"/>
        <v>2.4563987008875756</v>
      </c>
      <c r="AK28">
        <f t="shared" si="22"/>
        <v>10.375020799558378</v>
      </c>
      <c r="AL28">
        <f t="shared" si="8"/>
        <v>-558.06930000020816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-32.509636868802239</v>
      </c>
      <c r="AR28">
        <f t="shared" si="9"/>
        <v>-33.582268034089147</v>
      </c>
      <c r="AS28">
        <f t="shared" si="9"/>
        <v>0.14449349379686749</v>
      </c>
      <c r="AT28">
        <f t="shared" si="9"/>
        <v>0.6102930289784303</v>
      </c>
      <c r="AU28">
        <f t="shared" si="9"/>
        <v>-32.827481511313856</v>
      </c>
      <c r="AW28">
        <v>25</v>
      </c>
      <c r="AX28">
        <f>IF(Z28&gt;0, (R28*SUMPRODUCT(K28:$K$98, X28:$X$98)-K28*$AZ$3)/Z28, 0)</f>
        <v>199.83519559723817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250000</v>
      </c>
      <c r="S29">
        <f t="shared" si="1"/>
        <v>198.97632195114264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145.75818414994637</v>
      </c>
      <c r="AC29">
        <f t="shared" si="2"/>
        <v>143.23551684234221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-558.97918975387529</v>
      </c>
      <c r="AI29">
        <f t="shared" si="6"/>
        <v>-576.97574274040517</v>
      </c>
      <c r="AJ29">
        <f t="shared" si="7"/>
        <v>2.5226673076041664</v>
      </c>
      <c r="AK29">
        <f t="shared" si="22"/>
        <v>10.203072890496248</v>
      </c>
      <c r="AL29">
        <f t="shared" si="8"/>
        <v>-564.25000254230474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-29.358039495734435</v>
      </c>
      <c r="AR29">
        <f t="shared" si="9"/>
        <v>-30.303233025386685</v>
      </c>
      <c r="AS29">
        <f t="shared" si="9"/>
        <v>0.13249252889691804</v>
      </c>
      <c r="AT29">
        <f t="shared" si="9"/>
        <v>0.53587364679700844</v>
      </c>
      <c r="AU29">
        <f t="shared" si="9"/>
        <v>-29.634866849692759</v>
      </c>
      <c r="AW29">
        <v>26</v>
      </c>
      <c r="AX29">
        <f>IF(Z29&gt;0, (R29*SUMPRODUCT(K29:$K$98, X29:$X$98)-K29*$AZ$3)/Z29, 0)</f>
        <v>198.97632195114264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250000</v>
      </c>
      <c r="S30">
        <f t="shared" si="1"/>
        <v>197.99043108437925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143.23551684234221</v>
      </c>
      <c r="AC30">
        <f t="shared" si="2"/>
        <v>140.65155731196324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-566.94144949299186</v>
      </c>
      <c r="AI30">
        <f t="shared" si="6"/>
        <v>-584.70134280470711</v>
      </c>
      <c r="AJ30">
        <f t="shared" si="7"/>
        <v>2.5839595303789622</v>
      </c>
      <c r="AK30">
        <f t="shared" si="22"/>
        <v>10.026486178963955</v>
      </c>
      <c r="AL30">
        <f t="shared" si="8"/>
        <v>-572.0908970953642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-26.585914126837757</v>
      </c>
      <c r="AR30">
        <f t="shared" si="9"/>
        <v>-27.418739101814115</v>
      </c>
      <c r="AS30">
        <f t="shared" si="9"/>
        <v>0.12117111254312742</v>
      </c>
      <c r="AT30">
        <f t="shared" si="9"/>
        <v>0.4701778301555572</v>
      </c>
      <c r="AU30">
        <f t="shared" si="9"/>
        <v>-26.827390159115431</v>
      </c>
      <c r="AW30">
        <v>27</v>
      </c>
      <c r="AX30">
        <f>IF(Z30&gt;0, (R30*SUMPRODUCT(K30:$K$98, X30:$X$98)-K30*$AZ$3)/Z30, 0)</f>
        <v>197.99043108437925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250000</v>
      </c>
      <c r="S31">
        <f t="shared" si="1"/>
        <v>196.82468420416649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140.65155731196324</v>
      </c>
      <c r="AC31">
        <f t="shared" si="2"/>
        <v>137.97107172562147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-576.79480384403382</v>
      </c>
      <c r="AI31">
        <f t="shared" si="6"/>
        <v>-594.31941874224754</v>
      </c>
      <c r="AJ31">
        <f t="shared" si="7"/>
        <v>2.6804855863417743</v>
      </c>
      <c r="AK31">
        <f t="shared" si="22"/>
        <v>9.8456090118374284</v>
      </c>
      <c r="AL31">
        <f t="shared" si="8"/>
        <v>-581.79332414406838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-24.149976058747924</v>
      </c>
      <c r="AR31">
        <f t="shared" si="9"/>
        <v>-24.883718851522939</v>
      </c>
      <c r="AS31">
        <f t="shared" si="9"/>
        <v>0.11222996862065494</v>
      </c>
      <c r="AT31">
        <f t="shared" si="9"/>
        <v>0.41222843953351629</v>
      </c>
      <c r="AU31">
        <f t="shared" si="9"/>
        <v>-24.359260443368768</v>
      </c>
      <c r="AW31">
        <v>28</v>
      </c>
      <c r="AX31">
        <f>IF(Z31&gt;0, (R31*SUMPRODUCT(K31:$K$98, X31:$X$98)-K31*$AZ$3)/Z31, 0)</f>
        <v>196.82468420416649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250000</v>
      </c>
      <c r="S32">
        <f t="shared" si="1"/>
        <v>195.4318060558407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137.97107172562147</v>
      </c>
      <c r="AC32">
        <f t="shared" si="2"/>
        <v>135.1652282923165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-587.81431308501158</v>
      </c>
      <c r="AI32">
        <f t="shared" si="6"/>
        <v>-605.10490040293462</v>
      </c>
      <c r="AJ32">
        <f t="shared" si="7"/>
        <v>2.8058434333049718</v>
      </c>
      <c r="AK32">
        <f t="shared" si="22"/>
        <v>9.6579750207935042</v>
      </c>
      <c r="AL32">
        <f t="shared" si="8"/>
        <v>-592.64108194883613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-21.974423965398191</v>
      </c>
      <c r="AR32">
        <f t="shared" si="9"/>
        <v>-22.620802741615279</v>
      </c>
      <c r="AS32">
        <f t="shared" si="9"/>
        <v>0.10489161596011513</v>
      </c>
      <c r="AT32">
        <f t="shared" si="9"/>
        <v>0.36104673368756285</v>
      </c>
      <c r="AU32">
        <f t="shared" si="9"/>
        <v>-22.1548643919676</v>
      </c>
      <c r="AW32">
        <v>29</v>
      </c>
      <c r="AX32">
        <f>IF(Z32&gt;0, (R32*SUMPRODUCT(K32:$K$98, X32:$X$98)-K32*$AZ$3)/Z32, 0)</f>
        <v>195.4318060558407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250000</v>
      </c>
      <c r="S33">
        <f t="shared" si="1"/>
        <v>193.82596559567614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135.1652282923165</v>
      </c>
      <c r="AC33">
        <f t="shared" si="2"/>
        <v>132.24806559963514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-601.02859593529763</v>
      </c>
      <c r="AI33">
        <f t="shared" si="6"/>
        <v>-618.08617452044791</v>
      </c>
      <c r="AJ33">
        <f t="shared" si="7"/>
        <v>2.9171626926813587</v>
      </c>
      <c r="AK33">
        <f t="shared" si="22"/>
        <v>9.4615659804621561</v>
      </c>
      <c r="AL33">
        <f t="shared" si="8"/>
        <v>-605.70744584730437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-20.061086724781493</v>
      </c>
      <c r="AR33">
        <f t="shared" si="9"/>
        <v>-20.630433284372334</v>
      </c>
      <c r="AS33">
        <f t="shared" si="9"/>
        <v>9.7368834301650817E-2</v>
      </c>
      <c r="AT33">
        <f t="shared" si="9"/>
        <v>0.31580742908067394</v>
      </c>
      <c r="AU33">
        <f t="shared" si="9"/>
        <v>-20.217257020990008</v>
      </c>
      <c r="AW33">
        <v>30</v>
      </c>
      <c r="AX33">
        <f>IF(Z33&gt;0, (R33*SUMPRODUCT(K33:$K$98, X33:$X$98)-K33*$AZ$3)/Z33, 0)</f>
        <v>193.82596559567614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250000</v>
      </c>
      <c r="S34">
        <f t="shared" si="1"/>
        <v>191.97572987687829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132.24806559963514</v>
      </c>
      <c r="AC34">
        <f t="shared" si="2"/>
        <v>129.20239072549367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-616.47999455534614</v>
      </c>
      <c r="AI34">
        <f t="shared" si="6"/>
        <v>-633.30534935518938</v>
      </c>
      <c r="AJ34">
        <f t="shared" si="7"/>
        <v>3.0456748741414685</v>
      </c>
      <c r="AK34">
        <f t="shared" si="22"/>
        <v>9.2573645919744614</v>
      </c>
      <c r="AL34">
        <f t="shared" si="8"/>
        <v>-621.00230988907344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-18.372162796214035</v>
      </c>
      <c r="AR34">
        <f t="shared" si="9"/>
        <v>-18.873587271001316</v>
      </c>
      <c r="AS34">
        <f t="shared" si="9"/>
        <v>9.0766342957203913E-2</v>
      </c>
      <c r="AT34">
        <f t="shared" si="9"/>
        <v>0.27588536667817715</v>
      </c>
      <c r="AU34">
        <f t="shared" ref="AU34:AU97" si="23">AL34*$K34</f>
        <v>-18.506935561365935</v>
      </c>
      <c r="AW34">
        <v>31</v>
      </c>
      <c r="AX34">
        <f>IF(Z34&gt;0, (R34*SUMPRODUCT(K34:$K$98, X34:$X$98)-K34*$AZ$3)/Z34, 0)</f>
        <v>191.97572987687829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250000</v>
      </c>
      <c r="S35">
        <f t="shared" si="1"/>
        <v>189.86302795525114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129.20239072549367</v>
      </c>
      <c r="AC35">
        <f t="shared" si="2"/>
        <v>126.02255993877958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-632.22852243762122</v>
      </c>
      <c r="AI35">
        <f t="shared" ref="AI35:AI66" si="25">SUM(AE35:AH35)</f>
        <v>-648.82240083722229</v>
      </c>
      <c r="AJ35">
        <f t="shared" si="7"/>
        <v>3.179830786714092</v>
      </c>
      <c r="AK35">
        <f t="shared" si="22"/>
        <v>9.0441673507845586</v>
      </c>
      <c r="AL35">
        <f t="shared" si="8"/>
        <v>-636.59840269972369</v>
      </c>
      <c r="AN35">
        <f t="shared" ref="AN35:AT66" si="26">AE35*$K35</f>
        <v>0</v>
      </c>
      <c r="AO35">
        <f t="shared" si="26"/>
        <v>0</v>
      </c>
      <c r="AP35">
        <f t="shared" si="26"/>
        <v>-0.44154114325133526</v>
      </c>
      <c r="AQ35">
        <f t="shared" si="26"/>
        <v>-16.82276426708788</v>
      </c>
      <c r="AR35">
        <f t="shared" si="26"/>
        <v>-17.264305410339219</v>
      </c>
      <c r="AS35">
        <f t="shared" si="26"/>
        <v>8.4611088926943676E-2</v>
      </c>
      <c r="AT35">
        <f t="shared" si="26"/>
        <v>0.24065332381354718</v>
      </c>
      <c r="AU35">
        <f t="shared" si="23"/>
        <v>-16.939040997598728</v>
      </c>
      <c r="AW35">
        <v>32</v>
      </c>
      <c r="AX35">
        <f>IF(Z35&gt;0, (R35*SUMPRODUCT(K35:$K$98, X35:$X$98)-K35*$AZ$3)/Z35, 0)</f>
        <v>189.86302795525114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250000</v>
      </c>
      <c r="S36">
        <f t="shared" si="1"/>
        <v>187.56368496688253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126.02255993877958</v>
      </c>
      <c r="AC36">
        <f t="shared" si="2"/>
        <v>122.76437782303088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-649.13659286912889</v>
      </c>
      <c r="AI36">
        <f t="shared" si="25"/>
        <v>-665.49961882544699</v>
      </c>
      <c r="AJ36">
        <f t="shared" si="7"/>
        <v>3.2581821157486957</v>
      </c>
      <c r="AK36">
        <f t="shared" si="22"/>
        <v>8.8215791957145715</v>
      </c>
      <c r="AL36">
        <f t="shared" si="8"/>
        <v>-653.41985751398374</v>
      </c>
      <c r="AN36">
        <f t="shared" si="26"/>
        <v>0</v>
      </c>
      <c r="AO36">
        <f t="shared" si="26"/>
        <v>0</v>
      </c>
      <c r="AP36">
        <f t="shared" si="26"/>
        <v>-0.38874862969140389</v>
      </c>
      <c r="AQ36">
        <f t="shared" si="26"/>
        <v>-15.422022896870278</v>
      </c>
      <c r="AR36">
        <f t="shared" si="26"/>
        <v>-15.810771526561682</v>
      </c>
      <c r="AS36">
        <f t="shared" si="26"/>
        <v>7.7407066160234142E-2</v>
      </c>
      <c r="AT36">
        <f t="shared" si="26"/>
        <v>0.20958084606130453</v>
      </c>
      <c r="AU36">
        <f t="shared" si="23"/>
        <v>-15.523783614340145</v>
      </c>
      <c r="AW36">
        <v>33</v>
      </c>
      <c r="AX36">
        <f>IF(Z36&gt;0, (R36*SUMPRODUCT(K36:$K$98, X36:$X$98)-K36*$AZ$3)/Z36, 0)</f>
        <v>187.56368496688253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250000</v>
      </c>
      <c r="S37">
        <f t="shared" si="1"/>
        <v>185.11184228857846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122.76437782303088</v>
      </c>
      <c r="AC37">
        <f t="shared" si="2"/>
        <v>119.45358898985637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-667.71830957727377</v>
      </c>
      <c r="AI37">
        <f t="shared" si="25"/>
        <v>-683.85093344307097</v>
      </c>
      <c r="AJ37">
        <f t="shared" si="7"/>
        <v>3.310788833174513</v>
      </c>
      <c r="AK37">
        <f t="shared" si="22"/>
        <v>8.5935064476121621</v>
      </c>
      <c r="AL37">
        <f t="shared" si="8"/>
        <v>-671.94663816228433</v>
      </c>
      <c r="AN37">
        <f t="shared" si="26"/>
        <v>0</v>
      </c>
      <c r="AO37">
        <f t="shared" si="26"/>
        <v>0</v>
      </c>
      <c r="AP37">
        <f t="shared" si="26"/>
        <v>-0.3422096385111551</v>
      </c>
      <c r="AQ37">
        <f t="shared" si="26"/>
        <v>-14.163823767822469</v>
      </c>
      <c r="AR37">
        <f t="shared" si="26"/>
        <v>-14.506033406333623</v>
      </c>
      <c r="AS37">
        <f t="shared" si="26"/>
        <v>7.022936003544096E-2</v>
      </c>
      <c r="AT37">
        <f t="shared" si="26"/>
        <v>0.1822878137768644</v>
      </c>
      <c r="AU37">
        <f t="shared" si="23"/>
        <v>-14.253516232521319</v>
      </c>
      <c r="AW37">
        <v>34</v>
      </c>
      <c r="AX37">
        <f>IF(Z37&gt;0, (R37*SUMPRODUCT(K37:$K$98, X37:$X$98)-K37*$AZ$3)/Z37, 0)</f>
        <v>185.11184228857846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250000</v>
      </c>
      <c r="S38">
        <f t="shared" si="1"/>
        <v>182.52731857043193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119.45358898985637</v>
      </c>
      <c r="AC38">
        <f t="shared" si="2"/>
        <v>116.10336706461948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-691.07207925548425</v>
      </c>
      <c r="AI38">
        <f t="shared" si="25"/>
        <v>-706.97426967469789</v>
      </c>
      <c r="AJ38">
        <f t="shared" si="7"/>
        <v>3.3502219252368945</v>
      </c>
      <c r="AK38">
        <f t="shared" si="22"/>
        <v>8.361751229289947</v>
      </c>
      <c r="AL38">
        <f t="shared" si="8"/>
        <v>-695.26229652017105</v>
      </c>
      <c r="AN38">
        <f t="shared" si="26"/>
        <v>0</v>
      </c>
      <c r="AO38">
        <f t="shared" si="26"/>
        <v>0</v>
      </c>
      <c r="AP38">
        <f t="shared" si="26"/>
        <v>-0.30118001883305434</v>
      </c>
      <c r="AQ38">
        <f t="shared" si="26"/>
        <v>-13.08858065198898</v>
      </c>
      <c r="AR38">
        <f t="shared" si="26"/>
        <v>-13.389760670822033</v>
      </c>
      <c r="AS38">
        <f t="shared" si="26"/>
        <v>6.3451629991716094E-2</v>
      </c>
      <c r="AT38">
        <f t="shared" si="26"/>
        <v>0.15836764158427102</v>
      </c>
      <c r="AU38">
        <f t="shared" si="23"/>
        <v>-13.167941399246047</v>
      </c>
      <c r="AW38">
        <v>35</v>
      </c>
      <c r="AX38">
        <f>IF(Z38&gt;0, (R38*SUMPRODUCT(K38:$K$98, X38:$X$98)-K38*$AZ$3)/Z38, 0)</f>
        <v>182.52731857043193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250000</v>
      </c>
      <c r="S39">
        <f t="shared" si="1"/>
        <v>179.7355671484074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116.10336706461948</v>
      </c>
      <c r="AC39">
        <f t="shared" si="2"/>
        <v>112.66978805779613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-715.64134575684352</v>
      </c>
      <c r="AI39">
        <f t="shared" si="25"/>
        <v>-731.31295013728936</v>
      </c>
      <c r="AJ39">
        <f t="shared" si="7"/>
        <v>3.4335790068233507</v>
      </c>
      <c r="AK39">
        <f t="shared" si="22"/>
        <v>8.1272356945233639</v>
      </c>
      <c r="AL39">
        <f t="shared" si="8"/>
        <v>-719.75213543594259</v>
      </c>
      <c r="AN39">
        <f t="shared" si="26"/>
        <v>0</v>
      </c>
      <c r="AO39">
        <f t="shared" si="26"/>
        <v>0</v>
      </c>
      <c r="AP39">
        <f t="shared" si="26"/>
        <v>-0.26501145316299102</v>
      </c>
      <c r="AQ39">
        <f t="shared" si="26"/>
        <v>-12.101706269409021</v>
      </c>
      <c r="AR39">
        <f t="shared" si="26"/>
        <v>-12.366717722572012</v>
      </c>
      <c r="AS39">
        <f t="shared" si="26"/>
        <v>5.8062833903819326E-2</v>
      </c>
      <c r="AT39">
        <f t="shared" si="26"/>
        <v>0.13743395311147399</v>
      </c>
      <c r="AU39">
        <f t="shared" si="23"/>
        <v>-12.171220935556718</v>
      </c>
      <c r="AW39">
        <v>36</v>
      </c>
      <c r="AX39">
        <f>IF(Z39&gt;0, (R39*SUMPRODUCT(K39:$K$98, X39:$X$98)-K39*$AZ$3)/Z39, 0)</f>
        <v>179.7355671484074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250000</v>
      </c>
      <c r="S40">
        <f t="shared" si="1"/>
        <v>176.78363866378842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112.66978805779613</v>
      </c>
      <c r="AC40">
        <f t="shared" si="2"/>
        <v>109.18861897157072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-738.9224151797747</v>
      </c>
      <c r="AI40">
        <f t="shared" si="25"/>
        <v>-754.36341127489811</v>
      </c>
      <c r="AJ40">
        <f t="shared" si="7"/>
        <v>3.4811690862254068</v>
      </c>
      <c r="AK40">
        <f t="shared" si="22"/>
        <v>7.8868851640457294</v>
      </c>
      <c r="AL40">
        <f t="shared" si="8"/>
        <v>-742.99535702462708</v>
      </c>
      <c r="AN40">
        <f t="shared" si="26"/>
        <v>0</v>
      </c>
      <c r="AO40">
        <f t="shared" si="26"/>
        <v>0</v>
      </c>
      <c r="AP40">
        <f t="shared" si="26"/>
        <v>-0.23313553484753524</v>
      </c>
      <c r="AQ40">
        <f t="shared" si="26"/>
        <v>-11.15660359037169</v>
      </c>
      <c r="AR40">
        <f t="shared" si="26"/>
        <v>-11.389739125219224</v>
      </c>
      <c r="AS40">
        <f t="shared" si="26"/>
        <v>5.2560353737035145E-2</v>
      </c>
      <c r="AT40">
        <f t="shared" si="26"/>
        <v>0.11907995958768448</v>
      </c>
      <c r="AU40">
        <f t="shared" si="23"/>
        <v>-11.218098811894507</v>
      </c>
      <c r="AW40">
        <v>37</v>
      </c>
      <c r="AX40">
        <f>IF(Z40&gt;0, (R40*SUMPRODUCT(K40:$K$98, X40:$X$98)-K40*$AZ$3)/Z40, 0)</f>
        <v>176.78363866378842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250000</v>
      </c>
      <c r="S41">
        <f t="shared" si="1"/>
        <v>173.78059355216686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109.18861897157072</v>
      </c>
      <c r="AC41">
        <f t="shared" si="2"/>
        <v>105.7289235804701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-764.69541272602498</v>
      </c>
      <c r="AI41">
        <f t="shared" si="25"/>
        <v>-779.90552931892455</v>
      </c>
      <c r="AJ41">
        <f t="shared" si="7"/>
        <v>3.4596953911006239</v>
      </c>
      <c r="AK41">
        <f t="shared" si="22"/>
        <v>7.6432033280099514</v>
      </c>
      <c r="AL41">
        <f t="shared" si="8"/>
        <v>-768.80263059981405</v>
      </c>
      <c r="AN41">
        <f t="shared" si="26"/>
        <v>0</v>
      </c>
      <c r="AO41">
        <f t="shared" si="26"/>
        <v>0</v>
      </c>
      <c r="AP41">
        <f t="shared" si="26"/>
        <v>-0.20504429092608162</v>
      </c>
      <c r="AQ41">
        <f t="shared" si="26"/>
        <v>-10.308693409360918</v>
      </c>
      <c r="AR41">
        <f t="shared" si="26"/>
        <v>-10.513737700286999</v>
      </c>
      <c r="AS41">
        <f t="shared" si="26"/>
        <v>4.6639405027284211E-2</v>
      </c>
      <c r="AT41">
        <f t="shared" si="26"/>
        <v>0.10303637038043932</v>
      </c>
      <c r="AU41">
        <f t="shared" si="23"/>
        <v>-10.364061924879277</v>
      </c>
      <c r="AW41">
        <v>38</v>
      </c>
      <c r="AX41">
        <f>IF(Z41&gt;0, (R41*SUMPRODUCT(K41:$K$98, X41:$X$98)-K41*$AZ$3)/Z41, 0)</f>
        <v>173.78059355216686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250000</v>
      </c>
      <c r="S42">
        <f t="shared" si="1"/>
        <v>170.72806401403045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105.7289235804701</v>
      </c>
      <c r="AC42">
        <f t="shared" si="2"/>
        <v>102.29246963474408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-791.5559137588906</v>
      </c>
      <c r="AI42">
        <f t="shared" si="25"/>
        <v>-806.53477359448527</v>
      </c>
      <c r="AJ42">
        <f t="shared" si="7"/>
        <v>3.436453945726015</v>
      </c>
      <c r="AK42">
        <f t="shared" si="22"/>
        <v>7.4010246506329072</v>
      </c>
      <c r="AL42">
        <f t="shared" si="8"/>
        <v>-795.69729499812627</v>
      </c>
      <c r="AN42">
        <f t="shared" si="26"/>
        <v>0</v>
      </c>
      <c r="AO42">
        <f t="shared" si="26"/>
        <v>0</v>
      </c>
      <c r="AP42">
        <f t="shared" si="26"/>
        <v>-0.18029175769249681</v>
      </c>
      <c r="AQ42">
        <f t="shared" si="26"/>
        <v>-9.5274946537888336</v>
      </c>
      <c r="AR42">
        <f t="shared" si="26"/>
        <v>-9.7077864114813295</v>
      </c>
      <c r="AS42">
        <f t="shared" si="26"/>
        <v>4.1362582259563609E-2</v>
      </c>
      <c r="AT42">
        <f t="shared" si="26"/>
        <v>8.9081796454044113E-2</v>
      </c>
      <c r="AU42">
        <f t="shared" si="23"/>
        <v>-9.5773420327677208</v>
      </c>
      <c r="AW42">
        <v>39</v>
      </c>
      <c r="AX42">
        <f>IF(Z42&gt;0, (R42*SUMPRODUCT(K42:$K$98, X42:$X$98)-K42*$AZ$3)/Z42, 0)</f>
        <v>170.72806401403045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250000</v>
      </c>
      <c r="S43">
        <f t="shared" si="1"/>
        <v>167.66371223182196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102.29246963474408</v>
      </c>
      <c r="AC43">
        <f t="shared" si="2"/>
        <v>98.900903073486404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-821.55855701091946</v>
      </c>
      <c r="AI43">
        <f t="shared" si="25"/>
        <v>-836.30547239245709</v>
      </c>
      <c r="AJ43">
        <f t="shared" si="7"/>
        <v>3.391566561257676</v>
      </c>
      <c r="AK43">
        <f t="shared" si="22"/>
        <v>7.1604728744320862</v>
      </c>
      <c r="AL43">
        <f t="shared" si="8"/>
        <v>-825.75343295676726</v>
      </c>
      <c r="AN43">
        <f t="shared" si="26"/>
        <v>0</v>
      </c>
      <c r="AO43">
        <f t="shared" si="26"/>
        <v>0</v>
      </c>
      <c r="AP43">
        <f t="shared" si="26"/>
        <v>-0.15848212341676152</v>
      </c>
      <c r="AQ43">
        <f t="shared" si="26"/>
        <v>-8.8291240071335384</v>
      </c>
      <c r="AR43">
        <f t="shared" si="26"/>
        <v>-8.987606130550299</v>
      </c>
      <c r="AS43">
        <f t="shared" si="26"/>
        <v>3.6448481355655198E-2</v>
      </c>
      <c r="AT43">
        <f t="shared" si="26"/>
        <v>7.6952156871316651E-2</v>
      </c>
      <c r="AU43">
        <f t="shared" si="23"/>
        <v>-8.8742054923233269</v>
      </c>
      <c r="AW43">
        <v>40</v>
      </c>
      <c r="AX43">
        <f>IF(Z43&gt;0, (R43*SUMPRODUCT(K43:$K$98, X43:$X$98)-K43*$AZ$3)/Z43, 0)</f>
        <v>167.66371223182196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250000</v>
      </c>
      <c r="S44">
        <f t="shared" si="1"/>
        <v>164.58525116048949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98.900903073486404</v>
      </c>
      <c r="AC44">
        <f t="shared" si="2"/>
        <v>95.550286291827135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-856.47813511002005</v>
      </c>
      <c r="AI44">
        <f t="shared" si="25"/>
        <v>-870.99193352423129</v>
      </c>
      <c r="AJ44">
        <f t="shared" si="7"/>
        <v>3.3506167816592693</v>
      </c>
      <c r="AK44">
        <f t="shared" si="22"/>
        <v>6.9230632151440492</v>
      </c>
      <c r="AL44">
        <f t="shared" si="8"/>
        <v>-860.71825352742803</v>
      </c>
      <c r="AN44">
        <f t="shared" si="26"/>
        <v>0</v>
      </c>
      <c r="AO44">
        <f t="shared" si="26"/>
        <v>0</v>
      </c>
      <c r="AP44">
        <f t="shared" si="26"/>
        <v>-0.13926505572860387</v>
      </c>
      <c r="AQ44">
        <f t="shared" si="26"/>
        <v>-8.218212201406649</v>
      </c>
      <c r="AR44">
        <f t="shared" si="26"/>
        <v>-8.3574772571352529</v>
      </c>
      <c r="AS44">
        <f t="shared" si="26"/>
        <v>3.2150359230983638E-2</v>
      </c>
      <c r="AT44">
        <f t="shared" si="26"/>
        <v>6.6429252836089997E-2</v>
      </c>
      <c r="AU44">
        <f t="shared" si="23"/>
        <v>-8.2588976450681795</v>
      </c>
      <c r="AW44">
        <v>41</v>
      </c>
      <c r="AX44">
        <f>IF(Z44&gt;0, (R44*SUMPRODUCT(K44:$K$98, X44:$X$98)-K44*$AZ$3)/Z44, 0)</f>
        <v>164.58525116048949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250000</v>
      </c>
      <c r="S45">
        <f t="shared" si="1"/>
        <v>161.4633741013308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95.550286291827135</v>
      </c>
      <c r="AC45">
        <f t="shared" si="2"/>
        <v>92.223598398879659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-893.23256518872677</v>
      </c>
      <c r="AI45">
        <f t="shared" si="25"/>
        <v>-907.51190236227706</v>
      </c>
      <c r="AJ45">
        <f t="shared" si="7"/>
        <v>3.3266878929474757</v>
      </c>
      <c r="AK45">
        <f t="shared" si="22"/>
        <v>6.6885200404278997</v>
      </c>
      <c r="AL45">
        <f t="shared" si="8"/>
        <v>-897.49669442890172</v>
      </c>
      <c r="AN45">
        <f t="shared" si="26"/>
        <v>0</v>
      </c>
      <c r="AO45">
        <f t="shared" si="26"/>
        <v>0</v>
      </c>
      <c r="AP45">
        <f t="shared" si="26"/>
        <v>-0.12233510425787811</v>
      </c>
      <c r="AQ45">
        <f t="shared" si="26"/>
        <v>-7.6525750222708586</v>
      </c>
      <c r="AR45">
        <f t="shared" si="26"/>
        <v>-7.774910126528737</v>
      </c>
      <c r="AS45">
        <f t="shared" si="26"/>
        <v>2.8500672354105101E-2</v>
      </c>
      <c r="AT45">
        <f t="shared" si="26"/>
        <v>5.7302435437429577E-2</v>
      </c>
      <c r="AU45">
        <f t="shared" si="23"/>
        <v>-7.6891070187372028</v>
      </c>
      <c r="AW45">
        <v>42</v>
      </c>
      <c r="AX45">
        <f>IF(Z45&gt;0, (R45*SUMPRODUCT(K45:$K$98, X45:$X$98)-K45*$AZ$3)/Z45, 0)</f>
        <v>161.4633741013308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250000</v>
      </c>
      <c r="S46">
        <f t="shared" si="1"/>
        <v>158.32764012091857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92.223598398879659</v>
      </c>
      <c r="AC46">
        <f t="shared" si="2"/>
        <v>88.938455794875878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-931.24767881198443</v>
      </c>
      <c r="AI46">
        <f t="shared" si="25"/>
        <v>-945.29109784591799</v>
      </c>
      <c r="AJ46">
        <f t="shared" si="7"/>
        <v>3.2851426040037808</v>
      </c>
      <c r="AK46">
        <f t="shared" si="22"/>
        <v>6.4556518879215767</v>
      </c>
      <c r="AL46">
        <f t="shared" si="8"/>
        <v>-935.5503033539926</v>
      </c>
      <c r="AN46">
        <f t="shared" si="26"/>
        <v>0</v>
      </c>
      <c r="AO46">
        <f t="shared" si="26"/>
        <v>0</v>
      </c>
      <c r="AP46">
        <f t="shared" si="26"/>
        <v>-0.10742314919133165</v>
      </c>
      <c r="AQ46">
        <f t="shared" si="26"/>
        <v>-7.1234475089988338</v>
      </c>
      <c r="AR46">
        <f t="shared" si="26"/>
        <v>-7.2308706581901649</v>
      </c>
      <c r="AS46">
        <f t="shared" si="26"/>
        <v>2.5129234071273709E-2</v>
      </c>
      <c r="AT46">
        <f t="shared" si="26"/>
        <v>4.9381596761287699E-2</v>
      </c>
      <c r="AU46">
        <f t="shared" si="23"/>
        <v>-7.1563598273576039</v>
      </c>
      <c r="AW46">
        <v>43</v>
      </c>
      <c r="AX46">
        <f>IF(Z46&gt;0, (R46*SUMPRODUCT(K46:$K$98, X46:$X$98)-K46*$AZ$3)/Z46, 0)</f>
        <v>158.32764012091857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250000</v>
      </c>
      <c r="S47">
        <f t="shared" si="1"/>
        <v>155.21711152093829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88.938455794875878</v>
      </c>
      <c r="AC47">
        <f t="shared" si="2"/>
        <v>85.714501516472708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-974.0299173283222</v>
      </c>
      <c r="AI47">
        <f t="shared" si="25"/>
        <v>-987.83549918018366</v>
      </c>
      <c r="AJ47">
        <f t="shared" si="7"/>
        <v>3.2239542784031698</v>
      </c>
      <c r="AK47">
        <f t="shared" si="22"/>
        <v>6.2256919056413125</v>
      </c>
      <c r="AL47">
        <f t="shared" si="8"/>
        <v>-978.38585299613919</v>
      </c>
      <c r="AN47">
        <f t="shared" si="26"/>
        <v>0</v>
      </c>
      <c r="AO47">
        <f t="shared" si="26"/>
        <v>0</v>
      </c>
      <c r="AP47">
        <f t="shared" si="26"/>
        <v>-9.4289149356957341E-2</v>
      </c>
      <c r="AQ47">
        <f t="shared" si="26"/>
        <v>-6.6524144609473286</v>
      </c>
      <c r="AR47">
        <f t="shared" si="26"/>
        <v>-6.7467036103042863</v>
      </c>
      <c r="AS47">
        <f t="shared" si="26"/>
        <v>2.2018913055473387E-2</v>
      </c>
      <c r="AT47">
        <f t="shared" si="26"/>
        <v>4.2520134264552263E-2</v>
      </c>
      <c r="AU47">
        <f t="shared" si="23"/>
        <v>-6.6821645629842612</v>
      </c>
      <c r="AW47">
        <v>44</v>
      </c>
      <c r="AX47">
        <f>IF(Z47&gt;0, (R47*SUMPRODUCT(K47:$K$98, X47:$X$98)-K47*$AZ$3)/Z47, 0)</f>
        <v>155.21711152093829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250000</v>
      </c>
      <c r="S48">
        <f t="shared" si="1"/>
        <v>152.12266610376338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85.714501516472708</v>
      </c>
      <c r="AC48">
        <f t="shared" si="2"/>
        <v>82.543777439985746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-1021.9425962765499</v>
      </c>
      <c r="AI48">
        <f t="shared" si="25"/>
        <v>-1035.507928050265</v>
      </c>
      <c r="AJ48">
        <f t="shared" si="7"/>
        <v>3.1707240764869624</v>
      </c>
      <c r="AK48">
        <f t="shared" si="22"/>
        <v>6.0000151061530902</v>
      </c>
      <c r="AL48">
        <f t="shared" si="8"/>
        <v>-1026.3371888676249</v>
      </c>
      <c r="AN48">
        <f t="shared" si="26"/>
        <v>0</v>
      </c>
      <c r="AO48">
        <f t="shared" si="26"/>
        <v>0</v>
      </c>
      <c r="AP48">
        <f t="shared" si="26"/>
        <v>-8.2721690258881042E-2</v>
      </c>
      <c r="AQ48">
        <f t="shared" si="26"/>
        <v>-6.2318283342946375</v>
      </c>
      <c r="AR48">
        <f t="shared" si="26"/>
        <v>-6.314550024553518</v>
      </c>
      <c r="AS48">
        <f t="shared" si="26"/>
        <v>1.9335144862417025E-2</v>
      </c>
      <c r="AT48">
        <f t="shared" si="26"/>
        <v>3.658822352738314E-2</v>
      </c>
      <c r="AU48">
        <f t="shared" si="23"/>
        <v>-6.2586266561637176</v>
      </c>
      <c r="AW48">
        <v>45</v>
      </c>
      <c r="AX48">
        <f>IF(Z48&gt;0, (R48*SUMPRODUCT(K48:$K$98, X48:$X$98)-K48*$AZ$3)/Z48, 0)</f>
        <v>152.12266610376338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250000</v>
      </c>
      <c r="S49">
        <f t="shared" si="1"/>
        <v>149.04013554087842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82.543777439985746</v>
      </c>
      <c r="AC49">
        <f t="shared" si="2"/>
        <v>79.420601234673597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-1076.6272067792193</v>
      </c>
      <c r="AI49">
        <f t="shared" si="25"/>
        <v>-1089.9492225145193</v>
      </c>
      <c r="AJ49">
        <f t="shared" si="7"/>
        <v>3.1231762053121486</v>
      </c>
      <c r="AK49">
        <f t="shared" si="22"/>
        <v>5.7780644207990024</v>
      </c>
      <c r="AL49">
        <f t="shared" si="8"/>
        <v>-1081.0479818884082</v>
      </c>
      <c r="AN49">
        <f t="shared" si="26"/>
        <v>0</v>
      </c>
      <c r="AO49">
        <f t="shared" si="26"/>
        <v>0</v>
      </c>
      <c r="AP49">
        <f t="shared" si="26"/>
        <v>-7.2533878328223264E-2</v>
      </c>
      <c r="AQ49">
        <f t="shared" si="26"/>
        <v>-5.8618716846621171</v>
      </c>
      <c r="AR49">
        <f t="shared" si="26"/>
        <v>-5.9344055629903405</v>
      </c>
      <c r="AS49">
        <f t="shared" si="26"/>
        <v>1.7004640091622784E-2</v>
      </c>
      <c r="AT49">
        <f t="shared" si="26"/>
        <v>3.1459610166976737E-2</v>
      </c>
      <c r="AU49">
        <f t="shared" si="23"/>
        <v>-5.8859413127317417</v>
      </c>
      <c r="AW49">
        <v>46</v>
      </c>
      <c r="AX49">
        <f>IF(Z49&gt;0, (R49*SUMPRODUCT(K49:$K$98, X49:$X$98)-K49*$AZ$3)/Z49, 0)</f>
        <v>149.04013554087842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250000</v>
      </c>
      <c r="S50">
        <f t="shared" si="1"/>
        <v>145.95634712097075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79.420601234673597</v>
      </c>
      <c r="AC50">
        <f t="shared" si="2"/>
        <v>76.334311808031543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-1139.4249451718765</v>
      </c>
      <c r="AI50">
        <f t="shared" si="25"/>
        <v>-1152.4997982553064</v>
      </c>
      <c r="AJ50">
        <f t="shared" si="7"/>
        <v>3.086289426642054</v>
      </c>
      <c r="AK50">
        <f t="shared" si="22"/>
        <v>5.5594420864271523</v>
      </c>
      <c r="AL50">
        <f t="shared" si="8"/>
        <v>-1143.8540667422371</v>
      </c>
      <c r="AN50">
        <f t="shared" si="26"/>
        <v>0</v>
      </c>
      <c r="AO50">
        <f t="shared" si="26"/>
        <v>0</v>
      </c>
      <c r="AP50">
        <f t="shared" si="26"/>
        <v>-6.3560858149906502E-2</v>
      </c>
      <c r="AQ50">
        <f t="shared" si="26"/>
        <v>-5.5390930093369821</v>
      </c>
      <c r="AR50">
        <f t="shared" si="26"/>
        <v>-5.6026538674868887</v>
      </c>
      <c r="AS50">
        <f t="shared" si="26"/>
        <v>1.5003396459189257E-2</v>
      </c>
      <c r="AT50">
        <f t="shared" si="26"/>
        <v>2.7026147643359946E-2</v>
      </c>
      <c r="AU50">
        <f t="shared" si="23"/>
        <v>-5.5606243233843395</v>
      </c>
      <c r="AW50">
        <v>47</v>
      </c>
      <c r="AX50">
        <f>IF(Z50&gt;0, (R50*SUMPRODUCT(K50:$K$98, X50:$X$98)-K50*$AZ$3)/Z50, 0)</f>
        <v>145.95634712097075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250000</v>
      </c>
      <c r="S51">
        <f t="shared" si="1"/>
        <v>142.8555565020101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76.334311808031543</v>
      </c>
      <c r="AC51">
        <f t="shared" si="2"/>
        <v>73.27341724335534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-1211.1414229183047</v>
      </c>
      <c r="AI51">
        <f t="shared" si="25"/>
        <v>-1223.9644133286085</v>
      </c>
      <c r="AJ51">
        <f t="shared" si="7"/>
        <v>3.0608945646762038</v>
      </c>
      <c r="AK51">
        <f t="shared" si="22"/>
        <v>5.343401826562209</v>
      </c>
      <c r="AL51">
        <f t="shared" si="8"/>
        <v>-1215.5601169373701</v>
      </c>
      <c r="AN51">
        <f t="shared" si="26"/>
        <v>0</v>
      </c>
      <c r="AO51">
        <f t="shared" si="26"/>
        <v>0</v>
      </c>
      <c r="AP51">
        <f t="shared" si="26"/>
        <v>-5.5657568477757269E-2</v>
      </c>
      <c r="AQ51">
        <f t="shared" si="26"/>
        <v>-5.2569006546365378</v>
      </c>
      <c r="AR51">
        <f t="shared" si="26"/>
        <v>-5.3125582231142952</v>
      </c>
      <c r="AS51">
        <f t="shared" si="26"/>
        <v>1.328566452796911E-2</v>
      </c>
      <c r="AT51">
        <f t="shared" si="26"/>
        <v>2.3192776688586339E-2</v>
      </c>
      <c r="AU51">
        <f t="shared" si="23"/>
        <v>-5.2760797818977396</v>
      </c>
      <c r="AW51">
        <v>48</v>
      </c>
      <c r="AX51">
        <f>IF(Z51&gt;0, (R51*SUMPRODUCT(K51:$K$98, X51:$X$98)-K51*$AZ$3)/Z51, 0)</f>
        <v>142.8555565020101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250000</v>
      </c>
      <c r="S52">
        <f t="shared" si="1"/>
        <v>139.730516861642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73.27341724335534</v>
      </c>
      <c r="AC52">
        <f t="shared" si="2"/>
        <v>70.229193771451662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-1296.4671631347214</v>
      </c>
      <c r="AI52">
        <f t="shared" si="25"/>
        <v>-1309.0322769246086</v>
      </c>
      <c r="AJ52">
        <f t="shared" si="7"/>
        <v>3.0442234719036776</v>
      </c>
      <c r="AK52">
        <f t="shared" si="22"/>
        <v>5.129139207034874</v>
      </c>
      <c r="AL52">
        <f t="shared" si="8"/>
        <v>-1300.8589142456701</v>
      </c>
      <c r="AN52">
        <f t="shared" si="26"/>
        <v>0</v>
      </c>
      <c r="AO52">
        <f t="shared" si="26"/>
        <v>0</v>
      </c>
      <c r="AP52">
        <f t="shared" si="26"/>
        <v>-4.8694881699518751E-2</v>
      </c>
      <c r="AQ52">
        <f t="shared" si="26"/>
        <v>-5.0243329421310721</v>
      </c>
      <c r="AR52">
        <f t="shared" si="26"/>
        <v>-5.0730278238305901</v>
      </c>
      <c r="AS52">
        <f t="shared" si="26"/>
        <v>1.1797593265773197E-2</v>
      </c>
      <c r="AT52">
        <f t="shared" si="26"/>
        <v>1.9877482296096875E-2</v>
      </c>
      <c r="AU52">
        <f t="shared" si="23"/>
        <v>-5.0413527482687206</v>
      </c>
      <c r="AW52">
        <v>49</v>
      </c>
      <c r="AX52">
        <f>IF(Z52&gt;0, (R52*SUMPRODUCT(K52:$K$98, X52:$X$98)-K52*$AZ$3)/Z52, 0)</f>
        <v>139.730516861642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250000</v>
      </c>
      <c r="S53">
        <f t="shared" si="1"/>
        <v>136.54381869371682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70.229193771451662</v>
      </c>
      <c r="AC53">
        <f t="shared" si="2"/>
        <v>67.180465456760629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-1392.9665043286948</v>
      </c>
      <c r="AI53">
        <f t="shared" si="25"/>
        <v>-1405.2666703302502</v>
      </c>
      <c r="AJ53">
        <f t="shared" si="7"/>
        <v>3.0487283146910329</v>
      </c>
      <c r="AK53">
        <f t="shared" si="22"/>
        <v>4.9160435640016171</v>
      </c>
      <c r="AL53">
        <f t="shared" si="8"/>
        <v>-1397.3018984515575</v>
      </c>
      <c r="AN53">
        <f t="shared" si="26"/>
        <v>0</v>
      </c>
      <c r="AO53">
        <f t="shared" si="26"/>
        <v>0</v>
      </c>
      <c r="AP53">
        <f t="shared" si="26"/>
        <v>-4.2560805538500709E-2</v>
      </c>
      <c r="AQ53">
        <f t="shared" si="26"/>
        <v>-4.8199167803817646</v>
      </c>
      <c r="AR53">
        <f t="shared" si="26"/>
        <v>-4.8624775859202654</v>
      </c>
      <c r="AS53">
        <f t="shared" si="26"/>
        <v>1.0549152989063459E-2</v>
      </c>
      <c r="AT53">
        <f t="shared" si="26"/>
        <v>1.7010402470975669E-2</v>
      </c>
      <c r="AU53">
        <f t="shared" si="23"/>
        <v>-4.8349180304602255</v>
      </c>
      <c r="AW53">
        <v>50</v>
      </c>
      <c r="AX53">
        <f>IF(Z53&gt;0, (R53*SUMPRODUCT(K53:$K$98, X53:$X$98)-K53*$AZ$3)/Z53, 0)</f>
        <v>136.54381869371682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250000</v>
      </c>
      <c r="S54">
        <f t="shared" si="1"/>
        <v>133.29267204502872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67.180465456760629</v>
      </c>
      <c r="AC54">
        <f t="shared" si="2"/>
        <v>64.124481379450316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-1501.5633059171118</v>
      </c>
      <c r="AI54">
        <f t="shared" si="25"/>
        <v>-1513.5903139280601</v>
      </c>
      <c r="AJ54">
        <f t="shared" si="7"/>
        <v>3.0559840773103133</v>
      </c>
      <c r="AK54">
        <f t="shared" si="22"/>
        <v>4.7026325819732442</v>
      </c>
      <c r="AL54">
        <f t="shared" si="8"/>
        <v>-1505.8316972687767</v>
      </c>
      <c r="AN54">
        <f t="shared" si="26"/>
        <v>0</v>
      </c>
      <c r="AO54">
        <f t="shared" si="26"/>
        <v>0</v>
      </c>
      <c r="AP54">
        <f t="shared" si="26"/>
        <v>-3.7156811912366007E-2</v>
      </c>
      <c r="AQ54">
        <f t="shared" si="26"/>
        <v>-4.639001261301539</v>
      </c>
      <c r="AR54">
        <f t="shared" si="26"/>
        <v>-4.6761580732139052</v>
      </c>
      <c r="AS54">
        <f t="shared" si="26"/>
        <v>9.4413028963179352E-3</v>
      </c>
      <c r="AT54">
        <f t="shared" si="26"/>
        <v>1.4528537287268949E-2</v>
      </c>
      <c r="AU54">
        <f t="shared" si="23"/>
        <v>-4.6521882330303184</v>
      </c>
      <c r="AW54">
        <v>51</v>
      </c>
      <c r="AX54">
        <f>IF(Z54&gt;0, (R54*SUMPRODUCT(K54:$K$98, X54:$X$98)-K54*$AZ$3)/Z54, 0)</f>
        <v>133.29267204502872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250000</v>
      </c>
      <c r="S55">
        <f t="shared" si="1"/>
        <v>129.97837692106665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64.124481379450316</v>
      </c>
      <c r="AC55">
        <f t="shared" si="2"/>
        <v>61.060420031605432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-1623.960106657179</v>
      </c>
      <c r="AI55">
        <f t="shared" si="25"/>
        <v>-1635.7044485773522</v>
      </c>
      <c r="AJ55">
        <f t="shared" si="7"/>
        <v>3.0640613478448842</v>
      </c>
      <c r="AK55">
        <f t="shared" si="22"/>
        <v>4.4887136965615229</v>
      </c>
      <c r="AL55">
        <f t="shared" si="8"/>
        <v>-1628.1516735329458</v>
      </c>
      <c r="AN55">
        <f t="shared" si="26"/>
        <v>0</v>
      </c>
      <c r="AO55">
        <f t="shared" si="26"/>
        <v>0</v>
      </c>
      <c r="AP55">
        <f t="shared" si="26"/>
        <v>-3.2396008764276341E-2</v>
      </c>
      <c r="AQ55">
        <f t="shared" si="26"/>
        <v>-4.4795890826146803</v>
      </c>
      <c r="AR55">
        <f t="shared" si="26"/>
        <v>-4.511985091378957</v>
      </c>
      <c r="AS55">
        <f t="shared" si="26"/>
        <v>8.4520153580134056E-3</v>
      </c>
      <c r="AT55">
        <f t="shared" si="26"/>
        <v>1.2381826861184549E-2</v>
      </c>
      <c r="AU55">
        <f t="shared" si="23"/>
        <v>-4.4911512491597589</v>
      </c>
      <c r="AW55">
        <v>52</v>
      </c>
      <c r="AX55">
        <f>IF(Z55&gt;0, (R55*SUMPRODUCT(K55:$K$98, X55:$X$98)-K55*$AZ$3)/Z55, 0)</f>
        <v>129.97837692106665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250000</v>
      </c>
      <c r="S56">
        <f t="shared" si="1"/>
        <v>126.59475411314774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61.060420031605432</v>
      </c>
      <c r="AC56">
        <f t="shared" si="2"/>
        <v>57.987027300291345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-1755.8922150785615</v>
      </c>
      <c r="AI56">
        <f t="shared" si="25"/>
        <v>-1767.343524358025</v>
      </c>
      <c r="AJ56">
        <f t="shared" si="7"/>
        <v>3.0733927313140867</v>
      </c>
      <c r="AK56">
        <f t="shared" si="22"/>
        <v>4.2742294022123808</v>
      </c>
      <c r="AL56">
        <f t="shared" si="8"/>
        <v>-1759.9959022244986</v>
      </c>
      <c r="AN56">
        <f t="shared" si="26"/>
        <v>0</v>
      </c>
      <c r="AO56">
        <f t="shared" si="26"/>
        <v>0</v>
      </c>
      <c r="AP56">
        <f t="shared" si="26"/>
        <v>-2.8203301025224288E-2</v>
      </c>
      <c r="AQ56">
        <f t="shared" si="26"/>
        <v>-4.3245672176997436</v>
      </c>
      <c r="AR56">
        <f t="shared" si="26"/>
        <v>-4.3527705187249675</v>
      </c>
      <c r="AS56">
        <f t="shared" si="26"/>
        <v>7.5694244434946194E-3</v>
      </c>
      <c r="AT56">
        <f t="shared" si="26"/>
        <v>1.0526951594753224E-2</v>
      </c>
      <c r="AU56">
        <f t="shared" si="23"/>
        <v>-4.3346741426867199</v>
      </c>
      <c r="AW56">
        <v>53</v>
      </c>
      <c r="AX56">
        <f>IF(Z56&gt;0, (R56*SUMPRODUCT(K56:$K$98, X56:$X$98)-K56*$AZ$3)/Z56, 0)</f>
        <v>126.59475411314774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250000</v>
      </c>
      <c r="S57">
        <f t="shared" si="1"/>
        <v>123.16619143744481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57.987027300291345</v>
      </c>
      <c r="AC57">
        <f t="shared" si="2"/>
        <v>54.91799253910996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-1896.6402763750548</v>
      </c>
      <c r="AI57">
        <f t="shared" si="25"/>
        <v>-1907.7874085340861</v>
      </c>
      <c r="AJ57">
        <f t="shared" si="7"/>
        <v>3.0690347611813849</v>
      </c>
      <c r="AK57">
        <f t="shared" si="22"/>
        <v>4.0590919110203947</v>
      </c>
      <c r="AL57">
        <f t="shared" si="8"/>
        <v>-1900.6592818618842</v>
      </c>
      <c r="AN57">
        <f t="shared" si="26"/>
        <v>0</v>
      </c>
      <c r="AO57">
        <f t="shared" si="26"/>
        <v>0</v>
      </c>
      <c r="AP57">
        <f t="shared" si="26"/>
        <v>-2.4512630902898767E-2</v>
      </c>
      <c r="AQ57">
        <f t="shared" si="26"/>
        <v>-4.1707268189770632</v>
      </c>
      <c r="AR57">
        <f t="shared" si="26"/>
        <v>-4.1952394498799626</v>
      </c>
      <c r="AS57">
        <f t="shared" si="26"/>
        <v>6.7488314712456773E-3</v>
      </c>
      <c r="AT57">
        <f t="shared" si="26"/>
        <v>8.9259748961683927E-3</v>
      </c>
      <c r="AU57">
        <f t="shared" si="23"/>
        <v>-4.1795646435125482</v>
      </c>
      <c r="AW57">
        <v>54</v>
      </c>
      <c r="AX57">
        <f>IF(Z57&gt;0, (R57*SUMPRODUCT(K57:$K$98, X57:$X$98)-K57*$AZ$3)/Z57, 0)</f>
        <v>123.16619143744481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250000</v>
      </c>
      <c r="S58">
        <f t="shared" si="1"/>
        <v>119.71706271294431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54.91799253910996</v>
      </c>
      <c r="AC58">
        <f t="shared" si="2"/>
        <v>51.868276842024329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-2042.3136811104471</v>
      </c>
      <c r="AI58">
        <f t="shared" si="25"/>
        <v>-2053.1451105797769</v>
      </c>
      <c r="AJ58">
        <f t="shared" si="7"/>
        <v>3.0497156970856309</v>
      </c>
      <c r="AK58">
        <f t="shared" si="22"/>
        <v>3.8442594777376975</v>
      </c>
      <c r="AL58">
        <f t="shared" si="8"/>
        <v>-2046.2511354049536</v>
      </c>
      <c r="AN58">
        <f t="shared" si="26"/>
        <v>0</v>
      </c>
      <c r="AO58">
        <f t="shared" si="26"/>
        <v>0</v>
      </c>
      <c r="AP58">
        <f t="shared" si="26"/>
        <v>-2.1266426978753899E-2</v>
      </c>
      <c r="AQ58">
        <f t="shared" si="26"/>
        <v>-4.0098783720125333</v>
      </c>
      <c r="AR58">
        <f t="shared" si="26"/>
        <v>-4.0311447989912867</v>
      </c>
      <c r="AS58">
        <f t="shared" si="26"/>
        <v>5.9878113375226713E-3</v>
      </c>
      <c r="AT58">
        <f t="shared" si="26"/>
        <v>7.5478184760546362E-3</v>
      </c>
      <c r="AU58">
        <f t="shared" si="23"/>
        <v>-4.0176091691777094</v>
      </c>
      <c r="AW58">
        <v>55</v>
      </c>
      <c r="AX58">
        <f>IF(Z58&gt;0, (R58*SUMPRODUCT(K58:$K$98, X58:$X$98)-K58*$AZ$3)/Z58, 0)</f>
        <v>119.71706271294431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250000</v>
      </c>
      <c r="S59">
        <f t="shared" si="1"/>
        <v>116.29045138220386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51.868276842024329</v>
      </c>
      <c r="AC59">
        <f t="shared" si="2"/>
        <v>48.859301257414849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-2193.9352838723507</v>
      </c>
      <c r="AI59">
        <f t="shared" si="25"/>
        <v>-2204.4390055186</v>
      </c>
      <c r="AJ59">
        <f t="shared" si="7"/>
        <v>3.0089755846094803</v>
      </c>
      <c r="AK59">
        <f t="shared" si="22"/>
        <v>3.6307793789417033</v>
      </c>
      <c r="AL59">
        <f t="shared" si="8"/>
        <v>-2197.7992505550492</v>
      </c>
      <c r="AN59">
        <f t="shared" si="26"/>
        <v>0</v>
      </c>
      <c r="AO59">
        <f t="shared" si="26"/>
        <v>0</v>
      </c>
      <c r="AP59">
        <f t="shared" si="26"/>
        <v>-1.8413397757657511E-2</v>
      </c>
      <c r="AQ59">
        <f t="shared" si="26"/>
        <v>-3.8460466106245037</v>
      </c>
      <c r="AR59">
        <f t="shared" si="26"/>
        <v>-3.864460008382161</v>
      </c>
      <c r="AS59">
        <f t="shared" si="26"/>
        <v>5.2748412561254504E-3</v>
      </c>
      <c r="AT59">
        <f t="shared" si="26"/>
        <v>6.3648854307393294E-3</v>
      </c>
      <c r="AU59">
        <f t="shared" si="23"/>
        <v>-3.8528202816952972</v>
      </c>
      <c r="AW59">
        <v>56</v>
      </c>
      <c r="AX59">
        <f>IF(Z59&gt;0, (R59*SUMPRODUCT(K59:$K$98, X59:$X$98)-K59*$AZ$3)/Z59, 0)</f>
        <v>116.29045138220386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250000</v>
      </c>
      <c r="S60">
        <f t="shared" si="1"/>
        <v>112.92564242546229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48.859301257414849</v>
      </c>
      <c r="AC60">
        <f t="shared" si="2"/>
        <v>45.906917849828773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-2355.9904372634355</v>
      </c>
      <c r="AI60">
        <f t="shared" si="25"/>
        <v>-2366.1535226494962</v>
      </c>
      <c r="AJ60">
        <f t="shared" si="7"/>
        <v>2.9523834075860762</v>
      </c>
      <c r="AK60">
        <f t="shared" si="22"/>
        <v>3.4201510880190398</v>
      </c>
      <c r="AL60">
        <f t="shared" si="8"/>
        <v>-2359.780988153891</v>
      </c>
      <c r="AN60">
        <f t="shared" si="26"/>
        <v>0</v>
      </c>
      <c r="AO60">
        <f t="shared" si="26"/>
        <v>0</v>
      </c>
      <c r="AP60">
        <f t="shared" si="26"/>
        <v>-1.5907366316118929E-2</v>
      </c>
      <c r="AQ60">
        <f t="shared" si="26"/>
        <v>-3.6876205895333656</v>
      </c>
      <c r="AR60">
        <f t="shared" si="26"/>
        <v>-3.7035279558494847</v>
      </c>
      <c r="AS60">
        <f t="shared" si="26"/>
        <v>4.6211010324205878E-3</v>
      </c>
      <c r="AT60">
        <f t="shared" si="26"/>
        <v>5.3532558417951313E-3</v>
      </c>
      <c r="AU60">
        <f t="shared" si="23"/>
        <v>-3.6935535989752686</v>
      </c>
      <c r="AW60">
        <v>57</v>
      </c>
      <c r="AX60">
        <f>IF(Z60&gt;0, (R60*SUMPRODUCT(K60:$K$98, X60:$X$98)-K60*$AZ$3)/Z60, 0)</f>
        <v>112.92564242546229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250000</v>
      </c>
      <c r="S61">
        <f t="shared" si="1"/>
        <v>109.64099346950562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45.906917849828773</v>
      </c>
      <c r="AC61">
        <f t="shared" si="2"/>
        <v>43.017210834436867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-2528.0325287688433</v>
      </c>
      <c r="AI61">
        <f t="shared" si="25"/>
        <v>-2537.8411800481663</v>
      </c>
      <c r="AJ61">
        <f t="shared" si="7"/>
        <v>2.889707015391906</v>
      </c>
      <c r="AK61">
        <f t="shared" si="22"/>
        <v>3.2134842494880145</v>
      </c>
      <c r="AL61">
        <f t="shared" si="8"/>
        <v>-2531.7379887832863</v>
      </c>
      <c r="AN61">
        <f t="shared" si="26"/>
        <v>0</v>
      </c>
      <c r="AO61">
        <f t="shared" si="26"/>
        <v>0</v>
      </c>
      <c r="AP61">
        <f t="shared" si="26"/>
        <v>-1.3707680703552045E-2</v>
      </c>
      <c r="AQ61">
        <f t="shared" si="26"/>
        <v>-3.532948794459335</v>
      </c>
      <c r="AR61">
        <f t="shared" si="26"/>
        <v>-3.5466564751628868</v>
      </c>
      <c r="AS61">
        <f t="shared" si="26"/>
        <v>4.0383922280230354E-3</v>
      </c>
      <c r="AT61">
        <f t="shared" si="26"/>
        <v>4.490873901362223E-3</v>
      </c>
      <c r="AU61">
        <f t="shared" si="23"/>
        <v>-3.5381272090335014</v>
      </c>
      <c r="AW61">
        <v>58</v>
      </c>
      <c r="AX61">
        <f>IF(Z61&gt;0, (R61*SUMPRODUCT(K61:$K$98, X61:$X$98)-K61*$AZ$3)/Z61, 0)</f>
        <v>109.64099346950562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250000</v>
      </c>
      <c r="S62">
        <f t="shared" si="1"/>
        <v>106.45840460282903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43.017210834436867</v>
      </c>
      <c r="AC62">
        <f t="shared" si="2"/>
        <v>40.1966848740324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-2710.3647752425481</v>
      </c>
      <c r="AI62">
        <f t="shared" si="25"/>
        <v>-2719.8043035315536</v>
      </c>
      <c r="AJ62">
        <f t="shared" si="7"/>
        <v>2.820525960404467</v>
      </c>
      <c r="AK62">
        <f t="shared" si="22"/>
        <v>3.0112047584105808</v>
      </c>
      <c r="AL62">
        <f t="shared" si="8"/>
        <v>-2713.9725728127382</v>
      </c>
      <c r="AN62">
        <f t="shared" si="26"/>
        <v>0</v>
      </c>
      <c r="AO62">
        <f t="shared" si="26"/>
        <v>0</v>
      </c>
      <c r="AP62">
        <f t="shared" si="26"/>
        <v>-1.1778417783321874E-2</v>
      </c>
      <c r="AQ62">
        <f t="shared" si="26"/>
        <v>-3.3819283856787905</v>
      </c>
      <c r="AR62">
        <f t="shared" si="26"/>
        <v>-3.3937068034621123</v>
      </c>
      <c r="AS62">
        <f t="shared" si="26"/>
        <v>3.519384879543448E-3</v>
      </c>
      <c r="AT62">
        <f t="shared" si="26"/>
        <v>3.7573093262505447E-3</v>
      </c>
      <c r="AU62">
        <f t="shared" si="23"/>
        <v>-3.3864301092563176</v>
      </c>
      <c r="AW62">
        <v>59</v>
      </c>
      <c r="AX62">
        <f>IF(Z62&gt;0, (R62*SUMPRODUCT(K62:$K$98, X62:$X$98)-K62*$AZ$3)/Z62, 0)</f>
        <v>106.45840460282903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250000</v>
      </c>
      <c r="S63">
        <f t="shared" si="1"/>
        <v>103.3847135334628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40.1966848740324</v>
      </c>
      <c r="AC63">
        <f t="shared" si="2"/>
        <v>37.450848304474036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-2889.468871802314</v>
      </c>
      <c r="AI63">
        <f t="shared" si="25"/>
        <v>-2898.5250579212493</v>
      </c>
      <c r="AJ63">
        <f t="shared" si="7"/>
        <v>2.7458365695583637</v>
      </c>
      <c r="AK63">
        <f t="shared" si="22"/>
        <v>2.813767941182268</v>
      </c>
      <c r="AL63">
        <f t="shared" si="8"/>
        <v>-2892.9654534105089</v>
      </c>
      <c r="AN63">
        <f t="shared" si="26"/>
        <v>0</v>
      </c>
      <c r="AO63">
        <f t="shared" si="26"/>
        <v>0</v>
      </c>
      <c r="AP63">
        <f t="shared" si="26"/>
        <v>-1.008936838020684E-2</v>
      </c>
      <c r="AQ63">
        <f t="shared" si="26"/>
        <v>-3.2191162469374595</v>
      </c>
      <c r="AR63">
        <f t="shared" si="26"/>
        <v>-3.229205615317666</v>
      </c>
      <c r="AS63">
        <f t="shared" si="26"/>
        <v>3.0590975382222729E-3</v>
      </c>
      <c r="AT63">
        <f t="shared" si="26"/>
        <v>3.1347789148950924E-3</v>
      </c>
      <c r="AU63">
        <f t="shared" si="23"/>
        <v>-3.2230117388645487</v>
      </c>
      <c r="AW63">
        <v>60</v>
      </c>
      <c r="AX63">
        <f>IF(Z63&gt;0, (R63*SUMPRODUCT(K63:$K$98, X63:$X$98)-K63*$AZ$3)/Z63, 0)</f>
        <v>103.3847135334628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250000</v>
      </c>
      <c r="S64">
        <f t="shared" si="1"/>
        <v>100.45823599743045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37.450848304474036</v>
      </c>
      <c r="AC64">
        <f t="shared" si="2"/>
        <v>34.799671179072661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-3053.9077027890753</v>
      </c>
      <c r="AI64">
        <f t="shared" si="25"/>
        <v>-3062.5679362765422</v>
      </c>
      <c r="AJ64">
        <f t="shared" si="7"/>
        <v>2.6511771254013752</v>
      </c>
      <c r="AK64">
        <f t="shared" si="22"/>
        <v>2.6215593813131828</v>
      </c>
      <c r="AL64">
        <f t="shared" si="8"/>
        <v>-3057.2951997698278</v>
      </c>
      <c r="AN64">
        <f t="shared" si="26"/>
        <v>0</v>
      </c>
      <c r="AO64">
        <f t="shared" si="26"/>
        <v>0</v>
      </c>
      <c r="AP64">
        <f t="shared" si="26"/>
        <v>-8.6145028348323834E-3</v>
      </c>
      <c r="AQ64">
        <f t="shared" si="26"/>
        <v>-3.037781441004479</v>
      </c>
      <c r="AR64">
        <f t="shared" si="26"/>
        <v>-3.0463959438393111</v>
      </c>
      <c r="AS64">
        <f t="shared" si="26"/>
        <v>2.63717749590291E-3</v>
      </c>
      <c r="AT64">
        <f t="shared" si="26"/>
        <v>2.6077161493031548E-3</v>
      </c>
      <c r="AU64">
        <f t="shared" si="23"/>
        <v>-3.041151050194105</v>
      </c>
      <c r="AW64">
        <v>61</v>
      </c>
      <c r="AX64">
        <f>IF(Z64&gt;0, (R64*SUMPRODUCT(K64:$K$98, X64:$X$98)-K64*$AZ$3)/Z64, 0)</f>
        <v>100.45823599743045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250000</v>
      </c>
      <c r="S65">
        <f t="shared" si="1"/>
        <v>98.638487395765281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34.799671179072661</v>
      </c>
      <c r="AC65">
        <f t="shared" si="2"/>
        <v>32.268978239439711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-3950.339611209974</v>
      </c>
      <c r="AI65">
        <f t="shared" si="25"/>
        <v>-3958.5182084014455</v>
      </c>
      <c r="AJ65">
        <f t="shared" si="7"/>
        <v>2.5306929396329494</v>
      </c>
      <c r="AK65">
        <f t="shared" si="22"/>
        <v>2.4359769825350863</v>
      </c>
      <c r="AL65">
        <f t="shared" si="8"/>
        <v>-3953.5515384792775</v>
      </c>
      <c r="AN65">
        <f t="shared" si="26"/>
        <v>0</v>
      </c>
      <c r="AO65">
        <f t="shared" si="26"/>
        <v>0</v>
      </c>
      <c r="AP65">
        <f t="shared" si="26"/>
        <v>-7.2637587816156502E-3</v>
      </c>
      <c r="AQ65">
        <f t="shared" si="26"/>
        <v>-3.5084640274511742</v>
      </c>
      <c r="AR65">
        <f t="shared" si="26"/>
        <v>-3.51572778623279</v>
      </c>
      <c r="AS65">
        <f t="shared" si="26"/>
        <v>2.2476156525963378E-3</v>
      </c>
      <c r="AT65">
        <f t="shared" si="26"/>
        <v>2.163494396955313E-3</v>
      </c>
      <c r="AU65">
        <f t="shared" si="23"/>
        <v>-3.5113166761832386</v>
      </c>
      <c r="AW65">
        <v>62</v>
      </c>
      <c r="AX65">
        <f>IF(Z65&gt;0, (R65*SUMPRODUCT(K65:$K$98, X65:$X$98)-K65*$AZ$3)/Z65, 0)</f>
        <v>98.638487395765281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250000</v>
      </c>
      <c r="S66">
        <f t="shared" si="1"/>
        <v>95.860669983150075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32.268978239439711</v>
      </c>
      <c r="AC66">
        <f t="shared" si="2"/>
        <v>29.213271802498809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-4781.3094963112972</v>
      </c>
      <c r="AI66">
        <f t="shared" si="25"/>
        <v>-4788.9281765812229</v>
      </c>
      <c r="AJ66">
        <f t="shared" si="7"/>
        <v>3.0557064369409019</v>
      </c>
      <c r="AK66">
        <f t="shared" si="22"/>
        <v>2.25882847676078</v>
      </c>
      <c r="AL66">
        <f t="shared" si="8"/>
        <v>-4783.6136416675217</v>
      </c>
      <c r="AN66">
        <f t="shared" si="26"/>
        <v>0</v>
      </c>
      <c r="AO66">
        <f t="shared" si="26"/>
        <v>0</v>
      </c>
      <c r="AP66">
        <f t="shared" si="26"/>
        <v>-6.0414936016409257E-3</v>
      </c>
      <c r="AQ66">
        <f t="shared" si="26"/>
        <v>-3.7915032139433724</v>
      </c>
      <c r="AR66">
        <f t="shared" si="26"/>
        <v>-3.7975447075450135</v>
      </c>
      <c r="AS66">
        <f t="shared" si="26"/>
        <v>2.4231271339927017E-3</v>
      </c>
      <c r="AT66">
        <f t="shared" si="26"/>
        <v>1.7912154475656871E-3</v>
      </c>
      <c r="AU66">
        <f t="shared" si="23"/>
        <v>-3.7933303649634555</v>
      </c>
      <c r="AW66">
        <v>63</v>
      </c>
      <c r="AX66">
        <f>IF(Z66&gt;0, (R66*SUMPRODUCT(K66:$K$98, X66:$X$98)-K66*$AZ$3)/Z66, 0)</f>
        <v>95.860669983150075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92.377649800933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29.213271802498809</v>
      </c>
      <c r="AC67">
        <f t="shared" ref="AC67:AC98" si="29">S67*Z67</f>
        <v>25.826016437225324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-5532.4431094269457</v>
      </c>
      <c r="AI67">
        <f t="shared" ref="AI67:AI98" si="33">SUM(AE67:AH67)</f>
        <v>-5539.432358583229</v>
      </c>
      <c r="AJ67">
        <f t="shared" ref="AJ67:AJ98" si="34">AB67-AC67</f>
        <v>3.3872553652734858</v>
      </c>
      <c r="AK67">
        <f t="shared" si="22"/>
        <v>2.0449290261749167</v>
      </c>
      <c r="AL67">
        <f t="shared" ref="AL67:AL98" si="35">SUM(AI67:AK67)</f>
        <v>-5534.0001741917804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-3.9170896006877678</v>
      </c>
      <c r="AR67">
        <f t="shared" si="36"/>
        <v>-3.9220381405362921</v>
      </c>
      <c r="AS67">
        <f t="shared" si="36"/>
        <v>2.3982501950319999E-3</v>
      </c>
      <c r="AT67">
        <f t="shared" si="36"/>
        <v>1.4478540608805336E-3</v>
      </c>
      <c r="AU67">
        <f t="shared" si="23"/>
        <v>-3.9181920362803795</v>
      </c>
      <c r="AW67">
        <v>64</v>
      </c>
      <c r="AX67">
        <f>IF(Z67&gt;0, (R67*SUMPRODUCT(K67:$K$98, X67:$X$98)-K67*$AZ$3)/Z67, 0)</f>
        <v>92.377649800933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250000</v>
      </c>
      <c r="S68">
        <f t="shared" si="28"/>
        <v>88.338731695891639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25.826016437225324</v>
      </c>
      <c r="AC68">
        <f t="shared" si="29"/>
        <v>22.269862415707102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-6169.505773287503</v>
      </c>
      <c r="AI68">
        <f t="shared" si="33"/>
        <v>-6175.8081793748952</v>
      </c>
      <c r="AJ68">
        <f t="shared" si="34"/>
        <v>3.5561540215182212</v>
      </c>
      <c r="AK68">
        <f t="shared" si="22"/>
        <v>1.8078211506057729</v>
      </c>
      <c r="AL68">
        <f t="shared" si="35"/>
        <v>-6170.4442042027713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-3.9001283668145903</v>
      </c>
      <c r="AR68">
        <f t="shared" si="36"/>
        <v>-3.9041125097368727</v>
      </c>
      <c r="AS68">
        <f t="shared" si="36"/>
        <v>2.2480661637657362E-3</v>
      </c>
      <c r="AT68">
        <f t="shared" si="36"/>
        <v>1.142836202882405E-3</v>
      </c>
      <c r="AU68">
        <f t="shared" si="23"/>
        <v>-3.9007216073702247</v>
      </c>
      <c r="AW68">
        <v>65</v>
      </c>
      <c r="AX68">
        <f>IF(Z68&gt;0, (R68*SUMPRODUCT(K68:$K$98, X68:$X$98)-K68*$AZ$3)/Z68, 0)</f>
        <v>88.338731695891639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250000</v>
      </c>
      <c r="S69">
        <f t="shared" si="28"/>
        <v>83.669469005606771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22.269862415707102</v>
      </c>
      <c r="AC69">
        <f t="shared" si="29"/>
        <v>18.691997958865318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-6543.1073916095102</v>
      </c>
      <c r="AI69">
        <f t="shared" si="33"/>
        <v>-6548.6924628968673</v>
      </c>
      <c r="AJ69">
        <f t="shared" si="34"/>
        <v>3.5778644568417839</v>
      </c>
      <c r="AK69">
        <f t="shared" si="22"/>
        <v>1.5588903690994973</v>
      </c>
      <c r="AL69">
        <f t="shared" si="35"/>
        <v>-6543.5557080709259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-3.6931296332550994</v>
      </c>
      <c r="AR69">
        <f t="shared" si="36"/>
        <v>-3.6962820180534339</v>
      </c>
      <c r="AS69">
        <f t="shared" si="36"/>
        <v>2.0194559646501868E-3</v>
      </c>
      <c r="AT69">
        <f t="shared" si="36"/>
        <v>8.7988533162393172E-4</v>
      </c>
      <c r="AU69">
        <f t="shared" si="23"/>
        <v>-3.6933826767571598</v>
      </c>
      <c r="AW69">
        <v>66</v>
      </c>
      <c r="AX69">
        <f>IF(Z69&gt;0, (R69*SUMPRODUCT(K69:$K$98, X69:$X$98)-K69*$AZ$3)/Z69, 0)</f>
        <v>83.669469005606771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250000</v>
      </c>
      <c r="S70">
        <f t="shared" si="28"/>
        <v>78.706009174161878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18.691997958865318</v>
      </c>
      <c r="AC70">
        <f t="shared" si="29"/>
        <v>15.286603959514519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-6736.1802268600877</v>
      </c>
      <c r="AI70">
        <f t="shared" si="33"/>
        <v>-6741.0358294118851</v>
      </c>
      <c r="AJ70">
        <f t="shared" si="34"/>
        <v>3.4053939993507996</v>
      </c>
      <c r="AK70">
        <f t="shared" si="22"/>
        <v>1.3084398571205724</v>
      </c>
      <c r="AL70">
        <f t="shared" si="35"/>
        <v>-6736.3219955554132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-3.3947373551476225</v>
      </c>
      <c r="AR70">
        <f t="shared" si="36"/>
        <v>-3.3971843644034929</v>
      </c>
      <c r="AS70">
        <f t="shared" si="36"/>
        <v>1.7161681886858208E-3</v>
      </c>
      <c r="AT70">
        <f t="shared" si="36"/>
        <v>6.5939590544501672E-4</v>
      </c>
      <c r="AU70">
        <f t="shared" si="23"/>
        <v>-3.3948088003093617</v>
      </c>
      <c r="AW70">
        <v>67</v>
      </c>
      <c r="AX70">
        <f>IF(Z70&gt;0, (R70*SUMPRODUCT(K70:$K$98, X70:$X$98)-K70*$AZ$3)/Z70, 0)</f>
        <v>78.706009174161878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250000</v>
      </c>
      <c r="S71">
        <f t="shared" si="28"/>
        <v>73.433462509675152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15.286603959514519</v>
      </c>
      <c r="AC71">
        <f t="shared" si="29"/>
        <v>12.148773420352867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-6710.6648218449536</v>
      </c>
      <c r="AI71">
        <f t="shared" si="33"/>
        <v>-6714.8008018890487</v>
      </c>
      <c r="AJ71">
        <f t="shared" si="34"/>
        <v>3.1378305391616514</v>
      </c>
      <c r="AK71">
        <f t="shared" si="22"/>
        <v>1.0700622771660164</v>
      </c>
      <c r="AL71">
        <f t="shared" si="35"/>
        <v>-6710.5929090727204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-3.0195345694787097</v>
      </c>
      <c r="AR71">
        <f t="shared" si="36"/>
        <v>-3.0213955974175755</v>
      </c>
      <c r="AS71">
        <f t="shared" si="36"/>
        <v>1.4119000185081117E-3</v>
      </c>
      <c r="AT71">
        <f t="shared" si="36"/>
        <v>4.8148583235447243E-4</v>
      </c>
      <c r="AU71">
        <f t="shared" si="23"/>
        <v>-3.0195022115667127</v>
      </c>
      <c r="AW71">
        <v>68</v>
      </c>
      <c r="AX71">
        <f>IF(Z71&gt;0, (R71*SUMPRODUCT(K71:$K$98, X71:$X$98)-K71*$AZ$3)/Z71, 0)</f>
        <v>73.433462509675152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250000</v>
      </c>
      <c r="S72">
        <f t="shared" si="28"/>
        <v>67.858917209179751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12.148773420352867</v>
      </c>
      <c r="AC72">
        <f t="shared" si="29"/>
        <v>9.3586199365759235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-6467.9779029575193</v>
      </c>
      <c r="AI72">
        <f t="shared" si="33"/>
        <v>-6471.4257254108779</v>
      </c>
      <c r="AJ72">
        <f t="shared" si="34"/>
        <v>2.7901534837769439</v>
      </c>
      <c r="AK72">
        <f t="shared" si="22"/>
        <v>0.85041413942470079</v>
      </c>
      <c r="AL72">
        <f t="shared" si="35"/>
        <v>-6467.7851577876763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-2.598513415252266</v>
      </c>
      <c r="AR72">
        <f t="shared" si="36"/>
        <v>-2.5998985796781313</v>
      </c>
      <c r="AS72">
        <f t="shared" si="36"/>
        <v>1.120945582527735E-3</v>
      </c>
      <c r="AT72">
        <f t="shared" si="36"/>
        <v>3.4165431344545052E-4</v>
      </c>
      <c r="AU72">
        <f t="shared" si="23"/>
        <v>-2.5984359797821583</v>
      </c>
      <c r="AW72">
        <v>69</v>
      </c>
      <c r="AX72">
        <f>IF(Z72&gt;0, (R72*SUMPRODUCT(K72:$K$98, X72:$X$98)-K72*$AZ$3)/Z72, 0)</f>
        <v>67.858917209179751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250000</v>
      </c>
      <c r="S73">
        <f t="shared" si="28"/>
        <v>62.033572091302126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9.3586199365759235</v>
      </c>
      <c r="AC73">
        <f t="shared" si="29"/>
        <v>6.964911062128806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-6064.3225063107848</v>
      </c>
      <c r="AI73">
        <f t="shared" si="33"/>
        <v>-6067.1294182889787</v>
      </c>
      <c r="AJ73">
        <f t="shared" si="34"/>
        <v>2.3937088744471176</v>
      </c>
      <c r="AK73">
        <f t="shared" ref="AK73:AK98" si="49">G73*SUM(AB73:AB73, AE73:AF73)</f>
        <v>0.65510339556031472</v>
      </c>
      <c r="AL73">
        <f t="shared" si="35"/>
        <v>-6064.0806060189716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-2.1753077269243275</v>
      </c>
      <c r="AR73">
        <f t="shared" si="36"/>
        <v>-2.176314582563784</v>
      </c>
      <c r="AS73">
        <f t="shared" si="36"/>
        <v>8.5863728473765618E-4</v>
      </c>
      <c r="AT73">
        <f t="shared" si="36"/>
        <v>2.349893952397402E-4</v>
      </c>
      <c r="AU73">
        <f t="shared" si="23"/>
        <v>-2.1752209558838067</v>
      </c>
      <c r="AW73">
        <v>70</v>
      </c>
      <c r="AX73">
        <f>IF(Z73&gt;0, (R73*SUMPRODUCT(K73:$K$98, X73:$X$98)-K73*$AZ$3)/Z73, 0)</f>
        <v>62.033572091302126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250000</v>
      </c>
      <c r="S74">
        <f t="shared" si="28"/>
        <v>55.774273538256303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6.964911062128806</v>
      </c>
      <c r="AC74">
        <f t="shared" si="29"/>
        <v>4.9724645323519283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-5500.0856936397049</v>
      </c>
      <c r="AI74">
        <f t="shared" si="33"/>
        <v>-5502.3145279287528</v>
      </c>
      <c r="AJ74">
        <f t="shared" si="34"/>
        <v>1.9924465297768776</v>
      </c>
      <c r="AK74">
        <f t="shared" si="49"/>
        <v>0.48754377434901647</v>
      </c>
      <c r="AL74">
        <f t="shared" si="35"/>
        <v>-5499.8345376246261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-1.7615291991558844</v>
      </c>
      <c r="AR74">
        <f t="shared" si="36"/>
        <v>-1.7622430347029883</v>
      </c>
      <c r="AS74">
        <f t="shared" si="36"/>
        <v>6.3812691937099441E-4</v>
      </c>
      <c r="AT74">
        <f t="shared" si="36"/>
        <v>1.5614712973937878E-4</v>
      </c>
      <c r="AU74">
        <f t="shared" si="23"/>
        <v>-1.7614487606538776</v>
      </c>
      <c r="AW74">
        <v>71</v>
      </c>
      <c r="AX74">
        <f>IF(Z74&gt;0, (R74*SUMPRODUCT(K74:$K$98, X74:$X$98)-K74*$AZ$3)/Z74, 0)</f>
        <v>55.774273538256303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250000</v>
      </c>
      <c r="S75">
        <f t="shared" si="28"/>
        <v>48.973722833149814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4.9724645323519283</v>
      </c>
      <c r="AC75">
        <f t="shared" si="29"/>
        <v>3.3742042592205541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-4840.8946132146393</v>
      </c>
      <c r="AI75">
        <f t="shared" si="33"/>
        <v>-4842.617069699475</v>
      </c>
      <c r="AJ75">
        <f t="shared" si="34"/>
        <v>1.5982602731313742</v>
      </c>
      <c r="AK75">
        <f t="shared" si="49"/>
        <v>0.34807251726463501</v>
      </c>
      <c r="AL75">
        <f t="shared" si="35"/>
        <v>-4840.6707369090791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-1.3842929141402598</v>
      </c>
      <c r="AR75">
        <f t="shared" si="36"/>
        <v>-1.3847854644842321</v>
      </c>
      <c r="AS75">
        <f t="shared" si="36"/>
        <v>4.5703543411337215E-4</v>
      </c>
      <c r="AT75">
        <f t="shared" si="36"/>
        <v>9.9534147663758187E-5</v>
      </c>
      <c r="AU75">
        <f t="shared" si="23"/>
        <v>-1.384228894902455</v>
      </c>
      <c r="AW75">
        <v>72</v>
      </c>
      <c r="AX75">
        <f>IF(Z75&gt;0, (R75*SUMPRODUCT(K75:$K$98, X75:$X$98)-K75*$AZ$3)/Z75, 0)</f>
        <v>48.973722833149814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250000</v>
      </c>
      <c r="S76">
        <f t="shared" si="28"/>
        <v>41.312934695654526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3.3742042592205541</v>
      </c>
      <c r="AC76">
        <f t="shared" si="29"/>
        <v>2.1356871718878949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-4128.4783518384766</v>
      </c>
      <c r="AI76">
        <f t="shared" si="33"/>
        <v>-4129.77073592328</v>
      </c>
      <c r="AJ76">
        <f t="shared" si="34"/>
        <v>1.2385170873326592</v>
      </c>
      <c r="AK76">
        <f t="shared" si="49"/>
        <v>0.2361942981454388</v>
      </c>
      <c r="AL76">
        <f t="shared" si="35"/>
        <v>-4128.2960245378017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-1.0540819018522924</v>
      </c>
      <c r="AR76">
        <f t="shared" si="36"/>
        <v>-1.0544118729840113</v>
      </c>
      <c r="AS76">
        <f t="shared" si="36"/>
        <v>3.1621782546366317E-4</v>
      </c>
      <c r="AT76">
        <f t="shared" si="36"/>
        <v>6.0305060067698319E-5</v>
      </c>
      <c r="AU76">
        <f t="shared" si="23"/>
        <v>-1.0540353500984798</v>
      </c>
      <c r="AW76">
        <v>73</v>
      </c>
      <c r="AX76">
        <f>IF(Z76&gt;0, (R76*SUMPRODUCT(K76:$K$98, X76:$X$98)-K76*$AZ$3)/Z76, 0)</f>
        <v>41.312934695654526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250000</v>
      </c>
      <c r="S77">
        <f t="shared" si="28"/>
        <v>32.224621220391825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2.1356871718878949</v>
      </c>
      <c r="AC77">
        <f t="shared" si="29"/>
        <v>1.2117622582566729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-3393.6986246663128</v>
      </c>
      <c r="AI77">
        <f t="shared" si="33"/>
        <v>-3394.6387150478017</v>
      </c>
      <c r="AJ77">
        <f t="shared" si="34"/>
        <v>0.92392491363122198</v>
      </c>
      <c r="AK77">
        <f t="shared" si="49"/>
        <v>0.14949810203215266</v>
      </c>
      <c r="AL77">
        <f t="shared" si="35"/>
        <v>-3393.5652920321381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-0.77364120881434095</v>
      </c>
      <c r="AR77">
        <f t="shared" si="36"/>
        <v>-0.77385551560453247</v>
      </c>
      <c r="AS77">
        <f t="shared" si="36"/>
        <v>2.1062164502177205E-4</v>
      </c>
      <c r="AT77">
        <f t="shared" si="36"/>
        <v>3.4080189540394555E-5</v>
      </c>
      <c r="AU77">
        <f t="shared" si="23"/>
        <v>-0.77361081376997032</v>
      </c>
      <c r="AW77">
        <v>74</v>
      </c>
      <c r="AX77">
        <f>IF(Z77&gt;0, (R77*SUMPRODUCT(K77:$K$98, X77:$X$98)-K77*$AZ$3)/Z77, 0)</f>
        <v>32.224621220391825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250000</v>
      </c>
      <c r="S78">
        <f t="shared" si="28"/>
        <v>20.955387278378861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1.2117622582566729</v>
      </c>
      <c r="AC78">
        <f t="shared" si="29"/>
        <v>0.55433264606828803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-2693.6473250914237</v>
      </c>
      <c r="AI78">
        <f t="shared" si="33"/>
        <v>-2694.3086498365888</v>
      </c>
      <c r="AJ78">
        <f t="shared" si="34"/>
        <v>0.65742961218838492</v>
      </c>
      <c r="AK78">
        <f t="shared" si="49"/>
        <v>8.482335807796712E-2</v>
      </c>
      <c r="AL78">
        <f t="shared" si="35"/>
        <v>-2693.5663968663225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-0.54826312022312151</v>
      </c>
      <c r="AR78">
        <f t="shared" si="36"/>
        <v>-0.54839772580600066</v>
      </c>
      <c r="AS78">
        <f t="shared" si="36"/>
        <v>1.3381277019746708E-4</v>
      </c>
      <c r="AT78">
        <f t="shared" si="36"/>
        <v>1.7264887847205812E-5</v>
      </c>
      <c r="AU78">
        <f t="shared" si="23"/>
        <v>-0.54824664814795598</v>
      </c>
      <c r="AW78">
        <v>75</v>
      </c>
      <c r="AX78">
        <f>IF(Z78&gt;0, (R78*SUMPRODUCT(K78:$K$98, X78:$X$98)-K78*$AZ$3)/Z78, 0)</f>
        <v>20.955387278378861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250000</v>
      </c>
      <c r="S79">
        <f t="shared" si="28"/>
        <v>6.1113884006719612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0.55433264606828803</v>
      </c>
      <c r="AC79">
        <f t="shared" si="29"/>
        <v>0.10982987997548421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-2054.2782935979349</v>
      </c>
      <c r="AI79">
        <f t="shared" si="33"/>
        <v>-2054.7275772662883</v>
      </c>
      <c r="AJ79">
        <f t="shared" si="34"/>
        <v>0.44450276609280381</v>
      </c>
      <c r="AK79">
        <f t="shared" si="49"/>
        <v>3.8803285224780167E-2</v>
      </c>
      <c r="AL79">
        <f t="shared" si="35"/>
        <v>-2054.2442712149709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-0.37332713229808168</v>
      </c>
      <c r="AR79">
        <f t="shared" si="36"/>
        <v>-0.37340878130543259</v>
      </c>
      <c r="AS79">
        <f t="shared" si="36"/>
        <v>8.0780166680021547E-5</v>
      </c>
      <c r="AT79">
        <f t="shared" si="36"/>
        <v>7.0517802976634961E-6</v>
      </c>
      <c r="AU79">
        <f t="shared" si="23"/>
        <v>-0.37332094935845495</v>
      </c>
      <c r="AW79">
        <v>76</v>
      </c>
      <c r="AX79">
        <f>IF(Z79&gt;0, (R79*SUMPRODUCT(K79:$K$98, X79:$X$98)-K79*$AZ$3)/Z79, 0)</f>
        <v>6.1113884006719612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250000</v>
      </c>
      <c r="S80">
        <f t="shared" si="28"/>
        <v>-14.499853441261745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0.10982987997548421</v>
      </c>
      <c r="AC80">
        <f t="shared" si="29"/>
        <v>-0.17085407899195626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-1502.1185595124171</v>
      </c>
      <c r="AI80">
        <f t="shared" si="33"/>
        <v>-1502.4131384881357</v>
      </c>
      <c r="AJ80">
        <f t="shared" si="34"/>
        <v>0.28068395896744047</v>
      </c>
      <c r="AK80">
        <f t="shared" si="49"/>
        <v>7.6880915982838957E-3</v>
      </c>
      <c r="AL80">
        <f t="shared" si="35"/>
        <v>-1502.1247664375699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-0.24373419676239411</v>
      </c>
      <c r="AR80">
        <f t="shared" si="36"/>
        <v>-0.24378199523314409</v>
      </c>
      <c r="AS80">
        <f t="shared" si="36"/>
        <v>4.5543861268330439E-5</v>
      </c>
      <c r="AT80">
        <f t="shared" si="36"/>
        <v>1.2474719911267736E-6</v>
      </c>
      <c r="AU80">
        <f t="shared" si="23"/>
        <v>-0.24373520389988462</v>
      </c>
      <c r="AW80">
        <v>77</v>
      </c>
      <c r="AX80">
        <f>IF(Z80&gt;0, (R80*SUMPRODUCT(K80:$K$98, X80:$X$98)-K80*$AZ$3)/Z80, 0)</f>
        <v>-14.499853441261745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250000</v>
      </c>
      <c r="S81">
        <f t="shared" si="28"/>
        <v>-44.607637760602323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-0.17085407899195626</v>
      </c>
      <c r="AC81">
        <f t="shared" si="29"/>
        <v>-0.33187115670913531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-1056.3860444494051</v>
      </c>
      <c r="AI81">
        <f t="shared" si="33"/>
        <v>-1056.5720390309216</v>
      </c>
      <c r="AJ81">
        <f t="shared" si="34"/>
        <v>0.16101707771717905</v>
      </c>
      <c r="AK81">
        <f t="shared" si="49"/>
        <v>-1.1959785529436939E-2</v>
      </c>
      <c r="AL81">
        <f t="shared" si="35"/>
        <v>-1056.4229817387338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-0.15304420402982064</v>
      </c>
      <c r="AR81">
        <f t="shared" si="36"/>
        <v>-0.15307115004338417</v>
      </c>
      <c r="AS81">
        <f t="shared" si="36"/>
        <v>2.3327391178551E-5</v>
      </c>
      <c r="AT81">
        <f t="shared" si="36"/>
        <v>-1.7326770514788906E-6</v>
      </c>
      <c r="AU81">
        <f t="shared" si="23"/>
        <v>-0.1530495553292571</v>
      </c>
      <c r="AW81">
        <v>78</v>
      </c>
      <c r="AX81">
        <f>IF(Z81&gt;0, (R81*SUMPRODUCT(K81:$K$98, X81:$X$98)-K81*$AZ$3)/Z81, 0)</f>
        <v>-44.607637760602323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250000</v>
      </c>
      <c r="S82">
        <f t="shared" si="28"/>
        <v>-91.070172678810081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-0.33187115670913531</v>
      </c>
      <c r="AC82">
        <f t="shared" si="29"/>
        <v>-0.411060790162871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-712.92862684122929</v>
      </c>
      <c r="AI82">
        <f t="shared" si="33"/>
        <v>-713.04146861424658</v>
      </c>
      <c r="AJ82">
        <f t="shared" si="34"/>
        <v>7.9189633453735697E-2</v>
      </c>
      <c r="AK82">
        <f t="shared" si="49"/>
        <v>-2.3230980969639475E-2</v>
      </c>
      <c r="AL82">
        <f t="shared" si="35"/>
        <v>-712.98550996176243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-9.2219393724385451E-2</v>
      </c>
      <c r="AR82">
        <f t="shared" si="36"/>
        <v>-9.2233990136287927E-2</v>
      </c>
      <c r="AS82">
        <f t="shared" si="36"/>
        <v>1.024340966460612E-5</v>
      </c>
      <c r="AT82">
        <f t="shared" si="36"/>
        <v>-3.0049950303370183E-6</v>
      </c>
      <c r="AU82">
        <f t="shared" si="23"/>
        <v>-9.2226751721653649E-2</v>
      </c>
      <c r="AW82">
        <v>79</v>
      </c>
      <c r="AX82">
        <f>IF(Z82&gt;0, (R82*SUMPRODUCT(K82:$K$98, X82:$X$98)-K82*$AZ$3)/Z82, 0)</f>
        <v>-91.070172678810081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250000</v>
      </c>
      <c r="S83">
        <f t="shared" si="28"/>
        <v>-166.55802949715726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-0.411060790162871</v>
      </c>
      <c r="AC83">
        <f t="shared" si="29"/>
        <v>-0.43733860301575211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-460.69776839444489</v>
      </c>
      <c r="AI83">
        <f t="shared" si="33"/>
        <v>-460.76341197289258</v>
      </c>
      <c r="AJ83">
        <f t="shared" si="34"/>
        <v>2.6277812852881111E-2</v>
      </c>
      <c r="AK83">
        <f t="shared" si="49"/>
        <v>-2.8774255311400973E-2</v>
      </c>
      <c r="AL83">
        <f t="shared" si="35"/>
        <v>-460.76590841535113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-5.3207676572148109E-2</v>
      </c>
      <c r="AR83">
        <f t="shared" si="36"/>
        <v>-5.3215257990011831E-2</v>
      </c>
      <c r="AS83">
        <f t="shared" si="36"/>
        <v>3.0349210767229623E-6</v>
      </c>
      <c r="AT83">
        <f t="shared" si="36"/>
        <v>-3.3232443811245055E-6</v>
      </c>
      <c r="AU83">
        <f t="shared" si="23"/>
        <v>-5.3215546313316237E-2</v>
      </c>
      <c r="AW83">
        <v>80</v>
      </c>
      <c r="AX83">
        <f>IF(Z83&gt;0, (R83*SUMPRODUCT(K83:$K$98, X83:$X$98)-K83*$AZ$3)/Z83, 0)</f>
        <v>-166.55802949715726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250000</v>
      </c>
      <c r="S84">
        <f t="shared" si="28"/>
        <v>-295.33087818380244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-0.43733860301575211</v>
      </c>
      <c r="AC84">
        <f t="shared" si="29"/>
        <v>-0.43166986809548569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-284.45935835314498</v>
      </c>
      <c r="AI84">
        <f t="shared" si="33"/>
        <v>-284.49589955997288</v>
      </c>
      <c r="AJ84">
        <f t="shared" si="34"/>
        <v>-5.6687349202664272E-3</v>
      </c>
      <c r="AK84">
        <f t="shared" si="49"/>
        <v>-3.0613702211102652E-2</v>
      </c>
      <c r="AL84">
        <f t="shared" si="35"/>
        <v>-284.53218199710426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-2.9333263924235256E-2</v>
      </c>
      <c r="AR84">
        <f t="shared" si="36"/>
        <v>-2.9337032029704516E-2</v>
      </c>
      <c r="AS84">
        <f t="shared" si="36"/>
        <v>-5.8455625610415214E-7</v>
      </c>
      <c r="AT84">
        <f t="shared" si="36"/>
        <v>-3.1568650504420651E-6</v>
      </c>
      <c r="AU84">
        <f t="shared" si="23"/>
        <v>-2.9340773451011062E-2</v>
      </c>
      <c r="AW84">
        <v>81</v>
      </c>
      <c r="AX84">
        <f>IF(Z84&gt;0, (R84*SUMPRODUCT(K84:$K$98, X84:$X$98)-K84*$AZ$3)/Z84, 0)</f>
        <v>-295.33087818380244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7"/>
        <v>250000</v>
      </c>
      <c r="S85">
        <f t="shared" si="28"/>
        <v>-525.7891649905431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-0.43166986809548569</v>
      </c>
      <c r="AC85">
        <f t="shared" si="29"/>
        <v>-0.40843490747292222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-167.55705174865997</v>
      </c>
      <c r="AI85">
        <f t="shared" si="33"/>
        <v>-167.57647183824474</v>
      </c>
      <c r="AJ85">
        <f t="shared" si="34"/>
        <v>-2.3234960622563472E-2</v>
      </c>
      <c r="AK85">
        <f t="shared" si="49"/>
        <v>-3.0216890766684001E-2</v>
      </c>
      <c r="AL85">
        <f t="shared" si="35"/>
        <v>-167.62992368963401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-1.5427119768046142E-2</v>
      </c>
      <c r="AR85">
        <f t="shared" si="36"/>
        <v>-1.5428907792153775E-2</v>
      </c>
      <c r="AS85">
        <f t="shared" si="36"/>
        <v>-2.1392625173890319E-6</v>
      </c>
      <c r="AT85">
        <f t="shared" si="36"/>
        <v>-2.7820947433167629E-6</v>
      </c>
      <c r="AU85">
        <f t="shared" si="23"/>
        <v>-1.5433829149414482E-2</v>
      </c>
      <c r="AW85">
        <v>82</v>
      </c>
      <c r="AX85">
        <f>IF(Z85&gt;0, (R85*SUMPRODUCT(K85:$K$98, X85:$X$98)-K85*$AZ$3)/Z85, 0)</f>
        <v>-525.7891649905431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250000</v>
      </c>
      <c r="S86">
        <f t="shared" si="28"/>
        <v>-958.80549098163999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-0.40843490747292222</v>
      </c>
      <c r="AC86">
        <f t="shared" si="29"/>
        <v>-0.37692611246704094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-93.97875707875545</v>
      </c>
      <c r="AI86">
        <f t="shared" si="33"/>
        <v>-93.98858509173651</v>
      </c>
      <c r="AJ86">
        <f t="shared" si="34"/>
        <v>-3.1508795005881274E-2</v>
      </c>
      <c r="AK86">
        <f t="shared" si="49"/>
        <v>-2.8590443523104556E-2</v>
      </c>
      <c r="AL86">
        <f t="shared" si="35"/>
        <v>-94.048684330265488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-7.7256284073705774E-3</v>
      </c>
      <c r="AR86">
        <f t="shared" si="36"/>
        <v>-7.7264363301249809E-3</v>
      </c>
      <c r="AS86">
        <f t="shared" si="36"/>
        <v>-2.5902155906941708E-6</v>
      </c>
      <c r="AT86">
        <f t="shared" si="36"/>
        <v>-2.3503092563388664E-6</v>
      </c>
      <c r="AU86">
        <f t="shared" si="23"/>
        <v>-7.7313768549720132E-3</v>
      </c>
      <c r="AW86">
        <v>83</v>
      </c>
      <c r="AX86">
        <f>IF(Z86&gt;0, (R86*SUMPRODUCT(K86:$K$98, X86:$X$98)-K86*$AZ$3)/Z86, 0)</f>
        <v>-958.80549098163999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250000</v>
      </c>
      <c r="S87">
        <f t="shared" si="28"/>
        <v>-1813.8864958833685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-0.37692611246704094</v>
      </c>
      <c r="AC87">
        <f t="shared" si="29"/>
        <v>-0.34274467411197629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-50.058337140917878</v>
      </c>
      <c r="AI87">
        <f t="shared" si="33"/>
        <v>-50.063061040055032</v>
      </c>
      <c r="AJ87">
        <f t="shared" si="34"/>
        <v>-3.4181438355064653E-2</v>
      </c>
      <c r="AK87">
        <f t="shared" si="49"/>
        <v>-2.6384827872692869E-2</v>
      </c>
      <c r="AL87">
        <f t="shared" si="35"/>
        <v>-50.123627306282785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-3.674197646426648E-3</v>
      </c>
      <c r="AR87">
        <f t="shared" si="36"/>
        <v>-3.6745443726681299E-3</v>
      </c>
      <c r="AS87">
        <f t="shared" si="36"/>
        <v>-2.508860012711027E-6</v>
      </c>
      <c r="AT87">
        <f t="shared" si="36"/>
        <v>-1.9366019330270305E-6</v>
      </c>
      <c r="AU87">
        <f t="shared" si="23"/>
        <v>-3.6789898346138673E-3</v>
      </c>
      <c r="AW87">
        <v>84</v>
      </c>
      <c r="AX87">
        <f>IF(Z87&gt;0, (R87*SUMPRODUCT(K87:$K$98, X87:$X$98)-K87*$AZ$3)/Z87, 0)</f>
        <v>-1813.8864958833685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250000</v>
      </c>
      <c r="S88">
        <f t="shared" si="28"/>
        <v>-3591.3188698569538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-0.34274467411197629</v>
      </c>
      <c r="AC88">
        <f t="shared" si="29"/>
        <v>-0.30900184786337148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-25.256269246943333</v>
      </c>
      <c r="AI88">
        <f t="shared" si="33"/>
        <v>-25.258420280164422</v>
      </c>
      <c r="AJ88">
        <f t="shared" si="34"/>
        <v>-3.3742826248604807E-2</v>
      </c>
      <c r="AK88">
        <f t="shared" si="49"/>
        <v>-2.3992127187838344E-2</v>
      </c>
      <c r="AL88">
        <f t="shared" si="35"/>
        <v>-25.316155233600867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-1.6551496700205701E-3</v>
      </c>
      <c r="AR88">
        <f t="shared" si="36"/>
        <v>-1.6552906362848779E-3</v>
      </c>
      <c r="AS88">
        <f t="shared" si="36"/>
        <v>-2.2113094845826812E-6</v>
      </c>
      <c r="AT88">
        <f t="shared" si="36"/>
        <v>-1.5723051179796952E-6</v>
      </c>
      <c r="AU88">
        <f t="shared" si="23"/>
        <v>-1.6590742508874403E-3</v>
      </c>
      <c r="AW88">
        <v>85</v>
      </c>
      <c r="AX88">
        <f>IF(Z88&gt;0, (R88*SUMPRODUCT(K88:$K$98, X88:$X$98)-K88*$AZ$3)/Z88, 0)</f>
        <v>-3591.3188698569538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250000</v>
      </c>
      <c r="S89">
        <f t="shared" si="28"/>
        <v>-7564.5281996765652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-0.30900184786337148</v>
      </c>
      <c r="AC89">
        <f t="shared" si="29"/>
        <v>-0.27724894048425686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-12.132432043887878</v>
      </c>
      <c r="AI89">
        <f t="shared" si="33"/>
        <v>-12.133348323572367</v>
      </c>
      <c r="AJ89">
        <f t="shared" si="34"/>
        <v>-3.1752907379114625E-2</v>
      </c>
      <c r="AK89">
        <f t="shared" si="49"/>
        <v>-2.1630129350436005E-2</v>
      </c>
      <c r="AL89">
        <f t="shared" si="35"/>
        <v>-12.186731360301918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-7.0990121225114719E-4</v>
      </c>
      <c r="AR89">
        <f t="shared" si="36"/>
        <v>-7.0995482623855105E-4</v>
      </c>
      <c r="AS89">
        <f t="shared" si="36"/>
        <v>-1.857947966194286E-6</v>
      </c>
      <c r="AT89">
        <f t="shared" si="36"/>
        <v>-1.2656370125525958E-6</v>
      </c>
      <c r="AU89">
        <f t="shared" si="23"/>
        <v>-7.1307841121729797E-4</v>
      </c>
      <c r="AW89">
        <v>86</v>
      </c>
      <c r="AX89">
        <f>IF(Z89&gt;0, (R89*SUMPRODUCT(K89:$K$98, X89:$X$98)-K89*$AZ$3)/Z89, 0)</f>
        <v>-7564.5281996765652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250000</v>
      </c>
      <c r="S90">
        <f t="shared" si="28"/>
        <v>-17063.665166080518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-0.27724894048425686</v>
      </c>
      <c r="AC90">
        <f t="shared" si="29"/>
        <v>-0.24813021933120874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-5.4358095190539091</v>
      </c>
      <c r="AI90">
        <f t="shared" si="33"/>
        <v>-5.4361730549896476</v>
      </c>
      <c r="AJ90">
        <f t="shared" si="34"/>
        <v>-2.9118721153048116E-2</v>
      </c>
      <c r="AK90">
        <f t="shared" si="49"/>
        <v>-1.9407425833897981E-2</v>
      </c>
      <c r="AL90">
        <f t="shared" si="35"/>
        <v>-5.4846992019765937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-2.8398555985427183E-4</v>
      </c>
      <c r="AR90">
        <f t="shared" si="36"/>
        <v>-2.8400455223358089E-4</v>
      </c>
      <c r="AS90">
        <f t="shared" si="36"/>
        <v>-1.5212630795657553E-6</v>
      </c>
      <c r="AT90">
        <f t="shared" si="36"/>
        <v>-1.0139112990348177E-6</v>
      </c>
      <c r="AU90">
        <f t="shared" si="23"/>
        <v>-2.8653972661218149E-4</v>
      </c>
      <c r="AW90">
        <v>87</v>
      </c>
      <c r="AX90">
        <f>IF(Z90&gt;0, (R90*SUMPRODUCT(K90:$K$98, X90:$X$98)-K90*$AZ$3)/Z90, 0)</f>
        <v>-17063.665166080518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250000</v>
      </c>
      <c r="S91">
        <f t="shared" si="28"/>
        <v>-41475.441700474854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-0.24813021933120874</v>
      </c>
      <c r="AC91">
        <f t="shared" si="29"/>
        <v>-0.22178150635061722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-2.2621815055416374</v>
      </c>
      <c r="AI91">
        <f t="shared" si="33"/>
        <v>-2.2623151879674643</v>
      </c>
      <c r="AJ91">
        <f t="shared" si="34"/>
        <v>-2.6348712980591521E-2</v>
      </c>
      <c r="AK91">
        <f t="shared" si="49"/>
        <v>-1.7369115353184614E-2</v>
      </c>
      <c r="AL91">
        <f t="shared" si="35"/>
        <v>-2.3060330163012406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-1.0552162060869389E-4</v>
      </c>
      <c r="AR91">
        <f t="shared" si="36"/>
        <v>-1.0552785635334373E-4</v>
      </c>
      <c r="AS91">
        <f t="shared" si="36"/>
        <v>-1.2290609254183788E-6</v>
      </c>
      <c r="AT91">
        <f t="shared" si="36"/>
        <v>-8.1019900309394175E-7</v>
      </c>
      <c r="AU91">
        <f t="shared" si="23"/>
        <v>-1.0756711628185606E-4</v>
      </c>
      <c r="AW91">
        <v>88</v>
      </c>
      <c r="AX91">
        <f>IF(Z91&gt;0, (R91*SUMPRODUCT(K91:$K$98, X91:$X$98)-K91*$AZ$3)/Z91, 0)</f>
        <v>-41475.441700474854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250000</v>
      </c>
      <c r="S92">
        <f t="shared" si="28"/>
        <v>-109307.30544237472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-0.22178150635061722</v>
      </c>
      <c r="AC92">
        <f t="shared" si="29"/>
        <v>-0.19810783284582786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-0.87035767966092781</v>
      </c>
      <c r="AI92">
        <f t="shared" si="33"/>
        <v>-0.87040298949453043</v>
      </c>
      <c r="AJ92">
        <f t="shared" si="34"/>
        <v>-2.3673673504789355E-2</v>
      </c>
      <c r="AK92">
        <f t="shared" si="49"/>
        <v>-1.5524705444543208E-2</v>
      </c>
      <c r="AL92">
        <f t="shared" si="35"/>
        <v>-0.90960136844386297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-3.6248809517518363E-5</v>
      </c>
      <c r="AR92">
        <f t="shared" si="36"/>
        <v>-3.6250696589426746E-5</v>
      </c>
      <c r="AS92">
        <f t="shared" si="36"/>
        <v>-9.8596531231774061E-7</v>
      </c>
      <c r="AT92">
        <f t="shared" si="36"/>
        <v>-6.4657565920951348E-7</v>
      </c>
      <c r="AU92">
        <f t="shared" si="23"/>
        <v>-3.7883237560953998E-5</v>
      </c>
      <c r="AW92">
        <v>89</v>
      </c>
      <c r="AX92">
        <f>IF(Z92&gt;0, (R92*SUMPRODUCT(K92:$K$98, X92:$X$98)-K92*$AZ$3)/Z92, 0)</f>
        <v>-109307.30544237472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250000</v>
      </c>
      <c r="S93">
        <f t="shared" si="28"/>
        <v>-314462.0779948011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-0.19810783284582786</v>
      </c>
      <c r="AC93">
        <f t="shared" si="29"/>
        <v>-0.17691265743624002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-0.30792030027393386</v>
      </c>
      <c r="AI93">
        <f t="shared" si="33"/>
        <v>-0.30793436497917309</v>
      </c>
      <c r="AJ93">
        <f t="shared" si="34"/>
        <v>-2.1195175409587846E-2</v>
      </c>
      <c r="AK93">
        <f t="shared" si="49"/>
        <v>-1.3867548299207952E-2</v>
      </c>
      <c r="AL93">
        <f t="shared" si="35"/>
        <v>-0.34299708868796891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-1.1450284598957777E-5</v>
      </c>
      <c r="AR93">
        <f t="shared" si="36"/>
        <v>-1.145080760727404E-5</v>
      </c>
      <c r="AS93">
        <f t="shared" si="36"/>
        <v>-7.8816106099113413E-7</v>
      </c>
      <c r="AT93">
        <f t="shared" si="36"/>
        <v>-5.1567686370292112E-7</v>
      </c>
      <c r="AU93">
        <f t="shared" si="23"/>
        <v>-1.2754645531968097E-5</v>
      </c>
      <c r="AW93">
        <v>90</v>
      </c>
      <c r="AX93">
        <f>IF(Z93&gt;0, (R93*SUMPRODUCT(K93:$K$98, X93:$X$98)-K93*$AZ$3)/Z93, 0)</f>
        <v>-314462.0779948011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250000</v>
      </c>
      <c r="S94">
        <f t="shared" si="28"/>
        <v>-995585.4862097241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-0.17691265743624002</v>
      </c>
      <c r="AC94">
        <f t="shared" si="29"/>
        <v>-0.1579674789537806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-9.9573601698746572E-2</v>
      </c>
      <c r="AI94">
        <f t="shared" si="33"/>
        <v>-9.9577568396763516E-2</v>
      </c>
      <c r="AJ94">
        <f t="shared" si="34"/>
        <v>-1.8945178482459413E-2</v>
      </c>
      <c r="AK94">
        <f t="shared" si="49"/>
        <v>-1.2383886020536802E-2</v>
      </c>
      <c r="AL94">
        <f t="shared" si="35"/>
        <v>-0.13090663289975973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-3.3060099276721764E-6</v>
      </c>
      <c r="AR94">
        <f t="shared" si="36"/>
        <v>-3.3061416286732487E-6</v>
      </c>
      <c r="AS94">
        <f t="shared" si="36"/>
        <v>-6.2901157612058678E-7</v>
      </c>
      <c r="AT94">
        <f t="shared" si="36"/>
        <v>-4.1116570485137646E-7</v>
      </c>
      <c r="AU94">
        <f t="shared" si="23"/>
        <v>-4.3463189096452122E-6</v>
      </c>
      <c r="AW94">
        <v>91</v>
      </c>
      <c r="AX94">
        <f>IF(Z94&gt;0, (R94*SUMPRODUCT(K94:$K$98, X94:$X$98)-K94*$AZ$3)/Z94, 0)</f>
        <v>-995585.4862097241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7"/>
        <v>250000</v>
      </c>
      <c r="S95">
        <f t="shared" si="28"/>
        <v>-3504520.5944886184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-0.1579674789537806</v>
      </c>
      <c r="AC95">
        <f t="shared" si="29"/>
        <v>-0.14104522356454902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-2.9208647170030473E-2</v>
      </c>
      <c r="AI95">
        <f t="shared" si="33"/>
        <v>-2.9209653336350241E-2</v>
      </c>
      <c r="AJ95">
        <f t="shared" si="34"/>
        <v>-1.6922255389231589E-2</v>
      </c>
      <c r="AK95">
        <f t="shared" si="49"/>
        <v>-1.1057723526764643E-2</v>
      </c>
      <c r="AL95">
        <f t="shared" si="35"/>
        <v>-5.7189632252346474E-2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-8.6587132417082791E-7</v>
      </c>
      <c r="AR95">
        <f t="shared" si="36"/>
        <v>-8.6590115131614423E-7</v>
      </c>
      <c r="AS95">
        <f t="shared" si="36"/>
        <v>-5.0164924094345165E-7</v>
      </c>
      <c r="AT95">
        <f t="shared" si="36"/>
        <v>-3.2779901296690656E-7</v>
      </c>
      <c r="AU95">
        <f t="shared" si="23"/>
        <v>-1.6953494052265024E-6</v>
      </c>
      <c r="AW95">
        <v>92</v>
      </c>
      <c r="AX95">
        <f>IF(Z95&gt;0, (R95*SUMPRODUCT(K95:$K$98, X95:$X$98)-K95*$AZ$3)/Z95, 0)</f>
        <v>-3504520.5944886184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250000</v>
      </c>
      <c r="S96">
        <f t="shared" si="28"/>
        <v>-13890014.60060516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-0.14104522356454902</v>
      </c>
      <c r="AC96">
        <f t="shared" si="29"/>
        <v>-0.12593398104376669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-7.6944186199459242E-3</v>
      </c>
      <c r="AI96">
        <f t="shared" si="33"/>
        <v>-7.694645282740502E-3</v>
      </c>
      <c r="AJ96">
        <f t="shared" si="34"/>
        <v>-1.5111242520782331E-2</v>
      </c>
      <c r="AK96">
        <f t="shared" si="49"/>
        <v>-9.8731656495184318E-3</v>
      </c>
      <c r="AL96">
        <f t="shared" si="35"/>
        <v>-3.2679053453041264E-2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-2.0365716897104546E-7</v>
      </c>
      <c r="AR96">
        <f t="shared" si="36"/>
        <v>-2.0366316832009766E-7</v>
      </c>
      <c r="AS96">
        <f t="shared" si="36"/>
        <v>-3.9996691412652081E-7</v>
      </c>
      <c r="AT96">
        <f t="shared" si="36"/>
        <v>-2.6132461259005799E-7</v>
      </c>
      <c r="AU96">
        <f t="shared" si="23"/>
        <v>-8.6495469503667648E-7</v>
      </c>
      <c r="AW96">
        <v>93</v>
      </c>
      <c r="AX96">
        <f>IF(Z96&gt;0, (R96*SUMPRODUCT(K96:$K$98, X96:$X$98)-K96*$AZ$3)/Z96, 0)</f>
        <v>-13890014.60060516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250000</v>
      </c>
      <c r="S97">
        <f t="shared" si="28"/>
        <v>-62987283.477829337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-0.12593398104376669</v>
      </c>
      <c r="AC97">
        <f t="shared" si="29"/>
        <v>-0.11244123077941204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-1.7976762235610985E-3</v>
      </c>
      <c r="AI97">
        <f t="shared" si="33"/>
        <v>-1.7977208521053739E-3</v>
      </c>
      <c r="AJ97">
        <f t="shared" si="34"/>
        <v>-1.3492750264354647E-2</v>
      </c>
      <c r="AK97">
        <f t="shared" si="49"/>
        <v>-8.8153786730636695E-3</v>
      </c>
      <c r="AL97">
        <f t="shared" si="35"/>
        <v>-2.4105849789523688E-2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-4.2483211869496567E-8</v>
      </c>
      <c r="AR97">
        <f t="shared" si="36"/>
        <v>-4.2484266544346819E-8</v>
      </c>
      <c r="AS97">
        <f t="shared" si="36"/>
        <v>-3.1886463239040676E-7</v>
      </c>
      <c r="AT97">
        <f t="shared" si="36"/>
        <v>-2.0832761482250138E-7</v>
      </c>
      <c r="AU97">
        <f t="shared" si="23"/>
        <v>-5.6967651375725482E-7</v>
      </c>
      <c r="AW97">
        <v>94</v>
      </c>
      <c r="AX97">
        <f>IF(Z97&gt;0, (R97*SUMPRODUCT(K97:$K$98, X97:$X$98)-K97*$AZ$3)/Z97, 0)</f>
        <v>-62987283.477829337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-0.11244123077941204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-0.11244123077941204</v>
      </c>
      <c r="AK98">
        <f t="shared" si="49"/>
        <v>-7.8708861545588437E-3</v>
      </c>
      <c r="AL98">
        <f t="shared" si="35"/>
        <v>-0.12075840237672612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-9.4167397343850119E-9</v>
      </c>
      <c r="AR98">
        <f t="shared" si="36"/>
        <v>-9.4167397343850119E-9</v>
      </c>
      <c r="AS98">
        <f t="shared" si="36"/>
        <v>-2.3725394203465923E-6</v>
      </c>
      <c r="AT98">
        <f t="shared" si="36"/>
        <v>-1.660777594242615E-7</v>
      </c>
      <c r="AU98">
        <f t="shared" si="36"/>
        <v>-2.548033919505239E-6</v>
      </c>
      <c r="AW98">
        <v>95</v>
      </c>
    </row>
    <row r="100" spans="5:50" x14ac:dyDescent="0.25">
      <c r="AN100" s="8">
        <f t="shared" ref="AN100:AU100" si="50">SUM(AN3:AN98)</f>
        <v>6372.5108201740704</v>
      </c>
      <c r="AO100" s="8">
        <f t="shared" si="50"/>
        <v>-637.25108201740704</v>
      </c>
      <c r="AP100" s="8">
        <f t="shared" si="50"/>
        <v>-437.3892562337212</v>
      </c>
      <c r="AQ100" s="8">
        <f t="shared" si="50"/>
        <v>-4757.9505297370888</v>
      </c>
      <c r="AR100" s="8">
        <f t="shared" si="50"/>
        <v>539.91995218585112</v>
      </c>
      <c r="AS100" s="8">
        <f t="shared" si="50"/>
        <v>-257.82869133592385</v>
      </c>
      <c r="AT100" s="8">
        <f t="shared" si="50"/>
        <v>150.40006994595564</v>
      </c>
      <c r="AU100" s="8">
        <f t="shared" si="50"/>
        <v>432.49133079588353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E355-A2BD-43DB-A8C2-A83DB4F3A2CB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7225.1586513005595</v>
      </c>
      <c r="K3">
        <v>1</v>
      </c>
      <c r="L3" s="2">
        <v>0</v>
      </c>
      <c r="O3">
        <f>$C$3</f>
        <v>7225.1586513005595</v>
      </c>
      <c r="P3">
        <f>O3*C5</f>
        <v>722.515865130056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7225.1586513005595</v>
      </c>
      <c r="AF3">
        <f t="shared" ref="AF3:AG34" si="4">-$Z3*P3</f>
        <v>-722.515865130056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6229.4930443705034</v>
      </c>
      <c r="AJ3">
        <f t="shared" ref="AJ3:AJ66" si="7">AB3-AC3</f>
        <v>0</v>
      </c>
      <c r="AL3">
        <f t="shared" ref="AL3:AL66" si="8">SUM(AI3:AK3)</f>
        <v>6229.4930443705034</v>
      </c>
      <c r="AN3">
        <f t="shared" ref="AN3:AU34" si="9">AE3*$K3</f>
        <v>7225.1586513005595</v>
      </c>
      <c r="AO3">
        <f t="shared" si="9"/>
        <v>-722.515865130056</v>
      </c>
      <c r="AP3">
        <f t="shared" si="9"/>
        <v>-273.14974180000002</v>
      </c>
      <c r="AQ3">
        <f t="shared" si="9"/>
        <v>0</v>
      </c>
      <c r="AR3">
        <f t="shared" si="9"/>
        <v>6229.4930443705034</v>
      </c>
      <c r="AS3">
        <f t="shared" si="9"/>
        <v>0</v>
      </c>
      <c r="AT3">
        <f t="shared" si="9"/>
        <v>0</v>
      </c>
      <c r="AU3">
        <f t="shared" si="9"/>
        <v>6229.4930443705034</v>
      </c>
      <c r="AW3">
        <v>0</v>
      </c>
      <c r="AX3">
        <f>IF(Z3&gt;0, (R3*SUMPRODUCT(K3:$K$98, X3:$X$98)-K3*$AZ$3)/Z3, 0)</f>
        <v>0</v>
      </c>
      <c r="AZ3">
        <f>C6*SUMPRODUCT(X4:X89, K4:K89)/1</f>
        <v>5392.977632555423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585.08273000783163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577.81903205951039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-577.81903205951039</v>
      </c>
      <c r="AK4">
        <f>G4*SUM(AB4, AE4:AF4)</f>
        <v>0</v>
      </c>
      <c r="AL4">
        <f t="shared" si="8"/>
        <v>-1181.5245320595104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-539.02276785714287</v>
      </c>
      <c r="AR4">
        <f t="shared" si="9"/>
        <v>-539.02276785714287</v>
      </c>
      <c r="AS4">
        <f t="shared" si="9"/>
        <v>-515.90985005313428</v>
      </c>
      <c r="AT4">
        <f t="shared" si="9"/>
        <v>0</v>
      </c>
      <c r="AU4">
        <f t="shared" si="9"/>
        <v>-1054.932617910277</v>
      </c>
      <c r="AW4">
        <v>1</v>
      </c>
      <c r="AX4">
        <f>IF(Z4&gt;0, (R4*SUMPRODUCT(K4:$K$98, X4:$X$98)-K4*$AZ$3)/Z4, 0)</f>
        <v>585.08273000783163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250000</v>
      </c>
      <c r="S5">
        <f t="shared" si="1"/>
        <v>568.74890389981999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577.81903205951039</v>
      </c>
      <c r="AC5">
        <f t="shared" si="2"/>
        <v>554.70611425550123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-599.99823973100354</v>
      </c>
      <c r="AI5">
        <f t="shared" si="6"/>
        <v>-624.38097306253042</v>
      </c>
      <c r="AJ5">
        <f t="shared" si="7"/>
        <v>23.112917804009157</v>
      </c>
      <c r="AK5">
        <f>G5*SUM(AB5, AE5:AF5)</f>
        <v>40.447332244165729</v>
      </c>
      <c r="AL5">
        <f t="shared" si="8"/>
        <v>-560.82072301435551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-478.31492325494537</v>
      </c>
      <c r="AR5">
        <f t="shared" si="9"/>
        <v>-497.75268898479777</v>
      </c>
      <c r="AS5">
        <f t="shared" si="9"/>
        <v>18.425476565696073</v>
      </c>
      <c r="AT5">
        <f t="shared" si="9"/>
        <v>32.244365628320892</v>
      </c>
      <c r="AU5">
        <f t="shared" si="9"/>
        <v>-447.08284679078082</v>
      </c>
      <c r="AW5">
        <v>2</v>
      </c>
      <c r="AX5">
        <f>IF(Z5&gt;0, (R5*SUMPRODUCT(K5:$K$98, X5:$X$98)-K5*$AZ$3)/Z5, 0)</f>
        <v>568.74890389981999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250000</v>
      </c>
      <c r="S6">
        <f t="shared" si="1"/>
        <v>557.56283732321469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554.70611425550123</v>
      </c>
      <c r="AC6">
        <f t="shared" si="2"/>
        <v>537.02498569085219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-597.82097619637614</v>
      </c>
      <c r="AI6">
        <f t="shared" si="6"/>
        <v>-621.90010009696812</v>
      </c>
      <c r="AJ6">
        <f t="shared" si="7"/>
        <v>17.681128564649043</v>
      </c>
      <c r="AK6">
        <f>G6*SUM(AB6, AE6:AF6)</f>
        <v>38.829427997885091</v>
      </c>
      <c r="AL6">
        <f t="shared" si="8"/>
        <v>-565.38954353443398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-425.51716258511186</v>
      </c>
      <c r="AR6">
        <f t="shared" si="9"/>
        <v>-442.65620736220507</v>
      </c>
      <c r="AS6">
        <f t="shared" si="9"/>
        <v>12.585078071366675</v>
      </c>
      <c r="AT6">
        <f t="shared" si="9"/>
        <v>27.638019882787649</v>
      </c>
      <c r="AU6">
        <f t="shared" si="9"/>
        <v>-402.43310940805071</v>
      </c>
      <c r="AW6">
        <v>3</v>
      </c>
      <c r="AX6">
        <f>IF(Z6&gt;0, (R6*SUMPRODUCT(K6:$K$98, X6:$X$98)-K6*$AZ$3)/Z6, 0)</f>
        <v>557.56283732321469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250000</v>
      </c>
      <c r="S7">
        <f t="shared" si="1"/>
        <v>549.63927021079655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537.02498569085219</v>
      </c>
      <c r="AC7">
        <f t="shared" si="2"/>
        <v>522.78799693636302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-596.46108864669623</v>
      </c>
      <c r="AI7">
        <f t="shared" si="6"/>
        <v>-620.23977519941764</v>
      </c>
      <c r="AJ7">
        <f t="shared" si="7"/>
        <v>14.236988754489175</v>
      </c>
      <c r="AK7">
        <f>G7*SUM(AB7, AE7:AF7)</f>
        <v>37.591748998359655</v>
      </c>
      <c r="AL7">
        <f t="shared" si="8"/>
        <v>-568.4110374465688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-379.06180490000207</v>
      </c>
      <c r="AR7">
        <f t="shared" si="9"/>
        <v>-394.1735900849784</v>
      </c>
      <c r="AS7">
        <f t="shared" si="9"/>
        <v>9.0478637355241514</v>
      </c>
      <c r="AT7">
        <f t="shared" si="9"/>
        <v>23.890236087314268</v>
      </c>
      <c r="AU7">
        <f t="shared" si="9"/>
        <v>-361.23549026213993</v>
      </c>
      <c r="AW7">
        <v>4</v>
      </c>
      <c r="AX7">
        <f>IF(Z7&gt;0, (R7*SUMPRODUCT(K7:$K$98, X7:$X$98)-K7*$AZ$3)/Z7, 0)</f>
        <v>549.63927021079655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250000</v>
      </c>
      <c r="S8">
        <f t="shared" si="1"/>
        <v>543.98449287930214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522.78799693636302</v>
      </c>
      <c r="AC8">
        <f t="shared" si="2"/>
        <v>510.94063295656093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-595.0271518863517</v>
      </c>
      <c r="AI8">
        <f t="shared" si="6"/>
        <v>-618.50854885835724</v>
      </c>
      <c r="AJ8">
        <f t="shared" si="7"/>
        <v>11.847363979802083</v>
      </c>
      <c r="AK8">
        <f t="shared" ref="AK8:AK71" si="22">G8*SUM(AB8:AB8, AE8:AF8)</f>
        <v>36.595159785545412</v>
      </c>
      <c r="AL8">
        <f t="shared" si="8"/>
        <v>-570.06602509300967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-337.63438586206598</v>
      </c>
      <c r="AR8">
        <f t="shared" si="9"/>
        <v>-350.95836111377128</v>
      </c>
      <c r="AS8">
        <f t="shared" si="9"/>
        <v>6.7225124916128864</v>
      </c>
      <c r="AT8">
        <f t="shared" si="9"/>
        <v>20.765076451631764</v>
      </c>
      <c r="AU8">
        <f t="shared" si="9"/>
        <v>-323.47077217052663</v>
      </c>
      <c r="AW8">
        <v>5</v>
      </c>
      <c r="AX8">
        <f>IF(Z8&gt;0, (R8*SUMPRODUCT(K8:$K$98, X8:$X$98)-K8*$AZ$3)/Z8, 0)</f>
        <v>543.98449287930214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250000</v>
      </c>
      <c r="S9">
        <f t="shared" si="1"/>
        <v>540.35855332497772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510.94063295656093</v>
      </c>
      <c r="AC9">
        <f t="shared" si="2"/>
        <v>501.17628363038693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-593.73299278640354</v>
      </c>
      <c r="AI9">
        <f t="shared" si="6"/>
        <v>-616.92020248941037</v>
      </c>
      <c r="AJ9">
        <f t="shared" si="7"/>
        <v>9.7643493261739991</v>
      </c>
      <c r="AK9">
        <f t="shared" si="22"/>
        <v>35.765844306959266</v>
      </c>
      <c r="AL9">
        <f t="shared" si="8"/>
        <v>-571.39000885627706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-300.80361181534175</v>
      </c>
      <c r="AR9">
        <f t="shared" si="9"/>
        <v>-312.55097386414974</v>
      </c>
      <c r="AS9">
        <f t="shared" si="9"/>
        <v>4.9469232466865503</v>
      </c>
      <c r="AT9">
        <f t="shared" si="9"/>
        <v>18.12008980108827</v>
      </c>
      <c r="AU9">
        <f t="shared" si="9"/>
        <v>-289.48396081637492</v>
      </c>
      <c r="AW9">
        <v>6</v>
      </c>
      <c r="AX9">
        <f>IF(Z9&gt;0, (R9*SUMPRODUCT(K9:$K$98, X9:$X$98)-K9*$AZ$3)/Z9, 0)</f>
        <v>540.35855332497772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250000</v>
      </c>
      <c r="S10">
        <f t="shared" si="1"/>
        <v>538.42843356442597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501.17628363038693</v>
      </c>
      <c r="AC10">
        <f t="shared" si="2"/>
        <v>493.11377586494882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-593.61784245555202</v>
      </c>
      <c r="AI10">
        <f t="shared" si="6"/>
        <v>-616.51381827728324</v>
      </c>
      <c r="AJ10">
        <f t="shared" si="7"/>
        <v>8.062507765438113</v>
      </c>
      <c r="AK10">
        <f t="shared" si="22"/>
        <v>35.082339854127092</v>
      </c>
      <c r="AL10">
        <f t="shared" si="8"/>
        <v>-573.36897065771802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-268.52256524474865</v>
      </c>
      <c r="AR10">
        <f t="shared" si="9"/>
        <v>-278.87954194208123</v>
      </c>
      <c r="AS10">
        <f t="shared" si="9"/>
        <v>3.6470690613435415</v>
      </c>
      <c r="AT10">
        <f t="shared" si="9"/>
        <v>15.869468905196618</v>
      </c>
      <c r="AU10">
        <f t="shared" si="9"/>
        <v>-259.36300397554106</v>
      </c>
      <c r="AW10">
        <v>7</v>
      </c>
      <c r="AX10">
        <f>IF(Z10&gt;0, (R10*SUMPRODUCT(K10:$K$98, X10:$X$98)-K10*$AZ$3)/Z10, 0)</f>
        <v>538.42843356442597</v>
      </c>
    </row>
    <row r="11" spans="1:52" x14ac:dyDescent="0.25">
      <c r="A11" t="s">
        <v>33</v>
      </c>
      <c r="C11" s="12">
        <f>AU91</f>
        <v>491.76555368673621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250000</v>
      </c>
      <c r="S11">
        <f t="shared" si="1"/>
        <v>537.39130064531389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493.11377586494882</v>
      </c>
      <c r="AC11">
        <f t="shared" si="2"/>
        <v>485.96719637904158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-593.18665199183079</v>
      </c>
      <c r="AI11">
        <f t="shared" si="6"/>
        <v>-615.7943493901455</v>
      </c>
      <c r="AJ11">
        <f t="shared" si="7"/>
        <v>7.1465794859072389</v>
      </c>
      <c r="AK11">
        <f t="shared" si="22"/>
        <v>34.517964310546418</v>
      </c>
      <c r="AL11">
        <f t="shared" si="8"/>
        <v>-574.1298055936918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-239.57813980073533</v>
      </c>
      <c r="AR11">
        <f t="shared" si="9"/>
        <v>-248.70900960314748</v>
      </c>
      <c r="AS11">
        <f t="shared" si="9"/>
        <v>2.8863835917793565</v>
      </c>
      <c r="AT11">
        <f t="shared" si="9"/>
        <v>13.941226849020149</v>
      </c>
      <c r="AU11">
        <f t="shared" si="9"/>
        <v>-231.88139916234795</v>
      </c>
      <c r="AW11">
        <v>8</v>
      </c>
      <c r="AX11">
        <f>IF(Z11&gt;0, (R11*SUMPRODUCT(K11:$K$98, X11:$X$98)-K11*$AZ$3)/Z11, 0)</f>
        <v>537.39130064531389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250000</v>
      </c>
      <c r="S12">
        <f t="shared" si="1"/>
        <v>537.3118844919527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485.96719637904158</v>
      </c>
      <c r="AC12">
        <f t="shared" si="2"/>
        <v>479.76047243441712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-593.6745164481614</v>
      </c>
      <c r="AI12">
        <f t="shared" si="6"/>
        <v>-615.99676942084818</v>
      </c>
      <c r="AJ12">
        <f t="shared" si="7"/>
        <v>6.2067239446244571</v>
      </c>
      <c r="AK12">
        <f t="shared" si="22"/>
        <v>34.017703746532916</v>
      </c>
      <c r="AL12">
        <f t="shared" si="8"/>
        <v>-575.77234172969077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-214.08498220729868</v>
      </c>
      <c r="AR12">
        <f t="shared" si="9"/>
        <v>-222.1346104094244</v>
      </c>
      <c r="AS12">
        <f t="shared" si="9"/>
        <v>2.238206876724794</v>
      </c>
      <c r="AT12">
        <f t="shared" si="9"/>
        <v>12.267124997853211</v>
      </c>
      <c r="AU12">
        <f t="shared" si="9"/>
        <v>-207.62927853484638</v>
      </c>
      <c r="AW12">
        <v>9</v>
      </c>
      <c r="AX12">
        <f>IF(Z12&gt;0, (R12*SUMPRODUCT(K12:$K$98, X12:$X$98)-K12*$AZ$3)/Z12, 0)</f>
        <v>537.3118844919527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250000</v>
      </c>
      <c r="S13">
        <f t="shared" si="1"/>
        <v>537.71795512463837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479.76047243441712</v>
      </c>
      <c r="AC13">
        <f t="shared" si="2"/>
        <v>474.04282581292932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-594.63914860145735</v>
      </c>
      <c r="AI13">
        <f t="shared" si="6"/>
        <v>-616.67871512955708</v>
      </c>
      <c r="AJ13">
        <f t="shared" si="7"/>
        <v>5.7176466214878019</v>
      </c>
      <c r="AK13">
        <f t="shared" si="22"/>
        <v>33.5832330704092</v>
      </c>
      <c r="AL13">
        <f t="shared" si="8"/>
        <v>-577.37783543766011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-191.4578912787471</v>
      </c>
      <c r="AR13">
        <f t="shared" si="9"/>
        <v>-198.55404184685534</v>
      </c>
      <c r="AS13">
        <f t="shared" si="9"/>
        <v>1.840929188402286</v>
      </c>
      <c r="AT13">
        <f t="shared" si="9"/>
        <v>10.812902246859348</v>
      </c>
      <c r="AU13">
        <f t="shared" si="9"/>
        <v>-185.90021041159372</v>
      </c>
      <c r="AW13">
        <v>10</v>
      </c>
      <c r="AX13">
        <f>IF(Z13&gt;0, (R13*SUMPRODUCT(K13:$K$98, X13:$X$98)-K13*$AZ$3)/Z13, 0)</f>
        <v>537.71795512463837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250000</v>
      </c>
      <c r="S14">
        <f t="shared" si="1"/>
        <v>538.41566500598503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474.04282581292932</v>
      </c>
      <c r="AC14">
        <f t="shared" si="2"/>
        <v>468.62719845008479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-596.25733087288472</v>
      </c>
      <c r="AI14">
        <f t="shared" si="6"/>
        <v>-618.01687600261619</v>
      </c>
      <c r="AJ14">
        <f t="shared" si="7"/>
        <v>5.4156273628445319</v>
      </c>
      <c r="AK14">
        <f t="shared" si="22"/>
        <v>33.182997806905057</v>
      </c>
      <c r="AL14">
        <f t="shared" si="8"/>
        <v>-579.41825083286665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-171.40973451970734</v>
      </c>
      <c r="AR14">
        <f t="shared" si="9"/>
        <v>-177.66508378056534</v>
      </c>
      <c r="AS14">
        <f t="shared" si="9"/>
        <v>1.5568634555215979</v>
      </c>
      <c r="AT14">
        <f t="shared" si="9"/>
        <v>9.5393189318492766</v>
      </c>
      <c r="AU14">
        <f t="shared" si="9"/>
        <v>-166.56890139319449</v>
      </c>
      <c r="AW14">
        <v>11</v>
      </c>
      <c r="AX14">
        <f>IF(Z14&gt;0, (R14*SUMPRODUCT(K14:$K$98, X14:$X$98)-K14*$AZ$3)/Z14, 0)</f>
        <v>538.41566500598503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250000</v>
      </c>
      <c r="S15">
        <f t="shared" si="1"/>
        <v>539.20032351830355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468.62719845008479</v>
      </c>
      <c r="AC15">
        <f t="shared" si="2"/>
        <v>463.3266281410053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-598.30328162796377</v>
      </c>
      <c r="AI15">
        <f t="shared" si="6"/>
        <v>-619.78540097823509</v>
      </c>
      <c r="AJ15">
        <f t="shared" si="7"/>
        <v>5.3005703090794896</v>
      </c>
      <c r="AK15">
        <f t="shared" si="22"/>
        <v>32.803903891505939</v>
      </c>
      <c r="AL15">
        <f t="shared" si="8"/>
        <v>-581.68092677764969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-153.56955042138887</v>
      </c>
      <c r="AR15">
        <f t="shared" si="9"/>
        <v>-159.08347540228371</v>
      </c>
      <c r="AS15">
        <f t="shared" si="9"/>
        <v>1.3605243767465476</v>
      </c>
      <c r="AT15">
        <f t="shared" si="9"/>
        <v>8.4199450803238953</v>
      </c>
      <c r="AU15">
        <f t="shared" si="9"/>
        <v>-149.30300594521327</v>
      </c>
      <c r="AW15">
        <v>12</v>
      </c>
      <c r="AX15">
        <f>IF(Z15&gt;0, (R15*SUMPRODUCT(K15:$K$98, X15:$X$98)-K15*$AZ$3)/Z15, 0)</f>
        <v>539.20032351830355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250000</v>
      </c>
      <c r="S16">
        <f t="shared" si="1"/>
        <v>539.99400801126239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463.3266281410053</v>
      </c>
      <c r="AC16">
        <f t="shared" si="2"/>
        <v>458.06883147910577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-601.72490406077623</v>
      </c>
      <c r="AI16">
        <f t="shared" si="6"/>
        <v>-622.9320297271388</v>
      </c>
      <c r="AJ16">
        <f t="shared" si="7"/>
        <v>5.2577966618995333</v>
      </c>
      <c r="AK16">
        <f t="shared" si="22"/>
        <v>32.432863969870375</v>
      </c>
      <c r="AL16">
        <f t="shared" si="8"/>
        <v>-585.2413690953689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-137.89981756906698</v>
      </c>
      <c r="AR16">
        <f t="shared" si="9"/>
        <v>-142.75994341863677</v>
      </c>
      <c r="AS16">
        <f t="shared" si="9"/>
        <v>1.2049512918580525</v>
      </c>
      <c r="AT16">
        <f t="shared" si="9"/>
        <v>7.4327753338853908</v>
      </c>
      <c r="AU16">
        <f t="shared" si="9"/>
        <v>-134.12221679289334</v>
      </c>
      <c r="AW16">
        <v>13</v>
      </c>
      <c r="AX16">
        <f>IF(Z16&gt;0, (R16*SUMPRODUCT(K16:$K$98, X16:$X$98)-K16*$AZ$3)/Z16, 0)</f>
        <v>539.99400801126239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250000</v>
      </c>
      <c r="S17">
        <f t="shared" si="1"/>
        <v>540.48654068172573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458.06883147910577</v>
      </c>
      <c r="AC17">
        <f t="shared" si="2"/>
        <v>452.5902226238689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-606.65273338202132</v>
      </c>
      <c r="AI17">
        <f t="shared" si="6"/>
        <v>-627.5871225183821</v>
      </c>
      <c r="AJ17">
        <f t="shared" si="7"/>
        <v>5.478608855236871</v>
      </c>
      <c r="AK17">
        <f t="shared" si="22"/>
        <v>32.064818203537406</v>
      </c>
      <c r="AL17">
        <f t="shared" si="8"/>
        <v>-590.04369545960787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-124.13316862755471</v>
      </c>
      <c r="AR17">
        <f t="shared" si="9"/>
        <v>-128.41675940986525</v>
      </c>
      <c r="AS17">
        <f t="shared" si="9"/>
        <v>1.1210319173543966</v>
      </c>
      <c r="AT17">
        <f t="shared" si="9"/>
        <v>6.5610970923708267</v>
      </c>
      <c r="AU17">
        <f t="shared" si="9"/>
        <v>-120.73463040014003</v>
      </c>
      <c r="AW17">
        <v>14</v>
      </c>
      <c r="AX17">
        <f>IF(Z17&gt;0, (R17*SUMPRODUCT(K17:$K$98, X17:$X$98)-K17*$AZ$3)/Z17, 0)</f>
        <v>540.48654068172573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250000</v>
      </c>
      <c r="S18">
        <f t="shared" si="1"/>
        <v>540.42462080167957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452.5902226238689</v>
      </c>
      <c r="AC18">
        <f t="shared" si="2"/>
        <v>446.69027606223341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-611.88581712551297</v>
      </c>
      <c r="AI18">
        <f t="shared" si="6"/>
        <v>-632.54967378879758</v>
      </c>
      <c r="AJ18">
        <f t="shared" si="7"/>
        <v>5.8999465616354883</v>
      </c>
      <c r="AK18">
        <f t="shared" si="22"/>
        <v>31.681315583670827</v>
      </c>
      <c r="AL18">
        <f t="shared" si="8"/>
        <v>-594.96841164349121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-111.78925110942079</v>
      </c>
      <c r="AR18">
        <f t="shared" si="9"/>
        <v>-115.5644604651022</v>
      </c>
      <c r="AS18">
        <f t="shared" si="9"/>
        <v>1.0778981784693715</v>
      </c>
      <c r="AT18">
        <f t="shared" si="9"/>
        <v>5.7880579090678745</v>
      </c>
      <c r="AU18">
        <f t="shared" si="9"/>
        <v>-108.69850437756494</v>
      </c>
      <c r="AW18">
        <v>15</v>
      </c>
      <c r="AX18">
        <f>IF(Z18&gt;0, (R18*SUMPRODUCT(K18:$K$98, X18:$X$98)-K18*$AZ$3)/Z18, 0)</f>
        <v>540.42462080167957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250000</v>
      </c>
      <c r="S19">
        <f t="shared" si="1"/>
        <v>539.90891979280946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446.69027606223341</v>
      </c>
      <c r="AC19">
        <f t="shared" si="2"/>
        <v>440.46640179738404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-618.15017998522671</v>
      </c>
      <c r="AI19">
        <f t="shared" si="6"/>
        <v>-638.54558306387992</v>
      </c>
      <c r="AJ19">
        <f t="shared" si="7"/>
        <v>6.2238742648493712</v>
      </c>
      <c r="AK19">
        <f t="shared" si="22"/>
        <v>31.268319324356341</v>
      </c>
      <c r="AL19">
        <f t="shared" si="8"/>
        <v>-601.0533894746743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-100.83368462776143</v>
      </c>
      <c r="AR19">
        <f t="shared" si="9"/>
        <v>-104.16061667190989</v>
      </c>
      <c r="AS19">
        <f t="shared" si="9"/>
        <v>1.0152487131843277</v>
      </c>
      <c r="AT19">
        <f t="shared" si="9"/>
        <v>5.1005402112276945</v>
      </c>
      <c r="AU19">
        <f t="shared" si="9"/>
        <v>-98.044827747497891</v>
      </c>
      <c r="AW19">
        <v>16</v>
      </c>
      <c r="AX19">
        <f>IF(Z19&gt;0, (R19*SUMPRODUCT(K19:$K$98, X19:$X$98)-K19*$AZ$3)/Z19, 0)</f>
        <v>539.90891979280946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250000</v>
      </c>
      <c r="S20">
        <f t="shared" si="1"/>
        <v>538.88552847375854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440.46640179738404</v>
      </c>
      <c r="AC20">
        <f t="shared" si="2"/>
        <v>433.8875179237038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-625.2114955366676</v>
      </c>
      <c r="AI20">
        <f t="shared" si="6"/>
        <v>-645.34042343498061</v>
      </c>
      <c r="AJ20">
        <f t="shared" si="7"/>
        <v>6.5788838736802404</v>
      </c>
      <c r="AK20">
        <f t="shared" si="22"/>
        <v>30.832648125816885</v>
      </c>
      <c r="AL20">
        <f t="shared" si="8"/>
        <v>-607.92889143548359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-91.058516210098688</v>
      </c>
      <c r="AR20">
        <f t="shared" si="9"/>
        <v>-93.990180647501759</v>
      </c>
      <c r="AS20">
        <f t="shared" si="9"/>
        <v>0.95817720584559363</v>
      </c>
      <c r="AT20">
        <f t="shared" si="9"/>
        <v>4.4906007154507064</v>
      </c>
      <c r="AU20">
        <f t="shared" si="9"/>
        <v>-88.541402726205476</v>
      </c>
      <c r="AW20">
        <v>17</v>
      </c>
      <c r="AX20">
        <f>IF(Z20&gt;0, (R20*SUMPRODUCT(K20:$K$98, X20:$X$98)-K20*$AZ$3)/Z20, 0)</f>
        <v>538.88552847375854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250000</v>
      </c>
      <c r="S21">
        <f t="shared" si="1"/>
        <v>537.37942577869637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433.8875179237038</v>
      </c>
      <c r="AC21">
        <f t="shared" si="2"/>
        <v>426.98507381546381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-634.11718721641751</v>
      </c>
      <c r="AI21">
        <f t="shared" si="6"/>
        <v>-653.98141411702579</v>
      </c>
      <c r="AJ21">
        <f t="shared" si="7"/>
        <v>6.9024441082399903</v>
      </c>
      <c r="AK21">
        <f t="shared" si="22"/>
        <v>30.372126254659268</v>
      </c>
      <c r="AL21">
        <f t="shared" si="8"/>
        <v>-616.70684375412645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-82.460339111904503</v>
      </c>
      <c r="AR21">
        <f t="shared" si="9"/>
        <v>-85.043475036054971</v>
      </c>
      <c r="AS21">
        <f t="shared" si="9"/>
        <v>0.89759100264251701</v>
      </c>
      <c r="AT21">
        <f t="shared" si="9"/>
        <v>3.949578849144209</v>
      </c>
      <c r="AU21">
        <f t="shared" si="9"/>
        <v>-80.196305184268226</v>
      </c>
      <c r="AW21">
        <v>18</v>
      </c>
      <c r="AX21">
        <f>IF(Z21&gt;0, (R21*SUMPRODUCT(K21:$K$98, X21:$X$98)-K21*$AZ$3)/Z21, 0)</f>
        <v>537.37942577869637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250000</v>
      </c>
      <c r="S22">
        <f t="shared" si="1"/>
        <v>535.25657921609434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426.98507381546381</v>
      </c>
      <c r="AC22">
        <f t="shared" si="2"/>
        <v>419.66408479450445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-645.13804545727635</v>
      </c>
      <c r="AI22">
        <f t="shared" si="6"/>
        <v>-664.73911628433279</v>
      </c>
      <c r="AJ22">
        <f t="shared" si="7"/>
        <v>7.3209890209593596</v>
      </c>
      <c r="AK22">
        <f t="shared" si="22"/>
        <v>29.888955167082468</v>
      </c>
      <c r="AL22">
        <f t="shared" si="8"/>
        <v>-627.52917209629095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-74.904899107397966</v>
      </c>
      <c r="AR22">
        <f t="shared" si="9"/>
        <v>-77.180716264727366</v>
      </c>
      <c r="AS22">
        <f t="shared" si="9"/>
        <v>0.85001643887338341</v>
      </c>
      <c r="AT22">
        <f t="shared" si="9"/>
        <v>3.4703102490707431</v>
      </c>
      <c r="AU22">
        <f t="shared" si="9"/>
        <v>-72.860389576783234</v>
      </c>
      <c r="AW22">
        <v>19</v>
      </c>
      <c r="AX22">
        <f>IF(Z22&gt;0, (R22*SUMPRODUCT(K22:$K$98, X22:$X$98)-K22*$AZ$3)/Z22, 0)</f>
        <v>535.25657921609434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250000</v>
      </c>
      <c r="S23">
        <f t="shared" si="1"/>
        <v>532.39723948156779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419.66408479450445</v>
      </c>
      <c r="AC23">
        <f t="shared" si="2"/>
        <v>411.84789112544991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-657.46323390600082</v>
      </c>
      <c r="AI23">
        <f t="shared" si="6"/>
        <v>-676.80254770139607</v>
      </c>
      <c r="AJ23">
        <f t="shared" si="7"/>
        <v>7.8161936690545417</v>
      </c>
      <c r="AK23">
        <f t="shared" si="22"/>
        <v>29.376485935615314</v>
      </c>
      <c r="AL23">
        <f t="shared" si="8"/>
        <v>-639.60986809672625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-68.157086618523024</v>
      </c>
      <c r="AR23">
        <f t="shared" si="9"/>
        <v>-70.16193071857198</v>
      </c>
      <c r="AS23">
        <f t="shared" si="9"/>
        <v>0.81027951291504052</v>
      </c>
      <c r="AT23">
        <f t="shared" si="9"/>
        <v>3.0453652663835773</v>
      </c>
      <c r="AU23">
        <f t="shared" si="9"/>
        <v>-66.306285939273366</v>
      </c>
      <c r="AW23">
        <v>20</v>
      </c>
      <c r="AX23">
        <f>IF(Z23&gt;0, (R23*SUMPRODUCT(K23:$K$98, X23:$X$98)-K23*$AZ$3)/Z23, 0)</f>
        <v>532.39723948156779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250000</v>
      </c>
      <c r="S24">
        <f t="shared" si="1"/>
        <v>528.85090696263842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411.84789112544991</v>
      </c>
      <c r="AC24">
        <f t="shared" si="2"/>
        <v>403.59143436259069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-672.24325021914785</v>
      </c>
      <c r="AI24">
        <f t="shared" si="6"/>
        <v>-691.32194655156729</v>
      </c>
      <c r="AJ24">
        <f t="shared" si="7"/>
        <v>8.2564567628592158</v>
      </c>
      <c r="AK24">
        <f t="shared" si="22"/>
        <v>28.829352378781497</v>
      </c>
      <c r="AL24">
        <f t="shared" si="8"/>
        <v>-654.23613740992653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-62.222574194238192</v>
      </c>
      <c r="AR24">
        <f t="shared" si="9"/>
        <v>-63.988490918112049</v>
      </c>
      <c r="AS24">
        <f t="shared" si="9"/>
        <v>0.76421443181623805</v>
      </c>
      <c r="AT24">
        <f t="shared" si="9"/>
        <v>2.6684336611424326</v>
      </c>
      <c r="AU24">
        <f t="shared" si="9"/>
        <v>-60.55584282515337</v>
      </c>
      <c r="AW24">
        <v>21</v>
      </c>
      <c r="AX24">
        <f>IF(Z24&gt;0, (R24*SUMPRODUCT(K24:$K$98, X24:$X$98)-K24*$AZ$3)/Z24, 0)</f>
        <v>528.85090696263842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250000</v>
      </c>
      <c r="S25">
        <f t="shared" si="1"/>
        <v>524.53965580415138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403.59143436259069</v>
      </c>
      <c r="AC25">
        <f t="shared" si="2"/>
        <v>394.85156539662381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-689.52545359352973</v>
      </c>
      <c r="AI25">
        <f t="shared" si="6"/>
        <v>-708.34441041726564</v>
      </c>
      <c r="AJ25">
        <f t="shared" si="7"/>
        <v>8.7398689659668776</v>
      </c>
      <c r="AK25">
        <f t="shared" si="22"/>
        <v>28.25140040538135</v>
      </c>
      <c r="AL25">
        <f t="shared" si="8"/>
        <v>-671.35314104591737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-56.984114488867583</v>
      </c>
      <c r="AR25">
        <f t="shared" si="9"/>
        <v>-58.539360324414339</v>
      </c>
      <c r="AS25">
        <f t="shared" si="9"/>
        <v>0.72228471215791346</v>
      </c>
      <c r="AT25">
        <f t="shared" si="9"/>
        <v>2.3347666526029425</v>
      </c>
      <c r="AU25">
        <f t="shared" si="9"/>
        <v>-55.48230895965348</v>
      </c>
      <c r="AW25">
        <v>22</v>
      </c>
      <c r="AX25">
        <f>IF(Z25&gt;0, (R25*SUMPRODUCT(K25:$K$98, X25:$X$98)-K25*$AZ$3)/Z25, 0)</f>
        <v>524.53965580415138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250000</v>
      </c>
      <c r="S26">
        <f t="shared" si="1"/>
        <v>519.42182084021965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394.85156539662381</v>
      </c>
      <c r="AC26">
        <f t="shared" si="2"/>
        <v>385.61986629014149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-707.13999247128936</v>
      </c>
      <c r="AI26">
        <f t="shared" si="6"/>
        <v>-725.70004572754078</v>
      </c>
      <c r="AJ26">
        <f t="shared" si="7"/>
        <v>9.2316991064823242</v>
      </c>
      <c r="AK26">
        <f t="shared" si="22"/>
        <v>27.639609577763668</v>
      </c>
      <c r="AL26">
        <f t="shared" si="8"/>
        <v>-688.82873704329484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-52.178414465852242</v>
      </c>
      <c r="AR26">
        <f t="shared" si="9"/>
        <v>-53.547922854040728</v>
      </c>
      <c r="AS26">
        <f t="shared" si="9"/>
        <v>0.68118820506624056</v>
      </c>
      <c r="AT26">
        <f t="shared" si="9"/>
        <v>2.0394702881713291</v>
      </c>
      <c r="AU26">
        <f t="shared" si="9"/>
        <v>-50.827264360803163</v>
      </c>
      <c r="AW26">
        <v>23</v>
      </c>
      <c r="AX26">
        <f>IF(Z26&gt;0, (R26*SUMPRODUCT(K26:$K$98, X26:$X$98)-K26*$AZ$3)/Z26, 0)</f>
        <v>519.42182084021965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250000</v>
      </c>
      <c r="S27">
        <f t="shared" si="1"/>
        <v>513.71526208285286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385.61986629014149</v>
      </c>
      <c r="AC27">
        <f t="shared" si="2"/>
        <v>376.07753698713299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-726.05146573342779</v>
      </c>
      <c r="AI27">
        <f t="shared" si="6"/>
        <v>-744.35331331054329</v>
      </c>
      <c r="AJ27">
        <f t="shared" si="7"/>
        <v>9.5423293030085006</v>
      </c>
      <c r="AK27">
        <f t="shared" si="22"/>
        <v>26.993390640309908</v>
      </c>
      <c r="AL27">
        <f t="shared" si="8"/>
        <v>-707.81759336722484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-47.833797694536578</v>
      </c>
      <c r="AR27">
        <f t="shared" si="9"/>
        <v>-49.039561907898019</v>
      </c>
      <c r="AS27">
        <f t="shared" si="9"/>
        <v>0.62866872523103268</v>
      </c>
      <c r="AT27">
        <f t="shared" si="9"/>
        <v>1.7783813516220464</v>
      </c>
      <c r="AU27">
        <f t="shared" si="9"/>
        <v>-46.632511831044937</v>
      </c>
      <c r="AW27">
        <v>24</v>
      </c>
      <c r="AX27">
        <f>IF(Z27&gt;0, (R27*SUMPRODUCT(K27:$K$98, X27:$X$98)-K27*$AZ$3)/Z27, 0)</f>
        <v>513.71526208285286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250000</v>
      </c>
      <c r="S28">
        <f t="shared" si="1"/>
        <v>507.52149803589828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376.07753698713299</v>
      </c>
      <c r="AC28">
        <f t="shared" si="2"/>
        <v>366.31167247370718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-746.83489221099171</v>
      </c>
      <c r="AI28">
        <f t="shared" si="6"/>
        <v>-764.87903782311503</v>
      </c>
      <c r="AJ28">
        <f t="shared" si="7"/>
        <v>9.7658645134258109</v>
      </c>
      <c r="AK28">
        <f t="shared" si="22"/>
        <v>26.325427589099313</v>
      </c>
      <c r="AL28">
        <f t="shared" si="8"/>
        <v>-728.78774572059001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-43.93129780844648</v>
      </c>
      <c r="AR28">
        <f t="shared" si="9"/>
        <v>-44.992714117261912</v>
      </c>
      <c r="AS28">
        <f t="shared" si="9"/>
        <v>0.57446044202102187</v>
      </c>
      <c r="AT28">
        <f t="shared" si="9"/>
        <v>1.5485486971927447</v>
      </c>
      <c r="AU28">
        <f t="shared" si="9"/>
        <v>-42.869704978048148</v>
      </c>
      <c r="AW28">
        <v>25</v>
      </c>
      <c r="AX28">
        <f>IF(Z28&gt;0, (R28*SUMPRODUCT(K28:$K$98, X28:$X$98)-K28*$AZ$3)/Z28, 0)</f>
        <v>507.52149803589828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250000</v>
      </c>
      <c r="S29">
        <f t="shared" si="1"/>
        <v>500.90157212183101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366.31167247370718</v>
      </c>
      <c r="AC29">
        <f t="shared" si="2"/>
        <v>356.36960071982372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-772.95580249633144</v>
      </c>
      <c r="AI29">
        <f t="shared" si="6"/>
        <v>-790.74221107208382</v>
      </c>
      <c r="AJ29">
        <f t="shared" si="7"/>
        <v>9.9420717538834538</v>
      </c>
      <c r="AK29">
        <f t="shared" si="22"/>
        <v>25.641817073159505</v>
      </c>
      <c r="AL29">
        <f t="shared" si="8"/>
        <v>-755.15832224504084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-40.596264394272254</v>
      </c>
      <c r="AR29">
        <f t="shared" si="9"/>
        <v>-41.530420969375037</v>
      </c>
      <c r="AS29">
        <f t="shared" si="9"/>
        <v>0.52216565584213248</v>
      </c>
      <c r="AT29">
        <f t="shared" si="9"/>
        <v>1.3467289877243507</v>
      </c>
      <c r="AU29">
        <f t="shared" si="9"/>
        <v>-39.661526325808552</v>
      </c>
      <c r="AW29">
        <v>26</v>
      </c>
      <c r="AX29">
        <f>IF(Z29&gt;0, (R29*SUMPRODUCT(K29:$K$98, X29:$X$98)-K29*$AZ$3)/Z29, 0)</f>
        <v>500.90157212183101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250000</v>
      </c>
      <c r="S30">
        <f t="shared" si="1"/>
        <v>493.65439494449419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356.36960071982372</v>
      </c>
      <c r="AC30">
        <f t="shared" si="2"/>
        <v>346.1208595885542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-800.43623134792665</v>
      </c>
      <c r="AI30">
        <f t="shared" si="6"/>
        <v>-817.96473221478675</v>
      </c>
      <c r="AJ30">
        <f t="shared" si="7"/>
        <v>10.248741131269526</v>
      </c>
      <c r="AK30">
        <f t="shared" si="22"/>
        <v>24.945872050387663</v>
      </c>
      <c r="AL30">
        <f t="shared" si="8"/>
        <v>-782.7701190331295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-37.53532032215378</v>
      </c>
      <c r="AR30">
        <f t="shared" si="9"/>
        <v>-38.357294477042778</v>
      </c>
      <c r="AS30">
        <f t="shared" si="9"/>
        <v>0.48060016050650356</v>
      </c>
      <c r="AT30">
        <f t="shared" si="9"/>
        <v>1.1698012426923226</v>
      </c>
      <c r="AU30">
        <f t="shared" si="9"/>
        <v>-36.706893073843943</v>
      </c>
      <c r="AW30">
        <v>27</v>
      </c>
      <c r="AX30">
        <f>IF(Z30&gt;0, (R30*SUMPRODUCT(K30:$K$98, X30:$X$98)-K30*$AZ$3)/Z30, 0)</f>
        <v>493.65439494449419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250000</v>
      </c>
      <c r="S31">
        <f t="shared" si="1"/>
        <v>485.91560049689951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346.1208595885542</v>
      </c>
      <c r="AC31">
        <f t="shared" si="2"/>
        <v>335.68154217979554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-826.47582727279951</v>
      </c>
      <c r="AI31">
        <f t="shared" si="6"/>
        <v>-843.74639554826376</v>
      </c>
      <c r="AJ31">
        <f t="shared" si="7"/>
        <v>10.439317408758654</v>
      </c>
      <c r="AK31">
        <f t="shared" si="22"/>
        <v>24.228460171198797</v>
      </c>
      <c r="AL31">
        <f t="shared" si="8"/>
        <v>-809.07861796830639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-34.603937672033943</v>
      </c>
      <c r="AR31">
        <f t="shared" si="9"/>
        <v>-35.327043718748982</v>
      </c>
      <c r="AS31">
        <f t="shared" si="9"/>
        <v>0.43708657534883522</v>
      </c>
      <c r="AT31">
        <f t="shared" si="9"/>
        <v>1.0144278852293458</v>
      </c>
      <c r="AU31">
        <f t="shared" si="9"/>
        <v>-33.875529258170801</v>
      </c>
      <c r="AW31">
        <v>28</v>
      </c>
      <c r="AX31">
        <f>IF(Z31&gt;0, (R31*SUMPRODUCT(K31:$K$98, X31:$X$98)-K31*$AZ$3)/Z31, 0)</f>
        <v>485.91560049689951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250000</v>
      </c>
      <c r="S32">
        <f t="shared" si="1"/>
        <v>477.99216756244385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335.68154217979554</v>
      </c>
      <c r="AC32">
        <f t="shared" si="2"/>
        <v>325.27046425186461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-855.30261480928903</v>
      </c>
      <c r="AI32">
        <f t="shared" si="6"/>
        <v>-872.31494714051769</v>
      </c>
      <c r="AJ32">
        <f t="shared" si="7"/>
        <v>10.411077927930933</v>
      </c>
      <c r="AK32">
        <f t="shared" si="22"/>
        <v>23.497707952585689</v>
      </c>
      <c r="AL32">
        <f t="shared" si="8"/>
        <v>-838.40616126000111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-31.974012639965807</v>
      </c>
      <c r="AR32">
        <f t="shared" si="9"/>
        <v>-32.609989333565991</v>
      </c>
      <c r="AS32">
        <f t="shared" si="9"/>
        <v>0.38920018657672106</v>
      </c>
      <c r="AT32">
        <f t="shared" si="9"/>
        <v>0.87842127228118494</v>
      </c>
      <c r="AU32">
        <f t="shared" si="9"/>
        <v>-31.342367874708088</v>
      </c>
      <c r="AW32">
        <v>29</v>
      </c>
      <c r="AX32">
        <f>IF(Z32&gt;0, (R32*SUMPRODUCT(K32:$K$98, X32:$X$98)-K32*$AZ$3)/Z32, 0)</f>
        <v>477.99216756244385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250000</v>
      </c>
      <c r="S33">
        <f t="shared" si="1"/>
        <v>469.89276967841425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325.27046425186461</v>
      </c>
      <c r="AC33">
        <f t="shared" si="2"/>
        <v>314.89721924056221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-885.34576190572477</v>
      </c>
      <c r="AI33">
        <f t="shared" si="6"/>
        <v>-902.09943633745058</v>
      </c>
      <c r="AJ33">
        <f t="shared" si="7"/>
        <v>10.373245011302402</v>
      </c>
      <c r="AK33">
        <f t="shared" si="22"/>
        <v>22.768932497630527</v>
      </c>
      <c r="AL33">
        <f t="shared" si="8"/>
        <v>-868.95725882851764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-29.551003448296012</v>
      </c>
      <c r="AR33">
        <f t="shared" si="9"/>
        <v>-30.110206318187061</v>
      </c>
      <c r="AS33">
        <f t="shared" si="9"/>
        <v>0.34623738237497576</v>
      </c>
      <c r="AT33">
        <f t="shared" si="9"/>
        <v>0.75997969573287016</v>
      </c>
      <c r="AU33">
        <f t="shared" si="9"/>
        <v>-29.003989240079214</v>
      </c>
      <c r="AW33">
        <v>30</v>
      </c>
      <c r="AX33">
        <f>IF(Z33&gt;0, (R33*SUMPRODUCT(K33:$K$98, X33:$X$98)-K33*$AZ$3)/Z33, 0)</f>
        <v>469.89276967841425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250000</v>
      </c>
      <c r="S34">
        <f t="shared" si="1"/>
        <v>461.72554734610139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314.89721924056221</v>
      </c>
      <c r="AC34">
        <f t="shared" si="2"/>
        <v>304.6326154607155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-918.90335725361888</v>
      </c>
      <c r="AI34">
        <f t="shared" si="6"/>
        <v>-935.39760460530204</v>
      </c>
      <c r="AJ34">
        <f t="shared" si="7"/>
        <v>10.264603779846709</v>
      </c>
      <c r="AK34">
        <f t="shared" si="22"/>
        <v>22.042805346839355</v>
      </c>
      <c r="AL34">
        <f t="shared" si="8"/>
        <v>-903.09019547861601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-27.384898492331306</v>
      </c>
      <c r="AR34">
        <f t="shared" si="9"/>
        <v>-27.876455396403625</v>
      </c>
      <c r="AS34">
        <f t="shared" si="9"/>
        <v>0.30590282466181001</v>
      </c>
      <c r="AT34">
        <f t="shared" si="9"/>
        <v>0.65691346336305512</v>
      </c>
      <c r="AU34">
        <f t="shared" ref="AU34:AU89" si="23">AL34*$K34</f>
        <v>-26.91363910837876</v>
      </c>
      <c r="AW34">
        <v>31</v>
      </c>
      <c r="AX34">
        <f>IF(Z34&gt;0, (R34*SUMPRODUCT(K34:$K$98, X34:$X$98)-K34*$AZ$3)/Z34, 0)</f>
        <v>461.72554734610139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250000</v>
      </c>
      <c r="S35">
        <f t="shared" si="1"/>
        <v>453.48747421491828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304.6326154607155</v>
      </c>
      <c r="AC35">
        <f t="shared" si="2"/>
        <v>294.4677166723568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-957.96048504483599</v>
      </c>
      <c r="AI35">
        <f t="shared" ref="AI35:AI66" si="25">SUM(AE35:AH35)</f>
        <v>-974.19399387449778</v>
      </c>
      <c r="AJ35">
        <f t="shared" si="7"/>
        <v>10.164898788358698</v>
      </c>
      <c r="AK35">
        <f t="shared" si="22"/>
        <v>21.324283082250087</v>
      </c>
      <c r="AL35">
        <f t="shared" si="8"/>
        <v>-942.70481200388895</v>
      </c>
      <c r="AN35">
        <f t="shared" ref="AN35:AT66" si="26">AE35*$K35</f>
        <v>0</v>
      </c>
      <c r="AO35">
        <f t="shared" si="26"/>
        <v>0</v>
      </c>
      <c r="AP35">
        <f t="shared" si="26"/>
        <v>-0.43195218592187984</v>
      </c>
      <c r="AQ35">
        <f t="shared" si="26"/>
        <v>-25.490060706149936</v>
      </c>
      <c r="AR35">
        <f t="shared" si="26"/>
        <v>-25.922012892071812</v>
      </c>
      <c r="AS35">
        <f t="shared" si="26"/>
        <v>0.27047450414930857</v>
      </c>
      <c r="AT35">
        <f t="shared" si="26"/>
        <v>0.56741095146136467</v>
      </c>
      <c r="AU35">
        <f t="shared" si="23"/>
        <v>-25.084127436461138</v>
      </c>
      <c r="AW35">
        <v>32</v>
      </c>
      <c r="AX35">
        <f>IF(Z35&gt;0, (R35*SUMPRODUCT(K35:$K$98, X35:$X$98)-K35*$AZ$3)/Z35, 0)</f>
        <v>453.48747421491828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250000</v>
      </c>
      <c r="S36">
        <f t="shared" si="1"/>
        <v>445.10034814390576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294.4677166723568</v>
      </c>
      <c r="AC36">
        <f t="shared" si="2"/>
        <v>284.35265570189677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-999.06987268988257</v>
      </c>
      <c r="AI36">
        <f t="shared" si="25"/>
        <v>-1015.0411394439788</v>
      </c>
      <c r="AJ36">
        <f t="shared" si="7"/>
        <v>10.115060970460036</v>
      </c>
      <c r="AK36">
        <f t="shared" si="22"/>
        <v>20.612740167064977</v>
      </c>
      <c r="AL36">
        <f t="shared" si="8"/>
        <v>-984.31333830645372</v>
      </c>
      <c r="AN36">
        <f t="shared" si="26"/>
        <v>0</v>
      </c>
      <c r="AO36">
        <f t="shared" si="26"/>
        <v>0</v>
      </c>
      <c r="AP36">
        <f t="shared" si="26"/>
        <v>-0.37944131370722611</v>
      </c>
      <c r="AQ36">
        <f t="shared" si="26"/>
        <v>-23.735649201497033</v>
      </c>
      <c r="AR36">
        <f t="shared" si="26"/>
        <v>-24.115090515204258</v>
      </c>
      <c r="AS36">
        <f t="shared" si="26"/>
        <v>0.24031105872523711</v>
      </c>
      <c r="AT36">
        <f t="shared" si="26"/>
        <v>0.48971226443831517</v>
      </c>
      <c r="AU36">
        <f t="shared" si="23"/>
        <v>-23.385067192040704</v>
      </c>
      <c r="AW36">
        <v>33</v>
      </c>
      <c r="AX36">
        <f>IF(Z36&gt;0, (R36*SUMPRODUCT(K36:$K$98, X36:$X$98)-K36*$AZ$3)/Z36, 0)</f>
        <v>445.10034814390576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250000</v>
      </c>
      <c r="S37">
        <f t="shared" si="1"/>
        <v>436.64891940367363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284.35265570189677</v>
      </c>
      <c r="AC37">
        <f t="shared" si="2"/>
        <v>274.34468483583714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-1041.5893197051792</v>
      </c>
      <c r="AI37">
        <f t="shared" si="25"/>
        <v>-1057.2967148597638</v>
      </c>
      <c r="AJ37">
        <f t="shared" si="7"/>
        <v>10.007970866059622</v>
      </c>
      <c r="AK37">
        <f t="shared" si="22"/>
        <v>19.904685899132776</v>
      </c>
      <c r="AL37">
        <f t="shared" si="8"/>
        <v>-1027.3840580945714</v>
      </c>
      <c r="AN37">
        <f t="shared" si="26"/>
        <v>0</v>
      </c>
      <c r="AO37">
        <f t="shared" si="26"/>
        <v>0</v>
      </c>
      <c r="AP37">
        <f t="shared" si="26"/>
        <v>-0.33318957055698367</v>
      </c>
      <c r="AQ37">
        <f t="shared" si="26"/>
        <v>-22.094478092251457</v>
      </c>
      <c r="AR37">
        <f t="shared" si="26"/>
        <v>-22.427667662808439</v>
      </c>
      <c r="AS37">
        <f t="shared" si="26"/>
        <v>0.21229182064830815</v>
      </c>
      <c r="AT37">
        <f t="shared" si="26"/>
        <v>0.42222365207816837</v>
      </c>
      <c r="AU37">
        <f t="shared" si="23"/>
        <v>-21.793152190081962</v>
      </c>
      <c r="AW37">
        <v>34</v>
      </c>
      <c r="AX37">
        <f>IF(Z37&gt;0, (R37*SUMPRODUCT(K37:$K$98, X37:$X$98)-K37*$AZ$3)/Z37, 0)</f>
        <v>436.64891940367363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250000</v>
      </c>
      <c r="S38">
        <f t="shared" si="1"/>
        <v>428.24396455592802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274.34468483583714</v>
      </c>
      <c r="AC38">
        <f t="shared" si="2"/>
        <v>264.50706240022623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-1089.44073853346</v>
      </c>
      <c r="AI38">
        <f t="shared" si="25"/>
        <v>-1104.8821156626457</v>
      </c>
      <c r="AJ38">
        <f t="shared" si="7"/>
        <v>9.8376224356109105</v>
      </c>
      <c r="AK38">
        <f t="shared" si="22"/>
        <v>19.204127938508602</v>
      </c>
      <c r="AL38">
        <f t="shared" si="8"/>
        <v>-1075.8403652885261</v>
      </c>
      <c r="AN38">
        <f t="shared" si="26"/>
        <v>0</v>
      </c>
      <c r="AO38">
        <f t="shared" si="26"/>
        <v>0</v>
      </c>
      <c r="AP38">
        <f t="shared" si="26"/>
        <v>-0.2924524315189504</v>
      </c>
      <c r="AQ38">
        <f t="shared" si="26"/>
        <v>-20.633495983833686</v>
      </c>
      <c r="AR38">
        <f t="shared" si="26"/>
        <v>-20.925948415352639</v>
      </c>
      <c r="AS38">
        <f t="shared" si="26"/>
        <v>0.18631994915932329</v>
      </c>
      <c r="AT38">
        <f t="shared" si="26"/>
        <v>0.36371716485070249</v>
      </c>
      <c r="AU38">
        <f t="shared" si="23"/>
        <v>-20.375911301342612</v>
      </c>
      <c r="AW38">
        <v>35</v>
      </c>
      <c r="AX38">
        <f>IF(Z38&gt;0, (R38*SUMPRODUCT(K38:$K$98, X38:$X$98)-K38*$AZ$3)/Z38, 0)</f>
        <v>428.24396455592802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250000</v>
      </c>
      <c r="S39">
        <f t="shared" si="1"/>
        <v>419.86240770587784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264.50706240022623</v>
      </c>
      <c r="AC39">
        <f t="shared" si="2"/>
        <v>254.817187538393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-1143.0304932318047</v>
      </c>
      <c r="AI39">
        <f t="shared" si="25"/>
        <v>-1158.2031535403753</v>
      </c>
      <c r="AJ39">
        <f t="shared" si="7"/>
        <v>9.689874861833232</v>
      </c>
      <c r="AK39">
        <f t="shared" si="22"/>
        <v>18.515494368015837</v>
      </c>
      <c r="AL39">
        <f t="shared" si="8"/>
        <v>-1129.9977843105262</v>
      </c>
      <c r="AN39">
        <f t="shared" si="26"/>
        <v>0</v>
      </c>
      <c r="AO39">
        <f t="shared" si="26"/>
        <v>0</v>
      </c>
      <c r="AP39">
        <f t="shared" si="26"/>
        <v>-0.25657416172014874</v>
      </c>
      <c r="AQ39">
        <f t="shared" si="26"/>
        <v>-19.328982832091683</v>
      </c>
      <c r="AR39">
        <f t="shared" si="26"/>
        <v>-19.585556993811835</v>
      </c>
      <c r="AS39">
        <f t="shared" si="26"/>
        <v>0.16385864240588385</v>
      </c>
      <c r="AT39">
        <f t="shared" si="26"/>
        <v>0.31310247179424089</v>
      </c>
      <c r="AU39">
        <f t="shared" si="23"/>
        <v>-19.108595879611709</v>
      </c>
      <c r="AW39">
        <v>36</v>
      </c>
      <c r="AX39">
        <f>IF(Z39&gt;0, (R39*SUMPRODUCT(K39:$K$98, X39:$X$98)-K39*$AZ$3)/Z39, 0)</f>
        <v>419.86240770587784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250000</v>
      </c>
      <c r="S40">
        <f t="shared" si="1"/>
        <v>411.49468217482422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254.817187538393</v>
      </c>
      <c r="AC40">
        <f t="shared" si="2"/>
        <v>245.25929499380175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-1204.1945718628322</v>
      </c>
      <c r="AI40">
        <f t="shared" si="25"/>
        <v>-1219.0950861111307</v>
      </c>
      <c r="AJ40">
        <f t="shared" si="7"/>
        <v>9.5578925445912546</v>
      </c>
      <c r="AK40">
        <f t="shared" si="22"/>
        <v>17.837203127687513</v>
      </c>
      <c r="AL40">
        <f t="shared" si="8"/>
        <v>-1191.699990438852</v>
      </c>
      <c r="AN40">
        <f t="shared" si="26"/>
        <v>0</v>
      </c>
      <c r="AO40">
        <f t="shared" si="26"/>
        <v>0</v>
      </c>
      <c r="AP40">
        <f t="shared" si="26"/>
        <v>-0.22497508174861233</v>
      </c>
      <c r="AQ40">
        <f t="shared" si="26"/>
        <v>-18.181504861619874</v>
      </c>
      <c r="AR40">
        <f t="shared" si="26"/>
        <v>-18.406479943368485</v>
      </c>
      <c r="AS40">
        <f t="shared" si="26"/>
        <v>0.14430962722037655</v>
      </c>
      <c r="AT40">
        <f t="shared" si="26"/>
        <v>0.26931461323734734</v>
      </c>
      <c r="AU40">
        <f t="shared" si="23"/>
        <v>-17.992855702910763</v>
      </c>
      <c r="AW40">
        <v>37</v>
      </c>
      <c r="AX40">
        <f>IF(Z40&gt;0, (R40*SUMPRODUCT(K40:$K$98, X40:$X$98)-K40*$AZ$3)/Z40, 0)</f>
        <v>411.49468217482422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250000</v>
      </c>
      <c r="S41">
        <f t="shared" si="1"/>
        <v>403.10605333572101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245.25929499380175</v>
      </c>
      <c r="AC41">
        <f t="shared" si="2"/>
        <v>235.80197788887867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-1274.4330863844216</v>
      </c>
      <c r="AI41">
        <f t="shared" si="25"/>
        <v>-1289.0571521815987</v>
      </c>
      <c r="AJ41">
        <f t="shared" si="7"/>
        <v>9.457317104923078</v>
      </c>
      <c r="AK41">
        <f t="shared" si="22"/>
        <v>17.168150649566122</v>
      </c>
      <c r="AL41">
        <f t="shared" si="8"/>
        <v>-1262.4316844271095</v>
      </c>
      <c r="AN41">
        <f t="shared" si="26"/>
        <v>0</v>
      </c>
      <c r="AO41">
        <f t="shared" si="26"/>
        <v>0</v>
      </c>
      <c r="AP41">
        <f t="shared" si="26"/>
        <v>-0.19714386694697292</v>
      </c>
      <c r="AQ41">
        <f t="shared" si="26"/>
        <v>-17.180356701040612</v>
      </c>
      <c r="AR41">
        <f t="shared" si="26"/>
        <v>-17.377500567987585</v>
      </c>
      <c r="AS41">
        <f t="shared" si="26"/>
        <v>0.12749204570511324</v>
      </c>
      <c r="AT41">
        <f t="shared" si="26"/>
        <v>0.23144012440350084</v>
      </c>
      <c r="AU41">
        <f t="shared" si="23"/>
        <v>-17.018568397878973</v>
      </c>
      <c r="AW41">
        <v>38</v>
      </c>
      <c r="AX41">
        <f>IF(Z41&gt;0, (R41*SUMPRODUCT(K41:$K$98, X41:$X$98)-K41*$AZ$3)/Z41, 0)</f>
        <v>403.10605333572101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250000</v>
      </c>
      <c r="S42">
        <f t="shared" si="1"/>
        <v>394.65448463864942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235.80197788887867</v>
      </c>
      <c r="AC42">
        <f t="shared" si="2"/>
        <v>226.41107454203163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-1354.6471035219993</v>
      </c>
      <c r="AI42">
        <f t="shared" si="25"/>
        <v>-1368.9894639508525</v>
      </c>
      <c r="AJ42">
        <f t="shared" si="7"/>
        <v>9.3909033468470398</v>
      </c>
      <c r="AK42">
        <f t="shared" si="22"/>
        <v>16.50613845222151</v>
      </c>
      <c r="AL42">
        <f t="shared" si="8"/>
        <v>-1343.0924221517839</v>
      </c>
      <c r="AN42">
        <f t="shared" si="26"/>
        <v>0</v>
      </c>
      <c r="AO42">
        <f t="shared" si="26"/>
        <v>0</v>
      </c>
      <c r="AP42">
        <f t="shared" si="26"/>
        <v>-0.17263058734500664</v>
      </c>
      <c r="AQ42">
        <f t="shared" si="26"/>
        <v>-16.305093313354597</v>
      </c>
      <c r="AR42">
        <f t="shared" si="26"/>
        <v>-16.477723900699605</v>
      </c>
      <c r="AS42">
        <f t="shared" si="26"/>
        <v>0.11303280018016024</v>
      </c>
      <c r="AT42">
        <f t="shared" si="26"/>
        <v>0.19867471536084191</v>
      </c>
      <c r="AU42">
        <f t="shared" si="23"/>
        <v>-16.166016385158603</v>
      </c>
      <c r="AW42">
        <v>39</v>
      </c>
      <c r="AX42">
        <f>IF(Z42&gt;0, (R42*SUMPRODUCT(K42:$K$98, X42:$X$98)-K42*$AZ$3)/Z42, 0)</f>
        <v>394.65448463864942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250000</v>
      </c>
      <c r="S43">
        <f t="shared" si="1"/>
        <v>386.12130726866462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226.41107454203163</v>
      </c>
      <c r="AC43">
        <f t="shared" si="2"/>
        <v>217.06085029492129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-1450.0829169231527</v>
      </c>
      <c r="AI43">
        <f t="shared" si="25"/>
        <v>-1464.136845456025</v>
      </c>
      <c r="AJ43">
        <f t="shared" si="7"/>
        <v>9.350224247110333</v>
      </c>
      <c r="AK43">
        <f t="shared" si="22"/>
        <v>15.848775217942215</v>
      </c>
      <c r="AL43">
        <f t="shared" si="8"/>
        <v>-1438.9378459909724</v>
      </c>
      <c r="AN43">
        <f t="shared" si="26"/>
        <v>0</v>
      </c>
      <c r="AO43">
        <f t="shared" si="26"/>
        <v>0</v>
      </c>
      <c r="AP43">
        <f t="shared" si="26"/>
        <v>-0.15103473361117031</v>
      </c>
      <c r="AQ43">
        <f t="shared" si="26"/>
        <v>-15.583748455766212</v>
      </c>
      <c r="AR43">
        <f t="shared" si="26"/>
        <v>-15.734783189377383</v>
      </c>
      <c r="AS43">
        <f t="shared" si="26"/>
        <v>0.10048497294289238</v>
      </c>
      <c r="AT43">
        <f t="shared" si="26"/>
        <v>0.17032358870377737</v>
      </c>
      <c r="AU43">
        <f t="shared" si="23"/>
        <v>-15.463974627730714</v>
      </c>
      <c r="AW43">
        <v>40</v>
      </c>
      <c r="AX43">
        <f>IF(Z43&gt;0, (R43*SUMPRODUCT(K43:$K$98, X43:$X$98)-K43*$AZ$3)/Z43, 0)</f>
        <v>386.12130726866462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250000</v>
      </c>
      <c r="S44">
        <f t="shared" si="1"/>
        <v>377.40411344034027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217.06085029492129</v>
      </c>
      <c r="AC44">
        <f t="shared" si="2"/>
        <v>207.68680636258742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-1558.0162685256562</v>
      </c>
      <c r="AI44">
        <f t="shared" si="25"/>
        <v>-1571.7738561463473</v>
      </c>
      <c r="AJ44">
        <f t="shared" si="7"/>
        <v>9.3740439323338762</v>
      </c>
      <c r="AK44">
        <f t="shared" si="22"/>
        <v>15.194259520644492</v>
      </c>
      <c r="AL44">
        <f t="shared" si="8"/>
        <v>-1547.2055526933689</v>
      </c>
      <c r="AN44">
        <f t="shared" si="26"/>
        <v>0</v>
      </c>
      <c r="AO44">
        <f t="shared" si="26"/>
        <v>0</v>
      </c>
      <c r="AP44">
        <f t="shared" si="26"/>
        <v>-0.13200894431678653</v>
      </c>
      <c r="AQ44">
        <f t="shared" si="26"/>
        <v>-14.949720002300861</v>
      </c>
      <c r="AR44">
        <f t="shared" si="26"/>
        <v>-15.081728946617648</v>
      </c>
      <c r="AS44">
        <f t="shared" si="26"/>
        <v>8.9947284189960341E-2</v>
      </c>
      <c r="AT44">
        <f t="shared" si="26"/>
        <v>0.14579432196229902</v>
      </c>
      <c r="AU44">
        <f t="shared" si="23"/>
        <v>-14.845987340465388</v>
      </c>
      <c r="AW44">
        <v>41</v>
      </c>
      <c r="AX44">
        <f>IF(Z44&gt;0, (R44*SUMPRODUCT(K44:$K$98, X44:$X$98)-K44*$AZ$3)/Z44, 0)</f>
        <v>377.40411344034027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250000</v>
      </c>
      <c r="S45">
        <f t="shared" si="1"/>
        <v>368.49636955097299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207.68680636258742</v>
      </c>
      <c r="AC45">
        <f t="shared" si="2"/>
        <v>198.2814653990655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-1679.4804839671799</v>
      </c>
      <c r="AI45">
        <f t="shared" si="25"/>
        <v>-1692.9325476632673</v>
      </c>
      <c r="AJ45">
        <f t="shared" si="7"/>
        <v>9.4053409635219225</v>
      </c>
      <c r="AK45">
        <f t="shared" si="22"/>
        <v>14.538076445381121</v>
      </c>
      <c r="AL45">
        <f t="shared" si="8"/>
        <v>-1668.9891302543642</v>
      </c>
      <c r="AN45">
        <f t="shared" si="26"/>
        <v>0</v>
      </c>
      <c r="AO45">
        <f t="shared" si="26"/>
        <v>0</v>
      </c>
      <c r="AP45">
        <f t="shared" si="26"/>
        <v>-0.11524761932176586</v>
      </c>
      <c r="AQ45">
        <f t="shared" si="26"/>
        <v>-14.388582439650646</v>
      </c>
      <c r="AR45">
        <f t="shared" si="26"/>
        <v>-14.503830058972412</v>
      </c>
      <c r="AS45">
        <f t="shared" si="26"/>
        <v>8.0578205652613588E-2</v>
      </c>
      <c r="AT45">
        <f t="shared" si="26"/>
        <v>0.12455179649018017</v>
      </c>
      <c r="AU45">
        <f t="shared" si="23"/>
        <v>-14.298700056829619</v>
      </c>
      <c r="AW45">
        <v>42</v>
      </c>
      <c r="AX45">
        <f>IF(Z45&gt;0, (R45*SUMPRODUCT(K45:$K$98, X45:$X$98)-K45*$AZ$3)/Z45, 0)</f>
        <v>368.49636955097299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250000</v>
      </c>
      <c r="S46">
        <f t="shared" si="1"/>
        <v>359.40275964213856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198.2814653990655</v>
      </c>
      <c r="AC46">
        <f t="shared" si="2"/>
        <v>188.84322138689606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-1816.379832354899</v>
      </c>
      <c r="AI46">
        <f t="shared" si="25"/>
        <v>-1829.5157374307901</v>
      </c>
      <c r="AJ46">
        <f t="shared" si="7"/>
        <v>9.4382440121694344</v>
      </c>
      <c r="AK46">
        <f t="shared" si="22"/>
        <v>13.879702577934586</v>
      </c>
      <c r="AL46">
        <f t="shared" si="8"/>
        <v>-1806.1977908406861</v>
      </c>
      <c r="AN46">
        <f t="shared" si="26"/>
        <v>0</v>
      </c>
      <c r="AO46">
        <f t="shared" si="26"/>
        <v>0</v>
      </c>
      <c r="AP46">
        <f t="shared" si="26"/>
        <v>-0.10048124942515206</v>
      </c>
      <c r="AQ46">
        <f t="shared" si="26"/>
        <v>-13.894140824802571</v>
      </c>
      <c r="AR46">
        <f t="shared" si="26"/>
        <v>-13.994622074227724</v>
      </c>
      <c r="AS46">
        <f t="shared" si="26"/>
        <v>7.2196513696100806E-2</v>
      </c>
      <c r="AT46">
        <f t="shared" si="26"/>
        <v>0.10617082329865822</v>
      </c>
      <c r="AU46">
        <f t="shared" si="23"/>
        <v>-13.816254737232965</v>
      </c>
      <c r="AW46">
        <v>43</v>
      </c>
      <c r="AX46">
        <f>IF(Z46&gt;0, (R46*SUMPRODUCT(K46:$K$98, X46:$X$98)-K46*$AZ$3)/Z46, 0)</f>
        <v>359.40275964213856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250000</v>
      </c>
      <c r="S47">
        <f t="shared" si="1"/>
        <v>350.10716469318908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188.84322138689606</v>
      </c>
      <c r="AC47">
        <f t="shared" si="2"/>
        <v>179.36902558663024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-1963.9443076115856</v>
      </c>
      <c r="AI47">
        <f t="shared" si="25"/>
        <v>-1976.7524592059565</v>
      </c>
      <c r="AJ47">
        <f t="shared" si="7"/>
        <v>9.474195800265818</v>
      </c>
      <c r="AK47">
        <f t="shared" si="22"/>
        <v>13.219025497082725</v>
      </c>
      <c r="AL47">
        <f t="shared" si="8"/>
        <v>-1954.0592379086079</v>
      </c>
      <c r="AN47">
        <f t="shared" si="26"/>
        <v>0</v>
      </c>
      <c r="AO47">
        <f t="shared" si="26"/>
        <v>0</v>
      </c>
      <c r="AP47">
        <f t="shared" si="26"/>
        <v>-8.7476915614777939E-2</v>
      </c>
      <c r="AQ47">
        <f t="shared" si="26"/>
        <v>-13.413316449546603</v>
      </c>
      <c r="AR47">
        <f t="shared" si="26"/>
        <v>-13.50079336516138</v>
      </c>
      <c r="AS47">
        <f t="shared" si="26"/>
        <v>6.4706715909107052E-2</v>
      </c>
      <c r="AT47">
        <f t="shared" si="26"/>
        <v>9.0283095839224239E-2</v>
      </c>
      <c r="AU47">
        <f t="shared" si="23"/>
        <v>-13.345803553413049</v>
      </c>
      <c r="AW47">
        <v>44</v>
      </c>
      <c r="AX47">
        <f>IF(Z47&gt;0, (R47*SUMPRODUCT(K47:$K$98, X47:$X$98)-K47*$AZ$3)/Z47, 0)</f>
        <v>350.10716469318908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250000</v>
      </c>
      <c r="S48">
        <f t="shared" si="1"/>
        <v>340.67813531713017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179.36902558663024</v>
      </c>
      <c r="AC48">
        <f t="shared" si="2"/>
        <v>169.90208862327719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-2121.3693200450775</v>
      </c>
      <c r="AI48">
        <f t="shared" si="25"/>
        <v>-2133.8372531915002</v>
      </c>
      <c r="AJ48">
        <f t="shared" si="7"/>
        <v>9.4669369633530494</v>
      </c>
      <c r="AK48">
        <f t="shared" si="22"/>
        <v>12.555831791064119</v>
      </c>
      <c r="AL48">
        <f t="shared" si="8"/>
        <v>-2111.8144844370831</v>
      </c>
      <c r="AN48">
        <f t="shared" si="26"/>
        <v>0</v>
      </c>
      <c r="AO48">
        <f t="shared" si="26"/>
        <v>0</v>
      </c>
      <c r="AP48">
        <f t="shared" si="26"/>
        <v>-7.6029729394841997E-2</v>
      </c>
      <c r="AQ48">
        <f t="shared" si="26"/>
        <v>-12.936156575063411</v>
      </c>
      <c r="AR48">
        <f t="shared" si="26"/>
        <v>-13.012186304458252</v>
      </c>
      <c r="AS48">
        <f t="shared" si="26"/>
        <v>5.7729588943799787E-2</v>
      </c>
      <c r="AT48">
        <f t="shared" si="26"/>
        <v>7.6565737254988164E-2</v>
      </c>
      <c r="AU48">
        <f t="shared" si="23"/>
        <v>-12.877890978259465</v>
      </c>
      <c r="AW48">
        <v>45</v>
      </c>
      <c r="AX48">
        <f>IF(Z48&gt;0, (R48*SUMPRODUCT(K48:$K$98, X48:$X$98)-K48*$AZ$3)/Z48, 0)</f>
        <v>340.67813531713017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250000</v>
      </c>
      <c r="S49">
        <f t="shared" si="1"/>
        <v>331.18411778797383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169.90208862327719</v>
      </c>
      <c r="AC49">
        <f t="shared" si="2"/>
        <v>160.48948516088657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-2284.3032698306406</v>
      </c>
      <c r="AI49">
        <f t="shared" si="25"/>
        <v>-2296.4180933186162</v>
      </c>
      <c r="AJ49">
        <f t="shared" si="7"/>
        <v>9.4126034623906207</v>
      </c>
      <c r="AK49">
        <f t="shared" si="22"/>
        <v>11.893146203629405</v>
      </c>
      <c r="AL49">
        <f t="shared" si="8"/>
        <v>-2275.1123436525963</v>
      </c>
      <c r="AN49">
        <f t="shared" si="26"/>
        <v>0</v>
      </c>
      <c r="AO49">
        <f t="shared" si="26"/>
        <v>0</v>
      </c>
      <c r="AP49">
        <f t="shared" si="26"/>
        <v>-6.5961124074960908E-2</v>
      </c>
      <c r="AQ49">
        <f t="shared" si="26"/>
        <v>-12.437260151226354</v>
      </c>
      <c r="AR49">
        <f t="shared" si="26"/>
        <v>-12.503221275301318</v>
      </c>
      <c r="AS49">
        <f t="shared" si="26"/>
        <v>5.1248448272267058E-2</v>
      </c>
      <c r="AT49">
        <f t="shared" si="26"/>
        <v>6.4754166097251931E-2</v>
      </c>
      <c r="AU49">
        <f t="shared" si="23"/>
        <v>-12.387218660931799</v>
      </c>
      <c r="AW49">
        <v>46</v>
      </c>
      <c r="AX49">
        <f>IF(Z49&gt;0, (R49*SUMPRODUCT(K49:$K$98, X49:$X$98)-K49*$AZ$3)/Z49, 0)</f>
        <v>331.18411778797383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250000</v>
      </c>
      <c r="S50">
        <f t="shared" si="1"/>
        <v>321.74534137217495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160.48948516088657</v>
      </c>
      <c r="AC50">
        <f t="shared" si="2"/>
        <v>151.19825457454667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-2453.890207512839</v>
      </c>
      <c r="AI50">
        <f t="shared" si="25"/>
        <v>-2465.6384937451835</v>
      </c>
      <c r="AJ50">
        <f t="shared" si="7"/>
        <v>9.2912305863399069</v>
      </c>
      <c r="AK50">
        <f t="shared" si="22"/>
        <v>11.234263961262061</v>
      </c>
      <c r="AL50">
        <f t="shared" si="8"/>
        <v>-2445.1129991975818</v>
      </c>
      <c r="AN50">
        <f t="shared" si="26"/>
        <v>0</v>
      </c>
      <c r="AO50">
        <f t="shared" si="26"/>
        <v>0</v>
      </c>
      <c r="AP50">
        <f t="shared" si="26"/>
        <v>-5.711201112193702E-2</v>
      </c>
      <c r="AQ50">
        <f t="shared" si="26"/>
        <v>-11.929110514659225</v>
      </c>
      <c r="AR50">
        <f t="shared" si="26"/>
        <v>-11.986222525781162</v>
      </c>
      <c r="AS50">
        <f t="shared" si="26"/>
        <v>4.5167512443015805E-2</v>
      </c>
      <c r="AT50">
        <f t="shared" si="26"/>
        <v>5.4613191712672531E-2</v>
      </c>
      <c r="AU50">
        <f t="shared" si="23"/>
        <v>-11.886441821625477</v>
      </c>
      <c r="AW50">
        <v>47</v>
      </c>
      <c r="AX50">
        <f>IF(Z50&gt;0, (R50*SUMPRODUCT(K50:$K$98, X50:$X$98)-K50*$AZ$3)/Z50, 0)</f>
        <v>321.74534137217495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250000</v>
      </c>
      <c r="S51">
        <f t="shared" si="1"/>
        <v>312.47138848451362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151.19825457454667</v>
      </c>
      <c r="AC51">
        <f t="shared" si="2"/>
        <v>142.07809902853597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-2635.1469459894111</v>
      </c>
      <c r="AI51">
        <f t="shared" si="25"/>
        <v>-2646.5142346648331</v>
      </c>
      <c r="AJ51">
        <f t="shared" si="7"/>
        <v>9.1201555460106931</v>
      </c>
      <c r="AK51">
        <f t="shared" si="22"/>
        <v>10.583877820218268</v>
      </c>
      <c r="AL51">
        <f t="shared" si="8"/>
        <v>-2626.8102012986042</v>
      </c>
      <c r="AN51">
        <f t="shared" si="26"/>
        <v>0</v>
      </c>
      <c r="AO51">
        <f t="shared" si="26"/>
        <v>0</v>
      </c>
      <c r="AP51">
        <f t="shared" si="26"/>
        <v>-4.9339165640360713E-2</v>
      </c>
      <c r="AQ51">
        <f t="shared" si="26"/>
        <v>-11.437727620657572</v>
      </c>
      <c r="AR51">
        <f t="shared" si="26"/>
        <v>-11.487066786297934</v>
      </c>
      <c r="AS51">
        <f t="shared" si="26"/>
        <v>3.9585593187530355E-2</v>
      </c>
      <c r="AT51">
        <f t="shared" si="26"/>
        <v>4.5938808787197701E-2</v>
      </c>
      <c r="AU51">
        <f t="shared" si="23"/>
        <v>-11.401542384323205</v>
      </c>
      <c r="AW51">
        <v>48</v>
      </c>
      <c r="AX51">
        <f>IF(Z51&gt;0, (R51*SUMPRODUCT(K51:$K$98, X51:$X$98)-K51*$AZ$3)/Z51, 0)</f>
        <v>312.47138848451362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250000</v>
      </c>
      <c r="S52">
        <f t="shared" si="1"/>
        <v>303.41373970782331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142.07809902853597</v>
      </c>
      <c r="AC52">
        <f t="shared" si="2"/>
        <v>133.14836691560038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-2827.5739545381784</v>
      </c>
      <c r="AI52">
        <f t="shared" si="25"/>
        <v>-2838.5448129313922</v>
      </c>
      <c r="AJ52">
        <f t="shared" si="7"/>
        <v>8.9297321129355964</v>
      </c>
      <c r="AK52">
        <f t="shared" si="22"/>
        <v>9.9454669319975189</v>
      </c>
      <c r="AL52">
        <f t="shared" si="8"/>
        <v>-2819.669613886459</v>
      </c>
      <c r="AN52">
        <f t="shared" si="26"/>
        <v>0</v>
      </c>
      <c r="AO52">
        <f t="shared" si="26"/>
        <v>0</v>
      </c>
      <c r="AP52">
        <f t="shared" si="26"/>
        <v>-4.2516499295826883E-2</v>
      </c>
      <c r="AQ52">
        <f t="shared" si="26"/>
        <v>-10.957989041348146</v>
      </c>
      <c r="AR52">
        <f t="shared" si="26"/>
        <v>-11.000505540643971</v>
      </c>
      <c r="AS52">
        <f t="shared" si="26"/>
        <v>3.4606312057257872E-2</v>
      </c>
      <c r="AT52">
        <f t="shared" si="26"/>
        <v>3.8542693985777296E-2</v>
      </c>
      <c r="AU52">
        <f t="shared" si="23"/>
        <v>-10.927356534600936</v>
      </c>
      <c r="AW52">
        <v>49</v>
      </c>
      <c r="AX52">
        <f>IF(Z52&gt;0, (R52*SUMPRODUCT(K52:$K$98, X52:$X$98)-K52*$AZ$3)/Z52, 0)</f>
        <v>303.41373970782331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250000</v>
      </c>
      <c r="S53">
        <f t="shared" si="1"/>
        <v>294.63362865970913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133.14836691560038</v>
      </c>
      <c r="AC53">
        <f t="shared" si="2"/>
        <v>124.42965957757542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-3031.5103775606149</v>
      </c>
      <c r="AI53">
        <f t="shared" si="25"/>
        <v>-3042.0683763321408</v>
      </c>
      <c r="AJ53">
        <f t="shared" si="7"/>
        <v>8.7187073380249558</v>
      </c>
      <c r="AK53">
        <f t="shared" si="22"/>
        <v>9.3203856840920274</v>
      </c>
      <c r="AL53">
        <f t="shared" si="8"/>
        <v>-3024.0292833100239</v>
      </c>
      <c r="AN53">
        <f t="shared" si="26"/>
        <v>0</v>
      </c>
      <c r="AO53">
        <f t="shared" si="26"/>
        <v>0</v>
      </c>
      <c r="AP53">
        <f t="shared" si="26"/>
        <v>-3.6532590904367494E-2</v>
      </c>
      <c r="AQ53">
        <f t="shared" si="26"/>
        <v>-10.489575803366193</v>
      </c>
      <c r="AR53">
        <f t="shared" si="26"/>
        <v>-10.526108394270562</v>
      </c>
      <c r="AS53">
        <f t="shared" si="26"/>
        <v>3.01683089085019E-2</v>
      </c>
      <c r="AT53">
        <f t="shared" si="26"/>
        <v>3.2250225126579685E-2</v>
      </c>
      <c r="AU53">
        <f t="shared" si="23"/>
        <v>-10.46368986023548</v>
      </c>
      <c r="AW53">
        <v>50</v>
      </c>
      <c r="AX53">
        <f>IF(Z53&gt;0, (R53*SUMPRODUCT(K53:$K$98, X53:$X$98)-K53*$AZ$3)/Z53, 0)</f>
        <v>294.63362865970913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250000</v>
      </c>
      <c r="S54">
        <f t="shared" si="1"/>
        <v>286.15053483798636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124.42965957757542</v>
      </c>
      <c r="AC54">
        <f t="shared" si="2"/>
        <v>115.93944243789066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-3231.8361537602268</v>
      </c>
      <c r="AI54">
        <f t="shared" si="25"/>
        <v>-3241.9653889286615</v>
      </c>
      <c r="AJ54">
        <f t="shared" si="7"/>
        <v>8.4902171396847592</v>
      </c>
      <c r="AK54">
        <f t="shared" si="22"/>
        <v>8.7100761704302805</v>
      </c>
      <c r="AL54">
        <f t="shared" si="8"/>
        <v>-3224.7650956185466</v>
      </c>
      <c r="AN54">
        <f t="shared" si="26"/>
        <v>0</v>
      </c>
      <c r="AO54">
        <f t="shared" si="26"/>
        <v>0</v>
      </c>
      <c r="AP54">
        <f t="shared" si="26"/>
        <v>-3.1293742020212456E-2</v>
      </c>
      <c r="AQ54">
        <f t="shared" si="26"/>
        <v>-9.9845886846952627</v>
      </c>
      <c r="AR54">
        <f t="shared" si="26"/>
        <v>-10.015882426715475</v>
      </c>
      <c r="AS54">
        <f t="shared" si="26"/>
        <v>2.623008158531526E-2</v>
      </c>
      <c r="AT54">
        <f t="shared" si="26"/>
        <v>2.6909324556236201E-2</v>
      </c>
      <c r="AU54">
        <f t="shared" si="23"/>
        <v>-9.9627430205739245</v>
      </c>
      <c r="AW54">
        <v>51</v>
      </c>
      <c r="AX54">
        <f>IF(Z54&gt;0, (R54*SUMPRODUCT(K54:$K$98, X54:$X$98)-K54*$AZ$3)/Z54, 0)</f>
        <v>286.15053483798636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250000</v>
      </c>
      <c r="S55">
        <f t="shared" si="1"/>
        <v>278.0712220352774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115.93944243789066</v>
      </c>
      <c r="AC55">
        <f t="shared" si="2"/>
        <v>107.73999541719662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-3415.7590069362136</v>
      </c>
      <c r="AI55">
        <f t="shared" si="25"/>
        <v>-3425.4453738522702</v>
      </c>
      <c r="AJ55">
        <f t="shared" si="7"/>
        <v>8.1994470206940377</v>
      </c>
      <c r="AK55">
        <f t="shared" si="22"/>
        <v>8.1157609706523477</v>
      </c>
      <c r="AL55">
        <f t="shared" si="8"/>
        <v>-3409.1301658609236</v>
      </c>
      <c r="AN55">
        <f t="shared" si="26"/>
        <v>0</v>
      </c>
      <c r="AO55">
        <f t="shared" si="26"/>
        <v>0</v>
      </c>
      <c r="AP55">
        <f t="shared" si="26"/>
        <v>-2.6719217614701352E-2</v>
      </c>
      <c r="AQ55">
        <f t="shared" si="26"/>
        <v>-9.4221506387929619</v>
      </c>
      <c r="AR55">
        <f t="shared" si="26"/>
        <v>-9.4488698564076632</v>
      </c>
      <c r="AS55">
        <f t="shared" si="26"/>
        <v>2.2617645105202259E-2</v>
      </c>
      <c r="AT55">
        <f t="shared" si="26"/>
        <v>2.2386802540414402E-2</v>
      </c>
      <c r="AU55">
        <f t="shared" si="23"/>
        <v>-9.4038654087620461</v>
      </c>
      <c r="AW55">
        <v>52</v>
      </c>
      <c r="AX55">
        <f>IF(Z55&gt;0, (R55*SUMPRODUCT(K55:$K$98, X55:$X$98)-K55*$AZ$3)/Z55, 0)</f>
        <v>278.0712220352774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250000</v>
      </c>
      <c r="S56">
        <f t="shared" si="1"/>
        <v>273.05259973983323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107.73999541719662</v>
      </c>
      <c r="AC56">
        <f t="shared" si="2"/>
        <v>99.911721264119066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-4418.4073065220982</v>
      </c>
      <c r="AI56">
        <f t="shared" si="25"/>
        <v>-4427.5549690383423</v>
      </c>
      <c r="AJ56">
        <f t="shared" si="7"/>
        <v>7.8282741530775581</v>
      </c>
      <c r="AK56">
        <f t="shared" si="22"/>
        <v>7.5417996792037645</v>
      </c>
      <c r="AL56">
        <f t="shared" si="8"/>
        <v>-4412.1848952060609</v>
      </c>
      <c r="AN56">
        <f t="shared" si="26"/>
        <v>0</v>
      </c>
      <c r="AO56">
        <f t="shared" si="26"/>
        <v>0</v>
      </c>
      <c r="AP56">
        <f t="shared" si="26"/>
        <v>-2.2529675282237323E-2</v>
      </c>
      <c r="AQ56">
        <f t="shared" si="26"/>
        <v>-10.882045736147635</v>
      </c>
      <c r="AR56">
        <f t="shared" si="26"/>
        <v>-10.904575411429873</v>
      </c>
      <c r="AS56">
        <f t="shared" si="26"/>
        <v>1.928016849943762E-2</v>
      </c>
      <c r="AT56">
        <f t="shared" si="26"/>
        <v>1.857461373486629E-2</v>
      </c>
      <c r="AU56">
        <f t="shared" si="23"/>
        <v>-10.866720629195569</v>
      </c>
      <c r="AW56">
        <v>53</v>
      </c>
      <c r="AX56">
        <f>IF(Z56&gt;0, (R56*SUMPRODUCT(K56:$K$98, X56:$X$98)-K56*$AZ$3)/Z56, 0)</f>
        <v>273.05259973983323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250000</v>
      </c>
      <c r="S57">
        <f t="shared" si="1"/>
        <v>265.36941231381388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99.911721264119066</v>
      </c>
      <c r="AC57">
        <f t="shared" si="2"/>
        <v>90.452779533074462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-5347.8371209645402</v>
      </c>
      <c r="AI57">
        <f t="shared" si="25"/>
        <v>-5356.3585231435254</v>
      </c>
      <c r="AJ57">
        <f t="shared" si="7"/>
        <v>9.4589417310446038</v>
      </c>
      <c r="AK57">
        <f t="shared" si="22"/>
        <v>6.9938204884883355</v>
      </c>
      <c r="AL57">
        <f t="shared" si="8"/>
        <v>-5339.9057609239926</v>
      </c>
      <c r="AN57">
        <f t="shared" si="26"/>
        <v>0</v>
      </c>
      <c r="AO57">
        <f t="shared" si="26"/>
        <v>0</v>
      </c>
      <c r="AP57">
        <f t="shared" si="26"/>
        <v>-1.8738630116570225E-2</v>
      </c>
      <c r="AQ57">
        <f t="shared" si="26"/>
        <v>-11.759935704074056</v>
      </c>
      <c r="AR57">
        <f t="shared" si="26"/>
        <v>-11.778674334190628</v>
      </c>
      <c r="AS57">
        <f t="shared" si="26"/>
        <v>2.0800286932748765E-2</v>
      </c>
      <c r="AT57">
        <f t="shared" si="26"/>
        <v>1.5379466017772906E-2</v>
      </c>
      <c r="AU57">
        <f t="shared" si="23"/>
        <v>-11.742494581240106</v>
      </c>
      <c r="AW57">
        <v>54</v>
      </c>
      <c r="AX57">
        <f>IF(Z57&gt;0, (R57*SUMPRODUCT(K57:$K$98, X57:$X$98)-K57*$AZ$3)/Z57, 0)</f>
        <v>265.36941231381388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250000</v>
      </c>
      <c r="S58">
        <f t="shared" si="1"/>
        <v>255.72301502729033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90.452779533074462</v>
      </c>
      <c r="AC58">
        <f t="shared" si="2"/>
        <v>79.963472404985254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-6187.9710261474374</v>
      </c>
      <c r="AI58">
        <f t="shared" si="25"/>
        <v>-6195.7884172020176</v>
      </c>
      <c r="AJ58">
        <f t="shared" si="7"/>
        <v>10.489307128089209</v>
      </c>
      <c r="AK58">
        <f t="shared" si="22"/>
        <v>6.3316945673152132</v>
      </c>
      <c r="AL58">
        <f t="shared" si="8"/>
        <v>-6178.9674155066132</v>
      </c>
      <c r="AN58">
        <f t="shared" si="26"/>
        <v>0</v>
      </c>
      <c r="AO58">
        <f t="shared" si="26"/>
        <v>0</v>
      </c>
      <c r="AP58">
        <f t="shared" si="26"/>
        <v>-1.5348664411963264E-2</v>
      </c>
      <c r="AQ58">
        <f t="shared" si="26"/>
        <v>-12.149461375050612</v>
      </c>
      <c r="AR58">
        <f t="shared" si="26"/>
        <v>-12.164810039462575</v>
      </c>
      <c r="AS58">
        <f t="shared" si="26"/>
        <v>2.0594704025804933E-2</v>
      </c>
      <c r="AT58">
        <f t="shared" si="26"/>
        <v>1.2431648154000437E-2</v>
      </c>
      <c r="AU58">
        <f t="shared" si="23"/>
        <v>-12.13178368728277</v>
      </c>
      <c r="AW58">
        <v>55</v>
      </c>
      <c r="AX58">
        <f>IF(Z58&gt;0, (R58*SUMPRODUCT(K58:$K$98, X58:$X$98)-K58*$AZ$3)/Z58, 0)</f>
        <v>255.72301502729033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250000</v>
      </c>
      <c r="S59">
        <f t="shared" si="1"/>
        <v>244.52717950867469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79.963472404985254</v>
      </c>
      <c r="AC59">
        <f t="shared" si="2"/>
        <v>68.94850082992113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-6900.5179476137064</v>
      </c>
      <c r="AI59">
        <f t="shared" si="25"/>
        <v>-6907.5671129629791</v>
      </c>
      <c r="AJ59">
        <f t="shared" si="7"/>
        <v>11.014971575064123</v>
      </c>
      <c r="AK59">
        <f t="shared" si="22"/>
        <v>5.5974430683489684</v>
      </c>
      <c r="AL59">
        <f t="shared" si="8"/>
        <v>-6890.954698319566</v>
      </c>
      <c r="AN59">
        <f t="shared" si="26"/>
        <v>0</v>
      </c>
      <c r="AO59">
        <f t="shared" si="26"/>
        <v>0</v>
      </c>
      <c r="AP59">
        <f t="shared" si="26"/>
        <v>-1.2357437659442307E-2</v>
      </c>
      <c r="AQ59">
        <f t="shared" si="26"/>
        <v>-12.096853475609359</v>
      </c>
      <c r="AR59">
        <f t="shared" si="26"/>
        <v>-12.109210913268802</v>
      </c>
      <c r="AS59">
        <f t="shared" si="26"/>
        <v>1.9309637072624557E-2</v>
      </c>
      <c r="AT59">
        <f t="shared" si="26"/>
        <v>9.8125168501732949E-3</v>
      </c>
      <c r="AU59">
        <f t="shared" si="23"/>
        <v>-12.080088759346003</v>
      </c>
      <c r="AW59">
        <v>56</v>
      </c>
      <c r="AX59">
        <f>IF(Z59&gt;0, (R59*SUMPRODUCT(K59:$K$98, X59:$X$98)-K59*$AZ$3)/Z59, 0)</f>
        <v>244.52717950867469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250000</v>
      </c>
      <c r="S60">
        <f t="shared" si="1"/>
        <v>231.57560823156828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68.94850082992113</v>
      </c>
      <c r="AC60">
        <f t="shared" si="2"/>
        <v>57.864584675728281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-7318.386860817558</v>
      </c>
      <c r="AI60">
        <f t="shared" si="25"/>
        <v>-7324.6336958272568</v>
      </c>
      <c r="AJ60">
        <f t="shared" si="7"/>
        <v>11.083916154192849</v>
      </c>
      <c r="AK60">
        <f t="shared" si="22"/>
        <v>4.8263950580944792</v>
      </c>
      <c r="AL60">
        <f t="shared" si="8"/>
        <v>-7308.7233846149693</v>
      </c>
      <c r="AN60">
        <f t="shared" si="26"/>
        <v>0</v>
      </c>
      <c r="AO60">
        <f t="shared" si="26"/>
        <v>0</v>
      </c>
      <c r="AP60">
        <f t="shared" si="26"/>
        <v>-9.7776107393455578E-3</v>
      </c>
      <c r="AQ60">
        <f t="shared" si="26"/>
        <v>-11.454814774829103</v>
      </c>
      <c r="AR60">
        <f t="shared" si="26"/>
        <v>-11.464592385568448</v>
      </c>
      <c r="AS60">
        <f t="shared" si="26"/>
        <v>1.7348660154299589E-2</v>
      </c>
      <c r="AT60">
        <f t="shared" si="26"/>
        <v>7.5543234420442631E-3</v>
      </c>
      <c r="AU60">
        <f t="shared" si="23"/>
        <v>-11.439689401972105</v>
      </c>
      <c r="AW60">
        <v>57</v>
      </c>
      <c r="AX60">
        <f>IF(Z60&gt;0, (R60*SUMPRODUCT(K60:$K$98, X60:$X$98)-K60*$AZ$3)/Z60, 0)</f>
        <v>231.57560823156828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250000</v>
      </c>
      <c r="S61">
        <f t="shared" si="1"/>
        <v>217.79949293542245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57.864584675728281</v>
      </c>
      <c r="AC61">
        <f t="shared" si="2"/>
        <v>47.314178223592435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-7534.3365031068706</v>
      </c>
      <c r="AI61">
        <f t="shared" si="25"/>
        <v>-7539.7674361161617</v>
      </c>
      <c r="AJ61">
        <f t="shared" si="7"/>
        <v>10.550406452135846</v>
      </c>
      <c r="AK61">
        <f t="shared" si="22"/>
        <v>4.0505209273009797</v>
      </c>
      <c r="AL61">
        <f t="shared" si="8"/>
        <v>-7525.1665087367255</v>
      </c>
      <c r="AN61">
        <f t="shared" si="26"/>
        <v>0</v>
      </c>
      <c r="AO61">
        <f t="shared" si="26"/>
        <v>0</v>
      </c>
      <c r="AP61">
        <f t="shared" si="26"/>
        <v>-7.5897790117866798E-3</v>
      </c>
      <c r="AQ61">
        <f t="shared" si="26"/>
        <v>-10.529304810276949</v>
      </c>
      <c r="AR61">
        <f t="shared" si="26"/>
        <v>-10.536894589288735</v>
      </c>
      <c r="AS61">
        <f t="shared" si="26"/>
        <v>1.4744290404475871E-2</v>
      </c>
      <c r="AT61">
        <f t="shared" si="26"/>
        <v>5.6606403850386526E-3</v>
      </c>
      <c r="AU61">
        <f t="shared" si="23"/>
        <v>-10.516489658499221</v>
      </c>
      <c r="AW61">
        <v>58</v>
      </c>
      <c r="AX61">
        <f>IF(Z61&gt;0, (R61*SUMPRODUCT(K61:$K$98, X61:$X$98)-K61*$AZ$3)/Z61, 0)</f>
        <v>217.79949293542245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250000</v>
      </c>
      <c r="S62">
        <f t="shared" si="1"/>
        <v>203.15620478091805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47.314178223592435</v>
      </c>
      <c r="AC62">
        <f t="shared" si="2"/>
        <v>37.592380844291647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-7505.7978297158998</v>
      </c>
      <c r="AI62">
        <f t="shared" si="25"/>
        <v>-7510.423873612126</v>
      </c>
      <c r="AJ62">
        <f t="shared" si="7"/>
        <v>9.7217973793007886</v>
      </c>
      <c r="AK62">
        <f t="shared" si="22"/>
        <v>3.3119924756514707</v>
      </c>
      <c r="AL62">
        <f t="shared" si="8"/>
        <v>-7497.3900837571746</v>
      </c>
      <c r="AN62">
        <f t="shared" si="26"/>
        <v>0</v>
      </c>
      <c r="AO62">
        <f t="shared" si="26"/>
        <v>0</v>
      </c>
      <c r="AP62">
        <f t="shared" si="26"/>
        <v>-5.7722670058845483E-3</v>
      </c>
      <c r="AQ62">
        <f t="shared" si="26"/>
        <v>-9.3655551346260637</v>
      </c>
      <c r="AR62">
        <f t="shared" si="26"/>
        <v>-9.3713274016319481</v>
      </c>
      <c r="AS62">
        <f t="shared" si="26"/>
        <v>1.2130626407632806E-2</v>
      </c>
      <c r="AT62">
        <f t="shared" si="26"/>
        <v>4.1326250506476267E-3</v>
      </c>
      <c r="AU62">
        <f t="shared" si="23"/>
        <v>-9.3550641501736678</v>
      </c>
      <c r="AW62">
        <v>59</v>
      </c>
      <c r="AX62">
        <f>IF(Z62&gt;0, (R62*SUMPRODUCT(K62:$K$98, X62:$X$98)-K62*$AZ$3)/Z62, 0)</f>
        <v>203.15620478091805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250000</v>
      </c>
      <c r="S63">
        <f t="shared" si="1"/>
        <v>187.6634002717775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37.592380844291647</v>
      </c>
      <c r="AC63">
        <f t="shared" si="2"/>
        <v>28.947814487322873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-7234.3554320631201</v>
      </c>
      <c r="AI63">
        <f t="shared" si="25"/>
        <v>-7238.2117799771777</v>
      </c>
      <c r="AJ63">
        <f t="shared" si="7"/>
        <v>8.6445663569687738</v>
      </c>
      <c r="AK63">
        <f t="shared" si="22"/>
        <v>2.6314666591004157</v>
      </c>
      <c r="AL63">
        <f t="shared" si="8"/>
        <v>-7226.9357469611086</v>
      </c>
      <c r="AN63">
        <f t="shared" si="26"/>
        <v>0</v>
      </c>
      <c r="AO63">
        <f t="shared" si="26"/>
        <v>0</v>
      </c>
      <c r="AP63">
        <f t="shared" si="26"/>
        <v>-4.2963024606815399E-3</v>
      </c>
      <c r="AQ63">
        <f t="shared" si="26"/>
        <v>-8.0596926773426549</v>
      </c>
      <c r="AR63">
        <f t="shared" si="26"/>
        <v>-8.0639889798033355</v>
      </c>
      <c r="AS63">
        <f t="shared" si="26"/>
        <v>9.6307886473576843E-3</v>
      </c>
      <c r="AT63">
        <f t="shared" si="26"/>
        <v>2.931679644744045E-3</v>
      </c>
      <c r="AU63">
        <f t="shared" si="23"/>
        <v>-8.0514265115112345</v>
      </c>
      <c r="AW63">
        <v>60</v>
      </c>
      <c r="AX63">
        <f>IF(Z63&gt;0, (R63*SUMPRODUCT(K63:$K$98, X63:$X$98)-K63*$AZ$3)/Z63, 0)</f>
        <v>187.6634002717775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250000</v>
      </c>
      <c r="S64">
        <f t="shared" si="1"/>
        <v>171.45947259539949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28.947814487322873</v>
      </c>
      <c r="AC64">
        <f t="shared" si="2"/>
        <v>21.531861790031385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-6782.8717295480528</v>
      </c>
      <c r="AI64">
        <f t="shared" si="25"/>
        <v>-6786.0112268100156</v>
      </c>
      <c r="AJ64">
        <f t="shared" si="7"/>
        <v>7.4159526972914875</v>
      </c>
      <c r="AK64">
        <f t="shared" si="22"/>
        <v>2.0263470141126012</v>
      </c>
      <c r="AL64">
        <f t="shared" si="8"/>
        <v>-6776.5689270986113</v>
      </c>
      <c r="AN64">
        <f t="shared" si="26"/>
        <v>0</v>
      </c>
      <c r="AO64">
        <f t="shared" si="26"/>
        <v>0</v>
      </c>
      <c r="AP64">
        <f t="shared" si="26"/>
        <v>-3.1229190416474898E-3</v>
      </c>
      <c r="AQ64">
        <f t="shared" si="26"/>
        <v>-6.7470545484779985</v>
      </c>
      <c r="AR64">
        <f t="shared" si="26"/>
        <v>-6.750177467519646</v>
      </c>
      <c r="AS64">
        <f t="shared" si="26"/>
        <v>7.3767925109932946E-3</v>
      </c>
      <c r="AT64">
        <f t="shared" si="26"/>
        <v>2.015646820918756E-3</v>
      </c>
      <c r="AU64">
        <f t="shared" si="23"/>
        <v>-6.7407850281877337</v>
      </c>
      <c r="AW64">
        <v>61</v>
      </c>
      <c r="AX64">
        <f>IF(Z64&gt;0, (R64*SUMPRODUCT(K64:$K$98, X64:$X$98)-K64*$AZ$3)/Z64, 0)</f>
        <v>171.45947259539949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250000</v>
      </c>
      <c r="S65">
        <f t="shared" si="1"/>
        <v>154.03170213066559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21.531861790031385</v>
      </c>
      <c r="AC65">
        <f t="shared" si="2"/>
        <v>15.35957508088477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-6151.7796460623422</v>
      </c>
      <c r="AI65">
        <f t="shared" si="25"/>
        <v>-6154.2725703870792</v>
      </c>
      <c r="AJ65">
        <f t="shared" si="7"/>
        <v>6.1722867091466149</v>
      </c>
      <c r="AK65">
        <f t="shared" si="22"/>
        <v>1.507230325302197</v>
      </c>
      <c r="AL65">
        <f t="shared" si="8"/>
        <v>-6146.5930533526307</v>
      </c>
      <c r="AN65">
        <f t="shared" si="26"/>
        <v>0</v>
      </c>
      <c r="AO65">
        <f t="shared" si="26"/>
        <v>0</v>
      </c>
      <c r="AP65">
        <f t="shared" si="26"/>
        <v>-2.2140717450410338E-3</v>
      </c>
      <c r="AQ65">
        <f t="shared" si="26"/>
        <v>-5.4636562212951514</v>
      </c>
      <c r="AR65">
        <f t="shared" si="26"/>
        <v>-5.4658702930401928</v>
      </c>
      <c r="AS65">
        <f t="shared" si="26"/>
        <v>5.4818694131269817E-3</v>
      </c>
      <c r="AT65">
        <f t="shared" si="26"/>
        <v>1.3386351295975225E-3</v>
      </c>
      <c r="AU65">
        <f t="shared" si="23"/>
        <v>-5.4590497884974694</v>
      </c>
      <c r="AW65">
        <v>62</v>
      </c>
      <c r="AX65">
        <f>IF(Z65&gt;0, (R65*SUMPRODUCT(K65:$K$98, X65:$X$98)-K65*$AZ$3)/Z65, 0)</f>
        <v>154.03170213066559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250000</v>
      </c>
      <c r="S66">
        <f t="shared" si="1"/>
        <v>135.07463435397838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15.35957508088477</v>
      </c>
      <c r="AC66">
        <f t="shared" si="2"/>
        <v>10.40910443042122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-5414.4823570193385</v>
      </c>
      <c r="AI66">
        <f t="shared" si="25"/>
        <v>-5416.4089038651255</v>
      </c>
      <c r="AJ66">
        <f t="shared" si="7"/>
        <v>4.9504706504635507</v>
      </c>
      <c r="AK66">
        <f t="shared" si="22"/>
        <v>1.075170255661934</v>
      </c>
      <c r="AL66">
        <f t="shared" si="8"/>
        <v>-5410.3832629590006</v>
      </c>
      <c r="AN66">
        <f t="shared" si="26"/>
        <v>0</v>
      </c>
      <c r="AO66">
        <f t="shared" si="26"/>
        <v>0</v>
      </c>
      <c r="AP66">
        <f t="shared" si="26"/>
        <v>-1.5277213414547502E-3</v>
      </c>
      <c r="AQ66">
        <f t="shared" si="26"/>
        <v>-4.29359933179735</v>
      </c>
      <c r="AR66">
        <f t="shared" si="26"/>
        <v>-4.2951270531388044</v>
      </c>
      <c r="AS66">
        <f t="shared" si="26"/>
        <v>3.9256453480464772E-3</v>
      </c>
      <c r="AT66">
        <f t="shared" si="26"/>
        <v>8.5259309882020876E-4</v>
      </c>
      <c r="AU66">
        <f t="shared" si="23"/>
        <v>-4.2903488146919377</v>
      </c>
      <c r="AW66">
        <v>63</v>
      </c>
      <c r="AX66">
        <f>IF(Z66&gt;0, (R66*SUMPRODUCT(K66:$K$98, X66:$X$98)-K66*$AZ$3)/Z66, 0)</f>
        <v>135.07463435397838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113.69134457526066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10.40910443042122</v>
      </c>
      <c r="AC67">
        <f t="shared" ref="AC67:AC89" si="29">S67*Z67</f>
        <v>6.5737065011520812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-4617.6533437321868</v>
      </c>
      <c r="AI67">
        <f t="shared" ref="AI67:AI89" si="33">SUM(AE67:AH67)</f>
        <v>-4619.098859775143</v>
      </c>
      <c r="AJ67">
        <f t="shared" ref="AJ67:AJ89" si="34">AB67-AC67</f>
        <v>3.8353979292691385</v>
      </c>
      <c r="AK67">
        <f t="shared" si="22"/>
        <v>0.7286373101294854</v>
      </c>
      <c r="AL67">
        <f t="shared" ref="AL67:AL89" si="35">SUM(AI67:AK67)</f>
        <v>-4614.5348245357445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-3.2693986245414801</v>
      </c>
      <c r="AR67">
        <f t="shared" si="36"/>
        <v>-3.2704220812219194</v>
      </c>
      <c r="AS67">
        <f t="shared" si="36"/>
        <v>2.7155448408751363E-3</v>
      </c>
      <c r="AT67">
        <f t="shared" si="36"/>
        <v>5.158910039794243E-4</v>
      </c>
      <c r="AU67">
        <f t="shared" si="23"/>
        <v>-3.2671906453770649</v>
      </c>
      <c r="AW67">
        <v>64</v>
      </c>
      <c r="AX67">
        <f>IF(Z67&gt;0, (R67*SUMPRODUCT(K67:$K$98, X67:$X$98)-K67*$AZ$3)/Z67, 0)</f>
        <v>113.69134457526066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250000</v>
      </c>
      <c r="S68">
        <f t="shared" si="28"/>
        <v>88.290244751489922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6.5737065011520812</v>
      </c>
      <c r="AC68">
        <f t="shared" si="29"/>
        <v>3.7134162717250718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-3795.8110631320642</v>
      </c>
      <c r="AI68">
        <f t="shared" si="33"/>
        <v>-3796.8625429082776</v>
      </c>
      <c r="AJ68">
        <f t="shared" si="34"/>
        <v>2.8602902294270094</v>
      </c>
      <c r="AK68">
        <f t="shared" si="22"/>
        <v>0.46015945508064571</v>
      </c>
      <c r="AL68">
        <f t="shared" si="35"/>
        <v>-3793.5420932237703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-2.3995682873802422</v>
      </c>
      <c r="AR68">
        <f t="shared" si="36"/>
        <v>-2.4002329931529638</v>
      </c>
      <c r="AS68">
        <f t="shared" si="36"/>
        <v>1.808167375320655E-3</v>
      </c>
      <c r="AT68">
        <f t="shared" si="36"/>
        <v>2.9089541528407568E-4</v>
      </c>
      <c r="AU68">
        <f t="shared" si="23"/>
        <v>-2.3981339303623592</v>
      </c>
      <c r="AW68">
        <v>65</v>
      </c>
      <c r="AX68">
        <f>IF(Z68&gt;0, (R68*SUMPRODUCT(K68:$K$98, X68:$X$98)-K68*$AZ$3)/Z68, 0)</f>
        <v>88.290244751489922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250000</v>
      </c>
      <c r="S69">
        <f t="shared" si="28"/>
        <v>56.751391986405281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3.7134162717250718</v>
      </c>
      <c r="AC69">
        <f t="shared" si="29"/>
        <v>1.6791233371256071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-3012.8121107876668</v>
      </c>
      <c r="AI69">
        <f t="shared" si="33"/>
        <v>-3013.5517945550396</v>
      </c>
      <c r="AJ69">
        <f t="shared" si="34"/>
        <v>2.0342929345994647</v>
      </c>
      <c r="AK69">
        <f t="shared" si="22"/>
        <v>0.25993913902075505</v>
      </c>
      <c r="AL69">
        <f t="shared" si="35"/>
        <v>-3011.2575624814194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-1.7005231642763499</v>
      </c>
      <c r="AR69">
        <f t="shared" si="36"/>
        <v>-1.7009406643840241</v>
      </c>
      <c r="AS69">
        <f t="shared" si="36"/>
        <v>1.1482170580181619E-3</v>
      </c>
      <c r="AT69">
        <f t="shared" si="36"/>
        <v>1.4671758840324091E-4</v>
      </c>
      <c r="AU69">
        <f t="shared" si="23"/>
        <v>-1.6996457297376029</v>
      </c>
      <c r="AW69">
        <v>66</v>
      </c>
      <c r="AX69">
        <f>IF(Z69&gt;0, (R69*SUMPRODUCT(K69:$K$98, X69:$X$98)-K69*$AZ$3)/Z69, 0)</f>
        <v>56.751391986405281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250000</v>
      </c>
      <c r="S70">
        <f t="shared" si="28"/>
        <v>15.160583956839451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1.6791233371256071</v>
      </c>
      <c r="AC70">
        <f t="shared" si="29"/>
        <v>0.3047388806892366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-2297.6855448847664</v>
      </c>
      <c r="AI70">
        <f t="shared" si="33"/>
        <v>-2298.1880632599768</v>
      </c>
      <c r="AJ70">
        <f t="shared" si="34"/>
        <v>1.3743844564363705</v>
      </c>
      <c r="AK70">
        <f t="shared" si="22"/>
        <v>0.11753863359879251</v>
      </c>
      <c r="AL70">
        <f t="shared" si="35"/>
        <v>-2296.6961401699414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-1.1579320455977231</v>
      </c>
      <c r="AR70">
        <f t="shared" si="36"/>
        <v>-1.1581852926669112</v>
      </c>
      <c r="AS70">
        <f t="shared" si="36"/>
        <v>6.9262907129395528E-4</v>
      </c>
      <c r="AT70">
        <f t="shared" si="36"/>
        <v>5.9234280662472832E-5</v>
      </c>
      <c r="AU70">
        <f t="shared" si="23"/>
        <v>-1.1574334293149546</v>
      </c>
      <c r="AW70">
        <v>67</v>
      </c>
      <c r="AX70">
        <f>IF(Z70&gt;0, (R70*SUMPRODUCT(K70:$K$98, X70:$X$98)-K70*$AZ$3)/Z70, 0)</f>
        <v>15.160583956839451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250000</v>
      </c>
      <c r="S71">
        <f t="shared" si="28"/>
        <v>-42.642399166689479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0.3047388806892366</v>
      </c>
      <c r="AC71">
        <f t="shared" si="29"/>
        <v>-0.56199789005135936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-1680.1015284301684</v>
      </c>
      <c r="AI71">
        <f t="shared" si="33"/>
        <v>-1680.4310114687837</v>
      </c>
      <c r="AJ71">
        <f t="shared" si="34"/>
        <v>0.86673677074059596</v>
      </c>
      <c r="AK71">
        <f t="shared" si="22"/>
        <v>2.1331721648246565E-2</v>
      </c>
      <c r="AL71">
        <f t="shared" si="35"/>
        <v>-1679.5429429763949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-0.75597944168133302</v>
      </c>
      <c r="AR71">
        <f t="shared" si="36"/>
        <v>-0.75612769605725083</v>
      </c>
      <c r="AS71">
        <f t="shared" si="36"/>
        <v>3.8999737155253201E-4</v>
      </c>
      <c r="AT71">
        <f t="shared" si="36"/>
        <v>9.5984336356213957E-6</v>
      </c>
      <c r="AU71">
        <f t="shared" si="23"/>
        <v>-0.75572810025206272</v>
      </c>
      <c r="AW71">
        <v>68</v>
      </c>
      <c r="AX71">
        <f>IF(Z71&gt;0, (R71*SUMPRODUCT(K71:$K$98, X71:$X$98)-K71*$AZ$3)/Z71, 0)</f>
        <v>-42.642399166689479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250000</v>
      </c>
      <c r="S72">
        <f t="shared" si="28"/>
        <v>-127.14125557207076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-0.56199789005135936</v>
      </c>
      <c r="AC72">
        <f t="shared" si="29"/>
        <v>-1.0579815506102579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-1181.5550754314968</v>
      </c>
      <c r="AI72">
        <f t="shared" si="33"/>
        <v>-1181.7631081321827</v>
      </c>
      <c r="AJ72">
        <f t="shared" si="34"/>
        <v>0.49598366055889853</v>
      </c>
      <c r="AK72">
        <f t="shared" ref="AK72:AK89" si="49">G72*SUM(AB72:AB72, AE72:AF72)</f>
        <v>-3.9339852303595158E-2</v>
      </c>
      <c r="AL72">
        <f t="shared" si="35"/>
        <v>-1181.3064643239272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-0.4746903530644781</v>
      </c>
      <c r="AR72">
        <f t="shared" si="36"/>
        <v>-0.47477393030788462</v>
      </c>
      <c r="AS72">
        <f t="shared" si="36"/>
        <v>1.9926168812650145E-4</v>
      </c>
      <c r="AT72">
        <f t="shared" si="36"/>
        <v>-1.5804805690228435E-5</v>
      </c>
      <c r="AU72">
        <f t="shared" si="23"/>
        <v>-0.4745904734254483</v>
      </c>
      <c r="AW72">
        <v>69</v>
      </c>
      <c r="AX72">
        <f>IF(Z72&gt;0, (R72*SUMPRODUCT(K72:$K$98, X72:$X$98)-K72*$AZ$3)/Z72, 0)</f>
        <v>-127.14125557207076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250000</v>
      </c>
      <c r="S73">
        <f t="shared" si="28"/>
        <v>-257.60845131736994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-1.0579815506102579</v>
      </c>
      <c r="AC73">
        <f t="shared" si="29"/>
        <v>-1.300532813386849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-797.40208789269616</v>
      </c>
      <c r="AI73">
        <f t="shared" si="33"/>
        <v>-797.52830005758597</v>
      </c>
      <c r="AJ73">
        <f t="shared" si="34"/>
        <v>0.24255126277659111</v>
      </c>
      <c r="AK73">
        <f t="shared" si="49"/>
        <v>-7.4058708542718066E-2</v>
      </c>
      <c r="AL73">
        <f t="shared" si="35"/>
        <v>-797.35980750335204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-0.28603276317403675</v>
      </c>
      <c r="AR73">
        <f t="shared" si="36"/>
        <v>-0.28607803621108763</v>
      </c>
      <c r="AS73">
        <f t="shared" si="36"/>
        <v>8.7004547588639088E-5</v>
      </c>
      <c r="AT73">
        <f t="shared" si="36"/>
        <v>-2.6565289159896017E-5</v>
      </c>
      <c r="AU73">
        <f t="shared" si="23"/>
        <v>-0.28601759695265888</v>
      </c>
      <c r="AW73">
        <v>70</v>
      </c>
      <c r="AX73">
        <f>IF(Z73&gt;0, (R73*SUMPRODUCT(K73:$K$98, X73:$X$98)-K73*$AZ$3)/Z73, 0)</f>
        <v>-257.60845131736994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250000</v>
      </c>
      <c r="S74">
        <f t="shared" si="28"/>
        <v>-469.65042523536101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-1.300532813386849</v>
      </c>
      <c r="AC74">
        <f t="shared" si="29"/>
        <v>-1.3792985316609867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-515.28490871926817</v>
      </c>
      <c r="AI74">
        <f t="shared" si="33"/>
        <v>-515.3583302716371</v>
      </c>
      <c r="AJ74">
        <f t="shared" si="34"/>
        <v>7.8765718274137697E-2</v>
      </c>
      <c r="AK74">
        <f t="shared" si="49"/>
        <v>-9.1037296937079445E-2</v>
      </c>
      <c r="AL74">
        <f t="shared" si="35"/>
        <v>-515.37060185030009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-0.16503186734763364</v>
      </c>
      <c r="AR74">
        <f t="shared" si="36"/>
        <v>-0.16505538229186348</v>
      </c>
      <c r="AS74">
        <f t="shared" si="36"/>
        <v>2.5226536523390533E-5</v>
      </c>
      <c r="AT74">
        <f t="shared" si="36"/>
        <v>-2.9156792402768523E-5</v>
      </c>
      <c r="AU74">
        <f t="shared" si="23"/>
        <v>-0.16505931254774286</v>
      </c>
      <c r="AW74">
        <v>71</v>
      </c>
      <c r="AX74">
        <f>IF(Z74&gt;0, (R74*SUMPRODUCT(K74:$K$98, X74:$X$98)-K74*$AZ$3)/Z74, 0)</f>
        <v>-469.65042523536101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250000</v>
      </c>
      <c r="S75">
        <f t="shared" si="28"/>
        <v>-831.44152520925297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-1.3792985316609867</v>
      </c>
      <c r="AC75">
        <f t="shared" si="29"/>
        <v>-1.3592705374908531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-318.16436839746882</v>
      </c>
      <c r="AI75">
        <f t="shared" si="33"/>
        <v>-318.20523929747435</v>
      </c>
      <c r="AJ75">
        <f t="shared" si="34"/>
        <v>-2.0027994170133567E-2</v>
      </c>
      <c r="AK75">
        <f t="shared" si="49"/>
        <v>-9.6550897216269083E-2</v>
      </c>
      <c r="AL75">
        <f t="shared" si="35"/>
        <v>-318.32181818886073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-9.0981670929632982E-2</v>
      </c>
      <c r="AR75">
        <f t="shared" si="36"/>
        <v>-9.0993358293600335E-2</v>
      </c>
      <c r="AS75">
        <f t="shared" si="36"/>
        <v>-5.7271666973447193E-6</v>
      </c>
      <c r="AT75">
        <f t="shared" si="36"/>
        <v>-2.7609508892326661E-5</v>
      </c>
      <c r="AU75">
        <f t="shared" si="23"/>
        <v>-9.1026694969189997E-2</v>
      </c>
      <c r="AW75">
        <v>72</v>
      </c>
      <c r="AX75">
        <f>IF(Z75&gt;0, (R75*SUMPRODUCT(K75:$K$98, X75:$X$98)-K75*$AZ$3)/Z75, 0)</f>
        <v>-831.44152520925297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250000</v>
      </c>
      <c r="S76">
        <f t="shared" si="28"/>
        <v>-1478.9974182859564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-1.3592705374908531</v>
      </c>
      <c r="AC76">
        <f t="shared" si="29"/>
        <v>-1.2850201892081938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-187.4105455654277</v>
      </c>
      <c r="AI76">
        <f t="shared" si="33"/>
        <v>-187.43226670187661</v>
      </c>
      <c r="AJ76">
        <f t="shared" si="34"/>
        <v>-7.4250348282659306E-2</v>
      </c>
      <c r="AK76">
        <f t="shared" si="49"/>
        <v>-9.5148937624359733E-2</v>
      </c>
      <c r="AL76">
        <f t="shared" si="35"/>
        <v>-187.60166598778363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-4.7849606431583043E-2</v>
      </c>
      <c r="AR76">
        <f t="shared" si="36"/>
        <v>-4.7855152265875299E-2</v>
      </c>
      <c r="AS76">
        <f t="shared" si="36"/>
        <v>-1.8957577504585326E-5</v>
      </c>
      <c r="AT76">
        <f t="shared" si="36"/>
        <v>-2.4293399306707616E-5</v>
      </c>
      <c r="AU76">
        <f t="shared" si="23"/>
        <v>-4.7898403242686592E-2</v>
      </c>
      <c r="AW76">
        <v>73</v>
      </c>
      <c r="AX76">
        <f>IF(Z76&gt;0, (R76*SUMPRODUCT(K76:$K$98, X76:$X$98)-K76*$AZ$3)/Z76, 0)</f>
        <v>-1478.9974182859564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250000</v>
      </c>
      <c r="S77">
        <f t="shared" si="28"/>
        <v>-2695.7918428649573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-1.2850201892081938</v>
      </c>
      <c r="AC77">
        <f t="shared" si="29"/>
        <v>-1.1853412070573732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-105.11410860886798</v>
      </c>
      <c r="AI77">
        <f t="shared" si="33"/>
        <v>-105.12510112309154</v>
      </c>
      <c r="AJ77">
        <f t="shared" si="34"/>
        <v>-9.9678982150820605E-2</v>
      </c>
      <c r="AK77">
        <f t="shared" si="49"/>
        <v>-8.9951413244573578E-2</v>
      </c>
      <c r="AL77">
        <f t="shared" si="35"/>
        <v>-105.31473151848694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-2.3962235614131008E-2</v>
      </c>
      <c r="AR77">
        <f t="shared" si="36"/>
        <v>-2.3964741511952936E-2</v>
      </c>
      <c r="AS77">
        <f t="shared" si="36"/>
        <v>-2.2723222293236606E-5</v>
      </c>
      <c r="AT77">
        <f t="shared" si="36"/>
        <v>-2.0505686501238073E-5</v>
      </c>
      <c r="AU77">
        <f t="shared" si="23"/>
        <v>-2.4007970420747409E-2</v>
      </c>
      <c r="AW77">
        <v>74</v>
      </c>
      <c r="AX77">
        <f>IF(Z77&gt;0, (R77*SUMPRODUCT(K77:$K$98, X77:$X$98)-K77*$AZ$3)/Z77, 0)</f>
        <v>-2695.7918428649573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250000</v>
      </c>
      <c r="S78">
        <f t="shared" si="28"/>
        <v>-5098.6852122785449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-1.1853412070573732</v>
      </c>
      <c r="AC78">
        <f t="shared" si="29"/>
        <v>-1.0775814885800723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-55.989647560461783</v>
      </c>
      <c r="AI78">
        <f t="shared" si="33"/>
        <v>-55.994931184787056</v>
      </c>
      <c r="AJ78">
        <f t="shared" si="34"/>
        <v>-0.10775971847730093</v>
      </c>
      <c r="AK78">
        <f t="shared" si="49"/>
        <v>-8.2973884494016131E-2</v>
      </c>
      <c r="AL78">
        <f t="shared" si="35"/>
        <v>-56.185664787758377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-1.1396094279212957E-2</v>
      </c>
      <c r="AR78">
        <f t="shared" si="36"/>
        <v>-1.1397169704466916E-2</v>
      </c>
      <c r="AS78">
        <f t="shared" si="36"/>
        <v>-2.1933338836302533E-5</v>
      </c>
      <c r="AT78">
        <f t="shared" si="36"/>
        <v>-1.6888447268492417E-5</v>
      </c>
      <c r="AU78">
        <f t="shared" si="23"/>
        <v>-1.1435991490571711E-2</v>
      </c>
      <c r="AW78">
        <v>75</v>
      </c>
      <c r="AX78">
        <f>IF(Z78&gt;0, (R78*SUMPRODUCT(K78:$K$98, X78:$X$98)-K78*$AZ$3)/Z78, 0)</f>
        <v>-5098.6852122785449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250000</v>
      </c>
      <c r="S79">
        <f t="shared" si="28"/>
        <v>-10093.590452217075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-1.0775814885800723</v>
      </c>
      <c r="AC79">
        <f t="shared" si="29"/>
        <v>-0.97136869527764969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-28.248833153361073</v>
      </c>
      <c r="AI79">
        <f t="shared" si="33"/>
        <v>-28.251239058127755</v>
      </c>
      <c r="AJ79">
        <f t="shared" si="34"/>
        <v>-0.10621279330242261</v>
      </c>
      <c r="AK79">
        <f t="shared" si="49"/>
        <v>-7.5430704200605062E-2</v>
      </c>
      <c r="AL79">
        <f t="shared" si="35"/>
        <v>-28.432882555630783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-5.1337036003240508E-3</v>
      </c>
      <c r="AR79">
        <f t="shared" si="36"/>
        <v>-5.1341408290724276E-3</v>
      </c>
      <c r="AS79">
        <f t="shared" si="36"/>
        <v>-1.9302213171670246E-5</v>
      </c>
      <c r="AT79">
        <f t="shared" si="36"/>
        <v>-1.3708137098170749E-5</v>
      </c>
      <c r="AU79">
        <f t="shared" si="23"/>
        <v>-5.1671511793422685E-3</v>
      </c>
      <c r="AW79">
        <v>76</v>
      </c>
      <c r="AX79">
        <f>IF(Z79&gt;0, (R79*SUMPRODUCT(K79:$K$98, X79:$X$98)-K79*$AZ$3)/Z79, 0)</f>
        <v>-10093.590452217075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250000</v>
      </c>
      <c r="S80">
        <f t="shared" si="28"/>
        <v>-21259.119282207172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-0.97136869527764969</v>
      </c>
      <c r="AC80">
        <f t="shared" si="29"/>
        <v>-0.87149446353722759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-13.569979207984529</v>
      </c>
      <c r="AI80">
        <f t="shared" si="33"/>
        <v>-13.571004055782748</v>
      </c>
      <c r="AJ80">
        <f t="shared" si="34"/>
        <v>-9.9874231740422093E-2</v>
      </c>
      <c r="AK80">
        <f t="shared" si="49"/>
        <v>-6.7995808669435484E-2</v>
      </c>
      <c r="AL80">
        <f t="shared" si="35"/>
        <v>-13.738874096192605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-2.2018687948400636E-3</v>
      </c>
      <c r="AR80">
        <f t="shared" si="36"/>
        <v>-2.2020350869435203E-3</v>
      </c>
      <c r="AS80">
        <f t="shared" si="36"/>
        <v>-1.6205622050508828E-5</v>
      </c>
      <c r="AT80">
        <f t="shared" si="36"/>
        <v>-1.1033019800137349E-5</v>
      </c>
      <c r="AU80">
        <f t="shared" si="23"/>
        <v>-2.2292737287941664E-3</v>
      </c>
      <c r="AW80">
        <v>77</v>
      </c>
      <c r="AX80">
        <f>IF(Z80&gt;0, (R80*SUMPRODUCT(K80:$K$98, X80:$X$98)-K80*$AZ$3)/Z80, 0)</f>
        <v>-21259.119282207172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250000</v>
      </c>
      <c r="S81">
        <f t="shared" si="28"/>
        <v>-47953.699918155937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-0.87149446353722759</v>
      </c>
      <c r="AC81">
        <f t="shared" si="29"/>
        <v>-0.77993924720640151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-6.0798875184540542</v>
      </c>
      <c r="AI81">
        <f t="shared" si="33"/>
        <v>-6.0802941290224446</v>
      </c>
      <c r="AJ81">
        <f t="shared" si="34"/>
        <v>-9.1555216330826084E-2</v>
      </c>
      <c r="AK81">
        <f t="shared" si="49"/>
        <v>-6.1004612447605938E-2</v>
      </c>
      <c r="AL81">
        <f t="shared" si="35"/>
        <v>-6.2328539578008764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-8.8082529179720479E-4</v>
      </c>
      <c r="AR81">
        <f t="shared" si="36"/>
        <v>-8.8088419960947323E-4</v>
      </c>
      <c r="AS81">
        <f t="shared" si="36"/>
        <v>-1.3264085872539572E-5</v>
      </c>
      <c r="AT81">
        <f t="shared" si="36"/>
        <v>-8.8380591576801167E-6</v>
      </c>
      <c r="AU81">
        <f t="shared" si="23"/>
        <v>-9.0298634463969291E-4</v>
      </c>
      <c r="AW81">
        <v>78</v>
      </c>
      <c r="AX81">
        <f>IF(Z81&gt;0, (R81*SUMPRODUCT(K81:$K$98, X81:$X$98)-K81*$AZ$3)/Z81, 0)</f>
        <v>-47953.699918155937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250000</v>
      </c>
      <c r="S82">
        <f t="shared" si="28"/>
        <v>-116556.01358544275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-0.77993924720640151</v>
      </c>
      <c r="AC82">
        <f t="shared" si="29"/>
        <v>-0.69710838935028241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-2.5302227849981809</v>
      </c>
      <c r="AI82">
        <f t="shared" si="33"/>
        <v>-2.5303723071823878</v>
      </c>
      <c r="AJ82">
        <f t="shared" si="34"/>
        <v>-8.28308578561191E-2</v>
      </c>
      <c r="AK82">
        <f t="shared" si="49"/>
        <v>-5.4595747304448113E-2</v>
      </c>
      <c r="AL82">
        <f t="shared" si="35"/>
        <v>-2.6677989123429549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-3.2729168451826337E-4</v>
      </c>
      <c r="AR82">
        <f t="shared" si="36"/>
        <v>-3.2731102564815601E-4</v>
      </c>
      <c r="AS82">
        <f t="shared" si="36"/>
        <v>-1.0714412643249334E-5</v>
      </c>
      <c r="AT82">
        <f t="shared" si="36"/>
        <v>-7.0621188808949509E-6</v>
      </c>
      <c r="AU82">
        <f t="shared" si="23"/>
        <v>-3.4508755717230027E-4</v>
      </c>
      <c r="AW82">
        <v>79</v>
      </c>
      <c r="AX82">
        <f>IF(Z82&gt;0, (R82*SUMPRODUCT(K82:$K$98, X82:$X$98)-K82*$AZ$3)/Z82, 0)</f>
        <v>-116556.01358544275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250000</v>
      </c>
      <c r="S83">
        <f t="shared" si="28"/>
        <v>-307178.12468999968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-0.69710838935028241</v>
      </c>
      <c r="AC83">
        <f t="shared" si="29"/>
        <v>-0.62269310679558976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-0.97348458856264597</v>
      </c>
      <c r="AI83">
        <f t="shared" si="33"/>
        <v>-0.97353526706615467</v>
      </c>
      <c r="AJ83">
        <f t="shared" si="34"/>
        <v>-7.4415282554692652E-2</v>
      </c>
      <c r="AK83">
        <f t="shared" si="49"/>
        <v>-4.8797587254519777E-2</v>
      </c>
      <c r="AL83">
        <f t="shared" si="35"/>
        <v>-1.0967481368753671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-1.1243130896146208E-4</v>
      </c>
      <c r="AR83">
        <f t="shared" si="36"/>
        <v>-1.1243716200788175E-4</v>
      </c>
      <c r="AS83">
        <f t="shared" si="36"/>
        <v>-8.5944941734665563E-6</v>
      </c>
      <c r="AT83">
        <f t="shared" si="36"/>
        <v>-5.6358124963102655E-6</v>
      </c>
      <c r="AU83">
        <f t="shared" si="23"/>
        <v>-1.2666746867765857E-4</v>
      </c>
      <c r="AW83">
        <v>80</v>
      </c>
      <c r="AX83">
        <f>IF(Z83&gt;0, (R83*SUMPRODUCT(K83:$K$98, X83:$X$98)-K83*$AZ$3)/Z83, 0)</f>
        <v>-307178.12468999968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250000</v>
      </c>
      <c r="S84">
        <f t="shared" si="28"/>
        <v>-883707.17496108671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-0.62269310679558976</v>
      </c>
      <c r="AC84">
        <f t="shared" si="29"/>
        <v>-0.55607109681954159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-0.3444051495461441</v>
      </c>
      <c r="AI84">
        <f t="shared" si="33"/>
        <v>-0.34442088074966309</v>
      </c>
      <c r="AJ84">
        <f t="shared" si="34"/>
        <v>-6.6622009976048169E-2</v>
      </c>
      <c r="AK84">
        <f t="shared" si="49"/>
        <v>-4.3588517475691285E-2</v>
      </c>
      <c r="AL84">
        <f t="shared" si="35"/>
        <v>-0.45463140820140258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-3.55148349029209E-5</v>
      </c>
      <c r="AR84">
        <f t="shared" si="36"/>
        <v>-3.5516457094390851E-5</v>
      </c>
      <c r="AS84">
        <f t="shared" si="36"/>
        <v>-6.8700183151096848E-6</v>
      </c>
      <c r="AT84">
        <f t="shared" si="36"/>
        <v>-4.4948195572925053E-6</v>
      </c>
      <c r="AU84">
        <f t="shared" si="23"/>
        <v>-4.6881294966793043E-5</v>
      </c>
      <c r="AW84">
        <v>81</v>
      </c>
      <c r="AX84">
        <f>IF(Z84&gt;0, (R84*SUMPRODUCT(K84:$K$98, X84:$X$98)-K84*$AZ$3)/Z84, 0)</f>
        <v>-883707.17496108671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250000</v>
      </c>
      <c r="S85">
        <f t="shared" si="28"/>
        <v>-2797810.5514630396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-0.55607109681954159</v>
      </c>
      <c r="AC85">
        <f t="shared" si="29"/>
        <v>-0.49652228907854301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-0.11137187497348011</v>
      </c>
      <c r="AI85">
        <f t="shared" si="33"/>
        <v>-0.11137631167746655</v>
      </c>
      <c r="AJ85">
        <f t="shared" si="34"/>
        <v>-5.9548807740998577E-2</v>
      </c>
      <c r="AK85">
        <f t="shared" si="49"/>
        <v>-3.8924976777367913E-2</v>
      </c>
      <c r="AL85">
        <f t="shared" si="35"/>
        <v>-0.20985009619583303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-1.0254102922418359E-5</v>
      </c>
      <c r="AR85">
        <f t="shared" si="36"/>
        <v>-1.0254511413514734E-5</v>
      </c>
      <c r="AS85">
        <f t="shared" si="36"/>
        <v>-5.4827091995075363E-6</v>
      </c>
      <c r="AT85">
        <f t="shared" si="36"/>
        <v>-3.5838556028882383E-6</v>
      </c>
      <c r="AU85">
        <f t="shared" si="23"/>
        <v>-1.9321076215910509E-5</v>
      </c>
      <c r="AW85">
        <v>82</v>
      </c>
      <c r="AX85">
        <f>IF(Z85&gt;0, (R85*SUMPRODUCT(K85:$K$98, X85:$X$98)-K85*$AZ$3)/Z85, 0)</f>
        <v>-2797810.5514630396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7"/>
        <v>250000</v>
      </c>
      <c r="S86">
        <f t="shared" si="28"/>
        <v>-9848458.2504815795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-0.49652228907854301</v>
      </c>
      <c r="AC86">
        <f t="shared" si="29"/>
        <v>-0.44333225516726765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-3.2669520287183472E-2</v>
      </c>
      <c r="AI86">
        <f t="shared" si="33"/>
        <v>-3.2670645672101324E-2</v>
      </c>
      <c r="AJ86">
        <f t="shared" si="34"/>
        <v>-5.3190033911275358E-2</v>
      </c>
      <c r="AK86">
        <f t="shared" si="49"/>
        <v>-3.4756560235498016E-2</v>
      </c>
      <c r="AL86">
        <f t="shared" si="35"/>
        <v>-0.12061723981887469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-2.6856343053603663E-6</v>
      </c>
      <c r="AR86">
        <f t="shared" si="36"/>
        <v>-2.6857268188810901E-6</v>
      </c>
      <c r="AS86">
        <f t="shared" si="36"/>
        <v>-4.3725459853612599E-6</v>
      </c>
      <c r="AT86">
        <f t="shared" si="36"/>
        <v>-2.8572017490381349E-6</v>
      </c>
      <c r="AU86">
        <f t="shared" si="23"/>
        <v>-9.9154745532804836E-6</v>
      </c>
      <c r="AW86">
        <v>83</v>
      </c>
      <c r="AX86">
        <f>IF(Z86&gt;0, (R86*SUMPRODUCT(K86:$K$98, X86:$X$98)-K86*$AZ$3)/Z86, 0)</f>
        <v>-9848458.2504815795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250000</v>
      </c>
      <c r="S87">
        <f t="shared" si="28"/>
        <v>-39033931.888784707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-0.44333225516726765</v>
      </c>
      <c r="AC87">
        <f t="shared" si="29"/>
        <v>-0.39583468364603924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-8.6061146118512049E-3</v>
      </c>
      <c r="AI87">
        <f t="shared" si="33"/>
        <v>-8.6063681314586925E-3</v>
      </c>
      <c r="AJ87">
        <f t="shared" si="34"/>
        <v>-4.749757152122841E-2</v>
      </c>
      <c r="AK87">
        <f t="shared" si="49"/>
        <v>-3.1033257861708737E-2</v>
      </c>
      <c r="AL87">
        <f t="shared" si="35"/>
        <v>-8.7137197514395845E-2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-6.3167431955894734E-7</v>
      </c>
      <c r="AR87">
        <f t="shared" si="36"/>
        <v>-6.3169292747120251E-7</v>
      </c>
      <c r="AS87">
        <f t="shared" si="36"/>
        <v>-3.4862417623463004E-6</v>
      </c>
      <c r="AT87">
        <f t="shared" si="36"/>
        <v>-2.2777888661275412E-6</v>
      </c>
      <c r="AU87">
        <f t="shared" si="23"/>
        <v>-6.3957235559450444E-6</v>
      </c>
      <c r="AW87">
        <v>84</v>
      </c>
      <c r="AX87">
        <f>IF(Z87&gt;0, (R87*SUMPRODUCT(K87:$K$98, X87:$X$98)-K87*$AZ$3)/Z87, 0)</f>
        <v>-39033931.888784707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250000</v>
      </c>
      <c r="S88">
        <f t="shared" si="28"/>
        <v>-177007825.61380619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-0.39583468364603924</v>
      </c>
      <c r="AC88">
        <f t="shared" si="29"/>
        <v>-0.35342437143148941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-2.0106792181623459E-3</v>
      </c>
      <c r="AI88">
        <f t="shared" si="33"/>
        <v>-2.0107291346519425E-3</v>
      </c>
      <c r="AJ88">
        <f t="shared" si="34"/>
        <v>-4.2410312214549828E-2</v>
      </c>
      <c r="AK88">
        <f t="shared" si="49"/>
        <v>-2.7708427855222751E-2</v>
      </c>
      <c r="AL88">
        <f t="shared" si="35"/>
        <v>-7.2129469204424521E-2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-1.3176827550891731E-7</v>
      </c>
      <c r="AR88">
        <f t="shared" si="36"/>
        <v>-1.3177154674666335E-7</v>
      </c>
      <c r="AS88">
        <f t="shared" si="36"/>
        <v>-2.7793263360097011E-6</v>
      </c>
      <c r="AT88">
        <f t="shared" si="36"/>
        <v>-1.8158499488958038E-6</v>
      </c>
      <c r="AU88">
        <f t="shared" si="23"/>
        <v>-4.7269478316521679E-6</v>
      </c>
      <c r="AW88">
        <v>85</v>
      </c>
      <c r="AX88">
        <f>IF(Z88&gt;0, (R88*SUMPRODUCT(K88:$K$98, X88:$X$98)-K88*$AZ$3)/Z88, 0)</f>
        <v>-177007825.61380619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-0.35342437143148941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-0.35342437143148941</v>
      </c>
      <c r="AK89">
        <f t="shared" si="49"/>
        <v>-2.473970600020426E-2</v>
      </c>
      <c r="AL89">
        <f t="shared" si="35"/>
        <v>-0.37866324232766074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-2.9207479875294951E-8</v>
      </c>
      <c r="AR89">
        <f t="shared" si="36"/>
        <v>-2.9207479875294951E-8</v>
      </c>
      <c r="AS89">
        <f t="shared" si="36"/>
        <v>-2.0679810017539852E-5</v>
      </c>
      <c r="AT89">
        <f t="shared" si="36"/>
        <v>-1.4475867012277897E-6</v>
      </c>
      <c r="AU89">
        <f t="shared" si="23"/>
        <v>-2.2156604198642936E-5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7225.1586513005595</v>
      </c>
      <c r="AO91" s="8">
        <f t="shared" si="50"/>
        <v>-722.515865130056</v>
      </c>
      <c r="AP91" s="8">
        <f t="shared" si="50"/>
        <v>-436.84378752302405</v>
      </c>
      <c r="AQ91" s="8">
        <f t="shared" si="50"/>
        <v>-5392.9776325554203</v>
      </c>
      <c r="AR91" s="8">
        <f t="shared" si="50"/>
        <v>672.82136609205884</v>
      </c>
      <c r="AS91" s="8">
        <f t="shared" si="50"/>
        <v>-434.53394977277543</v>
      </c>
      <c r="AT91" s="8">
        <f t="shared" si="50"/>
        <v>253.47813736745226</v>
      </c>
      <c r="AU91" s="8">
        <f t="shared" si="50"/>
        <v>491.76555368673621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487D0-BAF4-4B91-B7D5-47B4F2AB2107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9499.3781201381971</v>
      </c>
      <c r="K3">
        <v>1</v>
      </c>
      <c r="L3" s="2">
        <v>0</v>
      </c>
      <c r="O3">
        <f>$C$3</f>
        <v>9499.3781201381971</v>
      </c>
      <c r="P3">
        <f>O3*C5</f>
        <v>949.93781201381978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9499.3781201381971</v>
      </c>
      <c r="AF3">
        <f t="shared" ref="AF3:AG34" si="4">-$Z3*P3</f>
        <v>-949.93781201381978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8276.2905663243782</v>
      </c>
      <c r="AJ3">
        <f t="shared" ref="AJ3:AJ66" si="7">AB3-AC3</f>
        <v>0</v>
      </c>
      <c r="AL3">
        <f t="shared" ref="AL3:AL66" si="8">SUM(AI3:AK3)</f>
        <v>8276.2905663243782</v>
      </c>
      <c r="AN3">
        <f t="shared" ref="AN3:AU34" si="9">AE3*$K3</f>
        <v>9499.3781201381971</v>
      </c>
      <c r="AO3">
        <f t="shared" si="9"/>
        <v>-949.93781201381978</v>
      </c>
      <c r="AP3">
        <f t="shared" si="9"/>
        <v>-273.14974180000002</v>
      </c>
      <c r="AQ3">
        <f t="shared" si="9"/>
        <v>0</v>
      </c>
      <c r="AR3">
        <f t="shared" si="9"/>
        <v>8276.2905663243782</v>
      </c>
      <c r="AS3">
        <f t="shared" si="9"/>
        <v>0</v>
      </c>
      <c r="AT3">
        <f t="shared" si="9"/>
        <v>0</v>
      </c>
      <c r="AU3">
        <f t="shared" si="9"/>
        <v>8276.2905663243782</v>
      </c>
      <c r="AW3">
        <v>0</v>
      </c>
      <c r="AX3">
        <f>IF(Z3&gt;0, (R3*SUMPRODUCT(K3:$K$98, X3:$X$98)-K3*$AZ$3)/Z3, 0)</f>
        <v>0</v>
      </c>
      <c r="AZ3">
        <f>C6*ABS(SUMPRODUCT(X4:X79, K4:K79))/1</f>
        <v>7112.9388334255573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771.90798515058782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762.10058929559546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-762.10058929559546</v>
      </c>
      <c r="AK4">
        <f>G4*SUM(AB4, AE4:AF4)</f>
        <v>0</v>
      </c>
      <c r="AL4">
        <f t="shared" si="8"/>
        <v>-1438.4493392955956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-603.8828125</v>
      </c>
      <c r="AR4">
        <f t="shared" si="9"/>
        <v>-603.8828125</v>
      </c>
      <c r="AS4">
        <f t="shared" si="9"/>
        <v>-680.44695472821013</v>
      </c>
      <c r="AT4">
        <f t="shared" si="9"/>
        <v>0</v>
      </c>
      <c r="AU4">
        <f t="shared" si="9"/>
        <v>-1284.3297672282101</v>
      </c>
      <c r="AW4">
        <v>1</v>
      </c>
      <c r="AX4">
        <f>IF(Z4&gt;0, (R4*SUMPRODUCT(K4:$K$98, X4:$X$98)-K4*$AZ$3)/Z4, 0)</f>
        <v>771.90798515058782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250000</v>
      </c>
      <c r="S5">
        <f t="shared" si="1"/>
        <v>860.42754179914562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762.10058929559546</v>
      </c>
      <c r="AC5">
        <f t="shared" si="2"/>
        <v>838.66473152380604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-678.66952018446625</v>
      </c>
      <c r="AI5">
        <f t="shared" si="6"/>
        <v>-703.03719470619785</v>
      </c>
      <c r="AJ5">
        <f t="shared" si="7"/>
        <v>-76.564142228210585</v>
      </c>
      <c r="AK5">
        <f>G5*SUM(AB5, AE5:AF5)</f>
        <v>53.347041250691689</v>
      </c>
      <c r="AL5">
        <f t="shared" si="8"/>
        <v>-726.25429568371669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-541.03118637154512</v>
      </c>
      <c r="AR5">
        <f t="shared" si="9"/>
        <v>-560.45694731042556</v>
      </c>
      <c r="AS5">
        <f t="shared" si="9"/>
        <v>-61.036465424275015</v>
      </c>
      <c r="AT5">
        <f t="shared" si="9"/>
        <v>42.52793467051314</v>
      </c>
      <c r="AU5">
        <f t="shared" si="9"/>
        <v>-578.96547806418732</v>
      </c>
      <c r="AW5">
        <v>2</v>
      </c>
      <c r="AX5">
        <f>IF(Z5&gt;0, (R5*SUMPRODUCT(K5:$K$98, X5:$X$98)-K5*$AZ$3)/Z5, 0)</f>
        <v>860.42754179914562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250000</v>
      </c>
      <c r="S6">
        <f t="shared" si="1"/>
        <v>940.70621746921324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838.66473152380604</v>
      </c>
      <c r="AC6">
        <f t="shared" si="2"/>
        <v>905.17546901673359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-682.5507471909616</v>
      </c>
      <c r="AI6">
        <f t="shared" si="6"/>
        <v>-706.60648989275671</v>
      </c>
      <c r="AJ6">
        <f t="shared" si="7"/>
        <v>-66.510737492927547</v>
      </c>
      <c r="AK6">
        <f>G6*SUM(AB6, AE6:AF6)</f>
        <v>58.706531206666426</v>
      </c>
      <c r="AL6">
        <f t="shared" si="8"/>
        <v>-714.4106961790178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-485.82613998081149</v>
      </c>
      <c r="AR6">
        <f t="shared" si="9"/>
        <v>-502.94854248243087</v>
      </c>
      <c r="AS6">
        <f t="shared" si="9"/>
        <v>-47.341029214968692</v>
      </c>
      <c r="AT6">
        <f t="shared" si="9"/>
        <v>41.786149330546777</v>
      </c>
      <c r="AU6">
        <f t="shared" si="9"/>
        <v>-508.50342236685276</v>
      </c>
      <c r="AW6">
        <v>3</v>
      </c>
      <c r="AX6">
        <f>IF(Z6&gt;0, (R6*SUMPRODUCT(K6:$K$98, X6:$X$98)-K6*$AZ$3)/Z6, 0)</f>
        <v>940.70621746921324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250000</v>
      </c>
      <c r="S7">
        <f t="shared" si="1"/>
        <v>1012.5731066866092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905.17546901673359</v>
      </c>
      <c r="AC7">
        <f t="shared" si="2"/>
        <v>961.79747534348826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-688.14050018696798</v>
      </c>
      <c r="AI7">
        <f t="shared" si="6"/>
        <v>-711.88687141172647</v>
      </c>
      <c r="AJ7">
        <f t="shared" si="7"/>
        <v>-56.622006326754672</v>
      </c>
      <c r="AK7">
        <f>G7*SUM(AB7, AE7:AF7)</f>
        <v>63.362282831171356</v>
      </c>
      <c r="AL7">
        <f t="shared" si="8"/>
        <v>-705.1465949073098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-437.32572835136131</v>
      </c>
      <c r="AR7">
        <f t="shared" si="9"/>
        <v>-452.4169765612076</v>
      </c>
      <c r="AS7">
        <f t="shared" si="9"/>
        <v>-35.984308656205322</v>
      </c>
      <c r="AT7">
        <f t="shared" si="9"/>
        <v>40.267876228209445</v>
      </c>
      <c r="AU7">
        <f t="shared" si="9"/>
        <v>-448.13340898920347</v>
      </c>
      <c r="AW7">
        <v>4</v>
      </c>
      <c r="AX7">
        <f>IF(Z7&gt;0, (R7*SUMPRODUCT(K7:$K$98, X7:$X$98)-K7*$AZ$3)/Z7, 0)</f>
        <v>1012.5731066866092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250000</v>
      </c>
      <c r="S8">
        <f t="shared" si="1"/>
        <v>1075.9620032582252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961.79747534348826</v>
      </c>
      <c r="AC8">
        <f t="shared" si="2"/>
        <v>1008.8004490524555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-694.07651047194747</v>
      </c>
      <c r="AI8">
        <f t="shared" si="6"/>
        <v>-717.51601033341115</v>
      </c>
      <c r="AJ8">
        <f t="shared" si="7"/>
        <v>-47.002973708967261</v>
      </c>
      <c r="AK8">
        <f t="shared" ref="AK8:AK71" si="22">G8*SUM(AB8:AB8, AE8:AF8)</f>
        <v>67.325823274044183</v>
      </c>
      <c r="AL8">
        <f t="shared" si="8"/>
        <v>-697.19316076833422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-393.83765196523461</v>
      </c>
      <c r="AR8">
        <f t="shared" si="9"/>
        <v>-407.13785367124149</v>
      </c>
      <c r="AS8">
        <f t="shared" si="9"/>
        <v>-26.670749581103284</v>
      </c>
      <c r="AT8">
        <f t="shared" si="9"/>
        <v>38.202480209056986</v>
      </c>
      <c r="AU8">
        <f t="shared" si="9"/>
        <v>-395.60612304328777</v>
      </c>
      <c r="AW8">
        <v>5</v>
      </c>
      <c r="AX8">
        <f>IF(Z8&gt;0, (R8*SUMPRODUCT(K8:$K$98, X8:$X$98)-K8*$AZ$3)/Z8, 0)</f>
        <v>1075.9620032582252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250000</v>
      </c>
      <c r="S9">
        <f t="shared" si="1"/>
        <v>1131.8346050375465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1008.8004490524555</v>
      </c>
      <c r="AC9">
        <f t="shared" si="2"/>
        <v>1047.3991382125123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-701.18232497574786</v>
      </c>
      <c r="AI9">
        <f t="shared" si="6"/>
        <v>-724.31731160609934</v>
      </c>
      <c r="AJ9">
        <f t="shared" si="7"/>
        <v>-38.598689160056779</v>
      </c>
      <c r="AK9">
        <f t="shared" si="22"/>
        <v>70.616031433671893</v>
      </c>
      <c r="AL9">
        <f t="shared" si="8"/>
        <v>-692.29996933248424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-355.24078745218361</v>
      </c>
      <c r="AR9">
        <f t="shared" si="9"/>
        <v>-366.96169166714094</v>
      </c>
      <c r="AS9">
        <f t="shared" si="9"/>
        <v>-19.555297165134466</v>
      </c>
      <c r="AT9">
        <f t="shared" si="9"/>
        <v>35.776279178334121</v>
      </c>
      <c r="AU9">
        <f t="shared" si="9"/>
        <v>-350.74070965394128</v>
      </c>
      <c r="AW9">
        <v>6</v>
      </c>
      <c r="AX9">
        <f>IF(Z9&gt;0, (R9*SUMPRODUCT(K9:$K$98, X9:$X$98)-K9*$AZ$3)/Z9, 0)</f>
        <v>1131.8346050375465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250000</v>
      </c>
      <c r="S10">
        <f t="shared" si="1"/>
        <v>1180.6109198452152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1047.3991382125123</v>
      </c>
      <c r="AC10">
        <f t="shared" si="2"/>
        <v>1078.2622267650518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-709.19214170970906</v>
      </c>
      <c r="AI10">
        <f t="shared" si="6"/>
        <v>-732.02485925958604</v>
      </c>
      <c r="AJ10">
        <f t="shared" si="7"/>
        <v>-30.863088552539466</v>
      </c>
      <c r="AK10">
        <f t="shared" si="22"/>
        <v>73.317939674875873</v>
      </c>
      <c r="AL10">
        <f t="shared" si="8"/>
        <v>-689.5700081372496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-320.8025088254779</v>
      </c>
      <c r="AR10">
        <f t="shared" si="9"/>
        <v>-331.13087069317368</v>
      </c>
      <c r="AS10">
        <f t="shared" si="9"/>
        <v>-13.960893889614288</v>
      </c>
      <c r="AT10">
        <f t="shared" si="9"/>
        <v>33.165312482047796</v>
      </c>
      <c r="AU10">
        <f t="shared" si="9"/>
        <v>-311.92645210074016</v>
      </c>
      <c r="AW10">
        <v>7</v>
      </c>
      <c r="AX10">
        <f>IF(Z10&gt;0, (R10*SUMPRODUCT(K10:$K$98, X10:$X$98)-K10*$AZ$3)/Z10, 0)</f>
        <v>1180.6109198452152</v>
      </c>
    </row>
    <row r="11" spans="1:52" x14ac:dyDescent="0.25">
      <c r="A11" t="s">
        <v>33</v>
      </c>
      <c r="C11" s="12">
        <f>AU81</f>
        <v>641.31632029201705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250000</v>
      </c>
      <c r="S11">
        <f t="shared" si="1"/>
        <v>1222.8971828121441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1078.2622267650518</v>
      </c>
      <c r="AC11">
        <f t="shared" si="2"/>
        <v>1102.1953215152216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-719.29407777591462</v>
      </c>
      <c r="AI11">
        <f t="shared" si="6"/>
        <v>-741.82653874251525</v>
      </c>
      <c r="AJ11">
        <f t="shared" si="7"/>
        <v>-23.933094750169857</v>
      </c>
      <c r="AK11">
        <f t="shared" si="22"/>
        <v>75.478355873553625</v>
      </c>
      <c r="AL11">
        <f t="shared" si="8"/>
        <v>-690.28127761913152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-290.51081399857986</v>
      </c>
      <c r="AR11">
        <f t="shared" si="9"/>
        <v>-299.61129706808964</v>
      </c>
      <c r="AS11">
        <f t="shared" si="9"/>
        <v>-9.6661755632346971</v>
      </c>
      <c r="AT11">
        <f t="shared" si="9"/>
        <v>30.48444201278642</v>
      </c>
      <c r="AU11">
        <f t="shared" si="9"/>
        <v>-278.79303061853795</v>
      </c>
      <c r="AW11">
        <v>8</v>
      </c>
      <c r="AX11">
        <f>IF(Z11&gt;0, (R11*SUMPRODUCT(K11:$K$98, X11:$X$98)-K11*$AZ$3)/Z11, 0)</f>
        <v>1222.8971828121441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250000</v>
      </c>
      <c r="S12">
        <f t="shared" si="1"/>
        <v>1258.7549781015582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1102.1953215152216</v>
      </c>
      <c r="AC12">
        <f t="shared" si="2"/>
        <v>1119.4841535663272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-731.79529714745672</v>
      </c>
      <c r="AI12">
        <f t="shared" si="6"/>
        <v>-754.02925397467664</v>
      </c>
      <c r="AJ12">
        <f t="shared" si="7"/>
        <v>-17.288832051105601</v>
      </c>
      <c r="AK12">
        <f t="shared" si="22"/>
        <v>77.153672506065519</v>
      </c>
      <c r="AL12">
        <f t="shared" si="8"/>
        <v>-694.16441351971673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-263.89272038574683</v>
      </c>
      <c r="AR12">
        <f t="shared" si="9"/>
        <v>-271.91050811265001</v>
      </c>
      <c r="AS12">
        <f t="shared" si="9"/>
        <v>-6.2345261578515254</v>
      </c>
      <c r="AT12">
        <f t="shared" si="9"/>
        <v>27.822387769832901</v>
      </c>
      <c r="AU12">
        <f t="shared" si="9"/>
        <v>-250.32264650066861</v>
      </c>
      <c r="AW12">
        <v>9</v>
      </c>
      <c r="AX12">
        <f>IF(Z12&gt;0, (R12*SUMPRODUCT(K12:$K$98, X12:$X$98)-K12*$AZ$3)/Z12, 0)</f>
        <v>1258.7549781015582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250000</v>
      </c>
      <c r="S13">
        <f t="shared" si="1"/>
        <v>1288.2464584464983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1119.4841535663272</v>
      </c>
      <c r="AC13">
        <f t="shared" si="2"/>
        <v>1130.412545724942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-745.77604902954374</v>
      </c>
      <c r="AI13">
        <f t="shared" si="6"/>
        <v>-767.71308868358847</v>
      </c>
      <c r="AJ13">
        <f t="shared" si="7"/>
        <v>-10.92839215861477</v>
      </c>
      <c r="AK13">
        <f t="shared" si="22"/>
        <v>78.36389074964292</v>
      </c>
      <c r="AL13">
        <f t="shared" si="8"/>
        <v>-700.27759009256033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-240.11992827786381</v>
      </c>
      <c r="AR13">
        <f t="shared" si="9"/>
        <v>-247.18306793649504</v>
      </c>
      <c r="AS13">
        <f t="shared" si="9"/>
        <v>-3.5186497940415808</v>
      </c>
      <c r="AT13">
        <f t="shared" si="9"/>
        <v>25.231075536502235</v>
      </c>
      <c r="AU13">
        <f t="shared" si="9"/>
        <v>-225.47064219403438</v>
      </c>
      <c r="AW13">
        <v>10</v>
      </c>
      <c r="AX13">
        <f>IF(Z13&gt;0, (R13*SUMPRODUCT(K13:$K$98, X13:$X$98)-K13*$AZ$3)/Z13, 0)</f>
        <v>1288.2464584464983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250000</v>
      </c>
      <c r="S14">
        <f t="shared" si="1"/>
        <v>1311.9158387596428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1130.412545724942</v>
      </c>
      <c r="AC14">
        <f t="shared" si="2"/>
        <v>1135.6686107902581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-762.54137004243989</v>
      </c>
      <c r="AI14">
        <f t="shared" si="6"/>
        <v>-784.18278516293992</v>
      </c>
      <c r="AJ14">
        <f t="shared" si="7"/>
        <v>-5.2560650653160792</v>
      </c>
      <c r="AK14">
        <f t="shared" si="22"/>
        <v>79.128878200745945</v>
      </c>
      <c r="AL14">
        <f t="shared" si="8"/>
        <v>-710.30997202751007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-219.21242227398926</v>
      </c>
      <c r="AR14">
        <f t="shared" si="9"/>
        <v>-225.43381198001626</v>
      </c>
      <c r="AS14">
        <f t="shared" si="9"/>
        <v>-1.5109931078670591</v>
      </c>
      <c r="AT14">
        <f t="shared" si="9"/>
        <v>22.747661626861735</v>
      </c>
      <c r="AU14">
        <f t="shared" si="9"/>
        <v>-204.19714346102157</v>
      </c>
      <c r="AW14">
        <v>11</v>
      </c>
      <c r="AX14">
        <f>IF(Z14&gt;0, (R14*SUMPRODUCT(K14:$K$98, X14:$X$98)-K14*$AZ$3)/Z14, 0)</f>
        <v>1311.9158387596428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250000</v>
      </c>
      <c r="S15">
        <f t="shared" si="1"/>
        <v>1329.8745204457587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1135.6686107902581</v>
      </c>
      <c r="AC15">
        <f t="shared" si="2"/>
        <v>1135.5418968583938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-782.1449808398072</v>
      </c>
      <c r="AI15">
        <f t="shared" si="6"/>
        <v>-803.49176731101829</v>
      </c>
      <c r="AJ15">
        <f t="shared" si="7"/>
        <v>0.12671393186428759</v>
      </c>
      <c r="AK15">
        <f t="shared" si="22"/>
        <v>79.496802755318072</v>
      </c>
      <c r="AL15">
        <f t="shared" si="8"/>
        <v>-723.86825062383593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-200.75713565382705</v>
      </c>
      <c r="AR15">
        <f t="shared" si="9"/>
        <v>-206.23632405541053</v>
      </c>
      <c r="AS15">
        <f t="shared" si="9"/>
        <v>3.2524310238741708E-2</v>
      </c>
      <c r="AT15">
        <f t="shared" si="9"/>
        <v>20.404849236082526</v>
      </c>
      <c r="AU15">
        <f t="shared" si="9"/>
        <v>-185.79895050908925</v>
      </c>
      <c r="AW15">
        <v>12</v>
      </c>
      <c r="AX15">
        <f>IF(Z15&gt;0, (R15*SUMPRODUCT(K15:$K$98, X15:$X$98)-K15*$AZ$3)/Z15, 0)</f>
        <v>1329.8745204457587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250000</v>
      </c>
      <c r="S16">
        <f t="shared" si="1"/>
        <v>1342.3161861785634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1135.5418968583938</v>
      </c>
      <c r="AC16">
        <f t="shared" si="2"/>
        <v>1130.39700079575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-802.12556763503926</v>
      </c>
      <c r="AI16">
        <f t="shared" si="6"/>
        <v>-823.17867368477471</v>
      </c>
      <c r="AJ16">
        <f t="shared" si="7"/>
        <v>5.1448960626437383</v>
      </c>
      <c r="AK16">
        <f t="shared" si="22"/>
        <v>79.487932780087576</v>
      </c>
      <c r="AL16">
        <f t="shared" si="8"/>
        <v>-738.54584484204338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-183.82647734517556</v>
      </c>
      <c r="AR16">
        <f t="shared" si="9"/>
        <v>-188.65130587384073</v>
      </c>
      <c r="AS16">
        <f t="shared" si="9"/>
        <v>1.1790773884584353</v>
      </c>
      <c r="AT16">
        <f t="shared" si="9"/>
        <v>18.216582619969476</v>
      </c>
      <c r="AU16">
        <f t="shared" si="9"/>
        <v>-169.25564586541282</v>
      </c>
      <c r="AW16">
        <v>13</v>
      </c>
      <c r="AX16">
        <f>IF(Z16&gt;0, (R16*SUMPRODUCT(K16:$K$98, X16:$X$98)-K16*$AZ$3)/Z16, 0)</f>
        <v>1342.3161861785634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250000</v>
      </c>
      <c r="S17">
        <f t="shared" si="1"/>
        <v>1350.2078215106355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1130.39700079575</v>
      </c>
      <c r="AC17">
        <f t="shared" si="2"/>
        <v>1121.2243087998447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-823.57729768384365</v>
      </c>
      <c r="AI17">
        <f t="shared" si="6"/>
        <v>-844.33751494331341</v>
      </c>
      <c r="AJ17">
        <f t="shared" si="7"/>
        <v>9.1726919959053248</v>
      </c>
      <c r="AK17">
        <f t="shared" si="22"/>
        <v>79.127790055702505</v>
      </c>
      <c r="AL17">
        <f t="shared" si="8"/>
        <v>-756.03703289170562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-168.52023232678005</v>
      </c>
      <c r="AR17">
        <f t="shared" si="9"/>
        <v>-172.76818409227818</v>
      </c>
      <c r="AS17">
        <f t="shared" si="9"/>
        <v>1.876914517385543</v>
      </c>
      <c r="AT17">
        <f t="shared" si="9"/>
        <v>16.191113573908378</v>
      </c>
      <c r="AU17">
        <f t="shared" si="9"/>
        <v>-154.70015600098426</v>
      </c>
      <c r="AW17">
        <v>14</v>
      </c>
      <c r="AX17">
        <f>IF(Z17&gt;0, (R17*SUMPRODUCT(K17:$K$98, X17:$X$98)-K17*$AZ$3)/Z17, 0)</f>
        <v>1350.2078215106355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250000</v>
      </c>
      <c r="S18">
        <f t="shared" si="1"/>
        <v>1354.1264183148708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1121.2243087998447</v>
      </c>
      <c r="AC18">
        <f t="shared" si="2"/>
        <v>1108.6449562491987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-847.15242840506926</v>
      </c>
      <c r="AI18">
        <f t="shared" si="6"/>
        <v>-867.62032824910375</v>
      </c>
      <c r="AJ18">
        <f t="shared" si="7"/>
        <v>12.579352550646036</v>
      </c>
      <c r="AK18">
        <f t="shared" si="22"/>
        <v>78.485701615989143</v>
      </c>
      <c r="AL18">
        <f t="shared" si="8"/>
        <v>-776.5552740824686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-154.77158139049342</v>
      </c>
      <c r="AR18">
        <f t="shared" si="9"/>
        <v>-158.51099016792861</v>
      </c>
      <c r="AS18">
        <f t="shared" si="9"/>
        <v>2.2982006801272998</v>
      </c>
      <c r="AT18">
        <f t="shared" si="9"/>
        <v>14.339044247938741</v>
      </c>
      <c r="AU18">
        <f t="shared" si="9"/>
        <v>-141.87374523986259</v>
      </c>
      <c r="AW18">
        <v>15</v>
      </c>
      <c r="AX18">
        <f>IF(Z18&gt;0, (R18*SUMPRODUCT(K18:$K$98, X18:$X$98)-K18*$AZ$3)/Z18, 0)</f>
        <v>1354.1264183148708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250000</v>
      </c>
      <c r="S19">
        <f t="shared" si="1"/>
        <v>1354.4943033171749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1108.6449562491987</v>
      </c>
      <c r="AC19">
        <f t="shared" si="2"/>
        <v>1093.1063032302536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-876.78199286591757</v>
      </c>
      <c r="AI19">
        <f t="shared" si="6"/>
        <v>-896.95753551222515</v>
      </c>
      <c r="AJ19">
        <f t="shared" si="7"/>
        <v>15.53865301894507</v>
      </c>
      <c r="AK19">
        <f t="shared" si="22"/>
        <v>77.605146937443919</v>
      </c>
      <c r="AL19">
        <f t="shared" si="8"/>
        <v>-803.81373555583616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-143.02213575033662</v>
      </c>
      <c r="AR19">
        <f t="shared" si="9"/>
        <v>-146.31320379538732</v>
      </c>
      <c r="AS19">
        <f t="shared" si="9"/>
        <v>2.5346909032526139</v>
      </c>
      <c r="AT19">
        <f t="shared" si="9"/>
        <v>12.659080536008776</v>
      </c>
      <c r="AU19">
        <f t="shared" si="9"/>
        <v>-131.11943235612594</v>
      </c>
      <c r="AW19">
        <v>16</v>
      </c>
      <c r="AX19">
        <f>IF(Z19&gt;0, (R19*SUMPRODUCT(K19:$K$98, X19:$X$98)-K19*$AZ$3)/Z19, 0)</f>
        <v>1354.4943033171749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250000</v>
      </c>
      <c r="S20">
        <f t="shared" si="1"/>
        <v>1350.9024322950761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1093.1063032302536</v>
      </c>
      <c r="AC20">
        <f t="shared" si="2"/>
        <v>1074.399282097371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-907.95369129355993</v>
      </c>
      <c r="AI20">
        <f t="shared" si="6"/>
        <v>-927.83668314427507</v>
      </c>
      <c r="AJ20">
        <f t="shared" si="7"/>
        <v>18.707021132882574</v>
      </c>
      <c r="AK20">
        <f t="shared" si="22"/>
        <v>76.517441226117754</v>
      </c>
      <c r="AL20">
        <f t="shared" si="8"/>
        <v>-832.61222078527476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-132.23831696457458</v>
      </c>
      <c r="AR20">
        <f t="shared" si="9"/>
        <v>-135.13416220841404</v>
      </c>
      <c r="AS20">
        <f t="shared" si="9"/>
        <v>2.7245717636862339</v>
      </c>
      <c r="AT20">
        <f t="shared" si="9"/>
        <v>11.144332297125974</v>
      </c>
      <c r="AU20">
        <f t="shared" si="9"/>
        <v>-121.26525814760183</v>
      </c>
      <c r="AW20">
        <v>17</v>
      </c>
      <c r="AX20">
        <f>IF(Z20&gt;0, (R20*SUMPRODUCT(K20:$K$98, X20:$X$98)-K20*$AZ$3)/Z20, 0)</f>
        <v>1350.9024322950761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250000</v>
      </c>
      <c r="S21">
        <f t="shared" si="1"/>
        <v>1343.969384803554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1074.399282097371</v>
      </c>
      <c r="AC21">
        <f t="shared" si="2"/>
        <v>1053.1566031840937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-937.49101895795968</v>
      </c>
      <c r="AI21">
        <f t="shared" si="6"/>
        <v>-957.08143178827186</v>
      </c>
      <c r="AJ21">
        <f t="shared" si="7"/>
        <v>21.242678913277359</v>
      </c>
      <c r="AK21">
        <f t="shared" si="22"/>
        <v>75.207949746815984</v>
      </c>
      <c r="AL21">
        <f t="shared" si="8"/>
        <v>-860.63080312817851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-121.91094784386372</v>
      </c>
      <c r="AR21">
        <f t="shared" si="9"/>
        <v>-124.45847709854456</v>
      </c>
      <c r="AS21">
        <f t="shared" si="9"/>
        <v>2.7623892588742032</v>
      </c>
      <c r="AT21">
        <f t="shared" si="9"/>
        <v>9.7800109586320882</v>
      </c>
      <c r="AU21">
        <f t="shared" si="9"/>
        <v>-111.91607688103826</v>
      </c>
      <c r="AW21">
        <v>18</v>
      </c>
      <c r="AX21">
        <f>IF(Z21&gt;0, (R21*SUMPRODUCT(K21:$K$98, X21:$X$98)-K21*$AZ$3)/Z21, 0)</f>
        <v>1343.969384803554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250000</v>
      </c>
      <c r="S22">
        <f t="shared" si="1"/>
        <v>1334.8224550239472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1053.1566031840937</v>
      </c>
      <c r="AC22">
        <f t="shared" si="2"/>
        <v>1030.3489036003184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-970.18992378866074</v>
      </c>
      <c r="AI22">
        <f t="shared" si="6"/>
        <v>-989.48741349829095</v>
      </c>
      <c r="AJ22">
        <f t="shared" si="7"/>
        <v>22.807699583775275</v>
      </c>
      <c r="AK22">
        <f t="shared" si="22"/>
        <v>73.72096222288657</v>
      </c>
      <c r="AL22">
        <f t="shared" si="8"/>
        <v>-892.95875169162912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-112.645625022616</v>
      </c>
      <c r="AR22">
        <f t="shared" si="9"/>
        <v>-114.88619435487627</v>
      </c>
      <c r="AS22">
        <f t="shared" si="9"/>
        <v>2.6481284869560016</v>
      </c>
      <c r="AT22">
        <f t="shared" si="9"/>
        <v>8.5595033129561546</v>
      </c>
      <c r="AU22">
        <f t="shared" si="9"/>
        <v>-103.67856255496412</v>
      </c>
      <c r="AW22">
        <v>19</v>
      </c>
      <c r="AX22">
        <f>IF(Z22&gt;0, (R22*SUMPRODUCT(K22:$K$98, X22:$X$98)-K22*$AZ$3)/Z22, 0)</f>
        <v>1334.8224550239472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250000</v>
      </c>
      <c r="S23">
        <f t="shared" si="1"/>
        <v>1323.6472121712372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1030.3489036003184</v>
      </c>
      <c r="AC23">
        <f t="shared" si="2"/>
        <v>1006.1883216670664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-1004.2685739496469</v>
      </c>
      <c r="AI23">
        <f t="shared" si="6"/>
        <v>-1023.2726619047859</v>
      </c>
      <c r="AJ23">
        <f t="shared" si="7"/>
        <v>24.160581933252047</v>
      </c>
      <c r="AK23">
        <f t="shared" si="22"/>
        <v>72.124423252022297</v>
      </c>
      <c r="AL23">
        <f t="shared" si="8"/>
        <v>-926.98765671951151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-104.10927433355592</v>
      </c>
      <c r="AR23">
        <f t="shared" si="9"/>
        <v>-106.07936665517404</v>
      </c>
      <c r="AS23">
        <f t="shared" si="9"/>
        <v>2.5046493714871625</v>
      </c>
      <c r="AT23">
        <f t="shared" si="9"/>
        <v>7.4769056418475301</v>
      </c>
      <c r="AU23">
        <f t="shared" si="9"/>
        <v>-96.097811641839357</v>
      </c>
      <c r="AW23">
        <v>20</v>
      </c>
      <c r="AX23">
        <f>IF(Z23&gt;0, (R23*SUMPRODUCT(K23:$K$98, X23:$X$98)-K23*$AZ$3)/Z23, 0)</f>
        <v>1323.6472121712372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250000</v>
      </c>
      <c r="S24">
        <f t="shared" si="1"/>
        <v>1310.9210569506592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1006.1883216670664</v>
      </c>
      <c r="AC24">
        <f t="shared" si="2"/>
        <v>981.08355009187096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-1042.3337456320266</v>
      </c>
      <c r="AI24">
        <f t="shared" si="6"/>
        <v>-1061.043559333051</v>
      </c>
      <c r="AJ24">
        <f t="shared" si="7"/>
        <v>25.1047715751954</v>
      </c>
      <c r="AK24">
        <f t="shared" si="22"/>
        <v>70.433182516694657</v>
      </c>
      <c r="AL24">
        <f t="shared" si="8"/>
        <v>-965.50560524116099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-96.478006735811817</v>
      </c>
      <c r="AR24">
        <f t="shared" si="9"/>
        <v>-98.20977982656855</v>
      </c>
      <c r="AS24">
        <f t="shared" si="9"/>
        <v>2.3236879082947528</v>
      </c>
      <c r="AT24">
        <f t="shared" si="9"/>
        <v>6.5192680230744902</v>
      </c>
      <c r="AU24">
        <f t="shared" si="9"/>
        <v>-89.366823895199317</v>
      </c>
      <c r="AW24">
        <v>21</v>
      </c>
      <c r="AX24">
        <f>IF(Z24&gt;0, (R24*SUMPRODUCT(K24:$K$98, X24:$X$98)-K24*$AZ$3)/Z24, 0)</f>
        <v>1310.9210569506592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250000</v>
      </c>
      <c r="S25">
        <f t="shared" si="1"/>
        <v>1296.7614160638982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981.08355009187096</v>
      </c>
      <c r="AC25">
        <f t="shared" si="2"/>
        <v>955.14527796173843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-1086.6371666423952</v>
      </c>
      <c r="AI25">
        <f t="shared" si="6"/>
        <v>-1105.051218489745</v>
      </c>
      <c r="AJ25">
        <f t="shared" si="7"/>
        <v>25.938272130132532</v>
      </c>
      <c r="AK25">
        <f t="shared" si="22"/>
        <v>68.675848506430981</v>
      </c>
      <c r="AL25">
        <f t="shared" si="8"/>
        <v>-1010.4370978531816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-89.802423375527695</v>
      </c>
      <c r="AR25">
        <f t="shared" si="9"/>
        <v>-91.324206847341173</v>
      </c>
      <c r="AS25">
        <f t="shared" si="9"/>
        <v>2.1436039249947498</v>
      </c>
      <c r="AT25">
        <f t="shared" si="9"/>
        <v>5.6755445263338009</v>
      </c>
      <c r="AU25">
        <f t="shared" si="9"/>
        <v>-83.505058396012629</v>
      </c>
      <c r="AW25">
        <v>22</v>
      </c>
      <c r="AX25">
        <f>IF(Z25&gt;0, (R25*SUMPRODUCT(K25:$K$98, X25:$X$98)-K25*$AZ$3)/Z25, 0)</f>
        <v>1296.7614160638982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250000</v>
      </c>
      <c r="S26">
        <f t="shared" si="1"/>
        <v>1281.0427396515065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955.14527796173843</v>
      </c>
      <c r="AC26">
        <f t="shared" si="2"/>
        <v>928.32476048413866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-1133.2685143967094</v>
      </c>
      <c r="AI26">
        <f t="shared" si="6"/>
        <v>-1151.385098874146</v>
      </c>
      <c r="AJ26">
        <f t="shared" si="7"/>
        <v>26.820517477599765</v>
      </c>
      <c r="AK26">
        <f t="shared" si="22"/>
        <v>66.860169457321703</v>
      </c>
      <c r="AL26">
        <f t="shared" si="8"/>
        <v>-1057.7044119392244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-83.621566980873268</v>
      </c>
      <c r="AR26">
        <f t="shared" si="9"/>
        <v>-84.958352714438874</v>
      </c>
      <c r="AS26">
        <f t="shared" si="9"/>
        <v>1.97903115653815</v>
      </c>
      <c r="AT26">
        <f t="shared" si="9"/>
        <v>4.9334752246287215</v>
      </c>
      <c r="AU26">
        <f t="shared" si="9"/>
        <v>-78.045846333271996</v>
      </c>
      <c r="AW26">
        <v>23</v>
      </c>
      <c r="AX26">
        <f>IF(Z26&gt;0, (R26*SUMPRODUCT(K26:$K$98, X26:$X$98)-K26*$AZ$3)/Z26, 0)</f>
        <v>1281.0427396515065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250000</v>
      </c>
      <c r="S27">
        <f t="shared" si="1"/>
        <v>1264.1346061791974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928.32476048413866</v>
      </c>
      <c r="AC27">
        <f t="shared" si="2"/>
        <v>900.93703805498649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-1181.4993257435267</v>
      </c>
      <c r="AI27">
        <f t="shared" si="6"/>
        <v>-1199.3165944436146</v>
      </c>
      <c r="AJ27">
        <f t="shared" si="7"/>
        <v>27.387722429152177</v>
      </c>
      <c r="AK27">
        <f t="shared" si="22"/>
        <v>64.982733233889718</v>
      </c>
      <c r="AL27">
        <f t="shared" si="8"/>
        <v>-1106.9461387805725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-77.839660673031574</v>
      </c>
      <c r="AR27">
        <f t="shared" si="9"/>
        <v>-79.01349981074101</v>
      </c>
      <c r="AS27">
        <f t="shared" si="9"/>
        <v>1.8043607592842179</v>
      </c>
      <c r="AT27">
        <f t="shared" si="9"/>
        <v>4.2811991461348669</v>
      </c>
      <c r="AU27">
        <f t="shared" si="9"/>
        <v>-72.927939905321907</v>
      </c>
      <c r="AW27">
        <v>24</v>
      </c>
      <c r="AX27">
        <f>IF(Z27&gt;0, (R27*SUMPRODUCT(K27:$K$98, X27:$X$98)-K27*$AZ$3)/Z27, 0)</f>
        <v>1264.1346061791974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250000</v>
      </c>
      <c r="S28">
        <f t="shared" si="1"/>
        <v>1246.474923156283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900.93703805498649</v>
      </c>
      <c r="AC28">
        <f t="shared" si="2"/>
        <v>873.3061671602776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-1235.7783184443042</v>
      </c>
      <c r="AI28">
        <f t="shared" si="6"/>
        <v>-1253.2938366255469</v>
      </c>
      <c r="AJ28">
        <f t="shared" si="7"/>
        <v>27.630870894708892</v>
      </c>
      <c r="AK28">
        <f t="shared" si="22"/>
        <v>63.06559266384906</v>
      </c>
      <c r="AL28">
        <f t="shared" si="8"/>
        <v>-1162.5973730669891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-72.692566856477839</v>
      </c>
      <c r="AR28">
        <f t="shared" si="9"/>
        <v>-73.722887551874649</v>
      </c>
      <c r="AS28">
        <f t="shared" si="9"/>
        <v>1.6253391889452042</v>
      </c>
      <c r="AT28">
        <f t="shared" si="9"/>
        <v>3.709726690165152</v>
      </c>
      <c r="AU28">
        <f t="shared" si="9"/>
        <v>-68.387821672764304</v>
      </c>
      <c r="AW28">
        <v>25</v>
      </c>
      <c r="AX28">
        <f>IF(Z28&gt;0, (R28*SUMPRODUCT(K28:$K$98, X28:$X$98)-K28*$AZ$3)/Z28, 0)</f>
        <v>1246.474923156283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250000</v>
      </c>
      <c r="S29">
        <f t="shared" si="1"/>
        <v>1228.0769589519477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873.3061671602776</v>
      </c>
      <c r="AC29">
        <f t="shared" si="2"/>
        <v>845.4428768915875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-1296.5664408309442</v>
      </c>
      <c r="AI29">
        <f t="shared" si="6"/>
        <v>-1313.7771471862914</v>
      </c>
      <c r="AJ29">
        <f t="shared" si="7"/>
        <v>27.863290268690093</v>
      </c>
      <c r="AK29">
        <f t="shared" si="22"/>
        <v>61.131431701219441</v>
      </c>
      <c r="AL29">
        <f t="shared" si="8"/>
        <v>-1224.7824252163816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-68.096718941395594</v>
      </c>
      <c r="AR29">
        <f t="shared" si="9"/>
        <v>-69.000639169896843</v>
      </c>
      <c r="AS29">
        <f t="shared" si="9"/>
        <v>1.4634025580621277</v>
      </c>
      <c r="AT29">
        <f t="shared" si="9"/>
        <v>3.2106722740526674</v>
      </c>
      <c r="AU29">
        <f t="shared" si="9"/>
        <v>-64.326564337782045</v>
      </c>
      <c r="AW29">
        <v>26</v>
      </c>
      <c r="AX29">
        <f>IF(Z29&gt;0, (R29*SUMPRODUCT(K29:$K$98, X29:$X$98)-K29*$AZ$3)/Z29, 0)</f>
        <v>1228.0769589519477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250000</v>
      </c>
      <c r="S30">
        <f t="shared" si="1"/>
        <v>1208.9872090676436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845.4428768915875</v>
      </c>
      <c r="AC30">
        <f t="shared" si="2"/>
        <v>817.37229776071706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-1365.9462974549901</v>
      </c>
      <c r="AI30">
        <f t="shared" si="6"/>
        <v>-1382.8483021170384</v>
      </c>
      <c r="AJ30">
        <f t="shared" si="7"/>
        <v>28.070579130870442</v>
      </c>
      <c r="AK30">
        <f t="shared" si="22"/>
        <v>59.181001382411132</v>
      </c>
      <c r="AL30">
        <f t="shared" si="8"/>
        <v>-1295.596721603757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-64.054111757900756</v>
      </c>
      <c r="AR30">
        <f t="shared" si="9"/>
        <v>-64.846707262989483</v>
      </c>
      <c r="AS30">
        <f t="shared" si="9"/>
        <v>1.3163299436499405</v>
      </c>
      <c r="AT30">
        <f t="shared" si="9"/>
        <v>2.775209013382427</v>
      </c>
      <c r="AU30">
        <f t="shared" si="9"/>
        <v>-60.75516830595712</v>
      </c>
      <c r="AW30">
        <v>27</v>
      </c>
      <c r="AX30">
        <f>IF(Z30&gt;0, (R30*SUMPRODUCT(K30:$K$98, X30:$X$98)-K30*$AZ$3)/Z30, 0)</f>
        <v>1208.9872090676436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250000</v>
      </c>
      <c r="S31">
        <f t="shared" si="1"/>
        <v>1189.1664246073522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817.37229776071706</v>
      </c>
      <c r="AC31">
        <f t="shared" si="2"/>
        <v>789.05581083364223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-1445.6195006825099</v>
      </c>
      <c r="AI31">
        <f t="shared" si="6"/>
        <v>-1462.2079233478694</v>
      </c>
      <c r="AJ31">
        <f t="shared" si="7"/>
        <v>28.316486927074834</v>
      </c>
      <c r="AK31">
        <f t="shared" si="22"/>
        <v>57.216060843250197</v>
      </c>
      <c r="AL31">
        <f t="shared" si="8"/>
        <v>-1376.6753755775442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-60.527029888053413</v>
      </c>
      <c r="AR31">
        <f t="shared" si="9"/>
        <v>-61.221574997598381</v>
      </c>
      <c r="AS31">
        <f t="shared" si="9"/>
        <v>1.185590571897069</v>
      </c>
      <c r="AT31">
        <f t="shared" si="9"/>
        <v>2.3955945690419025</v>
      </c>
      <c r="AU31">
        <f t="shared" si="9"/>
        <v>-57.640389856659404</v>
      </c>
      <c r="AW31">
        <v>28</v>
      </c>
      <c r="AX31">
        <f>IF(Z31&gt;0, (R31*SUMPRODUCT(K31:$K$98, X31:$X$98)-K31*$AZ$3)/Z31, 0)</f>
        <v>1189.1664246073522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250000</v>
      </c>
      <c r="S32">
        <f t="shared" si="1"/>
        <v>1168.546153184918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789.05581083364223</v>
      </c>
      <c r="AC32">
        <f t="shared" si="2"/>
        <v>760.43737454454026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-1536.6081517470702</v>
      </c>
      <c r="AI32">
        <f t="shared" si="6"/>
        <v>-1552.8770293706013</v>
      </c>
      <c r="AJ32">
        <f t="shared" si="7"/>
        <v>28.618436289101965</v>
      </c>
      <c r="AK32">
        <f t="shared" si="22"/>
        <v>55.233906758354962</v>
      </c>
      <c r="AL32">
        <f t="shared" si="8"/>
        <v>-1469.0246863231444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-57.443444712945741</v>
      </c>
      <c r="AR32">
        <f t="shared" si="9"/>
        <v>-58.051628634947228</v>
      </c>
      <c r="AS32">
        <f t="shared" si="9"/>
        <v>1.0698508665822735</v>
      </c>
      <c r="AT32">
        <f t="shared" si="9"/>
        <v>2.0648243116152742</v>
      </c>
      <c r="AU32">
        <f t="shared" si="9"/>
        <v>-54.916953456749681</v>
      </c>
      <c r="AW32">
        <v>29</v>
      </c>
      <c r="AX32">
        <f>IF(Z32&gt;0, (R32*SUMPRODUCT(K32:$K$98, X32:$X$98)-K32*$AZ$3)/Z32, 0)</f>
        <v>1168.546153184918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250000</v>
      </c>
      <c r="S33">
        <f t="shared" si="1"/>
        <v>1147.123000978185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760.43737454454026</v>
      </c>
      <c r="AC33">
        <f t="shared" si="2"/>
        <v>731.48374554494399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-1644.8632452393538</v>
      </c>
      <c r="AI33">
        <f t="shared" si="6"/>
        <v>-1660.8049477621257</v>
      </c>
      <c r="AJ33">
        <f t="shared" si="7"/>
        <v>28.953628999596276</v>
      </c>
      <c r="AK33">
        <f t="shared" si="22"/>
        <v>53.230616218117824</v>
      </c>
      <c r="AL33">
        <f t="shared" si="8"/>
        <v>-1578.6207025444116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-54.902120192471678</v>
      </c>
      <c r="AR33">
        <f t="shared" si="9"/>
        <v>-55.43422112579303</v>
      </c>
      <c r="AS33">
        <f t="shared" si="9"/>
        <v>0.96641202479586918</v>
      </c>
      <c r="AT33">
        <f t="shared" si="9"/>
        <v>1.7767274562093887</v>
      </c>
      <c r="AU33">
        <f t="shared" si="9"/>
        <v>-52.691081644787772</v>
      </c>
      <c r="AW33">
        <v>30</v>
      </c>
      <c r="AX33">
        <f>IF(Z33&gt;0, (R33*SUMPRODUCT(K33:$K$98, X33:$X$98)-K33*$AZ$3)/Z33, 0)</f>
        <v>1147.123000978185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250000</v>
      </c>
      <c r="S34">
        <f t="shared" si="1"/>
        <v>1124.6298418995946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731.48374554494399</v>
      </c>
      <c r="AC34">
        <f t="shared" si="2"/>
        <v>702.01896081082009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-1767.2945910020885</v>
      </c>
      <c r="AI34">
        <f t="shared" si="6"/>
        <v>-1782.9001470405324</v>
      </c>
      <c r="AJ34">
        <f t="shared" si="7"/>
        <v>29.464784734123896</v>
      </c>
      <c r="AK34">
        <f t="shared" si="22"/>
        <v>51.203862188146083</v>
      </c>
      <c r="AL34">
        <f t="shared" si="8"/>
        <v>-1702.2315001182624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-52.668414582014265</v>
      </c>
      <c r="AR34">
        <f t="shared" si="9"/>
        <v>-53.133486958402614</v>
      </c>
      <c r="AS34">
        <f t="shared" si="9"/>
        <v>0.87810119820867394</v>
      </c>
      <c r="AT34">
        <f t="shared" si="9"/>
        <v>1.5259630486372122</v>
      </c>
      <c r="AU34">
        <f t="shared" ref="AU34:AU79" si="23">AL34*$K34</f>
        <v>-50.72942271155673</v>
      </c>
      <c r="AW34">
        <v>31</v>
      </c>
      <c r="AX34">
        <f>IF(Z34&gt;0, (R34*SUMPRODUCT(K34:$K$98, X34:$X$98)-K34*$AZ$3)/Z34, 0)</f>
        <v>1124.6298418995946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250000</v>
      </c>
      <c r="S35">
        <f t="shared" si="1"/>
        <v>1101.0924030765746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702.01896081082009</v>
      </c>
      <c r="AC35">
        <f t="shared" si="2"/>
        <v>672.06245288804519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-1905.0743146716318</v>
      </c>
      <c r="AI35">
        <f t="shared" ref="AI35:AI66" si="25">SUM(AE35:AH35)</f>
        <v>-1920.3333077182242</v>
      </c>
      <c r="AJ35">
        <f t="shared" si="7"/>
        <v>29.956507922774904</v>
      </c>
      <c r="AK35">
        <f t="shared" si="22"/>
        <v>49.141327256757414</v>
      </c>
      <c r="AL35">
        <f t="shared" si="8"/>
        <v>-1841.2354725386917</v>
      </c>
      <c r="AN35">
        <f t="shared" ref="AN35:AT66" si="26">AE35*$K35</f>
        <v>0</v>
      </c>
      <c r="AO35">
        <f t="shared" si="26"/>
        <v>0</v>
      </c>
      <c r="AP35">
        <f t="shared" si="26"/>
        <v>-0.40602161064519765</v>
      </c>
      <c r="AQ35">
        <f t="shared" si="26"/>
        <v>-50.691506266497072</v>
      </c>
      <c r="AR35">
        <f t="shared" si="26"/>
        <v>-51.097527877142269</v>
      </c>
      <c r="AS35">
        <f t="shared" si="26"/>
        <v>0.79710303025709339</v>
      </c>
      <c r="AT35">
        <f t="shared" si="26"/>
        <v>1.3075856828237544</v>
      </c>
      <c r="AU35">
        <f t="shared" si="23"/>
        <v>-48.992839164061422</v>
      </c>
      <c r="AW35">
        <v>32</v>
      </c>
      <c r="AX35">
        <f>IF(Z35&gt;0, (R35*SUMPRODUCT(K35:$K$98, X35:$X$98)-K35*$AZ$3)/Z35, 0)</f>
        <v>1101.0924030765746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250000</v>
      </c>
      <c r="S36">
        <f t="shared" si="1"/>
        <v>1076.5665039683483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672.06245288804519</v>
      </c>
      <c r="AC36">
        <f t="shared" si="2"/>
        <v>641.64943471015454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-2060.3624735984158</v>
      </c>
      <c r="AI36">
        <f t="shared" si="25"/>
        <v>-2075.2628404671823</v>
      </c>
      <c r="AJ36">
        <f t="shared" si="7"/>
        <v>30.413018177890649</v>
      </c>
      <c r="AK36">
        <f t="shared" si="22"/>
        <v>47.044371702163168</v>
      </c>
      <c r="AL36">
        <f t="shared" si="8"/>
        <v>-1997.8054505871287</v>
      </c>
      <c r="AN36">
        <f t="shared" si="26"/>
        <v>0</v>
      </c>
      <c r="AO36">
        <f t="shared" si="26"/>
        <v>0</v>
      </c>
      <c r="AP36">
        <f t="shared" si="26"/>
        <v>-0.35399914524340187</v>
      </c>
      <c r="AQ36">
        <f t="shared" si="26"/>
        <v>-48.949570233353242</v>
      </c>
      <c r="AR36">
        <f t="shared" si="26"/>
        <v>-49.303569378596642</v>
      </c>
      <c r="AS36">
        <f t="shared" si="26"/>
        <v>0.72254478927044841</v>
      </c>
      <c r="AT36">
        <f t="shared" si="26"/>
        <v>1.1176682774158553</v>
      </c>
      <c r="AU36">
        <f t="shared" si="23"/>
        <v>-47.463356311910339</v>
      </c>
      <c r="AW36">
        <v>33</v>
      </c>
      <c r="AX36">
        <f>IF(Z36&gt;0, (R36*SUMPRODUCT(K36:$K$98, X36:$X$98)-K36*$AZ$3)/Z36, 0)</f>
        <v>1076.5665039683483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250000</v>
      </c>
      <c r="S37">
        <f t="shared" si="1"/>
        <v>1051.0409580263838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641.64943471015454</v>
      </c>
      <c r="AC37">
        <f t="shared" si="2"/>
        <v>610.80565741305691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-2227.7483374135527</v>
      </c>
      <c r="AI37">
        <f t="shared" si="25"/>
        <v>-2242.2769257798905</v>
      </c>
      <c r="AJ37">
        <f t="shared" si="7"/>
        <v>30.843777297097631</v>
      </c>
      <c r="AK37">
        <f t="shared" si="22"/>
        <v>44.915460429710819</v>
      </c>
      <c r="AL37">
        <f t="shared" si="8"/>
        <v>-2166.5176880530817</v>
      </c>
      <c r="AN37">
        <f t="shared" si="26"/>
        <v>0</v>
      </c>
      <c r="AO37">
        <f t="shared" si="26"/>
        <v>0</v>
      </c>
      <c r="AP37">
        <f t="shared" si="26"/>
        <v>-0.30818439791821617</v>
      </c>
      <c r="AQ37">
        <f t="shared" si="26"/>
        <v>-47.255608237193989</v>
      </c>
      <c r="AR37">
        <f t="shared" si="26"/>
        <v>-47.563792635112215</v>
      </c>
      <c r="AS37">
        <f t="shared" si="26"/>
        <v>0.65426665661846262</v>
      </c>
      <c r="AT37">
        <f t="shared" si="26"/>
        <v>0.9527590555061819</v>
      </c>
      <c r="AU37">
        <f t="shared" si="23"/>
        <v>-45.956766922987562</v>
      </c>
      <c r="AW37">
        <v>34</v>
      </c>
      <c r="AX37">
        <f>IF(Z37&gt;0, (R37*SUMPRODUCT(K37:$K$98, X37:$X$98)-K37*$AZ$3)/Z37, 0)</f>
        <v>1051.0409580263838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250000</v>
      </c>
      <c r="S38">
        <f t="shared" si="1"/>
        <v>1024.7639109695315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610.80565741305691</v>
      </c>
      <c r="AC38">
        <f t="shared" si="2"/>
        <v>579.71593572609129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-2406.319241057211</v>
      </c>
      <c r="AI38">
        <f t="shared" si="25"/>
        <v>-2420.4619116157796</v>
      </c>
      <c r="AJ38">
        <f t="shared" si="7"/>
        <v>31.089721686965618</v>
      </c>
      <c r="AK38">
        <f t="shared" si="22"/>
        <v>42.756396018913989</v>
      </c>
      <c r="AL38">
        <f t="shared" si="8"/>
        <v>-2346.6157939098998</v>
      </c>
      <c r="AN38">
        <f t="shared" si="26"/>
        <v>0</v>
      </c>
      <c r="AO38">
        <f t="shared" si="26"/>
        <v>0</v>
      </c>
      <c r="AP38">
        <f t="shared" si="26"/>
        <v>-0.26785553894719094</v>
      </c>
      <c r="AQ38">
        <f t="shared" si="26"/>
        <v>-45.574556412322714</v>
      </c>
      <c r="AR38">
        <f t="shared" si="26"/>
        <v>-45.842411951269902</v>
      </c>
      <c r="AS38">
        <f t="shared" si="26"/>
        <v>0.5888247289430788</v>
      </c>
      <c r="AT38">
        <f t="shared" si="26"/>
        <v>0.80978606209186565</v>
      </c>
      <c r="AU38">
        <f t="shared" si="23"/>
        <v>-44.443801160234955</v>
      </c>
      <c r="AW38">
        <v>35</v>
      </c>
      <c r="AX38">
        <f>IF(Z38&gt;0, (R38*SUMPRODUCT(K38:$K$98, X38:$X$98)-K38*$AZ$3)/Z38, 0)</f>
        <v>1024.7639109695315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250000</v>
      </c>
      <c r="S39">
        <f t="shared" si="1"/>
        <v>997.98067824292968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579.71593572609129</v>
      </c>
      <c r="AC39">
        <f t="shared" si="2"/>
        <v>548.57520659075817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-2591.1390622386161</v>
      </c>
      <c r="AI39">
        <f t="shared" si="25"/>
        <v>-2604.8811921853749</v>
      </c>
      <c r="AJ39">
        <f t="shared" si="7"/>
        <v>31.140729135333117</v>
      </c>
      <c r="AK39">
        <f t="shared" si="22"/>
        <v>40.580115500826395</v>
      </c>
      <c r="AL39">
        <f t="shared" si="8"/>
        <v>-2533.1603475492157</v>
      </c>
      <c r="AN39">
        <f t="shared" si="26"/>
        <v>0</v>
      </c>
      <c r="AO39">
        <f t="shared" si="26"/>
        <v>0</v>
      </c>
      <c r="AP39">
        <f t="shared" si="26"/>
        <v>-0.2323834712985289</v>
      </c>
      <c r="AQ39">
        <f t="shared" si="26"/>
        <v>-43.816925922916205</v>
      </c>
      <c r="AR39">
        <f t="shared" si="26"/>
        <v>-44.049309394214724</v>
      </c>
      <c r="AS39">
        <f t="shared" si="26"/>
        <v>0.52659891612673104</v>
      </c>
      <c r="AT39">
        <f t="shared" si="26"/>
        <v>0.68622172416593752</v>
      </c>
      <c r="AU39">
        <f t="shared" si="23"/>
        <v>-42.836488753922062</v>
      </c>
      <c r="AW39">
        <v>36</v>
      </c>
      <c r="AX39">
        <f>IF(Z39&gt;0, (R39*SUMPRODUCT(K39:$K$98, X39:$X$98)-K39*$AZ$3)/Z39, 0)</f>
        <v>997.98067824292968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250000</v>
      </c>
      <c r="S40">
        <f t="shared" si="1"/>
        <v>971.09357028894772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548.57520659075817</v>
      </c>
      <c r="AC40">
        <f t="shared" si="2"/>
        <v>517.64562645086869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-2783.5055244668779</v>
      </c>
      <c r="AI40">
        <f t="shared" si="25"/>
        <v>-2796.8318825617225</v>
      </c>
      <c r="AJ40">
        <f t="shared" si="7"/>
        <v>30.929580139889481</v>
      </c>
      <c r="AK40">
        <f t="shared" si="22"/>
        <v>38.400264461353075</v>
      </c>
      <c r="AL40">
        <f t="shared" si="8"/>
        <v>-2727.5020379604803</v>
      </c>
      <c r="AN40">
        <f t="shared" si="26"/>
        <v>0</v>
      </c>
      <c r="AO40">
        <f t="shared" si="26"/>
        <v>0</v>
      </c>
      <c r="AP40">
        <f t="shared" si="26"/>
        <v>-0.20120772020612021</v>
      </c>
      <c r="AQ40">
        <f t="shared" si="26"/>
        <v>-42.026696024008508</v>
      </c>
      <c r="AR40">
        <f t="shared" si="26"/>
        <v>-42.227903744214629</v>
      </c>
      <c r="AS40">
        <f t="shared" si="26"/>
        <v>0.46698957529042745</v>
      </c>
      <c r="AT40">
        <f t="shared" si="26"/>
        <v>0.57978553574738056</v>
      </c>
      <c r="AU40">
        <f t="shared" si="23"/>
        <v>-41.181128633176826</v>
      </c>
      <c r="AW40">
        <v>37</v>
      </c>
      <c r="AX40">
        <f>IF(Z40&gt;0, (R40*SUMPRODUCT(K40:$K$98, X40:$X$98)-K40*$AZ$3)/Z40, 0)</f>
        <v>971.09357028894772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250000</v>
      </c>
      <c r="S41">
        <f t="shared" si="1"/>
        <v>944.46749198211762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517.64562645086869</v>
      </c>
      <c r="AC41">
        <f t="shared" si="2"/>
        <v>487.12548916170527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-2989.1093169070277</v>
      </c>
      <c r="AI41">
        <f t="shared" si="25"/>
        <v>-3002.0035004892334</v>
      </c>
      <c r="AJ41">
        <f t="shared" si="7"/>
        <v>30.520137289163415</v>
      </c>
      <c r="AK41">
        <f t="shared" si="22"/>
        <v>36.235193851560808</v>
      </c>
      <c r="AL41">
        <f t="shared" si="8"/>
        <v>-2935.2481693485092</v>
      </c>
      <c r="AN41">
        <f t="shared" si="26"/>
        <v>0</v>
      </c>
      <c r="AO41">
        <f t="shared" si="26"/>
        <v>0</v>
      </c>
      <c r="AP41">
        <f t="shared" si="26"/>
        <v>-0.17382369908448111</v>
      </c>
      <c r="AQ41">
        <f t="shared" si="26"/>
        <v>-40.295535977144354</v>
      </c>
      <c r="AR41">
        <f t="shared" si="26"/>
        <v>-40.469359676228841</v>
      </c>
      <c r="AS41">
        <f t="shared" si="26"/>
        <v>0.41143536745435177</v>
      </c>
      <c r="AT41">
        <f t="shared" si="26"/>
        <v>0.48847880846165237</v>
      </c>
      <c r="AU41">
        <f t="shared" si="23"/>
        <v>-39.569445500312838</v>
      </c>
      <c r="AW41">
        <v>38</v>
      </c>
      <c r="AX41">
        <f>IF(Z41&gt;0, (R41*SUMPRODUCT(K41:$K$98, X41:$X$98)-K41*$AZ$3)/Z41, 0)</f>
        <v>944.46749198211762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250000</v>
      </c>
      <c r="S42">
        <f t="shared" si="1"/>
        <v>918.28426759979698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487.12548916170527</v>
      </c>
      <c r="AC42">
        <f t="shared" si="2"/>
        <v>457.10366634067253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-3207.3838100820967</v>
      </c>
      <c r="AI42">
        <f t="shared" si="25"/>
        <v>-3219.8283134474718</v>
      </c>
      <c r="AJ42">
        <f t="shared" si="7"/>
        <v>30.021822821032742</v>
      </c>
      <c r="AK42">
        <f t="shared" si="22"/>
        <v>34.098784241319372</v>
      </c>
      <c r="AL42">
        <f t="shared" si="8"/>
        <v>-3155.7077063851198</v>
      </c>
      <c r="AN42">
        <f t="shared" si="26"/>
        <v>0</v>
      </c>
      <c r="AO42">
        <f t="shared" si="26"/>
        <v>0</v>
      </c>
      <c r="AP42">
        <f t="shared" si="26"/>
        <v>-0.14978719408416277</v>
      </c>
      <c r="AQ42">
        <f t="shared" si="26"/>
        <v>-38.605399280124843</v>
      </c>
      <c r="AR42">
        <f t="shared" si="26"/>
        <v>-38.755186474208998</v>
      </c>
      <c r="AS42">
        <f t="shared" si="26"/>
        <v>0.36135508743291528</v>
      </c>
      <c r="AT42">
        <f t="shared" si="26"/>
        <v>0.41042708280343548</v>
      </c>
      <c r="AU42">
        <f t="shared" si="23"/>
        <v>-37.983404303972648</v>
      </c>
      <c r="AW42">
        <v>39</v>
      </c>
      <c r="AX42">
        <f>IF(Z42&gt;0, (R42*SUMPRODUCT(K42:$K$98, X42:$X$98)-K42*$AZ$3)/Z42, 0)</f>
        <v>918.28426759979698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250000</v>
      </c>
      <c r="S43">
        <f t="shared" si="1"/>
        <v>892.75331667545379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457.10366634067253</v>
      </c>
      <c r="AC43">
        <f t="shared" si="2"/>
        <v>427.6712252356474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-3438.7137034836119</v>
      </c>
      <c r="AI43">
        <f t="shared" si="25"/>
        <v>-3450.6898904449849</v>
      </c>
      <c r="AJ43">
        <f t="shared" si="7"/>
        <v>29.432441105025134</v>
      </c>
      <c r="AK43">
        <f t="shared" si="22"/>
        <v>31.997256643847081</v>
      </c>
      <c r="AL43">
        <f t="shared" si="8"/>
        <v>-3389.2601926961129</v>
      </c>
      <c r="AN43">
        <f t="shared" si="26"/>
        <v>0</v>
      </c>
      <c r="AO43">
        <f t="shared" si="26"/>
        <v>0</v>
      </c>
      <c r="AP43">
        <f t="shared" si="26"/>
        <v>-0.12870566426730523</v>
      </c>
      <c r="AQ43">
        <f t="shared" si="26"/>
        <v>-36.955162178029269</v>
      </c>
      <c r="AR43">
        <f t="shared" si="26"/>
        <v>-37.083867842296577</v>
      </c>
      <c r="AS43">
        <f t="shared" si="26"/>
        <v>0.31630450456797748</v>
      </c>
      <c r="AT43">
        <f t="shared" si="26"/>
        <v>0.34386805953851018</v>
      </c>
      <c r="AU43">
        <f t="shared" si="23"/>
        <v>-36.423695278190088</v>
      </c>
      <c r="AW43">
        <v>40</v>
      </c>
      <c r="AX43">
        <f>IF(Z43&gt;0, (R43*SUMPRODUCT(K43:$K$98, X43:$X$98)-K43*$AZ$3)/Z43, 0)</f>
        <v>892.75331667545379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250000</v>
      </c>
      <c r="S44">
        <f t="shared" si="1"/>
        <v>867.9549523360821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427.6712252356474</v>
      </c>
      <c r="AC44">
        <f t="shared" si="2"/>
        <v>398.9062042853858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-3665.9479550558954</v>
      </c>
      <c r="AI44">
        <f t="shared" si="25"/>
        <v>-3677.4377853521491</v>
      </c>
      <c r="AJ44">
        <f t="shared" si="7"/>
        <v>28.765020950261601</v>
      </c>
      <c r="AK44">
        <f t="shared" si="22"/>
        <v>29.936985766495322</v>
      </c>
      <c r="AL44">
        <f t="shared" si="8"/>
        <v>-3618.7357786353923</v>
      </c>
      <c r="AN44">
        <f t="shared" si="26"/>
        <v>0</v>
      </c>
      <c r="AO44">
        <f t="shared" si="26"/>
        <v>0</v>
      </c>
      <c r="AP44">
        <f t="shared" si="26"/>
        <v>-0.1102490065559411</v>
      </c>
      <c r="AQ44">
        <f t="shared" si="26"/>
        <v>-35.176073946233359</v>
      </c>
      <c r="AR44">
        <f t="shared" si="26"/>
        <v>-35.286322952789305</v>
      </c>
      <c r="AS44">
        <f t="shared" si="26"/>
        <v>0.27601060255530174</v>
      </c>
      <c r="AT44">
        <f t="shared" si="26"/>
        <v>0.28725602162388547</v>
      </c>
      <c r="AU44">
        <f t="shared" si="23"/>
        <v>-34.723056328610113</v>
      </c>
      <c r="AW44">
        <v>41</v>
      </c>
      <c r="AX44">
        <f>IF(Z44&gt;0, (R44*SUMPRODUCT(K44:$K$98, X44:$X$98)-K44*$AZ$3)/Z44, 0)</f>
        <v>867.9549523360821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250000</v>
      </c>
      <c r="S45">
        <f t="shared" si="1"/>
        <v>844.24032107139919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398.9062042853858</v>
      </c>
      <c r="AC45">
        <f t="shared" si="2"/>
        <v>371.04275643537346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-3874.5759842658745</v>
      </c>
      <c r="AI45">
        <f t="shared" si="25"/>
        <v>-3885.5634586607393</v>
      </c>
      <c r="AJ45">
        <f t="shared" si="7"/>
        <v>27.863447850012335</v>
      </c>
      <c r="AK45">
        <f t="shared" si="22"/>
        <v>27.923434299977007</v>
      </c>
      <c r="AL45">
        <f t="shared" si="8"/>
        <v>-3829.7765765107497</v>
      </c>
      <c r="AN45">
        <f t="shared" si="26"/>
        <v>0</v>
      </c>
      <c r="AO45">
        <f t="shared" si="26"/>
        <v>0</v>
      </c>
      <c r="AP45">
        <f t="shared" si="26"/>
        <v>-9.4132788468383605E-2</v>
      </c>
      <c r="AQ45">
        <f t="shared" si="26"/>
        <v>-33.19458398028609</v>
      </c>
      <c r="AR45">
        <f t="shared" si="26"/>
        <v>-33.288716768754476</v>
      </c>
      <c r="AS45">
        <f t="shared" si="26"/>
        <v>0.23871400726002343</v>
      </c>
      <c r="AT45">
        <f t="shared" si="26"/>
        <v>0.23922792807590562</v>
      </c>
      <c r="AU45">
        <f t="shared" si="23"/>
        <v>-32.810774833418542</v>
      </c>
      <c r="AW45">
        <v>42</v>
      </c>
      <c r="AX45">
        <f>IF(Z45&gt;0, (R45*SUMPRODUCT(K45:$K$98, X45:$X$98)-K45*$AZ$3)/Z45, 0)</f>
        <v>844.24032107139919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250000</v>
      </c>
      <c r="S46">
        <f t="shared" si="1"/>
        <v>829.71212203265395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371.04275643537346</v>
      </c>
      <c r="AC46">
        <f t="shared" si="2"/>
        <v>344.37730289814181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-5011.9035926690849</v>
      </c>
      <c r="AI46">
        <f t="shared" si="25"/>
        <v>-5022.2800019607339</v>
      </c>
      <c r="AJ46">
        <f t="shared" si="7"/>
        <v>26.665453537231656</v>
      </c>
      <c r="AK46">
        <f t="shared" si="22"/>
        <v>25.972992950476144</v>
      </c>
      <c r="AL46">
        <f t="shared" si="8"/>
        <v>-4969.6415554730256</v>
      </c>
      <c r="AN46">
        <f t="shared" si="26"/>
        <v>0</v>
      </c>
      <c r="AO46">
        <f t="shared" si="26"/>
        <v>0</v>
      </c>
      <c r="AP46">
        <f t="shared" si="26"/>
        <v>-7.9372876413766252E-2</v>
      </c>
      <c r="AQ46">
        <f t="shared" si="26"/>
        <v>-38.337848216799706</v>
      </c>
      <c r="AR46">
        <f t="shared" si="26"/>
        <v>-38.41722109321347</v>
      </c>
      <c r="AS46">
        <f t="shared" si="26"/>
        <v>0.20397361829501773</v>
      </c>
      <c r="AT46">
        <f t="shared" si="26"/>
        <v>0.19867673889973569</v>
      </c>
      <c r="AU46">
        <f t="shared" si="23"/>
        <v>-38.014570736018712</v>
      </c>
      <c r="AW46">
        <v>43</v>
      </c>
      <c r="AX46">
        <f>IF(Z46&gt;0, (R46*SUMPRODUCT(K46:$K$98, X46:$X$98)-K46*$AZ$3)/Z46, 0)</f>
        <v>829.71212203265395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250000</v>
      </c>
      <c r="S47">
        <f t="shared" si="1"/>
        <v>806.61119028679707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344.37730289814181</v>
      </c>
      <c r="AC47">
        <f t="shared" si="2"/>
        <v>311.86903543406936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-6066.1777469014814</v>
      </c>
      <c r="AI47">
        <f t="shared" si="25"/>
        <v>-6075.8437743255236</v>
      </c>
      <c r="AJ47">
        <f t="shared" si="7"/>
        <v>32.508267464072446</v>
      </c>
      <c r="AK47">
        <f t="shared" si="22"/>
        <v>24.106411202869928</v>
      </c>
      <c r="AL47">
        <f t="shared" si="8"/>
        <v>-6019.2290956585812</v>
      </c>
      <c r="AN47">
        <f t="shared" si="26"/>
        <v>0</v>
      </c>
      <c r="AO47">
        <f t="shared" si="26"/>
        <v>0</v>
      </c>
      <c r="AP47">
        <f t="shared" si="26"/>
        <v>-6.6016884565506515E-2</v>
      </c>
      <c r="AQ47">
        <f t="shared" si="26"/>
        <v>-41.430686930904287</v>
      </c>
      <c r="AR47">
        <f t="shared" si="26"/>
        <v>-41.496703815469793</v>
      </c>
      <c r="AS47">
        <f t="shared" si="26"/>
        <v>0.22202446221725602</v>
      </c>
      <c r="AT47">
        <f t="shared" si="26"/>
        <v>0.16464159430275396</v>
      </c>
      <c r="AU47">
        <f t="shared" si="23"/>
        <v>-41.11003775894978</v>
      </c>
      <c r="AW47">
        <v>44</v>
      </c>
      <c r="AX47">
        <f>IF(Z47&gt;0, (R47*SUMPRODUCT(K47:$K$98, X47:$X$98)-K47*$AZ$3)/Z47, 0)</f>
        <v>806.61119028679707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250000</v>
      </c>
      <c r="S48">
        <f t="shared" si="1"/>
        <v>777.12110040253106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311.86903543406936</v>
      </c>
      <c r="AC48">
        <f t="shared" si="2"/>
        <v>275.64333131810002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-7019.1614456867474</v>
      </c>
      <c r="AI48">
        <f t="shared" si="25"/>
        <v>-7028.0288966919807</v>
      </c>
      <c r="AJ48">
        <f t="shared" si="7"/>
        <v>36.225704115969336</v>
      </c>
      <c r="AK48">
        <f t="shared" si="22"/>
        <v>21.830832480384856</v>
      </c>
      <c r="AL48">
        <f t="shared" si="8"/>
        <v>-6969.9723600956268</v>
      </c>
      <c r="AN48">
        <f t="shared" si="26"/>
        <v>0</v>
      </c>
      <c r="AO48">
        <f t="shared" si="26"/>
        <v>0</v>
      </c>
      <c r="AP48">
        <f t="shared" si="26"/>
        <v>-5.4073910441471369E-2</v>
      </c>
      <c r="AQ48">
        <f t="shared" si="26"/>
        <v>-42.803000226817062</v>
      </c>
      <c r="AR48">
        <f t="shared" si="26"/>
        <v>-42.857074137258536</v>
      </c>
      <c r="AS48">
        <f t="shared" si="26"/>
        <v>0.22090513710085169</v>
      </c>
      <c r="AT48">
        <f t="shared" si="26"/>
        <v>0.13312489459602322</v>
      </c>
      <c r="AU48">
        <f t="shared" si="23"/>
        <v>-42.503044105561656</v>
      </c>
      <c r="AW48">
        <v>45</v>
      </c>
      <c r="AX48">
        <f>IF(Z48&gt;0, (R48*SUMPRODUCT(K48:$K$98, X48:$X$98)-K48*$AZ$3)/Z48, 0)</f>
        <v>777.12110040253106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250000</v>
      </c>
      <c r="S49">
        <f t="shared" si="1"/>
        <v>742.51692502608694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275.64333131810002</v>
      </c>
      <c r="AC49">
        <f t="shared" si="2"/>
        <v>237.48763717604635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-7827.4202203747527</v>
      </c>
      <c r="AI49">
        <f t="shared" si="25"/>
        <v>-7835.4162548478962</v>
      </c>
      <c r="AJ49">
        <f t="shared" si="7"/>
        <v>38.155694142053676</v>
      </c>
      <c r="AK49">
        <f t="shared" si="22"/>
        <v>19.295033192267002</v>
      </c>
      <c r="AL49">
        <f t="shared" si="8"/>
        <v>-7777.9655275135756</v>
      </c>
      <c r="AN49">
        <f t="shared" si="26"/>
        <v>0</v>
      </c>
      <c r="AO49">
        <f t="shared" si="26"/>
        <v>0</v>
      </c>
      <c r="AP49">
        <f t="shared" si="26"/>
        <v>-4.3535708342278934E-2</v>
      </c>
      <c r="AQ49">
        <f t="shared" si="26"/>
        <v>-42.617660658073667</v>
      </c>
      <c r="AR49">
        <f t="shared" si="26"/>
        <v>-42.661196366415943</v>
      </c>
      <c r="AS49">
        <f t="shared" si="26"/>
        <v>0.20774487370520142</v>
      </c>
      <c r="AT49">
        <f t="shared" si="26"/>
        <v>0.10505494196336036</v>
      </c>
      <c r="AU49">
        <f t="shared" si="23"/>
        <v>-42.348396550747381</v>
      </c>
      <c r="AW49">
        <v>46</v>
      </c>
      <c r="AX49">
        <f>IF(Z49&gt;0, (R49*SUMPRODUCT(K49:$K$98, X49:$X$98)-K49*$AZ$3)/Z49, 0)</f>
        <v>742.51692502608694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250000</v>
      </c>
      <c r="S50">
        <f t="shared" si="1"/>
        <v>702.16363183703902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237.48763717604635</v>
      </c>
      <c r="AC50">
        <f t="shared" si="2"/>
        <v>199.01935695079729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-8301.4187818608461</v>
      </c>
      <c r="AI50">
        <f t="shared" si="25"/>
        <v>-8308.5047141110717</v>
      </c>
      <c r="AJ50">
        <f t="shared" si="7"/>
        <v>38.46828022524906</v>
      </c>
      <c r="AK50">
        <f t="shared" si="22"/>
        <v>16.624134602323245</v>
      </c>
      <c r="AL50">
        <f t="shared" si="8"/>
        <v>-8253.4122992835</v>
      </c>
      <c r="AN50">
        <f t="shared" si="26"/>
        <v>0</v>
      </c>
      <c r="AO50">
        <f t="shared" si="26"/>
        <v>0</v>
      </c>
      <c r="AP50">
        <f t="shared" si="26"/>
        <v>-3.4446883016012987E-2</v>
      </c>
      <c r="AQ50">
        <f t="shared" si="26"/>
        <v>-40.355734651085719</v>
      </c>
      <c r="AR50">
        <f t="shared" si="26"/>
        <v>-40.390181534101728</v>
      </c>
      <c r="AS50">
        <f t="shared" si="26"/>
        <v>0.18700607089548246</v>
      </c>
      <c r="AT50">
        <f t="shared" si="26"/>
        <v>8.0815000717853802E-2</v>
      </c>
      <c r="AU50">
        <f t="shared" si="23"/>
        <v>-40.122360462488395</v>
      </c>
      <c r="AW50">
        <v>47</v>
      </c>
      <c r="AX50">
        <f>IF(Z50&gt;0, (R50*SUMPRODUCT(K50:$K$98, X50:$X$98)-K50*$AZ$3)/Z50, 0)</f>
        <v>702.16363183703902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250000</v>
      </c>
      <c r="S51">
        <f t="shared" si="1"/>
        <v>658.91619845891819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199.01935695079729</v>
      </c>
      <c r="AC51">
        <f t="shared" si="2"/>
        <v>162.36842625759056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-8546.3755531453244</v>
      </c>
      <c r="AI51">
        <f t="shared" si="25"/>
        <v>-8552.5359885177331</v>
      </c>
      <c r="AJ51">
        <f t="shared" si="7"/>
        <v>36.650930693206732</v>
      </c>
      <c r="AK51">
        <f t="shared" si="22"/>
        <v>13.931354986555812</v>
      </c>
      <c r="AL51">
        <f t="shared" si="8"/>
        <v>-8501.9537028379691</v>
      </c>
      <c r="AN51">
        <f t="shared" si="26"/>
        <v>0</v>
      </c>
      <c r="AO51">
        <f t="shared" si="26"/>
        <v>0</v>
      </c>
      <c r="AP51">
        <f t="shared" si="26"/>
        <v>-2.6739071201141482E-2</v>
      </c>
      <c r="AQ51">
        <f t="shared" si="26"/>
        <v>-37.095128933699968</v>
      </c>
      <c r="AR51">
        <f t="shared" si="26"/>
        <v>-37.12186800490111</v>
      </c>
      <c r="AS51">
        <f t="shared" si="26"/>
        <v>0.15908158858104968</v>
      </c>
      <c r="AT51">
        <f t="shared" si="26"/>
        <v>6.046837120997324E-2</v>
      </c>
      <c r="AU51">
        <f t="shared" si="23"/>
        <v>-36.902318045110079</v>
      </c>
      <c r="AW51">
        <v>48</v>
      </c>
      <c r="AX51">
        <f>IF(Z51&gt;0, (R51*SUMPRODUCT(K51:$K$98, X51:$X$98)-K51*$AZ$3)/Z51, 0)</f>
        <v>658.91619845891819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250000</v>
      </c>
      <c r="S52">
        <f t="shared" si="1"/>
        <v>612.59102801105951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162.36842625759056</v>
      </c>
      <c r="AC52">
        <f t="shared" si="2"/>
        <v>128.58115800056828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-8514.0034629835409</v>
      </c>
      <c r="AI52">
        <f t="shared" si="25"/>
        <v>-8519.2508936559279</v>
      </c>
      <c r="AJ52">
        <f t="shared" si="7"/>
        <v>33.787268257022276</v>
      </c>
      <c r="AK52">
        <f t="shared" si="22"/>
        <v>11.36578983803134</v>
      </c>
      <c r="AL52">
        <f t="shared" si="8"/>
        <v>-8474.097835560875</v>
      </c>
      <c r="AN52">
        <f t="shared" si="26"/>
        <v>0</v>
      </c>
      <c r="AO52">
        <f t="shared" si="26"/>
        <v>0</v>
      </c>
      <c r="AP52">
        <f t="shared" si="26"/>
        <v>-2.0335909414839853E-2</v>
      </c>
      <c r="AQ52">
        <f t="shared" si="26"/>
        <v>-32.995195933119881</v>
      </c>
      <c r="AR52">
        <f t="shared" si="26"/>
        <v>-33.01553184253472</v>
      </c>
      <c r="AS52">
        <f t="shared" si="26"/>
        <v>0.13093928620445605</v>
      </c>
      <c r="AT52">
        <f t="shared" si="26"/>
        <v>4.4047017865446209E-2</v>
      </c>
      <c r="AU52">
        <f t="shared" si="23"/>
        <v>-32.840545538464823</v>
      </c>
      <c r="AW52">
        <v>49</v>
      </c>
      <c r="AX52">
        <f>IF(Z52&gt;0, (R52*SUMPRODUCT(K52:$K$98, X52:$X$98)-K52*$AZ$3)/Z52, 0)</f>
        <v>612.59102801105951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250000</v>
      </c>
      <c r="S53">
        <f t="shared" si="1"/>
        <v>563.16647535522088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128.58115800056828</v>
      </c>
      <c r="AC53">
        <f t="shared" si="2"/>
        <v>98.539409100196323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-8206.0999507857196</v>
      </c>
      <c r="AI53">
        <f t="shared" si="25"/>
        <v>-8210.4742971563046</v>
      </c>
      <c r="AJ53">
        <f t="shared" si="7"/>
        <v>30.041748900371957</v>
      </c>
      <c r="AK53">
        <f t="shared" si="22"/>
        <v>9.0006810600397813</v>
      </c>
      <c r="AL53">
        <f t="shared" si="8"/>
        <v>-8171.4318671958927</v>
      </c>
      <c r="AN53">
        <f t="shared" si="26"/>
        <v>0</v>
      </c>
      <c r="AO53">
        <f t="shared" si="26"/>
        <v>0</v>
      </c>
      <c r="AP53">
        <f t="shared" si="26"/>
        <v>-1.5136031921271945E-2</v>
      </c>
      <c r="AQ53">
        <f t="shared" si="26"/>
        <v>-28.39459436488281</v>
      </c>
      <c r="AR53">
        <f t="shared" si="26"/>
        <v>-28.409730396804086</v>
      </c>
      <c r="AS53">
        <f t="shared" si="26"/>
        <v>0.10394990058048835</v>
      </c>
      <c r="AT53">
        <f t="shared" si="26"/>
        <v>3.1143989134941329E-2</v>
      </c>
      <c r="AU53">
        <f t="shared" si="23"/>
        <v>-28.274636507088655</v>
      </c>
      <c r="AW53">
        <v>50</v>
      </c>
      <c r="AX53">
        <f>IF(Z53&gt;0, (R53*SUMPRODUCT(K53:$K$98, X53:$X$98)-K53*$AZ$3)/Z53, 0)</f>
        <v>563.16647535522088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250000</v>
      </c>
      <c r="S54">
        <f t="shared" si="1"/>
        <v>510.93523976631616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98.539409100196323</v>
      </c>
      <c r="AC54">
        <f t="shared" si="2"/>
        <v>72.781821014552719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-7693.9713411560333</v>
      </c>
      <c r="AI54">
        <f t="shared" si="25"/>
        <v>-7697.5325469287964</v>
      </c>
      <c r="AJ54">
        <f t="shared" si="7"/>
        <v>25.757588085643604</v>
      </c>
      <c r="AK54">
        <f t="shared" si="22"/>
        <v>6.8977586370137436</v>
      </c>
      <c r="AL54">
        <f t="shared" si="8"/>
        <v>-7664.8772002061387</v>
      </c>
      <c r="AN54">
        <f t="shared" si="26"/>
        <v>0</v>
      </c>
      <c r="AO54">
        <f t="shared" si="26"/>
        <v>0</v>
      </c>
      <c r="AP54">
        <f t="shared" si="26"/>
        <v>-1.1002158887674305E-2</v>
      </c>
      <c r="AQ54">
        <f t="shared" si="26"/>
        <v>-23.77012185592859</v>
      </c>
      <c r="AR54">
        <f t="shared" si="26"/>
        <v>-23.781124014816267</v>
      </c>
      <c r="AS54">
        <f t="shared" si="26"/>
        <v>7.9576720572833534E-2</v>
      </c>
      <c r="AT54">
        <f t="shared" si="26"/>
        <v>2.1310264369917085E-2</v>
      </c>
      <c r="AU54">
        <f t="shared" si="23"/>
        <v>-23.680237029873513</v>
      </c>
      <c r="AW54">
        <v>51</v>
      </c>
      <c r="AX54">
        <f>IF(Z54&gt;0, (R54*SUMPRODUCT(K54:$K$98, X54:$X$98)-K54*$AZ$3)/Z54, 0)</f>
        <v>510.93523976631616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250000</v>
      </c>
      <c r="S55">
        <f t="shared" si="1"/>
        <v>454.12052377818696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72.781821014552719</v>
      </c>
      <c r="AC55">
        <f t="shared" si="2"/>
        <v>51.366169050801993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-6978.1087098730068</v>
      </c>
      <c r="AI55">
        <f t="shared" si="25"/>
        <v>-6980.9364927170545</v>
      </c>
      <c r="AJ55">
        <f t="shared" si="7"/>
        <v>21.415651963750726</v>
      </c>
      <c r="AK55">
        <f t="shared" si="22"/>
        <v>5.0947274710186905</v>
      </c>
      <c r="AL55">
        <f t="shared" si="8"/>
        <v>-6954.4261132822849</v>
      </c>
      <c r="AN55">
        <f t="shared" si="26"/>
        <v>0</v>
      </c>
      <c r="AO55">
        <f t="shared" si="26"/>
        <v>0</v>
      </c>
      <c r="AP55">
        <f t="shared" si="26"/>
        <v>-7.8002563636106687E-3</v>
      </c>
      <c r="AQ55">
        <f t="shared" si="26"/>
        <v>-19.248662246014383</v>
      </c>
      <c r="AR55">
        <f t="shared" si="26"/>
        <v>-19.256462502377996</v>
      </c>
      <c r="AS55">
        <f t="shared" si="26"/>
        <v>5.907369296858294E-2</v>
      </c>
      <c r="AT55">
        <f t="shared" si="26"/>
        <v>1.4053476723052443E-2</v>
      </c>
      <c r="AU55">
        <f t="shared" si="23"/>
        <v>-19.183335332686358</v>
      </c>
      <c r="AW55">
        <v>52</v>
      </c>
      <c r="AX55">
        <f>IF(Z55&gt;0, (R55*SUMPRODUCT(K55:$K$98, X55:$X$98)-K55*$AZ$3)/Z55, 0)</f>
        <v>454.12052377818696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250000</v>
      </c>
      <c r="S56">
        <f t="shared" si="1"/>
        <v>391.47120782071664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51.366169050801993</v>
      </c>
      <c r="AC56">
        <f t="shared" si="2"/>
        <v>34.21971206566073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-6141.7750096355585</v>
      </c>
      <c r="AI56">
        <f t="shared" si="25"/>
        <v>-6143.9603371502026</v>
      </c>
      <c r="AJ56">
        <f t="shared" si="7"/>
        <v>17.146456985141263</v>
      </c>
      <c r="AK56">
        <f t="shared" si="22"/>
        <v>3.5956318335561397</v>
      </c>
      <c r="AL56">
        <f t="shared" si="8"/>
        <v>-6123.2182483315046</v>
      </c>
      <c r="AN56">
        <f t="shared" si="26"/>
        <v>0</v>
      </c>
      <c r="AO56">
        <f t="shared" si="26"/>
        <v>0</v>
      </c>
      <c r="AP56">
        <f t="shared" si="26"/>
        <v>-5.3822185944048485E-3</v>
      </c>
      <c r="AQ56">
        <f t="shared" si="26"/>
        <v>-15.126508698581535</v>
      </c>
      <c r="AR56">
        <f t="shared" si="26"/>
        <v>-15.131890917175941</v>
      </c>
      <c r="AS56">
        <f t="shared" si="26"/>
        <v>4.2229816352550457E-2</v>
      </c>
      <c r="AT56">
        <f t="shared" si="26"/>
        <v>8.8556412636175332E-3</v>
      </c>
      <c r="AU56">
        <f t="shared" si="23"/>
        <v>-15.080805459559771</v>
      </c>
      <c r="AW56">
        <v>53</v>
      </c>
      <c r="AX56">
        <f>IF(Z56&gt;0, (R56*SUMPRODUCT(K56:$K$98, X56:$X$98)-K56*$AZ$3)/Z56, 0)</f>
        <v>391.47120782071664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250000</v>
      </c>
      <c r="S57">
        <f t="shared" si="1"/>
        <v>319.72907590039028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34.21971206566073</v>
      </c>
      <c r="AC57">
        <f t="shared" si="2"/>
        <v>20.970172350001608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-5237.9130708455878</v>
      </c>
      <c r="AI57">
        <f t="shared" si="25"/>
        <v>-5239.5527537780008</v>
      </c>
      <c r="AJ57">
        <f t="shared" si="7"/>
        <v>13.249539715659122</v>
      </c>
      <c r="AK57">
        <f t="shared" si="22"/>
        <v>2.3953798445962513</v>
      </c>
      <c r="AL57">
        <f t="shared" si="8"/>
        <v>-5223.9078342177454</v>
      </c>
      <c r="AN57">
        <f t="shared" si="26"/>
        <v>0</v>
      </c>
      <c r="AO57">
        <f t="shared" si="26"/>
        <v>0</v>
      </c>
      <c r="AP57">
        <f t="shared" si="26"/>
        <v>-3.6056756075559548E-3</v>
      </c>
      <c r="AQ57">
        <f t="shared" si="26"/>
        <v>-11.518211857126163</v>
      </c>
      <c r="AR57">
        <f t="shared" si="26"/>
        <v>-11.521817532733719</v>
      </c>
      <c r="AS57">
        <f t="shared" si="26"/>
        <v>2.9135841582367459E-2</v>
      </c>
      <c r="AT57">
        <f t="shared" si="26"/>
        <v>5.2674590347669649E-3</v>
      </c>
      <c r="AU57">
        <f t="shared" si="23"/>
        <v>-11.487414232116585</v>
      </c>
      <c r="AW57">
        <v>54</v>
      </c>
      <c r="AX57">
        <f>IF(Z57&gt;0, (R57*SUMPRODUCT(K57:$K$98, X57:$X$98)-K57*$AZ$3)/Z57, 0)</f>
        <v>319.72907590039028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250000</v>
      </c>
      <c r="S58">
        <f t="shared" si="1"/>
        <v>233.24505084262242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20.970172350001608</v>
      </c>
      <c r="AC58">
        <f t="shared" si="2"/>
        <v>11.127825656199031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-4305.6779931362562</v>
      </c>
      <c r="AI58">
        <f t="shared" si="25"/>
        <v>-4306.8707114400313</v>
      </c>
      <c r="AJ58">
        <f t="shared" si="7"/>
        <v>9.8423466938025772</v>
      </c>
      <c r="AK58">
        <f t="shared" si="22"/>
        <v>1.4679120645001127</v>
      </c>
      <c r="AL58">
        <f t="shared" si="8"/>
        <v>-4295.5604526817278</v>
      </c>
      <c r="AN58">
        <f t="shared" si="26"/>
        <v>0</v>
      </c>
      <c r="AO58">
        <f t="shared" si="26"/>
        <v>0</v>
      </c>
      <c r="AP58">
        <f t="shared" si="26"/>
        <v>-2.3417829368950179E-3</v>
      </c>
      <c r="AQ58">
        <f t="shared" si="26"/>
        <v>-8.4537675192676272</v>
      </c>
      <c r="AR58">
        <f t="shared" si="26"/>
        <v>-8.4561093022045224</v>
      </c>
      <c r="AS58">
        <f t="shared" si="26"/>
        <v>1.9324462007162986E-2</v>
      </c>
      <c r="AT58">
        <f t="shared" si="26"/>
        <v>2.882098325001109E-3</v>
      </c>
      <c r="AU58">
        <f t="shared" si="23"/>
        <v>-8.4339027418723571</v>
      </c>
      <c r="AW58">
        <v>55</v>
      </c>
      <c r="AX58">
        <f>IF(Z58&gt;0, (R58*SUMPRODUCT(K58:$K$98, X58:$X$98)-K58*$AZ$3)/Z58, 0)</f>
        <v>233.24505084262242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250000</v>
      </c>
      <c r="S59">
        <f t="shared" si="1"/>
        <v>124.25994725957106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11.127825656199031</v>
      </c>
      <c r="AC59">
        <f t="shared" si="2"/>
        <v>4.1703663184703146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-3417.5038185828494</v>
      </c>
      <c r="AI59">
        <f t="shared" si="25"/>
        <v>-3418.3428593217286</v>
      </c>
      <c r="AJ59">
        <f t="shared" si="7"/>
        <v>6.9574593377287162</v>
      </c>
      <c r="AK59">
        <f t="shared" si="22"/>
        <v>0.77894779593393226</v>
      </c>
      <c r="AL59">
        <f t="shared" si="8"/>
        <v>-3410.6064521880658</v>
      </c>
      <c r="AN59">
        <f t="shared" si="26"/>
        <v>0</v>
      </c>
      <c r="AO59">
        <f t="shared" si="26"/>
        <v>0</v>
      </c>
      <c r="AP59">
        <f t="shared" si="26"/>
        <v>-1.4708682674752437E-3</v>
      </c>
      <c r="AQ59">
        <f t="shared" si="26"/>
        <v>-5.9910057853017396</v>
      </c>
      <c r="AR59">
        <f t="shared" si="26"/>
        <v>-5.9924766535692147</v>
      </c>
      <c r="AS59">
        <f t="shared" si="26"/>
        <v>1.2196673758397985E-2</v>
      </c>
      <c r="AT59">
        <f t="shared" si="26"/>
        <v>1.3655232004461605E-3</v>
      </c>
      <c r="AU59">
        <f t="shared" si="23"/>
        <v>-5.9789144566103705</v>
      </c>
      <c r="AW59">
        <v>56</v>
      </c>
      <c r="AX59">
        <f>IF(Z59&gt;0, (R59*SUMPRODUCT(K59:$K$98, X59:$X$98)-K59*$AZ$3)/Z59, 0)</f>
        <v>124.25994725957106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250000</v>
      </c>
      <c r="S60">
        <f t="shared" si="1"/>
        <v>-21.255892051230379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4.1703663184703146</v>
      </c>
      <c r="AC60">
        <f t="shared" si="2"/>
        <v>-0.48465001902882854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-2606.3188923830339</v>
      </c>
      <c r="AI60">
        <f t="shared" si="25"/>
        <v>-2606.8889108252861</v>
      </c>
      <c r="AJ60">
        <f t="shared" si="7"/>
        <v>4.6550163374991431</v>
      </c>
      <c r="AK60">
        <f t="shared" si="22"/>
        <v>0.29192564229292206</v>
      </c>
      <c r="AL60">
        <f t="shared" si="8"/>
        <v>-2601.9419688454941</v>
      </c>
      <c r="AN60">
        <f t="shared" si="26"/>
        <v>0</v>
      </c>
      <c r="AO60">
        <f t="shared" si="26"/>
        <v>0</v>
      </c>
      <c r="AP60">
        <f t="shared" si="26"/>
        <v>-8.9219875888123983E-4</v>
      </c>
      <c r="AQ60">
        <f t="shared" si="26"/>
        <v>-4.0794372754777033</v>
      </c>
      <c r="AR60">
        <f t="shared" si="26"/>
        <v>-4.0803294742365841</v>
      </c>
      <c r="AS60">
        <f t="shared" si="26"/>
        <v>7.2860796967897986E-3</v>
      </c>
      <c r="AT60">
        <f t="shared" si="26"/>
        <v>4.5692503335562621E-4</v>
      </c>
      <c r="AU60">
        <f t="shared" si="23"/>
        <v>-4.0725864695064393</v>
      </c>
      <c r="AW60">
        <v>57</v>
      </c>
      <c r="AX60">
        <f>IF(Z60&gt;0, (R60*SUMPRODUCT(K60:$K$98, X60:$X$98)-K60*$AZ$3)/Z60, 0)</f>
        <v>-21.255892051230379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250000</v>
      </c>
      <c r="S61">
        <f t="shared" si="1"/>
        <v>-225.50677925387603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-0.48465001902882854</v>
      </c>
      <c r="AC61">
        <f t="shared" si="2"/>
        <v>-3.3712395732542095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-1905.7787800500651</v>
      </c>
      <c r="AI61">
        <f t="shared" si="25"/>
        <v>-1906.1525204298896</v>
      </c>
      <c r="AJ61">
        <f t="shared" si="7"/>
        <v>2.886589554225381</v>
      </c>
      <c r="AK61">
        <f t="shared" si="22"/>
        <v>-3.3925501332018E-2</v>
      </c>
      <c r="AL61">
        <f t="shared" si="8"/>
        <v>-1903.2998563769963</v>
      </c>
      <c r="AN61">
        <f t="shared" si="26"/>
        <v>0</v>
      </c>
      <c r="AO61">
        <f t="shared" si="26"/>
        <v>0</v>
      </c>
      <c r="AP61">
        <f t="shared" si="26"/>
        <v>-5.223056306893995E-4</v>
      </c>
      <c r="AQ61">
        <f t="shared" si="26"/>
        <v>-2.6633434367883915</v>
      </c>
      <c r="AR61">
        <f t="shared" si="26"/>
        <v>-2.6638657424190808</v>
      </c>
      <c r="AS61">
        <f t="shared" si="26"/>
        <v>4.0340355472664744E-3</v>
      </c>
      <c r="AT61">
        <f t="shared" si="26"/>
        <v>-4.7411201267553382E-5</v>
      </c>
      <c r="AU61">
        <f t="shared" si="23"/>
        <v>-2.6598791180730821</v>
      </c>
      <c r="AW61">
        <v>58</v>
      </c>
      <c r="AX61">
        <f>IF(Z61&gt;0, (R61*SUMPRODUCT(K61:$K$98, X61:$X$98)-K61*$AZ$3)/Z61, 0)</f>
        <v>-225.50677925387603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250000</v>
      </c>
      <c r="S62">
        <f t="shared" si="1"/>
        <v>-526.48701832941686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-3.3712395732542095</v>
      </c>
      <c r="AC62">
        <f t="shared" si="2"/>
        <v>-4.9695404017816003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-1340.2657828195611</v>
      </c>
      <c r="AI62">
        <f t="shared" si="25"/>
        <v>-1340.5017592173053</v>
      </c>
      <c r="AJ62">
        <f t="shared" si="7"/>
        <v>1.5983008285273907</v>
      </c>
      <c r="AK62">
        <f t="shared" si="22"/>
        <v>-0.23598677012779468</v>
      </c>
      <c r="AL62">
        <f t="shared" si="8"/>
        <v>-1339.1394451589056</v>
      </c>
      <c r="AN62">
        <f t="shared" si="26"/>
        <v>0</v>
      </c>
      <c r="AO62">
        <f t="shared" si="26"/>
        <v>0</v>
      </c>
      <c r="AP62">
        <f t="shared" si="26"/>
        <v>-2.944457089951786E-4</v>
      </c>
      <c r="AQ62">
        <f t="shared" si="26"/>
        <v>-1.6723516098920128</v>
      </c>
      <c r="AR62">
        <f t="shared" si="26"/>
        <v>-1.6726460556010079</v>
      </c>
      <c r="AS62">
        <f t="shared" si="26"/>
        <v>1.9943215725886907E-3</v>
      </c>
      <c r="AT62">
        <f t="shared" si="26"/>
        <v>-2.9445865140732727E-4</v>
      </c>
      <c r="AU62">
        <f t="shared" si="23"/>
        <v>-1.6709461926798261</v>
      </c>
      <c r="AW62">
        <v>59</v>
      </c>
      <c r="AX62">
        <f>IF(Z62&gt;0, (R62*SUMPRODUCT(K62:$K$98, X62:$X$98)-K62*$AZ$3)/Z62, 0)</f>
        <v>-526.48701832941686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250000</v>
      </c>
      <c r="S63">
        <f t="shared" si="1"/>
        <v>-993.77358857561239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-4.9695404017816003</v>
      </c>
      <c r="AC63">
        <f t="shared" si="2"/>
        <v>-5.6909611114405756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-904.51199082798814</v>
      </c>
      <c r="AI63">
        <f t="shared" si="25"/>
        <v>-904.65515626267222</v>
      </c>
      <c r="AJ63">
        <f t="shared" si="7"/>
        <v>0.72142070965897531</v>
      </c>
      <c r="AK63">
        <f t="shared" si="22"/>
        <v>-0.34786782812471206</v>
      </c>
      <c r="AL63">
        <f t="shared" si="8"/>
        <v>-904.28160338113787</v>
      </c>
      <c r="AN63">
        <f t="shared" si="26"/>
        <v>0</v>
      </c>
      <c r="AO63">
        <f t="shared" si="26"/>
        <v>0</v>
      </c>
      <c r="AP63">
        <f t="shared" si="26"/>
        <v>-1.5949857819510345E-4</v>
      </c>
      <c r="AQ63">
        <f t="shared" si="26"/>
        <v>-1.0077039672027766</v>
      </c>
      <c r="AR63">
        <f t="shared" si="26"/>
        <v>-1.0078634657809715</v>
      </c>
      <c r="AS63">
        <f t="shared" si="26"/>
        <v>8.0372457028470945E-4</v>
      </c>
      <c r="AT63">
        <f t="shared" si="26"/>
        <v>-3.8755460847190684E-4</v>
      </c>
      <c r="AU63">
        <f t="shared" si="23"/>
        <v>-1.0074472958191587</v>
      </c>
      <c r="AW63">
        <v>60</v>
      </c>
      <c r="AX63">
        <f>IF(Z63&gt;0, (R63*SUMPRODUCT(K63:$K$98, X63:$X$98)-K63*$AZ$3)/Z63, 0)</f>
        <v>-993.77358857561239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250000</v>
      </c>
      <c r="S64">
        <f t="shared" si="1"/>
        <v>-1755.9296539497561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-5.6909611114405756</v>
      </c>
      <c r="AC64">
        <f t="shared" si="2"/>
        <v>-5.8496196320067124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-584.49982224275618</v>
      </c>
      <c r="AI64">
        <f t="shared" si="25"/>
        <v>-584.58310604086921</v>
      </c>
      <c r="AJ64">
        <f t="shared" si="7"/>
        <v>0.15865852056613683</v>
      </c>
      <c r="AK64">
        <f t="shared" si="22"/>
        <v>-0.3983672778008403</v>
      </c>
      <c r="AL64">
        <f t="shared" si="8"/>
        <v>-584.82281479810388</v>
      </c>
      <c r="AN64">
        <f t="shared" si="26"/>
        <v>0</v>
      </c>
      <c r="AO64">
        <f t="shared" si="26"/>
        <v>0</v>
      </c>
      <c r="AP64">
        <f t="shared" si="26"/>
        <v>-8.2844015231027927E-5</v>
      </c>
      <c r="AQ64">
        <f t="shared" si="26"/>
        <v>-0.58141335137858163</v>
      </c>
      <c r="AR64">
        <f t="shared" si="26"/>
        <v>-0.5814961953938127</v>
      </c>
      <c r="AS64">
        <f t="shared" si="26"/>
        <v>1.5782071894080625E-4</v>
      </c>
      <c r="AT64">
        <f t="shared" si="26"/>
        <v>-3.9626368606413969E-4</v>
      </c>
      <c r="AU64">
        <f t="shared" si="23"/>
        <v>-0.58173463836093597</v>
      </c>
      <c r="AW64">
        <v>61</v>
      </c>
      <c r="AX64">
        <f>IF(Z64&gt;0, (R64*SUMPRODUCT(K64:$K$98, X64:$X$98)-K64*$AZ$3)/Z64, 0)</f>
        <v>-1755.9296539497561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250000</v>
      </c>
      <c r="S65">
        <f t="shared" si="1"/>
        <v>-3059.1326934772756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-5.8496196320067124</v>
      </c>
      <c r="AC65">
        <f t="shared" si="2"/>
        <v>-5.6729566917454353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-360.90134530529366</v>
      </c>
      <c r="AI65">
        <f t="shared" si="25"/>
        <v>-360.94770613089497</v>
      </c>
      <c r="AJ65">
        <f t="shared" si="7"/>
        <v>-0.17666294026127716</v>
      </c>
      <c r="AK65">
        <f t="shared" si="22"/>
        <v>-0.40947337424046992</v>
      </c>
      <c r="AL65">
        <f t="shared" si="8"/>
        <v>-361.53384244539671</v>
      </c>
      <c r="AN65">
        <f t="shared" si="26"/>
        <v>0</v>
      </c>
      <c r="AO65">
        <f t="shared" si="26"/>
        <v>0</v>
      </c>
      <c r="AP65">
        <f t="shared" si="26"/>
        <v>-4.1175014027564434E-5</v>
      </c>
      <c r="AQ65">
        <f t="shared" si="26"/>
        <v>-0.32053178007004884</v>
      </c>
      <c r="AR65">
        <f t="shared" si="26"/>
        <v>-0.32057295508407635</v>
      </c>
      <c r="AS65">
        <f t="shared" si="26"/>
        <v>-1.56901844370945E-4</v>
      </c>
      <c r="AT65">
        <f t="shared" si="26"/>
        <v>-3.6367065749106796E-4</v>
      </c>
      <c r="AU65">
        <f t="shared" si="23"/>
        <v>-0.3210935275859384</v>
      </c>
      <c r="AW65">
        <v>62</v>
      </c>
      <c r="AX65">
        <f>IF(Z65&gt;0, (R65*SUMPRODUCT(K65:$K$98, X65:$X$98)-K65*$AZ$3)/Z65, 0)</f>
        <v>-3059.1326934772756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250000</v>
      </c>
      <c r="S66">
        <f t="shared" si="1"/>
        <v>-5394.5760678430024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-5.6729566917454353</v>
      </c>
      <c r="AC66">
        <f t="shared" si="2"/>
        <v>-5.3166346399941844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-212.58420092619008</v>
      </c>
      <c r="AI66">
        <f t="shared" si="25"/>
        <v>-212.60883972344277</v>
      </c>
      <c r="AJ66">
        <f t="shared" si="7"/>
        <v>-0.35632205175125087</v>
      </c>
      <c r="AK66">
        <f t="shared" si="22"/>
        <v>-0.39710696842218052</v>
      </c>
      <c r="AL66">
        <f t="shared" si="8"/>
        <v>-213.3622687436162</v>
      </c>
      <c r="AN66">
        <f t="shared" si="26"/>
        <v>0</v>
      </c>
      <c r="AO66">
        <f t="shared" si="26"/>
        <v>0</v>
      </c>
      <c r="AP66">
        <f t="shared" si="26"/>
        <v>-1.9538178618929399E-5</v>
      </c>
      <c r="AQ66">
        <f t="shared" si="26"/>
        <v>-0.16857592709007016</v>
      </c>
      <c r="AR66">
        <f t="shared" si="26"/>
        <v>-0.16859546526868907</v>
      </c>
      <c r="AS66">
        <f t="shared" si="26"/>
        <v>-2.8255778159854241E-4</v>
      </c>
      <c r="AT66">
        <f t="shared" si="26"/>
        <v>-3.148995789152695E-4</v>
      </c>
      <c r="AU66">
        <f t="shared" si="23"/>
        <v>-0.16919292262920288</v>
      </c>
      <c r="AW66">
        <v>63</v>
      </c>
      <c r="AX66">
        <f>IF(Z66&gt;0, (R66*SUMPRODUCT(K66:$K$98, X66:$X$98)-K66*$AZ$3)/Z66, 0)</f>
        <v>-5394.5760678430024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-9785.9694799304852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-5.3166346399941844</v>
      </c>
      <c r="AC67">
        <f t="shared" ref="AC67:AC79" si="29">S67*Z67</f>
        <v>-4.8808767886723787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-119.23341195804687</v>
      </c>
      <c r="AI67">
        <f t="shared" ref="AI67:AI79" si="33">SUM(AE67:AH67)</f>
        <v>-119.24588102613124</v>
      </c>
      <c r="AJ67">
        <f t="shared" ref="AJ67:AJ79" si="34">AB67-AC67</f>
        <v>-0.43575785132180567</v>
      </c>
      <c r="AK67">
        <f t="shared" si="22"/>
        <v>-0.37216442479959294</v>
      </c>
      <c r="AL67">
        <f t="shared" ref="AL67:AL79" si="35">SUM(AI67:AK67)</f>
        <v>-120.05380330225265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-8.4419839264061242E-2</v>
      </c>
      <c r="AR67">
        <f t="shared" si="36"/>
        <v>-8.4428667634449783E-2</v>
      </c>
      <c r="AS67">
        <f t="shared" si="36"/>
        <v>-3.0852600091309273E-4</v>
      </c>
      <c r="AT67">
        <f t="shared" si="36"/>
        <v>-2.6350047696729596E-4</v>
      </c>
      <c r="AU67">
        <f t="shared" si="23"/>
        <v>-8.5000694112330175E-2</v>
      </c>
      <c r="AW67">
        <v>64</v>
      </c>
      <c r="AX67">
        <f>IF(Z67&gt;0, (R67*SUMPRODUCT(K67:$K$98, X67:$X$98)-K67*$AZ$3)/Z67, 0)</f>
        <v>-9785.9694799304852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250000</v>
      </c>
      <c r="S68">
        <f t="shared" si="28"/>
        <v>-18460.963124461647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-4.8808767886723787</v>
      </c>
      <c r="AC68">
        <f t="shared" si="29"/>
        <v>-4.4257128972115511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-63.510377448981053</v>
      </c>
      <c r="AI68">
        <f t="shared" si="33"/>
        <v>-63.516370788639684</v>
      </c>
      <c r="AJ68">
        <f t="shared" si="34"/>
        <v>-0.45516389146082759</v>
      </c>
      <c r="AK68">
        <f t="shared" si="22"/>
        <v>-0.34166137520706652</v>
      </c>
      <c r="AL68">
        <f t="shared" si="35"/>
        <v>-64.313196055307571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-4.014886018072128E-2</v>
      </c>
      <c r="AR68">
        <f t="shared" si="36"/>
        <v>-4.0152648943528796E-2</v>
      </c>
      <c r="AS68">
        <f t="shared" si="36"/>
        <v>-2.8773740877628733E-4</v>
      </c>
      <c r="AT68">
        <f t="shared" si="36"/>
        <v>-2.1598540794944595E-4</v>
      </c>
      <c r="AU68">
        <f t="shared" si="23"/>
        <v>-4.0656371760254523E-2</v>
      </c>
      <c r="AW68">
        <v>65</v>
      </c>
      <c r="AX68">
        <f>IF(Z68&gt;0, (R68*SUMPRODUCT(K68:$K$98, X68:$X$98)-K68*$AZ$3)/Z68, 0)</f>
        <v>-18460.963124461647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250000</v>
      </c>
      <c r="S69">
        <f t="shared" si="28"/>
        <v>-36496.718561262263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-4.4257128972115511</v>
      </c>
      <c r="AC69">
        <f t="shared" si="29"/>
        <v>-3.9840905692450495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-32.043317545906234</v>
      </c>
      <c r="AI69">
        <f t="shared" si="33"/>
        <v>-32.046046620413684</v>
      </c>
      <c r="AJ69">
        <f t="shared" si="34"/>
        <v>-0.44162232796650169</v>
      </c>
      <c r="AK69">
        <f t="shared" si="22"/>
        <v>-0.30979990280480862</v>
      </c>
      <c r="AL69">
        <f t="shared" si="35"/>
        <v>-32.797468851184988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-1.8086227001002871E-2</v>
      </c>
      <c r="AR69">
        <f t="shared" si="36"/>
        <v>-1.8087767373998694E-2</v>
      </c>
      <c r="AS69">
        <f t="shared" si="36"/>
        <v>-2.4926512870805792E-4</v>
      </c>
      <c r="AT69">
        <f t="shared" si="36"/>
        <v>-1.748605261920588E-4</v>
      </c>
      <c r="AU69">
        <f t="shared" si="23"/>
        <v>-1.8511893028898808E-2</v>
      </c>
      <c r="AW69">
        <v>66</v>
      </c>
      <c r="AX69">
        <f>IF(Z69&gt;0, (R69*SUMPRODUCT(K69:$K$98, X69:$X$98)-K69*$AZ$3)/Z69, 0)</f>
        <v>-36496.718561262263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250000</v>
      </c>
      <c r="S70">
        <f t="shared" si="28"/>
        <v>-76817.123104459388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-3.9840905692450495</v>
      </c>
      <c r="AC70">
        <f t="shared" si="29"/>
        <v>-3.5720239496860327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-15.39274739215405</v>
      </c>
      <c r="AI70">
        <f t="shared" si="33"/>
        <v>-15.39390990117721</v>
      </c>
      <c r="AJ70">
        <f t="shared" si="34"/>
        <v>-0.4120666195590168</v>
      </c>
      <c r="AK70">
        <f t="shared" si="22"/>
        <v>-0.2788863398471535</v>
      </c>
      <c r="AL70">
        <f t="shared" si="35"/>
        <v>-16.084862860583382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-7.7572649202786604E-3</v>
      </c>
      <c r="AR70">
        <f t="shared" si="36"/>
        <v>-7.7578507734882996E-3</v>
      </c>
      <c r="AS70">
        <f t="shared" si="36"/>
        <v>-2.0766337881646067E-4</v>
      </c>
      <c r="AT70">
        <f t="shared" si="36"/>
        <v>-1.405463992700846E-4</v>
      </c>
      <c r="AU70">
        <f t="shared" si="23"/>
        <v>-8.1060605515748466E-3</v>
      </c>
      <c r="AW70">
        <v>67</v>
      </c>
      <c r="AX70">
        <f>IF(Z70&gt;0, (R70*SUMPRODUCT(K70:$K$98, X70:$X$98)-K70*$AZ$3)/Z70, 0)</f>
        <v>-76817.123104459388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250000</v>
      </c>
      <c r="S71">
        <f t="shared" si="28"/>
        <v>-173217.82726720552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-3.5720239496860327</v>
      </c>
      <c r="AC71">
        <f t="shared" si="29"/>
        <v>-3.1957161730348647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-6.8965597743294866</v>
      </c>
      <c r="AI71">
        <f t="shared" si="33"/>
        <v>-6.8970210022849825</v>
      </c>
      <c r="AJ71">
        <f t="shared" si="34"/>
        <v>-0.37630777665116799</v>
      </c>
      <c r="AK71">
        <f t="shared" si="22"/>
        <v>-0.25004167647802233</v>
      </c>
      <c r="AL71">
        <f t="shared" si="35"/>
        <v>-7.5233704554141729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-3.1031799682909732E-3</v>
      </c>
      <c r="AR71">
        <f t="shared" si="36"/>
        <v>-3.1033875026848078E-3</v>
      </c>
      <c r="AS71">
        <f t="shared" si="36"/>
        <v>-1.693236617425754E-4</v>
      </c>
      <c r="AT71">
        <f t="shared" si="36"/>
        <v>-1.1250889531511816E-4</v>
      </c>
      <c r="AU71">
        <f t="shared" si="23"/>
        <v>-3.3852200597425017E-3</v>
      </c>
      <c r="AW71">
        <v>68</v>
      </c>
      <c r="AX71">
        <f>IF(Z71&gt;0, (R71*SUMPRODUCT(K71:$K$98, X71:$X$98)-K71*$AZ$3)/Z71, 0)</f>
        <v>-173217.82726720552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250000</v>
      </c>
      <c r="S72">
        <f t="shared" si="28"/>
        <v>-420960.20444078912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-3.1957161730348647</v>
      </c>
      <c r="AC72">
        <f t="shared" si="29"/>
        <v>-2.8559041373143641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-2.8700913670105832</v>
      </c>
      <c r="AI72">
        <f t="shared" si="33"/>
        <v>-2.870260973549823</v>
      </c>
      <c r="AJ72">
        <f t="shared" si="34"/>
        <v>-0.33981203572050056</v>
      </c>
      <c r="AK72">
        <f t="shared" ref="AK72:AK79" si="49">G72*SUM(AB72:AB72, AE72:AF72)</f>
        <v>-0.22370013211244055</v>
      </c>
      <c r="AL72">
        <f t="shared" si="35"/>
        <v>-3.4337731413827641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-1.1530606678118855E-3</v>
      </c>
      <c r="AR72">
        <f t="shared" si="36"/>
        <v>-1.1531288073253689E-3</v>
      </c>
      <c r="AS72">
        <f t="shared" si="36"/>
        <v>-1.3651965834331984E-4</v>
      </c>
      <c r="AT72">
        <f t="shared" si="36"/>
        <v>-8.9871641958158812E-5</v>
      </c>
      <c r="AU72">
        <f t="shared" si="23"/>
        <v>-1.3795201076268475E-3</v>
      </c>
      <c r="AW72">
        <v>69</v>
      </c>
      <c r="AX72">
        <f>IF(Z72&gt;0, (R72*SUMPRODUCT(K72:$K$98, X72:$X$98)-K72*$AZ$3)/Z72, 0)</f>
        <v>-420960.20444078912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250000</v>
      </c>
      <c r="S73">
        <f t="shared" si="28"/>
        <v>-1109353.0678539607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-2.8559041373143641</v>
      </c>
      <c r="AC73">
        <f t="shared" si="29"/>
        <v>-2.5508828982600407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-1.1042465233169212</v>
      </c>
      <c r="AI73">
        <f t="shared" si="33"/>
        <v>-1.1043040091384368</v>
      </c>
      <c r="AJ73">
        <f t="shared" si="34"/>
        <v>-0.30502123905432343</v>
      </c>
      <c r="AK73">
        <f t="shared" si="49"/>
        <v>-0.1999132896120055</v>
      </c>
      <c r="AL73">
        <f t="shared" si="35"/>
        <v>-1.6092385378047658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-3.9609964544282133E-4</v>
      </c>
      <c r="AR73">
        <f t="shared" si="36"/>
        <v>-3.9612026594108829E-4</v>
      </c>
      <c r="AS73">
        <f t="shared" si="36"/>
        <v>-1.0941289113506432E-4</v>
      </c>
      <c r="AT73">
        <f t="shared" si="36"/>
        <v>-7.1710058816184293E-5</v>
      </c>
      <c r="AU73">
        <f t="shared" si="23"/>
        <v>-5.7724321589233685E-4</v>
      </c>
      <c r="AW73">
        <v>70</v>
      </c>
      <c r="AX73">
        <f>IF(Z73&gt;0, (R73*SUMPRODUCT(K73:$K$98, X73:$X$98)-K73*$AZ$3)/Z73, 0)</f>
        <v>-1109353.0678539607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250000</v>
      </c>
      <c r="S74">
        <f t="shared" si="28"/>
        <v>-3191372.4094304028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-2.5508828982600407</v>
      </c>
      <c r="AC74">
        <f t="shared" si="29"/>
        <v>-2.2779090874392911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-0.39066688211294698</v>
      </c>
      <c r="AI74">
        <f t="shared" si="33"/>
        <v>-0.3906847263880362</v>
      </c>
      <c r="AJ74">
        <f t="shared" si="34"/>
        <v>-0.27297381082074956</v>
      </c>
      <c r="AK74">
        <f t="shared" si="49"/>
        <v>-0.17856180287820286</v>
      </c>
      <c r="AL74">
        <f t="shared" si="35"/>
        <v>-0.84222034008698865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-1.2512007236195361E-4</v>
      </c>
      <c r="AR74">
        <f t="shared" si="36"/>
        <v>-1.2512578740229269E-4</v>
      </c>
      <c r="AS74">
        <f t="shared" si="36"/>
        <v>-8.7426153909140179E-5</v>
      </c>
      <c r="AT74">
        <f t="shared" si="36"/>
        <v>-5.7188532532794448E-5</v>
      </c>
      <c r="AU74">
        <f t="shared" si="23"/>
        <v>-2.6974047384422729E-4</v>
      </c>
      <c r="AW74">
        <v>71</v>
      </c>
      <c r="AX74">
        <f>IF(Z74&gt;0, (R74*SUMPRODUCT(K74:$K$98, X74:$X$98)-K74*$AZ$3)/Z74, 0)</f>
        <v>-3191372.4094304028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250000</v>
      </c>
      <c r="S75">
        <f t="shared" si="28"/>
        <v>-10103775.933489574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-2.2779090874392911</v>
      </c>
      <c r="AC75">
        <f t="shared" si="29"/>
        <v>-2.0339539303096958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-0.12633174390190977</v>
      </c>
      <c r="AI75">
        <f t="shared" si="33"/>
        <v>-0.12633677655985789</v>
      </c>
      <c r="AJ75">
        <f t="shared" si="34"/>
        <v>-0.24395515712959526</v>
      </c>
      <c r="AK75">
        <f t="shared" si="49"/>
        <v>-0.15945363612075039</v>
      </c>
      <c r="AL75">
        <f t="shared" si="35"/>
        <v>-0.52974556981020349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-3.6125582539435815E-5</v>
      </c>
      <c r="AR75">
        <f t="shared" si="36"/>
        <v>-3.6127021668624429E-5</v>
      </c>
      <c r="AS75">
        <f t="shared" si="36"/>
        <v>-6.9760947586135544E-5</v>
      </c>
      <c r="AT75">
        <f t="shared" si="36"/>
        <v>-4.5597055142102348E-5</v>
      </c>
      <c r="AU75">
        <f t="shared" si="23"/>
        <v>-1.514850243968623E-4</v>
      </c>
      <c r="AW75">
        <v>72</v>
      </c>
      <c r="AX75">
        <f>IF(Z75&gt;0, (R75*SUMPRODUCT(K75:$K$98, X75:$X$98)-K75*$AZ$3)/Z75, 0)</f>
        <v>-10103775.933489574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7"/>
        <v>250000</v>
      </c>
      <c r="S76">
        <f t="shared" si="28"/>
        <v>-35565788.928058535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-2.0339539303096958</v>
      </c>
      <c r="AC76">
        <f t="shared" si="29"/>
        <v>-1.8160612369619167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-3.7057807200439753E-2</v>
      </c>
      <c r="AI76">
        <f t="shared" si="33"/>
        <v>-3.7059083751088351E-2</v>
      </c>
      <c r="AJ76">
        <f t="shared" si="34"/>
        <v>-0.21789269334777916</v>
      </c>
      <c r="AK76">
        <f t="shared" si="49"/>
        <v>-0.14237677512167873</v>
      </c>
      <c r="AL76">
        <f t="shared" si="35"/>
        <v>-0.39732855222054625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-9.4615886443779462E-6</v>
      </c>
      <c r="AR76">
        <f t="shared" si="36"/>
        <v>-9.4619145729212999E-6</v>
      </c>
      <c r="AS76">
        <f t="shared" si="36"/>
        <v>-5.5632299610210311E-5</v>
      </c>
      <c r="AT76">
        <f t="shared" si="36"/>
        <v>-3.6351597152743626E-5</v>
      </c>
      <c r="AU76">
        <f t="shared" si="23"/>
        <v>-1.0144581133587524E-4</v>
      </c>
      <c r="AW76">
        <v>73</v>
      </c>
      <c r="AX76">
        <f>IF(Z76&gt;0, (R76*SUMPRODUCT(K76:$K$98, X76:$X$98)-K76*$AZ$3)/Z76, 0)</f>
        <v>-35565788.928058535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250000</v>
      </c>
      <c r="S77">
        <f t="shared" si="28"/>
        <v>-140963327.64774531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-1.8160612369619167</v>
      </c>
      <c r="AC77">
        <f t="shared" si="29"/>
        <v>-1.6214913959342048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-9.762118734139659E-3</v>
      </c>
      <c r="AI77">
        <f t="shared" si="33"/>
        <v>-9.7624063074083587E-3</v>
      </c>
      <c r="AJ77">
        <f t="shared" si="34"/>
        <v>-0.19456984102771191</v>
      </c>
      <c r="AK77">
        <f t="shared" si="49"/>
        <v>-0.12712428658733418</v>
      </c>
      <c r="AL77">
        <f t="shared" si="35"/>
        <v>-0.33145653392245444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-2.2254119099369118E-6</v>
      </c>
      <c r="AR77">
        <f t="shared" si="36"/>
        <v>-2.2254774662976333E-6</v>
      </c>
      <c r="AS77">
        <f t="shared" si="36"/>
        <v>-4.4354924717657823E-5</v>
      </c>
      <c r="AT77">
        <f t="shared" si="36"/>
        <v>-2.8979764446454378E-5</v>
      </c>
      <c r="AU77">
        <f t="shared" si="23"/>
        <v>-7.556016663040983E-5</v>
      </c>
      <c r="AW77">
        <v>74</v>
      </c>
      <c r="AX77">
        <f>IF(Z77&gt;0, (R77*SUMPRODUCT(K77:$K$98, X77:$X$98)-K77*$AZ$3)/Z77, 0)</f>
        <v>-140963327.64774531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250000</v>
      </c>
      <c r="S78">
        <f t="shared" si="28"/>
        <v>-639228627.71437526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-1.6214913959342048</v>
      </c>
      <c r="AC78">
        <f t="shared" si="29"/>
        <v>-1.4477621011529391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-2.2807608484481656E-3</v>
      </c>
      <c r="AI78">
        <f t="shared" si="33"/>
        <v>-2.2808174698993326E-3</v>
      </c>
      <c r="AJ78">
        <f t="shared" si="34"/>
        <v>-0.17372929478126564</v>
      </c>
      <c r="AK78">
        <f t="shared" si="49"/>
        <v>-0.11350439771539435</v>
      </c>
      <c r="AL78">
        <f t="shared" si="35"/>
        <v>-0.28951450996655931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-4.6422449130770451E-7</v>
      </c>
      <c r="AR78">
        <f t="shared" si="36"/>
        <v>-4.6423601599885442E-7</v>
      </c>
      <c r="AS78">
        <f t="shared" si="36"/>
        <v>-3.5360740934304139E-5</v>
      </c>
      <c r="AT78">
        <f t="shared" si="36"/>
        <v>-2.3102606889480649E-5</v>
      </c>
      <c r="AU78">
        <f t="shared" si="23"/>
        <v>-5.8927583839783641E-5</v>
      </c>
      <c r="AW78">
        <v>75</v>
      </c>
      <c r="AX78">
        <f>IF(Z78&gt;0, (R78*SUMPRODUCT(K78:$K$98, X78:$X$98)-K78*$AZ$3)/Z78, 0)</f>
        <v>-639228627.71437526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-1.4477621011529391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-1.4477621011529391</v>
      </c>
      <c r="AK79">
        <f t="shared" si="49"/>
        <v>-0.10134334708070575</v>
      </c>
      <c r="AL79">
        <f t="shared" si="35"/>
        <v>-1.5496716627453171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-1.0289902812434723E-7</v>
      </c>
      <c r="AR79">
        <f t="shared" si="36"/>
        <v>-1.0289902812434723E-7</v>
      </c>
      <c r="AS79">
        <f t="shared" si="36"/>
        <v>-2.6310401816427749E-4</v>
      </c>
      <c r="AT79">
        <f t="shared" si="36"/>
        <v>-1.8417281271499425E-5</v>
      </c>
      <c r="AU79">
        <f t="shared" si="23"/>
        <v>-2.8162419846390125E-4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9499.3781201381971</v>
      </c>
      <c r="AO81" s="8">
        <f t="shared" si="50"/>
        <v>-949.93781201381978</v>
      </c>
      <c r="AP81" s="8">
        <f t="shared" si="50"/>
        <v>-435.36846080058518</v>
      </c>
      <c r="AQ81" s="8">
        <f t="shared" si="50"/>
        <v>-7112.9388334255636</v>
      </c>
      <c r="AR81" s="8">
        <f t="shared" si="50"/>
        <v>1001.1330138982338</v>
      </c>
      <c r="AS81" s="8">
        <f t="shared" si="50"/>
        <v>-863.56006465492158</v>
      </c>
      <c r="AT81" s="8">
        <f t="shared" si="50"/>
        <v>503.74337104870403</v>
      </c>
      <c r="AU81" s="8">
        <f t="shared" si="50"/>
        <v>641.31632029201705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314E9-4CD9-4B96-833D-05ED90F23FE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14888.153283600766</v>
      </c>
      <c r="K3">
        <v>1</v>
      </c>
      <c r="L3" s="2">
        <v>0</v>
      </c>
      <c r="O3">
        <f>$C$3</f>
        <v>14888.153283600766</v>
      </c>
      <c r="P3" s="2">
        <f>O3*C5</f>
        <v>1488.8153283600768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14888.153283600766</v>
      </c>
      <c r="AF3">
        <f t="shared" ref="AF3:AG34" si="4">-$Z3*P3</f>
        <v>-1488.8153283600768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13126.18821344069</v>
      </c>
      <c r="AJ3">
        <f t="shared" ref="AJ3:AJ66" si="7">AB3-AC3</f>
        <v>0</v>
      </c>
      <c r="AL3">
        <f t="shared" ref="AL3:AL66" si="8">SUM(AI3:AK3)</f>
        <v>13126.18821344069</v>
      </c>
      <c r="AN3">
        <f t="shared" ref="AN3:AU34" si="9">AE3*$K3</f>
        <v>14888.153283600766</v>
      </c>
      <c r="AO3">
        <f t="shared" si="9"/>
        <v>-1488.8153283600768</v>
      </c>
      <c r="AP3">
        <f t="shared" si="9"/>
        <v>-273.14974180000002</v>
      </c>
      <c r="AQ3">
        <f t="shared" si="9"/>
        <v>0</v>
      </c>
      <c r="AR3">
        <f t="shared" si="9"/>
        <v>13126.18821344069</v>
      </c>
      <c r="AS3">
        <f t="shared" si="9"/>
        <v>0</v>
      </c>
      <c r="AT3">
        <f t="shared" si="9"/>
        <v>0</v>
      </c>
      <c r="AU3">
        <f t="shared" si="9"/>
        <v>13126.18821344069</v>
      </c>
      <c r="AW3">
        <v>0</v>
      </c>
      <c r="AX3">
        <f>IF(Z3&gt;0, (R3*SUMPRODUCT(K3:$K$98, X3:$X$98)-K3*$AZ$3)/Z3, 0)</f>
        <v>0</v>
      </c>
      <c r="AZ3">
        <f>C6*ABS(SUMPRODUCT(X4:X69, K4:K69))/1</f>
        <v>11257.276186766987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1222.612718305927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1206.1367342964641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-1206.1367342964641</v>
      </c>
      <c r="AK4">
        <f>G4*SUM(AB4, AE4:AF4)</f>
        <v>0</v>
      </c>
      <c r="AL4">
        <f t="shared" si="8"/>
        <v>-2075.1479842964641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-775.90290178571422</v>
      </c>
      <c r="AR4">
        <f t="shared" si="9"/>
        <v>-775.90290178571422</v>
      </c>
      <c r="AS4">
        <f t="shared" si="9"/>
        <v>-1076.9077984789858</v>
      </c>
      <c r="AT4">
        <f t="shared" si="9"/>
        <v>0</v>
      </c>
      <c r="AU4">
        <f t="shared" si="9"/>
        <v>-1852.8107002647</v>
      </c>
      <c r="AW4">
        <v>1</v>
      </c>
      <c r="AX4">
        <f>IF(Z4&gt;0, (R4*SUMPRODUCT(K4:$K$98, X4:$X$98)-K4*$AZ$3)/Z4, 0)</f>
        <v>1222.612718305927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250000</v>
      </c>
      <c r="S5">
        <f t="shared" si="1"/>
        <v>1548.815123431913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1206.1367342964641</v>
      </c>
      <c r="AC5">
        <f t="shared" si="2"/>
        <v>1507.141630989734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-891.35201601324002</v>
      </c>
      <c r="AI5">
        <f t="shared" si="6"/>
        <v>-915.67934869788871</v>
      </c>
      <c r="AJ5">
        <f t="shared" si="7"/>
        <v>-301.00489669326998</v>
      </c>
      <c r="AK5">
        <f>G5*SUM(AB5, AE5:AF5)</f>
        <v>84.429571400752494</v>
      </c>
      <c r="AL5">
        <f t="shared" si="8"/>
        <v>-1132.254673990406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-710.58036990851394</v>
      </c>
      <c r="AR5">
        <f t="shared" si="9"/>
        <v>-729.97397058186277</v>
      </c>
      <c r="AS5">
        <f t="shared" si="9"/>
        <v>-239.9592607567522</v>
      </c>
      <c r="AT5">
        <f t="shared" si="9"/>
        <v>67.306737404936612</v>
      </c>
      <c r="AU5">
        <f t="shared" si="9"/>
        <v>-902.62649393367815</v>
      </c>
      <c r="AW5">
        <v>2</v>
      </c>
      <c r="AX5">
        <f>IF(Z5&gt;0, (R5*SUMPRODUCT(K5:$K$98, X5:$X$98)-K5*$AZ$3)/Z5, 0)</f>
        <v>1548.815123431913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250000</v>
      </c>
      <c r="S6">
        <f t="shared" si="1"/>
        <v>1831.9009074641779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1507.141630989734</v>
      </c>
      <c r="AC6">
        <f t="shared" si="2"/>
        <v>1758.086081151745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-914.12239331839771</v>
      </c>
      <c r="AI6">
        <f t="shared" si="6"/>
        <v>-938.11504043686807</v>
      </c>
      <c r="AJ6">
        <f t="shared" si="7"/>
        <v>-250.94445016201098</v>
      </c>
      <c r="AK6">
        <f>G6*SUM(AB6, AE6:AF6)</f>
        <v>105.4999141692814</v>
      </c>
      <c r="AL6">
        <f t="shared" si="8"/>
        <v>-1083.5595764295977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-650.65426364795746</v>
      </c>
      <c r="AR6">
        <f t="shared" si="9"/>
        <v>-667.73175595964199</v>
      </c>
      <c r="AS6">
        <f t="shared" si="9"/>
        <v>-178.61730292371632</v>
      </c>
      <c r="AT6">
        <f t="shared" si="9"/>
        <v>75.0927550517047</v>
      </c>
      <c r="AU6">
        <f t="shared" si="9"/>
        <v>-771.25630383165367</v>
      </c>
      <c r="AW6">
        <v>3</v>
      </c>
      <c r="AX6">
        <f>IF(Z6&gt;0, (R6*SUMPRODUCT(K6:$K$98, X6:$X$98)-K6*$AZ$3)/Z6, 0)</f>
        <v>1831.9009074641779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250000</v>
      </c>
      <c r="S7">
        <f t="shared" si="1"/>
        <v>2077.3780017670579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1758.086081151745</v>
      </c>
      <c r="AC7">
        <f t="shared" si="2"/>
        <v>1965.9361211381811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-938.56932233332634</v>
      </c>
      <c r="AI7">
        <f t="shared" si="6"/>
        <v>-962.22818604837869</v>
      </c>
      <c r="AJ7">
        <f t="shared" si="7"/>
        <v>-207.85003998643606</v>
      </c>
      <c r="AK7">
        <f>G7*SUM(AB7, AE7:AF7)</f>
        <v>123.06602568062216</v>
      </c>
      <c r="AL7">
        <f t="shared" si="8"/>
        <v>-1047.0122003541924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-596.47777217900023</v>
      </c>
      <c r="AR7">
        <f t="shared" si="9"/>
        <v>-611.51340778443205</v>
      </c>
      <c r="AS7">
        <f t="shared" si="9"/>
        <v>-132.09245800854717</v>
      </c>
      <c r="AT7">
        <f t="shared" si="9"/>
        <v>78.210684157468606</v>
      </c>
      <c r="AU7">
        <f t="shared" si="9"/>
        <v>-665.39518163551043</v>
      </c>
      <c r="AW7">
        <v>4</v>
      </c>
      <c r="AX7">
        <f>IF(Z7&gt;0, (R7*SUMPRODUCT(K7:$K$98, X7:$X$98)-K7*$AZ$3)/Z7, 0)</f>
        <v>2077.3780017670579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250000</v>
      </c>
      <c r="S8">
        <f t="shared" si="1"/>
        <v>2289.2958918187087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1965.9361211381811</v>
      </c>
      <c r="AC8">
        <f t="shared" si="2"/>
        <v>2135.9800486327476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-965.43613195419368</v>
      </c>
      <c r="AI8">
        <f t="shared" si="6"/>
        <v>-988.76186341890002</v>
      </c>
      <c r="AJ8">
        <f t="shared" si="7"/>
        <v>-170.04392749456656</v>
      </c>
      <c r="AK8">
        <f t="shared" ref="AK8:AK69" si="22">G8*SUM(AB8:AB8, AE8:AF8)</f>
        <v>137.61552847967269</v>
      </c>
      <c r="AL8">
        <f t="shared" si="8"/>
        <v>-1021.1902624337939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-547.81438875189485</v>
      </c>
      <c r="AR8">
        <f t="shared" si="9"/>
        <v>-561.05003521424953</v>
      </c>
      <c r="AS8">
        <f t="shared" si="9"/>
        <v>-96.487491112283379</v>
      </c>
      <c r="AT8">
        <f t="shared" si="9"/>
        <v>78.086746623274024</v>
      </c>
      <c r="AU8">
        <f t="shared" si="9"/>
        <v>-579.45077970325895</v>
      </c>
      <c r="AW8">
        <v>5</v>
      </c>
      <c r="AX8">
        <f>IF(Z8&gt;0, (R8*SUMPRODUCT(K8:$K$98, X8:$X$98)-K8*$AZ$3)/Z8, 0)</f>
        <v>2289.2958918187087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250000</v>
      </c>
      <c r="S9">
        <f t="shared" si="1"/>
        <v>2470.9739147516211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2135.9800486327476</v>
      </c>
      <c r="AC9">
        <f t="shared" si="2"/>
        <v>2272.5600345893981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-999.20272595242432</v>
      </c>
      <c r="AI9">
        <f t="shared" si="6"/>
        <v>-1022.1952798298884</v>
      </c>
      <c r="AJ9">
        <f t="shared" si="7"/>
        <v>-136.57998595665049</v>
      </c>
      <c r="AK9">
        <f t="shared" si="22"/>
        <v>149.51860340429235</v>
      </c>
      <c r="AL9">
        <f t="shared" si="8"/>
        <v>-1009.2566623822466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-506.22719733271191</v>
      </c>
      <c r="AR9">
        <f t="shared" si="9"/>
        <v>-517.8759406823815</v>
      </c>
      <c r="AS9">
        <f t="shared" si="9"/>
        <v>-69.195671415600572</v>
      </c>
      <c r="AT9">
        <f t="shared" si="9"/>
        <v>75.750777679583805</v>
      </c>
      <c r="AU9">
        <f t="shared" si="9"/>
        <v>-511.32083441839831</v>
      </c>
      <c r="AW9">
        <v>6</v>
      </c>
      <c r="AX9">
        <f>IF(Z9&gt;0, (R9*SUMPRODUCT(K9:$K$98, X9:$X$98)-K9*$AZ$3)/Z9, 0)</f>
        <v>2470.9739147516211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250000</v>
      </c>
      <c r="S10">
        <f t="shared" si="1"/>
        <v>2623.0006964830936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2272.5600345893981</v>
      </c>
      <c r="AC10">
        <f t="shared" si="2"/>
        <v>2377.3992432464574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-1034.7267744558135</v>
      </c>
      <c r="AI10">
        <f t="shared" si="6"/>
        <v>-1057.3859301170573</v>
      </c>
      <c r="AJ10">
        <f t="shared" si="7"/>
        <v>-104.83920865705932</v>
      </c>
      <c r="AK10">
        <f t="shared" si="22"/>
        <v>159.07920242125789</v>
      </c>
      <c r="AL10">
        <f t="shared" si="8"/>
        <v>-1003.1459363528588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-468.05784451316202</v>
      </c>
      <c r="AR10">
        <f t="shared" si="9"/>
        <v>-478.30769579672221</v>
      </c>
      <c r="AS10">
        <f t="shared" si="9"/>
        <v>-47.423933772561639</v>
      </c>
      <c r="AT10">
        <f t="shared" si="9"/>
        <v>71.959352391674855</v>
      </c>
      <c r="AU10">
        <f t="shared" si="9"/>
        <v>-453.77227717760906</v>
      </c>
      <c r="AW10">
        <v>7</v>
      </c>
      <c r="AX10">
        <f>IF(Z10&gt;0, (R10*SUMPRODUCT(K10:$K$98, X10:$X$98)-K10*$AZ$3)/Z10, 0)</f>
        <v>2623.0006964830936</v>
      </c>
    </row>
    <row r="11" spans="1:52" x14ac:dyDescent="0.25">
      <c r="A11" t="s">
        <v>33</v>
      </c>
      <c r="C11" s="12">
        <f>AU71</f>
        <v>961.85877865426414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250000</v>
      </c>
      <c r="S11">
        <f t="shared" si="1"/>
        <v>2748.9996107259853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2377.3992432464574</v>
      </c>
      <c r="AC11">
        <f t="shared" si="2"/>
        <v>2454.9364040813043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-1068.3882530899118</v>
      </c>
      <c r="AI11">
        <f t="shared" si="6"/>
        <v>-1090.7139783692342</v>
      </c>
      <c r="AJ11">
        <f t="shared" si="7"/>
        <v>-77.537160834846873</v>
      </c>
      <c r="AK11">
        <f t="shared" si="22"/>
        <v>166.41794702725204</v>
      </c>
      <c r="AL11">
        <f t="shared" si="8"/>
        <v>-1001.833192176829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-431.50409639319287</v>
      </c>
      <c r="AR11">
        <f t="shared" si="9"/>
        <v>-440.52108238598618</v>
      </c>
      <c r="AS11">
        <f t="shared" si="9"/>
        <v>-31.315958806333477</v>
      </c>
      <c r="AT11">
        <f t="shared" si="9"/>
        <v>67.213417639066222</v>
      </c>
      <c r="AU11">
        <f t="shared" si="9"/>
        <v>-404.62362355325342</v>
      </c>
      <c r="AW11">
        <v>8</v>
      </c>
      <c r="AX11">
        <f>IF(Z11&gt;0, (R11*SUMPRODUCT(K11:$K$98, X11:$X$98)-K11*$AZ$3)/Z11, 0)</f>
        <v>2748.9996107259853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250000</v>
      </c>
      <c r="S12">
        <f t="shared" si="1"/>
        <v>2853.9716795086201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2454.9364040813043</v>
      </c>
      <c r="AC12">
        <f t="shared" si="2"/>
        <v>2510.5707053202609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-1105.652744272832</v>
      </c>
      <c r="AI12">
        <f t="shared" si="6"/>
        <v>-1127.6446470249339</v>
      </c>
      <c r="AJ12">
        <f t="shared" si="7"/>
        <v>-55.634301238956596</v>
      </c>
      <c r="AK12">
        <f t="shared" si="22"/>
        <v>171.84554828569131</v>
      </c>
      <c r="AL12">
        <f t="shared" si="8"/>
        <v>-1011.4333999781992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-398.70946373317804</v>
      </c>
      <c r="AR12">
        <f t="shared" si="9"/>
        <v>-406.63996433400592</v>
      </c>
      <c r="AS12">
        <f t="shared" si="9"/>
        <v>-20.062286759612864</v>
      </c>
      <c r="AT12">
        <f t="shared" si="9"/>
        <v>61.969227460276393</v>
      </c>
      <c r="AU12">
        <f t="shared" si="9"/>
        <v>-364.73302363334244</v>
      </c>
      <c r="AW12">
        <v>9</v>
      </c>
      <c r="AX12">
        <f>IF(Z12&gt;0, (R12*SUMPRODUCT(K12:$K$98, X12:$X$98)-K12*$AZ$3)/Z12, 0)</f>
        <v>2853.9716795086201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250000</v>
      </c>
      <c r="S13">
        <f t="shared" si="1"/>
        <v>2939.8616549434832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2510.5707053202609</v>
      </c>
      <c r="AC13">
        <f t="shared" si="2"/>
        <v>2546.8062394729327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-1144.4896278022638</v>
      </c>
      <c r="AI13">
        <f t="shared" si="6"/>
        <v>-1166.1471625640645</v>
      </c>
      <c r="AJ13">
        <f t="shared" si="7"/>
        <v>-36.235534152671789</v>
      </c>
      <c r="AK13">
        <f t="shared" si="22"/>
        <v>175.73994937241829</v>
      </c>
      <c r="AL13">
        <f t="shared" si="8"/>
        <v>-1026.642747344318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-368.49502970797596</v>
      </c>
      <c r="AR13">
        <f t="shared" si="9"/>
        <v>-375.46817627180843</v>
      </c>
      <c r="AS13">
        <f t="shared" si="9"/>
        <v>-11.666872210728441</v>
      </c>
      <c r="AT13">
        <f t="shared" si="9"/>
        <v>56.583560297722578</v>
      </c>
      <c r="AU13">
        <f t="shared" si="9"/>
        <v>-330.55148818481427</v>
      </c>
      <c r="AW13">
        <v>10</v>
      </c>
      <c r="AX13">
        <f>IF(Z13&gt;0, (R13*SUMPRODUCT(K13:$K$98, X13:$X$98)-K13*$AZ$3)/Z13, 0)</f>
        <v>2939.8616549434832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250000</v>
      </c>
      <c r="S14">
        <f t="shared" si="1"/>
        <v>3009.3731818464166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2546.8062394729327</v>
      </c>
      <c r="AC14">
        <f t="shared" si="2"/>
        <v>2566.6549578773215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-1187.8696511357236</v>
      </c>
      <c r="AI14">
        <f t="shared" si="6"/>
        <v>-1209.1918235847927</v>
      </c>
      <c r="AJ14">
        <f t="shared" si="7"/>
        <v>-19.848718404388819</v>
      </c>
      <c r="AK14">
        <f t="shared" si="22"/>
        <v>178.27643676310529</v>
      </c>
      <c r="AL14">
        <f t="shared" si="8"/>
        <v>-1050.7641052260763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-341.48413948574097</v>
      </c>
      <c r="AR14">
        <f t="shared" si="9"/>
        <v>-347.61375455232286</v>
      </c>
      <c r="AS14">
        <f t="shared" si="9"/>
        <v>-5.7060322382485564</v>
      </c>
      <c r="AT14">
        <f t="shared" si="9"/>
        <v>51.25021549327996</v>
      </c>
      <c r="AU14">
        <f t="shared" si="9"/>
        <v>-302.06957129729147</v>
      </c>
      <c r="AW14">
        <v>11</v>
      </c>
      <c r="AX14">
        <f>IF(Z14&gt;0, (R14*SUMPRODUCT(K14:$K$98, X14:$X$98)-K14*$AZ$3)/Z14, 0)</f>
        <v>3009.3731818464166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250000</v>
      </c>
      <c r="S15">
        <f t="shared" si="1"/>
        <v>3063.9650158433406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2566.6549578773215</v>
      </c>
      <c r="AC15">
        <f t="shared" si="2"/>
        <v>2571.9063077776191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-1238.3589396963609</v>
      </c>
      <c r="AI15">
        <f t="shared" si="6"/>
        <v>-1259.3440545269698</v>
      </c>
      <c r="AJ15">
        <f t="shared" si="7"/>
        <v>-5.251349900297555</v>
      </c>
      <c r="AK15">
        <f t="shared" si="22"/>
        <v>179.66584705141253</v>
      </c>
      <c r="AL15">
        <f t="shared" si="8"/>
        <v>-1084.9295573758548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-317.85589594631688</v>
      </c>
      <c r="AR15">
        <f t="shared" si="9"/>
        <v>-323.24225224593306</v>
      </c>
      <c r="AS15">
        <f t="shared" si="9"/>
        <v>-1.3478907237476343</v>
      </c>
      <c r="AT15">
        <f t="shared" si="9"/>
        <v>46.115747991033359</v>
      </c>
      <c r="AU15">
        <f t="shared" si="9"/>
        <v>-278.4743949786473</v>
      </c>
      <c r="AW15">
        <v>12</v>
      </c>
      <c r="AX15">
        <f>IF(Z15&gt;0, (R15*SUMPRODUCT(K15:$K$98, X15:$X$98)-K15*$AZ$3)/Z15, 0)</f>
        <v>3063.9650158433406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250000</v>
      </c>
      <c r="S16">
        <f t="shared" si="1"/>
        <v>3104.2593832187226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2571.9063077776191</v>
      </c>
      <c r="AC16">
        <f t="shared" si="2"/>
        <v>2563.6356702116955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-1291.5011918982395</v>
      </c>
      <c r="AI16">
        <f t="shared" si="6"/>
        <v>-1312.1473054613523</v>
      </c>
      <c r="AJ16">
        <f t="shared" si="7"/>
        <v>8.2706375659236073</v>
      </c>
      <c r="AK16">
        <f t="shared" si="22"/>
        <v>180.03344154443334</v>
      </c>
      <c r="AL16">
        <f t="shared" si="8"/>
        <v>-1123.8432263509953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-295.97873970496551</v>
      </c>
      <c r="AR16">
        <f t="shared" si="9"/>
        <v>-300.71029606011996</v>
      </c>
      <c r="AS16">
        <f t="shared" si="9"/>
        <v>1.8954166660277394</v>
      </c>
      <c r="AT16">
        <f t="shared" si="9"/>
        <v>41.259018162228294</v>
      </c>
      <c r="AU16">
        <f t="shared" si="9"/>
        <v>-257.55586123186396</v>
      </c>
      <c r="AW16">
        <v>13</v>
      </c>
      <c r="AX16">
        <f>IF(Z16&gt;0, (R16*SUMPRODUCT(K16:$K$98, X16:$X$98)-K16*$AZ$3)/Z16, 0)</f>
        <v>3104.2593832187226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250000</v>
      </c>
      <c r="S17">
        <f t="shared" si="1"/>
        <v>3132.3216111190832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2563.6356702116955</v>
      </c>
      <c r="AC17">
        <f t="shared" si="2"/>
        <v>2544.0723397749375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-1346.4662328830709</v>
      </c>
      <c r="AI17">
        <f t="shared" si="6"/>
        <v>-1366.7712386872643</v>
      </c>
      <c r="AJ17">
        <f t="shared" si="7"/>
        <v>19.563330436757951</v>
      </c>
      <c r="AK17">
        <f t="shared" si="22"/>
        <v>179.45449691481869</v>
      </c>
      <c r="AL17">
        <f t="shared" si="8"/>
        <v>-1167.7534113356876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-275.5136682661751</v>
      </c>
      <c r="AR17">
        <f t="shared" si="9"/>
        <v>-279.66847474899396</v>
      </c>
      <c r="AS17">
        <f t="shared" si="9"/>
        <v>4.0030450081124087</v>
      </c>
      <c r="AT17">
        <f t="shared" si="9"/>
        <v>36.719945531791382</v>
      </c>
      <c r="AU17">
        <f t="shared" si="9"/>
        <v>-238.94548420909015</v>
      </c>
      <c r="AW17">
        <v>14</v>
      </c>
      <c r="AX17">
        <f>IF(Z17&gt;0, (R17*SUMPRODUCT(K17:$K$98, X17:$X$98)-K17*$AZ$3)/Z17, 0)</f>
        <v>3132.3216111190832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250000</v>
      </c>
      <c r="S18">
        <f t="shared" si="1"/>
        <v>3150.321376713377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2544.0723397749375</v>
      </c>
      <c r="AC18">
        <f t="shared" si="2"/>
        <v>2515.3581440696635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-1408.3239328699165</v>
      </c>
      <c r="AI18">
        <f t="shared" si="6"/>
        <v>-1428.2850562227809</v>
      </c>
      <c r="AJ18">
        <f t="shared" si="7"/>
        <v>28.714195705274051</v>
      </c>
      <c r="AK18">
        <f t="shared" si="22"/>
        <v>178.08506378424565</v>
      </c>
      <c r="AL18">
        <f t="shared" si="8"/>
        <v>-1221.4857967332612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-257.29551718422692</v>
      </c>
      <c r="AR18">
        <f t="shared" si="9"/>
        <v>-260.94233979142876</v>
      </c>
      <c r="AS18">
        <f t="shared" si="9"/>
        <v>5.2459762005620973</v>
      </c>
      <c r="AT18">
        <f t="shared" si="9"/>
        <v>32.535475340378142</v>
      </c>
      <c r="AU18">
        <f t="shared" si="9"/>
        <v>-223.16088825048851</v>
      </c>
      <c r="AW18">
        <v>15</v>
      </c>
      <c r="AX18">
        <f>IF(Z18&gt;0, (R18*SUMPRODUCT(K18:$K$98, X18:$X$98)-K18*$AZ$3)/Z18, 0)</f>
        <v>3150.321376713377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250000</v>
      </c>
      <c r="S19">
        <f t="shared" si="1"/>
        <v>3159.0325995282833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2515.3581440696635</v>
      </c>
      <c r="AC19">
        <f t="shared" si="2"/>
        <v>2478.4192988148097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-1477.5996001264048</v>
      </c>
      <c r="AI19">
        <f t="shared" si="6"/>
        <v>-1497.213352285728</v>
      </c>
      <c r="AJ19">
        <f t="shared" si="7"/>
        <v>36.938845254853732</v>
      </c>
      <c r="AK19">
        <f t="shared" si="22"/>
        <v>176.07507008487647</v>
      </c>
      <c r="AL19">
        <f t="shared" si="8"/>
        <v>-1284.1994369459978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-241.02850231122326</v>
      </c>
      <c r="AR19">
        <f t="shared" si="9"/>
        <v>-244.22793015842947</v>
      </c>
      <c r="AS19">
        <f t="shared" si="9"/>
        <v>6.0255258245344514</v>
      </c>
      <c r="AT19">
        <f t="shared" si="9"/>
        <v>28.721658041373924</v>
      </c>
      <c r="AU19">
        <f t="shared" si="9"/>
        <v>-209.4807462925211</v>
      </c>
      <c r="AW19">
        <v>16</v>
      </c>
      <c r="AX19">
        <f>IF(Z19&gt;0, (R19*SUMPRODUCT(K19:$K$98, X19:$X$98)-K19*$AZ$3)/Z19, 0)</f>
        <v>3159.0325995282833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250000</v>
      </c>
      <c r="S20">
        <f t="shared" si="1"/>
        <v>3159.2570856755901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2478.4192988148097</v>
      </c>
      <c r="AC20">
        <f t="shared" si="2"/>
        <v>2434.1378250119587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-1556.6666229770176</v>
      </c>
      <c r="AI20">
        <f t="shared" si="6"/>
        <v>-1575.9285709524499</v>
      </c>
      <c r="AJ20">
        <f t="shared" si="7"/>
        <v>44.281473802850996</v>
      </c>
      <c r="AK20">
        <f t="shared" si="22"/>
        <v>173.48935091703669</v>
      </c>
      <c r="AL20">
        <f t="shared" si="8"/>
        <v>-1358.1577462325622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-226.71968435321111</v>
      </c>
      <c r="AR20">
        <f t="shared" si="9"/>
        <v>-229.52507807114557</v>
      </c>
      <c r="AS20">
        <f t="shared" si="9"/>
        <v>6.4493460674820327</v>
      </c>
      <c r="AT20">
        <f t="shared" si="9"/>
        <v>25.267742172907592</v>
      </c>
      <c r="AU20">
        <f t="shared" si="9"/>
        <v>-197.80798983075593</v>
      </c>
      <c r="AW20">
        <v>17</v>
      </c>
      <c r="AX20">
        <f>IF(Z20&gt;0, (R20*SUMPRODUCT(K20:$K$98, X20:$X$98)-K20*$AZ$3)/Z20, 0)</f>
        <v>3159.2570856755901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250000</v>
      </c>
      <c r="S21">
        <f t="shared" si="1"/>
        <v>3151.4649740437171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2434.1378250119587</v>
      </c>
      <c r="AC21">
        <f t="shared" si="2"/>
        <v>2383.08513039836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-1647.4642015062948</v>
      </c>
      <c r="AI21">
        <f t="shared" si="6"/>
        <v>-1666.3687835818221</v>
      </c>
      <c r="AJ21">
        <f t="shared" si="7"/>
        <v>51.05269461359876</v>
      </c>
      <c r="AK21">
        <f t="shared" si="22"/>
        <v>170.38964775083713</v>
      </c>
      <c r="AL21">
        <f t="shared" si="8"/>
        <v>-1444.9264412173861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-214.2355694966642</v>
      </c>
      <c r="AR21">
        <f t="shared" si="9"/>
        <v>-216.69391360110302</v>
      </c>
      <c r="AS21">
        <f t="shared" si="9"/>
        <v>6.6388714819317549</v>
      </c>
      <c r="AT21">
        <f t="shared" si="9"/>
        <v>22.157399953735581</v>
      </c>
      <c r="AU21">
        <f t="shared" si="9"/>
        <v>-187.89764216543568</v>
      </c>
      <c r="AW21">
        <v>18</v>
      </c>
      <c r="AX21">
        <f>IF(Z21&gt;0, (R21*SUMPRODUCT(K21:$K$98, X21:$X$98)-K21*$AZ$3)/Z21, 0)</f>
        <v>3151.4649740437171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250000</v>
      </c>
      <c r="S22">
        <f t="shared" si="1"/>
        <v>3135.979416485533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2383.08513039836</v>
      </c>
      <c r="AC22">
        <f t="shared" si="2"/>
        <v>2325.6950874549248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-1751.1571478877177</v>
      </c>
      <c r="AI22">
        <f t="shared" si="6"/>
        <v>-1769.6975684277008</v>
      </c>
      <c r="AJ22">
        <f t="shared" si="7"/>
        <v>57.390042943435219</v>
      </c>
      <c r="AK22">
        <f t="shared" si="22"/>
        <v>166.81595912788521</v>
      </c>
      <c r="AL22">
        <f t="shared" si="8"/>
        <v>-1545.4915663563804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-203.3212122697775</v>
      </c>
      <c r="AR22">
        <f t="shared" si="9"/>
        <v>-205.473880740867</v>
      </c>
      <c r="AS22">
        <f t="shared" si="9"/>
        <v>6.6633729117622389</v>
      </c>
      <c r="AT22">
        <f t="shared" si="9"/>
        <v>19.368463348214604</v>
      </c>
      <c r="AU22">
        <f t="shared" si="9"/>
        <v>-179.44204448089016</v>
      </c>
      <c r="AW22">
        <v>19</v>
      </c>
      <c r="AX22">
        <f>IF(Z22&gt;0, (R22*SUMPRODUCT(K22:$K$98, X22:$X$98)-K22*$AZ$3)/Z22, 0)</f>
        <v>3135.979416485533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250000</v>
      </c>
      <c r="S23">
        <f t="shared" si="1"/>
        <v>3113.2607733484638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2325.6950874549248</v>
      </c>
      <c r="AC23">
        <f t="shared" si="2"/>
        <v>2262.414523893387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-1874.5273646529542</v>
      </c>
      <c r="AI23">
        <f t="shared" si="6"/>
        <v>-1892.6949282510725</v>
      </c>
      <c r="AJ23">
        <f t="shared" si="7"/>
        <v>63.280563561537747</v>
      </c>
      <c r="AK23">
        <f t="shared" si="22"/>
        <v>162.79865612184474</v>
      </c>
      <c r="AL23">
        <f t="shared" si="8"/>
        <v>-1666.61570856769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-194.3261879487996</v>
      </c>
      <c r="AR23">
        <f t="shared" si="9"/>
        <v>-196.20956049641418</v>
      </c>
      <c r="AS23">
        <f t="shared" si="9"/>
        <v>6.5600913169074992</v>
      </c>
      <c r="AT23">
        <f t="shared" si="9"/>
        <v>16.876810039635043</v>
      </c>
      <c r="AU23">
        <f t="shared" si="9"/>
        <v>-172.77265913987165</v>
      </c>
      <c r="AW23">
        <v>20</v>
      </c>
      <c r="AX23">
        <f>IF(Z23&gt;0, (R23*SUMPRODUCT(K23:$K$98, X23:$X$98)-K23*$AZ$3)/Z23, 0)</f>
        <v>3113.2607733484638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250000</v>
      </c>
      <c r="S24">
        <f t="shared" si="1"/>
        <v>3082.9187914636377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2262.414523893387</v>
      </c>
      <c r="AC24">
        <f t="shared" si="2"/>
        <v>2193.1246294340872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-2014.0531936772011</v>
      </c>
      <c r="AI24">
        <f t="shared" si="6"/>
        <v>-2031.8376763199703</v>
      </c>
      <c r="AJ24">
        <f t="shared" si="7"/>
        <v>69.28989445929983</v>
      </c>
      <c r="AK24">
        <f t="shared" si="22"/>
        <v>158.3690166725371</v>
      </c>
      <c r="AL24">
        <f t="shared" si="8"/>
        <v>-1804.1787651881334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-186.41998150798611</v>
      </c>
      <c r="AR24">
        <f t="shared" si="9"/>
        <v>-188.06610631531606</v>
      </c>
      <c r="AS24">
        <f t="shared" si="9"/>
        <v>6.4134457244445739</v>
      </c>
      <c r="AT24">
        <f t="shared" si="9"/>
        <v>14.658574685224567</v>
      </c>
      <c r="AU24">
        <f t="shared" si="9"/>
        <v>-166.99408590564693</v>
      </c>
      <c r="AW24">
        <v>21</v>
      </c>
      <c r="AX24">
        <f>IF(Z24&gt;0, (R24*SUMPRODUCT(K24:$K$98, X24:$X$98)-K24*$AZ$3)/Z24, 0)</f>
        <v>3082.9187914636377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250000</v>
      </c>
      <c r="S25">
        <f t="shared" si="1"/>
        <v>3045.4303557092144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2193.1246294340872</v>
      </c>
      <c r="AC25">
        <f t="shared" si="2"/>
        <v>2118.3441956845832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-2171.0704187020679</v>
      </c>
      <c r="AI25">
        <f t="shared" si="6"/>
        <v>-2188.4599494765394</v>
      </c>
      <c r="AJ25">
        <f t="shared" si="7"/>
        <v>74.780433749504027</v>
      </c>
      <c r="AK25">
        <f t="shared" si="22"/>
        <v>153.51872406038612</v>
      </c>
      <c r="AL25">
        <f t="shared" si="8"/>
        <v>-1960.1607916666492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-179.42270971717068</v>
      </c>
      <c r="AR25">
        <f t="shared" si="9"/>
        <v>-180.85982419553525</v>
      </c>
      <c r="AS25">
        <f t="shared" si="9"/>
        <v>6.1800427759421313</v>
      </c>
      <c r="AT25">
        <f t="shared" si="9"/>
        <v>12.687172754029863</v>
      </c>
      <c r="AU25">
        <f t="shared" si="9"/>
        <v>-161.99260866556327</v>
      </c>
      <c r="AW25">
        <v>22</v>
      </c>
      <c r="AX25">
        <f>IF(Z25&gt;0, (R25*SUMPRODUCT(K25:$K$98, X25:$X$98)-K25*$AZ$3)/Z25, 0)</f>
        <v>3045.4303557092144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250000</v>
      </c>
      <c r="S26">
        <f t="shared" si="1"/>
        <v>3001.3248555431355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2118.3441956845832</v>
      </c>
      <c r="AC26">
        <f t="shared" si="2"/>
        <v>2038.5996536089147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-2348.0406952021522</v>
      </c>
      <c r="AI26">
        <f t="shared" si="6"/>
        <v>-2365.0215265993584</v>
      </c>
      <c r="AJ26">
        <f t="shared" si="7"/>
        <v>79.744542075668505</v>
      </c>
      <c r="AK26">
        <f t="shared" si="22"/>
        <v>148.28409369792084</v>
      </c>
      <c r="AL26">
        <f t="shared" si="8"/>
        <v>-2136.9928908257689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-173.25712289129234</v>
      </c>
      <c r="AR26">
        <f t="shared" si="9"/>
        <v>-174.51010372684331</v>
      </c>
      <c r="AS26">
        <f t="shared" si="9"/>
        <v>5.8841867411179729</v>
      </c>
      <c r="AT26">
        <f t="shared" si="9"/>
        <v>10.941580142601708</v>
      </c>
      <c r="AU26">
        <f t="shared" si="9"/>
        <v>-157.68433684312362</v>
      </c>
      <c r="AW26">
        <v>23</v>
      </c>
      <c r="AX26">
        <f>IF(Z26&gt;0, (R26*SUMPRODUCT(K26:$K$98, X26:$X$98)-K26*$AZ$3)/Z26, 0)</f>
        <v>3001.3248555431355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250000</v>
      </c>
      <c r="S27">
        <f t="shared" si="1"/>
        <v>2950.9029110854467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2038.5996536089147</v>
      </c>
      <c r="AC27">
        <f t="shared" si="2"/>
        <v>1954.3408946832492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-2538.7978192887131</v>
      </c>
      <c r="AI27">
        <f t="shared" si="6"/>
        <v>-2555.3549625900187</v>
      </c>
      <c r="AJ27">
        <f t="shared" si="7"/>
        <v>84.258758925665461</v>
      </c>
      <c r="AK27">
        <f t="shared" si="22"/>
        <v>142.70197575262404</v>
      </c>
      <c r="AL27">
        <f t="shared" si="8"/>
        <v>-2328.3942279117291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-167.26134028599861</v>
      </c>
      <c r="AR27">
        <f t="shared" si="9"/>
        <v>-168.35215971196598</v>
      </c>
      <c r="AS27">
        <f t="shared" si="9"/>
        <v>5.5511442627164813</v>
      </c>
      <c r="AT27">
        <f t="shared" si="9"/>
        <v>9.4015063131459371</v>
      </c>
      <c r="AU27">
        <f t="shared" si="9"/>
        <v>-153.39950913610357</v>
      </c>
      <c r="AW27">
        <v>24</v>
      </c>
      <c r="AX27">
        <f>IF(Z27&gt;0, (R27*SUMPRODUCT(K27:$K$98, X27:$X$98)-K27*$AZ$3)/Z27, 0)</f>
        <v>2950.9029110854467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250000</v>
      </c>
      <c r="S28">
        <f t="shared" si="1"/>
        <v>2895.2391998773842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1954.3408946832492</v>
      </c>
      <c r="AC28">
        <f t="shared" si="2"/>
        <v>1866.54237936656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-2742.3016949936714</v>
      </c>
      <c r="AI28">
        <f t="shared" si="6"/>
        <v>-2758.4190366924645</v>
      </c>
      <c r="AJ28">
        <f t="shared" si="7"/>
        <v>87.798515316689191</v>
      </c>
      <c r="AK28">
        <f t="shared" si="22"/>
        <v>136.80386262782744</v>
      </c>
      <c r="AL28">
        <f t="shared" si="8"/>
        <v>-2533.8166587479477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-161.31125326337752</v>
      </c>
      <c r="AR28">
        <f t="shared" si="9"/>
        <v>-162.25932859493304</v>
      </c>
      <c r="AS28">
        <f t="shared" si="9"/>
        <v>5.1645989813063462</v>
      </c>
      <c r="AT28">
        <f t="shared" si="9"/>
        <v>8.0472555488890904</v>
      </c>
      <c r="AU28">
        <f t="shared" si="9"/>
        <v>-149.0474740647376</v>
      </c>
      <c r="AW28">
        <v>25</v>
      </c>
      <c r="AX28">
        <f>IF(Z28&gt;0, (R28*SUMPRODUCT(K28:$K$98, X28:$X$98)-K28*$AZ$3)/Z28, 0)</f>
        <v>2895.2391998773842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250000</v>
      </c>
      <c r="S29">
        <f t="shared" si="1"/>
        <v>2835.3779895943194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1866.54237936656</v>
      </c>
      <c r="AC29">
        <f t="shared" si="2"/>
        <v>1776.1800769686374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-2952.9269936849291</v>
      </c>
      <c r="AI29">
        <f t="shared" si="6"/>
        <v>-2968.5878692673659</v>
      </c>
      <c r="AJ29">
        <f t="shared" si="7"/>
        <v>90.362302397922576</v>
      </c>
      <c r="AK29">
        <f t="shared" si="22"/>
        <v>130.65796655565921</v>
      </c>
      <c r="AL29">
        <f t="shared" si="8"/>
        <v>-2747.5676003137842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-155.09011587138693</v>
      </c>
      <c r="AR29">
        <f t="shared" si="9"/>
        <v>-155.91263773322834</v>
      </c>
      <c r="AS29">
        <f t="shared" si="9"/>
        <v>4.7459012631432538</v>
      </c>
      <c r="AT29">
        <f t="shared" si="9"/>
        <v>6.8622621608907552</v>
      </c>
      <c r="AU29">
        <f t="shared" si="9"/>
        <v>-144.30447430919432</v>
      </c>
      <c r="AW29">
        <v>26</v>
      </c>
      <c r="AX29">
        <f>IF(Z29&gt;0, (R29*SUMPRODUCT(K29:$K$98, X29:$X$98)-K29*$AZ$3)/Z29, 0)</f>
        <v>2835.3779895943194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250000</v>
      </c>
      <c r="S30">
        <f t="shared" si="1"/>
        <v>2772.8180674834471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1776.1800769686374</v>
      </c>
      <c r="AC30">
        <f t="shared" si="2"/>
        <v>1684.4372386556925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-3172.1526335866115</v>
      </c>
      <c r="AI30">
        <f t="shared" si="6"/>
        <v>-3187.3396851498651</v>
      </c>
      <c r="AJ30">
        <f t="shared" si="7"/>
        <v>91.742838312944968</v>
      </c>
      <c r="AK30">
        <f t="shared" si="22"/>
        <v>124.33260538780463</v>
      </c>
      <c r="AL30">
        <f t="shared" si="8"/>
        <v>-2971.2642414491156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-148.75359279018173</v>
      </c>
      <c r="AR30">
        <f t="shared" si="9"/>
        <v>-149.46576800520896</v>
      </c>
      <c r="AS30">
        <f t="shared" si="9"/>
        <v>4.3021501132463342</v>
      </c>
      <c r="AT30">
        <f t="shared" si="9"/>
        <v>5.8304009575631488</v>
      </c>
      <c r="AU30">
        <f t="shared" si="9"/>
        <v>-139.33321693439947</v>
      </c>
      <c r="AW30">
        <v>27</v>
      </c>
      <c r="AX30">
        <f>IF(Z30&gt;0, (R30*SUMPRODUCT(K30:$K$98, X30:$X$98)-K30*$AZ$3)/Z30, 0)</f>
        <v>2772.8180674834471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250000</v>
      </c>
      <c r="S31">
        <f t="shared" si="1"/>
        <v>2708.9046231329876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1684.4372386556925</v>
      </c>
      <c r="AC31">
        <f t="shared" si="2"/>
        <v>1592.2437151141201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-3406.4638666456271</v>
      </c>
      <c r="AI31">
        <f t="shared" si="6"/>
        <v>-3421.1584013065835</v>
      </c>
      <c r="AJ31">
        <f t="shared" si="7"/>
        <v>92.193523541572404</v>
      </c>
      <c r="AK31">
        <f t="shared" si="22"/>
        <v>117.91060670589849</v>
      </c>
      <c r="AL31">
        <f t="shared" si="8"/>
        <v>-3211.0542710591126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-142.62614759394856</v>
      </c>
      <c r="AR31">
        <f t="shared" si="9"/>
        <v>-143.24139699961501</v>
      </c>
      <c r="AS31">
        <f t="shared" si="9"/>
        <v>3.8600753187482386</v>
      </c>
      <c r="AT31">
        <f t="shared" si="9"/>
        <v>4.9368307586034863</v>
      </c>
      <c r="AU31">
        <f t="shared" si="9"/>
        <v>-134.44449092226327</v>
      </c>
      <c r="AW31">
        <v>28</v>
      </c>
      <c r="AX31">
        <f>IF(Z31&gt;0, (R31*SUMPRODUCT(K31:$K$98, X31:$X$98)-K31*$AZ$3)/Z31, 0)</f>
        <v>2708.9046231329876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250000</v>
      </c>
      <c r="S32">
        <f t="shared" si="1"/>
        <v>2644.3915803284144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1592.2437151141201</v>
      </c>
      <c r="AC32">
        <f t="shared" si="2"/>
        <v>1500.1176293492877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-3655.2149477136963</v>
      </c>
      <c r="AI32">
        <f t="shared" si="6"/>
        <v>-3669.3970155332718</v>
      </c>
      <c r="AJ32">
        <f t="shared" si="7"/>
        <v>92.126085764832396</v>
      </c>
      <c r="AK32">
        <f t="shared" si="22"/>
        <v>111.45706005798841</v>
      </c>
      <c r="AL32">
        <f t="shared" si="8"/>
        <v>-3465.8138697104514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-136.64390464426344</v>
      </c>
      <c r="AR32">
        <f t="shared" si="9"/>
        <v>-137.17407678202204</v>
      </c>
      <c r="AS32">
        <f t="shared" si="9"/>
        <v>3.4439747753748291</v>
      </c>
      <c r="AT32">
        <f t="shared" si="9"/>
        <v>4.1666298984742047</v>
      </c>
      <c r="AU32">
        <f t="shared" si="9"/>
        <v>-129.56347210817304</v>
      </c>
      <c r="AW32">
        <v>29</v>
      </c>
      <c r="AX32">
        <f>IF(Z32&gt;0, (R32*SUMPRODUCT(K32:$K$98, X32:$X$98)-K32*$AZ$3)/Z32, 0)</f>
        <v>2644.3915803284144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250000</v>
      </c>
      <c r="S33">
        <f t="shared" si="1"/>
        <v>2580.0953112601551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1500.1176293492877</v>
      </c>
      <c r="AC33">
        <f t="shared" si="2"/>
        <v>1408.5630656238773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-3918.8442899696179</v>
      </c>
      <c r="AI33">
        <f t="shared" si="6"/>
        <v>-3932.4926526820009</v>
      </c>
      <c r="AJ33">
        <f t="shared" si="7"/>
        <v>91.554563725410389</v>
      </c>
      <c r="AK33">
        <f t="shared" si="22"/>
        <v>105.00823405445014</v>
      </c>
      <c r="AL33">
        <f t="shared" si="8"/>
        <v>-3735.9298549021405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-130.80288640785156</v>
      </c>
      <c r="AR33">
        <f t="shared" si="9"/>
        <v>-131.25844041955096</v>
      </c>
      <c r="AS33">
        <f t="shared" si="9"/>
        <v>3.0559012588857177</v>
      </c>
      <c r="AT33">
        <f t="shared" si="9"/>
        <v>3.5049568430338987</v>
      </c>
      <c r="AU33">
        <f t="shared" si="9"/>
        <v>-124.69758231763136</v>
      </c>
      <c r="AW33">
        <v>30</v>
      </c>
      <c r="AX33">
        <f>IF(Z33&gt;0, (R33*SUMPRODUCT(K33:$K$98, X33:$X$98)-K33*$AZ$3)/Z33, 0)</f>
        <v>2580.0953112601551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250000</v>
      </c>
      <c r="S34">
        <f t="shared" si="1"/>
        <v>2516.4361681270657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1408.5630656238773</v>
      </c>
      <c r="AC34">
        <f t="shared" si="2"/>
        <v>1318.0185193221439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-4177.8061361847995</v>
      </c>
      <c r="AI34">
        <f t="shared" si="6"/>
        <v>-4190.9002346564403</v>
      </c>
      <c r="AJ34">
        <f t="shared" si="7"/>
        <v>90.544546301733362</v>
      </c>
      <c r="AK34">
        <f t="shared" si="22"/>
        <v>98.599414593671412</v>
      </c>
      <c r="AL34">
        <f t="shared" si="8"/>
        <v>-4001.7562737610356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-124.5057992844862</v>
      </c>
      <c r="AR34">
        <f t="shared" si="9"/>
        <v>-124.89602591132777</v>
      </c>
      <c r="AS34">
        <f t="shared" si="9"/>
        <v>2.6983830126793182</v>
      </c>
      <c r="AT34">
        <f t="shared" si="9"/>
        <v>2.9384319240284804</v>
      </c>
      <c r="AU34">
        <f t="shared" ref="AU34:AU69" si="23">AL34*$K34</f>
        <v>-119.25921097461998</v>
      </c>
      <c r="AW34">
        <v>31</v>
      </c>
      <c r="AX34">
        <f>IF(Z34&gt;0, (R34*SUMPRODUCT(K34:$K$98, X34:$X$98)-K34*$AZ$3)/Z34, 0)</f>
        <v>2516.4361681270657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250000</v>
      </c>
      <c r="S35">
        <f t="shared" si="1"/>
        <v>2454.6734413254248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1318.0185193221439</v>
      </c>
      <c r="AC35">
        <f t="shared" si="2"/>
        <v>1229.4576665609779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-4415.5638652358948</v>
      </c>
      <c r="AI35">
        <f t="shared" ref="AI35:AI66" si="25">SUM(AE35:AH35)</f>
        <v>-4428.0854663362952</v>
      </c>
      <c r="AJ35">
        <f t="shared" si="7"/>
        <v>88.560852761165961</v>
      </c>
      <c r="AK35">
        <f t="shared" si="22"/>
        <v>92.261296352550076</v>
      </c>
      <c r="AL35">
        <f t="shared" si="8"/>
        <v>-4247.2633172225796</v>
      </c>
      <c r="AN35">
        <f t="shared" ref="AN35:AT69" si="26">AE35*$K35</f>
        <v>0</v>
      </c>
      <c r="AO35">
        <f t="shared" si="26"/>
        <v>0</v>
      </c>
      <c r="AP35">
        <f t="shared" si="26"/>
        <v>-0.33318323372436942</v>
      </c>
      <c r="AQ35">
        <f t="shared" si="26"/>
        <v>-117.49231073083054</v>
      </c>
      <c r="AR35">
        <f t="shared" si="26"/>
        <v>-117.82549396455491</v>
      </c>
      <c r="AS35">
        <f t="shared" si="26"/>
        <v>2.3564870872151591</v>
      </c>
      <c r="AT35">
        <f t="shared" si="26"/>
        <v>2.4549509938758285</v>
      </c>
      <c r="AU35">
        <f t="shared" si="23"/>
        <v>-113.01405588346393</v>
      </c>
      <c r="AW35">
        <v>32</v>
      </c>
      <c r="AX35">
        <f>IF(Z35&gt;0, (R35*SUMPRODUCT(K35:$K$98, X35:$X$98)-K35*$AZ$3)/Z35, 0)</f>
        <v>2454.6734413254248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250000</v>
      </c>
      <c r="S36">
        <f t="shared" si="1"/>
        <v>2418.685329224284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1229.4576665609779</v>
      </c>
      <c r="AC36">
        <f t="shared" si="2"/>
        <v>1144.0590580831117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-5711.6909023604212</v>
      </c>
      <c r="AI36">
        <f t="shared" si="25"/>
        <v>-5723.5161183595819</v>
      </c>
      <c r="AJ36">
        <f t="shared" si="7"/>
        <v>85.398608477866219</v>
      </c>
      <c r="AK36">
        <f t="shared" si="22"/>
        <v>86.062036659268458</v>
      </c>
      <c r="AL36">
        <f t="shared" si="8"/>
        <v>-5552.0554732224473</v>
      </c>
      <c r="AN36">
        <f t="shared" si="26"/>
        <v>0</v>
      </c>
      <c r="AO36">
        <f t="shared" si="26"/>
        <v>0</v>
      </c>
      <c r="AP36">
        <f t="shared" si="26"/>
        <v>-0.28094048910944236</v>
      </c>
      <c r="AQ36">
        <f t="shared" si="26"/>
        <v>-135.69690700491273</v>
      </c>
      <c r="AR36">
        <f t="shared" si="26"/>
        <v>-135.97784749402217</v>
      </c>
      <c r="AS36">
        <f t="shared" si="26"/>
        <v>2.0288785284548498</v>
      </c>
      <c r="AT36">
        <f t="shared" si="26"/>
        <v>2.0446400872953281</v>
      </c>
      <c r="AU36">
        <f t="shared" si="23"/>
        <v>-131.904328878272</v>
      </c>
      <c r="AW36">
        <v>33</v>
      </c>
      <c r="AX36">
        <f>IF(Z36&gt;0, (R36*SUMPRODUCT(K36:$K$98, X36:$X$98)-K36*$AZ$3)/Z36, 0)</f>
        <v>2418.685329224284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250000</v>
      </c>
      <c r="S37">
        <f t="shared" si="1"/>
        <v>2353.5096032662796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1144.0590580831117</v>
      </c>
      <c r="AC37">
        <f t="shared" si="2"/>
        <v>1037.0172423754886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-6913.1681422919391</v>
      </c>
      <c r="AI37">
        <f t="shared" si="25"/>
        <v>-6924.1837893168786</v>
      </c>
      <c r="AJ37">
        <f t="shared" si="7"/>
        <v>107.04181570762307</v>
      </c>
      <c r="AK37">
        <f t="shared" si="22"/>
        <v>80.084134065817821</v>
      </c>
      <c r="AL37">
        <f t="shared" si="8"/>
        <v>-6737.0578395434377</v>
      </c>
      <c r="AN37">
        <f t="shared" si="26"/>
        <v>0</v>
      </c>
      <c r="AO37">
        <f t="shared" si="26"/>
        <v>0</v>
      </c>
      <c r="AP37">
        <f t="shared" si="26"/>
        <v>-0.23366692347939502</v>
      </c>
      <c r="AQ37">
        <f t="shared" si="26"/>
        <v>-146.64401715558458</v>
      </c>
      <c r="AR37">
        <f t="shared" si="26"/>
        <v>-146.87768407906398</v>
      </c>
      <c r="AS37">
        <f t="shared" si="26"/>
        <v>2.27060032909738</v>
      </c>
      <c r="AT37">
        <f t="shared" si="26"/>
        <v>1.6987665984852576</v>
      </c>
      <c r="AU37">
        <f t="shared" si="23"/>
        <v>-142.90831715148133</v>
      </c>
      <c r="AW37">
        <v>34</v>
      </c>
      <c r="AX37">
        <f>IF(Z37&gt;0, (R37*SUMPRODUCT(K37:$K$98, X37:$X$98)-K37*$AZ$3)/Z37, 0)</f>
        <v>2353.5096032662796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250000</v>
      </c>
      <c r="S38">
        <f t="shared" si="1"/>
        <v>2265.9735889284998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1037.0172423754886</v>
      </c>
      <c r="AC38">
        <f t="shared" si="2"/>
        <v>915.95812816391231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-7999.21224146641</v>
      </c>
      <c r="AI38">
        <f t="shared" si="25"/>
        <v>-8009.3178107969534</v>
      </c>
      <c r="AJ38">
        <f t="shared" si="7"/>
        <v>121.05911421157634</v>
      </c>
      <c r="AK38">
        <f t="shared" si="22"/>
        <v>72.591206966284219</v>
      </c>
      <c r="AL38">
        <f t="shared" si="8"/>
        <v>-7815.6674896190925</v>
      </c>
      <c r="AN38">
        <f t="shared" si="26"/>
        <v>0</v>
      </c>
      <c r="AO38">
        <f t="shared" si="26"/>
        <v>0</v>
      </c>
      <c r="AP38">
        <f t="shared" si="26"/>
        <v>-0.19139473752084363</v>
      </c>
      <c r="AQ38">
        <f t="shared" si="26"/>
        <v>-151.50132340407353</v>
      </c>
      <c r="AR38">
        <f t="shared" si="26"/>
        <v>-151.69271814159438</v>
      </c>
      <c r="AS38">
        <f t="shared" si="26"/>
        <v>2.2928027735161725</v>
      </c>
      <c r="AT38">
        <f t="shared" si="26"/>
        <v>1.3748433709361081</v>
      </c>
      <c r="AU38">
        <f t="shared" si="23"/>
        <v>-148.02507199714208</v>
      </c>
      <c r="AW38">
        <v>35</v>
      </c>
      <c r="AX38">
        <f>IF(Z38&gt;0, (R38*SUMPRODUCT(K38:$K$98, X38:$X$98)-K38*$AZ$3)/Z38, 0)</f>
        <v>2265.9735889284998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250000</v>
      </c>
      <c r="S39">
        <f t="shared" si="1"/>
        <v>2159.9508664483055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915.95812816391231</v>
      </c>
      <c r="AC39">
        <f t="shared" si="2"/>
        <v>787.3004681027038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-8920.3241912036428</v>
      </c>
      <c r="AI39">
        <f t="shared" si="25"/>
        <v>-8929.4366724217616</v>
      </c>
      <c r="AJ39">
        <f t="shared" si="7"/>
        <v>128.6576600612085</v>
      </c>
      <c r="AK39">
        <f t="shared" si="22"/>
        <v>64.11706897147387</v>
      </c>
      <c r="AL39">
        <f t="shared" si="8"/>
        <v>-8736.6619433890792</v>
      </c>
      <c r="AN39">
        <f t="shared" si="26"/>
        <v>0</v>
      </c>
      <c r="AO39">
        <f t="shared" si="26"/>
        <v>0</v>
      </c>
      <c r="AP39">
        <f t="shared" si="26"/>
        <v>-0.15409474556077155</v>
      </c>
      <c r="AQ39">
        <f t="shared" si="26"/>
        <v>-150.84531354974158</v>
      </c>
      <c r="AR39">
        <f t="shared" si="26"/>
        <v>-150.99940829530237</v>
      </c>
      <c r="AS39">
        <f t="shared" si="26"/>
        <v>2.1756389853685763</v>
      </c>
      <c r="AT39">
        <f t="shared" si="26"/>
        <v>1.0842385507053356</v>
      </c>
      <c r="AU39">
        <f t="shared" si="23"/>
        <v>-147.73953075922844</v>
      </c>
      <c r="AW39">
        <v>36</v>
      </c>
      <c r="AX39">
        <f>IF(Z39&gt;0, (R39*SUMPRODUCT(K39:$K$98, X39:$X$98)-K39*$AZ$3)/Z39, 0)</f>
        <v>2159.9508664483055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250000</v>
      </c>
      <c r="S40">
        <f t="shared" si="1"/>
        <v>2033.5182616767408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787.3004681027038</v>
      </c>
      <c r="AC40">
        <f t="shared" si="2"/>
        <v>656.85128253766288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-9460.5048274257879</v>
      </c>
      <c r="AI40">
        <f t="shared" si="25"/>
        <v>-9468.5801333489817</v>
      </c>
      <c r="AJ40">
        <f t="shared" si="7"/>
        <v>130.44918556504092</v>
      </c>
      <c r="AK40">
        <f t="shared" si="22"/>
        <v>55.111032767189272</v>
      </c>
      <c r="AL40">
        <f t="shared" si="8"/>
        <v>-9283.0199150167518</v>
      </c>
      <c r="AN40">
        <f t="shared" si="26"/>
        <v>0</v>
      </c>
      <c r="AO40">
        <f t="shared" si="26"/>
        <v>0</v>
      </c>
      <c r="AP40">
        <f t="shared" si="26"/>
        <v>-0.12192482621350464</v>
      </c>
      <c r="AQ40">
        <f t="shared" si="26"/>
        <v>-142.83922094677337</v>
      </c>
      <c r="AR40">
        <f t="shared" si="26"/>
        <v>-142.96114577298687</v>
      </c>
      <c r="AS40">
        <f t="shared" si="26"/>
        <v>1.9695841161915719</v>
      </c>
      <c r="AT40">
        <f t="shared" si="26"/>
        <v>0.83209269797279928</v>
      </c>
      <c r="AU40">
        <f t="shared" si="23"/>
        <v>-140.15946895882252</v>
      </c>
      <c r="AW40">
        <v>37</v>
      </c>
      <c r="AX40">
        <f>IF(Z40&gt;0, (R40*SUMPRODUCT(K40:$K$98, X40:$X$98)-K40*$AZ$3)/Z40, 0)</f>
        <v>2033.5182616767408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250000</v>
      </c>
      <c r="S41">
        <f t="shared" si="1"/>
        <v>1895.2223244272609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656.85128253766288</v>
      </c>
      <c r="AC41">
        <f t="shared" si="2"/>
        <v>532.22289014865805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-9739.6637011247203</v>
      </c>
      <c r="AI41">
        <f t="shared" si="25"/>
        <v>-9746.6842876185692</v>
      </c>
      <c r="AJ41">
        <f t="shared" si="7"/>
        <v>124.62839238900483</v>
      </c>
      <c r="AK41">
        <f t="shared" si="22"/>
        <v>45.979589777636406</v>
      </c>
      <c r="AL41">
        <f t="shared" si="8"/>
        <v>-9576.0763054519284</v>
      </c>
      <c r="AN41">
        <f t="shared" si="26"/>
        <v>0</v>
      </c>
      <c r="AO41">
        <f t="shared" si="26"/>
        <v>0</v>
      </c>
      <c r="AP41">
        <f t="shared" si="26"/>
        <v>-9.4643007548583846E-2</v>
      </c>
      <c r="AQ41">
        <f t="shared" si="26"/>
        <v>-131.29829907996142</v>
      </c>
      <c r="AR41">
        <f t="shared" si="26"/>
        <v>-131.39294208750999</v>
      </c>
      <c r="AS41">
        <f t="shared" si="26"/>
        <v>1.6800883931810413</v>
      </c>
      <c r="AT41">
        <f t="shared" si="26"/>
        <v>0.61984090164231176</v>
      </c>
      <c r="AU41">
        <f t="shared" si="23"/>
        <v>-129.09301279268666</v>
      </c>
      <c r="AW41">
        <v>38</v>
      </c>
      <c r="AX41">
        <f>IF(Z41&gt;0, (R41*SUMPRODUCT(K41:$K$98, X41:$X$98)-K41*$AZ$3)/Z41, 0)</f>
        <v>1895.2223244272609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250000</v>
      </c>
      <c r="S42">
        <f t="shared" si="1"/>
        <v>1744.0511773091193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532.22289014865805</v>
      </c>
      <c r="AC42">
        <f t="shared" si="2"/>
        <v>417.18425942384687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-9702.7716561265061</v>
      </c>
      <c r="AI42">
        <f t="shared" si="25"/>
        <v>-9708.7517595898044</v>
      </c>
      <c r="AJ42">
        <f t="shared" si="7"/>
        <v>115.03863072481118</v>
      </c>
      <c r="AK42">
        <f t="shared" si="22"/>
        <v>37.255602310406069</v>
      </c>
      <c r="AL42">
        <f t="shared" si="8"/>
        <v>-9556.4575265545864</v>
      </c>
      <c r="AN42">
        <f t="shared" si="26"/>
        <v>0</v>
      </c>
      <c r="AO42">
        <f t="shared" si="26"/>
        <v>0</v>
      </c>
      <c r="AP42">
        <f t="shared" si="26"/>
        <v>-7.1979000832827836E-2</v>
      </c>
      <c r="AQ42">
        <f t="shared" si="26"/>
        <v>-116.78657625295368</v>
      </c>
      <c r="AR42">
        <f t="shared" si="26"/>
        <v>-116.85855525378651</v>
      </c>
      <c r="AS42">
        <f t="shared" si="26"/>
        <v>1.3846525812751103</v>
      </c>
      <c r="AT42">
        <f t="shared" si="26"/>
        <v>0.4484238518925347</v>
      </c>
      <c r="AU42">
        <f t="shared" si="23"/>
        <v>-115.02547882061886</v>
      </c>
      <c r="AW42">
        <v>39</v>
      </c>
      <c r="AX42">
        <f>IF(Z42&gt;0, (R42*SUMPRODUCT(K42:$K$98, X42:$X$98)-K42*$AZ$3)/Z42, 0)</f>
        <v>1744.0511773091193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250000</v>
      </c>
      <c r="S43">
        <f t="shared" si="1"/>
        <v>1579.2778199239053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417.18425942384687</v>
      </c>
      <c r="AC43">
        <f t="shared" si="2"/>
        <v>314.91524420227762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-9351.8770994160586</v>
      </c>
      <c r="AI43">
        <f t="shared" si="25"/>
        <v>-9356.8622141347823</v>
      </c>
      <c r="AJ43">
        <f t="shared" si="7"/>
        <v>102.26901522156925</v>
      </c>
      <c r="AK43">
        <f t="shared" si="22"/>
        <v>29.202898159669285</v>
      </c>
      <c r="AL43">
        <f t="shared" si="8"/>
        <v>-9225.3903007535446</v>
      </c>
      <c r="AN43">
        <f t="shared" si="26"/>
        <v>0</v>
      </c>
      <c r="AO43">
        <f t="shared" si="26"/>
        <v>0</v>
      </c>
      <c r="AP43">
        <f t="shared" si="26"/>
        <v>-5.3574021797712743E-2</v>
      </c>
      <c r="AQ43">
        <f t="shared" si="26"/>
        <v>-100.50273581304715</v>
      </c>
      <c r="AR43">
        <f t="shared" si="26"/>
        <v>-100.55630983484487</v>
      </c>
      <c r="AS43">
        <f t="shared" si="26"/>
        <v>1.099064466888221</v>
      </c>
      <c r="AT43">
        <f t="shared" si="26"/>
        <v>0.31383765286006871</v>
      </c>
      <c r="AU43">
        <f t="shared" si="23"/>
        <v>-99.143407715096586</v>
      </c>
      <c r="AW43">
        <v>40</v>
      </c>
      <c r="AX43">
        <f>IF(Z43&gt;0, (R43*SUMPRODUCT(K43:$K$98, X43:$X$98)-K43*$AZ$3)/Z43, 0)</f>
        <v>1579.2778199239053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250000</v>
      </c>
      <c r="S44">
        <f t="shared" si="1"/>
        <v>1400.6284095125729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314.91524420227762</v>
      </c>
      <c r="AC44">
        <f t="shared" si="2"/>
        <v>227.37461645296648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-8768.2425050198417</v>
      </c>
      <c r="AI44">
        <f t="shared" si="25"/>
        <v>-8772.3009443408773</v>
      </c>
      <c r="AJ44">
        <f t="shared" si="7"/>
        <v>87.540627749311142</v>
      </c>
      <c r="AK44">
        <f t="shared" si="22"/>
        <v>22.044067094159434</v>
      </c>
      <c r="AL44">
        <f t="shared" si="8"/>
        <v>-8662.7162494974073</v>
      </c>
      <c r="AN44">
        <f t="shared" si="26"/>
        <v>0</v>
      </c>
      <c r="AO44">
        <f t="shared" si="26"/>
        <v>0</v>
      </c>
      <c r="AP44">
        <f t="shared" si="26"/>
        <v>-3.8942168141293795E-2</v>
      </c>
      <c r="AQ44">
        <f t="shared" si="26"/>
        <v>-84.134404120415752</v>
      </c>
      <c r="AR44">
        <f t="shared" si="26"/>
        <v>-84.173346288557042</v>
      </c>
      <c r="AS44">
        <f t="shared" si="26"/>
        <v>0.83998344569038097</v>
      </c>
      <c r="AT44">
        <f t="shared" si="26"/>
        <v>0.21152066087311891</v>
      </c>
      <c r="AU44">
        <f t="shared" si="23"/>
        <v>-83.121842181993557</v>
      </c>
      <c r="AW44">
        <v>41</v>
      </c>
      <c r="AX44">
        <f>IF(Z44&gt;0, (R44*SUMPRODUCT(K44:$K$98, X44:$X$98)-K44*$AZ$3)/Z44, 0)</f>
        <v>1400.6284095125729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250000</v>
      </c>
      <c r="S45">
        <f t="shared" si="1"/>
        <v>1200.9940588109541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227.37461645296648</v>
      </c>
      <c r="AC45">
        <f t="shared" si="2"/>
        <v>154.81352310374353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-7952.4275151984657</v>
      </c>
      <c r="AI45">
        <f t="shared" si="25"/>
        <v>-7955.6501273747699</v>
      </c>
      <c r="AJ45">
        <f t="shared" si="7"/>
        <v>72.561093349222944</v>
      </c>
      <c r="AK45">
        <f t="shared" si="22"/>
        <v>15.916223151707655</v>
      </c>
      <c r="AL45">
        <f t="shared" si="8"/>
        <v>-7867.1728108738398</v>
      </c>
      <c r="AN45">
        <f t="shared" si="26"/>
        <v>0</v>
      </c>
      <c r="AO45">
        <f t="shared" si="26"/>
        <v>0</v>
      </c>
      <c r="AP45">
        <f t="shared" si="26"/>
        <v>-2.7609026370017616E-2</v>
      </c>
      <c r="AQ45">
        <f t="shared" si="26"/>
        <v>-68.130686834474304</v>
      </c>
      <c r="AR45">
        <f t="shared" si="26"/>
        <v>-68.158295860844305</v>
      </c>
      <c r="AS45">
        <f t="shared" si="26"/>
        <v>0.62165132821328051</v>
      </c>
      <c r="AT45">
        <f t="shared" si="26"/>
        <v>0.13635876756677878</v>
      </c>
      <c r="AU45">
        <f t="shared" si="23"/>
        <v>-67.400285765064254</v>
      </c>
      <c r="AW45">
        <v>42</v>
      </c>
      <c r="AX45">
        <f>IF(Z45&gt;0, (R45*SUMPRODUCT(K45:$K$98, X45:$X$98)-K45*$AZ$3)/Z45, 0)</f>
        <v>1200.9940588109541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250000</v>
      </c>
      <c r="S46">
        <f t="shared" si="1"/>
        <v>973.88016371815002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154.81352310374353</v>
      </c>
      <c r="AC46">
        <f t="shared" si="2"/>
        <v>97.016149457834373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-6999.320676916338</v>
      </c>
      <c r="AI46">
        <f t="shared" si="25"/>
        <v>-7001.8111309031883</v>
      </c>
      <c r="AJ46">
        <f t="shared" si="7"/>
        <v>57.797373645909161</v>
      </c>
      <c r="AK46">
        <f t="shared" si="22"/>
        <v>10.836946617262049</v>
      </c>
      <c r="AL46">
        <f t="shared" si="8"/>
        <v>-6933.1768106400177</v>
      </c>
      <c r="AN46">
        <f t="shared" si="26"/>
        <v>0</v>
      </c>
      <c r="AO46">
        <f t="shared" si="26"/>
        <v>0</v>
      </c>
      <c r="AP46">
        <f t="shared" si="26"/>
        <v>-1.9050375804999568E-2</v>
      </c>
      <c r="AQ46">
        <f t="shared" si="26"/>
        <v>-53.540314327838594</v>
      </c>
      <c r="AR46">
        <f t="shared" si="26"/>
        <v>-53.559364703643595</v>
      </c>
      <c r="AS46">
        <f t="shared" si="26"/>
        <v>0.44211284139775081</v>
      </c>
      <c r="AT46">
        <f t="shared" si="26"/>
        <v>8.2895691599865304E-2</v>
      </c>
      <c r="AU46">
        <f t="shared" si="23"/>
        <v>-53.034356170645985</v>
      </c>
      <c r="AW46">
        <v>43</v>
      </c>
      <c r="AX46">
        <f>IF(Z46&gt;0, (R46*SUMPRODUCT(K46:$K$98, X46:$X$98)-K46*$AZ$3)/Z46, 0)</f>
        <v>973.88016371815002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250000</v>
      </c>
      <c r="S47">
        <f t="shared" si="1"/>
        <v>705.09121498365005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97.016149457834373</v>
      </c>
      <c r="AC47">
        <f t="shared" si="2"/>
        <v>52.702007619786016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-5969.2569661283169</v>
      </c>
      <c r="AI47">
        <f t="shared" si="25"/>
        <v>-5971.1255898786858</v>
      </c>
      <c r="AJ47">
        <f t="shared" si="7"/>
        <v>44.314141838048357</v>
      </c>
      <c r="AK47">
        <f t="shared" si="22"/>
        <v>6.7911304620484065</v>
      </c>
      <c r="AL47">
        <f t="shared" si="8"/>
        <v>-5920.0203175785891</v>
      </c>
      <c r="AN47">
        <f t="shared" si="26"/>
        <v>0</v>
      </c>
      <c r="AO47">
        <f t="shared" si="26"/>
        <v>0</v>
      </c>
      <c r="AP47">
        <f t="shared" si="26"/>
        <v>-1.2762297582314489E-2</v>
      </c>
      <c r="AQ47">
        <f t="shared" si="26"/>
        <v>-40.768738881761998</v>
      </c>
      <c r="AR47">
        <f t="shared" si="26"/>
        <v>-40.781501179344318</v>
      </c>
      <c r="AS47">
        <f t="shared" si="26"/>
        <v>0.30265604037759269</v>
      </c>
      <c r="AT47">
        <f t="shared" si="26"/>
        <v>4.6381957769663154E-2</v>
      </c>
      <c r="AU47">
        <f t="shared" si="23"/>
        <v>-40.432463181197065</v>
      </c>
      <c r="AW47">
        <v>44</v>
      </c>
      <c r="AX47">
        <f>IF(Z47&gt;0, (R47*SUMPRODUCT(K47:$K$98, X47:$X$98)-K47*$AZ$3)/Z47, 0)</f>
        <v>705.09121498365005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250000</v>
      </c>
      <c r="S48">
        <f t="shared" si="1"/>
        <v>370.99315970408418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52.702007619786016</v>
      </c>
      <c r="AC48">
        <f t="shared" si="2"/>
        <v>20.170922746765228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-4906.858515367614</v>
      </c>
      <c r="AI48">
        <f t="shared" si="25"/>
        <v>-4908.217767028942</v>
      </c>
      <c r="AJ48">
        <f t="shared" si="7"/>
        <v>32.531084873020788</v>
      </c>
      <c r="AK48">
        <f t="shared" si="22"/>
        <v>3.6891405333850216</v>
      </c>
      <c r="AL48">
        <f t="shared" si="8"/>
        <v>-4871.9975416225361</v>
      </c>
      <c r="AN48">
        <f t="shared" si="26"/>
        <v>0</v>
      </c>
      <c r="AO48">
        <f t="shared" si="26"/>
        <v>0</v>
      </c>
      <c r="AP48">
        <f t="shared" si="26"/>
        <v>-8.2887464005944479E-3</v>
      </c>
      <c r="AQ48">
        <f t="shared" si="26"/>
        <v>-29.922130694871097</v>
      </c>
      <c r="AR48">
        <f t="shared" si="26"/>
        <v>-29.930419441271692</v>
      </c>
      <c r="AS48">
        <f t="shared" si="26"/>
        <v>0.19837526803919811</v>
      </c>
      <c r="AT48">
        <f t="shared" si="26"/>
        <v>2.249645977074256E-2</v>
      </c>
      <c r="AU48">
        <f t="shared" si="23"/>
        <v>-29.709547713461752</v>
      </c>
      <c r="AW48">
        <v>45</v>
      </c>
      <c r="AX48">
        <f>IF(Z48&gt;0, (R48*SUMPRODUCT(K48:$K$98, X48:$X$98)-K48*$AZ$3)/Z48, 0)</f>
        <v>370.99315970408418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250000</v>
      </c>
      <c r="S49">
        <f t="shared" si="1"/>
        <v>-62.648508578074512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20.170922746765228</v>
      </c>
      <c r="AC49">
        <f t="shared" si="2"/>
        <v>-2.3961597260154548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-3894.6729737445826</v>
      </c>
      <c r="AI49">
        <f t="shared" si="25"/>
        <v>-3895.6291655919231</v>
      </c>
      <c r="AJ49">
        <f t="shared" si="7"/>
        <v>22.567082472780683</v>
      </c>
      <c r="AK49">
        <f t="shared" si="22"/>
        <v>1.4119645922735662</v>
      </c>
      <c r="AL49">
        <f t="shared" si="8"/>
        <v>-3871.6501185268685</v>
      </c>
      <c r="AN49">
        <f t="shared" si="26"/>
        <v>0</v>
      </c>
      <c r="AO49">
        <f t="shared" si="26"/>
        <v>0</v>
      </c>
      <c r="AP49">
        <f t="shared" si="26"/>
        <v>-5.2061418100300084E-3</v>
      </c>
      <c r="AQ49">
        <f t="shared" si="26"/>
        <v>-21.20517954781155</v>
      </c>
      <c r="AR49">
        <f t="shared" si="26"/>
        <v>-21.210385689621578</v>
      </c>
      <c r="AS49">
        <f t="shared" si="26"/>
        <v>0.12287014569171593</v>
      </c>
      <c r="AT49">
        <f t="shared" si="26"/>
        <v>7.6876705428559717E-3</v>
      </c>
      <c r="AU49">
        <f t="shared" si="23"/>
        <v>-21.079827873387007</v>
      </c>
      <c r="AW49">
        <v>46</v>
      </c>
      <c r="AX49">
        <f>IF(Z49&gt;0, (R49*SUMPRODUCT(K49:$K$98, X49:$X$98)-K49*$AZ$3)/Z49, 0)</f>
        <v>-62.648508578074512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250000</v>
      </c>
      <c r="S50">
        <f t="shared" si="1"/>
        <v>-655.56267550023233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-2.3961597260154548</v>
      </c>
      <c r="AC50">
        <f t="shared" si="2"/>
        <v>-17.034331932674839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-2970.2263084327369</v>
      </c>
      <c r="AI50">
        <f t="shared" si="25"/>
        <v>-2970.8759157307604</v>
      </c>
      <c r="AJ50">
        <f t="shared" si="7"/>
        <v>14.638172206659384</v>
      </c>
      <c r="AK50">
        <f t="shared" si="22"/>
        <v>-0.16773118082108185</v>
      </c>
      <c r="AL50">
        <f t="shared" si="8"/>
        <v>-2956.4054747049222</v>
      </c>
      <c r="AN50">
        <f t="shared" si="26"/>
        <v>0</v>
      </c>
      <c r="AO50">
        <f t="shared" si="26"/>
        <v>0</v>
      </c>
      <c r="AP50">
        <f t="shared" si="26"/>
        <v>-3.157939676978369E-3</v>
      </c>
      <c r="AQ50">
        <f t="shared" si="26"/>
        <v>-14.439178158160132</v>
      </c>
      <c r="AR50">
        <f t="shared" si="26"/>
        <v>-14.442336097837108</v>
      </c>
      <c r="AS50">
        <f t="shared" si="26"/>
        <v>7.1160630353890544E-2</v>
      </c>
      <c r="AT50">
        <f t="shared" si="26"/>
        <v>-8.1539254961084334E-4</v>
      </c>
      <c r="AU50">
        <f t="shared" si="23"/>
        <v>-14.371990860032829</v>
      </c>
      <c r="AW50">
        <v>47</v>
      </c>
      <c r="AX50">
        <f>IF(Z50&gt;0, (R50*SUMPRODUCT(K50:$K$98, X50:$X$98)-K50*$AZ$3)/Z50, 0)</f>
        <v>-655.56267550023233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250000</v>
      </c>
      <c r="S51">
        <f t="shared" si="1"/>
        <v>-1503.2092967194194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-17.034331932674839</v>
      </c>
      <c r="AC51">
        <f t="shared" si="2"/>
        <v>-25.61011067909196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-2171.8732450969965</v>
      </c>
      <c r="AI51">
        <f t="shared" si="25"/>
        <v>-2172.2991689975302</v>
      </c>
      <c r="AJ51">
        <f t="shared" si="7"/>
        <v>8.5757787464171216</v>
      </c>
      <c r="AK51">
        <f t="shared" si="22"/>
        <v>-1.1924032352872389</v>
      </c>
      <c r="AL51">
        <f t="shared" si="8"/>
        <v>-2164.9157934864002</v>
      </c>
      <c r="AN51">
        <f t="shared" si="26"/>
        <v>0</v>
      </c>
      <c r="AO51">
        <f t="shared" si="26"/>
        <v>0</v>
      </c>
      <c r="AP51">
        <f t="shared" si="26"/>
        <v>-1.8487020501256018E-3</v>
      </c>
      <c r="AQ51">
        <f t="shared" si="26"/>
        <v>-9.4269105720349202</v>
      </c>
      <c r="AR51">
        <f t="shared" si="26"/>
        <v>-9.4287592740850457</v>
      </c>
      <c r="AS51">
        <f t="shared" si="26"/>
        <v>3.7222752069226518E-2</v>
      </c>
      <c r="AT51">
        <f t="shared" si="26"/>
        <v>-5.175568459270698E-3</v>
      </c>
      <c r="AU51">
        <f t="shared" si="23"/>
        <v>-9.3967120904750878</v>
      </c>
      <c r="AW51">
        <v>48</v>
      </c>
      <c r="AX51">
        <f>IF(Z51&gt;0, (R51*SUMPRODUCT(K51:$K$98, X51:$X$98)-K51*$AZ$3)/Z51, 0)</f>
        <v>-1503.2092967194194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250000</v>
      </c>
      <c r="S52">
        <f t="shared" si="1"/>
        <v>-2770.4644294909108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-25.61011067909196</v>
      </c>
      <c r="AC52">
        <f t="shared" si="2"/>
        <v>-29.801843204927778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-1527.4004650992688</v>
      </c>
      <c r="AI52">
        <f t="shared" si="25"/>
        <v>-1527.6693897142873</v>
      </c>
      <c r="AJ52">
        <f t="shared" si="7"/>
        <v>4.1917325258358176</v>
      </c>
      <c r="AK52">
        <f t="shared" si="22"/>
        <v>-1.7927077475364375</v>
      </c>
      <c r="AL52">
        <f t="shared" si="8"/>
        <v>-1525.270364935988</v>
      </c>
      <c r="AN52">
        <f t="shared" si="26"/>
        <v>0</v>
      </c>
      <c r="AO52">
        <f t="shared" si="26"/>
        <v>0</v>
      </c>
      <c r="AP52">
        <f t="shared" si="26"/>
        <v>-1.0421913031103778E-3</v>
      </c>
      <c r="AQ52">
        <f t="shared" si="26"/>
        <v>-5.9192925905421649</v>
      </c>
      <c r="AR52">
        <f t="shared" si="26"/>
        <v>-5.9203347818452752</v>
      </c>
      <c r="AS52">
        <f t="shared" si="26"/>
        <v>1.6244653480645601E-2</v>
      </c>
      <c r="AT52">
        <f t="shared" si="26"/>
        <v>-6.9474652715326374E-3</v>
      </c>
      <c r="AU52">
        <f t="shared" si="23"/>
        <v>-5.9110375936361628</v>
      </c>
      <c r="AW52">
        <v>49</v>
      </c>
      <c r="AX52">
        <f>IF(Z52&gt;0, (R52*SUMPRODUCT(K52:$K$98, X52:$X$98)-K52*$AZ$3)/Z52, 0)</f>
        <v>-2770.4644294909108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250000</v>
      </c>
      <c r="S53">
        <f t="shared" si="1"/>
        <v>-4757.2684905972583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-29.801843204927778</v>
      </c>
      <c r="AC53">
        <f t="shared" si="2"/>
        <v>-31.046869682792174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-1030.8045263769386</v>
      </c>
      <c r="AI53">
        <f t="shared" si="25"/>
        <v>-1030.9676812931691</v>
      </c>
      <c r="AJ53">
        <f t="shared" si="7"/>
        <v>1.2450264778643962</v>
      </c>
      <c r="AK53">
        <f t="shared" si="22"/>
        <v>-2.0861290243449448</v>
      </c>
      <c r="AL53">
        <f t="shared" si="8"/>
        <v>-1031.8087838396495</v>
      </c>
      <c r="AN53">
        <f t="shared" si="26"/>
        <v>0</v>
      </c>
      <c r="AO53">
        <f t="shared" si="26"/>
        <v>0</v>
      </c>
      <c r="AP53">
        <f t="shared" si="26"/>
        <v>-5.6454560543835002E-4</v>
      </c>
      <c r="AQ53">
        <f t="shared" si="26"/>
        <v>-3.5667706427528749</v>
      </c>
      <c r="AR53">
        <f t="shared" si="26"/>
        <v>-3.5673351883583129</v>
      </c>
      <c r="AS53">
        <f t="shared" si="26"/>
        <v>4.3080174534205354E-3</v>
      </c>
      <c r="AT53">
        <f t="shared" si="26"/>
        <v>-7.2183848349802052E-3</v>
      </c>
      <c r="AU53">
        <f t="shared" si="23"/>
        <v>-3.5702455557398722</v>
      </c>
      <c r="AW53">
        <v>50</v>
      </c>
      <c r="AX53">
        <f>IF(Z53&gt;0, (R53*SUMPRODUCT(K53:$K$98, X53:$X$98)-K53*$AZ$3)/Z53, 0)</f>
        <v>-4757.2684905972583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250000</v>
      </c>
      <c r="S54">
        <f t="shared" si="1"/>
        <v>-8017.9775178110522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-31.046869682792174</v>
      </c>
      <c r="AC54">
        <f t="shared" si="2"/>
        <v>-30.440188439225604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-666.11064147730906</v>
      </c>
      <c r="AI54">
        <f t="shared" si="25"/>
        <v>-666.20555378022959</v>
      </c>
      <c r="AJ54">
        <f t="shared" si="7"/>
        <v>-0.60668124356656961</v>
      </c>
      <c r="AK54">
        <f t="shared" si="22"/>
        <v>-2.1732808777954524</v>
      </c>
      <c r="AL54">
        <f t="shared" si="8"/>
        <v>-668.98551590159161</v>
      </c>
      <c r="AN54">
        <f t="shared" si="26"/>
        <v>0</v>
      </c>
      <c r="AO54">
        <f t="shared" si="26"/>
        <v>0</v>
      </c>
      <c r="AP54">
        <f t="shared" si="26"/>
        <v>-2.9322659339530306E-4</v>
      </c>
      <c r="AQ54">
        <f t="shared" si="26"/>
        <v>-2.0579139712609562</v>
      </c>
      <c r="AR54">
        <f t="shared" si="26"/>
        <v>-2.0582071978543515</v>
      </c>
      <c r="AS54">
        <f t="shared" si="26"/>
        <v>-1.8743099561788709E-3</v>
      </c>
      <c r="AT54">
        <f t="shared" si="26"/>
        <v>-6.7142375506425364E-3</v>
      </c>
      <c r="AU54">
        <f t="shared" si="23"/>
        <v>-2.0667957453611727</v>
      </c>
      <c r="AW54">
        <v>51</v>
      </c>
      <c r="AX54">
        <f>IF(Z54&gt;0, (R54*SUMPRODUCT(K54:$K$98, X54:$X$98)-K54*$AZ$3)/Z54, 0)</f>
        <v>-8017.9775178110522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250000</v>
      </c>
      <c r="S55">
        <f t="shared" si="1"/>
        <v>-13614.258218736883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-30.440188439225604</v>
      </c>
      <c r="AC55">
        <f t="shared" si="2"/>
        <v>-28.771806083415633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-411.29221512660996</v>
      </c>
      <c r="AI55">
        <f t="shared" si="25"/>
        <v>-411.34504908498866</v>
      </c>
      <c r="AJ55">
        <f t="shared" si="7"/>
        <v>-1.6683823558099711</v>
      </c>
      <c r="AK55">
        <f t="shared" si="22"/>
        <v>-2.1308131907457923</v>
      </c>
      <c r="AL55">
        <f t="shared" si="8"/>
        <v>-415.14424463154444</v>
      </c>
      <c r="AN55">
        <f t="shared" si="26"/>
        <v>0</v>
      </c>
      <c r="AO55">
        <f t="shared" si="26"/>
        <v>0</v>
      </c>
      <c r="AP55">
        <f t="shared" si="26"/>
        <v>-1.4573906229239063E-4</v>
      </c>
      <c r="AQ55">
        <f t="shared" si="26"/>
        <v>-1.1345230151238617</v>
      </c>
      <c r="AR55">
        <f t="shared" si="26"/>
        <v>-1.134668754186154</v>
      </c>
      <c r="AS55">
        <f t="shared" si="26"/>
        <v>-4.6021249882162362E-3</v>
      </c>
      <c r="AT55">
        <f t="shared" si="26"/>
        <v>-5.8777105836696555E-3</v>
      </c>
      <c r="AU55">
        <f t="shared" si="23"/>
        <v>-1.14514858975804</v>
      </c>
      <c r="AW55">
        <v>52</v>
      </c>
      <c r="AX55">
        <f>IF(Z55&gt;0, (R55*SUMPRODUCT(K55:$K$98, X55:$X$98)-K55*$AZ$3)/Z55, 0)</f>
        <v>-13614.258218736883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250000</v>
      </c>
      <c r="S56">
        <f t="shared" si="1"/>
        <v>-23664.738468126845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-28.771806083415633</v>
      </c>
      <c r="AC56">
        <f t="shared" si="2"/>
        <v>-26.579278806511883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-242.26628145675295</v>
      </c>
      <c r="AI56">
        <f t="shared" si="25"/>
        <v>-242.29436044740217</v>
      </c>
      <c r="AJ56">
        <f t="shared" si="7"/>
        <v>-2.1925272769037498</v>
      </c>
      <c r="AK56">
        <f t="shared" si="22"/>
        <v>-2.0140264258390945</v>
      </c>
      <c r="AL56">
        <f t="shared" si="8"/>
        <v>-246.50091415014501</v>
      </c>
      <c r="AN56">
        <f t="shared" si="26"/>
        <v>0</v>
      </c>
      <c r="AO56">
        <f t="shared" si="26"/>
        <v>0</v>
      </c>
      <c r="AP56">
        <f t="shared" si="26"/>
        <v>-6.915543074054028E-5</v>
      </c>
      <c r="AQ56">
        <f t="shared" si="26"/>
        <v>-0.59667490392912148</v>
      </c>
      <c r="AR56">
        <f t="shared" si="26"/>
        <v>-0.59674405935986208</v>
      </c>
      <c r="AS56">
        <f t="shared" si="26"/>
        <v>-5.3999508080205339E-3</v>
      </c>
      <c r="AT56">
        <f t="shared" si="26"/>
        <v>-4.9603230665129644E-3</v>
      </c>
      <c r="AU56">
        <f t="shared" si="23"/>
        <v>-0.6071043332343955</v>
      </c>
      <c r="AW56">
        <v>53</v>
      </c>
      <c r="AX56">
        <f>IF(Z56&gt;0, (R56*SUMPRODUCT(K56:$K$98, X56:$X$98)-K56*$AZ$3)/Z56, 0)</f>
        <v>-23664.738468126845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250000</v>
      </c>
      <c r="S57">
        <f t="shared" si="1"/>
        <v>-42584.916994564119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-26.579278806511883</v>
      </c>
      <c r="AC57">
        <f t="shared" si="2"/>
        <v>-24.205373092559206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-135.88138353944069</v>
      </c>
      <c r="AI57">
        <f t="shared" si="25"/>
        <v>-135.89559360182949</v>
      </c>
      <c r="AJ57">
        <f t="shared" si="7"/>
        <v>-2.3739057139526771</v>
      </c>
      <c r="AK57">
        <f t="shared" si="22"/>
        <v>-1.8605495164558321</v>
      </c>
      <c r="AL57">
        <f t="shared" si="8"/>
        <v>-140.13004883223797</v>
      </c>
      <c r="AN57">
        <f t="shared" si="26"/>
        <v>0</v>
      </c>
      <c r="AO57">
        <f t="shared" si="26"/>
        <v>0</v>
      </c>
      <c r="AP57">
        <f t="shared" si="26"/>
        <v>-3.1248038461734377E-5</v>
      </c>
      <c r="AQ57">
        <f t="shared" si="26"/>
        <v>-0.29880422639278897</v>
      </c>
      <c r="AR57">
        <f t="shared" si="26"/>
        <v>-0.29883547443125075</v>
      </c>
      <c r="AS57">
        <f t="shared" si="26"/>
        <v>-5.2202372533332458E-3</v>
      </c>
      <c r="AT57">
        <f t="shared" si="26"/>
        <v>-4.091362955313863E-3</v>
      </c>
      <c r="AU57">
        <f t="shared" si="23"/>
        <v>-0.30814707463989782</v>
      </c>
      <c r="AW57">
        <v>54</v>
      </c>
      <c r="AX57">
        <f>IF(Z57&gt;0, (R57*SUMPRODUCT(K57:$K$98, X57:$X$98)-K57*$AZ$3)/Z57, 0)</f>
        <v>-42584.916994564119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250000</v>
      </c>
      <c r="S58">
        <f t="shared" si="1"/>
        <v>-79983.020505495224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-24.205373092559206</v>
      </c>
      <c r="AC58">
        <f t="shared" si="2"/>
        <v>-21.851873195843243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-72.378017328868552</v>
      </c>
      <c r="AI58">
        <f t="shared" si="25"/>
        <v>-72.384847488900562</v>
      </c>
      <c r="AJ58">
        <f t="shared" si="7"/>
        <v>-2.353499896715963</v>
      </c>
      <c r="AK58">
        <f t="shared" si="22"/>
        <v>-1.6943761164791447</v>
      </c>
      <c r="AL58">
        <f t="shared" si="8"/>
        <v>-76.432723502095669</v>
      </c>
      <c r="AN58">
        <f t="shared" si="26"/>
        <v>0</v>
      </c>
      <c r="AO58">
        <f t="shared" si="26"/>
        <v>0</v>
      </c>
      <c r="AP58">
        <f t="shared" si="26"/>
        <v>-1.3410335171848054E-5</v>
      </c>
      <c r="AQ58">
        <f t="shared" si="26"/>
        <v>-0.14210698825577864</v>
      </c>
      <c r="AR58">
        <f t="shared" si="26"/>
        <v>-0.14212039859095049</v>
      </c>
      <c r="AS58">
        <f t="shared" si="26"/>
        <v>-4.6208613405771476E-3</v>
      </c>
      <c r="AT58">
        <f t="shared" si="26"/>
        <v>-3.3267378103397634E-3</v>
      </c>
      <c r="AU58">
        <f t="shared" si="23"/>
        <v>-0.15006799774186738</v>
      </c>
      <c r="AW58">
        <v>55</v>
      </c>
      <c r="AX58">
        <f>IF(Z58&gt;0, (R58*SUMPRODUCT(K58:$K$98, X58:$X$98)-K58*$AZ$3)/Z58, 0)</f>
        <v>-79983.020505495224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250000</v>
      </c>
      <c r="S59">
        <f t="shared" si="1"/>
        <v>-157757.90711647153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-21.851873195843243</v>
      </c>
      <c r="AC59">
        <f t="shared" si="2"/>
        <v>-19.625851502751928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-36.517367488094635</v>
      </c>
      <c r="AI59">
        <f t="shared" si="25"/>
        <v>-36.520477609777515</v>
      </c>
      <c r="AJ59">
        <f t="shared" si="7"/>
        <v>-2.2260216930913153</v>
      </c>
      <c r="AK59">
        <f t="shared" si="22"/>
        <v>-1.5296311237090272</v>
      </c>
      <c r="AL59">
        <f t="shared" si="8"/>
        <v>-40.276130426577851</v>
      </c>
      <c r="AN59">
        <f t="shared" si="26"/>
        <v>0</v>
      </c>
      <c r="AO59">
        <f t="shared" si="26"/>
        <v>0</v>
      </c>
      <c r="AP59">
        <f t="shared" si="26"/>
        <v>-5.4521539650704594E-6</v>
      </c>
      <c r="AQ59">
        <f t="shared" si="26"/>
        <v>-6.4016244457595156E-2</v>
      </c>
      <c r="AR59">
        <f t="shared" si="26"/>
        <v>-6.4021696611560222E-2</v>
      </c>
      <c r="AS59">
        <f t="shared" si="26"/>
        <v>-3.9022952275873045E-3</v>
      </c>
      <c r="AT59">
        <f t="shared" si="26"/>
        <v>-2.6814977825887166E-3</v>
      </c>
      <c r="AU59">
        <f t="shared" si="23"/>
        <v>-7.0605489621736239E-2</v>
      </c>
      <c r="AW59">
        <v>56</v>
      </c>
      <c r="AX59">
        <f>IF(Z59&gt;0, (R59*SUMPRODUCT(K59:$K$98, X59:$X$98)-K59*$AZ$3)/Z59, 0)</f>
        <v>-157757.90711647153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250000</v>
      </c>
      <c r="S60">
        <f t="shared" si="1"/>
        <v>-331656.53933203727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-19.625851502751928</v>
      </c>
      <c r="AC60">
        <f t="shared" si="2"/>
        <v>-17.5754671388639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-17.541960577752729</v>
      </c>
      <c r="AI60">
        <f t="shared" si="25"/>
        <v>-17.543285402161004</v>
      </c>
      <c r="AJ60">
        <f t="shared" si="7"/>
        <v>-2.0503843638880284</v>
      </c>
      <c r="AK60">
        <f t="shared" si="22"/>
        <v>-1.3738096051926352</v>
      </c>
      <c r="AL60">
        <f t="shared" si="8"/>
        <v>-20.967479371241666</v>
      </c>
      <c r="AN60">
        <f t="shared" si="26"/>
        <v>0</v>
      </c>
      <c r="AO60">
        <f t="shared" si="26"/>
        <v>0</v>
      </c>
      <c r="AP60">
        <f t="shared" si="26"/>
        <v>-2.0736288603749142E-6</v>
      </c>
      <c r="AQ60">
        <f t="shared" si="26"/>
        <v>-2.7456858051784386E-2</v>
      </c>
      <c r="AR60">
        <f t="shared" si="26"/>
        <v>-2.7458931680644758E-2</v>
      </c>
      <c r="AS60">
        <f t="shared" si="26"/>
        <v>-3.209282804013914E-3</v>
      </c>
      <c r="AT60">
        <f t="shared" si="26"/>
        <v>-2.1503009970157191E-3</v>
      </c>
      <c r="AU60">
        <f t="shared" si="23"/>
        <v>-3.2818515481674387E-2</v>
      </c>
      <c r="AW60">
        <v>57</v>
      </c>
      <c r="AX60">
        <f>IF(Z60&gt;0, (R60*SUMPRODUCT(K60:$K$98, X60:$X$98)-K60*$AZ$3)/Z60, 0)</f>
        <v>-331656.53933203727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250000</v>
      </c>
      <c r="S61">
        <f t="shared" si="1"/>
        <v>-747443.92381299217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-17.5754671388639</v>
      </c>
      <c r="AC61">
        <f t="shared" si="2"/>
        <v>-15.715066310892807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-7.8594923051273051</v>
      </c>
      <c r="AI61">
        <f t="shared" si="25"/>
        <v>-7.8600179320609858</v>
      </c>
      <c r="AJ61">
        <f t="shared" si="7"/>
        <v>-1.8604008279710929</v>
      </c>
      <c r="AK61">
        <f t="shared" si="22"/>
        <v>-1.230282699720473</v>
      </c>
      <c r="AL61">
        <f t="shared" si="8"/>
        <v>-10.950701459752551</v>
      </c>
      <c r="AN61">
        <f t="shared" si="26"/>
        <v>0</v>
      </c>
      <c r="AO61">
        <f t="shared" si="26"/>
        <v>0</v>
      </c>
      <c r="AP61">
        <f t="shared" si="26"/>
        <v>-7.3456849172270129E-7</v>
      </c>
      <c r="AQ61">
        <f t="shared" si="26"/>
        <v>-1.0983713045015527E-2</v>
      </c>
      <c r="AR61">
        <f t="shared" si="26"/>
        <v>-1.0984447613507248E-2</v>
      </c>
      <c r="AS61">
        <f t="shared" si="26"/>
        <v>-2.599927329887855E-3</v>
      </c>
      <c r="AT61">
        <f t="shared" si="26"/>
        <v>-1.7193314292274504E-3</v>
      </c>
      <c r="AU61">
        <f t="shared" si="23"/>
        <v>-1.5303706372622553E-2</v>
      </c>
      <c r="AW61">
        <v>58</v>
      </c>
      <c r="AX61">
        <f>IF(Z61&gt;0, (R61*SUMPRODUCT(K61:$K$98, X61:$X$98)-K61*$AZ$3)/Z61, 0)</f>
        <v>-747443.92381299217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250000</v>
      </c>
      <c r="S62">
        <f t="shared" si="1"/>
        <v>-1816004.2099740456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-15.715066310892807</v>
      </c>
      <c r="AC62">
        <f t="shared" si="2"/>
        <v>-14.040462804274542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-3.2708280290697718</v>
      </c>
      <c r="AI62">
        <f t="shared" si="25"/>
        <v>-3.271021316931209</v>
      </c>
      <c r="AJ62">
        <f t="shared" si="7"/>
        <v>-1.674603506618265</v>
      </c>
      <c r="AK62">
        <f t="shared" si="22"/>
        <v>-1.1000546417624966</v>
      </c>
      <c r="AL62">
        <f t="shared" si="8"/>
        <v>-6.045679465311971</v>
      </c>
      <c r="AN62">
        <f t="shared" si="26"/>
        <v>0</v>
      </c>
      <c r="AO62">
        <f t="shared" si="26"/>
        <v>0</v>
      </c>
      <c r="AP62">
        <f t="shared" si="26"/>
        <v>-2.4117997369677687E-7</v>
      </c>
      <c r="AQ62">
        <f t="shared" si="26"/>
        <v>-4.0812610380811087E-3</v>
      </c>
      <c r="AR62">
        <f t="shared" si="26"/>
        <v>-4.0815022180548059E-3</v>
      </c>
      <c r="AS62">
        <f t="shared" si="26"/>
        <v>-2.0895302305877772E-3</v>
      </c>
      <c r="AT62">
        <f t="shared" si="26"/>
        <v>-1.3726218894065186E-3</v>
      </c>
      <c r="AU62">
        <f t="shared" si="23"/>
        <v>-7.5436543380491021E-3</v>
      </c>
      <c r="AW62">
        <v>59</v>
      </c>
      <c r="AX62">
        <f>IF(Z62&gt;0, (R62*SUMPRODUCT(K62:$K$98, X62:$X$98)-K62*$AZ$3)/Z62, 0)</f>
        <v>-1816004.2099740456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250000</v>
      </c>
      <c r="S63">
        <f t="shared" si="1"/>
        <v>-4785192.5653243419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-14.040462804274542</v>
      </c>
      <c r="AC63">
        <f t="shared" si="2"/>
        <v>-12.539555476327552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-1.2584270037471998</v>
      </c>
      <c r="AI63">
        <f t="shared" si="25"/>
        <v>-1.2584925160296481</v>
      </c>
      <c r="AJ63">
        <f t="shared" si="7"/>
        <v>-1.5009073279469902</v>
      </c>
      <c r="AK63">
        <f t="shared" si="22"/>
        <v>-0.98283239629921804</v>
      </c>
      <c r="AL63">
        <f t="shared" si="8"/>
        <v>-3.7422322402758561</v>
      </c>
      <c r="AN63">
        <f t="shared" si="26"/>
        <v>0</v>
      </c>
      <c r="AO63">
        <f t="shared" si="26"/>
        <v>0</v>
      </c>
      <c r="AP63">
        <f t="shared" si="26"/>
        <v>-7.2986303767019214E-8</v>
      </c>
      <c r="AQ63">
        <f t="shared" si="26"/>
        <v>-1.401995658399532E-3</v>
      </c>
      <c r="AR63">
        <f t="shared" si="26"/>
        <v>-1.402068644703299E-3</v>
      </c>
      <c r="AS63">
        <f t="shared" si="26"/>
        <v>-1.6721395449842396E-3</v>
      </c>
      <c r="AT63">
        <f t="shared" si="26"/>
        <v>-1.0949596189869411E-3</v>
      </c>
      <c r="AU63">
        <f t="shared" si="23"/>
        <v>-4.1691678086744795E-3</v>
      </c>
      <c r="AW63">
        <v>60</v>
      </c>
      <c r="AX63">
        <f>IF(Z63&gt;0, (R63*SUMPRODUCT(K63:$K$98, X63:$X$98)-K63*$AZ$3)/Z63, 0)</f>
        <v>-4785192.5653243419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250000</v>
      </c>
      <c r="S64">
        <f t="shared" si="1"/>
        <v>-13765412.526035246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-12.539555476327552</v>
      </c>
      <c r="AC64">
        <f t="shared" si="2"/>
        <v>-11.197217660392136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-0.44521376661790829</v>
      </c>
      <c r="AI64">
        <f t="shared" si="25"/>
        <v>-0.44523410240087014</v>
      </c>
      <c r="AJ64">
        <f t="shared" si="7"/>
        <v>-1.3423378159354158</v>
      </c>
      <c r="AK64">
        <f t="shared" si="22"/>
        <v>-0.87776888334292869</v>
      </c>
      <c r="AL64">
        <f t="shared" si="8"/>
        <v>-2.6653408016792146</v>
      </c>
      <c r="AN64">
        <f t="shared" si="26"/>
        <v>0</v>
      </c>
      <c r="AO64">
        <f t="shared" si="26"/>
        <v>0</v>
      </c>
      <c r="AP64">
        <f t="shared" si="26"/>
        <v>-2.0228399179644083E-8</v>
      </c>
      <c r="AQ64">
        <f t="shared" si="26"/>
        <v>-4.4286280042988972E-4</v>
      </c>
      <c r="AR64">
        <f t="shared" si="26"/>
        <v>-4.4288302882906938E-4</v>
      </c>
      <c r="AS64">
        <f t="shared" si="26"/>
        <v>-1.3352495561941772E-3</v>
      </c>
      <c r="AT64">
        <f t="shared" si="26"/>
        <v>-8.7313379539111094E-4</v>
      </c>
      <c r="AU64">
        <f t="shared" si="23"/>
        <v>-2.6512663804143578E-3</v>
      </c>
      <c r="AW64">
        <v>61</v>
      </c>
      <c r="AX64">
        <f>IF(Z64&gt;0, (R64*SUMPRODUCT(K64:$K$98, X64:$X$98)-K64*$AZ$3)/Z64, 0)</f>
        <v>-13765412.526035246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250000</v>
      </c>
      <c r="S65">
        <f t="shared" si="1"/>
        <v>-43580186.41898907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-11.197217660392136</v>
      </c>
      <c r="AC65">
        <f t="shared" si="2"/>
        <v>-9.9978928342695159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-0.14397082046416504</v>
      </c>
      <c r="AI65">
        <f t="shared" si="25"/>
        <v>-0.14397655580725086</v>
      </c>
      <c r="AJ65">
        <f t="shared" si="7"/>
        <v>-1.1993248261226199</v>
      </c>
      <c r="AK65">
        <f t="shared" si="22"/>
        <v>-0.78380523622744958</v>
      </c>
      <c r="AL65">
        <f t="shared" si="8"/>
        <v>-2.1271066181573204</v>
      </c>
      <c r="AN65">
        <f t="shared" si="26"/>
        <v>0</v>
      </c>
      <c r="AO65">
        <f t="shared" si="26"/>
        <v>0</v>
      </c>
      <c r="AP65">
        <f t="shared" si="26"/>
        <v>-5.0938012632068909E-9</v>
      </c>
      <c r="AQ65">
        <f t="shared" si="26"/>
        <v>-1.2786658725942785E-4</v>
      </c>
      <c r="AR65">
        <f t="shared" si="26"/>
        <v>-1.2787168106069105E-4</v>
      </c>
      <c r="AS65">
        <f t="shared" si="26"/>
        <v>-1.0651712064805277E-3</v>
      </c>
      <c r="AT65">
        <f t="shared" si="26"/>
        <v>-6.9613064862278438E-4</v>
      </c>
      <c r="AU65">
        <f t="shared" si="23"/>
        <v>-1.889173536164003E-3</v>
      </c>
      <c r="AW65">
        <v>62</v>
      </c>
      <c r="AX65">
        <f>IF(Z65&gt;0, (R65*SUMPRODUCT(K65:$K$98, X65:$X$98)-K65*$AZ$3)/Z65, 0)</f>
        <v>-43580186.41898907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250000</v>
      </c>
      <c r="S66">
        <f t="shared" si="1"/>
        <v>-153403671.00020227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-9.9978928342695159</v>
      </c>
      <c r="AC66">
        <f t="shared" si="2"/>
        <v>-8.9267995500326247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-4.2232005531346928E-2</v>
      </c>
      <c r="AI66">
        <f t="shared" si="25"/>
        <v>-4.2233460320448751E-2</v>
      </c>
      <c r="AJ66">
        <f t="shared" si="7"/>
        <v>-1.0710932842368912</v>
      </c>
      <c r="AK66">
        <f t="shared" si="22"/>
        <v>-0.69985249839886621</v>
      </c>
      <c r="AL66">
        <f t="shared" si="8"/>
        <v>-1.8131792429562061</v>
      </c>
      <c r="AN66">
        <f t="shared" si="26"/>
        <v>0</v>
      </c>
      <c r="AO66">
        <f t="shared" si="26"/>
        <v>0</v>
      </c>
      <c r="AP66">
        <f t="shared" si="26"/>
        <v>-1.1536248718952544E-9</v>
      </c>
      <c r="AQ66">
        <f t="shared" si="26"/>
        <v>-3.3489316018322653E-5</v>
      </c>
      <c r="AR66">
        <f t="shared" si="26"/>
        <v>-3.3490469643194552E-5</v>
      </c>
      <c r="AS66">
        <f t="shared" si="26"/>
        <v>-8.4936012461656627E-4</v>
      </c>
      <c r="AT66">
        <f t="shared" si="26"/>
        <v>-5.549720215795959E-4</v>
      </c>
      <c r="AU66">
        <f t="shared" si="23"/>
        <v>-1.4378226158393568E-3</v>
      </c>
      <c r="AW66">
        <v>63</v>
      </c>
      <c r="AX66">
        <f>IF(Z66&gt;0, (R66*SUMPRODUCT(K66:$K$98, X66:$X$98)-K66*$AZ$3)/Z66, 0)</f>
        <v>-153403671.00020227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-608007362.39811909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-8.9267995500326247</v>
      </c>
      <c r="AC67">
        <f t="shared" ref="AC67:AC69" si="29">S67*Z67</f>
        <v>-7.9703855832556503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-1.1125155089396632E-2</v>
      </c>
      <c r="AI67">
        <f t="shared" ref="AI67:AI69" si="32">SUM(AE67:AH67)</f>
        <v>-1.1125482815098498E-2</v>
      </c>
      <c r="AJ67">
        <f t="shared" ref="AJ67:AJ69" si="33">AB67-AC67</f>
        <v>-0.95641396677697443</v>
      </c>
      <c r="AK67">
        <f t="shared" si="22"/>
        <v>-0.62487596850228377</v>
      </c>
      <c r="AL67">
        <f t="shared" ref="AL67:AL69" si="34">SUM(AI67:AK67)</f>
        <v>-1.5924154180943568</v>
      </c>
      <c r="AN67">
        <f t="shared" si="26"/>
        <v>0</v>
      </c>
      <c r="AO67">
        <f t="shared" si="26"/>
        <v>0</v>
      </c>
      <c r="AP67">
        <f t="shared" si="26"/>
        <v>-2.3203689821383646E-10</v>
      </c>
      <c r="AQ67">
        <f t="shared" si="26"/>
        <v>-7.8768508676500432E-6</v>
      </c>
      <c r="AR67">
        <f t="shared" si="26"/>
        <v>-7.8770829045482566E-6</v>
      </c>
      <c r="AS67">
        <f t="shared" si="26"/>
        <v>-6.7716181244250934E-4</v>
      </c>
      <c r="AT67">
        <f t="shared" si="26"/>
        <v>-4.4242572576467517E-4</v>
      </c>
      <c r="AU67">
        <f t="shared" si="23"/>
        <v>-1.1274646211117329E-3</v>
      </c>
      <c r="AW67">
        <v>64</v>
      </c>
      <c r="AX67">
        <f>IF(Z67&gt;0, (R67*SUMPRODUCT(K67:$K$98, X67:$X$98)-K67*$AZ$3)/Z67, 0)</f>
        <v>-608007362.39811909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250000</v>
      </c>
      <c r="S68">
        <f t="shared" si="28"/>
        <v>-2757139559.9336514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-7.9703855832556503</v>
      </c>
      <c r="AC68">
        <f t="shared" si="29"/>
        <v>-7.116422517166348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-2.5992122050383874E-3</v>
      </c>
      <c r="AI68">
        <f t="shared" si="32"/>
        <v>-2.5992767322627307E-3</v>
      </c>
      <c r="AJ68">
        <f t="shared" si="33"/>
        <v>-0.85396306608930228</v>
      </c>
      <c r="AK68">
        <f t="shared" si="22"/>
        <v>-0.55792699082789554</v>
      </c>
      <c r="AL68">
        <f t="shared" si="34"/>
        <v>-1.4144893336494606</v>
      </c>
      <c r="AN68">
        <f t="shared" si="26"/>
        <v>0</v>
      </c>
      <c r="AO68">
        <f t="shared" si="26"/>
        <v>0</v>
      </c>
      <c r="AP68">
        <f t="shared" si="26"/>
        <v>-4.0791672354388497E-11</v>
      </c>
      <c r="AQ68">
        <f t="shared" si="26"/>
        <v>-1.6431237160248482E-6</v>
      </c>
      <c r="AR68">
        <f t="shared" si="26"/>
        <v>-1.6431645076972027E-6</v>
      </c>
      <c r="AS68">
        <f t="shared" si="26"/>
        <v>-5.3984317393581348E-4</v>
      </c>
      <c r="AT68">
        <f t="shared" si="26"/>
        <v>-3.5270035615508888E-4</v>
      </c>
      <c r="AU68">
        <f t="shared" si="23"/>
        <v>-8.941866945985995E-4</v>
      </c>
      <c r="AW68">
        <v>65</v>
      </c>
      <c r="AX68">
        <f>IF(Z68&gt;0, (R68*SUMPRODUCT(K68:$K$98, X68:$X$98)-K68*$AZ$3)/Z68, 0)</f>
        <v>-2757139559.9336514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-7.116422517166348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-7.116422517166348</v>
      </c>
      <c r="AK69">
        <f t="shared" si="22"/>
        <v>-0.49814957620164441</v>
      </c>
      <c r="AL69">
        <f t="shared" si="34"/>
        <v>-7.6152173656114233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-3.6421136030704014E-7</v>
      </c>
      <c r="AR69">
        <f t="shared" si="26"/>
        <v>-3.6421136030704014E-7</v>
      </c>
      <c r="AS69">
        <f t="shared" si="26"/>
        <v>-4.0167261987191566E-3</v>
      </c>
      <c r="AT69">
        <f t="shared" si="26"/>
        <v>-2.8117083391034103E-4</v>
      </c>
      <c r="AU69">
        <f t="shared" si="23"/>
        <v>-4.2982612439898043E-3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14888.153283600766</v>
      </c>
      <c r="AO71" s="8">
        <f t="shared" si="47"/>
        <v>-1488.8153283600768</v>
      </c>
      <c r="AP71" s="8">
        <f t="shared" si="47"/>
        <v>-431.81515678202214</v>
      </c>
      <c r="AQ71" s="8">
        <f t="shared" si="47"/>
        <v>-11257.276186766994</v>
      </c>
      <c r="AR71" s="8">
        <f t="shared" si="47"/>
        <v>1710.2466116916792</v>
      </c>
      <c r="AS71" s="8">
        <f t="shared" si="47"/>
        <v>-1796.1307992897925</v>
      </c>
      <c r="AT71" s="8">
        <f t="shared" si="47"/>
        <v>1047.7429662523789</v>
      </c>
      <c r="AU71" s="8">
        <f t="shared" si="47"/>
        <v>961.85877865426414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28B30-FD34-4E3E-A0EB-4E501836A1D6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12340.780539208175</v>
      </c>
      <c r="K3">
        <v>1</v>
      </c>
      <c r="L3" s="2">
        <v>0</v>
      </c>
      <c r="O3">
        <f>$C$3</f>
        <v>12340.780539208175</v>
      </c>
      <c r="P3">
        <f>O3*C5</f>
        <v>1234.0780539208176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12340.780539208175</v>
      </c>
      <c r="AF3">
        <f t="shared" ref="AF3:AG34" si="4">-$Z3*P3</f>
        <v>-1234.0780539208176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10833.552743487358</v>
      </c>
      <c r="AJ3">
        <f t="shared" ref="AJ3:AJ66" si="7">AB3-AC3</f>
        <v>0</v>
      </c>
      <c r="AL3">
        <f t="shared" ref="AL3:AL66" si="8">SUM(AI3:AK3)</f>
        <v>10833.552743487358</v>
      </c>
      <c r="AN3">
        <f t="shared" ref="AN3:AU34" si="9">AE3*$K3</f>
        <v>12340.780539208175</v>
      </c>
      <c r="AO3">
        <f t="shared" si="9"/>
        <v>-1234.0780539208176</v>
      </c>
      <c r="AP3">
        <f t="shared" si="9"/>
        <v>-273.14974180000002</v>
      </c>
      <c r="AQ3">
        <f t="shared" si="9"/>
        <v>0</v>
      </c>
      <c r="AR3">
        <f t="shared" si="9"/>
        <v>10833.552743487358</v>
      </c>
      <c r="AS3">
        <f t="shared" si="9"/>
        <v>0</v>
      </c>
      <c r="AT3">
        <f t="shared" si="9"/>
        <v>0</v>
      </c>
      <c r="AU3">
        <f t="shared" si="9"/>
        <v>10833.552743487358</v>
      </c>
      <c r="AW3">
        <v>0</v>
      </c>
      <c r="AX3">
        <f>IF(Z3&gt;0, (R3*SUMPRODUCT(K3:$K$98, X3:$X$98)-K3*$AZ$3)/Z3, 0)</f>
        <v>0</v>
      </c>
      <c r="AZ3">
        <f>C6*SUMPRODUCT(X4:X98, K4:K98)/1</f>
        <v>9515.9010594741867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1032.3012085305613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1019.5608278008059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-1019.5608278008059</v>
      </c>
      <c r="AK4">
        <f>G4*SUM(AB4, AE4:AF4)</f>
        <v>0</v>
      </c>
      <c r="AL4">
        <f t="shared" si="8"/>
        <v>-2190.4248278008058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-1045.4142857142856</v>
      </c>
      <c r="AR4">
        <f t="shared" si="9"/>
        <v>-1045.4142857142856</v>
      </c>
      <c r="AS4">
        <f t="shared" si="9"/>
        <v>-910.32216767929094</v>
      </c>
      <c r="AT4">
        <f t="shared" si="9"/>
        <v>0</v>
      </c>
      <c r="AU4">
        <f t="shared" si="9"/>
        <v>-1955.7364533935765</v>
      </c>
      <c r="AW4">
        <v>1</v>
      </c>
      <c r="AX4">
        <f>IF(Z4&gt;0, (R4*SUMPRODUCT(K4:$K$98, X4:$X$98)-K4*$AZ$3)/Z4, 0)</f>
        <v>1032.3012085305613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500000</v>
      </c>
      <c r="S5">
        <f t="shared" si="1"/>
        <v>906.71468545726566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1019.5608278008059</v>
      </c>
      <c r="AC5">
        <f t="shared" si="2"/>
        <v>884.46870976581249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-1158.196238167968</v>
      </c>
      <c r="AI5">
        <f t="shared" si="6"/>
        <v>-1182.5828705880597</v>
      </c>
      <c r="AJ5">
        <f t="shared" si="7"/>
        <v>135.0921180349934</v>
      </c>
      <c r="AK5">
        <f>G5*SUM(AB5, AE5:AF5)</f>
        <v>71.369257946056422</v>
      </c>
      <c r="AL5">
        <f t="shared" si="8"/>
        <v>-976.12149460700971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-923.30695007012741</v>
      </c>
      <c r="AR5">
        <f t="shared" si="9"/>
        <v>-942.74782412951174</v>
      </c>
      <c r="AS5">
        <f t="shared" si="9"/>
        <v>107.69460940289652</v>
      </c>
      <c r="AT5">
        <f t="shared" si="9"/>
        <v>56.895135479955691</v>
      </c>
      <c r="AU5">
        <f t="shared" si="9"/>
        <v>-778.15807924665944</v>
      </c>
      <c r="AW5">
        <v>2</v>
      </c>
      <c r="AX5">
        <f>IF(Z5&gt;0, (R5*SUMPRODUCT(K5:$K$98, X5:$X$98)-K5*$AZ$3)/Z5, 0)</f>
        <v>906.71468545726566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500000</v>
      </c>
      <c r="S6">
        <f t="shared" si="1"/>
        <v>803.33597974935526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884.46870976581249</v>
      </c>
      <c r="AC6">
        <f t="shared" si="2"/>
        <v>773.94940940933157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-1145.658141265538</v>
      </c>
      <c r="AI6">
        <f t="shared" si="6"/>
        <v>-1169.7436244543653</v>
      </c>
      <c r="AJ6">
        <f t="shared" si="7"/>
        <v>110.51930035648093</v>
      </c>
      <c r="AK6">
        <f>G6*SUM(AB6, AE6:AF6)</f>
        <v>61.912809683606881</v>
      </c>
      <c r="AL6">
        <f t="shared" si="8"/>
        <v>-997.31151441427755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-815.4568356994364</v>
      </c>
      <c r="AR6">
        <f t="shared" si="9"/>
        <v>-832.60040689228572</v>
      </c>
      <c r="AS6">
        <f t="shared" si="9"/>
        <v>78.665454995900788</v>
      </c>
      <c r="AT6">
        <f t="shared" si="9"/>
        <v>44.068315019422258</v>
      </c>
      <c r="AU6">
        <f t="shared" si="9"/>
        <v>-709.86663687696273</v>
      </c>
      <c r="AW6">
        <v>3</v>
      </c>
      <c r="AX6">
        <f>IF(Z6&gt;0, (R6*SUMPRODUCT(K6:$K$98, X6:$X$98)-K6*$AZ$3)/Z6, 0)</f>
        <v>803.33597974935526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500000</v>
      </c>
      <c r="S7">
        <f t="shared" si="1"/>
        <v>719.05733823377409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773.94940940933157</v>
      </c>
      <c r="AC7">
        <f t="shared" si="2"/>
        <v>684.19583238279938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-1133.6839436018911</v>
      </c>
      <c r="AI7">
        <f t="shared" si="6"/>
        <v>-1157.4718877616501</v>
      </c>
      <c r="AJ7">
        <f t="shared" si="7"/>
        <v>89.753577026532184</v>
      </c>
      <c r="AK7">
        <f>G7*SUM(AB7, AE7:AF7)</f>
        <v>54.176458658653218</v>
      </c>
      <c r="AL7">
        <f t="shared" si="8"/>
        <v>-1013.5418520764647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-720.47664135628486</v>
      </c>
      <c r="AR7">
        <f t="shared" si="9"/>
        <v>-735.59430991789634</v>
      </c>
      <c r="AS7">
        <f t="shared" si="9"/>
        <v>57.040020801861736</v>
      </c>
      <c r="AT7">
        <f t="shared" si="9"/>
        <v>34.430118901526072</v>
      </c>
      <c r="AU7">
        <f t="shared" si="9"/>
        <v>-644.12417021450858</v>
      </c>
      <c r="AW7">
        <v>4</v>
      </c>
      <c r="AX7">
        <f>IF(Z7&gt;0, (R7*SUMPRODUCT(K7:$K$98, X7:$X$98)-K7*$AZ$3)/Z7, 0)</f>
        <v>719.05733823377409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500000</v>
      </c>
      <c r="S8">
        <f t="shared" si="1"/>
        <v>650.87871369458117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684.19583238279938</v>
      </c>
      <c r="AC8">
        <f t="shared" si="2"/>
        <v>611.66852912732156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-1122.2552598381487</v>
      </c>
      <c r="AI8">
        <f t="shared" si="6"/>
        <v>-1145.7492117933182</v>
      </c>
      <c r="AJ8">
        <f t="shared" si="7"/>
        <v>72.527303255477818</v>
      </c>
      <c r="AK8">
        <f t="shared" ref="AK8:AK71" si="22">G8*SUM(AB8:AB8, AE8:AF8)</f>
        <v>47.893708266795961</v>
      </c>
      <c r="AL8">
        <f t="shared" si="8"/>
        <v>-1025.3282002710444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-636.79777340362034</v>
      </c>
      <c r="AR8">
        <f t="shared" si="9"/>
        <v>-650.12887268994598</v>
      </c>
      <c r="AS8">
        <f t="shared" si="9"/>
        <v>41.153939640005106</v>
      </c>
      <c r="AT8">
        <f t="shared" si="9"/>
        <v>27.17617629053192</v>
      </c>
      <c r="AU8">
        <f t="shared" si="9"/>
        <v>-581.798756759409</v>
      </c>
      <c r="AW8">
        <v>5</v>
      </c>
      <c r="AX8">
        <f>IF(Z8&gt;0, (R8*SUMPRODUCT(K8:$K$98, X8:$X$98)-K8*$AZ$3)/Z8, 0)</f>
        <v>650.87871369458117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500000</v>
      </c>
      <c r="S9">
        <f t="shared" si="1"/>
        <v>596.24602422072405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611.66852912732156</v>
      </c>
      <c r="AC9">
        <f t="shared" si="2"/>
        <v>553.3969504565639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-1112.6256369348407</v>
      </c>
      <c r="AI9">
        <f t="shared" si="6"/>
        <v>-1135.8290180886117</v>
      </c>
      <c r="AJ9">
        <f t="shared" si="7"/>
        <v>58.271578670757663</v>
      </c>
      <c r="AK9">
        <f t="shared" si="22"/>
        <v>42.816797038912512</v>
      </c>
      <c r="AL9">
        <f t="shared" si="8"/>
        <v>-1034.7406423789416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-563.69077389092899</v>
      </c>
      <c r="AR9">
        <f t="shared" si="9"/>
        <v>-575.44632889996876</v>
      </c>
      <c r="AS9">
        <f t="shared" si="9"/>
        <v>29.522195234738408</v>
      </c>
      <c r="AT9">
        <f t="shared" si="9"/>
        <v>21.692321889046035</v>
      </c>
      <c r="AU9">
        <f t="shared" si="9"/>
        <v>-524.23181177618437</v>
      </c>
      <c r="AW9">
        <v>6</v>
      </c>
      <c r="AX9">
        <f>IF(Z9&gt;0, (R9*SUMPRODUCT(K9:$K$98, X9:$X$98)-K9*$AZ$3)/Z9, 0)</f>
        <v>596.24602422072405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500000</v>
      </c>
      <c r="S10">
        <f t="shared" si="1"/>
        <v>552.28179297972338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553.3969504565639</v>
      </c>
      <c r="AC10">
        <f t="shared" si="2"/>
        <v>506.24742186283402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-1103.4711317716924</v>
      </c>
      <c r="AI10">
        <f t="shared" si="6"/>
        <v>-1126.3873055573372</v>
      </c>
      <c r="AJ10">
        <f t="shared" si="7"/>
        <v>47.149528593729883</v>
      </c>
      <c r="AK10">
        <f t="shared" si="22"/>
        <v>38.737786531959479</v>
      </c>
      <c r="AL10">
        <f t="shared" si="8"/>
        <v>-1040.4999904316478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-499.15430060383892</v>
      </c>
      <c r="AR10">
        <f t="shared" si="9"/>
        <v>-509.52041383429923</v>
      </c>
      <c r="AS10">
        <f t="shared" si="9"/>
        <v>21.328052262878138</v>
      </c>
      <c r="AT10">
        <f t="shared" si="9"/>
        <v>17.523007341619952</v>
      </c>
      <c r="AU10">
        <f t="shared" si="9"/>
        <v>-470.66935422980112</v>
      </c>
      <c r="AW10">
        <v>7</v>
      </c>
      <c r="AX10">
        <f>IF(Z10&gt;0, (R10*SUMPRODUCT(K10:$K$98, X10:$X$98)-K10*$AZ$3)/Z10, 0)</f>
        <v>552.28179297972338</v>
      </c>
    </row>
    <row r="11" spans="1:52" x14ac:dyDescent="0.25">
      <c r="A11" t="s">
        <v>33</v>
      </c>
      <c r="C11" s="12">
        <f>AU100</f>
        <v>938.5549267995201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500000</v>
      </c>
      <c r="S11">
        <f t="shared" si="1"/>
        <v>517.28195430513449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506.24742186283402</v>
      </c>
      <c r="AC11">
        <f t="shared" si="2"/>
        <v>468.29066170292481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-1094.7757452320366</v>
      </c>
      <c r="AI11">
        <f t="shared" si="6"/>
        <v>-1117.4080184925633</v>
      </c>
      <c r="AJ11">
        <f t="shared" si="7"/>
        <v>37.956760159909209</v>
      </c>
      <c r="AK11">
        <f t="shared" si="22"/>
        <v>35.437319530398383</v>
      </c>
      <c r="AL11">
        <f t="shared" si="8"/>
        <v>-1044.0139388022558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-442.16156189783447</v>
      </c>
      <c r="AR11">
        <f t="shared" si="9"/>
        <v>-451.30235747880715</v>
      </c>
      <c r="AS11">
        <f t="shared" si="9"/>
        <v>15.330098817022849</v>
      </c>
      <c r="AT11">
        <f t="shared" si="9"/>
        <v>14.312539002873644</v>
      </c>
      <c r="AU11">
        <f t="shared" si="9"/>
        <v>-421.65971965891066</v>
      </c>
      <c r="AW11">
        <v>8</v>
      </c>
      <c r="AX11">
        <f>IF(Z11&gt;0, (R11*SUMPRODUCT(K11:$K$98, X11:$X$98)-K11*$AZ$3)/Z11, 0)</f>
        <v>517.28195430513449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500000</v>
      </c>
      <c r="S12">
        <f t="shared" si="1"/>
        <v>489.79999232412513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468.29066170292481</v>
      </c>
      <c r="AC12">
        <f t="shared" si="2"/>
        <v>437.91261805859858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-1086.931218573545</v>
      </c>
      <c r="AI12">
        <f t="shared" si="6"/>
        <v>-1109.2828225405378</v>
      </c>
      <c r="AJ12">
        <f t="shared" si="7"/>
        <v>30.378043644326226</v>
      </c>
      <c r="AK12">
        <f t="shared" si="22"/>
        <v>32.780346319204739</v>
      </c>
      <c r="AL12">
        <f t="shared" si="8"/>
        <v>-1046.1244325770069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-391.95829388306487</v>
      </c>
      <c r="AR12">
        <f t="shared" si="9"/>
        <v>-400.01850634798052</v>
      </c>
      <c r="AS12">
        <f t="shared" si="9"/>
        <v>10.954627077471997</v>
      </c>
      <c r="AT12">
        <f t="shared" si="9"/>
        <v>11.820921505073253</v>
      </c>
      <c r="AU12">
        <f t="shared" si="9"/>
        <v>-377.24295776543528</v>
      </c>
      <c r="AW12">
        <v>9</v>
      </c>
      <c r="AX12">
        <f>IF(Z12&gt;0, (R12*SUMPRODUCT(K12:$K$98, X12:$X$98)-K12*$AZ$3)/Z12, 0)</f>
        <v>489.79999232412513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500000</v>
      </c>
      <c r="S13">
        <f t="shared" si="1"/>
        <v>468.44258684108104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437.91261805859858</v>
      </c>
      <c r="AC13">
        <f t="shared" si="2"/>
        <v>413.61817975902204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-1079.5028998956304</v>
      </c>
      <c r="AI13">
        <f t="shared" si="6"/>
        <v>-1101.5770126779585</v>
      </c>
      <c r="AJ13">
        <f t="shared" si="7"/>
        <v>24.294438299576541</v>
      </c>
      <c r="AK13">
        <f t="shared" si="22"/>
        <v>30.653883264101903</v>
      </c>
      <c r="AL13">
        <f t="shared" si="8"/>
        <v>-1046.6286911142799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-347.57104258843827</v>
      </c>
      <c r="AR13">
        <f t="shared" si="9"/>
        <v>-354.67831612583251</v>
      </c>
      <c r="AS13">
        <f t="shared" si="9"/>
        <v>7.8221589304676247</v>
      </c>
      <c r="AT13">
        <f t="shared" si="9"/>
        <v>9.8697300086162603</v>
      </c>
      <c r="AU13">
        <f t="shared" si="9"/>
        <v>-336.98642718674859</v>
      </c>
      <c r="AW13">
        <v>10</v>
      </c>
      <c r="AX13">
        <f>IF(Z13&gt;0, (R13*SUMPRODUCT(K13:$K$98, X13:$X$98)-K13*$AZ$3)/Z13, 0)</f>
        <v>468.44258684108104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500000</v>
      </c>
      <c r="S14">
        <f t="shared" si="1"/>
        <v>452.20568518042899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413.61817975902204</v>
      </c>
      <c r="AC14">
        <f t="shared" si="2"/>
        <v>394.31843679869962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-1072.8738428288164</v>
      </c>
      <c r="AI14">
        <f t="shared" si="6"/>
        <v>-1094.6735707911798</v>
      </c>
      <c r="AJ14">
        <f t="shared" si="7"/>
        <v>19.299742960322419</v>
      </c>
      <c r="AK14">
        <f t="shared" si="22"/>
        <v>28.953272583131547</v>
      </c>
      <c r="AL14">
        <f t="shared" si="8"/>
        <v>-1046.4205552477258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-308.42559252597471</v>
      </c>
      <c r="AR14">
        <f t="shared" si="9"/>
        <v>-314.69249339100941</v>
      </c>
      <c r="AS14">
        <f t="shared" si="9"/>
        <v>5.5482149163424195</v>
      </c>
      <c r="AT14">
        <f t="shared" si="9"/>
        <v>8.3233740031102901</v>
      </c>
      <c r="AU14">
        <f t="shared" si="9"/>
        <v>-300.82090447155673</v>
      </c>
      <c r="AW14">
        <v>11</v>
      </c>
      <c r="AX14">
        <f>IF(Z14&gt;0, (R14*SUMPRODUCT(K14:$K$98, X14:$X$98)-K14*$AZ$3)/Z14, 0)</f>
        <v>452.20568518042899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500000</v>
      </c>
      <c r="S15">
        <f t="shared" si="1"/>
        <v>440.10969508422687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394.31843679869962</v>
      </c>
      <c r="AC15">
        <f t="shared" si="2"/>
        <v>378.99221894068387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-1068.980616248195</v>
      </c>
      <c r="AI15">
        <f t="shared" si="6"/>
        <v>-1090.5088979001223</v>
      </c>
      <c r="AJ15">
        <f t="shared" si="7"/>
        <v>15.326217858015752</v>
      </c>
      <c r="AK15">
        <f t="shared" si="22"/>
        <v>27.602290575908977</v>
      </c>
      <c r="AL15">
        <f t="shared" si="8"/>
        <v>-1047.5803894661976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-274.38069903232469</v>
      </c>
      <c r="AR15">
        <f t="shared" si="9"/>
        <v>-279.90647272628763</v>
      </c>
      <c r="AS15">
        <f t="shared" si="9"/>
        <v>3.9338583932074744</v>
      </c>
      <c r="AT15">
        <f t="shared" si="9"/>
        <v>7.0848204990770727</v>
      </c>
      <c r="AU15">
        <f t="shared" si="9"/>
        <v>-268.88779383400311</v>
      </c>
      <c r="AW15">
        <v>12</v>
      </c>
      <c r="AX15">
        <f>IF(Z15&gt;0, (R15*SUMPRODUCT(K15:$K$98, X15:$X$98)-K15*$AZ$3)/Z15, 0)</f>
        <v>440.10969508422687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500000</v>
      </c>
      <c r="S16">
        <f t="shared" si="1"/>
        <v>430.75382431239308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378.99221894068387</v>
      </c>
      <c r="AC16">
        <f t="shared" si="2"/>
        <v>366.30739014760866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-1066.5489628121879</v>
      </c>
      <c r="AI16">
        <f t="shared" si="6"/>
        <v>-1087.8086341994554</v>
      </c>
      <c r="AJ16">
        <f t="shared" si="7"/>
        <v>12.684828793075212</v>
      </c>
      <c r="AK16">
        <f t="shared" si="22"/>
        <v>26.529455325847874</v>
      </c>
      <c r="AL16">
        <f t="shared" si="8"/>
        <v>-1048.5943500805322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-244.42549478627376</v>
      </c>
      <c r="AR16">
        <f t="shared" si="9"/>
        <v>-249.2976627588767</v>
      </c>
      <c r="AS16">
        <f t="shared" si="9"/>
        <v>2.9070353655883276</v>
      </c>
      <c r="AT16">
        <f t="shared" si="9"/>
        <v>6.0798664388862047</v>
      </c>
      <c r="AU16">
        <f t="shared" si="9"/>
        <v>-240.31076095440216</v>
      </c>
      <c r="AW16">
        <v>13</v>
      </c>
      <c r="AX16">
        <f>IF(Z16&gt;0, (R16*SUMPRODUCT(K16:$K$98, X16:$X$98)-K16*$AZ$3)/Z16, 0)</f>
        <v>430.75382431239308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500000</v>
      </c>
      <c r="S17">
        <f t="shared" si="1"/>
        <v>423.38410025012809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366.30739014760866</v>
      </c>
      <c r="AC17">
        <f t="shared" si="2"/>
        <v>355.53892236066463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-1063.984899885713</v>
      </c>
      <c r="AI17">
        <f t="shared" si="6"/>
        <v>-1084.9787753141136</v>
      </c>
      <c r="AJ17">
        <f t="shared" si="7"/>
        <v>10.768467786944029</v>
      </c>
      <c r="AK17">
        <f t="shared" si="22"/>
        <v>25.64151731033261</v>
      </c>
      <c r="AL17">
        <f t="shared" si="8"/>
        <v>-1048.568790216837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-217.71239084076515</v>
      </c>
      <c r="AR17">
        <f t="shared" si="9"/>
        <v>-222.00815369700609</v>
      </c>
      <c r="AS17">
        <f t="shared" si="9"/>
        <v>2.2034418607248774</v>
      </c>
      <c r="AT17">
        <f t="shared" si="9"/>
        <v>5.2467624672276978</v>
      </c>
      <c r="AU17">
        <f t="shared" si="9"/>
        <v>-214.55794936905352</v>
      </c>
      <c r="AW17">
        <v>14</v>
      </c>
      <c r="AX17">
        <f>IF(Z17&gt;0, (R17*SUMPRODUCT(K17:$K$98, X17:$X$98)-K17*$AZ$3)/Z17, 0)</f>
        <v>423.38410025012809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500000</v>
      </c>
      <c r="S18">
        <f t="shared" si="1"/>
        <v>417.79380085659108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355.53892236066463</v>
      </c>
      <c r="AC18">
        <f t="shared" si="2"/>
        <v>346.44887705501651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-1061.6707773519272</v>
      </c>
      <c r="AI18">
        <f t="shared" si="6"/>
        <v>-1082.4016304871761</v>
      </c>
      <c r="AJ18">
        <f t="shared" si="7"/>
        <v>9.0900453056481183</v>
      </c>
      <c r="AK18">
        <f t="shared" si="22"/>
        <v>24.887724565246526</v>
      </c>
      <c r="AL18">
        <f t="shared" si="8"/>
        <v>-1048.4238606162814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-193.96328171565327</v>
      </c>
      <c r="AR18">
        <f t="shared" si="9"/>
        <v>-197.75073107628043</v>
      </c>
      <c r="AS18">
        <f t="shared" si="9"/>
        <v>1.6607172920640969</v>
      </c>
      <c r="AT18">
        <f t="shared" si="9"/>
        <v>4.5468942294437102</v>
      </c>
      <c r="AU18">
        <f t="shared" si="9"/>
        <v>-191.54311955477263</v>
      </c>
      <c r="AW18">
        <v>15</v>
      </c>
      <c r="AX18">
        <f>IF(Z18&gt;0, (R18*SUMPRODUCT(K18:$K$98, X18:$X$98)-K18*$AZ$3)/Z18, 0)</f>
        <v>417.79380085659108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500000</v>
      </c>
      <c r="S19">
        <f t="shared" si="1"/>
        <v>413.7124406530682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346.44887705501651</v>
      </c>
      <c r="AC19">
        <f t="shared" si="2"/>
        <v>338.75554671000168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-1061.4648737845782</v>
      </c>
      <c r="AI19">
        <f t="shared" si="6"/>
        <v>-1081.9353451447855</v>
      </c>
      <c r="AJ19">
        <f t="shared" si="7"/>
        <v>7.6933303450148287</v>
      </c>
      <c r="AK19">
        <f t="shared" si="22"/>
        <v>24.251421393851157</v>
      </c>
      <c r="AL19">
        <f t="shared" si="8"/>
        <v>-1049.9905934059195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-173.1479141997479</v>
      </c>
      <c r="AR19">
        <f t="shared" si="9"/>
        <v>-176.48709150673517</v>
      </c>
      <c r="AS19">
        <f t="shared" si="9"/>
        <v>1.2549488309862693</v>
      </c>
      <c r="AT19">
        <f t="shared" si="9"/>
        <v>3.9559321598207351</v>
      </c>
      <c r="AU19">
        <f t="shared" si="9"/>
        <v>-171.27621051592814</v>
      </c>
      <c r="AW19">
        <v>16</v>
      </c>
      <c r="AX19">
        <f>IF(Z19&gt;0, (R19*SUMPRODUCT(K19:$K$98, X19:$X$98)-K19*$AZ$3)/Z19, 0)</f>
        <v>413.7124406530682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500000</v>
      </c>
      <c r="S20">
        <f t="shared" si="1"/>
        <v>410.53343239889614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338.75554671000168</v>
      </c>
      <c r="AC20">
        <f t="shared" si="2"/>
        <v>331.92008909118158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-1060.6938499062228</v>
      </c>
      <c r="AI20">
        <f t="shared" si="6"/>
        <v>-1080.9065818603326</v>
      </c>
      <c r="AJ20">
        <f t="shared" si="7"/>
        <v>6.8354576188201008</v>
      </c>
      <c r="AK20">
        <f t="shared" si="22"/>
        <v>23.71288826970012</v>
      </c>
      <c r="AL20">
        <f t="shared" si="8"/>
        <v>-1050.3582359718123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-154.48405669945524</v>
      </c>
      <c r="AR20">
        <f t="shared" si="9"/>
        <v>-157.42792672333221</v>
      </c>
      <c r="AS20">
        <f t="shared" si="9"/>
        <v>0.9955457198567591</v>
      </c>
      <c r="AT20">
        <f t="shared" si="9"/>
        <v>3.4536479836175857</v>
      </c>
      <c r="AU20">
        <f t="shared" si="9"/>
        <v>-152.97873301985786</v>
      </c>
      <c r="AW20">
        <v>17</v>
      </c>
      <c r="AX20">
        <f>IF(Z20&gt;0, (R20*SUMPRODUCT(K20:$K$98, X20:$X$98)-K20*$AZ$3)/Z20, 0)</f>
        <v>410.53343239889614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500000</v>
      </c>
      <c r="S21">
        <f t="shared" si="1"/>
        <v>408.27867630875954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331.92008909118158</v>
      </c>
      <c r="AC21">
        <f t="shared" si="2"/>
        <v>325.9292971961263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-1061.5662141556209</v>
      </c>
      <c r="AI21">
        <f t="shared" si="6"/>
        <v>-1081.5237404794818</v>
      </c>
      <c r="AJ21">
        <f t="shared" si="7"/>
        <v>5.9907918950552812</v>
      </c>
      <c r="AK21">
        <f t="shared" si="22"/>
        <v>23.234406236382714</v>
      </c>
      <c r="AL21">
        <f t="shared" si="8"/>
        <v>-1052.2985423480438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-138.04563537108109</v>
      </c>
      <c r="AR21">
        <f t="shared" si="9"/>
        <v>-140.64090391398949</v>
      </c>
      <c r="AS21">
        <f t="shared" si="9"/>
        <v>0.77904012251052512</v>
      </c>
      <c r="AT21">
        <f t="shared" si="9"/>
        <v>3.0213926635960826</v>
      </c>
      <c r="AU21">
        <f t="shared" si="9"/>
        <v>-136.84047112788289</v>
      </c>
      <c r="AW21">
        <v>18</v>
      </c>
      <c r="AX21">
        <f>IF(Z21&gt;0, (R21*SUMPRODUCT(K21:$K$98, X21:$X$98)-K21*$AZ$3)/Z21, 0)</f>
        <v>408.27867630875954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500000</v>
      </c>
      <c r="S22">
        <f t="shared" si="1"/>
        <v>406.58513843904865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325.9292971961263</v>
      </c>
      <c r="AC22">
        <f t="shared" si="2"/>
        <v>320.46693397183094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-1063.2911002247645</v>
      </c>
      <c r="AI22">
        <f t="shared" si="6"/>
        <v>-1082.9958867303756</v>
      </c>
      <c r="AJ22">
        <f t="shared" si="7"/>
        <v>5.462363224295359</v>
      </c>
      <c r="AK22">
        <f t="shared" si="22"/>
        <v>22.815050803728845</v>
      </c>
      <c r="AL22">
        <f t="shared" si="8"/>
        <v>-1054.7184727023514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-123.45530254331376</v>
      </c>
      <c r="AR22">
        <f t="shared" si="9"/>
        <v>-125.74316179379313</v>
      </c>
      <c r="AS22">
        <f t="shared" si="9"/>
        <v>0.63421738817742845</v>
      </c>
      <c r="AT22">
        <f t="shared" si="9"/>
        <v>2.6489820134110227</v>
      </c>
      <c r="AU22">
        <f t="shared" si="9"/>
        <v>-122.45996239220469</v>
      </c>
      <c r="AW22">
        <v>19</v>
      </c>
      <c r="AX22">
        <f>IF(Z22&gt;0, (R22*SUMPRODUCT(K22:$K$98, X22:$X$98)-K22*$AZ$3)/Z22, 0)</f>
        <v>406.58513843904865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500000</v>
      </c>
      <c r="S23">
        <f t="shared" si="1"/>
        <v>405.29273095955591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320.46693397183094</v>
      </c>
      <c r="AC23">
        <f t="shared" si="2"/>
        <v>315.38955298814722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-1066.1846177669531</v>
      </c>
      <c r="AI23">
        <f t="shared" si="6"/>
        <v>-1085.6390471766197</v>
      </c>
      <c r="AJ23">
        <f t="shared" si="7"/>
        <v>5.0773809836837245</v>
      </c>
      <c r="AK23">
        <f t="shared" si="22"/>
        <v>22.432685378028168</v>
      </c>
      <c r="AL23">
        <f t="shared" si="8"/>
        <v>-1058.1289808149077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-110.5279103026902</v>
      </c>
      <c r="AR23">
        <f t="shared" si="9"/>
        <v>-112.54468806608094</v>
      </c>
      <c r="AS23">
        <f t="shared" si="9"/>
        <v>0.52635566166069492</v>
      </c>
      <c r="AT23">
        <f t="shared" si="9"/>
        <v>2.3255239252130382</v>
      </c>
      <c r="AU23">
        <f t="shared" si="9"/>
        <v>-109.6928084792072</v>
      </c>
      <c r="AW23">
        <v>20</v>
      </c>
      <c r="AX23">
        <f>IF(Z23&gt;0, (R23*SUMPRODUCT(K23:$K$98, X23:$X$98)-K23*$AZ$3)/Z23, 0)</f>
        <v>405.29273095955591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500000</v>
      </c>
      <c r="S24">
        <f t="shared" si="1"/>
        <v>404.23547526051459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315.38955298814722</v>
      </c>
      <c r="AC24">
        <f t="shared" si="2"/>
        <v>310.55621550655542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-1069.8430402480326</v>
      </c>
      <c r="AI24">
        <f t="shared" si="6"/>
        <v>-1089.0494332115902</v>
      </c>
      <c r="AJ24">
        <f t="shared" si="7"/>
        <v>4.8333374815917978</v>
      </c>
      <c r="AK24">
        <f t="shared" si="22"/>
        <v>22.077268709170308</v>
      </c>
      <c r="AL24">
        <f t="shared" si="8"/>
        <v>-1062.1388270208281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-99.024256363037651</v>
      </c>
      <c r="AR24">
        <f t="shared" si="9"/>
        <v>-100.80199263750239</v>
      </c>
      <c r="AS24">
        <f t="shared" si="9"/>
        <v>0.44737184041059158</v>
      </c>
      <c r="AT24">
        <f t="shared" si="9"/>
        <v>2.0434634186578475</v>
      </c>
      <c r="AU24">
        <f t="shared" si="9"/>
        <v>-98.311157378433961</v>
      </c>
      <c r="AW24">
        <v>21</v>
      </c>
      <c r="AX24">
        <f>IF(Z24&gt;0, (R24*SUMPRODUCT(K24:$K$98, X24:$X$98)-K24*$AZ$3)/Z24, 0)</f>
        <v>404.23547526051459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500000</v>
      </c>
      <c r="S25">
        <f t="shared" si="1"/>
        <v>403.34064745062983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310.55621550655542</v>
      </c>
      <c r="AC25">
        <f t="shared" si="2"/>
        <v>305.90211344807028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-1075.9613402114567</v>
      </c>
      <c r="AI25">
        <f t="shared" si="6"/>
        <v>-1094.9218711783681</v>
      </c>
      <c r="AJ25">
        <f t="shared" si="7"/>
        <v>4.6541020584851367</v>
      </c>
      <c r="AK25">
        <f t="shared" si="22"/>
        <v>21.738935085458881</v>
      </c>
      <c r="AL25">
        <f t="shared" si="8"/>
        <v>-1068.5288340344239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-88.920146278383001</v>
      </c>
      <c r="AR25">
        <f t="shared" si="9"/>
        <v>-90.48709215653345</v>
      </c>
      <c r="AS25">
        <f t="shared" si="9"/>
        <v>0.38462667790061111</v>
      </c>
      <c r="AT25">
        <f t="shared" si="9"/>
        <v>1.7965601694902731</v>
      </c>
      <c r="AU25">
        <f t="shared" si="9"/>
        <v>-88.305905309142545</v>
      </c>
      <c r="AW25">
        <v>22</v>
      </c>
      <c r="AX25">
        <f>IF(Z25&gt;0, (R25*SUMPRODUCT(K25:$K$98, X25:$X$98)-K25*$AZ$3)/Z25, 0)</f>
        <v>403.34064745062983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500000</v>
      </c>
      <c r="S26">
        <f t="shared" si="1"/>
        <v>402.36959850485346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305.90211344807028</v>
      </c>
      <c r="AC26">
        <f t="shared" si="2"/>
        <v>301.24103351303745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-1084.772931363889</v>
      </c>
      <c r="AI26">
        <f t="shared" si="6"/>
        <v>-1103.4896183745632</v>
      </c>
      <c r="AJ26">
        <f t="shared" si="7"/>
        <v>4.6610799350328307</v>
      </c>
      <c r="AK26">
        <f t="shared" si="22"/>
        <v>21.413147941364922</v>
      </c>
      <c r="AL26">
        <f t="shared" si="8"/>
        <v>-1077.4153904981654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-80.043177046503388</v>
      </c>
      <c r="AR26">
        <f t="shared" si="9"/>
        <v>-81.424243119230482</v>
      </c>
      <c r="AS26">
        <f t="shared" si="9"/>
        <v>0.34393155994282865</v>
      </c>
      <c r="AT26">
        <f t="shared" si="9"/>
        <v>1.5800324125332414</v>
      </c>
      <c r="AU26">
        <f t="shared" si="9"/>
        <v>-79.500279146754409</v>
      </c>
      <c r="AW26">
        <v>23</v>
      </c>
      <c r="AX26">
        <f>IF(Z26&gt;0, (R26*SUMPRODUCT(K26:$K$98, X26:$X$98)-K26*$AZ$3)/Z26, 0)</f>
        <v>402.36959850485346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500000</v>
      </c>
      <c r="S27">
        <f t="shared" si="1"/>
        <v>401.12605701315505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301.24103351303745</v>
      </c>
      <c r="AC27">
        <f t="shared" si="2"/>
        <v>296.4291657016679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-1094.1303565927399</v>
      </c>
      <c r="AI27">
        <f t="shared" si="6"/>
        <v>-1112.6051702154775</v>
      </c>
      <c r="AJ27">
        <f t="shared" si="7"/>
        <v>4.8118678113695523</v>
      </c>
      <c r="AK27">
        <f t="shared" si="22"/>
        <v>21.086872345912624</v>
      </c>
      <c r="AL27">
        <f t="shared" si="8"/>
        <v>-1086.7064300581956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-72.08360921885911</v>
      </c>
      <c r="AR27">
        <f t="shared" si="9"/>
        <v>-73.300768799112276</v>
      </c>
      <c r="AS27">
        <f t="shared" si="9"/>
        <v>0.31701597239996659</v>
      </c>
      <c r="AT27">
        <f t="shared" si="9"/>
        <v>1.3892475029796816</v>
      </c>
      <c r="AU27">
        <f t="shared" si="9"/>
        <v>-71.594505323732648</v>
      </c>
      <c r="AW27">
        <v>24</v>
      </c>
      <c r="AX27">
        <f>IF(Z27&gt;0, (R27*SUMPRODUCT(K27:$K$98, X27:$X$98)-K27*$AZ$3)/Z27, 0)</f>
        <v>401.12605701315505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500000</v>
      </c>
      <c r="S28">
        <f t="shared" si="1"/>
        <v>399.67039119447634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296.4291657016679</v>
      </c>
      <c r="AC28">
        <f t="shared" si="2"/>
        <v>291.51636829989275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-1105.3318412124088</v>
      </c>
      <c r="AI28">
        <f t="shared" si="6"/>
        <v>-1123.5666401068586</v>
      </c>
      <c r="AJ28">
        <f t="shared" si="7"/>
        <v>4.9127974017751512</v>
      </c>
      <c r="AK28">
        <f t="shared" si="22"/>
        <v>20.750041599116756</v>
      </c>
      <c r="AL28">
        <f t="shared" si="8"/>
        <v>-1097.9038011059667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-65.019273737604479</v>
      </c>
      <c r="AR28">
        <f t="shared" si="9"/>
        <v>-66.0919049028914</v>
      </c>
      <c r="AS28">
        <f t="shared" si="9"/>
        <v>0.28898698759373498</v>
      </c>
      <c r="AT28">
        <f t="shared" si="9"/>
        <v>1.2205860579568606</v>
      </c>
      <c r="AU28">
        <f t="shared" si="9"/>
        <v>-64.582331857340805</v>
      </c>
      <c r="AW28">
        <v>25</v>
      </c>
      <c r="AX28">
        <f>IF(Z28&gt;0, (R28*SUMPRODUCT(K28:$K$98, X28:$X$98)-K28*$AZ$3)/Z28, 0)</f>
        <v>399.67039119447634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500000</v>
      </c>
      <c r="S29">
        <f t="shared" si="1"/>
        <v>397.95264390228527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291.51636829989275</v>
      </c>
      <c r="AC29">
        <f t="shared" si="2"/>
        <v>286.47103368468441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-1117.9583795077506</v>
      </c>
      <c r="AI29">
        <f t="shared" si="6"/>
        <v>-1135.9549324942805</v>
      </c>
      <c r="AJ29">
        <f t="shared" si="7"/>
        <v>5.0453346152083327</v>
      </c>
      <c r="AK29">
        <f t="shared" si="22"/>
        <v>20.406145780992496</v>
      </c>
      <c r="AL29">
        <f t="shared" si="8"/>
        <v>-1110.5034520980796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-58.716078991468869</v>
      </c>
      <c r="AR29">
        <f t="shared" si="9"/>
        <v>-59.66127252112112</v>
      </c>
      <c r="AS29">
        <f t="shared" si="9"/>
        <v>0.26498505779383608</v>
      </c>
      <c r="AT29">
        <f t="shared" si="9"/>
        <v>1.0717472935940169</v>
      </c>
      <c r="AU29">
        <f t="shared" si="9"/>
        <v>-58.324540169733261</v>
      </c>
      <c r="AW29">
        <v>26</v>
      </c>
      <c r="AX29">
        <f>IF(Z29&gt;0, (R29*SUMPRODUCT(K29:$K$98, X29:$X$98)-K29*$AZ$3)/Z29, 0)</f>
        <v>397.95264390228527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500000</v>
      </c>
      <c r="S30">
        <f t="shared" si="1"/>
        <v>395.98086216875851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286.47103368468441</v>
      </c>
      <c r="AC30">
        <f t="shared" si="2"/>
        <v>281.30311462392649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-1133.8828989859837</v>
      </c>
      <c r="AI30">
        <f t="shared" si="6"/>
        <v>-1151.6427922976989</v>
      </c>
      <c r="AJ30">
        <f t="shared" si="7"/>
        <v>5.1679190607579244</v>
      </c>
      <c r="AK30">
        <f t="shared" si="22"/>
        <v>20.05297235792791</v>
      </c>
      <c r="AL30">
        <f t="shared" si="8"/>
        <v>-1126.421900879013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-53.171828253675514</v>
      </c>
      <c r="AR30">
        <f t="shared" si="9"/>
        <v>-54.004653228651868</v>
      </c>
      <c r="AS30">
        <f t="shared" si="9"/>
        <v>0.24234222508625483</v>
      </c>
      <c r="AT30">
        <f t="shared" si="9"/>
        <v>0.94035566031111439</v>
      </c>
      <c r="AU30">
        <f t="shared" si="9"/>
        <v>-52.821955343254501</v>
      </c>
      <c r="AW30">
        <v>27</v>
      </c>
      <c r="AX30">
        <f>IF(Z30&gt;0, (R30*SUMPRODUCT(K30:$K$98, X30:$X$98)-K30*$AZ$3)/Z30, 0)</f>
        <v>395.98086216875851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500000</v>
      </c>
      <c r="S31">
        <f t="shared" si="1"/>
        <v>393.64936840833298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281.30311462392649</v>
      </c>
      <c r="AC31">
        <f t="shared" si="2"/>
        <v>275.94214345124294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-1153.5896076880676</v>
      </c>
      <c r="AI31">
        <f t="shared" si="6"/>
        <v>-1171.1142225862814</v>
      </c>
      <c r="AJ31">
        <f t="shared" si="7"/>
        <v>5.3609711726835485</v>
      </c>
      <c r="AK31">
        <f t="shared" si="22"/>
        <v>19.691218023674857</v>
      </c>
      <c r="AL31">
        <f t="shared" si="8"/>
        <v>-1146.062033389923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-48.299952117495849</v>
      </c>
      <c r="AR31">
        <f t="shared" si="9"/>
        <v>-49.03369491027086</v>
      </c>
      <c r="AS31">
        <f t="shared" si="9"/>
        <v>0.22445993724130989</v>
      </c>
      <c r="AT31">
        <f t="shared" si="9"/>
        <v>0.82445687906703258</v>
      </c>
      <c r="AU31">
        <f t="shared" si="9"/>
        <v>-47.984778093962525</v>
      </c>
      <c r="AW31">
        <v>28</v>
      </c>
      <c r="AX31">
        <f>IF(Z31&gt;0, (R31*SUMPRODUCT(K31:$K$98, X31:$X$98)-K31*$AZ$3)/Z31, 0)</f>
        <v>393.64936840833298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500000</v>
      </c>
      <c r="S32">
        <f t="shared" si="1"/>
        <v>390.86361211168139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275.94214345124294</v>
      </c>
      <c r="AC32">
        <f t="shared" si="2"/>
        <v>270.330456584633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-1175.6286261700232</v>
      </c>
      <c r="AI32">
        <f t="shared" si="6"/>
        <v>-1192.9192134879461</v>
      </c>
      <c r="AJ32">
        <f t="shared" si="7"/>
        <v>5.6116868666099435</v>
      </c>
      <c r="AK32">
        <f t="shared" si="22"/>
        <v>19.315950041587008</v>
      </c>
      <c r="AL32">
        <f t="shared" si="8"/>
        <v>-1167.9915765797491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-43.948847930796383</v>
      </c>
      <c r="AR32">
        <f t="shared" si="9"/>
        <v>-44.595226707013467</v>
      </c>
      <c r="AS32">
        <f t="shared" si="9"/>
        <v>0.20978323192023027</v>
      </c>
      <c r="AT32">
        <f t="shared" si="9"/>
        <v>0.7220934673751257</v>
      </c>
      <c r="AU32">
        <f t="shared" si="9"/>
        <v>-43.663350007718108</v>
      </c>
      <c r="AW32">
        <v>29</v>
      </c>
      <c r="AX32">
        <f>IF(Z32&gt;0, (R32*SUMPRODUCT(K32:$K$98, X32:$X$98)-K32*$AZ$3)/Z32, 0)</f>
        <v>390.86361211168139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500000</v>
      </c>
      <c r="S33">
        <f t="shared" si="1"/>
        <v>387.65193119135228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270.330456584633</v>
      </c>
      <c r="AC33">
        <f t="shared" si="2"/>
        <v>264.49613119927028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-1202.0571918705953</v>
      </c>
      <c r="AI33">
        <f t="shared" si="6"/>
        <v>-1219.1147704557454</v>
      </c>
      <c r="AJ33">
        <f t="shared" si="7"/>
        <v>5.8343253853627175</v>
      </c>
      <c r="AK33">
        <f t="shared" si="22"/>
        <v>18.923131960924312</v>
      </c>
      <c r="AL33">
        <f t="shared" si="8"/>
        <v>-1194.3573131094583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-40.122173449562986</v>
      </c>
      <c r="AR33">
        <f t="shared" si="9"/>
        <v>-40.69152000915382</v>
      </c>
      <c r="AS33">
        <f t="shared" si="9"/>
        <v>0.19473766860330163</v>
      </c>
      <c r="AT33">
        <f t="shared" si="9"/>
        <v>0.63161485816134788</v>
      </c>
      <c r="AU33">
        <f t="shared" si="9"/>
        <v>-39.865167482389168</v>
      </c>
      <c r="AW33">
        <v>30</v>
      </c>
      <c r="AX33">
        <f>IF(Z33&gt;0, (R33*SUMPRODUCT(K33:$K$98, X33:$X$98)-K33*$AZ$3)/Z33, 0)</f>
        <v>387.65193119135228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500000</v>
      </c>
      <c r="S34">
        <f t="shared" si="1"/>
        <v>383.95145975375658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264.49613119927028</v>
      </c>
      <c r="AC34">
        <f t="shared" si="2"/>
        <v>258.40478145098734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-1232.9599891106923</v>
      </c>
      <c r="AI34">
        <f t="shared" si="6"/>
        <v>-1249.7853439105354</v>
      </c>
      <c r="AJ34">
        <f t="shared" si="7"/>
        <v>6.0913497482829371</v>
      </c>
      <c r="AK34">
        <f t="shared" si="22"/>
        <v>18.514729183948923</v>
      </c>
      <c r="AL34">
        <f t="shared" si="8"/>
        <v>-1225.1792649783035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-36.744325592428069</v>
      </c>
      <c r="AR34">
        <f t="shared" si="9"/>
        <v>-37.245750067215347</v>
      </c>
      <c r="AS34">
        <f t="shared" si="9"/>
        <v>0.18153268591440783</v>
      </c>
      <c r="AT34">
        <f t="shared" si="9"/>
        <v>0.55177073335635429</v>
      </c>
      <c r="AU34">
        <f t="shared" ref="AU34:AU97" si="23">AL34*$K34</f>
        <v>-36.512446647944586</v>
      </c>
      <c r="AW34">
        <v>31</v>
      </c>
      <c r="AX34">
        <f>IF(Z34&gt;0, (R34*SUMPRODUCT(K34:$K$98, X34:$X$98)-K34*$AZ$3)/Z34, 0)</f>
        <v>383.95145975375658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500000</v>
      </c>
      <c r="S35">
        <f t="shared" si="1"/>
        <v>379.72605591050228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258.40478145098734</v>
      </c>
      <c r="AC35">
        <f t="shared" si="2"/>
        <v>252.04511987755916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-1264.4570448752424</v>
      </c>
      <c r="AI35">
        <f t="shared" ref="AI35:AI66" si="25">SUM(AE35:AH35)</f>
        <v>-1281.0509232748434</v>
      </c>
      <c r="AJ35">
        <f t="shared" si="7"/>
        <v>6.3596615734281841</v>
      </c>
      <c r="AK35">
        <f t="shared" si="22"/>
        <v>18.088334701569117</v>
      </c>
      <c r="AL35">
        <f t="shared" si="8"/>
        <v>-1256.6029269998462</v>
      </c>
      <c r="AN35">
        <f t="shared" ref="AN35:AT66" si="26">AE35*$K35</f>
        <v>0</v>
      </c>
      <c r="AO35">
        <f t="shared" si="26"/>
        <v>0</v>
      </c>
      <c r="AP35">
        <f t="shared" si="26"/>
        <v>-0.44154114325133526</v>
      </c>
      <c r="AQ35">
        <f t="shared" si="26"/>
        <v>-33.64552853417576</v>
      </c>
      <c r="AR35">
        <f t="shared" si="26"/>
        <v>-34.087069677427095</v>
      </c>
      <c r="AS35">
        <f t="shared" si="26"/>
        <v>0.16922217785388735</v>
      </c>
      <c r="AT35">
        <f t="shared" si="26"/>
        <v>0.48130664762709435</v>
      </c>
      <c r="AU35">
        <f t="shared" si="23"/>
        <v>-33.43654085194612</v>
      </c>
      <c r="AW35">
        <v>32</v>
      </c>
      <c r="AX35">
        <f>IF(Z35&gt;0, (R35*SUMPRODUCT(K35:$K$98, X35:$X$98)-K35*$AZ$3)/Z35, 0)</f>
        <v>379.72605591050228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500000</v>
      </c>
      <c r="S36">
        <f t="shared" si="1"/>
        <v>375.12736993376507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252.04511987755916</v>
      </c>
      <c r="AC36">
        <f t="shared" si="2"/>
        <v>245.52875564606177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-1298.2731857382578</v>
      </c>
      <c r="AI36">
        <f t="shared" si="25"/>
        <v>-1314.6362116945759</v>
      </c>
      <c r="AJ36">
        <f t="shared" si="7"/>
        <v>6.5163642314973913</v>
      </c>
      <c r="AK36">
        <f t="shared" si="22"/>
        <v>17.643158391429143</v>
      </c>
      <c r="AL36">
        <f t="shared" si="8"/>
        <v>-1290.4766890716494</v>
      </c>
      <c r="AN36">
        <f t="shared" si="26"/>
        <v>0</v>
      </c>
      <c r="AO36">
        <f t="shared" si="26"/>
        <v>0</v>
      </c>
      <c r="AP36">
        <f t="shared" si="26"/>
        <v>-0.38874862969140389</v>
      </c>
      <c r="AQ36">
        <f t="shared" si="26"/>
        <v>-30.844045793740555</v>
      </c>
      <c r="AR36">
        <f t="shared" si="26"/>
        <v>-31.232794423431962</v>
      </c>
      <c r="AS36">
        <f t="shared" si="26"/>
        <v>0.15481413232046828</v>
      </c>
      <c r="AT36">
        <f t="shared" si="26"/>
        <v>0.41916169212260906</v>
      </c>
      <c r="AU36">
        <f t="shared" si="23"/>
        <v>-30.658818598988884</v>
      </c>
      <c r="AW36">
        <v>33</v>
      </c>
      <c r="AX36">
        <f>IF(Z36&gt;0, (R36*SUMPRODUCT(K36:$K$98, X36:$X$98)-K36*$AZ$3)/Z36, 0)</f>
        <v>375.12736993376507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500000</v>
      </c>
      <c r="S37">
        <f t="shared" si="1"/>
        <v>370.22368457715692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245.52875564606177</v>
      </c>
      <c r="AC37">
        <f t="shared" si="2"/>
        <v>238.90717797971274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-1335.4366191545475</v>
      </c>
      <c r="AI37">
        <f t="shared" si="25"/>
        <v>-1351.5692430203449</v>
      </c>
      <c r="AJ37">
        <f t="shared" si="7"/>
        <v>6.621577666349026</v>
      </c>
      <c r="AK37">
        <f t="shared" si="22"/>
        <v>17.187012895224324</v>
      </c>
      <c r="AL37">
        <f t="shared" si="8"/>
        <v>-1327.7606524587716</v>
      </c>
      <c r="AN37">
        <f t="shared" si="26"/>
        <v>0</v>
      </c>
      <c r="AO37">
        <f t="shared" si="26"/>
        <v>0</v>
      </c>
      <c r="AP37">
        <f t="shared" si="26"/>
        <v>-0.3422096385111551</v>
      </c>
      <c r="AQ37">
        <f t="shared" si="26"/>
        <v>-28.327647535644939</v>
      </c>
      <c r="AR37">
        <f t="shared" si="26"/>
        <v>-28.669857174156096</v>
      </c>
      <c r="AS37">
        <f t="shared" si="26"/>
        <v>0.14045872007088192</v>
      </c>
      <c r="AT37">
        <f t="shared" si="26"/>
        <v>0.3645756275537288</v>
      </c>
      <c r="AU37">
        <f t="shared" si="23"/>
        <v>-28.164822826531484</v>
      </c>
      <c r="AW37">
        <v>34</v>
      </c>
      <c r="AX37">
        <f>IF(Z37&gt;0, (R37*SUMPRODUCT(K37:$K$98, X37:$X$98)-K37*$AZ$3)/Z37, 0)</f>
        <v>370.22368457715692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500000</v>
      </c>
      <c r="S38">
        <f t="shared" si="1"/>
        <v>365.05463714086386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238.90717797971274</v>
      </c>
      <c r="AC38">
        <f t="shared" si="2"/>
        <v>232.20673412923895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-1382.1441585109685</v>
      </c>
      <c r="AI38">
        <f t="shared" si="25"/>
        <v>-1398.0463489301821</v>
      </c>
      <c r="AJ38">
        <f t="shared" si="7"/>
        <v>6.7004438504737891</v>
      </c>
      <c r="AK38">
        <f t="shared" si="22"/>
        <v>16.723502458579894</v>
      </c>
      <c r="AL38">
        <f t="shared" si="8"/>
        <v>-1374.6224026211285</v>
      </c>
      <c r="AN38">
        <f t="shared" si="26"/>
        <v>0</v>
      </c>
      <c r="AO38">
        <f t="shared" si="26"/>
        <v>0</v>
      </c>
      <c r="AP38">
        <f t="shared" si="26"/>
        <v>-0.30118001883305434</v>
      </c>
      <c r="AQ38">
        <f t="shared" si="26"/>
        <v>-26.177161303977961</v>
      </c>
      <c r="AR38">
        <f t="shared" si="26"/>
        <v>-26.478341322811012</v>
      </c>
      <c r="AS38">
        <f t="shared" si="26"/>
        <v>0.12690325998343219</v>
      </c>
      <c r="AT38">
        <f t="shared" si="26"/>
        <v>0.31673528316854205</v>
      </c>
      <c r="AU38">
        <f t="shared" si="23"/>
        <v>-26.034702779659039</v>
      </c>
      <c r="AW38">
        <v>35</v>
      </c>
      <c r="AX38">
        <f>IF(Z38&gt;0, (R38*SUMPRODUCT(K38:$K$98, X38:$X$98)-K38*$AZ$3)/Z38, 0)</f>
        <v>365.05463714086386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500000</v>
      </c>
      <c r="S39">
        <f t="shared" si="1"/>
        <v>359.4711342968148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232.20673412923895</v>
      </c>
      <c r="AC39">
        <f t="shared" si="2"/>
        <v>225.33957611559225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-1431.282691513687</v>
      </c>
      <c r="AI39">
        <f t="shared" si="25"/>
        <v>-1446.9542958941329</v>
      </c>
      <c r="AJ39">
        <f t="shared" si="7"/>
        <v>6.8671580136467014</v>
      </c>
      <c r="AK39">
        <f t="shared" si="22"/>
        <v>16.254471389046728</v>
      </c>
      <c r="AL39">
        <f t="shared" si="8"/>
        <v>-1423.8326664914393</v>
      </c>
      <c r="AN39">
        <f t="shared" si="26"/>
        <v>0</v>
      </c>
      <c r="AO39">
        <f t="shared" si="26"/>
        <v>0</v>
      </c>
      <c r="AP39">
        <f t="shared" si="26"/>
        <v>-0.26501145316299102</v>
      </c>
      <c r="AQ39">
        <f t="shared" si="26"/>
        <v>-24.203412538818043</v>
      </c>
      <c r="AR39">
        <f t="shared" si="26"/>
        <v>-24.468423991981034</v>
      </c>
      <c r="AS39">
        <f t="shared" si="26"/>
        <v>0.11612566780763865</v>
      </c>
      <c r="AT39">
        <f t="shared" si="26"/>
        <v>0.27486790622294799</v>
      </c>
      <c r="AU39">
        <f t="shared" si="23"/>
        <v>-24.077430417950445</v>
      </c>
      <c r="AW39">
        <v>36</v>
      </c>
      <c r="AX39">
        <f>IF(Z39&gt;0, (R39*SUMPRODUCT(K39:$K$98, X39:$X$98)-K39*$AZ$3)/Z39, 0)</f>
        <v>359.4711342968148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500000</v>
      </c>
      <c r="S40">
        <f t="shared" si="1"/>
        <v>353.56727732757685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225.33957611559225</v>
      </c>
      <c r="AC40">
        <f t="shared" si="2"/>
        <v>218.37723794314144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-1477.8448303595494</v>
      </c>
      <c r="AI40">
        <f t="shared" si="25"/>
        <v>-1493.2858264546728</v>
      </c>
      <c r="AJ40">
        <f t="shared" si="7"/>
        <v>6.9623381724508135</v>
      </c>
      <c r="AK40">
        <f t="shared" si="22"/>
        <v>15.773770328091459</v>
      </c>
      <c r="AL40">
        <f t="shared" si="8"/>
        <v>-1470.5497179541308</v>
      </c>
      <c r="AN40">
        <f t="shared" si="26"/>
        <v>0</v>
      </c>
      <c r="AO40">
        <f t="shared" si="26"/>
        <v>0</v>
      </c>
      <c r="AP40">
        <f t="shared" si="26"/>
        <v>-0.23313553484753524</v>
      </c>
      <c r="AQ40">
        <f t="shared" si="26"/>
        <v>-22.31320718074338</v>
      </c>
      <c r="AR40">
        <f t="shared" si="26"/>
        <v>-22.546342715590914</v>
      </c>
      <c r="AS40">
        <f t="shared" si="26"/>
        <v>0.10512070747407029</v>
      </c>
      <c r="AT40">
        <f t="shared" si="26"/>
        <v>0.23815991917536897</v>
      </c>
      <c r="AU40">
        <f t="shared" si="23"/>
        <v>-22.203062088941476</v>
      </c>
      <c r="AW40">
        <v>37</v>
      </c>
      <c r="AX40">
        <f>IF(Z40&gt;0, (R40*SUMPRODUCT(K40:$K$98, X40:$X$98)-K40*$AZ$3)/Z40, 0)</f>
        <v>353.56727732757685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500000</v>
      </c>
      <c r="S41">
        <f t="shared" si="1"/>
        <v>347.56118710433373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218.37723794314144</v>
      </c>
      <c r="AC41">
        <f t="shared" si="2"/>
        <v>211.45784716094019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-1529.39082545205</v>
      </c>
      <c r="AI41">
        <f t="shared" si="25"/>
        <v>-1544.6009420449495</v>
      </c>
      <c r="AJ41">
        <f t="shared" si="7"/>
        <v>6.9193907822012477</v>
      </c>
      <c r="AK41">
        <f t="shared" si="22"/>
        <v>15.286406656019903</v>
      </c>
      <c r="AL41">
        <f t="shared" si="8"/>
        <v>-1522.3951446067285</v>
      </c>
      <c r="AN41">
        <f t="shared" si="26"/>
        <v>0</v>
      </c>
      <c r="AO41">
        <f t="shared" si="26"/>
        <v>0</v>
      </c>
      <c r="AP41">
        <f t="shared" si="26"/>
        <v>-0.20504429092608162</v>
      </c>
      <c r="AQ41">
        <f t="shared" si="26"/>
        <v>-20.617386818721837</v>
      </c>
      <c r="AR41">
        <f t="shared" si="26"/>
        <v>-20.822431109647916</v>
      </c>
      <c r="AS41">
        <f t="shared" si="26"/>
        <v>9.3278810054568423E-2</v>
      </c>
      <c r="AT41">
        <f t="shared" si="26"/>
        <v>0.20607274076087864</v>
      </c>
      <c r="AU41">
        <f t="shared" si="23"/>
        <v>-20.523079558832471</v>
      </c>
      <c r="AW41">
        <v>38</v>
      </c>
      <c r="AX41">
        <f>IF(Z41&gt;0, (R41*SUMPRODUCT(K41:$K$98, X41:$X$98)-K41*$AZ$3)/Z41, 0)</f>
        <v>347.56118710433373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500000</v>
      </c>
      <c r="S42">
        <f t="shared" si="1"/>
        <v>341.4561280280609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211.45784716094019</v>
      </c>
      <c r="AC42">
        <f t="shared" si="2"/>
        <v>204.58493926948816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-1583.1118275177812</v>
      </c>
      <c r="AI42">
        <f t="shared" si="25"/>
        <v>-1598.0906873533759</v>
      </c>
      <c r="AJ42">
        <f t="shared" si="7"/>
        <v>6.8729078914520301</v>
      </c>
      <c r="AK42">
        <f t="shared" si="22"/>
        <v>14.802049301265814</v>
      </c>
      <c r="AL42">
        <f t="shared" si="8"/>
        <v>-1576.4157301606579</v>
      </c>
      <c r="AN42">
        <f t="shared" si="26"/>
        <v>0</v>
      </c>
      <c r="AO42">
        <f t="shared" si="26"/>
        <v>0</v>
      </c>
      <c r="AP42">
        <f t="shared" si="26"/>
        <v>-0.18029175769249681</v>
      </c>
      <c r="AQ42">
        <f t="shared" si="26"/>
        <v>-19.054989307577667</v>
      </c>
      <c r="AR42">
        <f t="shared" si="26"/>
        <v>-19.235281065270161</v>
      </c>
      <c r="AS42">
        <f t="shared" si="26"/>
        <v>8.2725164519127217E-2</v>
      </c>
      <c r="AT42">
        <f t="shared" si="26"/>
        <v>0.17816359290808823</v>
      </c>
      <c r="AU42">
        <f t="shared" si="23"/>
        <v>-18.974392307842944</v>
      </c>
      <c r="AW42">
        <v>39</v>
      </c>
      <c r="AX42">
        <f>IF(Z42&gt;0, (R42*SUMPRODUCT(K42:$K$98, X42:$X$98)-K42*$AZ$3)/Z42, 0)</f>
        <v>341.4561280280609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500000</v>
      </c>
      <c r="S43">
        <f t="shared" si="1"/>
        <v>335.32742446364392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204.58493926948816</v>
      </c>
      <c r="AC43">
        <f t="shared" si="2"/>
        <v>197.80180614697281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-1643.1171140218389</v>
      </c>
      <c r="AI43">
        <f t="shared" si="25"/>
        <v>-1657.8640294033767</v>
      </c>
      <c r="AJ43">
        <f t="shared" si="7"/>
        <v>6.7831331225153519</v>
      </c>
      <c r="AK43">
        <f t="shared" si="22"/>
        <v>14.320945748864172</v>
      </c>
      <c r="AL43">
        <f t="shared" si="8"/>
        <v>-1636.759950531997</v>
      </c>
      <c r="AN43">
        <f t="shared" si="26"/>
        <v>0</v>
      </c>
      <c r="AO43">
        <f t="shared" si="26"/>
        <v>0</v>
      </c>
      <c r="AP43">
        <f t="shared" si="26"/>
        <v>-0.15848212341676152</v>
      </c>
      <c r="AQ43">
        <f t="shared" si="26"/>
        <v>-17.658248014267077</v>
      </c>
      <c r="AR43">
        <f t="shared" si="26"/>
        <v>-17.816730137683837</v>
      </c>
      <c r="AS43">
        <f t="shared" si="26"/>
        <v>7.2896962711310395E-2</v>
      </c>
      <c r="AT43">
        <f t="shared" si="26"/>
        <v>0.1539043137426333</v>
      </c>
      <c r="AU43">
        <f t="shared" si="23"/>
        <v>-17.589928861229893</v>
      </c>
      <c r="AW43">
        <v>40</v>
      </c>
      <c r="AX43">
        <f>IF(Z43&gt;0, (R43*SUMPRODUCT(K43:$K$98, X43:$X$98)-K43*$AZ$3)/Z43, 0)</f>
        <v>335.32742446364392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500000</v>
      </c>
      <c r="S44">
        <f t="shared" si="1"/>
        <v>329.17050232097898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197.80180614697281</v>
      </c>
      <c r="AC44">
        <f t="shared" si="2"/>
        <v>191.10057258365427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-1712.9562702200401</v>
      </c>
      <c r="AI44">
        <f t="shared" si="25"/>
        <v>-1727.4700686342514</v>
      </c>
      <c r="AJ44">
        <f t="shared" si="7"/>
        <v>6.7012335633185387</v>
      </c>
      <c r="AK44">
        <f t="shared" si="22"/>
        <v>13.846126430288098</v>
      </c>
      <c r="AL44">
        <f t="shared" si="8"/>
        <v>-1706.9227086406449</v>
      </c>
      <c r="AN44">
        <f t="shared" si="26"/>
        <v>0</v>
      </c>
      <c r="AO44">
        <f t="shared" si="26"/>
        <v>0</v>
      </c>
      <c r="AP44">
        <f t="shared" si="26"/>
        <v>-0.13926505572860387</v>
      </c>
      <c r="AQ44">
        <f t="shared" si="26"/>
        <v>-16.436424402813298</v>
      </c>
      <c r="AR44">
        <f t="shared" si="26"/>
        <v>-16.575689458541902</v>
      </c>
      <c r="AS44">
        <f t="shared" si="26"/>
        <v>6.4300718461967277E-2</v>
      </c>
      <c r="AT44">
        <f t="shared" si="26"/>
        <v>0.13285850567217999</v>
      </c>
      <c r="AU44">
        <f t="shared" si="23"/>
        <v>-16.378530234407755</v>
      </c>
      <c r="AW44">
        <v>41</v>
      </c>
      <c r="AX44">
        <f>IF(Z44&gt;0, (R44*SUMPRODUCT(K44:$K$98, X44:$X$98)-K44*$AZ$3)/Z44, 0)</f>
        <v>329.17050232097898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500000</v>
      </c>
      <c r="S45">
        <f t="shared" si="1"/>
        <v>322.9267482026616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191.10057258365427</v>
      </c>
      <c r="AC45">
        <f t="shared" si="2"/>
        <v>184.44719679775932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-1786.4651303774535</v>
      </c>
      <c r="AI45">
        <f t="shared" si="25"/>
        <v>-1800.7444675510039</v>
      </c>
      <c r="AJ45">
        <f t="shared" si="7"/>
        <v>6.6533757858949514</v>
      </c>
      <c r="AK45">
        <f t="shared" si="22"/>
        <v>13.377040080855799</v>
      </c>
      <c r="AL45">
        <f t="shared" si="8"/>
        <v>-1780.7140516842533</v>
      </c>
      <c r="AN45">
        <f t="shared" si="26"/>
        <v>0</v>
      </c>
      <c r="AO45">
        <f t="shared" si="26"/>
        <v>0</v>
      </c>
      <c r="AP45">
        <f t="shared" si="26"/>
        <v>-0.12233510425787811</v>
      </c>
      <c r="AQ45">
        <f t="shared" si="26"/>
        <v>-15.305150044541717</v>
      </c>
      <c r="AR45">
        <f t="shared" si="26"/>
        <v>-15.427485148799597</v>
      </c>
      <c r="AS45">
        <f t="shared" si="26"/>
        <v>5.7001344708210201E-2</v>
      </c>
      <c r="AT45">
        <f t="shared" si="26"/>
        <v>0.11460487087485915</v>
      </c>
      <c r="AU45">
        <f t="shared" si="23"/>
        <v>-15.255878933216529</v>
      </c>
      <c r="AW45">
        <v>42</v>
      </c>
      <c r="AX45">
        <f>IF(Z45&gt;0, (R45*SUMPRODUCT(K45:$K$98, X45:$X$98)-K45*$AZ$3)/Z45, 0)</f>
        <v>322.9267482026616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500000</v>
      </c>
      <c r="S46">
        <f t="shared" si="1"/>
        <v>316.65528024183715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184.44719679775932</v>
      </c>
      <c r="AC46">
        <f t="shared" si="2"/>
        <v>177.87691158975176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-1862.4953576239689</v>
      </c>
      <c r="AI46">
        <f t="shared" si="25"/>
        <v>-1876.5387766579024</v>
      </c>
      <c r="AJ46">
        <f t="shared" si="7"/>
        <v>6.5702852080075616</v>
      </c>
      <c r="AK46">
        <f t="shared" si="22"/>
        <v>12.911303775843153</v>
      </c>
      <c r="AL46">
        <f t="shared" si="8"/>
        <v>-1857.0571876740516</v>
      </c>
      <c r="AN46">
        <f t="shared" si="26"/>
        <v>0</v>
      </c>
      <c r="AO46">
        <f t="shared" si="26"/>
        <v>0</v>
      </c>
      <c r="AP46">
        <f t="shared" si="26"/>
        <v>-0.10742314919133165</v>
      </c>
      <c r="AQ46">
        <f t="shared" si="26"/>
        <v>-14.246895017997668</v>
      </c>
      <c r="AR46">
        <f t="shared" si="26"/>
        <v>-14.354318167189</v>
      </c>
      <c r="AS46">
        <f t="shared" si="26"/>
        <v>5.0258468142547419E-2</v>
      </c>
      <c r="AT46">
        <f t="shared" si="26"/>
        <v>9.8763193522575399E-2</v>
      </c>
      <c r="AU46">
        <f t="shared" si="23"/>
        <v>-14.205296505523876</v>
      </c>
      <c r="AW46">
        <v>43</v>
      </c>
      <c r="AX46">
        <f>IF(Z46&gt;0, (R46*SUMPRODUCT(K46:$K$98, X46:$X$98)-K46*$AZ$3)/Z46, 0)</f>
        <v>316.65528024183715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500000</v>
      </c>
      <c r="S47">
        <f t="shared" si="1"/>
        <v>310.43422304187658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177.87691158975176</v>
      </c>
      <c r="AC47">
        <f t="shared" si="2"/>
        <v>171.42900303294542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-1948.0598346566444</v>
      </c>
      <c r="AI47">
        <f t="shared" si="25"/>
        <v>-1961.8654165085059</v>
      </c>
      <c r="AJ47">
        <f t="shared" si="7"/>
        <v>6.4479085568063397</v>
      </c>
      <c r="AK47">
        <f t="shared" si="22"/>
        <v>12.451383811282625</v>
      </c>
      <c r="AL47">
        <f t="shared" si="8"/>
        <v>-1942.9661241404169</v>
      </c>
      <c r="AN47">
        <f t="shared" si="26"/>
        <v>0</v>
      </c>
      <c r="AO47">
        <f t="shared" si="26"/>
        <v>0</v>
      </c>
      <c r="AP47">
        <f t="shared" si="26"/>
        <v>-9.4289149356957341E-2</v>
      </c>
      <c r="AQ47">
        <f t="shared" si="26"/>
        <v>-13.304828921894657</v>
      </c>
      <c r="AR47">
        <f t="shared" si="26"/>
        <v>-13.399118071251616</v>
      </c>
      <c r="AS47">
        <f t="shared" si="26"/>
        <v>4.4037826110946775E-2</v>
      </c>
      <c r="AT47">
        <f t="shared" si="26"/>
        <v>8.5040268529104526E-2</v>
      </c>
      <c r="AU47">
        <f t="shared" si="23"/>
        <v>-13.270039976611564</v>
      </c>
      <c r="AW47">
        <v>44</v>
      </c>
      <c r="AX47">
        <f>IF(Z47&gt;0, (R47*SUMPRODUCT(K47:$K$98, X47:$X$98)-K47*$AZ$3)/Z47, 0)</f>
        <v>310.43422304187658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500000</v>
      </c>
      <c r="S48">
        <f t="shared" si="1"/>
        <v>304.24533220752676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171.42900303294542</v>
      </c>
      <c r="AC48">
        <f t="shared" si="2"/>
        <v>165.08755487997149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-2043.8851925530998</v>
      </c>
      <c r="AI48">
        <f t="shared" si="25"/>
        <v>-2057.450524326815</v>
      </c>
      <c r="AJ48">
        <f t="shared" si="7"/>
        <v>6.3414481529739248</v>
      </c>
      <c r="AK48">
        <f t="shared" si="22"/>
        <v>12.00003021230618</v>
      </c>
      <c r="AL48">
        <f t="shared" si="8"/>
        <v>-2039.1090459615348</v>
      </c>
      <c r="AN48">
        <f t="shared" si="26"/>
        <v>0</v>
      </c>
      <c r="AO48">
        <f t="shared" si="26"/>
        <v>0</v>
      </c>
      <c r="AP48">
        <f t="shared" si="26"/>
        <v>-8.2721690258881042E-2</v>
      </c>
      <c r="AQ48">
        <f t="shared" si="26"/>
        <v>-12.463656668589275</v>
      </c>
      <c r="AR48">
        <f t="shared" si="26"/>
        <v>-12.546378358848155</v>
      </c>
      <c r="AS48">
        <f t="shared" si="26"/>
        <v>3.867028972483405E-2</v>
      </c>
      <c r="AT48">
        <f t="shared" si="26"/>
        <v>7.317644705476628E-2</v>
      </c>
      <c r="AU48">
        <f t="shared" si="23"/>
        <v>-12.434531622068555</v>
      </c>
      <c r="AW48">
        <v>45</v>
      </c>
      <c r="AX48">
        <f>IF(Z48&gt;0, (R48*SUMPRODUCT(K48:$K$98, X48:$X$98)-K48*$AZ$3)/Z48, 0)</f>
        <v>304.24533220752676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500000</v>
      </c>
      <c r="S49">
        <f t="shared" si="1"/>
        <v>298.08027108175685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165.08755487997149</v>
      </c>
      <c r="AC49">
        <f t="shared" si="2"/>
        <v>158.84120246934719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-2153.2544135584385</v>
      </c>
      <c r="AI49">
        <f t="shared" si="25"/>
        <v>-2166.5764292937388</v>
      </c>
      <c r="AJ49">
        <f t="shared" si="7"/>
        <v>6.2463524106242971</v>
      </c>
      <c r="AK49">
        <f t="shared" si="22"/>
        <v>11.556128841598005</v>
      </c>
      <c r="AL49">
        <f t="shared" si="8"/>
        <v>-2148.7739480415166</v>
      </c>
      <c r="AN49">
        <f t="shared" si="26"/>
        <v>0</v>
      </c>
      <c r="AO49">
        <f t="shared" si="26"/>
        <v>0</v>
      </c>
      <c r="AP49">
        <f t="shared" si="26"/>
        <v>-7.2533878328223264E-2</v>
      </c>
      <c r="AQ49">
        <f t="shared" si="26"/>
        <v>-11.723743369324234</v>
      </c>
      <c r="AR49">
        <f t="shared" si="26"/>
        <v>-11.796277247652458</v>
      </c>
      <c r="AS49">
        <f t="shared" si="26"/>
        <v>3.4009280183245567E-2</v>
      </c>
      <c r="AT49">
        <f t="shared" si="26"/>
        <v>6.2919220333953474E-2</v>
      </c>
      <c r="AU49">
        <f t="shared" si="23"/>
        <v>-11.699348747135261</v>
      </c>
      <c r="AW49">
        <v>46</v>
      </c>
      <c r="AX49">
        <f>IF(Z49&gt;0, (R49*SUMPRODUCT(K49:$K$98, X49:$X$98)-K49*$AZ$3)/Z49, 0)</f>
        <v>298.08027108175685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500000</v>
      </c>
      <c r="S50">
        <f t="shared" si="1"/>
        <v>291.91269424194149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158.84120246934719</v>
      </c>
      <c r="AC50">
        <f t="shared" si="2"/>
        <v>152.66862361606309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-2278.849890343753</v>
      </c>
      <c r="AI50">
        <f t="shared" si="25"/>
        <v>-2291.9247434271829</v>
      </c>
      <c r="AJ50">
        <f t="shared" si="7"/>
        <v>6.1725788532841079</v>
      </c>
      <c r="AK50">
        <f t="shared" si="22"/>
        <v>11.118884172854305</v>
      </c>
      <c r="AL50">
        <f t="shared" si="8"/>
        <v>-2274.6332804010444</v>
      </c>
      <c r="AN50">
        <f t="shared" si="26"/>
        <v>0</v>
      </c>
      <c r="AO50">
        <f t="shared" si="26"/>
        <v>0</v>
      </c>
      <c r="AP50">
        <f t="shared" si="26"/>
        <v>-6.3560858149906502E-2</v>
      </c>
      <c r="AQ50">
        <f t="shared" si="26"/>
        <v>-11.078186018673964</v>
      </c>
      <c r="AR50">
        <f t="shared" si="26"/>
        <v>-11.141746876823872</v>
      </c>
      <c r="AS50">
        <f t="shared" si="26"/>
        <v>3.0006792918378513E-2</v>
      </c>
      <c r="AT50">
        <f t="shared" si="26"/>
        <v>5.4052295286719891E-2</v>
      </c>
      <c r="AU50">
        <f t="shared" si="23"/>
        <v>-11.057687788618772</v>
      </c>
      <c r="AW50">
        <v>47</v>
      </c>
      <c r="AX50">
        <f>IF(Z50&gt;0, (R50*SUMPRODUCT(K50:$K$98, X50:$X$98)-K50*$AZ$3)/Z50, 0)</f>
        <v>291.91269424194149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500000</v>
      </c>
      <c r="S51">
        <f t="shared" si="1"/>
        <v>285.71111300402021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152.66862361606309</v>
      </c>
      <c r="AC51">
        <f t="shared" si="2"/>
        <v>146.54683448671068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-2422.2828458366093</v>
      </c>
      <c r="AI51">
        <f t="shared" si="25"/>
        <v>-2435.105836246913</v>
      </c>
      <c r="AJ51">
        <f t="shared" si="7"/>
        <v>6.1217891293524076</v>
      </c>
      <c r="AK51">
        <f t="shared" si="22"/>
        <v>10.686803653124418</v>
      </c>
      <c r="AL51">
        <f t="shared" si="8"/>
        <v>-2418.2972434644362</v>
      </c>
      <c r="AN51">
        <f t="shared" si="26"/>
        <v>0</v>
      </c>
      <c r="AO51">
        <f t="shared" si="26"/>
        <v>0</v>
      </c>
      <c r="AP51">
        <f t="shared" si="26"/>
        <v>-5.5657568477757269E-2</v>
      </c>
      <c r="AQ51">
        <f t="shared" si="26"/>
        <v>-10.513801309273076</v>
      </c>
      <c r="AR51">
        <f t="shared" si="26"/>
        <v>-10.569458877750831</v>
      </c>
      <c r="AS51">
        <f t="shared" si="26"/>
        <v>2.6571329055938221E-2</v>
      </c>
      <c r="AT51">
        <f t="shared" si="26"/>
        <v>4.6385553377172678E-2</v>
      </c>
      <c r="AU51">
        <f t="shared" si="23"/>
        <v>-10.49650199531772</v>
      </c>
      <c r="AW51">
        <v>48</v>
      </c>
      <c r="AX51">
        <f>IF(Z51&gt;0, (R51*SUMPRODUCT(K51:$K$98, X51:$X$98)-K51*$AZ$3)/Z51, 0)</f>
        <v>285.71111300402021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500000</v>
      </c>
      <c r="S52">
        <f t="shared" si="1"/>
        <v>279.461033723284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146.54683448671068</v>
      </c>
      <c r="AC52">
        <f t="shared" si="2"/>
        <v>140.45838754290332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-2592.9343262694429</v>
      </c>
      <c r="AI52">
        <f t="shared" si="25"/>
        <v>-2605.49944005933</v>
      </c>
      <c r="AJ52">
        <f t="shared" si="7"/>
        <v>6.0884469438073552</v>
      </c>
      <c r="AK52">
        <f t="shared" si="22"/>
        <v>10.258278414069748</v>
      </c>
      <c r="AL52">
        <f t="shared" si="8"/>
        <v>-2589.1527147014531</v>
      </c>
      <c r="AN52">
        <f t="shared" si="26"/>
        <v>0</v>
      </c>
      <c r="AO52">
        <f t="shared" si="26"/>
        <v>0</v>
      </c>
      <c r="AP52">
        <f t="shared" si="26"/>
        <v>-4.8694881699518751E-2</v>
      </c>
      <c r="AQ52">
        <f t="shared" si="26"/>
        <v>-10.048665884262144</v>
      </c>
      <c r="AR52">
        <f t="shared" si="26"/>
        <v>-10.097360765961662</v>
      </c>
      <c r="AS52">
        <f t="shared" si="26"/>
        <v>2.3595186531546394E-2</v>
      </c>
      <c r="AT52">
        <f t="shared" si="26"/>
        <v>3.9754964592193749E-2</v>
      </c>
      <c r="AU52">
        <f t="shared" si="23"/>
        <v>-10.034010614837923</v>
      </c>
      <c r="AW52">
        <v>49</v>
      </c>
      <c r="AX52">
        <f>IF(Z52&gt;0, (R52*SUMPRODUCT(K52:$K$98, X52:$X$98)-K52*$AZ$3)/Z52, 0)</f>
        <v>279.461033723284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500000</v>
      </c>
      <c r="S53">
        <f t="shared" si="1"/>
        <v>273.08763738743363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140.45838754290332</v>
      </c>
      <c r="AC53">
        <f t="shared" si="2"/>
        <v>134.36093091352126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-2785.9330086573896</v>
      </c>
      <c r="AI53">
        <f t="shared" si="25"/>
        <v>-2798.2331746589452</v>
      </c>
      <c r="AJ53">
        <f t="shared" si="7"/>
        <v>6.0974566293820658</v>
      </c>
      <c r="AK53">
        <f t="shared" si="22"/>
        <v>9.8320871280032343</v>
      </c>
      <c r="AL53">
        <f t="shared" si="8"/>
        <v>-2782.3036309015597</v>
      </c>
      <c r="AN53">
        <f t="shared" si="26"/>
        <v>0</v>
      </c>
      <c r="AO53">
        <f t="shared" si="26"/>
        <v>0</v>
      </c>
      <c r="AP53">
        <f t="shared" si="26"/>
        <v>-4.2560805538500709E-2</v>
      </c>
      <c r="AQ53">
        <f t="shared" si="26"/>
        <v>-9.6398335607635293</v>
      </c>
      <c r="AR53">
        <f t="shared" si="26"/>
        <v>-9.6823943663020309</v>
      </c>
      <c r="AS53">
        <f t="shared" si="26"/>
        <v>2.1098305978126917E-2</v>
      </c>
      <c r="AT53">
        <f t="shared" si="26"/>
        <v>3.4020804941951338E-2</v>
      </c>
      <c r="AU53">
        <f t="shared" si="23"/>
        <v>-9.6272752553819512</v>
      </c>
      <c r="AW53">
        <v>50</v>
      </c>
      <c r="AX53">
        <f>IF(Z53&gt;0, (R53*SUMPRODUCT(K53:$K$98, X53:$X$98)-K53*$AZ$3)/Z53, 0)</f>
        <v>273.08763738743363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500000</v>
      </c>
      <c r="S54">
        <f t="shared" si="1"/>
        <v>266.58534409005745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134.36093091352126</v>
      </c>
      <c r="AC54">
        <f t="shared" si="2"/>
        <v>128.24896275890063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-3003.1266118342237</v>
      </c>
      <c r="AI54">
        <f t="shared" si="25"/>
        <v>-3015.1536198451718</v>
      </c>
      <c r="AJ54">
        <f t="shared" si="7"/>
        <v>6.1119681546206266</v>
      </c>
      <c r="AK54">
        <f t="shared" si="22"/>
        <v>9.4052651639464884</v>
      </c>
      <c r="AL54">
        <f t="shared" si="8"/>
        <v>-2999.6363865266048</v>
      </c>
      <c r="AN54">
        <f t="shared" si="26"/>
        <v>0</v>
      </c>
      <c r="AO54">
        <f t="shared" si="26"/>
        <v>0</v>
      </c>
      <c r="AP54">
        <f t="shared" si="26"/>
        <v>-3.7156811912366007E-2</v>
      </c>
      <c r="AQ54">
        <f t="shared" si="26"/>
        <v>-9.278002522603078</v>
      </c>
      <c r="AR54">
        <f t="shared" si="26"/>
        <v>-9.3151593345154424</v>
      </c>
      <c r="AS54">
        <f t="shared" si="26"/>
        <v>1.888260579263587E-2</v>
      </c>
      <c r="AT54">
        <f t="shared" si="26"/>
        <v>2.9057074574537899E-2</v>
      </c>
      <c r="AU54">
        <f t="shared" si="23"/>
        <v>-9.2672196541482705</v>
      </c>
      <c r="AW54">
        <v>51</v>
      </c>
      <c r="AX54">
        <f>IF(Z54&gt;0, (R54*SUMPRODUCT(K54:$K$98, X54:$X$98)-K54*$AZ$3)/Z54, 0)</f>
        <v>266.58534409005745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500000</v>
      </c>
      <c r="S55">
        <f t="shared" si="1"/>
        <v>259.95675384213331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128.24896275890063</v>
      </c>
      <c r="AC55">
        <f t="shared" si="2"/>
        <v>122.12084006321086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-3247.9202133143581</v>
      </c>
      <c r="AI55">
        <f t="shared" si="25"/>
        <v>-3259.6645552345312</v>
      </c>
      <c r="AJ55">
        <f t="shared" si="7"/>
        <v>6.1281226956897683</v>
      </c>
      <c r="AK55">
        <f t="shared" si="22"/>
        <v>8.9774273931230457</v>
      </c>
      <c r="AL55">
        <f t="shared" si="8"/>
        <v>-3244.5590051457184</v>
      </c>
      <c r="AN55">
        <f t="shared" si="26"/>
        <v>0</v>
      </c>
      <c r="AO55">
        <f t="shared" si="26"/>
        <v>0</v>
      </c>
      <c r="AP55">
        <f t="shared" si="26"/>
        <v>-3.2396008764276341E-2</v>
      </c>
      <c r="AQ55">
        <f t="shared" si="26"/>
        <v>-8.9591781652293605</v>
      </c>
      <c r="AR55">
        <f t="shared" si="26"/>
        <v>-8.9915741739936372</v>
      </c>
      <c r="AS55">
        <f t="shared" si="26"/>
        <v>1.6904030716026811E-2</v>
      </c>
      <c r="AT55">
        <f t="shared" si="26"/>
        <v>2.4763653722369099E-2</v>
      </c>
      <c r="AU55">
        <f t="shared" si="23"/>
        <v>-8.9499064895552412</v>
      </c>
      <c r="AW55">
        <v>52</v>
      </c>
      <c r="AX55">
        <f>IF(Z55&gt;0, (R55*SUMPRODUCT(K55:$K$98, X55:$X$98)-K55*$AZ$3)/Z55, 0)</f>
        <v>259.95675384213331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500000</v>
      </c>
      <c r="S56">
        <f t="shared" si="1"/>
        <v>253.18950822629549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122.12084006321086</v>
      </c>
      <c r="AC56">
        <f t="shared" si="2"/>
        <v>115.97405460058269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-3511.7844301571231</v>
      </c>
      <c r="AI56">
        <f t="shared" si="25"/>
        <v>-3523.2357394365868</v>
      </c>
      <c r="AJ56">
        <f t="shared" si="7"/>
        <v>6.1467854626281735</v>
      </c>
      <c r="AK56">
        <f t="shared" si="22"/>
        <v>8.5484588044247616</v>
      </c>
      <c r="AL56">
        <f t="shared" si="8"/>
        <v>-3508.5404951695341</v>
      </c>
      <c r="AN56">
        <f t="shared" si="26"/>
        <v>0</v>
      </c>
      <c r="AO56">
        <f t="shared" si="26"/>
        <v>0</v>
      </c>
      <c r="AP56">
        <f t="shared" si="26"/>
        <v>-2.8203301025224288E-2</v>
      </c>
      <c r="AQ56">
        <f t="shared" si="26"/>
        <v>-8.6491344353994872</v>
      </c>
      <c r="AR56">
        <f t="shared" si="26"/>
        <v>-8.6773377364247111</v>
      </c>
      <c r="AS56">
        <f t="shared" si="26"/>
        <v>1.5138848886989239E-2</v>
      </c>
      <c r="AT56">
        <f t="shared" si="26"/>
        <v>2.1053903189506448E-2</v>
      </c>
      <c r="AU56">
        <f t="shared" si="23"/>
        <v>-8.641144984348216</v>
      </c>
      <c r="AW56">
        <v>53</v>
      </c>
      <c r="AX56">
        <f>IF(Z56&gt;0, (R56*SUMPRODUCT(K56:$K$98, X56:$X$98)-K56*$AZ$3)/Z56, 0)</f>
        <v>253.18950822629549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500000</v>
      </c>
      <c r="S57">
        <f t="shared" si="1"/>
        <v>246.33238287488962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115.97405460058269</v>
      </c>
      <c r="AC57">
        <f t="shared" si="2"/>
        <v>109.83598507821992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-3793.2805527501096</v>
      </c>
      <c r="AI57">
        <f t="shared" si="25"/>
        <v>-3804.4276849091407</v>
      </c>
      <c r="AJ57">
        <f t="shared" si="7"/>
        <v>6.1380695223627697</v>
      </c>
      <c r="AK57">
        <f t="shared" si="22"/>
        <v>8.1181838220407894</v>
      </c>
      <c r="AL57">
        <f t="shared" si="8"/>
        <v>-3790.1714315647368</v>
      </c>
      <c r="AN57">
        <f t="shared" si="26"/>
        <v>0</v>
      </c>
      <c r="AO57">
        <f t="shared" si="26"/>
        <v>0</v>
      </c>
      <c r="AP57">
        <f t="shared" si="26"/>
        <v>-2.4512630902898767E-2</v>
      </c>
      <c r="AQ57">
        <f t="shared" si="26"/>
        <v>-8.3414536379541264</v>
      </c>
      <c r="AR57">
        <f t="shared" si="26"/>
        <v>-8.3659662688570258</v>
      </c>
      <c r="AS57">
        <f t="shared" si="26"/>
        <v>1.3497662942491355E-2</v>
      </c>
      <c r="AT57">
        <f t="shared" si="26"/>
        <v>1.7851949792336785E-2</v>
      </c>
      <c r="AU57">
        <f t="shared" si="23"/>
        <v>-8.334616656122197</v>
      </c>
      <c r="AW57">
        <v>54</v>
      </c>
      <c r="AX57">
        <f>IF(Z57&gt;0, (R57*SUMPRODUCT(K57:$K$98, X57:$X$98)-K57*$AZ$3)/Z57, 0)</f>
        <v>246.33238287488962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500000</v>
      </c>
      <c r="S58">
        <f t="shared" si="1"/>
        <v>239.43412542588862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109.83598507821992</v>
      </c>
      <c r="AC58">
        <f t="shared" si="2"/>
        <v>103.73655368404866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-4084.6273622208942</v>
      </c>
      <c r="AI58">
        <f t="shared" si="25"/>
        <v>-4095.4587916902242</v>
      </c>
      <c r="AJ58">
        <f t="shared" si="7"/>
        <v>6.0994313941712619</v>
      </c>
      <c r="AK58">
        <f t="shared" si="22"/>
        <v>7.688518955475395</v>
      </c>
      <c r="AL58">
        <f t="shared" si="8"/>
        <v>-4081.6708413405772</v>
      </c>
      <c r="AN58">
        <f t="shared" si="26"/>
        <v>0</v>
      </c>
      <c r="AO58">
        <f t="shared" si="26"/>
        <v>0</v>
      </c>
      <c r="AP58">
        <f t="shared" si="26"/>
        <v>-2.1266426978753899E-2</v>
      </c>
      <c r="AQ58">
        <f t="shared" si="26"/>
        <v>-8.0197567440250666</v>
      </c>
      <c r="AR58">
        <f t="shared" si="26"/>
        <v>-8.04102317100382</v>
      </c>
      <c r="AS58">
        <f t="shared" si="26"/>
        <v>1.1975622675045343E-2</v>
      </c>
      <c r="AT58">
        <f t="shared" si="26"/>
        <v>1.5095636952109272E-2</v>
      </c>
      <c r="AU58">
        <f t="shared" si="23"/>
        <v>-8.0139519113766653</v>
      </c>
      <c r="AW58">
        <v>55</v>
      </c>
      <c r="AX58">
        <f>IF(Z58&gt;0, (R58*SUMPRODUCT(K58:$K$98, X58:$X$98)-K58*$AZ$3)/Z58, 0)</f>
        <v>239.43412542588862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500000</v>
      </c>
      <c r="S59">
        <f t="shared" si="1"/>
        <v>232.58090276440771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103.73655368404866</v>
      </c>
      <c r="AC59">
        <f t="shared" si="2"/>
        <v>97.718602514829698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-4387.8705677447015</v>
      </c>
      <c r="AI59">
        <f t="shared" si="25"/>
        <v>-4398.3742893909512</v>
      </c>
      <c r="AJ59">
        <f t="shared" si="7"/>
        <v>6.0179511692189607</v>
      </c>
      <c r="AK59">
        <f t="shared" si="22"/>
        <v>7.2615587578834067</v>
      </c>
      <c r="AL59">
        <f t="shared" si="8"/>
        <v>-4385.0947794638496</v>
      </c>
      <c r="AN59">
        <f t="shared" si="26"/>
        <v>0</v>
      </c>
      <c r="AO59">
        <f t="shared" si="26"/>
        <v>0</v>
      </c>
      <c r="AP59">
        <f t="shared" si="26"/>
        <v>-1.8413397757657511E-2</v>
      </c>
      <c r="AQ59">
        <f t="shared" si="26"/>
        <v>-7.6920932212490074</v>
      </c>
      <c r="AR59">
        <f t="shared" si="26"/>
        <v>-7.710506619006666</v>
      </c>
      <c r="AS59">
        <f t="shared" si="26"/>
        <v>1.0549682512250901E-2</v>
      </c>
      <c r="AT59">
        <f t="shared" si="26"/>
        <v>1.2729770861478659E-2</v>
      </c>
      <c r="AU59">
        <f t="shared" si="23"/>
        <v>-7.6872271656329376</v>
      </c>
      <c r="AW59">
        <v>56</v>
      </c>
      <c r="AX59">
        <f>IF(Z59&gt;0, (R59*SUMPRODUCT(K59:$K$98, X59:$X$98)-K59*$AZ$3)/Z59, 0)</f>
        <v>232.58090276440771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500000</v>
      </c>
      <c r="S60">
        <f t="shared" si="1"/>
        <v>225.85128485092457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97.718602514829698</v>
      </c>
      <c r="AC60">
        <f t="shared" si="2"/>
        <v>91.813835699657545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-4711.980874526871</v>
      </c>
      <c r="AI60">
        <f t="shared" si="25"/>
        <v>-4722.1439599129317</v>
      </c>
      <c r="AJ60">
        <f t="shared" si="7"/>
        <v>5.9047668151721524</v>
      </c>
      <c r="AK60">
        <f t="shared" si="22"/>
        <v>6.8403021760380796</v>
      </c>
      <c r="AL60">
        <f t="shared" si="8"/>
        <v>-4709.3988909217214</v>
      </c>
      <c r="AN60">
        <f t="shared" si="26"/>
        <v>0</v>
      </c>
      <c r="AO60">
        <f t="shared" si="26"/>
        <v>0</v>
      </c>
      <c r="AP60">
        <f t="shared" si="26"/>
        <v>-1.5907366316118929E-2</v>
      </c>
      <c r="AQ60">
        <f t="shared" si="26"/>
        <v>-7.3752411790667312</v>
      </c>
      <c r="AR60">
        <f t="shared" si="26"/>
        <v>-7.3911485453828503</v>
      </c>
      <c r="AS60">
        <f t="shared" si="26"/>
        <v>9.2422020648411755E-3</v>
      </c>
      <c r="AT60">
        <f t="shared" si="26"/>
        <v>1.0706511683590263E-2</v>
      </c>
      <c r="AU60">
        <f t="shared" si="23"/>
        <v>-7.3711998316344189</v>
      </c>
      <c r="AW60">
        <v>57</v>
      </c>
      <c r="AX60">
        <f>IF(Z60&gt;0, (R60*SUMPRODUCT(K60:$K$98, X60:$X$98)-K60*$AZ$3)/Z60, 0)</f>
        <v>225.85128485092457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500000</v>
      </c>
      <c r="S61">
        <f t="shared" si="1"/>
        <v>219.28198693901123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91.813835699657545</v>
      </c>
      <c r="AC61">
        <f t="shared" si="2"/>
        <v>86.034421668873733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-5056.0650575376867</v>
      </c>
      <c r="AI61">
        <f t="shared" si="25"/>
        <v>-5065.8737088170101</v>
      </c>
      <c r="AJ61">
        <f t="shared" si="7"/>
        <v>5.779414030783812</v>
      </c>
      <c r="AK61">
        <f t="shared" si="22"/>
        <v>6.426968498976029</v>
      </c>
      <c r="AL61">
        <f t="shared" si="8"/>
        <v>-5053.66732628725</v>
      </c>
      <c r="AN61">
        <f t="shared" si="26"/>
        <v>0</v>
      </c>
      <c r="AO61">
        <f t="shared" si="26"/>
        <v>0</v>
      </c>
      <c r="AP61">
        <f t="shared" si="26"/>
        <v>-1.3707680703552045E-2</v>
      </c>
      <c r="AQ61">
        <f t="shared" si="26"/>
        <v>-7.0658975889186699</v>
      </c>
      <c r="AR61">
        <f t="shared" si="26"/>
        <v>-7.0796052696222231</v>
      </c>
      <c r="AS61">
        <f t="shared" si="26"/>
        <v>8.0767844560460707E-3</v>
      </c>
      <c r="AT61">
        <f t="shared" si="26"/>
        <v>8.9817478027244459E-3</v>
      </c>
      <c r="AU61">
        <f t="shared" si="23"/>
        <v>-7.0625467373634523</v>
      </c>
      <c r="AW61">
        <v>58</v>
      </c>
      <c r="AX61">
        <f>IF(Z61&gt;0, (R61*SUMPRODUCT(K61:$K$98, X61:$X$98)-K61*$AZ$3)/Z61, 0)</f>
        <v>219.28198693901123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500000</v>
      </c>
      <c r="S62">
        <f t="shared" si="1"/>
        <v>212.91680920565807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86.034421668873733</v>
      </c>
      <c r="AC62">
        <f t="shared" si="2"/>
        <v>80.393369748064799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-5420.7295504850963</v>
      </c>
      <c r="AI62">
        <f t="shared" si="25"/>
        <v>-5430.1690787741018</v>
      </c>
      <c r="AJ62">
        <f t="shared" si="7"/>
        <v>5.641051920808934</v>
      </c>
      <c r="AK62">
        <f t="shared" si="22"/>
        <v>6.0224095168211615</v>
      </c>
      <c r="AL62">
        <f t="shared" si="8"/>
        <v>-5418.505617336471</v>
      </c>
      <c r="AN62">
        <f t="shared" si="26"/>
        <v>0</v>
      </c>
      <c r="AO62">
        <f t="shared" si="26"/>
        <v>0</v>
      </c>
      <c r="AP62">
        <f t="shared" si="26"/>
        <v>-1.1778417783321874E-2</v>
      </c>
      <c r="AQ62">
        <f t="shared" si="26"/>
        <v>-6.763856771357581</v>
      </c>
      <c r="AR62">
        <f t="shared" si="26"/>
        <v>-6.7756351891409023</v>
      </c>
      <c r="AS62">
        <f t="shared" si="26"/>
        <v>7.038769759086896E-3</v>
      </c>
      <c r="AT62">
        <f t="shared" si="26"/>
        <v>7.5146186525010894E-3</v>
      </c>
      <c r="AU62">
        <f t="shared" si="23"/>
        <v>-6.7610818007293139</v>
      </c>
      <c r="AW62">
        <v>59</v>
      </c>
      <c r="AX62">
        <f>IF(Z62&gt;0, (R62*SUMPRODUCT(K62:$K$98, X62:$X$98)-K62*$AZ$3)/Z62, 0)</f>
        <v>212.91680920565807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500000</v>
      </c>
      <c r="S63">
        <f t="shared" si="1"/>
        <v>206.7694270669256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80.393369748064799</v>
      </c>
      <c r="AC63">
        <f t="shared" si="2"/>
        <v>74.901696608948072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-5778.9377436046279</v>
      </c>
      <c r="AI63">
        <f t="shared" si="25"/>
        <v>-5787.9939297235633</v>
      </c>
      <c r="AJ63">
        <f t="shared" si="7"/>
        <v>5.4916731391167275</v>
      </c>
      <c r="AK63">
        <f t="shared" si="22"/>
        <v>5.6275358823645361</v>
      </c>
      <c r="AL63">
        <f t="shared" si="8"/>
        <v>-5776.8747207020824</v>
      </c>
      <c r="AN63">
        <f t="shared" si="26"/>
        <v>0</v>
      </c>
      <c r="AO63">
        <f t="shared" si="26"/>
        <v>0</v>
      </c>
      <c r="AP63">
        <f t="shared" si="26"/>
        <v>-1.008936838020684E-2</v>
      </c>
      <c r="AQ63">
        <f t="shared" si="26"/>
        <v>-6.4382324938749189</v>
      </c>
      <c r="AR63">
        <f t="shared" si="26"/>
        <v>-6.448321862255125</v>
      </c>
      <c r="AS63">
        <f t="shared" si="26"/>
        <v>6.1181950764445459E-3</v>
      </c>
      <c r="AT63">
        <f t="shared" si="26"/>
        <v>6.2695578297901847E-3</v>
      </c>
      <c r="AU63">
        <f t="shared" si="23"/>
        <v>-6.4359341093488913</v>
      </c>
      <c r="AW63">
        <v>60</v>
      </c>
      <c r="AX63">
        <f>IF(Z63&gt;0, (R63*SUMPRODUCT(K63:$K$98, X63:$X$98)-K63*$AZ$3)/Z63, 0)</f>
        <v>206.7694270669256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500000</v>
      </c>
      <c r="S64">
        <f t="shared" si="1"/>
        <v>200.9164719948609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74.901696608948072</v>
      </c>
      <c r="AC64">
        <f t="shared" si="2"/>
        <v>69.599342358145321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-6107.8154055781506</v>
      </c>
      <c r="AI64">
        <f t="shared" si="25"/>
        <v>-6116.4756390656175</v>
      </c>
      <c r="AJ64">
        <f t="shared" si="7"/>
        <v>5.3023542508027504</v>
      </c>
      <c r="AK64">
        <f t="shared" si="22"/>
        <v>5.2431187626263656</v>
      </c>
      <c r="AL64">
        <f t="shared" si="8"/>
        <v>-6105.9301660521887</v>
      </c>
      <c r="AN64">
        <f t="shared" si="26"/>
        <v>0</v>
      </c>
      <c r="AO64">
        <f t="shared" si="26"/>
        <v>0</v>
      </c>
      <c r="AP64">
        <f t="shared" si="26"/>
        <v>-8.6145028348323834E-3</v>
      </c>
      <c r="AQ64">
        <f t="shared" si="26"/>
        <v>-6.075562882008958</v>
      </c>
      <c r="AR64">
        <f t="shared" si="26"/>
        <v>-6.0841773848437901</v>
      </c>
      <c r="AS64">
        <f t="shared" si="26"/>
        <v>5.27435499180582E-3</v>
      </c>
      <c r="AT64">
        <f t="shared" si="26"/>
        <v>5.2154322986063097E-3</v>
      </c>
      <c r="AU64">
        <f t="shared" si="23"/>
        <v>-6.0736875975533779</v>
      </c>
      <c r="AW64">
        <v>61</v>
      </c>
      <c r="AX64">
        <f>IF(Z64&gt;0, (R64*SUMPRODUCT(K64:$K$98, X64:$X$98)-K64*$AZ$3)/Z64, 0)</f>
        <v>200.9164719948609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500000</v>
      </c>
      <c r="S65">
        <f t="shared" si="1"/>
        <v>197.27697479153056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69.599342358145321</v>
      </c>
      <c r="AC65">
        <f t="shared" si="2"/>
        <v>64.537956478879423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-7900.679222419948</v>
      </c>
      <c r="AI65">
        <f t="shared" si="25"/>
        <v>-7908.8578196114195</v>
      </c>
      <c r="AJ65">
        <f t="shared" si="7"/>
        <v>5.0613858792658988</v>
      </c>
      <c r="AK65">
        <f t="shared" si="22"/>
        <v>4.8719539650701726</v>
      </c>
      <c r="AL65">
        <f t="shared" si="8"/>
        <v>-7898.9244797670835</v>
      </c>
      <c r="AN65">
        <f t="shared" si="26"/>
        <v>0</v>
      </c>
      <c r="AO65">
        <f t="shared" si="26"/>
        <v>0</v>
      </c>
      <c r="AP65">
        <f t="shared" si="26"/>
        <v>-7.2637587816156502E-3</v>
      </c>
      <c r="AQ65">
        <f t="shared" si="26"/>
        <v>-7.0169280549023485</v>
      </c>
      <c r="AR65">
        <f t="shared" si="26"/>
        <v>-7.0241918136839647</v>
      </c>
      <c r="AS65">
        <f t="shared" si="26"/>
        <v>4.4952313051926755E-3</v>
      </c>
      <c r="AT65">
        <f t="shared" si="26"/>
        <v>4.326988793910626E-3</v>
      </c>
      <c r="AU65">
        <f t="shared" si="23"/>
        <v>-7.015369593584861</v>
      </c>
      <c r="AW65">
        <v>62</v>
      </c>
      <c r="AX65">
        <f>IF(Z65&gt;0, (R65*SUMPRODUCT(K65:$K$98, X65:$X$98)-K65*$AZ$3)/Z65, 0)</f>
        <v>197.27697479153056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500000</v>
      </c>
      <c r="S66">
        <f t="shared" si="1"/>
        <v>191.72133996630015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64.537956478879423</v>
      </c>
      <c r="AC66">
        <f t="shared" si="2"/>
        <v>58.426543604997619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-9562.6189926225943</v>
      </c>
      <c r="AI66">
        <f t="shared" si="25"/>
        <v>-9570.2376728925192</v>
      </c>
      <c r="AJ66">
        <f t="shared" si="7"/>
        <v>6.1114128738818039</v>
      </c>
      <c r="AK66">
        <f t="shared" si="22"/>
        <v>4.51765695352156</v>
      </c>
      <c r="AL66">
        <f t="shared" si="8"/>
        <v>-9559.6086030651168</v>
      </c>
      <c r="AN66">
        <f t="shared" si="26"/>
        <v>0</v>
      </c>
      <c r="AO66">
        <f t="shared" si="26"/>
        <v>0</v>
      </c>
      <c r="AP66">
        <f t="shared" si="26"/>
        <v>-6.0414936016409257E-3</v>
      </c>
      <c r="AQ66">
        <f t="shared" si="26"/>
        <v>-7.5830064278867448</v>
      </c>
      <c r="AR66">
        <f t="shared" si="26"/>
        <v>-7.589047921488385</v>
      </c>
      <c r="AS66">
        <f t="shared" si="26"/>
        <v>4.8462542679854033E-3</v>
      </c>
      <c r="AT66">
        <f t="shared" si="26"/>
        <v>3.5824308951313741E-3</v>
      </c>
      <c r="AU66">
        <f t="shared" si="23"/>
        <v>-7.5806192363252691</v>
      </c>
      <c r="AW66">
        <v>63</v>
      </c>
      <c r="AX66">
        <f>IF(Z66&gt;0, (R66*SUMPRODUCT(K66:$K$98, X66:$X$98)-K66*$AZ$3)/Z66, 0)</f>
        <v>191.72133996630015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184.755299601866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58.426543604997619</v>
      </c>
      <c r="AC67">
        <f t="shared" ref="AC67:AC98" si="29">S67*Z67</f>
        <v>51.652032874450647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-11064.886218853891</v>
      </c>
      <c r="AI67">
        <f t="shared" ref="AI67:AI98" si="33">SUM(AE67:AH67)</f>
        <v>-11071.875468010176</v>
      </c>
      <c r="AJ67">
        <f t="shared" ref="AJ67:AJ98" si="34">AB67-AC67</f>
        <v>6.7745107305469716</v>
      </c>
      <c r="AK67">
        <f t="shared" si="22"/>
        <v>4.0898580523498334</v>
      </c>
      <c r="AL67">
        <f t="shared" ref="AL67:AL98" si="35">SUM(AI67:AK67)</f>
        <v>-11061.011099227278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-7.8341792013755356</v>
      </c>
      <c r="AR67">
        <f t="shared" si="36"/>
        <v>-7.8391277412240603</v>
      </c>
      <c r="AS67">
        <f t="shared" si="36"/>
        <v>4.7965003900639997E-3</v>
      </c>
      <c r="AT67">
        <f t="shared" si="36"/>
        <v>2.8957081217610673E-3</v>
      </c>
      <c r="AU67">
        <f t="shared" si="23"/>
        <v>-7.8314355327122351</v>
      </c>
      <c r="AW67">
        <v>64</v>
      </c>
      <c r="AX67">
        <f>IF(Z67&gt;0, (R67*SUMPRODUCT(K67:$K$98, X67:$X$98)-K67*$AZ$3)/Z67, 0)</f>
        <v>184.755299601866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500000</v>
      </c>
      <c r="S68">
        <f t="shared" si="28"/>
        <v>176.67746339178328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51.652032874450647</v>
      </c>
      <c r="AC68">
        <f t="shared" si="29"/>
        <v>44.539724831414205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-12339.011546575006</v>
      </c>
      <c r="AI68">
        <f t="shared" si="33"/>
        <v>-12345.313952662398</v>
      </c>
      <c r="AJ68">
        <f t="shared" si="34"/>
        <v>7.1123080430364425</v>
      </c>
      <c r="AK68">
        <f t="shared" si="22"/>
        <v>3.6156423012115457</v>
      </c>
      <c r="AL68">
        <f t="shared" si="35"/>
        <v>-12334.58600231815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-7.8002567336291806</v>
      </c>
      <c r="AR68">
        <f t="shared" si="36"/>
        <v>-7.8042408765514635</v>
      </c>
      <c r="AS68">
        <f t="shared" si="36"/>
        <v>4.4961323275314723E-3</v>
      </c>
      <c r="AT68">
        <f t="shared" si="36"/>
        <v>2.2856724057648101E-3</v>
      </c>
      <c r="AU68">
        <f t="shared" si="23"/>
        <v>-7.7974590718181664</v>
      </c>
      <c r="AW68">
        <v>65</v>
      </c>
      <c r="AX68">
        <f>IF(Z68&gt;0, (R68*SUMPRODUCT(K68:$K$98, X68:$X$98)-K68*$AZ$3)/Z68, 0)</f>
        <v>176.67746339178328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500000</v>
      </c>
      <c r="S69">
        <f t="shared" si="28"/>
        <v>167.33893801121354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44.539724831414205</v>
      </c>
      <c r="AC69">
        <f t="shared" si="29"/>
        <v>37.383995917730637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-13086.21478321902</v>
      </c>
      <c r="AI69">
        <f t="shared" si="33"/>
        <v>-13091.799854506378</v>
      </c>
      <c r="AJ69">
        <f t="shared" si="34"/>
        <v>7.1557289136835678</v>
      </c>
      <c r="AK69">
        <f t="shared" si="22"/>
        <v>3.1177807381989946</v>
      </c>
      <c r="AL69">
        <f t="shared" si="35"/>
        <v>-13081.526344854496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-7.3862592665101987</v>
      </c>
      <c r="AR69">
        <f t="shared" si="36"/>
        <v>-7.3894116513085342</v>
      </c>
      <c r="AS69">
        <f t="shared" si="36"/>
        <v>4.0389119293003737E-3</v>
      </c>
      <c r="AT69">
        <f t="shared" si="36"/>
        <v>1.7597706632478634E-3</v>
      </c>
      <c r="AU69">
        <f t="shared" si="23"/>
        <v>-7.3836129687159859</v>
      </c>
      <c r="AW69">
        <v>66</v>
      </c>
      <c r="AX69">
        <f>IF(Z69&gt;0, (R69*SUMPRODUCT(K69:$K$98, X69:$X$98)-K69*$AZ$3)/Z69, 0)</f>
        <v>167.33893801121354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500000</v>
      </c>
      <c r="S70">
        <f t="shared" si="28"/>
        <v>157.41201834832376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37.383995917730637</v>
      </c>
      <c r="AC70">
        <f t="shared" si="29"/>
        <v>30.573207919029038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-13472.360453720175</v>
      </c>
      <c r="AI70">
        <f t="shared" si="33"/>
        <v>-13477.216056271973</v>
      </c>
      <c r="AJ70">
        <f t="shared" si="34"/>
        <v>6.8107879987015991</v>
      </c>
      <c r="AK70">
        <f t="shared" si="22"/>
        <v>2.6168797142411448</v>
      </c>
      <c r="AL70">
        <f t="shared" si="35"/>
        <v>-13467.788388559029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-6.7894747102952451</v>
      </c>
      <c r="AR70">
        <f t="shared" si="36"/>
        <v>-6.7919217195511159</v>
      </c>
      <c r="AS70">
        <f t="shared" si="36"/>
        <v>3.4323363773716416E-3</v>
      </c>
      <c r="AT70">
        <f t="shared" si="36"/>
        <v>1.3187918108900334E-3</v>
      </c>
      <c r="AU70">
        <f t="shared" si="23"/>
        <v>-6.7871705913628535</v>
      </c>
      <c r="AW70">
        <v>67</v>
      </c>
      <c r="AX70">
        <f>IF(Z70&gt;0, (R70*SUMPRODUCT(K70:$K$98, X70:$X$98)-K70*$AZ$3)/Z70, 0)</f>
        <v>157.41201834832376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500000</v>
      </c>
      <c r="S71">
        <f t="shared" si="28"/>
        <v>146.8669250193503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30.573207919029038</v>
      </c>
      <c r="AC71">
        <f t="shared" si="29"/>
        <v>24.297546840705735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-13421.329643689907</v>
      </c>
      <c r="AI71">
        <f t="shared" si="33"/>
        <v>-13425.465623734002</v>
      </c>
      <c r="AJ71">
        <f t="shared" si="34"/>
        <v>6.2756610783233029</v>
      </c>
      <c r="AK71">
        <f t="shared" si="22"/>
        <v>2.1401245543320329</v>
      </c>
      <c r="AL71">
        <f t="shared" si="35"/>
        <v>-13417.049838101346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-6.0390691389574194</v>
      </c>
      <c r="AR71">
        <f t="shared" si="36"/>
        <v>-6.0409301668962856</v>
      </c>
      <c r="AS71">
        <f t="shared" si="36"/>
        <v>2.8238000370162234E-3</v>
      </c>
      <c r="AT71">
        <f t="shared" si="36"/>
        <v>9.6297166470894486E-4</v>
      </c>
      <c r="AU71">
        <f t="shared" si="23"/>
        <v>-6.0371433951945592</v>
      </c>
      <c r="AW71">
        <v>68</v>
      </c>
      <c r="AX71">
        <f>IF(Z71&gt;0, (R71*SUMPRODUCT(K71:$K$98, X71:$X$98)-K71*$AZ$3)/Z71, 0)</f>
        <v>146.8669250193503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500000</v>
      </c>
      <c r="S72">
        <f t="shared" si="28"/>
        <v>135.7178344183595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24.297546840705735</v>
      </c>
      <c r="AC72">
        <f t="shared" si="29"/>
        <v>18.717239873151847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-12935.955805915039</v>
      </c>
      <c r="AI72">
        <f t="shared" si="33"/>
        <v>-12939.403628368396</v>
      </c>
      <c r="AJ72">
        <f t="shared" si="34"/>
        <v>5.5803069675538879</v>
      </c>
      <c r="AK72">
        <f t="shared" ref="AK72:AK98" si="49">G72*SUM(AB72:AB72, AE72:AF72)</f>
        <v>1.7008282788494016</v>
      </c>
      <c r="AL72">
        <f t="shared" si="35"/>
        <v>-12932.122493121993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-5.197026830504532</v>
      </c>
      <c r="AR72">
        <f t="shared" si="36"/>
        <v>-5.1984119949303969</v>
      </c>
      <c r="AS72">
        <f t="shared" si="36"/>
        <v>2.2418911650554699E-3</v>
      </c>
      <c r="AT72">
        <f t="shared" si="36"/>
        <v>6.8330862689090104E-4</v>
      </c>
      <c r="AU72">
        <f t="shared" si="23"/>
        <v>-5.1954867951384509</v>
      </c>
      <c r="AW72">
        <v>69</v>
      </c>
      <c r="AX72">
        <f>IF(Z72&gt;0, (R72*SUMPRODUCT(K72:$K$98, X72:$X$98)-K72*$AZ$3)/Z72, 0)</f>
        <v>135.7178344183595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500000</v>
      </c>
      <c r="S73">
        <f t="shared" si="28"/>
        <v>124.06714418260425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18.717239873151847</v>
      </c>
      <c r="AC73">
        <f t="shared" si="29"/>
        <v>13.929822124257612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-12128.64501262157</v>
      </c>
      <c r="AI73">
        <f t="shared" si="33"/>
        <v>-12131.451924599764</v>
      </c>
      <c r="AJ73">
        <f t="shared" si="34"/>
        <v>4.7874177488942351</v>
      </c>
      <c r="AK73">
        <f t="shared" si="49"/>
        <v>1.3102067911206294</v>
      </c>
      <c r="AL73">
        <f t="shared" si="35"/>
        <v>-12125.354300059749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-4.350615453848655</v>
      </c>
      <c r="AR73">
        <f t="shared" si="36"/>
        <v>-4.3516223094881115</v>
      </c>
      <c r="AS73">
        <f t="shared" si="36"/>
        <v>1.7172745694753124E-3</v>
      </c>
      <c r="AT73">
        <f t="shared" si="36"/>
        <v>4.6997879047948039E-4</v>
      </c>
      <c r="AU73">
        <f t="shared" si="23"/>
        <v>-4.349435056128157</v>
      </c>
      <c r="AW73">
        <v>70</v>
      </c>
      <c r="AX73">
        <f>IF(Z73&gt;0, (R73*SUMPRODUCT(K73:$K$98, X73:$X$98)-K73*$AZ$3)/Z73, 0)</f>
        <v>124.06714418260425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500000</v>
      </c>
      <c r="S74">
        <f t="shared" si="28"/>
        <v>111.54854707651261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13.929822124257612</v>
      </c>
      <c r="AC74">
        <f t="shared" si="29"/>
        <v>9.9449290647038566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-11000.17138727941</v>
      </c>
      <c r="AI74">
        <f t="shared" si="33"/>
        <v>-11002.400221568458</v>
      </c>
      <c r="AJ74">
        <f t="shared" si="34"/>
        <v>3.9848930595537553</v>
      </c>
      <c r="AK74">
        <f t="shared" si="49"/>
        <v>0.97508754869803294</v>
      </c>
      <c r="AL74">
        <f t="shared" si="35"/>
        <v>-10997.440240960204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-3.5230583983117687</v>
      </c>
      <c r="AR74">
        <f t="shared" si="36"/>
        <v>-3.5237722338588724</v>
      </c>
      <c r="AS74">
        <f t="shared" si="36"/>
        <v>1.2762538387419888E-3</v>
      </c>
      <c r="AT74">
        <f t="shared" si="36"/>
        <v>3.1229425947875756E-4</v>
      </c>
      <c r="AU74">
        <f t="shared" si="23"/>
        <v>-3.5221836857606514</v>
      </c>
      <c r="AW74">
        <v>71</v>
      </c>
      <c r="AX74">
        <f>IF(Z74&gt;0, (R74*SUMPRODUCT(K74:$K$98, X74:$X$98)-K74*$AZ$3)/Z74, 0)</f>
        <v>111.54854707651261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500000</v>
      </c>
      <c r="S75">
        <f t="shared" si="28"/>
        <v>97.947445666299629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9.9449290647038566</v>
      </c>
      <c r="AC75">
        <f t="shared" si="29"/>
        <v>6.7484085184411082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-9681.7892264292786</v>
      </c>
      <c r="AI75">
        <f t="shared" si="33"/>
        <v>-9683.5116829141152</v>
      </c>
      <c r="AJ75">
        <f t="shared" si="34"/>
        <v>3.1965205462627484</v>
      </c>
      <c r="AK75">
        <f t="shared" si="49"/>
        <v>0.69614503452927001</v>
      </c>
      <c r="AL75">
        <f t="shared" si="35"/>
        <v>-9679.6190173333234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-2.7685858282805196</v>
      </c>
      <c r="AR75">
        <f t="shared" si="36"/>
        <v>-2.7690783786244921</v>
      </c>
      <c r="AS75">
        <f t="shared" si="36"/>
        <v>9.1407086822674431E-4</v>
      </c>
      <c r="AT75">
        <f t="shared" si="36"/>
        <v>1.9906829532751637E-4</v>
      </c>
      <c r="AU75">
        <f t="shared" si="23"/>
        <v>-2.767965239460938</v>
      </c>
      <c r="AW75">
        <v>72</v>
      </c>
      <c r="AX75">
        <f>IF(Z75&gt;0, (R75*SUMPRODUCT(K75:$K$98, X75:$X$98)-K75*$AZ$3)/Z75, 0)</f>
        <v>97.947445666299629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500000</v>
      </c>
      <c r="S76">
        <f t="shared" si="28"/>
        <v>82.625869391309053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6.7484085184411082</v>
      </c>
      <c r="AC76">
        <f t="shared" si="29"/>
        <v>4.2713743437757898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-8256.9567036769531</v>
      </c>
      <c r="AI76">
        <f t="shared" si="33"/>
        <v>-8258.2490877617565</v>
      </c>
      <c r="AJ76">
        <f t="shared" si="34"/>
        <v>2.4770341746653184</v>
      </c>
      <c r="AK76">
        <f t="shared" si="49"/>
        <v>0.47238859629087759</v>
      </c>
      <c r="AL76">
        <f t="shared" si="35"/>
        <v>-8255.2996649908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-2.1081638037045849</v>
      </c>
      <c r="AR76">
        <f t="shared" si="36"/>
        <v>-2.1084937748363037</v>
      </c>
      <c r="AS76">
        <f t="shared" si="36"/>
        <v>6.3243565092732635E-4</v>
      </c>
      <c r="AT76">
        <f t="shared" si="36"/>
        <v>1.2061012013539664E-4</v>
      </c>
      <c r="AU76">
        <f t="shared" si="23"/>
        <v>-2.1077407290652408</v>
      </c>
      <c r="AW76">
        <v>73</v>
      </c>
      <c r="AX76">
        <f>IF(Z76&gt;0, (R76*SUMPRODUCT(K76:$K$98, X76:$X$98)-K76*$AZ$3)/Z76, 0)</f>
        <v>82.625869391309053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500000</v>
      </c>
      <c r="S77">
        <f t="shared" si="28"/>
        <v>64.449242440783649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4.2713743437757898</v>
      </c>
      <c r="AC77">
        <f t="shared" si="29"/>
        <v>2.4235245165133459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-6787.3972493326255</v>
      </c>
      <c r="AI77">
        <f t="shared" si="33"/>
        <v>-6788.3373397141149</v>
      </c>
      <c r="AJ77">
        <f t="shared" si="34"/>
        <v>1.847849827262444</v>
      </c>
      <c r="AK77">
        <f t="shared" si="49"/>
        <v>0.29899620406430533</v>
      </c>
      <c r="AL77">
        <f t="shared" si="35"/>
        <v>-6786.1904936827877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-1.5472824176286819</v>
      </c>
      <c r="AR77">
        <f t="shared" si="36"/>
        <v>-1.5474967244188735</v>
      </c>
      <c r="AS77">
        <f t="shared" si="36"/>
        <v>4.2124329004354411E-4</v>
      </c>
      <c r="AT77">
        <f t="shared" si="36"/>
        <v>6.8160379080789109E-5</v>
      </c>
      <c r="AU77">
        <f t="shared" si="23"/>
        <v>-1.5470073207497492</v>
      </c>
      <c r="AW77">
        <v>74</v>
      </c>
      <c r="AX77">
        <f>IF(Z77&gt;0, (R77*SUMPRODUCT(K77:$K$98, X77:$X$98)-K77*$AZ$3)/Z77, 0)</f>
        <v>64.449242440783649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500000</v>
      </c>
      <c r="S78">
        <f t="shared" si="28"/>
        <v>41.910774556757723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2.4235245165133459</v>
      </c>
      <c r="AC78">
        <f t="shared" si="29"/>
        <v>1.1086652921365761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-5387.2946501828474</v>
      </c>
      <c r="AI78">
        <f t="shared" si="33"/>
        <v>-5387.9559749280124</v>
      </c>
      <c r="AJ78">
        <f t="shared" si="34"/>
        <v>1.3148592243767698</v>
      </c>
      <c r="AK78">
        <f t="shared" si="49"/>
        <v>0.16964671615593424</v>
      </c>
      <c r="AL78">
        <f t="shared" si="35"/>
        <v>-5386.47146898748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-1.096526240446243</v>
      </c>
      <c r="AR78">
        <f t="shared" si="36"/>
        <v>-1.0966608460291221</v>
      </c>
      <c r="AS78">
        <f t="shared" si="36"/>
        <v>2.6762554039493416E-4</v>
      </c>
      <c r="AT78">
        <f t="shared" si="36"/>
        <v>3.4529775694411624E-5</v>
      </c>
      <c r="AU78">
        <f t="shared" si="23"/>
        <v>-1.0963586907130329</v>
      </c>
      <c r="AW78">
        <v>75</v>
      </c>
      <c r="AX78">
        <f>IF(Z78&gt;0, (R78*SUMPRODUCT(K78:$K$98, X78:$X$98)-K78*$AZ$3)/Z78, 0)</f>
        <v>41.910774556757723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500000</v>
      </c>
      <c r="S79">
        <f t="shared" si="28"/>
        <v>12.222776801343922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1.1086652921365761</v>
      </c>
      <c r="AC79">
        <f t="shared" si="29"/>
        <v>0.21965975995096843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-4108.5565871958697</v>
      </c>
      <c r="AI79">
        <f t="shared" si="33"/>
        <v>-4109.0058708642237</v>
      </c>
      <c r="AJ79">
        <f t="shared" si="34"/>
        <v>0.88900553218560763</v>
      </c>
      <c r="AK79">
        <f t="shared" si="49"/>
        <v>7.7606570449560333E-2</v>
      </c>
      <c r="AL79">
        <f t="shared" si="35"/>
        <v>-4108.0392587615888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-0.74665426459616335</v>
      </c>
      <c r="AR79">
        <f t="shared" si="36"/>
        <v>-0.74673591360351432</v>
      </c>
      <c r="AS79">
        <f t="shared" si="36"/>
        <v>1.6156033336004309E-4</v>
      </c>
      <c r="AT79">
        <f t="shared" si="36"/>
        <v>1.4103560595326992E-5</v>
      </c>
      <c r="AU79">
        <f t="shared" si="23"/>
        <v>-0.74656024970955903</v>
      </c>
      <c r="AW79">
        <v>76</v>
      </c>
      <c r="AX79">
        <f>IF(Z79&gt;0, (R79*SUMPRODUCT(K79:$K$98, X79:$X$98)-K79*$AZ$3)/Z79, 0)</f>
        <v>12.222776801343922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500000</v>
      </c>
      <c r="S80">
        <f t="shared" si="28"/>
        <v>-28.99970688252349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0.21965975995096843</v>
      </c>
      <c r="AC80">
        <f t="shared" si="29"/>
        <v>-0.34170815798391252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-3004.2371190248341</v>
      </c>
      <c r="AI80">
        <f t="shared" si="33"/>
        <v>-3004.5316980005528</v>
      </c>
      <c r="AJ80">
        <f t="shared" si="34"/>
        <v>0.56136791793488094</v>
      </c>
      <c r="AK80">
        <f t="shared" si="49"/>
        <v>1.5376183196567791E-2</v>
      </c>
      <c r="AL80">
        <f t="shared" si="35"/>
        <v>-3003.9549538994211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-0.48746839352478821</v>
      </c>
      <c r="AR80">
        <f t="shared" si="36"/>
        <v>-0.4875161919955382</v>
      </c>
      <c r="AS80">
        <f t="shared" si="36"/>
        <v>9.1087722536660877E-5</v>
      </c>
      <c r="AT80">
        <f t="shared" si="36"/>
        <v>2.4949439822535472E-6</v>
      </c>
      <c r="AU80">
        <f t="shared" si="23"/>
        <v>-0.48742260932901921</v>
      </c>
      <c r="AW80">
        <v>77</v>
      </c>
      <c r="AX80">
        <f>IF(Z80&gt;0, (R80*SUMPRODUCT(K80:$K$98, X80:$X$98)-K80*$AZ$3)/Z80, 0)</f>
        <v>-28.99970688252349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500000</v>
      </c>
      <c r="S81">
        <f t="shared" si="28"/>
        <v>-89.215275521204646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-0.34170815798391252</v>
      </c>
      <c r="AC81">
        <f t="shared" si="29"/>
        <v>-0.66374231341827061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-2112.7720888988101</v>
      </c>
      <c r="AI81">
        <f t="shared" si="33"/>
        <v>-2112.9580834803269</v>
      </c>
      <c r="AJ81">
        <f t="shared" si="34"/>
        <v>0.32203415543435809</v>
      </c>
      <c r="AK81">
        <f t="shared" si="49"/>
        <v>-2.3919571058873879E-2</v>
      </c>
      <c r="AL81">
        <f t="shared" si="35"/>
        <v>-2112.6599688959514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-0.30608840805964127</v>
      </c>
      <c r="AR81">
        <f t="shared" si="36"/>
        <v>-0.30611535407320484</v>
      </c>
      <c r="AS81">
        <f t="shared" si="36"/>
        <v>4.6654782357101999E-5</v>
      </c>
      <c r="AT81">
        <f t="shared" si="36"/>
        <v>-3.4653541029577813E-6</v>
      </c>
      <c r="AU81">
        <f t="shared" si="23"/>
        <v>-0.30607216464495068</v>
      </c>
      <c r="AW81">
        <v>78</v>
      </c>
      <c r="AX81">
        <f>IF(Z81&gt;0, (R81*SUMPRODUCT(K81:$K$98, X81:$X$98)-K81*$AZ$3)/Z81, 0)</f>
        <v>-89.215275521204646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500000</v>
      </c>
      <c r="S82">
        <f t="shared" si="28"/>
        <v>-182.14034535762016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-0.66374231341827061</v>
      </c>
      <c r="AC82">
        <f t="shared" si="29"/>
        <v>-0.82212158032574201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-1425.8572536824586</v>
      </c>
      <c r="AI82">
        <f t="shared" si="33"/>
        <v>-1425.970095455476</v>
      </c>
      <c r="AJ82">
        <f t="shared" si="34"/>
        <v>0.15837926690747139</v>
      </c>
      <c r="AK82">
        <f t="shared" si="49"/>
        <v>-4.6461961939278949E-2</v>
      </c>
      <c r="AL82">
        <f t="shared" si="35"/>
        <v>-1425.8581781505077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-0.1844387874487709</v>
      </c>
      <c r="AR82">
        <f t="shared" si="36"/>
        <v>-0.18445338386067339</v>
      </c>
      <c r="AS82">
        <f t="shared" si="36"/>
        <v>2.048681932921224E-5</v>
      </c>
      <c r="AT82">
        <f t="shared" si="36"/>
        <v>-6.0099900606740366E-6</v>
      </c>
      <c r="AU82">
        <f t="shared" si="23"/>
        <v>-0.18443890703140486</v>
      </c>
      <c r="AW82">
        <v>79</v>
      </c>
      <c r="AX82">
        <f>IF(Z82&gt;0, (R82*SUMPRODUCT(K82:$K$98, X82:$X$98)-K82*$AZ$3)/Z82, 0)</f>
        <v>-182.14034535762016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500000</v>
      </c>
      <c r="S83">
        <f t="shared" si="28"/>
        <v>-333.11605899431453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-0.82212158032574201</v>
      </c>
      <c r="AC83">
        <f t="shared" si="29"/>
        <v>-0.87467720603150423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-921.39553678888979</v>
      </c>
      <c r="AI83">
        <f t="shared" si="33"/>
        <v>-921.46118036733753</v>
      </c>
      <c r="AJ83">
        <f t="shared" si="34"/>
        <v>5.2555625705762221E-2</v>
      </c>
      <c r="AK83">
        <f t="shared" si="49"/>
        <v>-5.7548510622801946E-2</v>
      </c>
      <c r="AL83">
        <f t="shared" si="35"/>
        <v>-921.46617325225463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-0.10641535314429622</v>
      </c>
      <c r="AR83">
        <f t="shared" si="36"/>
        <v>-0.10642293456215994</v>
      </c>
      <c r="AS83">
        <f t="shared" si="36"/>
        <v>6.0698421534459245E-6</v>
      </c>
      <c r="AT83">
        <f t="shared" si="36"/>
        <v>-6.6464887622490111E-6</v>
      </c>
      <c r="AU83">
        <f t="shared" si="23"/>
        <v>-0.10642351120876875</v>
      </c>
      <c r="AW83">
        <v>80</v>
      </c>
      <c r="AX83">
        <f>IF(Z83&gt;0, (R83*SUMPRODUCT(K83:$K$98, X83:$X$98)-K83*$AZ$3)/Z83, 0)</f>
        <v>-333.11605899431453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500000</v>
      </c>
      <c r="S84">
        <f t="shared" si="28"/>
        <v>-590.66175636760488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-0.87467720603150423</v>
      </c>
      <c r="AC84">
        <f t="shared" si="29"/>
        <v>-0.86333973619097137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-568.91871670628996</v>
      </c>
      <c r="AI84">
        <f t="shared" si="33"/>
        <v>-568.95525791311786</v>
      </c>
      <c r="AJ84">
        <f t="shared" si="34"/>
        <v>-1.1337469840532854E-2</v>
      </c>
      <c r="AK84">
        <f t="shared" si="49"/>
        <v>-6.1227404422205305E-2</v>
      </c>
      <c r="AL84">
        <f t="shared" si="35"/>
        <v>-569.02782278738061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-5.8666527848470512E-2</v>
      </c>
      <c r="AR84">
        <f t="shared" si="36"/>
        <v>-5.8670295953939772E-2</v>
      </c>
      <c r="AS84">
        <f t="shared" si="36"/>
        <v>-1.1691125122083043E-6</v>
      </c>
      <c r="AT84">
        <f t="shared" si="36"/>
        <v>-6.3137301008841302E-6</v>
      </c>
      <c r="AU84">
        <f t="shared" si="23"/>
        <v>-5.8677778796552865E-2</v>
      </c>
      <c r="AW84">
        <v>81</v>
      </c>
      <c r="AX84">
        <f>IF(Z84&gt;0, (R84*SUMPRODUCT(K84:$K$98, X84:$X$98)-K84*$AZ$3)/Z84, 0)</f>
        <v>-590.66175636760488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7"/>
        <v>500000</v>
      </c>
      <c r="S85">
        <f t="shared" si="28"/>
        <v>-1051.5783299810862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-0.86333973619097137</v>
      </c>
      <c r="AC85">
        <f t="shared" si="29"/>
        <v>-0.81686981494584443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-335.11410349731995</v>
      </c>
      <c r="AI85">
        <f t="shared" si="33"/>
        <v>-335.13352358690474</v>
      </c>
      <c r="AJ85">
        <f t="shared" si="34"/>
        <v>-4.6469921245126944E-2</v>
      </c>
      <c r="AK85">
        <f t="shared" si="49"/>
        <v>-6.0433781533368001E-2</v>
      </c>
      <c r="AL85">
        <f t="shared" si="35"/>
        <v>-335.24042728968328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-3.0854239536092284E-2</v>
      </c>
      <c r="AR85">
        <f t="shared" si="36"/>
        <v>-3.0856027560199919E-2</v>
      </c>
      <c r="AS85">
        <f t="shared" si="36"/>
        <v>-4.2785250347780639E-6</v>
      </c>
      <c r="AT85">
        <f t="shared" si="36"/>
        <v>-5.5641894866335258E-6</v>
      </c>
      <c r="AU85">
        <f t="shared" si="23"/>
        <v>-3.0865870274721336E-2</v>
      </c>
      <c r="AW85">
        <v>82</v>
      </c>
      <c r="AX85">
        <f>IF(Z85&gt;0, (R85*SUMPRODUCT(K85:$K$98, X85:$X$98)-K85*$AZ$3)/Z85, 0)</f>
        <v>-1051.5783299810862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500000</v>
      </c>
      <c r="S86">
        <f t="shared" si="28"/>
        <v>-1917.61098196328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-0.81686981494584443</v>
      </c>
      <c r="AC86">
        <f t="shared" si="29"/>
        <v>-0.75385222493408188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-187.9575141575109</v>
      </c>
      <c r="AI86">
        <f t="shared" si="33"/>
        <v>-187.96734217049195</v>
      </c>
      <c r="AJ86">
        <f t="shared" si="34"/>
        <v>-6.3017590011762548E-2</v>
      </c>
      <c r="AK86">
        <f t="shared" si="49"/>
        <v>-5.7180887046209113E-2</v>
      </c>
      <c r="AL86">
        <f t="shared" si="35"/>
        <v>-188.0875406475499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-1.5451256814741155E-2</v>
      </c>
      <c r="AR86">
        <f t="shared" si="36"/>
        <v>-1.5452064737495556E-2</v>
      </c>
      <c r="AS86">
        <f t="shared" si="36"/>
        <v>-5.1804311813883416E-6</v>
      </c>
      <c r="AT86">
        <f t="shared" si="36"/>
        <v>-4.7006185126777328E-6</v>
      </c>
      <c r="AU86">
        <f t="shared" si="23"/>
        <v>-1.546194578718962E-2</v>
      </c>
      <c r="AW86">
        <v>83</v>
      </c>
      <c r="AX86">
        <f>IF(Z86&gt;0, (R86*SUMPRODUCT(K86:$K$98, X86:$X$98)-K86*$AZ$3)/Z86, 0)</f>
        <v>-1917.61098196328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500000</v>
      </c>
      <c r="S87">
        <f t="shared" si="28"/>
        <v>-3627.7729917667371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-0.75385222493408188</v>
      </c>
      <c r="AC87">
        <f t="shared" si="29"/>
        <v>-0.68548934822395258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-100.11667428183576</v>
      </c>
      <c r="AI87">
        <f t="shared" si="33"/>
        <v>-100.12139818097292</v>
      </c>
      <c r="AJ87">
        <f t="shared" si="34"/>
        <v>-6.8362876710129306E-2</v>
      </c>
      <c r="AK87">
        <f t="shared" si="49"/>
        <v>-5.2769655745385738E-2</v>
      </c>
      <c r="AL87">
        <f t="shared" si="35"/>
        <v>-100.24253071342842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-7.3483952928532961E-3</v>
      </c>
      <c r="AR87">
        <f t="shared" si="36"/>
        <v>-7.3487420190947788E-3</v>
      </c>
      <c r="AS87">
        <f t="shared" si="36"/>
        <v>-5.017720025422054E-6</v>
      </c>
      <c r="AT87">
        <f t="shared" si="36"/>
        <v>-3.8732038660540609E-6</v>
      </c>
      <c r="AU87">
        <f t="shared" si="23"/>
        <v>-7.3576329429862536E-3</v>
      </c>
      <c r="AW87">
        <v>84</v>
      </c>
      <c r="AX87">
        <f>IF(Z87&gt;0, (R87*SUMPRODUCT(K87:$K$98, X87:$X$98)-K87*$AZ$3)/Z87, 0)</f>
        <v>-3627.7729917667371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500000</v>
      </c>
      <c r="S88">
        <f t="shared" si="28"/>
        <v>-7182.6377397139076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-0.68548934822395258</v>
      </c>
      <c r="AC88">
        <f t="shared" si="29"/>
        <v>-0.61800369572674296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-50.512538493886666</v>
      </c>
      <c r="AI88">
        <f t="shared" si="33"/>
        <v>-50.514689527107755</v>
      </c>
      <c r="AJ88">
        <f t="shared" si="34"/>
        <v>-6.7485652497209614E-2</v>
      </c>
      <c r="AK88">
        <f t="shared" si="49"/>
        <v>-4.7984254375676688E-2</v>
      </c>
      <c r="AL88">
        <f t="shared" si="35"/>
        <v>-50.630159433980644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-3.3102993400411403E-3</v>
      </c>
      <c r="AR88">
        <f t="shared" si="36"/>
        <v>-3.310440306305448E-3</v>
      </c>
      <c r="AS88">
        <f t="shared" si="36"/>
        <v>-4.4226189691653623E-6</v>
      </c>
      <c r="AT88">
        <f t="shared" si="36"/>
        <v>-3.1446102359593905E-6</v>
      </c>
      <c r="AU88">
        <f t="shared" si="23"/>
        <v>-3.3180075355105729E-3</v>
      </c>
      <c r="AW88">
        <v>85</v>
      </c>
      <c r="AX88">
        <f>IF(Z88&gt;0, (R88*SUMPRODUCT(K88:$K$98, X88:$X$98)-K88*$AZ$3)/Z88, 0)</f>
        <v>-7182.6377397139076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500000</v>
      </c>
      <c r="S89">
        <f t="shared" si="28"/>
        <v>-15129.05639935313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-0.61800369572674296</v>
      </c>
      <c r="AC89">
        <f t="shared" si="29"/>
        <v>-0.55449788096851371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-24.264864087775756</v>
      </c>
      <c r="AI89">
        <f t="shared" si="33"/>
        <v>-24.265780367460245</v>
      </c>
      <c r="AJ89">
        <f t="shared" si="34"/>
        <v>-6.3505814758229251E-2</v>
      </c>
      <c r="AK89">
        <f t="shared" si="49"/>
        <v>-4.3260258700872009E-2</v>
      </c>
      <c r="AL89">
        <f t="shared" si="35"/>
        <v>-24.372546440919347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-1.4198024245022944E-3</v>
      </c>
      <c r="AR89">
        <f t="shared" si="36"/>
        <v>-1.4198560384896983E-3</v>
      </c>
      <c r="AS89">
        <f t="shared" si="36"/>
        <v>-3.7158959323885721E-6</v>
      </c>
      <c r="AT89">
        <f t="shared" si="36"/>
        <v>-2.5312740251051917E-6</v>
      </c>
      <c r="AU89">
        <f t="shared" si="23"/>
        <v>-1.426103208447192E-3</v>
      </c>
      <c r="AW89">
        <v>86</v>
      </c>
      <c r="AX89">
        <f>IF(Z89&gt;0, (R89*SUMPRODUCT(K89:$K$98, X89:$X$98)-K89*$AZ$3)/Z89, 0)</f>
        <v>-15129.05639935313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500000</v>
      </c>
      <c r="S90">
        <f t="shared" si="28"/>
        <v>-34127.330332161036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-0.55449788096851371</v>
      </c>
      <c r="AC90">
        <f t="shared" si="29"/>
        <v>-0.49626043866241748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-10.871619038107818</v>
      </c>
      <c r="AI90">
        <f t="shared" si="33"/>
        <v>-10.871982574043557</v>
      </c>
      <c r="AJ90">
        <f t="shared" si="34"/>
        <v>-5.8237442306096232E-2</v>
      </c>
      <c r="AK90">
        <f t="shared" si="49"/>
        <v>-3.8814851667795962E-2</v>
      </c>
      <c r="AL90">
        <f t="shared" si="35"/>
        <v>-10.969034868017449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-5.6797111970854366E-4</v>
      </c>
      <c r="AR90">
        <f t="shared" si="36"/>
        <v>-5.6799011208785277E-4</v>
      </c>
      <c r="AS90">
        <f t="shared" si="36"/>
        <v>-3.0425261591315106E-6</v>
      </c>
      <c r="AT90">
        <f t="shared" si="36"/>
        <v>-2.0278225980696353E-6</v>
      </c>
      <c r="AU90">
        <f t="shared" si="23"/>
        <v>-5.7306046084505387E-4</v>
      </c>
      <c r="AW90">
        <v>87</v>
      </c>
      <c r="AX90">
        <f>IF(Z90&gt;0, (R90*SUMPRODUCT(K90:$K$98, X90:$X$98)-K90*$AZ$3)/Z90, 0)</f>
        <v>-34127.330332161036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500000</v>
      </c>
      <c r="S91">
        <f t="shared" si="28"/>
        <v>-82950.883400949708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-0.49626043866241748</v>
      </c>
      <c r="AC91">
        <f t="shared" si="29"/>
        <v>-0.44356301270123444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-4.5243630110832749</v>
      </c>
      <c r="AI91">
        <f t="shared" si="33"/>
        <v>-4.5244966935091018</v>
      </c>
      <c r="AJ91">
        <f t="shared" si="34"/>
        <v>-5.2697425961183042E-2</v>
      </c>
      <c r="AK91">
        <f t="shared" si="49"/>
        <v>-3.4738230706369229E-2</v>
      </c>
      <c r="AL91">
        <f t="shared" si="35"/>
        <v>-4.6119323501766543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-2.1104324121738778E-4</v>
      </c>
      <c r="AR91">
        <f t="shared" si="36"/>
        <v>-2.1104947696203762E-4</v>
      </c>
      <c r="AS91">
        <f t="shared" si="36"/>
        <v>-2.4581218508367577E-6</v>
      </c>
      <c r="AT91">
        <f t="shared" si="36"/>
        <v>-1.6203980061878835E-6</v>
      </c>
      <c r="AU91">
        <f t="shared" si="23"/>
        <v>-2.1512799681906226E-4</v>
      </c>
      <c r="AW91">
        <v>88</v>
      </c>
      <c r="AX91">
        <f>IF(Z91&gt;0, (R91*SUMPRODUCT(K91:$K$98, X91:$X$98)-K91*$AZ$3)/Z91, 0)</f>
        <v>-82950.883400949708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500000</v>
      </c>
      <c r="S92">
        <f t="shared" si="28"/>
        <v>-218614.61088474945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-0.44356301270123444</v>
      </c>
      <c r="AC92">
        <f t="shared" si="29"/>
        <v>-0.39621566569165573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-1.7407153593218556</v>
      </c>
      <c r="AI92">
        <f t="shared" si="33"/>
        <v>-1.7407606691554582</v>
      </c>
      <c r="AJ92">
        <f t="shared" si="34"/>
        <v>-4.7347347009578711E-2</v>
      </c>
      <c r="AK92">
        <f t="shared" si="49"/>
        <v>-3.1049410889086415E-2</v>
      </c>
      <c r="AL92">
        <f t="shared" si="35"/>
        <v>-1.8191574270541233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-7.2497619035036726E-5</v>
      </c>
      <c r="AR92">
        <f t="shared" si="36"/>
        <v>-7.2499506106945115E-5</v>
      </c>
      <c r="AS92">
        <f t="shared" si="36"/>
        <v>-1.9719306246354812E-6</v>
      </c>
      <c r="AT92">
        <f t="shared" si="36"/>
        <v>-1.293151318419027E-6</v>
      </c>
      <c r="AU92">
        <f t="shared" si="23"/>
        <v>-7.576458804999962E-5</v>
      </c>
      <c r="AW92">
        <v>89</v>
      </c>
      <c r="AX92">
        <f>IF(Z92&gt;0, (R92*SUMPRODUCT(K92:$K$98, X92:$X$98)-K92*$AZ$3)/Z92, 0)</f>
        <v>-218614.61088474945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500000</v>
      </c>
      <c r="S93">
        <f t="shared" si="28"/>
        <v>-628924.15598960221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-0.39621566569165573</v>
      </c>
      <c r="AC93">
        <f t="shared" si="29"/>
        <v>-0.35382531487248003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-0.61584060054786771</v>
      </c>
      <c r="AI93">
        <f t="shared" si="33"/>
        <v>-0.61585466525310695</v>
      </c>
      <c r="AJ93">
        <f t="shared" si="34"/>
        <v>-4.2390350819175693E-2</v>
      </c>
      <c r="AK93">
        <f t="shared" si="49"/>
        <v>-2.7735096598415904E-2</v>
      </c>
      <c r="AL93">
        <f t="shared" si="35"/>
        <v>-0.68598011267069847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-2.2900569197915554E-5</v>
      </c>
      <c r="AR93">
        <f t="shared" si="36"/>
        <v>-2.2901092206231816E-5</v>
      </c>
      <c r="AS93">
        <f t="shared" si="36"/>
        <v>-1.5763221219822683E-6</v>
      </c>
      <c r="AT93">
        <f t="shared" si="36"/>
        <v>-1.0313537274058422E-6</v>
      </c>
      <c r="AU93">
        <f t="shared" si="23"/>
        <v>-2.5508768055619925E-5</v>
      </c>
      <c r="AW93">
        <v>90</v>
      </c>
      <c r="AX93">
        <f>IF(Z93&gt;0, (R93*SUMPRODUCT(K93:$K$98, X93:$X$98)-K93*$AZ$3)/Z93, 0)</f>
        <v>-628924.15598960221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500000</v>
      </c>
      <c r="S94">
        <f t="shared" si="28"/>
        <v>-1991170.9724194482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-0.35382531487248003</v>
      </c>
      <c r="AC94">
        <f t="shared" si="29"/>
        <v>-0.31593495790756121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-0.19914720339749314</v>
      </c>
      <c r="AI94">
        <f t="shared" si="33"/>
        <v>-0.19915117009551009</v>
      </c>
      <c r="AJ94">
        <f t="shared" si="34"/>
        <v>-3.7890356964918825E-2</v>
      </c>
      <c r="AK94">
        <f t="shared" si="49"/>
        <v>-2.4767772041073603E-2</v>
      </c>
      <c r="AL94">
        <f t="shared" si="35"/>
        <v>-0.26180929910150252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-6.6120198553443529E-6</v>
      </c>
      <c r="AR94">
        <f t="shared" si="36"/>
        <v>-6.6121515563454251E-6</v>
      </c>
      <c r="AS94">
        <f t="shared" si="36"/>
        <v>-1.2580231522411736E-6</v>
      </c>
      <c r="AT94">
        <f t="shared" si="36"/>
        <v>-8.2233140970275291E-7</v>
      </c>
      <c r="AU94">
        <f t="shared" si="23"/>
        <v>-8.6925061182893521E-6</v>
      </c>
      <c r="AW94">
        <v>91</v>
      </c>
      <c r="AX94">
        <f>IF(Z94&gt;0, (R94*SUMPRODUCT(K94:$K$98, X94:$X$98)-K94*$AZ$3)/Z94, 0)</f>
        <v>-1991170.9724194482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7"/>
        <v>500000</v>
      </c>
      <c r="S95">
        <f t="shared" si="28"/>
        <v>-7009041.1889772369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-0.31593495790756121</v>
      </c>
      <c r="AC95">
        <f t="shared" si="29"/>
        <v>-0.28209044712909803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-5.8417294340060946E-2</v>
      </c>
      <c r="AI95">
        <f t="shared" si="33"/>
        <v>-5.8418300506380715E-2</v>
      </c>
      <c r="AJ95">
        <f t="shared" si="34"/>
        <v>-3.3844510778463177E-2</v>
      </c>
      <c r="AK95">
        <f t="shared" si="49"/>
        <v>-2.2115447053529285E-2</v>
      </c>
      <c r="AL95">
        <f t="shared" si="35"/>
        <v>-0.11437825833837319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-1.7317426483416558E-6</v>
      </c>
      <c r="AR95">
        <f t="shared" si="36"/>
        <v>-1.731772475486972E-6</v>
      </c>
      <c r="AS95">
        <f t="shared" si="36"/>
        <v>-1.0032984818869033E-6</v>
      </c>
      <c r="AT95">
        <f t="shared" si="36"/>
        <v>-6.5559802593381312E-7</v>
      </c>
      <c r="AU95">
        <f t="shared" si="23"/>
        <v>-3.3906689833076888E-6</v>
      </c>
      <c r="AW95">
        <v>92</v>
      </c>
      <c r="AX95">
        <f>IF(Z95&gt;0, (R95*SUMPRODUCT(K95:$K$98, X95:$X$98)-K95*$AZ$3)/Z95, 0)</f>
        <v>-7009041.1889772369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500000</v>
      </c>
      <c r="S96">
        <f t="shared" si="28"/>
        <v>-27780029.20121032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-0.28209044712909803</v>
      </c>
      <c r="AC96">
        <f t="shared" si="29"/>
        <v>-0.25186796208753337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-1.5388837239891848E-2</v>
      </c>
      <c r="AI96">
        <f t="shared" si="33"/>
        <v>-1.5389063902686425E-2</v>
      </c>
      <c r="AJ96">
        <f t="shared" si="34"/>
        <v>-3.0222485041564662E-2</v>
      </c>
      <c r="AK96">
        <f t="shared" si="49"/>
        <v>-1.9746331299036864E-2</v>
      </c>
      <c r="AL96">
        <f t="shared" si="35"/>
        <v>-6.5357880243287952E-2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-4.0731433794209092E-7</v>
      </c>
      <c r="AR96">
        <f t="shared" si="36"/>
        <v>-4.0732033729114309E-7</v>
      </c>
      <c r="AS96">
        <f t="shared" si="36"/>
        <v>-7.9993382825304162E-7</v>
      </c>
      <c r="AT96">
        <f t="shared" si="36"/>
        <v>-5.2264922518011598E-7</v>
      </c>
      <c r="AU96">
        <f t="shared" si="23"/>
        <v>-1.7299033907243008E-6</v>
      </c>
      <c r="AW96">
        <v>93</v>
      </c>
      <c r="AX96">
        <f>IF(Z96&gt;0, (R96*SUMPRODUCT(K96:$K$98, X96:$X$98)-K96*$AZ$3)/Z96, 0)</f>
        <v>-27780029.20121032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500000</v>
      </c>
      <c r="S97">
        <f t="shared" si="28"/>
        <v>-125974566.95565867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-0.25186796208753337</v>
      </c>
      <c r="AC97">
        <f t="shared" si="29"/>
        <v>-0.22488246155882408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-3.5953524471221969E-3</v>
      </c>
      <c r="AI97">
        <f t="shared" si="33"/>
        <v>-3.5953970756664724E-3</v>
      </c>
      <c r="AJ97">
        <f t="shared" si="34"/>
        <v>-2.6985500528709294E-2</v>
      </c>
      <c r="AK97">
        <f t="shared" si="49"/>
        <v>-1.7630757346127339E-2</v>
      </c>
      <c r="AL97">
        <f t="shared" si="35"/>
        <v>-4.8211654950503106E-2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-8.4966423738993134E-8</v>
      </c>
      <c r="AR97">
        <f t="shared" si="36"/>
        <v>-8.496747841384338E-8</v>
      </c>
      <c r="AS97">
        <f t="shared" si="36"/>
        <v>-6.3772926478081351E-7</v>
      </c>
      <c r="AT97">
        <f t="shared" si="36"/>
        <v>-4.1665522964500276E-7</v>
      </c>
      <c r="AU97">
        <f t="shared" si="23"/>
        <v>-1.1393519728396596E-6</v>
      </c>
      <c r="AW97">
        <v>94</v>
      </c>
      <c r="AX97">
        <f>IF(Z97&gt;0, (R97*SUMPRODUCT(K97:$K$98, X97:$X$98)-K97*$AZ$3)/Z97, 0)</f>
        <v>-125974566.95565867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-0.22488246155882408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-0.22488246155882408</v>
      </c>
      <c r="AK98">
        <f t="shared" si="49"/>
        <v>-1.5741772309117687E-2</v>
      </c>
      <c r="AL98">
        <f t="shared" si="35"/>
        <v>-0.24151680475345225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-1.8833479468770024E-8</v>
      </c>
      <c r="AR98">
        <f t="shared" si="36"/>
        <v>-1.8833479468770024E-8</v>
      </c>
      <c r="AS98">
        <f t="shared" si="36"/>
        <v>-4.7450788406931847E-6</v>
      </c>
      <c r="AT98">
        <f t="shared" si="36"/>
        <v>-3.3215551884852301E-7</v>
      </c>
      <c r="AU98">
        <f t="shared" si="36"/>
        <v>-5.0960678390104779E-6</v>
      </c>
      <c r="AW98">
        <v>95</v>
      </c>
    </row>
    <row r="100" spans="5:50" x14ac:dyDescent="0.25">
      <c r="AN100" s="8">
        <f t="shared" ref="AN100:AU100" si="50">SUM(AN3:AN98)</f>
        <v>12340.780539208175</v>
      </c>
      <c r="AO100" s="8">
        <f t="shared" si="50"/>
        <v>-1234.0780539208176</v>
      </c>
      <c r="AP100" s="8">
        <f t="shared" si="50"/>
        <v>-437.3892562337212</v>
      </c>
      <c r="AQ100" s="8">
        <f t="shared" si="50"/>
        <v>-9515.9010594741776</v>
      </c>
      <c r="AR100" s="8">
        <f t="shared" si="50"/>
        <v>1153.4121695794552</v>
      </c>
      <c r="AS100" s="8">
        <f t="shared" si="50"/>
        <v>-515.6573826718477</v>
      </c>
      <c r="AT100" s="8">
        <f t="shared" si="50"/>
        <v>300.80013989191127</v>
      </c>
      <c r="AU100" s="8">
        <f t="shared" si="50"/>
        <v>938.5549267995201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A2F1-CCC2-4182-8B21-7342398258A4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14046.73382263784</v>
      </c>
      <c r="K3">
        <v>1</v>
      </c>
      <c r="L3" s="2">
        <v>0</v>
      </c>
      <c r="O3">
        <f>$C$3</f>
        <v>14046.73382263784</v>
      </c>
      <c r="P3">
        <f>O3*C5</f>
        <v>1404.6733822637841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14046.73382263784</v>
      </c>
      <c r="AF3">
        <f t="shared" ref="AF3:AG34" si="4">-$Z3*P3</f>
        <v>-1404.6733822637841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12368.910698574056</v>
      </c>
      <c r="AJ3">
        <f t="shared" ref="AJ3:AJ66" si="7">AB3-AC3</f>
        <v>0</v>
      </c>
      <c r="AL3">
        <f t="shared" ref="AL3:AL66" si="8">SUM(AI3:AK3)</f>
        <v>12368.910698574056</v>
      </c>
      <c r="AN3">
        <f t="shared" ref="AN3:AU34" si="9">AE3*$K3</f>
        <v>14046.73382263784</v>
      </c>
      <c r="AO3">
        <f t="shared" si="9"/>
        <v>-1404.6733822637841</v>
      </c>
      <c r="AP3">
        <f t="shared" si="9"/>
        <v>-273.14974180000002</v>
      </c>
      <c r="AQ3">
        <f t="shared" si="9"/>
        <v>0</v>
      </c>
      <c r="AR3">
        <f t="shared" si="9"/>
        <v>12368.910698574056</v>
      </c>
      <c r="AS3">
        <f t="shared" si="9"/>
        <v>0</v>
      </c>
      <c r="AT3">
        <f t="shared" si="9"/>
        <v>0</v>
      </c>
      <c r="AU3">
        <f t="shared" si="9"/>
        <v>12368.910698574056</v>
      </c>
      <c r="AW3">
        <v>0</v>
      </c>
      <c r="AX3">
        <f>IF(Z3&gt;0, (R3*SUMPRODUCT(K3:$K$98, X3:$X$98)-K3*$AZ$3)/Z3, 0)</f>
        <v>0</v>
      </c>
      <c r="AZ3">
        <f>C6*SUMPRODUCT(X4:X89, K4:K89)/1</f>
        <v>10785.955265110846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1170.1654600156633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1155.6380641190208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-1155.6380641190208</v>
      </c>
      <c r="AK4">
        <f>G4*SUM(AB4, AE4:AF4)</f>
        <v>0</v>
      </c>
      <c r="AL4">
        <f t="shared" si="8"/>
        <v>-2363.0490641190208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-1078.0455357142857</v>
      </c>
      <c r="AR4">
        <f t="shared" si="9"/>
        <v>-1078.0455357142857</v>
      </c>
      <c r="AS4">
        <f t="shared" si="9"/>
        <v>-1031.8197001062686</v>
      </c>
      <c r="AT4">
        <f t="shared" si="9"/>
        <v>0</v>
      </c>
      <c r="AU4">
        <f t="shared" si="9"/>
        <v>-2109.8652358205541</v>
      </c>
      <c r="AW4">
        <v>1</v>
      </c>
      <c r="AX4">
        <f>IF(Z4&gt;0, (R4*SUMPRODUCT(K4:$K$98, X4:$X$98)-K4*$AZ$3)/Z4, 0)</f>
        <v>1170.1654600156633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500000</v>
      </c>
      <c r="S5">
        <f t="shared" si="1"/>
        <v>1137.49780779964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1155.6380641190208</v>
      </c>
      <c r="AC5">
        <f t="shared" si="2"/>
        <v>1109.4122285110025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-1199.9964794620071</v>
      </c>
      <c r="AI5">
        <f t="shared" si="6"/>
        <v>-1224.379212793534</v>
      </c>
      <c r="AJ5">
        <f t="shared" si="7"/>
        <v>46.225835608018315</v>
      </c>
      <c r="AK5">
        <f>G5*SUM(AB5, AE5:AF5)</f>
        <v>80.894664488331458</v>
      </c>
      <c r="AL5">
        <f t="shared" si="8"/>
        <v>-1097.2587126971841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-956.62984650989074</v>
      </c>
      <c r="AR5">
        <f t="shared" si="9"/>
        <v>-976.0676122397432</v>
      </c>
      <c r="AS5">
        <f t="shared" si="9"/>
        <v>36.850953131392146</v>
      </c>
      <c r="AT5">
        <f t="shared" si="9"/>
        <v>64.488731256641785</v>
      </c>
      <c r="AU5">
        <f t="shared" si="9"/>
        <v>-874.72792785170918</v>
      </c>
      <c r="AW5">
        <v>2</v>
      </c>
      <c r="AX5">
        <f>IF(Z5&gt;0, (R5*SUMPRODUCT(K5:$K$98, X5:$X$98)-K5*$AZ$3)/Z5, 0)</f>
        <v>1137.49780779964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500000</v>
      </c>
      <c r="S6">
        <f t="shared" si="1"/>
        <v>1115.1256746464294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1109.4122285110025</v>
      </c>
      <c r="AC6">
        <f t="shared" si="2"/>
        <v>1074.0499713817044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-1195.6419523927523</v>
      </c>
      <c r="AI6">
        <f t="shared" si="6"/>
        <v>-1219.7210762933444</v>
      </c>
      <c r="AJ6">
        <f t="shared" si="7"/>
        <v>35.362257129298087</v>
      </c>
      <c r="AK6">
        <f>G6*SUM(AB6, AE6:AF6)</f>
        <v>77.658855995770182</v>
      </c>
      <c r="AL6">
        <f t="shared" si="8"/>
        <v>-1106.6999631682761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-851.03432517022372</v>
      </c>
      <c r="AR6">
        <f t="shared" si="9"/>
        <v>-868.17336994731704</v>
      </c>
      <c r="AS6">
        <f t="shared" si="9"/>
        <v>25.170156142733351</v>
      </c>
      <c r="AT6">
        <f t="shared" si="9"/>
        <v>55.276039765575298</v>
      </c>
      <c r="AU6">
        <f t="shared" si="9"/>
        <v>-787.72717403900833</v>
      </c>
      <c r="AW6">
        <v>3</v>
      </c>
      <c r="AX6">
        <f>IF(Z6&gt;0, (R6*SUMPRODUCT(K6:$K$98, X6:$X$98)-K6*$AZ$3)/Z6, 0)</f>
        <v>1115.1256746464294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500000</v>
      </c>
      <c r="S7">
        <f t="shared" si="1"/>
        <v>1099.2785404215931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1074.0499713817044</v>
      </c>
      <c r="AC7">
        <f t="shared" si="2"/>
        <v>1045.575993872726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-1192.9221772933925</v>
      </c>
      <c r="AI7">
        <f t="shared" si="6"/>
        <v>-1216.7008638461139</v>
      </c>
      <c r="AJ7">
        <f t="shared" si="7"/>
        <v>28.473977508978351</v>
      </c>
      <c r="AK7">
        <f>G7*SUM(AB7, AE7:AF7)</f>
        <v>75.183497996719311</v>
      </c>
      <c r="AL7">
        <f t="shared" si="8"/>
        <v>-1113.0433883404162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-758.12360980000415</v>
      </c>
      <c r="AR7">
        <f t="shared" si="9"/>
        <v>-773.23539498498042</v>
      </c>
      <c r="AS7">
        <f t="shared" si="9"/>
        <v>18.095727471048303</v>
      </c>
      <c r="AT7">
        <f t="shared" si="9"/>
        <v>47.780472174628535</v>
      </c>
      <c r="AU7">
        <f t="shared" si="9"/>
        <v>-707.3591953393036</v>
      </c>
      <c r="AW7">
        <v>4</v>
      </c>
      <c r="AX7">
        <f>IF(Z7&gt;0, (R7*SUMPRODUCT(K7:$K$98, X7:$X$98)-K7*$AZ$3)/Z7, 0)</f>
        <v>1099.2785404215931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500000</v>
      </c>
      <c r="S8">
        <f t="shared" si="1"/>
        <v>1087.9689857586043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1045.575993872726</v>
      </c>
      <c r="AC8">
        <f t="shared" si="2"/>
        <v>1021.8812659131219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-1190.0543037727034</v>
      </c>
      <c r="AI8">
        <f t="shared" si="6"/>
        <v>-1213.5357007447089</v>
      </c>
      <c r="AJ8">
        <f t="shared" si="7"/>
        <v>23.694727959604165</v>
      </c>
      <c r="AK8">
        <f t="shared" ref="AK8:AK71" si="22">G8*SUM(AB8:AB8, AE8:AF8)</f>
        <v>73.190319571090825</v>
      </c>
      <c r="AL8">
        <f t="shared" si="8"/>
        <v>-1116.650653214014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-675.26877172413197</v>
      </c>
      <c r="AR8">
        <f t="shared" si="9"/>
        <v>-688.59274697583726</v>
      </c>
      <c r="AS8">
        <f t="shared" si="9"/>
        <v>13.445024983225773</v>
      </c>
      <c r="AT8">
        <f t="shared" si="9"/>
        <v>41.530152903263527</v>
      </c>
      <c r="AU8">
        <f t="shared" si="9"/>
        <v>-633.61756908934797</v>
      </c>
      <c r="AW8">
        <v>5</v>
      </c>
      <c r="AX8">
        <f>IF(Z8&gt;0, (R8*SUMPRODUCT(K8:$K$98, X8:$X$98)-K8*$AZ$3)/Z8, 0)</f>
        <v>1087.9689857586043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500000</v>
      </c>
      <c r="S9">
        <f t="shared" si="1"/>
        <v>1080.7171066499554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1021.8812659131219</v>
      </c>
      <c r="AC9">
        <f t="shared" si="2"/>
        <v>1002.3525672607739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-1187.4659855728071</v>
      </c>
      <c r="AI9">
        <f t="shared" si="6"/>
        <v>-1210.6531952758139</v>
      </c>
      <c r="AJ9">
        <f t="shared" si="7"/>
        <v>19.528698652347998</v>
      </c>
      <c r="AK9">
        <f t="shared" si="22"/>
        <v>71.531688613918533</v>
      </c>
      <c r="AL9">
        <f t="shared" si="8"/>
        <v>-1119.5928080095473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-601.60722363068351</v>
      </c>
      <c r="AR9">
        <f t="shared" si="9"/>
        <v>-613.35458567949149</v>
      </c>
      <c r="AS9">
        <f t="shared" si="9"/>
        <v>9.8938464933731005</v>
      </c>
      <c r="AT9">
        <f t="shared" si="9"/>
        <v>36.240179602176539</v>
      </c>
      <c r="AU9">
        <f t="shared" si="9"/>
        <v>-567.22055958394185</v>
      </c>
      <c r="AW9">
        <v>6</v>
      </c>
      <c r="AX9">
        <f>IF(Z9&gt;0, (R9*SUMPRODUCT(K9:$K$98, X9:$X$98)-K9*$AZ$3)/Z9, 0)</f>
        <v>1080.7171066499554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500000</v>
      </c>
      <c r="S10">
        <f t="shared" si="1"/>
        <v>1076.8568671288519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1002.3525672607739</v>
      </c>
      <c r="AC10">
        <f t="shared" si="2"/>
        <v>986.22755172989764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-1187.235684911104</v>
      </c>
      <c r="AI10">
        <f t="shared" si="6"/>
        <v>-1210.1316607328354</v>
      </c>
      <c r="AJ10">
        <f t="shared" si="7"/>
        <v>16.125015530876226</v>
      </c>
      <c r="AK10">
        <f t="shared" si="22"/>
        <v>70.164679708254184</v>
      </c>
      <c r="AL10">
        <f t="shared" si="8"/>
        <v>-1123.8419654937049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-537.0451304894973</v>
      </c>
      <c r="AR10">
        <f t="shared" si="9"/>
        <v>-547.40210718682999</v>
      </c>
      <c r="AS10">
        <f t="shared" si="9"/>
        <v>7.2941381226870829</v>
      </c>
      <c r="AT10">
        <f t="shared" si="9"/>
        <v>31.738937810393235</v>
      </c>
      <c r="AU10">
        <f t="shared" si="9"/>
        <v>-508.3690312537496</v>
      </c>
      <c r="AW10">
        <v>7</v>
      </c>
      <c r="AX10">
        <f>IF(Z10&gt;0, (R10*SUMPRODUCT(K10:$K$98, X10:$X$98)-K10*$AZ$3)/Z10, 0)</f>
        <v>1076.8568671288519</v>
      </c>
    </row>
    <row r="11" spans="1:52" x14ac:dyDescent="0.25">
      <c r="A11" t="s">
        <v>33</v>
      </c>
      <c r="C11" s="12">
        <f>AU91</f>
        <v>1057.1497629295459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500000</v>
      </c>
      <c r="S11">
        <f t="shared" si="1"/>
        <v>1074.7826012906278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986.22755172989764</v>
      </c>
      <c r="AC11">
        <f t="shared" si="2"/>
        <v>971.93439275808316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-1186.3733039836616</v>
      </c>
      <c r="AI11">
        <f t="shared" si="6"/>
        <v>-1208.9810013819763</v>
      </c>
      <c r="AJ11">
        <f t="shared" si="7"/>
        <v>14.293158971814478</v>
      </c>
      <c r="AK11">
        <f t="shared" si="22"/>
        <v>69.035928621092836</v>
      </c>
      <c r="AL11">
        <f t="shared" si="8"/>
        <v>-1125.6519137890691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-479.15627960147066</v>
      </c>
      <c r="AR11">
        <f t="shared" si="9"/>
        <v>-488.28714940388278</v>
      </c>
      <c r="AS11">
        <f t="shared" si="9"/>
        <v>5.7727671835587131</v>
      </c>
      <c r="AT11">
        <f t="shared" si="9"/>
        <v>27.882453698040297</v>
      </c>
      <c r="AU11">
        <f t="shared" si="9"/>
        <v>-454.63192852228383</v>
      </c>
      <c r="AW11">
        <v>8</v>
      </c>
      <c r="AX11">
        <f>IF(Z11&gt;0, (R11*SUMPRODUCT(K11:$K$98, X11:$X$98)-K11*$AZ$3)/Z11, 0)</f>
        <v>1074.7826012906278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500000</v>
      </c>
      <c r="S12">
        <f t="shared" si="1"/>
        <v>1074.6237689839054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971.93439275808316</v>
      </c>
      <c r="AC12">
        <f t="shared" si="2"/>
        <v>959.52094486883425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-1187.3490328963228</v>
      </c>
      <c r="AI12">
        <f t="shared" si="6"/>
        <v>-1209.6712858690096</v>
      </c>
      <c r="AJ12">
        <f t="shared" si="7"/>
        <v>12.413447889248914</v>
      </c>
      <c r="AK12">
        <f t="shared" si="22"/>
        <v>68.035407493065833</v>
      </c>
      <c r="AL12">
        <f t="shared" si="8"/>
        <v>-1129.2224304866947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-428.16996441459736</v>
      </c>
      <c r="AR12">
        <f t="shared" si="9"/>
        <v>-436.21959261672311</v>
      </c>
      <c r="AS12">
        <f t="shared" si="9"/>
        <v>4.476413753449588</v>
      </c>
      <c r="AT12">
        <f t="shared" si="9"/>
        <v>24.534249995706421</v>
      </c>
      <c r="AU12">
        <f t="shared" si="9"/>
        <v>-407.20892886756707</v>
      </c>
      <c r="AW12">
        <v>9</v>
      </c>
      <c r="AX12">
        <f>IF(Z12&gt;0, (R12*SUMPRODUCT(K12:$K$98, X12:$X$98)-K12*$AZ$3)/Z12, 0)</f>
        <v>1074.6237689839054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500000</v>
      </c>
      <c r="S13">
        <f t="shared" si="1"/>
        <v>1075.4359102492767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959.52094486883425</v>
      </c>
      <c r="AC13">
        <f t="shared" si="2"/>
        <v>948.08565162585865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-1189.2782972029147</v>
      </c>
      <c r="AI13">
        <f t="shared" si="6"/>
        <v>-1211.3178637310145</v>
      </c>
      <c r="AJ13">
        <f t="shared" si="7"/>
        <v>11.435293242975604</v>
      </c>
      <c r="AK13">
        <f t="shared" si="22"/>
        <v>67.1664661408184</v>
      </c>
      <c r="AL13">
        <f t="shared" si="8"/>
        <v>-1132.7161043472206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-382.9157825574942</v>
      </c>
      <c r="AR13">
        <f t="shared" si="9"/>
        <v>-390.01193312560247</v>
      </c>
      <c r="AS13">
        <f t="shared" si="9"/>
        <v>3.6818583768045721</v>
      </c>
      <c r="AT13">
        <f t="shared" si="9"/>
        <v>21.625804493718697</v>
      </c>
      <c r="AU13">
        <f t="shared" si="9"/>
        <v>-364.70427025507922</v>
      </c>
      <c r="AW13">
        <v>10</v>
      </c>
      <c r="AX13">
        <f>IF(Z13&gt;0, (R13*SUMPRODUCT(K13:$K$98, X13:$X$98)-K13*$AZ$3)/Z13, 0)</f>
        <v>1075.4359102492767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500000</v>
      </c>
      <c r="S14">
        <f t="shared" si="1"/>
        <v>1076.8313300119701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948.08565162585865</v>
      </c>
      <c r="AC14">
        <f t="shared" si="2"/>
        <v>937.25439690016958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-1192.5146617457694</v>
      </c>
      <c r="AI14">
        <f t="shared" si="6"/>
        <v>-1214.274206875501</v>
      </c>
      <c r="AJ14">
        <f t="shared" si="7"/>
        <v>10.831254725689064</v>
      </c>
      <c r="AK14">
        <f t="shared" si="22"/>
        <v>66.365995613810114</v>
      </c>
      <c r="AL14">
        <f t="shared" si="8"/>
        <v>-1137.0769565360017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-342.81946903941468</v>
      </c>
      <c r="AR14">
        <f t="shared" si="9"/>
        <v>-349.07481830027274</v>
      </c>
      <c r="AS14">
        <f t="shared" si="9"/>
        <v>3.1137269110431958</v>
      </c>
      <c r="AT14">
        <f t="shared" si="9"/>
        <v>19.078637863698553</v>
      </c>
      <c r="AU14">
        <f t="shared" si="9"/>
        <v>-326.88245352553093</v>
      </c>
      <c r="AW14">
        <v>11</v>
      </c>
      <c r="AX14">
        <f>IF(Z14&gt;0, (R14*SUMPRODUCT(K14:$K$98, X14:$X$98)-K14*$AZ$3)/Z14, 0)</f>
        <v>1076.8313300119701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500000</v>
      </c>
      <c r="S15">
        <f t="shared" si="1"/>
        <v>1078.4006470366071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937.25439690016958</v>
      </c>
      <c r="AC15">
        <f t="shared" si="2"/>
        <v>926.6532562820106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-1196.6065632559275</v>
      </c>
      <c r="AI15">
        <f t="shared" si="6"/>
        <v>-1218.088682606199</v>
      </c>
      <c r="AJ15">
        <f t="shared" si="7"/>
        <v>10.601140618158979</v>
      </c>
      <c r="AK15">
        <f t="shared" si="22"/>
        <v>65.607807783011879</v>
      </c>
      <c r="AL15">
        <f t="shared" si="8"/>
        <v>-1141.8797342050282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-307.13910084277774</v>
      </c>
      <c r="AR15">
        <f t="shared" si="9"/>
        <v>-312.65302582367264</v>
      </c>
      <c r="AS15">
        <f t="shared" si="9"/>
        <v>2.7210487534930952</v>
      </c>
      <c r="AT15">
        <f t="shared" si="9"/>
        <v>16.839890160647791</v>
      </c>
      <c r="AU15">
        <f t="shared" si="9"/>
        <v>-293.09208690953176</v>
      </c>
      <c r="AW15">
        <v>12</v>
      </c>
      <c r="AX15">
        <f>IF(Z15&gt;0, (R15*SUMPRODUCT(K15:$K$98, X15:$X$98)-K15*$AZ$3)/Z15, 0)</f>
        <v>1078.4006470366071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500000</v>
      </c>
      <c r="S16">
        <f t="shared" si="1"/>
        <v>1079.9880160225248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926.6532562820106</v>
      </c>
      <c r="AC16">
        <f t="shared" si="2"/>
        <v>916.13766295821154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-1203.4498081215525</v>
      </c>
      <c r="AI16">
        <f t="shared" si="6"/>
        <v>-1224.656933787915</v>
      </c>
      <c r="AJ16">
        <f t="shared" si="7"/>
        <v>10.515593323799067</v>
      </c>
      <c r="AK16">
        <f t="shared" si="22"/>
        <v>64.865727939740751</v>
      </c>
      <c r="AL16">
        <f t="shared" si="8"/>
        <v>-1149.2756125243752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-275.79963513813397</v>
      </c>
      <c r="AR16">
        <f t="shared" si="9"/>
        <v>-280.65976098770375</v>
      </c>
      <c r="AS16">
        <f t="shared" si="9"/>
        <v>2.409902583716105</v>
      </c>
      <c r="AT16">
        <f t="shared" si="9"/>
        <v>14.865550667770782</v>
      </c>
      <c r="AU16">
        <f t="shared" si="9"/>
        <v>-263.3843077362169</v>
      </c>
      <c r="AW16">
        <v>13</v>
      </c>
      <c r="AX16">
        <f>IF(Z16&gt;0, (R16*SUMPRODUCT(K16:$K$98, X16:$X$98)-K16*$AZ$3)/Z16, 0)</f>
        <v>1079.9880160225248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500000</v>
      </c>
      <c r="S17">
        <f t="shared" si="1"/>
        <v>1080.9730813634515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916.13766295821154</v>
      </c>
      <c r="AC17">
        <f t="shared" si="2"/>
        <v>905.18044524773779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-1213.3054667640426</v>
      </c>
      <c r="AI17">
        <f t="shared" si="6"/>
        <v>-1234.2398559004034</v>
      </c>
      <c r="AJ17">
        <f t="shared" si="7"/>
        <v>10.957217710473742</v>
      </c>
      <c r="AK17">
        <f t="shared" si="22"/>
        <v>64.129636407074813</v>
      </c>
      <c r="AL17">
        <f t="shared" si="8"/>
        <v>-1159.153001782855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-248.26633725510942</v>
      </c>
      <c r="AR17">
        <f t="shared" si="9"/>
        <v>-252.54992803741996</v>
      </c>
      <c r="AS17">
        <f t="shared" si="9"/>
        <v>2.2420638347087931</v>
      </c>
      <c r="AT17">
        <f t="shared" si="9"/>
        <v>13.122194184741653</v>
      </c>
      <c r="AU17">
        <f t="shared" si="9"/>
        <v>-237.18567001796953</v>
      </c>
      <c r="AW17">
        <v>14</v>
      </c>
      <c r="AX17">
        <f>IF(Z17&gt;0, (R17*SUMPRODUCT(K17:$K$98, X17:$X$98)-K17*$AZ$3)/Z17, 0)</f>
        <v>1080.9730813634515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500000</v>
      </c>
      <c r="S18">
        <f t="shared" si="1"/>
        <v>1080.8492416033591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905.18044524773779</v>
      </c>
      <c r="AC18">
        <f t="shared" si="2"/>
        <v>893.38055212446682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-1223.7716342510259</v>
      </c>
      <c r="AI18">
        <f t="shared" si="6"/>
        <v>-1244.4354909143105</v>
      </c>
      <c r="AJ18">
        <f t="shared" si="7"/>
        <v>11.799893123270977</v>
      </c>
      <c r="AK18">
        <f t="shared" si="22"/>
        <v>63.362631167341654</v>
      </c>
      <c r="AL18">
        <f t="shared" si="8"/>
        <v>-1169.2729666236978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-223.57850221884158</v>
      </c>
      <c r="AR18">
        <f t="shared" si="9"/>
        <v>-227.353711574523</v>
      </c>
      <c r="AS18">
        <f t="shared" si="9"/>
        <v>2.1557963569387431</v>
      </c>
      <c r="AT18">
        <f t="shared" si="9"/>
        <v>11.576115818135749</v>
      </c>
      <c r="AU18">
        <f t="shared" si="9"/>
        <v>-213.62179939944849</v>
      </c>
      <c r="AW18">
        <v>15</v>
      </c>
      <c r="AX18">
        <f>IF(Z18&gt;0, (R18*SUMPRODUCT(K18:$K$98, X18:$X$98)-K18*$AZ$3)/Z18, 0)</f>
        <v>1080.8492416033591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500000</v>
      </c>
      <c r="S19">
        <f t="shared" si="1"/>
        <v>1079.8178395856189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893.38055212446682</v>
      </c>
      <c r="AC19">
        <f t="shared" si="2"/>
        <v>880.93280359476807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-1236.3003599704534</v>
      </c>
      <c r="AI19">
        <f t="shared" si="6"/>
        <v>-1256.6957630491067</v>
      </c>
      <c r="AJ19">
        <f t="shared" si="7"/>
        <v>12.447748529698742</v>
      </c>
      <c r="AK19">
        <f t="shared" si="22"/>
        <v>62.536638648712682</v>
      </c>
      <c r="AL19">
        <f t="shared" si="8"/>
        <v>-1181.7113758706955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-201.66736925552286</v>
      </c>
      <c r="AR19">
        <f t="shared" si="9"/>
        <v>-204.99430129967135</v>
      </c>
      <c r="AS19">
        <f t="shared" si="9"/>
        <v>2.0304974263686555</v>
      </c>
      <c r="AT19">
        <f t="shared" si="9"/>
        <v>10.201080422455389</v>
      </c>
      <c r="AU19">
        <f t="shared" si="9"/>
        <v>-192.76272345084732</v>
      </c>
      <c r="AW19">
        <v>16</v>
      </c>
      <c r="AX19">
        <f>IF(Z19&gt;0, (R19*SUMPRODUCT(K19:$K$98, X19:$X$98)-K19*$AZ$3)/Z19, 0)</f>
        <v>1079.8178395856189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500000</v>
      </c>
      <c r="S20">
        <f t="shared" si="1"/>
        <v>1077.7710569475171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880.93280359476807</v>
      </c>
      <c r="AC20">
        <f t="shared" si="2"/>
        <v>867.77503584740759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-1250.4229910733352</v>
      </c>
      <c r="AI20">
        <f t="shared" si="6"/>
        <v>-1270.5519189716483</v>
      </c>
      <c r="AJ20">
        <f t="shared" si="7"/>
        <v>13.157767747360481</v>
      </c>
      <c r="AK20">
        <f t="shared" si="22"/>
        <v>61.665296251633769</v>
      </c>
      <c r="AL20">
        <f t="shared" si="8"/>
        <v>-1195.7288549726541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-182.11703242019738</v>
      </c>
      <c r="AR20">
        <f t="shared" si="9"/>
        <v>-185.04869685760045</v>
      </c>
      <c r="AS20">
        <f t="shared" si="9"/>
        <v>1.9163544116911873</v>
      </c>
      <c r="AT20">
        <f t="shared" si="9"/>
        <v>8.9812014309014128</v>
      </c>
      <c r="AU20">
        <f t="shared" si="9"/>
        <v>-174.15114101500785</v>
      </c>
      <c r="AW20">
        <v>17</v>
      </c>
      <c r="AX20">
        <f>IF(Z20&gt;0, (R20*SUMPRODUCT(K20:$K$98, X20:$X$98)-K20*$AZ$3)/Z20, 0)</f>
        <v>1077.7710569475171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500000</v>
      </c>
      <c r="S21">
        <f t="shared" si="1"/>
        <v>1074.7588515573927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867.77503584740759</v>
      </c>
      <c r="AC21">
        <f t="shared" si="2"/>
        <v>853.97014763092761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-1268.234374432835</v>
      </c>
      <c r="AI21">
        <f t="shared" si="6"/>
        <v>-1288.0986013334432</v>
      </c>
      <c r="AJ21">
        <f t="shared" si="7"/>
        <v>13.804888216479981</v>
      </c>
      <c r="AK21">
        <f t="shared" si="22"/>
        <v>60.744252509318535</v>
      </c>
      <c r="AL21">
        <f t="shared" si="8"/>
        <v>-1213.5494606076447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-164.92067822380901</v>
      </c>
      <c r="AR21">
        <f t="shared" si="9"/>
        <v>-167.50381414795945</v>
      </c>
      <c r="AS21">
        <f t="shared" si="9"/>
        <v>1.795182005285034</v>
      </c>
      <c r="AT21">
        <f t="shared" si="9"/>
        <v>7.899157698288418</v>
      </c>
      <c r="AU21">
        <f t="shared" si="9"/>
        <v>-157.80947444438601</v>
      </c>
      <c r="AW21">
        <v>18</v>
      </c>
      <c r="AX21">
        <f>IF(Z21&gt;0, (R21*SUMPRODUCT(K21:$K$98, X21:$X$98)-K21*$AZ$3)/Z21, 0)</f>
        <v>1074.7588515573927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500000</v>
      </c>
      <c r="S22">
        <f t="shared" si="1"/>
        <v>1070.5131584321887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853.97014763092761</v>
      </c>
      <c r="AC22">
        <f t="shared" si="2"/>
        <v>839.32816958900889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-1290.2760909145527</v>
      </c>
      <c r="AI22">
        <f t="shared" si="6"/>
        <v>-1309.8771617416091</v>
      </c>
      <c r="AJ22">
        <f t="shared" si="7"/>
        <v>14.641978041918719</v>
      </c>
      <c r="AK22">
        <f t="shared" si="22"/>
        <v>59.777910334164936</v>
      </c>
      <c r="AL22">
        <f t="shared" si="8"/>
        <v>-1235.4572733655255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-149.80979821479593</v>
      </c>
      <c r="AR22">
        <f t="shared" si="9"/>
        <v>-152.08561537212532</v>
      </c>
      <c r="AS22">
        <f t="shared" si="9"/>
        <v>1.7000328777467668</v>
      </c>
      <c r="AT22">
        <f t="shared" si="9"/>
        <v>6.9406204981414863</v>
      </c>
      <c r="AU22">
        <f t="shared" si="9"/>
        <v>-143.44496199623705</v>
      </c>
      <c r="AW22">
        <v>19</v>
      </c>
      <c r="AX22">
        <f>IF(Z22&gt;0, (R22*SUMPRODUCT(K22:$K$98, X22:$X$98)-K22*$AZ$3)/Z22, 0)</f>
        <v>1070.5131584321887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500000</v>
      </c>
      <c r="S23">
        <f t="shared" si="1"/>
        <v>1064.7944789631356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839.32816958900889</v>
      </c>
      <c r="AC23">
        <f t="shared" si="2"/>
        <v>823.69578225089981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-1314.9264678120016</v>
      </c>
      <c r="AI23">
        <f t="shared" si="6"/>
        <v>-1334.265781607397</v>
      </c>
      <c r="AJ23">
        <f t="shared" si="7"/>
        <v>15.632387338109083</v>
      </c>
      <c r="AK23">
        <f t="shared" si="22"/>
        <v>58.752971871230628</v>
      </c>
      <c r="AL23">
        <f t="shared" si="8"/>
        <v>-1259.8804223980574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-136.31417323704605</v>
      </c>
      <c r="AR23">
        <f t="shared" si="9"/>
        <v>-138.319017337095</v>
      </c>
      <c r="AS23">
        <f t="shared" si="9"/>
        <v>1.620559025830081</v>
      </c>
      <c r="AT23">
        <f t="shared" si="9"/>
        <v>6.0907305327671546</v>
      </c>
      <c r="AU23">
        <f t="shared" si="9"/>
        <v>-130.6077277784978</v>
      </c>
      <c r="AW23">
        <v>20</v>
      </c>
      <c r="AX23">
        <f>IF(Z23&gt;0, (R23*SUMPRODUCT(K23:$K$98, X23:$X$98)-K23*$AZ$3)/Z23, 0)</f>
        <v>1064.7944789631356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500000</v>
      </c>
      <c r="S24">
        <f t="shared" si="1"/>
        <v>1057.7018139252768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823.69578225089981</v>
      </c>
      <c r="AC24">
        <f t="shared" si="2"/>
        <v>807.18286872518138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-1344.4865004382957</v>
      </c>
      <c r="AI24">
        <f t="shared" si="6"/>
        <v>-1363.5651967707151</v>
      </c>
      <c r="AJ24">
        <f t="shared" si="7"/>
        <v>16.512913525718432</v>
      </c>
      <c r="AK24">
        <f t="shared" si="22"/>
        <v>57.658704757562994</v>
      </c>
      <c r="AL24">
        <f t="shared" si="8"/>
        <v>-1289.3935784874336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-124.44514838847638</v>
      </c>
      <c r="AR24">
        <f t="shared" si="9"/>
        <v>-126.21106511235024</v>
      </c>
      <c r="AS24">
        <f t="shared" si="9"/>
        <v>1.5284288636324761</v>
      </c>
      <c r="AT24">
        <f t="shared" si="9"/>
        <v>5.3368673222848653</v>
      </c>
      <c r="AU24">
        <f t="shared" si="9"/>
        <v>-119.3457689264329</v>
      </c>
      <c r="AW24">
        <v>21</v>
      </c>
      <c r="AX24">
        <f>IF(Z24&gt;0, (R24*SUMPRODUCT(K24:$K$98, X24:$X$98)-K24*$AZ$3)/Z24, 0)</f>
        <v>1057.7018139252768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500000</v>
      </c>
      <c r="S25">
        <f t="shared" si="1"/>
        <v>1049.0793116083028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807.18286872518138</v>
      </c>
      <c r="AC25">
        <f t="shared" si="2"/>
        <v>789.70313079324762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-1379.0509071870595</v>
      </c>
      <c r="AI25">
        <f t="shared" si="6"/>
        <v>-1397.8698640107953</v>
      </c>
      <c r="AJ25">
        <f t="shared" si="7"/>
        <v>17.479737931933755</v>
      </c>
      <c r="AK25">
        <f t="shared" si="22"/>
        <v>56.5028008107627</v>
      </c>
      <c r="AL25">
        <f t="shared" si="8"/>
        <v>-1323.8873252680989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-113.96822897773517</v>
      </c>
      <c r="AR25">
        <f t="shared" si="9"/>
        <v>-115.52347481328191</v>
      </c>
      <c r="AS25">
        <f t="shared" si="9"/>
        <v>1.4445694243158269</v>
      </c>
      <c r="AT25">
        <f t="shared" si="9"/>
        <v>4.6695333052058849</v>
      </c>
      <c r="AU25">
        <f t="shared" si="9"/>
        <v>-109.40937208376022</v>
      </c>
      <c r="AW25">
        <v>22</v>
      </c>
      <c r="AX25">
        <f>IF(Z25&gt;0, (R25*SUMPRODUCT(K25:$K$98, X25:$X$98)-K25*$AZ$3)/Z25, 0)</f>
        <v>1049.0793116083028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500000</v>
      </c>
      <c r="S26">
        <f t="shared" si="1"/>
        <v>1038.8436416804393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789.70313079324762</v>
      </c>
      <c r="AC26">
        <f t="shared" si="2"/>
        <v>771.23973258028298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-1414.2799849425787</v>
      </c>
      <c r="AI26">
        <f t="shared" si="6"/>
        <v>-1432.8400381988301</v>
      </c>
      <c r="AJ26">
        <f t="shared" si="7"/>
        <v>18.463398212964648</v>
      </c>
      <c r="AK26">
        <f t="shared" si="22"/>
        <v>55.279219155527336</v>
      </c>
      <c r="AL26">
        <f t="shared" si="8"/>
        <v>-1359.0974208303383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-104.35682893170448</v>
      </c>
      <c r="AR26">
        <f t="shared" si="9"/>
        <v>-105.72633731989296</v>
      </c>
      <c r="AS26">
        <f t="shared" si="9"/>
        <v>1.3623764101324811</v>
      </c>
      <c r="AT26">
        <f t="shared" si="9"/>
        <v>4.0789405763426583</v>
      </c>
      <c r="AU26">
        <f t="shared" si="9"/>
        <v>-100.28502033341783</v>
      </c>
      <c r="AW26">
        <v>23</v>
      </c>
      <c r="AX26">
        <f>IF(Z26&gt;0, (R26*SUMPRODUCT(K26:$K$98, X26:$X$98)-K26*$AZ$3)/Z26, 0)</f>
        <v>1038.8436416804393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500000</v>
      </c>
      <c r="S27">
        <f t="shared" si="1"/>
        <v>1027.4305241657057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771.23973258028298</v>
      </c>
      <c r="AC27">
        <f t="shared" si="2"/>
        <v>752.15507397426597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-1452.1029314668556</v>
      </c>
      <c r="AI27">
        <f t="shared" si="6"/>
        <v>-1470.4047790439711</v>
      </c>
      <c r="AJ27">
        <f t="shared" si="7"/>
        <v>19.084658606017001</v>
      </c>
      <c r="AK27">
        <f t="shared" si="22"/>
        <v>53.986781280619816</v>
      </c>
      <c r="AL27">
        <f t="shared" si="8"/>
        <v>-1397.3333391573342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-95.667595389073156</v>
      </c>
      <c r="AR27">
        <f t="shared" si="9"/>
        <v>-96.87335960243459</v>
      </c>
      <c r="AS27">
        <f t="shared" si="9"/>
        <v>1.2573374504620654</v>
      </c>
      <c r="AT27">
        <f t="shared" si="9"/>
        <v>3.5567627032440927</v>
      </c>
      <c r="AU27">
        <f t="shared" si="9"/>
        <v>-92.059259448728426</v>
      </c>
      <c r="AW27">
        <v>24</v>
      </c>
      <c r="AX27">
        <f>IF(Z27&gt;0, (R27*SUMPRODUCT(K27:$K$98, X27:$X$98)-K27*$AZ$3)/Z27, 0)</f>
        <v>1027.4305241657057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500000</v>
      </c>
      <c r="S28">
        <f t="shared" si="1"/>
        <v>1015.0429960717966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752.15507397426597</v>
      </c>
      <c r="AC28">
        <f t="shared" si="2"/>
        <v>732.62334494741435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-1493.6697844219834</v>
      </c>
      <c r="AI28">
        <f t="shared" si="6"/>
        <v>-1511.7139300341066</v>
      </c>
      <c r="AJ28">
        <f t="shared" si="7"/>
        <v>19.531729026851622</v>
      </c>
      <c r="AK28">
        <f t="shared" si="22"/>
        <v>52.650855178198626</v>
      </c>
      <c r="AL28">
        <f t="shared" si="8"/>
        <v>-1439.5313458290566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-87.86259561689296</v>
      </c>
      <c r="AR28">
        <f t="shared" si="9"/>
        <v>-88.924011925708385</v>
      </c>
      <c r="AS28">
        <f t="shared" si="9"/>
        <v>1.1489208840420437</v>
      </c>
      <c r="AT28">
        <f t="shared" si="9"/>
        <v>3.0970973943854894</v>
      </c>
      <c r="AU28">
        <f t="shared" si="9"/>
        <v>-84.677993647280857</v>
      </c>
      <c r="AW28">
        <v>25</v>
      </c>
      <c r="AX28">
        <f>IF(Z28&gt;0, (R28*SUMPRODUCT(K28:$K$98, X28:$X$98)-K28*$AZ$3)/Z28, 0)</f>
        <v>1015.0429960717966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500000</v>
      </c>
      <c r="S29">
        <f t="shared" si="1"/>
        <v>1001.803144243662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732.62334494741435</v>
      </c>
      <c r="AC29">
        <f t="shared" si="2"/>
        <v>712.73920143964745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-1545.9116049926629</v>
      </c>
      <c r="AI29">
        <f t="shared" si="6"/>
        <v>-1563.6980135684153</v>
      </c>
      <c r="AJ29">
        <f t="shared" si="7"/>
        <v>19.884143507766908</v>
      </c>
      <c r="AK29">
        <f t="shared" si="22"/>
        <v>51.28363414631901</v>
      </c>
      <c r="AL29">
        <f t="shared" si="8"/>
        <v>-1492.5302359143293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-81.192528788544507</v>
      </c>
      <c r="AR29">
        <f t="shared" si="9"/>
        <v>-82.126685363647297</v>
      </c>
      <c r="AS29">
        <f t="shared" si="9"/>
        <v>1.044331311684265</v>
      </c>
      <c r="AT29">
        <f t="shared" si="9"/>
        <v>2.6934579754487014</v>
      </c>
      <c r="AU29">
        <f t="shared" si="9"/>
        <v>-78.388896076514328</v>
      </c>
      <c r="AW29">
        <v>26</v>
      </c>
      <c r="AX29">
        <f>IF(Z29&gt;0, (R29*SUMPRODUCT(K29:$K$98, X29:$X$98)-K29*$AZ$3)/Z29, 0)</f>
        <v>1001.803144243662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500000</v>
      </c>
      <c r="S30">
        <f t="shared" si="1"/>
        <v>987.30878988898837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712.73920143964745</v>
      </c>
      <c r="AC30">
        <f t="shared" si="2"/>
        <v>692.24171917710839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-1600.8724626958533</v>
      </c>
      <c r="AI30">
        <f t="shared" si="6"/>
        <v>-1618.4009635627133</v>
      </c>
      <c r="AJ30">
        <f t="shared" si="7"/>
        <v>20.497482262539052</v>
      </c>
      <c r="AK30">
        <f t="shared" si="22"/>
        <v>49.891744100775327</v>
      </c>
      <c r="AL30">
        <f t="shared" si="8"/>
        <v>-1548.0117371993988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-75.070640644307559</v>
      </c>
      <c r="AR30">
        <f t="shared" si="9"/>
        <v>-75.892614799196551</v>
      </c>
      <c r="AS30">
        <f t="shared" si="9"/>
        <v>0.96120032101300712</v>
      </c>
      <c r="AT30">
        <f t="shared" si="9"/>
        <v>2.3396024853846451</v>
      </c>
      <c r="AU30">
        <f t="shared" si="9"/>
        <v>-72.591811992798895</v>
      </c>
      <c r="AW30">
        <v>27</v>
      </c>
      <c r="AX30">
        <f>IF(Z30&gt;0, (R30*SUMPRODUCT(K30:$K$98, X30:$X$98)-K30*$AZ$3)/Z30, 0)</f>
        <v>987.30878988898837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500000</v>
      </c>
      <c r="S31">
        <f t="shared" si="1"/>
        <v>971.83120099379903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692.24171917710839</v>
      </c>
      <c r="AC31">
        <f t="shared" si="2"/>
        <v>671.36308435959108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-1652.951654545599</v>
      </c>
      <c r="AI31">
        <f t="shared" si="6"/>
        <v>-1670.2222228210633</v>
      </c>
      <c r="AJ31">
        <f t="shared" si="7"/>
        <v>20.878634817517309</v>
      </c>
      <c r="AK31">
        <f t="shared" si="22"/>
        <v>48.456920342397595</v>
      </c>
      <c r="AL31">
        <f t="shared" si="8"/>
        <v>-1600.8866676611483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-69.207875344067887</v>
      </c>
      <c r="AR31">
        <f t="shared" si="9"/>
        <v>-69.930981390782932</v>
      </c>
      <c r="AS31">
        <f t="shared" si="9"/>
        <v>0.87417315069767043</v>
      </c>
      <c r="AT31">
        <f t="shared" si="9"/>
        <v>2.0288557704586916</v>
      </c>
      <c r="AU31">
        <f t="shared" si="9"/>
        <v>-67.027952469626555</v>
      </c>
      <c r="AW31">
        <v>28</v>
      </c>
      <c r="AX31">
        <f>IF(Z31&gt;0, (R31*SUMPRODUCT(K31:$K$98, X31:$X$98)-K31*$AZ$3)/Z31, 0)</f>
        <v>971.83120099379903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500000</v>
      </c>
      <c r="S32">
        <f t="shared" si="1"/>
        <v>955.98433512488771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671.36308435959108</v>
      </c>
      <c r="AC32">
        <f t="shared" si="2"/>
        <v>650.54092850372922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-1710.6052296185781</v>
      </c>
      <c r="AI32">
        <f t="shared" si="6"/>
        <v>-1727.6175619498067</v>
      </c>
      <c r="AJ32">
        <f t="shared" si="7"/>
        <v>20.822155855861865</v>
      </c>
      <c r="AK32">
        <f t="shared" si="22"/>
        <v>46.995415905171377</v>
      </c>
      <c r="AL32">
        <f t="shared" si="8"/>
        <v>-1659.7999901887736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-63.948025279931613</v>
      </c>
      <c r="AR32">
        <f t="shared" si="9"/>
        <v>-64.584001973531798</v>
      </c>
      <c r="AS32">
        <f t="shared" si="9"/>
        <v>0.77840037315344213</v>
      </c>
      <c r="AT32">
        <f t="shared" si="9"/>
        <v>1.7568425445623699</v>
      </c>
      <c r="AU32">
        <f t="shared" si="9"/>
        <v>-62.048759055815992</v>
      </c>
      <c r="AW32">
        <v>29</v>
      </c>
      <c r="AX32">
        <f>IF(Z32&gt;0, (R32*SUMPRODUCT(K32:$K$98, X32:$X$98)-K32*$AZ$3)/Z32, 0)</f>
        <v>955.98433512488771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500000</v>
      </c>
      <c r="S33">
        <f t="shared" si="1"/>
        <v>939.78553935682851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650.54092850372922</v>
      </c>
      <c r="AC33">
        <f t="shared" si="2"/>
        <v>629.79443848112442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-1770.6915238114495</v>
      </c>
      <c r="AI33">
        <f t="shared" si="6"/>
        <v>-1787.4451982431754</v>
      </c>
      <c r="AJ33">
        <f t="shared" si="7"/>
        <v>20.746490022604803</v>
      </c>
      <c r="AK33">
        <f t="shared" si="22"/>
        <v>45.537864995261053</v>
      </c>
      <c r="AL33">
        <f t="shared" si="8"/>
        <v>-1721.1608432253095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-59.102006896592023</v>
      </c>
      <c r="AR33">
        <f t="shared" si="9"/>
        <v>-59.661209766483076</v>
      </c>
      <c r="AS33">
        <f t="shared" si="9"/>
        <v>0.69247476474995151</v>
      </c>
      <c r="AT33">
        <f t="shared" si="9"/>
        <v>1.5199593914657403</v>
      </c>
      <c r="AU33">
        <f t="shared" si="9"/>
        <v>-57.448775610267383</v>
      </c>
      <c r="AW33">
        <v>30</v>
      </c>
      <c r="AX33">
        <f>IF(Z33&gt;0, (R33*SUMPRODUCT(K33:$K$98, X33:$X$98)-K33*$AZ$3)/Z33, 0)</f>
        <v>939.78553935682851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500000</v>
      </c>
      <c r="S34">
        <f t="shared" si="1"/>
        <v>923.45109469220279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629.79443848112442</v>
      </c>
      <c r="AC34">
        <f t="shared" si="2"/>
        <v>609.265230921431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-1837.8067145072378</v>
      </c>
      <c r="AI34">
        <f t="shared" si="6"/>
        <v>-1854.3009618589208</v>
      </c>
      <c r="AJ34">
        <f t="shared" si="7"/>
        <v>20.529207559693418</v>
      </c>
      <c r="AK34">
        <f t="shared" si="22"/>
        <v>44.08561069367871</v>
      </c>
      <c r="AL34">
        <f t="shared" si="8"/>
        <v>-1789.6861436055485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-54.769796984662612</v>
      </c>
      <c r="AR34">
        <f t="shared" si="9"/>
        <v>-55.261353888734924</v>
      </c>
      <c r="AS34">
        <f t="shared" si="9"/>
        <v>0.61180564932362003</v>
      </c>
      <c r="AT34">
        <f t="shared" si="9"/>
        <v>1.3138269267261102</v>
      </c>
      <c r="AU34">
        <f t="shared" ref="AU34:AU89" si="23">AL34*$K34</f>
        <v>-53.335721312685187</v>
      </c>
      <c r="AW34">
        <v>31</v>
      </c>
      <c r="AX34">
        <f>IF(Z34&gt;0, (R34*SUMPRODUCT(K34:$K$98, X34:$X$98)-K34*$AZ$3)/Z34, 0)</f>
        <v>923.45109469220279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500000</v>
      </c>
      <c r="S35">
        <f t="shared" si="1"/>
        <v>906.97494842983656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609.265230921431</v>
      </c>
      <c r="AC35">
        <f t="shared" si="2"/>
        <v>588.9354333447136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-1915.920970089672</v>
      </c>
      <c r="AI35">
        <f t="shared" ref="AI35:AI66" si="25">SUM(AE35:AH35)</f>
        <v>-1932.1544789193338</v>
      </c>
      <c r="AJ35">
        <f t="shared" si="7"/>
        <v>20.329797576717397</v>
      </c>
      <c r="AK35">
        <f t="shared" si="22"/>
        <v>42.648566164500174</v>
      </c>
      <c r="AL35">
        <f t="shared" si="8"/>
        <v>-1869.1761151781161</v>
      </c>
      <c r="AN35">
        <f t="shared" ref="AN35:AT66" si="26">AE35*$K35</f>
        <v>0</v>
      </c>
      <c r="AO35">
        <f t="shared" si="26"/>
        <v>0</v>
      </c>
      <c r="AP35">
        <f t="shared" si="26"/>
        <v>-0.43195218592187984</v>
      </c>
      <c r="AQ35">
        <f t="shared" si="26"/>
        <v>-50.980121412299873</v>
      </c>
      <c r="AR35">
        <f t="shared" si="26"/>
        <v>-51.412073598221745</v>
      </c>
      <c r="AS35">
        <f t="shared" si="26"/>
        <v>0.54094900829861714</v>
      </c>
      <c r="AT35">
        <f t="shared" si="26"/>
        <v>1.1348219029227293</v>
      </c>
      <c r="AU35">
        <f t="shared" si="23"/>
        <v>-49.736302687000403</v>
      </c>
      <c r="AW35">
        <v>32</v>
      </c>
      <c r="AX35">
        <f>IF(Z35&gt;0, (R35*SUMPRODUCT(K35:$K$98, X35:$X$98)-K35*$AZ$3)/Z35, 0)</f>
        <v>906.97494842983656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500000</v>
      </c>
      <c r="S36">
        <f t="shared" si="1"/>
        <v>890.20069628781152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588.9354333447136</v>
      </c>
      <c r="AC36">
        <f t="shared" si="2"/>
        <v>568.70531140379353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-1998.1397453797651</v>
      </c>
      <c r="AI36">
        <f t="shared" si="25"/>
        <v>-2014.1110121338613</v>
      </c>
      <c r="AJ36">
        <f t="shared" si="7"/>
        <v>20.230121940920071</v>
      </c>
      <c r="AK36">
        <f t="shared" si="22"/>
        <v>41.225480334129955</v>
      </c>
      <c r="AL36">
        <f t="shared" si="8"/>
        <v>-1952.6554098588113</v>
      </c>
      <c r="AN36">
        <f t="shared" si="26"/>
        <v>0</v>
      </c>
      <c r="AO36">
        <f t="shared" si="26"/>
        <v>0</v>
      </c>
      <c r="AP36">
        <f t="shared" si="26"/>
        <v>-0.37944131370722611</v>
      </c>
      <c r="AQ36">
        <f t="shared" si="26"/>
        <v>-47.471298402994066</v>
      </c>
      <c r="AR36">
        <f t="shared" si="26"/>
        <v>-47.850739716701291</v>
      </c>
      <c r="AS36">
        <f t="shared" si="26"/>
        <v>0.48062211745047423</v>
      </c>
      <c r="AT36">
        <f t="shared" si="26"/>
        <v>0.97942452887663034</v>
      </c>
      <c r="AU36">
        <f t="shared" si="23"/>
        <v>-46.390693070374184</v>
      </c>
      <c r="AW36">
        <v>33</v>
      </c>
      <c r="AX36">
        <f>IF(Z36&gt;0, (R36*SUMPRODUCT(K36:$K$98, X36:$X$98)-K36*$AZ$3)/Z36, 0)</f>
        <v>890.20069628781152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500000</v>
      </c>
      <c r="S37">
        <f t="shared" si="1"/>
        <v>873.29783880734726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568.70531140379353</v>
      </c>
      <c r="AC37">
        <f t="shared" si="2"/>
        <v>548.68936967167429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-2083.1786394103583</v>
      </c>
      <c r="AI37">
        <f t="shared" si="25"/>
        <v>-2098.8860345649432</v>
      </c>
      <c r="AJ37">
        <f t="shared" si="7"/>
        <v>20.015941732119245</v>
      </c>
      <c r="AK37">
        <f t="shared" si="22"/>
        <v>39.809371798265552</v>
      </c>
      <c r="AL37">
        <f t="shared" si="8"/>
        <v>-2039.0607210345584</v>
      </c>
      <c r="AN37">
        <f t="shared" si="26"/>
        <v>0</v>
      </c>
      <c r="AO37">
        <f t="shared" si="26"/>
        <v>0</v>
      </c>
      <c r="AP37">
        <f t="shared" si="26"/>
        <v>-0.33318957055698367</v>
      </c>
      <c r="AQ37">
        <f t="shared" si="26"/>
        <v>-44.188956184502914</v>
      </c>
      <c r="AR37">
        <f t="shared" si="26"/>
        <v>-44.522145755059903</v>
      </c>
      <c r="AS37">
        <f t="shared" si="26"/>
        <v>0.4245836412966163</v>
      </c>
      <c r="AT37">
        <f t="shared" si="26"/>
        <v>0.84444730415633673</v>
      </c>
      <c r="AU37">
        <f t="shared" si="23"/>
        <v>-43.253114809606949</v>
      </c>
      <c r="AW37">
        <v>34</v>
      </c>
      <c r="AX37">
        <f>IF(Z37&gt;0, (R37*SUMPRODUCT(K37:$K$98, X37:$X$98)-K37*$AZ$3)/Z37, 0)</f>
        <v>873.29783880734726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500000</v>
      </c>
      <c r="S38">
        <f t="shared" si="1"/>
        <v>856.48792911185603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548.68936967167429</v>
      </c>
      <c r="AC38">
        <f t="shared" si="2"/>
        <v>529.01412480045246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-2178.8814770669201</v>
      </c>
      <c r="AI38">
        <f t="shared" si="25"/>
        <v>-2194.3228541961057</v>
      </c>
      <c r="AJ38">
        <f t="shared" si="7"/>
        <v>19.675244871221821</v>
      </c>
      <c r="AK38">
        <f t="shared" si="22"/>
        <v>38.408255877017204</v>
      </c>
      <c r="AL38">
        <f t="shared" si="8"/>
        <v>-2136.2393534478665</v>
      </c>
      <c r="AN38">
        <f t="shared" si="26"/>
        <v>0</v>
      </c>
      <c r="AO38">
        <f t="shared" si="26"/>
        <v>0</v>
      </c>
      <c r="AP38">
        <f t="shared" si="26"/>
        <v>-0.2924524315189504</v>
      </c>
      <c r="AQ38">
        <f t="shared" si="26"/>
        <v>-41.266991967667373</v>
      </c>
      <c r="AR38">
        <f t="shared" si="26"/>
        <v>-41.559444399186326</v>
      </c>
      <c r="AS38">
        <f t="shared" si="26"/>
        <v>0.37263989831864658</v>
      </c>
      <c r="AT38">
        <f t="shared" si="26"/>
        <v>0.72743432970140498</v>
      </c>
      <c r="AU38">
        <f t="shared" si="23"/>
        <v>-40.45937017116627</v>
      </c>
      <c r="AW38">
        <v>35</v>
      </c>
      <c r="AX38">
        <f>IF(Z38&gt;0, (R38*SUMPRODUCT(K38:$K$98, X38:$X$98)-K38*$AZ$3)/Z38, 0)</f>
        <v>856.48792911185603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500000</v>
      </c>
      <c r="S39">
        <f t="shared" si="1"/>
        <v>839.72481541175569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529.01412480045246</v>
      </c>
      <c r="AC39">
        <f t="shared" si="2"/>
        <v>509.634375076786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-2286.0609864636094</v>
      </c>
      <c r="AI39">
        <f t="shared" si="25"/>
        <v>-2301.2336467721798</v>
      </c>
      <c r="AJ39">
        <f t="shared" si="7"/>
        <v>19.379749723666464</v>
      </c>
      <c r="AK39">
        <f t="shared" si="22"/>
        <v>37.030988736031674</v>
      </c>
      <c r="AL39">
        <f t="shared" si="8"/>
        <v>-2244.8229083124816</v>
      </c>
      <c r="AN39">
        <f t="shared" si="26"/>
        <v>0</v>
      </c>
      <c r="AO39">
        <f t="shared" si="26"/>
        <v>0</v>
      </c>
      <c r="AP39">
        <f t="shared" si="26"/>
        <v>-0.25657416172014874</v>
      </c>
      <c r="AQ39">
        <f t="shared" si="26"/>
        <v>-38.657965664183365</v>
      </c>
      <c r="AR39">
        <f t="shared" si="26"/>
        <v>-38.91453982590351</v>
      </c>
      <c r="AS39">
        <f t="shared" si="26"/>
        <v>0.32771728481176771</v>
      </c>
      <c r="AT39">
        <f t="shared" si="26"/>
        <v>0.62620494358848178</v>
      </c>
      <c r="AU39">
        <f t="shared" si="23"/>
        <v>-37.960617597503266</v>
      </c>
      <c r="AW39">
        <v>36</v>
      </c>
      <c r="AX39">
        <f>IF(Z39&gt;0, (R39*SUMPRODUCT(K39:$K$98, X39:$X$98)-K39*$AZ$3)/Z39, 0)</f>
        <v>839.72481541175569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500000</v>
      </c>
      <c r="S40">
        <f t="shared" si="1"/>
        <v>822.98936434964844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509.634375076786</v>
      </c>
      <c r="AC40">
        <f t="shared" si="2"/>
        <v>490.51858998760349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-2408.3891437256643</v>
      </c>
      <c r="AI40">
        <f t="shared" si="25"/>
        <v>-2423.2896579739627</v>
      </c>
      <c r="AJ40">
        <f t="shared" si="7"/>
        <v>19.115785089182509</v>
      </c>
      <c r="AK40">
        <f t="shared" si="22"/>
        <v>35.674406255375025</v>
      </c>
      <c r="AL40">
        <f t="shared" si="8"/>
        <v>-2368.4994666294056</v>
      </c>
      <c r="AN40">
        <f t="shared" si="26"/>
        <v>0</v>
      </c>
      <c r="AO40">
        <f t="shared" si="26"/>
        <v>0</v>
      </c>
      <c r="AP40">
        <f t="shared" si="26"/>
        <v>-0.22497508174861233</v>
      </c>
      <c r="AQ40">
        <f t="shared" si="26"/>
        <v>-36.363009723239749</v>
      </c>
      <c r="AR40">
        <f t="shared" si="26"/>
        <v>-36.587984804988359</v>
      </c>
      <c r="AS40">
        <f t="shared" si="26"/>
        <v>0.28861925444075309</v>
      </c>
      <c r="AT40">
        <f t="shared" si="26"/>
        <v>0.53862922647469469</v>
      </c>
      <c r="AU40">
        <f t="shared" si="23"/>
        <v>-35.760736324072916</v>
      </c>
      <c r="AW40">
        <v>37</v>
      </c>
      <c r="AX40">
        <f>IF(Z40&gt;0, (R40*SUMPRODUCT(K40:$K$98, X40:$X$98)-K40*$AZ$3)/Z40, 0)</f>
        <v>822.98936434964844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500000</v>
      </c>
      <c r="S41">
        <f t="shared" si="1"/>
        <v>806.21210667144203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490.51858998760349</v>
      </c>
      <c r="AC41">
        <f t="shared" si="2"/>
        <v>471.60395577775733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-2548.8661727688432</v>
      </c>
      <c r="AI41">
        <f t="shared" si="25"/>
        <v>-2563.4902385660203</v>
      </c>
      <c r="AJ41">
        <f t="shared" si="7"/>
        <v>18.914634209846156</v>
      </c>
      <c r="AK41">
        <f t="shared" si="22"/>
        <v>34.336301299132245</v>
      </c>
      <c r="AL41">
        <f t="shared" si="8"/>
        <v>-2510.239303057042</v>
      </c>
      <c r="AN41">
        <f t="shared" si="26"/>
        <v>0</v>
      </c>
      <c r="AO41">
        <f t="shared" si="26"/>
        <v>0</v>
      </c>
      <c r="AP41">
        <f t="shared" si="26"/>
        <v>-0.19714386694697292</v>
      </c>
      <c r="AQ41">
        <f t="shared" si="26"/>
        <v>-34.360713402081224</v>
      </c>
      <c r="AR41">
        <f t="shared" si="26"/>
        <v>-34.557857269028197</v>
      </c>
      <c r="AS41">
        <f t="shared" si="26"/>
        <v>0.25498409141022649</v>
      </c>
      <c r="AT41">
        <f t="shared" si="26"/>
        <v>0.46288024880700168</v>
      </c>
      <c r="AU41">
        <f t="shared" si="23"/>
        <v>-33.839992928810972</v>
      </c>
      <c r="AW41">
        <v>38</v>
      </c>
      <c r="AX41">
        <f>IF(Z41&gt;0, (R41*SUMPRODUCT(K41:$K$98, X41:$X$98)-K41*$AZ$3)/Z41, 0)</f>
        <v>806.21210667144203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500000</v>
      </c>
      <c r="S42">
        <f t="shared" si="1"/>
        <v>789.30896927729884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471.60395577775733</v>
      </c>
      <c r="AC42">
        <f t="shared" si="2"/>
        <v>452.82214908406326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-2709.2942070439985</v>
      </c>
      <c r="AI42">
        <f t="shared" si="25"/>
        <v>-2723.6365674728518</v>
      </c>
      <c r="AJ42">
        <f t="shared" si="7"/>
        <v>18.78180669369408</v>
      </c>
      <c r="AK42">
        <f t="shared" si="22"/>
        <v>33.01227690444302</v>
      </c>
      <c r="AL42">
        <f t="shared" si="8"/>
        <v>-2671.8424838747151</v>
      </c>
      <c r="AN42">
        <f t="shared" si="26"/>
        <v>0</v>
      </c>
      <c r="AO42">
        <f t="shared" si="26"/>
        <v>0</v>
      </c>
      <c r="AP42">
        <f t="shared" si="26"/>
        <v>-0.17263058734500664</v>
      </c>
      <c r="AQ42">
        <f t="shared" si="26"/>
        <v>-32.610186626709194</v>
      </c>
      <c r="AR42">
        <f t="shared" si="26"/>
        <v>-32.782817214054205</v>
      </c>
      <c r="AS42">
        <f t="shared" si="26"/>
        <v>0.22606560036032047</v>
      </c>
      <c r="AT42">
        <f t="shared" si="26"/>
        <v>0.39734943072168383</v>
      </c>
      <c r="AU42">
        <f t="shared" si="23"/>
        <v>-32.159402182972208</v>
      </c>
      <c r="AW42">
        <v>39</v>
      </c>
      <c r="AX42">
        <f>IF(Z42&gt;0, (R42*SUMPRODUCT(K42:$K$98, X42:$X$98)-K42*$AZ$3)/Z42, 0)</f>
        <v>789.30896927729884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500000</v>
      </c>
      <c r="S43">
        <f t="shared" si="1"/>
        <v>772.24261453732925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452.82214908406326</v>
      </c>
      <c r="AC43">
        <f t="shared" si="2"/>
        <v>434.12170058984259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-2900.1658338463053</v>
      </c>
      <c r="AI43">
        <f t="shared" si="25"/>
        <v>-2914.2197623791776</v>
      </c>
      <c r="AJ43">
        <f t="shared" si="7"/>
        <v>18.700448494220666</v>
      </c>
      <c r="AK43">
        <f t="shared" si="22"/>
        <v>31.69755043588443</v>
      </c>
      <c r="AL43">
        <f t="shared" si="8"/>
        <v>-2863.8217634490725</v>
      </c>
      <c r="AN43">
        <f t="shared" si="26"/>
        <v>0</v>
      </c>
      <c r="AO43">
        <f t="shared" si="26"/>
        <v>0</v>
      </c>
      <c r="AP43">
        <f t="shared" si="26"/>
        <v>-0.15103473361117031</v>
      </c>
      <c r="AQ43">
        <f t="shared" si="26"/>
        <v>-31.167496911532425</v>
      </c>
      <c r="AR43">
        <f t="shared" si="26"/>
        <v>-31.318531645143597</v>
      </c>
      <c r="AS43">
        <f t="shared" si="26"/>
        <v>0.20096994588578476</v>
      </c>
      <c r="AT43">
        <f t="shared" si="26"/>
        <v>0.34064717740755474</v>
      </c>
      <c r="AU43">
        <f t="shared" si="23"/>
        <v>-30.776914521850255</v>
      </c>
      <c r="AW43">
        <v>40</v>
      </c>
      <c r="AX43">
        <f>IF(Z43&gt;0, (R43*SUMPRODUCT(K43:$K$98, X43:$X$98)-K43*$AZ$3)/Z43, 0)</f>
        <v>772.24261453732925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500000</v>
      </c>
      <c r="S44">
        <f t="shared" si="1"/>
        <v>754.80822688068054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434.12170058984259</v>
      </c>
      <c r="AC44">
        <f t="shared" si="2"/>
        <v>415.37361272517484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-3116.0325370513124</v>
      </c>
      <c r="AI44">
        <f t="shared" si="25"/>
        <v>-3129.7901246720035</v>
      </c>
      <c r="AJ44">
        <f t="shared" si="7"/>
        <v>18.748087864667752</v>
      </c>
      <c r="AK44">
        <f t="shared" si="22"/>
        <v>30.388519041288983</v>
      </c>
      <c r="AL44">
        <f t="shared" si="8"/>
        <v>-3080.6535177660467</v>
      </c>
      <c r="AN44">
        <f t="shared" si="26"/>
        <v>0</v>
      </c>
      <c r="AO44">
        <f t="shared" si="26"/>
        <v>0</v>
      </c>
      <c r="AP44">
        <f t="shared" si="26"/>
        <v>-0.13200894431678653</v>
      </c>
      <c r="AQ44">
        <f t="shared" si="26"/>
        <v>-29.899440004601722</v>
      </c>
      <c r="AR44">
        <f t="shared" si="26"/>
        <v>-30.031448948918509</v>
      </c>
      <c r="AS44">
        <f t="shared" si="26"/>
        <v>0.17989456837992068</v>
      </c>
      <c r="AT44">
        <f t="shared" si="26"/>
        <v>0.29158864392459805</v>
      </c>
      <c r="AU44">
        <f t="shared" si="23"/>
        <v>-29.559965736613989</v>
      </c>
      <c r="AW44">
        <v>41</v>
      </c>
      <c r="AX44">
        <f>IF(Z44&gt;0, (R44*SUMPRODUCT(K44:$K$98, X44:$X$98)-K44*$AZ$3)/Z44, 0)</f>
        <v>754.80822688068054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500000</v>
      </c>
      <c r="S45">
        <f t="shared" si="1"/>
        <v>736.99273910194597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415.37361272517484</v>
      </c>
      <c r="AC45">
        <f t="shared" si="2"/>
        <v>396.56293079813099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-3358.9609679343598</v>
      </c>
      <c r="AI45">
        <f t="shared" si="25"/>
        <v>-3372.4130316304472</v>
      </c>
      <c r="AJ45">
        <f t="shared" si="7"/>
        <v>18.810681927043845</v>
      </c>
      <c r="AK45">
        <f t="shared" si="22"/>
        <v>29.076152890762241</v>
      </c>
      <c r="AL45">
        <f t="shared" si="8"/>
        <v>-3324.526196812641</v>
      </c>
      <c r="AN45">
        <f t="shared" si="26"/>
        <v>0</v>
      </c>
      <c r="AO45">
        <f t="shared" si="26"/>
        <v>0</v>
      </c>
      <c r="AP45">
        <f t="shared" si="26"/>
        <v>-0.11524761932176586</v>
      </c>
      <c r="AQ45">
        <f t="shared" si="26"/>
        <v>-28.777164879301292</v>
      </c>
      <c r="AR45">
        <f t="shared" si="26"/>
        <v>-28.892412498623059</v>
      </c>
      <c r="AS45">
        <f t="shared" si="26"/>
        <v>0.16115641130522718</v>
      </c>
      <c r="AT45">
        <f t="shared" si="26"/>
        <v>0.24910359298036033</v>
      </c>
      <c r="AU45">
        <f t="shared" si="23"/>
        <v>-28.48215249433747</v>
      </c>
      <c r="AW45">
        <v>42</v>
      </c>
      <c r="AX45">
        <f>IF(Z45&gt;0, (R45*SUMPRODUCT(K45:$K$98, X45:$X$98)-K45*$AZ$3)/Z45, 0)</f>
        <v>736.99273910194597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500000</v>
      </c>
      <c r="S46">
        <f t="shared" si="1"/>
        <v>718.80551928427712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396.56293079813099</v>
      </c>
      <c r="AC46">
        <f t="shared" si="2"/>
        <v>377.68644277379212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-3632.759664709798</v>
      </c>
      <c r="AI46">
        <f t="shared" si="25"/>
        <v>-3645.8955697856891</v>
      </c>
      <c r="AJ46">
        <f t="shared" si="7"/>
        <v>18.876488024338869</v>
      </c>
      <c r="AK46">
        <f t="shared" si="22"/>
        <v>27.759405155869171</v>
      </c>
      <c r="AL46">
        <f t="shared" si="8"/>
        <v>-3599.2596766054812</v>
      </c>
      <c r="AN46">
        <f t="shared" si="26"/>
        <v>0</v>
      </c>
      <c r="AO46">
        <f t="shared" si="26"/>
        <v>0</v>
      </c>
      <c r="AP46">
        <f t="shared" si="26"/>
        <v>-0.10048124942515206</v>
      </c>
      <c r="AQ46">
        <f t="shared" si="26"/>
        <v>-27.788281649605143</v>
      </c>
      <c r="AR46">
        <f t="shared" si="26"/>
        <v>-27.888762899030294</v>
      </c>
      <c r="AS46">
        <f t="shared" si="26"/>
        <v>0.14439302739220161</v>
      </c>
      <c r="AT46">
        <f t="shared" si="26"/>
        <v>0.21234164659731644</v>
      </c>
      <c r="AU46">
        <f t="shared" si="23"/>
        <v>-27.532028225040779</v>
      </c>
      <c r="AW46">
        <v>43</v>
      </c>
      <c r="AX46">
        <f>IF(Z46&gt;0, (R46*SUMPRODUCT(K46:$K$98, X46:$X$98)-K46*$AZ$3)/Z46, 0)</f>
        <v>718.80551928427712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500000</v>
      </c>
      <c r="S47">
        <f t="shared" si="1"/>
        <v>700.21432938637815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377.68644277379212</v>
      </c>
      <c r="AC47">
        <f t="shared" si="2"/>
        <v>358.73805117326049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-3927.8886152231712</v>
      </c>
      <c r="AI47">
        <f t="shared" si="25"/>
        <v>-3940.6967668175421</v>
      </c>
      <c r="AJ47">
        <f t="shared" si="7"/>
        <v>18.948391600531636</v>
      </c>
      <c r="AK47">
        <f t="shared" si="22"/>
        <v>26.438050994165451</v>
      </c>
      <c r="AL47">
        <f t="shared" si="8"/>
        <v>-3895.3103242228453</v>
      </c>
      <c r="AN47">
        <f t="shared" si="26"/>
        <v>0</v>
      </c>
      <c r="AO47">
        <f t="shared" si="26"/>
        <v>0</v>
      </c>
      <c r="AP47">
        <f t="shared" si="26"/>
        <v>-8.7476915614777939E-2</v>
      </c>
      <c r="AQ47">
        <f t="shared" si="26"/>
        <v>-26.826632899093205</v>
      </c>
      <c r="AR47">
        <f t="shared" si="26"/>
        <v>-26.914109814707981</v>
      </c>
      <c r="AS47">
        <f t="shared" si="26"/>
        <v>0.1294134318182141</v>
      </c>
      <c r="AT47">
        <f t="shared" si="26"/>
        <v>0.18056619167844848</v>
      </c>
      <c r="AU47">
        <f t="shared" si="23"/>
        <v>-26.604130191211322</v>
      </c>
      <c r="AW47">
        <v>44</v>
      </c>
      <c r="AX47">
        <f>IF(Z47&gt;0, (R47*SUMPRODUCT(K47:$K$98, X47:$X$98)-K47*$AZ$3)/Z47, 0)</f>
        <v>700.21432938637815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500000</v>
      </c>
      <c r="S48">
        <f t="shared" si="1"/>
        <v>681.35627063426034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358.73805117326049</v>
      </c>
      <c r="AC48">
        <f t="shared" si="2"/>
        <v>339.80417724655439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-4242.7386400901551</v>
      </c>
      <c r="AI48">
        <f t="shared" si="25"/>
        <v>-4255.2065732365782</v>
      </c>
      <c r="AJ48">
        <f t="shared" si="7"/>
        <v>18.933873926706099</v>
      </c>
      <c r="AK48">
        <f t="shared" si="22"/>
        <v>25.111663582128237</v>
      </c>
      <c r="AL48">
        <f t="shared" si="8"/>
        <v>-4211.1610357277441</v>
      </c>
      <c r="AN48">
        <f t="shared" si="26"/>
        <v>0</v>
      </c>
      <c r="AO48">
        <f t="shared" si="26"/>
        <v>0</v>
      </c>
      <c r="AP48">
        <f t="shared" si="26"/>
        <v>-7.6029729394841997E-2</v>
      </c>
      <c r="AQ48">
        <f t="shared" si="26"/>
        <v>-25.872313150126821</v>
      </c>
      <c r="AR48">
        <f t="shared" si="26"/>
        <v>-25.948342879521665</v>
      </c>
      <c r="AS48">
        <f t="shared" si="26"/>
        <v>0.11545917788759957</v>
      </c>
      <c r="AT48">
        <f t="shared" si="26"/>
        <v>0.15313147450997633</v>
      </c>
      <c r="AU48">
        <f t="shared" si="23"/>
        <v>-25.679752227124091</v>
      </c>
      <c r="AW48">
        <v>45</v>
      </c>
      <c r="AX48">
        <f>IF(Z48&gt;0, (R48*SUMPRODUCT(K48:$K$98, X48:$X$98)-K48*$AZ$3)/Z48, 0)</f>
        <v>681.35627063426034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500000</v>
      </c>
      <c r="S49">
        <f t="shared" si="1"/>
        <v>662.36823557594766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339.80417724655439</v>
      </c>
      <c r="AC49">
        <f t="shared" si="2"/>
        <v>320.97897032177315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-4568.6065396612812</v>
      </c>
      <c r="AI49">
        <f t="shared" si="25"/>
        <v>-4580.7213631492568</v>
      </c>
      <c r="AJ49">
        <f t="shared" si="7"/>
        <v>18.825206924781241</v>
      </c>
      <c r="AK49">
        <f t="shared" si="22"/>
        <v>23.786292407258809</v>
      </c>
      <c r="AL49">
        <f t="shared" si="8"/>
        <v>-4538.109863817217</v>
      </c>
      <c r="AN49">
        <f t="shared" si="26"/>
        <v>0</v>
      </c>
      <c r="AO49">
        <f t="shared" si="26"/>
        <v>0</v>
      </c>
      <c r="AP49">
        <f t="shared" si="26"/>
        <v>-6.5961124074960908E-2</v>
      </c>
      <c r="AQ49">
        <f t="shared" si="26"/>
        <v>-24.874520302452709</v>
      </c>
      <c r="AR49">
        <f t="shared" si="26"/>
        <v>-24.940481426527672</v>
      </c>
      <c r="AS49">
        <f t="shared" si="26"/>
        <v>0.10249689654453412</v>
      </c>
      <c r="AT49">
        <f t="shared" si="26"/>
        <v>0.12950833219450386</v>
      </c>
      <c r="AU49">
        <f t="shared" si="23"/>
        <v>-24.708476197788634</v>
      </c>
      <c r="AW49">
        <v>46</v>
      </c>
      <c r="AX49">
        <f>IF(Z49&gt;0, (R49*SUMPRODUCT(K49:$K$98, X49:$X$98)-K49*$AZ$3)/Z49, 0)</f>
        <v>662.36823557594766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500000</v>
      </c>
      <c r="S50">
        <f t="shared" si="1"/>
        <v>643.4906827443499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320.97897032177315</v>
      </c>
      <c r="AC50">
        <f t="shared" si="2"/>
        <v>302.39650914909333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-4907.7804150256779</v>
      </c>
      <c r="AI50">
        <f t="shared" si="25"/>
        <v>-4919.528701258022</v>
      </c>
      <c r="AJ50">
        <f t="shared" si="7"/>
        <v>18.582461172679814</v>
      </c>
      <c r="AK50">
        <f t="shared" si="22"/>
        <v>22.468527922524121</v>
      </c>
      <c r="AL50">
        <f t="shared" si="8"/>
        <v>-4878.4777121628185</v>
      </c>
      <c r="AN50">
        <f t="shared" si="26"/>
        <v>0</v>
      </c>
      <c r="AO50">
        <f t="shared" si="26"/>
        <v>0</v>
      </c>
      <c r="AP50">
        <f t="shared" si="26"/>
        <v>-5.711201112193702E-2</v>
      </c>
      <c r="AQ50">
        <f t="shared" si="26"/>
        <v>-23.85822102931845</v>
      </c>
      <c r="AR50">
        <f t="shared" si="26"/>
        <v>-23.915333040440387</v>
      </c>
      <c r="AS50">
        <f t="shared" si="26"/>
        <v>9.0335024886031609E-2</v>
      </c>
      <c r="AT50">
        <f t="shared" si="26"/>
        <v>0.10922638342534506</v>
      </c>
      <c r="AU50">
        <f t="shared" si="23"/>
        <v>-23.715771632129012</v>
      </c>
      <c r="AW50">
        <v>47</v>
      </c>
      <c r="AX50">
        <f>IF(Z50&gt;0, (R50*SUMPRODUCT(K50:$K$98, X50:$X$98)-K50*$AZ$3)/Z50, 0)</f>
        <v>643.4906827443499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500000</v>
      </c>
      <c r="S51">
        <f t="shared" si="1"/>
        <v>624.94277696902725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302.39650914909333</v>
      </c>
      <c r="AC51">
        <f t="shared" si="2"/>
        <v>284.15619805707195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-5270.2938919788221</v>
      </c>
      <c r="AI51">
        <f t="shared" si="25"/>
        <v>-5281.6611806542442</v>
      </c>
      <c r="AJ51">
        <f t="shared" si="7"/>
        <v>18.240311092021386</v>
      </c>
      <c r="AK51">
        <f t="shared" si="22"/>
        <v>21.167755640436535</v>
      </c>
      <c r="AL51">
        <f t="shared" si="8"/>
        <v>-5242.2531139217863</v>
      </c>
      <c r="AN51">
        <f t="shared" si="26"/>
        <v>0</v>
      </c>
      <c r="AO51">
        <f t="shared" si="26"/>
        <v>0</v>
      </c>
      <c r="AP51">
        <f t="shared" si="26"/>
        <v>-4.9339165640360713E-2</v>
      </c>
      <c r="AQ51">
        <f t="shared" si="26"/>
        <v>-22.875455241315144</v>
      </c>
      <c r="AR51">
        <f t="shared" si="26"/>
        <v>-22.924794406955506</v>
      </c>
      <c r="AS51">
        <f t="shared" si="26"/>
        <v>7.9171186375060709E-2</v>
      </c>
      <c r="AT51">
        <f t="shared" si="26"/>
        <v>9.1877617574395401E-2</v>
      </c>
      <c r="AU51">
        <f t="shared" si="23"/>
        <v>-22.753745603006049</v>
      </c>
      <c r="AW51">
        <v>48</v>
      </c>
      <c r="AX51">
        <f>IF(Z51&gt;0, (R51*SUMPRODUCT(K51:$K$98, X51:$X$98)-K51*$AZ$3)/Z51, 0)</f>
        <v>624.94277696902725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500000</v>
      </c>
      <c r="S52">
        <f t="shared" si="1"/>
        <v>606.82747941564662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284.15619805707195</v>
      </c>
      <c r="AC52">
        <f t="shared" si="2"/>
        <v>266.29673383120075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-5655.1479090763569</v>
      </c>
      <c r="AI52">
        <f t="shared" si="25"/>
        <v>-5666.1187674695711</v>
      </c>
      <c r="AJ52">
        <f t="shared" si="7"/>
        <v>17.859464225871193</v>
      </c>
      <c r="AK52">
        <f t="shared" si="22"/>
        <v>19.890933863995038</v>
      </c>
      <c r="AL52">
        <f t="shared" si="8"/>
        <v>-5628.3683693797047</v>
      </c>
      <c r="AN52">
        <f t="shared" si="26"/>
        <v>0</v>
      </c>
      <c r="AO52">
        <f t="shared" si="26"/>
        <v>0</v>
      </c>
      <c r="AP52">
        <f t="shared" si="26"/>
        <v>-4.2516499295826883E-2</v>
      </c>
      <c r="AQ52">
        <f t="shared" si="26"/>
        <v>-21.915978082696292</v>
      </c>
      <c r="AR52">
        <f t="shared" si="26"/>
        <v>-21.95849458199212</v>
      </c>
      <c r="AS52">
        <f t="shared" si="26"/>
        <v>6.9212624114515744E-2</v>
      </c>
      <c r="AT52">
        <f t="shared" si="26"/>
        <v>7.7085387971554592E-2</v>
      </c>
      <c r="AU52">
        <f t="shared" si="23"/>
        <v>-21.81219656990605</v>
      </c>
      <c r="AW52">
        <v>49</v>
      </c>
      <c r="AX52">
        <f>IF(Z52&gt;0, (R52*SUMPRODUCT(K52:$K$98, X52:$X$98)-K52*$AZ$3)/Z52, 0)</f>
        <v>606.82747941564662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500000</v>
      </c>
      <c r="S53">
        <f t="shared" si="1"/>
        <v>589.26725731941826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266.29673383120075</v>
      </c>
      <c r="AC53">
        <f t="shared" si="2"/>
        <v>248.85931915515084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-6063.0207551212297</v>
      </c>
      <c r="AI53">
        <f t="shared" si="25"/>
        <v>-6073.5787538927552</v>
      </c>
      <c r="AJ53">
        <f t="shared" si="7"/>
        <v>17.437414676049912</v>
      </c>
      <c r="AK53">
        <f t="shared" si="22"/>
        <v>18.640771368184055</v>
      </c>
      <c r="AL53">
        <f t="shared" si="8"/>
        <v>-6037.5005678485213</v>
      </c>
      <c r="AN53">
        <f t="shared" si="26"/>
        <v>0</v>
      </c>
      <c r="AO53">
        <f t="shared" si="26"/>
        <v>0</v>
      </c>
      <c r="AP53">
        <f t="shared" si="26"/>
        <v>-3.6532590904367494E-2</v>
      </c>
      <c r="AQ53">
        <f t="shared" si="26"/>
        <v>-20.979151606732387</v>
      </c>
      <c r="AR53">
        <f t="shared" si="26"/>
        <v>-21.015684197636755</v>
      </c>
      <c r="AS53">
        <f t="shared" si="26"/>
        <v>6.03366178170038E-2</v>
      </c>
      <c r="AT53">
        <f t="shared" si="26"/>
        <v>6.4500450253159369E-2</v>
      </c>
      <c r="AU53">
        <f t="shared" si="23"/>
        <v>-20.890847129566591</v>
      </c>
      <c r="AW53">
        <v>50</v>
      </c>
      <c r="AX53">
        <f>IF(Z53&gt;0, (R53*SUMPRODUCT(K53:$K$98, X53:$X$98)-K53*$AZ$3)/Z53, 0)</f>
        <v>589.26725731941826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500000</v>
      </c>
      <c r="S54">
        <f t="shared" si="1"/>
        <v>572.30106967597271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248.85931915515084</v>
      </c>
      <c r="AC54">
        <f t="shared" si="2"/>
        <v>231.87888487578132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-6463.6723075204536</v>
      </c>
      <c r="AI54">
        <f t="shared" si="25"/>
        <v>-6473.8015426888878</v>
      </c>
      <c r="AJ54">
        <f t="shared" si="7"/>
        <v>16.980434279369518</v>
      </c>
      <c r="AK54">
        <f t="shared" si="22"/>
        <v>17.420152340860561</v>
      </c>
      <c r="AL54">
        <f t="shared" si="8"/>
        <v>-6439.4009560686582</v>
      </c>
      <c r="AN54">
        <f t="shared" si="26"/>
        <v>0</v>
      </c>
      <c r="AO54">
        <f t="shared" si="26"/>
        <v>0</v>
      </c>
      <c r="AP54">
        <f t="shared" si="26"/>
        <v>-3.1293742020212456E-2</v>
      </c>
      <c r="AQ54">
        <f t="shared" si="26"/>
        <v>-19.969177369390525</v>
      </c>
      <c r="AR54">
        <f t="shared" si="26"/>
        <v>-20.000471111410736</v>
      </c>
      <c r="AS54">
        <f t="shared" si="26"/>
        <v>5.2460163170630521E-2</v>
      </c>
      <c r="AT54">
        <f t="shared" si="26"/>
        <v>5.3818649112472403E-2</v>
      </c>
      <c r="AU54">
        <f t="shared" si="23"/>
        <v>-19.894192299127635</v>
      </c>
      <c r="AW54">
        <v>51</v>
      </c>
      <c r="AX54">
        <f>IF(Z54&gt;0, (R54*SUMPRODUCT(K54:$K$98, X54:$X$98)-K54*$AZ$3)/Z54, 0)</f>
        <v>572.30106967597271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500000</v>
      </c>
      <c r="S55">
        <f t="shared" si="1"/>
        <v>556.1424440705548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231.87888487578132</v>
      </c>
      <c r="AC55">
        <f t="shared" si="2"/>
        <v>215.47999083439325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-6831.5180138724272</v>
      </c>
      <c r="AI55">
        <f t="shared" si="25"/>
        <v>-6841.2043807884838</v>
      </c>
      <c r="AJ55">
        <f t="shared" si="7"/>
        <v>16.398894041388075</v>
      </c>
      <c r="AK55">
        <f t="shared" si="22"/>
        <v>16.231521941304695</v>
      </c>
      <c r="AL55">
        <f t="shared" si="8"/>
        <v>-6808.5739648057906</v>
      </c>
      <c r="AN55">
        <f t="shared" si="26"/>
        <v>0</v>
      </c>
      <c r="AO55">
        <f t="shared" si="26"/>
        <v>0</v>
      </c>
      <c r="AP55">
        <f t="shared" si="26"/>
        <v>-2.6719217614701352E-2</v>
      </c>
      <c r="AQ55">
        <f t="shared" si="26"/>
        <v>-18.844301277585924</v>
      </c>
      <c r="AR55">
        <f t="shared" si="26"/>
        <v>-18.871020495200625</v>
      </c>
      <c r="AS55">
        <f t="shared" si="26"/>
        <v>4.5235290210404518E-2</v>
      </c>
      <c r="AT55">
        <f t="shared" si="26"/>
        <v>4.4773605080828803E-2</v>
      </c>
      <c r="AU55">
        <f t="shared" si="23"/>
        <v>-18.781011599909391</v>
      </c>
      <c r="AW55">
        <v>52</v>
      </c>
      <c r="AX55">
        <f>IF(Z55&gt;0, (R55*SUMPRODUCT(K55:$K$98, X55:$X$98)-K55*$AZ$3)/Z55, 0)</f>
        <v>556.1424440705548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500000</v>
      </c>
      <c r="S56">
        <f t="shared" si="1"/>
        <v>546.10519947966645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215.47999083439325</v>
      </c>
      <c r="AC56">
        <f t="shared" si="2"/>
        <v>199.82344252823813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-8836.8146130441964</v>
      </c>
      <c r="AI56">
        <f t="shared" si="25"/>
        <v>-8845.9622755604396</v>
      </c>
      <c r="AJ56">
        <f t="shared" si="7"/>
        <v>15.656548306155116</v>
      </c>
      <c r="AK56">
        <f t="shared" si="22"/>
        <v>15.083599358407529</v>
      </c>
      <c r="AL56">
        <f t="shared" si="8"/>
        <v>-8815.2221278958768</v>
      </c>
      <c r="AN56">
        <f t="shared" si="26"/>
        <v>0</v>
      </c>
      <c r="AO56">
        <f t="shared" si="26"/>
        <v>0</v>
      </c>
      <c r="AP56">
        <f t="shared" si="26"/>
        <v>-2.2529675282237323E-2</v>
      </c>
      <c r="AQ56">
        <f t="shared" si="26"/>
        <v>-21.76409147229527</v>
      </c>
      <c r="AR56">
        <f t="shared" si="26"/>
        <v>-21.786621147577506</v>
      </c>
      <c r="AS56">
        <f t="shared" si="26"/>
        <v>3.856033699887524E-2</v>
      </c>
      <c r="AT56">
        <f t="shared" si="26"/>
        <v>3.7149227469732579E-2</v>
      </c>
      <c r="AU56">
        <f t="shared" si="23"/>
        <v>-21.710911583108899</v>
      </c>
      <c r="AW56">
        <v>53</v>
      </c>
      <c r="AX56">
        <f>IF(Z56&gt;0, (R56*SUMPRODUCT(K56:$K$98, X56:$X$98)-K56*$AZ$3)/Z56, 0)</f>
        <v>546.10519947966645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500000</v>
      </c>
      <c r="S57">
        <f t="shared" si="1"/>
        <v>530.73882462762776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199.82344252823813</v>
      </c>
      <c r="AC57">
        <f t="shared" si="2"/>
        <v>180.90555906614892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-10695.67424192908</v>
      </c>
      <c r="AI57">
        <f t="shared" si="25"/>
        <v>-10704.195644108066</v>
      </c>
      <c r="AJ57">
        <f t="shared" si="7"/>
        <v>18.917883462089208</v>
      </c>
      <c r="AK57">
        <f t="shared" si="22"/>
        <v>13.987640976976671</v>
      </c>
      <c r="AL57">
        <f t="shared" si="8"/>
        <v>-10671.290119669</v>
      </c>
      <c r="AN57">
        <f t="shared" si="26"/>
        <v>0</v>
      </c>
      <c r="AO57">
        <f t="shared" si="26"/>
        <v>0</v>
      </c>
      <c r="AP57">
        <f t="shared" si="26"/>
        <v>-1.8738630116570225E-2</v>
      </c>
      <c r="AQ57">
        <f t="shared" si="26"/>
        <v>-23.519871408148113</v>
      </c>
      <c r="AR57">
        <f t="shared" si="26"/>
        <v>-23.538610038264686</v>
      </c>
      <c r="AS57">
        <f t="shared" si="26"/>
        <v>4.160057386549753E-2</v>
      </c>
      <c r="AT57">
        <f t="shared" si="26"/>
        <v>3.0758932035545812E-2</v>
      </c>
      <c r="AU57">
        <f t="shared" si="23"/>
        <v>-23.466250532363642</v>
      </c>
      <c r="AW57">
        <v>54</v>
      </c>
      <c r="AX57">
        <f>IF(Z57&gt;0, (R57*SUMPRODUCT(K57:$K$98, X57:$X$98)-K57*$AZ$3)/Z57, 0)</f>
        <v>530.73882462762776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500000</v>
      </c>
      <c r="S58">
        <f t="shared" si="1"/>
        <v>511.44603005458066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180.90555906614892</v>
      </c>
      <c r="AC58">
        <f t="shared" si="2"/>
        <v>159.92694480997051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-12375.942052294875</v>
      </c>
      <c r="AI58">
        <f t="shared" si="25"/>
        <v>-12383.759443349456</v>
      </c>
      <c r="AJ58">
        <f t="shared" si="7"/>
        <v>20.978614256178417</v>
      </c>
      <c r="AK58">
        <f t="shared" si="22"/>
        <v>12.663389134630426</v>
      </c>
      <c r="AL58">
        <f t="shared" si="8"/>
        <v>-12350.117439958647</v>
      </c>
      <c r="AN58">
        <f t="shared" si="26"/>
        <v>0</v>
      </c>
      <c r="AO58">
        <f t="shared" si="26"/>
        <v>0</v>
      </c>
      <c r="AP58">
        <f t="shared" si="26"/>
        <v>-1.5348664411963264E-2</v>
      </c>
      <c r="AQ58">
        <f t="shared" si="26"/>
        <v>-24.298922750101223</v>
      </c>
      <c r="AR58">
        <f t="shared" si="26"/>
        <v>-24.31427141451319</v>
      </c>
      <c r="AS58">
        <f t="shared" si="26"/>
        <v>4.1189408051609866E-2</v>
      </c>
      <c r="AT58">
        <f t="shared" si="26"/>
        <v>2.4863296308000875E-2</v>
      </c>
      <c r="AU58">
        <f t="shared" si="23"/>
        <v>-24.24821871015358</v>
      </c>
      <c r="AW58">
        <v>55</v>
      </c>
      <c r="AX58">
        <f>IF(Z58&gt;0, (R58*SUMPRODUCT(K58:$K$98, X58:$X$98)-K58*$AZ$3)/Z58, 0)</f>
        <v>511.44603005458066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500000</v>
      </c>
      <c r="S59">
        <f t="shared" si="1"/>
        <v>489.05435901734938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159.92694480997051</v>
      </c>
      <c r="AC59">
        <f t="shared" si="2"/>
        <v>137.89700165984226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-13801.035895227413</v>
      </c>
      <c r="AI59">
        <f t="shared" si="25"/>
        <v>-13808.085060576686</v>
      </c>
      <c r="AJ59">
        <f t="shared" si="7"/>
        <v>22.029943150128247</v>
      </c>
      <c r="AK59">
        <f t="shared" si="22"/>
        <v>11.194886136697937</v>
      </c>
      <c r="AL59">
        <f t="shared" si="8"/>
        <v>-13774.86023128986</v>
      </c>
      <c r="AN59">
        <f t="shared" si="26"/>
        <v>0</v>
      </c>
      <c r="AO59">
        <f t="shared" si="26"/>
        <v>0</v>
      </c>
      <c r="AP59">
        <f t="shared" si="26"/>
        <v>-1.2357437659442307E-2</v>
      </c>
      <c r="AQ59">
        <f t="shared" si="26"/>
        <v>-24.193706951218719</v>
      </c>
      <c r="AR59">
        <f t="shared" si="26"/>
        <v>-24.206064388878161</v>
      </c>
      <c r="AS59">
        <f t="shared" si="26"/>
        <v>3.8619274145249113E-2</v>
      </c>
      <c r="AT59">
        <f t="shared" si="26"/>
        <v>1.962503370034659E-2</v>
      </c>
      <c r="AU59">
        <f t="shared" si="23"/>
        <v>-24.147820081032567</v>
      </c>
      <c r="AW59">
        <v>56</v>
      </c>
      <c r="AX59">
        <f>IF(Z59&gt;0, (R59*SUMPRODUCT(K59:$K$98, X59:$X$98)-K59*$AZ$3)/Z59, 0)</f>
        <v>489.05435901734938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500000</v>
      </c>
      <c r="S60">
        <f t="shared" si="1"/>
        <v>463.15121646313656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137.89700165984226</v>
      </c>
      <c r="AC60">
        <f t="shared" si="2"/>
        <v>115.72916935145656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-14636.773721635116</v>
      </c>
      <c r="AI60">
        <f t="shared" si="25"/>
        <v>-14643.020556644815</v>
      </c>
      <c r="AJ60">
        <f t="shared" si="7"/>
        <v>22.167832308385698</v>
      </c>
      <c r="AK60">
        <f t="shared" si="22"/>
        <v>9.6527901161889584</v>
      </c>
      <c r="AL60">
        <f t="shared" si="8"/>
        <v>-14611.19993422024</v>
      </c>
      <c r="AN60">
        <f t="shared" si="26"/>
        <v>0</v>
      </c>
      <c r="AO60">
        <f t="shared" si="26"/>
        <v>0</v>
      </c>
      <c r="AP60">
        <f t="shared" si="26"/>
        <v>-9.7776107393455578E-3</v>
      </c>
      <c r="AQ60">
        <f t="shared" si="26"/>
        <v>-22.909629549658206</v>
      </c>
      <c r="AR60">
        <f t="shared" si="26"/>
        <v>-22.919407160397551</v>
      </c>
      <c r="AS60">
        <f t="shared" si="26"/>
        <v>3.4697320308599178E-2</v>
      </c>
      <c r="AT60">
        <f t="shared" si="26"/>
        <v>1.5108646884088526E-2</v>
      </c>
      <c r="AU60">
        <f t="shared" si="23"/>
        <v>-22.869601193204865</v>
      </c>
      <c r="AW60">
        <v>57</v>
      </c>
      <c r="AX60">
        <f>IF(Z60&gt;0, (R60*SUMPRODUCT(K60:$K$98, X60:$X$98)-K60*$AZ$3)/Z60, 0)</f>
        <v>463.15121646313656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500000</v>
      </c>
      <c r="S61">
        <f t="shared" si="1"/>
        <v>435.5989858708449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115.72916935145656</v>
      </c>
      <c r="AC61">
        <f t="shared" si="2"/>
        <v>94.628356447184871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-15068.673006213741</v>
      </c>
      <c r="AI61">
        <f t="shared" si="25"/>
        <v>-15074.103939223032</v>
      </c>
      <c r="AJ61">
        <f t="shared" si="7"/>
        <v>21.100812904271692</v>
      </c>
      <c r="AK61">
        <f t="shared" si="22"/>
        <v>8.1010418546019594</v>
      </c>
      <c r="AL61">
        <f t="shared" si="8"/>
        <v>-15044.90208446416</v>
      </c>
      <c r="AN61">
        <f t="shared" si="26"/>
        <v>0</v>
      </c>
      <c r="AO61">
        <f t="shared" si="26"/>
        <v>0</v>
      </c>
      <c r="AP61">
        <f t="shared" si="26"/>
        <v>-7.5897790117866798E-3</v>
      </c>
      <c r="AQ61">
        <f t="shared" si="26"/>
        <v>-21.058609620553899</v>
      </c>
      <c r="AR61">
        <f t="shared" si="26"/>
        <v>-21.066199399565683</v>
      </c>
      <c r="AS61">
        <f t="shared" si="26"/>
        <v>2.9488580808951743E-2</v>
      </c>
      <c r="AT61">
        <f t="shared" si="26"/>
        <v>1.1321280770077305E-2</v>
      </c>
      <c r="AU61">
        <f t="shared" si="23"/>
        <v>-21.025389537986658</v>
      </c>
      <c r="AW61">
        <v>58</v>
      </c>
      <c r="AX61">
        <f>IF(Z61&gt;0, (R61*SUMPRODUCT(K61:$K$98, X61:$X$98)-K61*$AZ$3)/Z61, 0)</f>
        <v>435.5989858708449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500000</v>
      </c>
      <c r="S62">
        <f t="shared" si="1"/>
        <v>406.31240956183609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94.628356447184871</v>
      </c>
      <c r="AC62">
        <f t="shared" si="2"/>
        <v>75.184761688583293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-15011.5956594318</v>
      </c>
      <c r="AI62">
        <f t="shared" si="25"/>
        <v>-15016.221703328027</v>
      </c>
      <c r="AJ62">
        <f t="shared" si="7"/>
        <v>19.443594758601577</v>
      </c>
      <c r="AK62">
        <f t="shared" si="22"/>
        <v>6.6239849513029414</v>
      </c>
      <c r="AL62">
        <f t="shared" si="8"/>
        <v>-14990.154123618124</v>
      </c>
      <c r="AN62">
        <f t="shared" si="26"/>
        <v>0</v>
      </c>
      <c r="AO62">
        <f t="shared" si="26"/>
        <v>0</v>
      </c>
      <c r="AP62">
        <f t="shared" si="26"/>
        <v>-5.7722670058845483E-3</v>
      </c>
      <c r="AQ62">
        <f t="shared" si="26"/>
        <v>-18.731110269252127</v>
      </c>
      <c r="AR62">
        <f t="shared" si="26"/>
        <v>-18.736882536258012</v>
      </c>
      <c r="AS62">
        <f t="shared" si="26"/>
        <v>2.4261252815265612E-2</v>
      </c>
      <c r="AT62">
        <f t="shared" si="26"/>
        <v>8.2652501012952535E-3</v>
      </c>
      <c r="AU62">
        <f t="shared" si="23"/>
        <v>-18.704356033341451</v>
      </c>
      <c r="AW62">
        <v>59</v>
      </c>
      <c r="AX62">
        <f>IF(Z62&gt;0, (R62*SUMPRODUCT(K62:$K$98, X62:$X$98)-K62*$AZ$3)/Z62, 0)</f>
        <v>406.31240956183609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500000</v>
      </c>
      <c r="S63">
        <f t="shared" si="1"/>
        <v>375.32680054355501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75.184761688583293</v>
      </c>
      <c r="AC63">
        <f t="shared" si="2"/>
        <v>57.895628974645746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-14468.71086412624</v>
      </c>
      <c r="AI63">
        <f t="shared" si="25"/>
        <v>-14472.567212040298</v>
      </c>
      <c r="AJ63">
        <f t="shared" si="7"/>
        <v>17.289132713937548</v>
      </c>
      <c r="AK63">
        <f t="shared" si="22"/>
        <v>5.2629333182008313</v>
      </c>
      <c r="AL63">
        <f t="shared" si="8"/>
        <v>-14450.01514600816</v>
      </c>
      <c r="AN63">
        <f t="shared" si="26"/>
        <v>0</v>
      </c>
      <c r="AO63">
        <f t="shared" si="26"/>
        <v>0</v>
      </c>
      <c r="AP63">
        <f t="shared" si="26"/>
        <v>-4.2963024606815399E-3</v>
      </c>
      <c r="AQ63">
        <f t="shared" si="26"/>
        <v>-16.11938535468531</v>
      </c>
      <c r="AR63">
        <f t="shared" si="26"/>
        <v>-16.12368165714599</v>
      </c>
      <c r="AS63">
        <f t="shared" si="26"/>
        <v>1.9261577294715369E-2</v>
      </c>
      <c r="AT63">
        <f t="shared" si="26"/>
        <v>5.86335928948809E-3</v>
      </c>
      <c r="AU63">
        <f t="shared" si="23"/>
        <v>-16.098556720561788</v>
      </c>
      <c r="AW63">
        <v>60</v>
      </c>
      <c r="AX63">
        <f>IF(Z63&gt;0, (R63*SUMPRODUCT(K63:$K$98, X63:$X$98)-K63*$AZ$3)/Z63, 0)</f>
        <v>375.32680054355501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500000</v>
      </c>
      <c r="S64">
        <f t="shared" si="1"/>
        <v>342.91894519079898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57.895628974645746</v>
      </c>
      <c r="AC64">
        <f t="shared" si="2"/>
        <v>43.063723580062771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-13565.743459096106</v>
      </c>
      <c r="AI64">
        <f t="shared" si="25"/>
        <v>-13568.882956358068</v>
      </c>
      <c r="AJ64">
        <f t="shared" si="7"/>
        <v>14.831905394582975</v>
      </c>
      <c r="AK64">
        <f t="shared" si="22"/>
        <v>4.0526940282252024</v>
      </c>
      <c r="AL64">
        <f t="shared" si="8"/>
        <v>-13549.998356935259</v>
      </c>
      <c r="AN64">
        <f t="shared" si="26"/>
        <v>0</v>
      </c>
      <c r="AO64">
        <f t="shared" si="26"/>
        <v>0</v>
      </c>
      <c r="AP64">
        <f t="shared" si="26"/>
        <v>-3.1229190416474898E-3</v>
      </c>
      <c r="AQ64">
        <f t="shared" si="26"/>
        <v>-13.494109096955997</v>
      </c>
      <c r="AR64">
        <f t="shared" si="26"/>
        <v>-13.497232015997644</v>
      </c>
      <c r="AS64">
        <f t="shared" si="26"/>
        <v>1.4753585021986589E-2</v>
      </c>
      <c r="AT64">
        <f t="shared" si="26"/>
        <v>4.031293641837512E-3</v>
      </c>
      <c r="AU64">
        <f t="shared" si="23"/>
        <v>-13.47844713733382</v>
      </c>
      <c r="AW64">
        <v>61</v>
      </c>
      <c r="AX64">
        <f>IF(Z64&gt;0, (R64*SUMPRODUCT(K64:$K$98, X64:$X$98)-K64*$AZ$3)/Z64, 0)</f>
        <v>342.91894519079898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500000</v>
      </c>
      <c r="S65">
        <f t="shared" si="1"/>
        <v>308.06340426133119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43.063723580062771</v>
      </c>
      <c r="AC65">
        <f t="shared" si="2"/>
        <v>30.719150161769541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-12303.559292124684</v>
      </c>
      <c r="AI65">
        <f t="shared" si="25"/>
        <v>-12306.052216449421</v>
      </c>
      <c r="AJ65">
        <f t="shared" si="7"/>
        <v>12.34457341829323</v>
      </c>
      <c r="AK65">
        <f t="shared" si="22"/>
        <v>3.0144606506043941</v>
      </c>
      <c r="AL65">
        <f t="shared" si="8"/>
        <v>-12290.693182380524</v>
      </c>
      <c r="AN65">
        <f t="shared" si="26"/>
        <v>0</v>
      </c>
      <c r="AO65">
        <f t="shared" si="26"/>
        <v>0</v>
      </c>
      <c r="AP65">
        <f t="shared" si="26"/>
        <v>-2.2140717450410338E-3</v>
      </c>
      <c r="AQ65">
        <f t="shared" si="26"/>
        <v>-10.927312442590303</v>
      </c>
      <c r="AR65">
        <f t="shared" si="26"/>
        <v>-10.929526514335345</v>
      </c>
      <c r="AS65">
        <f t="shared" si="26"/>
        <v>1.0963738826253963E-2</v>
      </c>
      <c r="AT65">
        <f t="shared" si="26"/>
        <v>2.677270259195045E-3</v>
      </c>
      <c r="AU65">
        <f t="shared" si="23"/>
        <v>-10.915885505249896</v>
      </c>
      <c r="AW65">
        <v>62</v>
      </c>
      <c r="AX65">
        <f>IF(Z65&gt;0, (R65*SUMPRODUCT(K65:$K$98, X65:$X$98)-K65*$AZ$3)/Z65, 0)</f>
        <v>308.06340426133119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500000</v>
      </c>
      <c r="S66">
        <f t="shared" si="1"/>
        <v>270.14926870795676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30.719150161769541</v>
      </c>
      <c r="AC66">
        <f t="shared" si="2"/>
        <v>20.818208860842439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-10828.964714038677</v>
      </c>
      <c r="AI66">
        <f t="shared" si="25"/>
        <v>-10830.891260884464</v>
      </c>
      <c r="AJ66">
        <f t="shared" si="7"/>
        <v>9.9009413009271015</v>
      </c>
      <c r="AK66">
        <f t="shared" si="22"/>
        <v>2.1503405113238681</v>
      </c>
      <c r="AL66">
        <f t="shared" si="8"/>
        <v>-10818.839979072214</v>
      </c>
      <c r="AN66">
        <f t="shared" si="26"/>
        <v>0</v>
      </c>
      <c r="AO66">
        <f t="shared" si="26"/>
        <v>0</v>
      </c>
      <c r="AP66">
        <f t="shared" si="26"/>
        <v>-1.5277213414547502E-3</v>
      </c>
      <c r="AQ66">
        <f t="shared" si="26"/>
        <v>-8.5871986635947</v>
      </c>
      <c r="AR66">
        <f t="shared" si="26"/>
        <v>-8.5887263849361535</v>
      </c>
      <c r="AS66">
        <f t="shared" si="26"/>
        <v>7.8512906960929545E-3</v>
      </c>
      <c r="AT66">
        <f t="shared" si="26"/>
        <v>1.7051861976404175E-3</v>
      </c>
      <c r="AU66">
        <f t="shared" si="23"/>
        <v>-8.579169908042422</v>
      </c>
      <c r="AW66">
        <v>63</v>
      </c>
      <c r="AX66">
        <f>IF(Z66&gt;0, (R66*SUMPRODUCT(K66:$K$98, X66:$X$98)-K66*$AZ$3)/Z66, 0)</f>
        <v>270.14926870795676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227.38268915052132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20.818208860842439</v>
      </c>
      <c r="AC67">
        <f t="shared" ref="AC67:AC89" si="29">S67*Z67</f>
        <v>13.147413002304162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-9235.3066874643737</v>
      </c>
      <c r="AI67">
        <f t="shared" ref="AI67:AI89" si="33">SUM(AE67:AH67)</f>
        <v>-9236.7522035073307</v>
      </c>
      <c r="AJ67">
        <f t="shared" ref="AJ67:AJ89" si="34">AB67-AC67</f>
        <v>7.6707958585382769</v>
      </c>
      <c r="AK67">
        <f t="shared" si="22"/>
        <v>1.4572746202589708</v>
      </c>
      <c r="AL67">
        <f t="shared" ref="AL67:AL89" si="35">SUM(AI67:AK67)</f>
        <v>-9227.6241330285338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-6.5387972490829602</v>
      </c>
      <c r="AR67">
        <f t="shared" si="36"/>
        <v>-6.5398207057634004</v>
      </c>
      <c r="AS67">
        <f t="shared" si="36"/>
        <v>5.4310896817502726E-3</v>
      </c>
      <c r="AT67">
        <f t="shared" si="36"/>
        <v>1.0317820079588486E-3</v>
      </c>
      <c r="AU67">
        <f t="shared" si="23"/>
        <v>-6.5333578340736915</v>
      </c>
      <c r="AW67">
        <v>64</v>
      </c>
      <c r="AX67">
        <f>IF(Z67&gt;0, (R67*SUMPRODUCT(K67:$K$98, X67:$X$98)-K67*$AZ$3)/Z67, 0)</f>
        <v>227.38268915052132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500000</v>
      </c>
      <c r="S68">
        <f t="shared" si="28"/>
        <v>176.58048950297984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13.147413002304162</v>
      </c>
      <c r="AC68">
        <f t="shared" si="29"/>
        <v>7.4268325434501437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-7591.6221262641284</v>
      </c>
      <c r="AI68">
        <f t="shared" si="33"/>
        <v>-7592.6736060403418</v>
      </c>
      <c r="AJ68">
        <f t="shared" si="34"/>
        <v>5.7205804588540188</v>
      </c>
      <c r="AK68">
        <f t="shared" si="22"/>
        <v>0.92031891016129141</v>
      </c>
      <c r="AL68">
        <f t="shared" si="35"/>
        <v>-7586.0327066713271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-4.7991365747604844</v>
      </c>
      <c r="AR68">
        <f t="shared" si="36"/>
        <v>-4.799801280533206</v>
      </c>
      <c r="AS68">
        <f t="shared" si="36"/>
        <v>3.6163347506413101E-3</v>
      </c>
      <c r="AT68">
        <f t="shared" si="36"/>
        <v>5.8179083056815136E-4</v>
      </c>
      <c r="AU68">
        <f t="shared" si="23"/>
        <v>-4.7956031549519968</v>
      </c>
      <c r="AW68">
        <v>65</v>
      </c>
      <c r="AX68">
        <f>IF(Z68&gt;0, (R68*SUMPRODUCT(K68:$K$98, X68:$X$98)-K68*$AZ$3)/Z68, 0)</f>
        <v>176.58048950297984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500000</v>
      </c>
      <c r="S69">
        <f t="shared" si="28"/>
        <v>113.50278397281056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7.4268325434501437</v>
      </c>
      <c r="AC69">
        <f t="shared" si="29"/>
        <v>3.3582466742512143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-6025.6242215753336</v>
      </c>
      <c r="AI69">
        <f t="shared" si="33"/>
        <v>-6026.3639053427059</v>
      </c>
      <c r="AJ69">
        <f t="shared" si="34"/>
        <v>4.0685858691989294</v>
      </c>
      <c r="AK69">
        <f t="shared" si="22"/>
        <v>0.5198782780415101</v>
      </c>
      <c r="AL69">
        <f t="shared" si="35"/>
        <v>-6021.7754411954656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-3.4010463285526997</v>
      </c>
      <c r="AR69">
        <f t="shared" si="36"/>
        <v>-3.4014638286603738</v>
      </c>
      <c r="AS69">
        <f t="shared" si="36"/>
        <v>2.2964341160363238E-3</v>
      </c>
      <c r="AT69">
        <f t="shared" si="36"/>
        <v>2.9343517680648182E-4</v>
      </c>
      <c r="AU69">
        <f t="shared" si="23"/>
        <v>-3.3988739593675312</v>
      </c>
      <c r="AW69">
        <v>66</v>
      </c>
      <c r="AX69">
        <f>IF(Z69&gt;0, (R69*SUMPRODUCT(K69:$K$98, X69:$X$98)-K69*$AZ$3)/Z69, 0)</f>
        <v>113.50278397281056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500000</v>
      </c>
      <c r="S70">
        <f t="shared" si="28"/>
        <v>30.321167913678902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3.3582466742512143</v>
      </c>
      <c r="AC70">
        <f t="shared" si="29"/>
        <v>0.6094777613784732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-4595.3710897695328</v>
      </c>
      <c r="AI70">
        <f t="shared" si="33"/>
        <v>-4595.8736081447432</v>
      </c>
      <c r="AJ70">
        <f t="shared" si="34"/>
        <v>2.7487689128727411</v>
      </c>
      <c r="AK70">
        <f t="shared" si="22"/>
        <v>0.23507726719758501</v>
      </c>
      <c r="AL70">
        <f t="shared" si="35"/>
        <v>-4592.8897619646723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-2.3158640911954462</v>
      </c>
      <c r="AR70">
        <f t="shared" si="36"/>
        <v>-2.3161173382646343</v>
      </c>
      <c r="AS70">
        <f t="shared" si="36"/>
        <v>1.3852581425879106E-3</v>
      </c>
      <c r="AT70">
        <f t="shared" si="36"/>
        <v>1.1846856132494566E-4</v>
      </c>
      <c r="AU70">
        <f t="shared" si="23"/>
        <v>-2.3146136115607212</v>
      </c>
      <c r="AW70">
        <v>67</v>
      </c>
      <c r="AX70">
        <f>IF(Z70&gt;0, (R70*SUMPRODUCT(K70:$K$98, X70:$X$98)-K70*$AZ$3)/Z70, 0)</f>
        <v>30.321167913678902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500000</v>
      </c>
      <c r="S71">
        <f t="shared" si="28"/>
        <v>-85.284798333378959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0.6094777613784732</v>
      </c>
      <c r="AC71">
        <f t="shared" si="29"/>
        <v>-1.1239957801027187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-3360.2030568603368</v>
      </c>
      <c r="AI71">
        <f t="shared" si="33"/>
        <v>-3360.5325398989521</v>
      </c>
      <c r="AJ71">
        <f t="shared" si="34"/>
        <v>1.7334735414811919</v>
      </c>
      <c r="AK71">
        <f t="shared" si="22"/>
        <v>4.2663443296493131E-2</v>
      </c>
      <c r="AL71">
        <f t="shared" si="35"/>
        <v>-3358.7564029141745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-1.511958883362666</v>
      </c>
      <c r="AR71">
        <f t="shared" si="36"/>
        <v>-1.512107137738584</v>
      </c>
      <c r="AS71">
        <f t="shared" si="36"/>
        <v>7.7999474310506403E-4</v>
      </c>
      <c r="AT71">
        <f t="shared" si="36"/>
        <v>1.9196867271242791E-5</v>
      </c>
      <c r="AU71">
        <f t="shared" si="23"/>
        <v>-1.5113079461282075</v>
      </c>
      <c r="AW71">
        <v>68</v>
      </c>
      <c r="AX71">
        <f>IF(Z71&gt;0, (R71*SUMPRODUCT(K71:$K$98, X71:$X$98)-K71*$AZ$3)/Z71, 0)</f>
        <v>-85.284798333378959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500000</v>
      </c>
      <c r="S72">
        <f t="shared" si="28"/>
        <v>-254.28251114414152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-1.1239957801027187</v>
      </c>
      <c r="AC72">
        <f t="shared" si="29"/>
        <v>-2.1159631012205158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-2363.1101508629936</v>
      </c>
      <c r="AI72">
        <f t="shared" si="33"/>
        <v>-2363.3181835636797</v>
      </c>
      <c r="AJ72">
        <f t="shared" si="34"/>
        <v>0.99196732111779706</v>
      </c>
      <c r="AK72">
        <f t="shared" ref="AK72:AK89" si="49">G72*SUM(AB72:AB72, AE72:AF72)</f>
        <v>-7.8679704607190315E-2</v>
      </c>
      <c r="AL72">
        <f t="shared" si="35"/>
        <v>-2362.4048959471688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-0.9493807061289562</v>
      </c>
      <c r="AR72">
        <f t="shared" si="36"/>
        <v>-0.94946428337236277</v>
      </c>
      <c r="AS72">
        <f t="shared" si="36"/>
        <v>3.9852337625300289E-4</v>
      </c>
      <c r="AT72">
        <f t="shared" si="36"/>
        <v>-3.1609611380456869E-5</v>
      </c>
      <c r="AU72">
        <f t="shared" si="23"/>
        <v>-0.94909736960749014</v>
      </c>
      <c r="AW72">
        <v>69</v>
      </c>
      <c r="AX72">
        <f>IF(Z72&gt;0, (R72*SUMPRODUCT(K72:$K$98, X72:$X$98)-K72*$AZ$3)/Z72, 0)</f>
        <v>-254.28251114414152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500000</v>
      </c>
      <c r="S73">
        <f t="shared" si="28"/>
        <v>-515.21690263473988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-2.1159631012205158</v>
      </c>
      <c r="AC73">
        <f t="shared" si="29"/>
        <v>-2.601065626773698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-1594.8041757853923</v>
      </c>
      <c r="AI73">
        <f t="shared" si="33"/>
        <v>-1594.930387950282</v>
      </c>
      <c r="AJ73">
        <f t="shared" si="34"/>
        <v>0.48510252555318223</v>
      </c>
      <c r="AK73">
        <f t="shared" si="49"/>
        <v>-0.14811741708543613</v>
      </c>
      <c r="AL73">
        <f t="shared" si="35"/>
        <v>-1594.5934028418142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-0.57206552634807351</v>
      </c>
      <c r="AR73">
        <f t="shared" si="36"/>
        <v>-0.57211079938512444</v>
      </c>
      <c r="AS73">
        <f t="shared" si="36"/>
        <v>1.7400909517727818E-4</v>
      </c>
      <c r="AT73">
        <f t="shared" si="36"/>
        <v>-5.3130578319792033E-5</v>
      </c>
      <c r="AU73">
        <f t="shared" si="23"/>
        <v>-0.57198992086826683</v>
      </c>
      <c r="AW73">
        <v>70</v>
      </c>
      <c r="AX73">
        <f>IF(Z73&gt;0, (R73*SUMPRODUCT(K73:$K$98, X73:$X$98)-K73*$AZ$3)/Z73, 0)</f>
        <v>-515.21690263473988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500000</v>
      </c>
      <c r="S74">
        <f t="shared" si="28"/>
        <v>-939.30085047072203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-2.601065626773698</v>
      </c>
      <c r="AC74">
        <f t="shared" si="29"/>
        <v>-2.7585970633219734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-1030.5698174385363</v>
      </c>
      <c r="AI74">
        <f t="shared" si="33"/>
        <v>-1030.6432389909053</v>
      </c>
      <c r="AJ74">
        <f t="shared" si="34"/>
        <v>0.15753143654827539</v>
      </c>
      <c r="AK74">
        <f t="shared" si="49"/>
        <v>-0.18207459387415889</v>
      </c>
      <c r="AL74">
        <f t="shared" si="35"/>
        <v>-1030.6677821482313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-0.33006373469526729</v>
      </c>
      <c r="AR74">
        <f t="shared" si="36"/>
        <v>-0.33008724963949715</v>
      </c>
      <c r="AS74">
        <f t="shared" si="36"/>
        <v>5.0453073046781067E-5</v>
      </c>
      <c r="AT74">
        <f t="shared" si="36"/>
        <v>-5.8313584805537047E-5</v>
      </c>
      <c r="AU74">
        <f t="shared" si="23"/>
        <v>-0.33009511015125592</v>
      </c>
      <c r="AW74">
        <v>71</v>
      </c>
      <c r="AX74">
        <f>IF(Z74&gt;0, (R74*SUMPRODUCT(K74:$K$98, X74:$X$98)-K74*$AZ$3)/Z74, 0)</f>
        <v>-939.30085047072203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500000</v>
      </c>
      <c r="S75">
        <f t="shared" si="28"/>
        <v>-1662.8830504185059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-2.7585970633219734</v>
      </c>
      <c r="AC75">
        <f t="shared" si="29"/>
        <v>-2.7185410749817063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-636.32873679493764</v>
      </c>
      <c r="AI75">
        <f t="shared" si="33"/>
        <v>-636.36960769494317</v>
      </c>
      <c r="AJ75">
        <f t="shared" si="34"/>
        <v>-4.0055988340267135E-2</v>
      </c>
      <c r="AK75">
        <f t="shared" si="49"/>
        <v>-0.19310179443253817</v>
      </c>
      <c r="AL75">
        <f t="shared" si="35"/>
        <v>-636.60276547771593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-0.18196334185926596</v>
      </c>
      <c r="AR75">
        <f t="shared" si="36"/>
        <v>-0.1819750292232333</v>
      </c>
      <c r="AS75">
        <f t="shared" si="36"/>
        <v>-1.1454333394689439E-5</v>
      </c>
      <c r="AT75">
        <f t="shared" si="36"/>
        <v>-5.5219017784653322E-5</v>
      </c>
      <c r="AU75">
        <f t="shared" si="23"/>
        <v>-0.18204170257441266</v>
      </c>
      <c r="AW75">
        <v>72</v>
      </c>
      <c r="AX75">
        <f>IF(Z75&gt;0, (R75*SUMPRODUCT(K75:$K$98, X75:$X$98)-K75*$AZ$3)/Z75, 0)</f>
        <v>-1662.8830504185059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500000</v>
      </c>
      <c r="S76">
        <f t="shared" si="28"/>
        <v>-2957.9948365719129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-2.7185410749817063</v>
      </c>
      <c r="AC76">
        <f t="shared" si="29"/>
        <v>-2.5700403784163877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-374.82109113085539</v>
      </c>
      <c r="AI76">
        <f t="shared" si="33"/>
        <v>-374.84281226730434</v>
      </c>
      <c r="AJ76">
        <f t="shared" si="34"/>
        <v>-0.14850069656531861</v>
      </c>
      <c r="AK76">
        <f t="shared" si="49"/>
        <v>-0.19029787524871947</v>
      </c>
      <c r="AL76">
        <f t="shared" si="35"/>
        <v>-375.18161083911838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-9.5699212863166086E-2</v>
      </c>
      <c r="AR76">
        <f t="shared" si="36"/>
        <v>-9.5704758697458342E-2</v>
      </c>
      <c r="AS76">
        <f t="shared" si="36"/>
        <v>-3.7915155009170652E-5</v>
      </c>
      <c r="AT76">
        <f t="shared" si="36"/>
        <v>-4.8586798613415231E-5</v>
      </c>
      <c r="AU76">
        <f t="shared" si="23"/>
        <v>-9.5791260651080928E-2</v>
      </c>
      <c r="AW76">
        <v>73</v>
      </c>
      <c r="AX76">
        <f>IF(Z76&gt;0, (R76*SUMPRODUCT(K76:$K$98, X76:$X$98)-K76*$AZ$3)/Z76, 0)</f>
        <v>-2957.9948365719129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500000</v>
      </c>
      <c r="S77">
        <f t="shared" si="28"/>
        <v>-5391.5836857299146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-2.5700403784163877</v>
      </c>
      <c r="AC77">
        <f t="shared" si="29"/>
        <v>-2.3706824141147465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-210.22821721773596</v>
      </c>
      <c r="AI77">
        <f t="shared" si="33"/>
        <v>-210.23920973195951</v>
      </c>
      <c r="AJ77">
        <f t="shared" si="34"/>
        <v>-0.19935796430164121</v>
      </c>
      <c r="AK77">
        <f t="shared" si="49"/>
        <v>-0.17990282648914716</v>
      </c>
      <c r="AL77">
        <f t="shared" si="35"/>
        <v>-210.6184705227503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-4.7924471228262017E-2</v>
      </c>
      <c r="AR77">
        <f t="shared" si="36"/>
        <v>-4.7926977126083944E-2</v>
      </c>
      <c r="AS77">
        <f t="shared" si="36"/>
        <v>-4.5446444586473212E-5</v>
      </c>
      <c r="AT77">
        <f t="shared" si="36"/>
        <v>-4.1011373002476146E-5</v>
      </c>
      <c r="AU77">
        <f t="shared" si="23"/>
        <v>-4.801343494367289E-2</v>
      </c>
      <c r="AW77">
        <v>74</v>
      </c>
      <c r="AX77">
        <f>IF(Z77&gt;0, (R77*SUMPRODUCT(K77:$K$98, X77:$X$98)-K77*$AZ$3)/Z77, 0)</f>
        <v>-5391.5836857299146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500000</v>
      </c>
      <c r="S78">
        <f t="shared" si="28"/>
        <v>-10197.37042455709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-2.3706824141147465</v>
      </c>
      <c r="AC78">
        <f t="shared" si="29"/>
        <v>-2.1551629771601446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-111.97929512092357</v>
      </c>
      <c r="AI78">
        <f t="shared" si="33"/>
        <v>-111.98457874524884</v>
      </c>
      <c r="AJ78">
        <f t="shared" si="34"/>
        <v>-0.21551943695460185</v>
      </c>
      <c r="AK78">
        <f t="shared" si="49"/>
        <v>-0.16594776898803226</v>
      </c>
      <c r="AL78">
        <f t="shared" si="35"/>
        <v>-112.36604595119148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-2.2792188558425915E-2</v>
      </c>
      <c r="AR78">
        <f t="shared" si="36"/>
        <v>-2.2793263983679871E-2</v>
      </c>
      <c r="AS78">
        <f t="shared" si="36"/>
        <v>-4.3866677672605067E-5</v>
      </c>
      <c r="AT78">
        <f t="shared" si="36"/>
        <v>-3.3776894536984833E-5</v>
      </c>
      <c r="AU78">
        <f t="shared" si="23"/>
        <v>-2.2870907555889466E-2</v>
      </c>
      <c r="AW78">
        <v>75</v>
      </c>
      <c r="AX78">
        <f>IF(Z78&gt;0, (R78*SUMPRODUCT(K78:$K$98, X78:$X$98)-K78*$AZ$3)/Z78, 0)</f>
        <v>-10197.37042455709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500000</v>
      </c>
      <c r="S79">
        <f t="shared" si="28"/>
        <v>-20187.18090443415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-2.1551629771601446</v>
      </c>
      <c r="AC79">
        <f t="shared" si="29"/>
        <v>-1.9427373905552994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-56.497666306722145</v>
      </c>
      <c r="AI79">
        <f t="shared" si="33"/>
        <v>-56.500072211488828</v>
      </c>
      <c r="AJ79">
        <f t="shared" si="34"/>
        <v>-0.21242558660484523</v>
      </c>
      <c r="AK79">
        <f t="shared" si="49"/>
        <v>-0.15086140840121012</v>
      </c>
      <c r="AL79">
        <f t="shared" si="35"/>
        <v>-56.863359206494884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-1.0267407200648102E-2</v>
      </c>
      <c r="AR79">
        <f t="shared" si="36"/>
        <v>-1.0267844429396478E-2</v>
      </c>
      <c r="AS79">
        <f t="shared" si="36"/>
        <v>-3.8604426343340492E-5</v>
      </c>
      <c r="AT79">
        <f t="shared" si="36"/>
        <v>-2.7416274196341498E-5</v>
      </c>
      <c r="AU79">
        <f t="shared" si="23"/>
        <v>-1.033386512993616E-2</v>
      </c>
      <c r="AW79">
        <v>76</v>
      </c>
      <c r="AX79">
        <f>IF(Z79&gt;0, (R79*SUMPRODUCT(K79:$K$98, X79:$X$98)-K79*$AZ$3)/Z79, 0)</f>
        <v>-20187.18090443415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500000</v>
      </c>
      <c r="S80">
        <f t="shared" si="28"/>
        <v>-42518.238564414343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-1.9427373905552994</v>
      </c>
      <c r="AC80">
        <f t="shared" si="29"/>
        <v>-1.7429889270744552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-27.139958415969058</v>
      </c>
      <c r="AI80">
        <f t="shared" si="33"/>
        <v>-27.140983263767275</v>
      </c>
      <c r="AJ80">
        <f t="shared" si="34"/>
        <v>-0.19974846348084419</v>
      </c>
      <c r="AK80">
        <f t="shared" si="49"/>
        <v>-0.13599161733887097</v>
      </c>
      <c r="AL80">
        <f t="shared" si="35"/>
        <v>-27.47672334458699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-4.4037375896801272E-3</v>
      </c>
      <c r="AR80">
        <f t="shared" si="36"/>
        <v>-4.4039038817835835E-3</v>
      </c>
      <c r="AS80">
        <f t="shared" si="36"/>
        <v>-3.2411244101017657E-5</v>
      </c>
      <c r="AT80">
        <f t="shared" si="36"/>
        <v>-2.2066039600274698E-5</v>
      </c>
      <c r="AU80">
        <f t="shared" si="23"/>
        <v>-4.4583811654848758E-3</v>
      </c>
      <c r="AW80">
        <v>77</v>
      </c>
      <c r="AX80">
        <f>IF(Z80&gt;0, (R80*SUMPRODUCT(K80:$K$98, X80:$X$98)-K80*$AZ$3)/Z80, 0)</f>
        <v>-42518.238564414343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500000</v>
      </c>
      <c r="S81">
        <f t="shared" si="28"/>
        <v>-95907.399836311874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-1.7429889270744552</v>
      </c>
      <c r="AC81">
        <f t="shared" si="29"/>
        <v>-1.559878494412803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-12.159775036908108</v>
      </c>
      <c r="AI81">
        <f t="shared" si="33"/>
        <v>-12.160181647476499</v>
      </c>
      <c r="AJ81">
        <f t="shared" si="34"/>
        <v>-0.18311043266165217</v>
      </c>
      <c r="AK81">
        <f t="shared" si="49"/>
        <v>-0.12200922489521188</v>
      </c>
      <c r="AL81">
        <f t="shared" si="35"/>
        <v>-12.465301305033362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-1.7616505835944096E-3</v>
      </c>
      <c r="AR81">
        <f t="shared" si="36"/>
        <v>-1.7617094914066781E-3</v>
      </c>
      <c r="AS81">
        <f t="shared" si="36"/>
        <v>-2.6528171745079144E-5</v>
      </c>
      <c r="AT81">
        <f t="shared" si="36"/>
        <v>-1.7676118315360233E-5</v>
      </c>
      <c r="AU81">
        <f t="shared" si="23"/>
        <v>-1.8059137814671173E-3</v>
      </c>
      <c r="AW81">
        <v>78</v>
      </c>
      <c r="AX81">
        <f>IF(Z81&gt;0, (R81*SUMPRODUCT(K81:$K$98, X81:$X$98)-K81*$AZ$3)/Z81, 0)</f>
        <v>-95907.399836311874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500000</v>
      </c>
      <c r="S82">
        <f t="shared" si="28"/>
        <v>-233112.0271708855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-1.559878494412803</v>
      </c>
      <c r="AC82">
        <f t="shared" si="29"/>
        <v>-1.3942167787005648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-5.0604455699963617</v>
      </c>
      <c r="AI82">
        <f t="shared" si="33"/>
        <v>-5.0605950921805691</v>
      </c>
      <c r="AJ82">
        <f t="shared" si="34"/>
        <v>-0.1656617157122382</v>
      </c>
      <c r="AK82">
        <f t="shared" si="49"/>
        <v>-0.10919149460889623</v>
      </c>
      <c r="AL82">
        <f t="shared" si="35"/>
        <v>-5.3354483025017032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-6.5458336903652674E-4</v>
      </c>
      <c r="AR82">
        <f t="shared" si="36"/>
        <v>-6.5460271016641949E-4</v>
      </c>
      <c r="AS82">
        <f t="shared" si="36"/>
        <v>-2.1428825286498668E-5</v>
      </c>
      <c r="AT82">
        <f t="shared" si="36"/>
        <v>-1.4124237761789902E-5</v>
      </c>
      <c r="AU82">
        <f t="shared" si="23"/>
        <v>-6.9015577321470799E-4</v>
      </c>
      <c r="AW82">
        <v>79</v>
      </c>
      <c r="AX82">
        <f>IF(Z82&gt;0, (R82*SUMPRODUCT(K82:$K$98, X82:$X$98)-K82*$AZ$3)/Z82, 0)</f>
        <v>-233112.0271708855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500000</v>
      </c>
      <c r="S83">
        <f t="shared" si="28"/>
        <v>-614356.24937999935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-1.3942167787005648</v>
      </c>
      <c r="AC83">
        <f t="shared" si="29"/>
        <v>-1.2453862135911795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-1.9469691771252919</v>
      </c>
      <c r="AI83">
        <f t="shared" si="33"/>
        <v>-1.9470198556288005</v>
      </c>
      <c r="AJ83">
        <f t="shared" si="34"/>
        <v>-0.1488305651093853</v>
      </c>
      <c r="AK83">
        <f t="shared" si="49"/>
        <v>-9.7595174509039553E-2</v>
      </c>
      <c r="AL83">
        <f t="shared" si="35"/>
        <v>-2.1934455952472258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-2.2486261792292416E-4</v>
      </c>
      <c r="AR83">
        <f t="shared" si="36"/>
        <v>-2.2486847096934382E-4</v>
      </c>
      <c r="AS83">
        <f t="shared" si="36"/>
        <v>-1.7188988346933113E-5</v>
      </c>
      <c r="AT83">
        <f t="shared" si="36"/>
        <v>-1.1271624992620531E-5</v>
      </c>
      <c r="AU83">
        <f t="shared" si="23"/>
        <v>-2.5332908430889754E-4</v>
      </c>
      <c r="AW83">
        <v>80</v>
      </c>
      <c r="AX83">
        <f>IF(Z83&gt;0, (R83*SUMPRODUCT(K83:$K$98, X83:$X$98)-K83*$AZ$3)/Z83, 0)</f>
        <v>-614356.24937999935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500000</v>
      </c>
      <c r="S84">
        <f t="shared" si="28"/>
        <v>-1767414.3499221734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-1.2453862135911795</v>
      </c>
      <c r="AC84">
        <f t="shared" si="29"/>
        <v>-1.1121421936390832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-0.68881029909228819</v>
      </c>
      <c r="AI84">
        <f t="shared" si="33"/>
        <v>-0.68882603029580713</v>
      </c>
      <c r="AJ84">
        <f t="shared" si="34"/>
        <v>-0.13324401995209634</v>
      </c>
      <c r="AK84">
        <f t="shared" si="49"/>
        <v>-8.717703495138257E-2</v>
      </c>
      <c r="AL84">
        <f t="shared" si="35"/>
        <v>-0.90924708519928599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-7.10296698058418E-5</v>
      </c>
      <c r="AR84">
        <f t="shared" si="36"/>
        <v>-7.1031291997311738E-5</v>
      </c>
      <c r="AS84">
        <f t="shared" si="36"/>
        <v>-1.374003663021937E-5</v>
      </c>
      <c r="AT84">
        <f t="shared" si="36"/>
        <v>-8.9896391145850106E-6</v>
      </c>
      <c r="AU84">
        <f t="shared" si="23"/>
        <v>-9.3760967742116121E-5</v>
      </c>
      <c r="AW84">
        <v>81</v>
      </c>
      <c r="AX84">
        <f>IF(Z84&gt;0, (R84*SUMPRODUCT(K84:$K$98, X84:$X$98)-K84*$AZ$3)/Z84, 0)</f>
        <v>-1767414.3499221734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500000</v>
      </c>
      <c r="S85">
        <f t="shared" si="28"/>
        <v>-5595621.1029260792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-1.1121421936390832</v>
      </c>
      <c r="AC85">
        <f t="shared" si="29"/>
        <v>-0.99304457815708602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-0.22274374994696022</v>
      </c>
      <c r="AI85">
        <f t="shared" si="33"/>
        <v>-0.22274818665094664</v>
      </c>
      <c r="AJ85">
        <f t="shared" si="34"/>
        <v>-0.11909761548199715</v>
      </c>
      <c r="AK85">
        <f t="shared" si="49"/>
        <v>-7.7849953554735826E-2</v>
      </c>
      <c r="AL85">
        <f t="shared" si="35"/>
        <v>-0.41969575568767964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-2.0508205844836718E-5</v>
      </c>
      <c r="AR85">
        <f t="shared" si="36"/>
        <v>-2.0508614335933091E-5</v>
      </c>
      <c r="AS85">
        <f t="shared" si="36"/>
        <v>-1.0965418399015073E-5</v>
      </c>
      <c r="AT85">
        <f t="shared" si="36"/>
        <v>-7.1677112057764767E-6</v>
      </c>
      <c r="AU85">
        <f t="shared" si="23"/>
        <v>-3.8641743940724641E-5</v>
      </c>
      <c r="AW85">
        <v>82</v>
      </c>
      <c r="AX85">
        <f>IF(Z85&gt;0, (R85*SUMPRODUCT(K85:$K$98, X85:$X$98)-K85*$AZ$3)/Z85, 0)</f>
        <v>-5595621.1029260792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7"/>
        <v>500000</v>
      </c>
      <c r="S86">
        <f t="shared" si="28"/>
        <v>-19696916.500963159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-0.99304457815708602</v>
      </c>
      <c r="AC86">
        <f t="shared" si="29"/>
        <v>-0.88666451033453531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-6.5339040574366944E-2</v>
      </c>
      <c r="AI86">
        <f t="shared" si="33"/>
        <v>-6.5340165959284796E-2</v>
      </c>
      <c r="AJ86">
        <f t="shared" si="34"/>
        <v>-0.10638006782255072</v>
      </c>
      <c r="AK86">
        <f t="shared" si="49"/>
        <v>-6.9513120470996032E-2</v>
      </c>
      <c r="AL86">
        <f t="shared" si="35"/>
        <v>-0.24123335425283154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-5.3712686107207327E-6</v>
      </c>
      <c r="AR86">
        <f t="shared" si="36"/>
        <v>-5.371361124241456E-6</v>
      </c>
      <c r="AS86">
        <f t="shared" si="36"/>
        <v>-8.7450919707225198E-6</v>
      </c>
      <c r="AT86">
        <f t="shared" si="36"/>
        <v>-5.7144034980762699E-6</v>
      </c>
      <c r="AU86">
        <f t="shared" si="23"/>
        <v>-1.9830856593040245E-5</v>
      </c>
      <c r="AW86">
        <v>83</v>
      </c>
      <c r="AX86">
        <f>IF(Z86&gt;0, (R86*SUMPRODUCT(K86:$K$98, X86:$X$98)-K86*$AZ$3)/Z86, 0)</f>
        <v>-19696916.500963159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500000</v>
      </c>
      <c r="S87">
        <f t="shared" si="28"/>
        <v>-78067863.777569413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-0.88666451033453531</v>
      </c>
      <c r="AC87">
        <f t="shared" si="29"/>
        <v>-0.79166936729207849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-1.721222922370241E-2</v>
      </c>
      <c r="AI87">
        <f t="shared" si="33"/>
        <v>-1.7212482743309897E-2</v>
      </c>
      <c r="AJ87">
        <f t="shared" si="34"/>
        <v>-9.499514304245682E-2</v>
      </c>
      <c r="AK87">
        <f t="shared" si="49"/>
        <v>-6.2066515723417474E-2</v>
      </c>
      <c r="AL87">
        <f t="shared" si="35"/>
        <v>-0.17427414150918419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-1.2633486391178947E-6</v>
      </c>
      <c r="AR87">
        <f t="shared" si="36"/>
        <v>-1.2633672470301499E-6</v>
      </c>
      <c r="AS87">
        <f t="shared" si="36"/>
        <v>-6.9724835246926007E-6</v>
      </c>
      <c r="AT87">
        <f t="shared" si="36"/>
        <v>-4.5555777322550824E-6</v>
      </c>
      <c r="AU87">
        <f t="shared" si="23"/>
        <v>-1.2791428503977833E-5</v>
      </c>
      <c r="AW87">
        <v>84</v>
      </c>
      <c r="AX87">
        <f>IF(Z87&gt;0, (R87*SUMPRODUCT(K87:$K$98, X87:$X$98)-K87*$AZ$3)/Z87, 0)</f>
        <v>-78067863.777569413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500000</v>
      </c>
      <c r="S88">
        <f t="shared" si="28"/>
        <v>-354015651.22761238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-0.79166936729207849</v>
      </c>
      <c r="AC88">
        <f t="shared" si="29"/>
        <v>-0.70684874286297883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-4.0213584363246917E-3</v>
      </c>
      <c r="AI88">
        <f t="shared" si="33"/>
        <v>-4.0214083528142888E-3</v>
      </c>
      <c r="AJ88">
        <f t="shared" si="34"/>
        <v>-8.4820624429099656E-2</v>
      </c>
      <c r="AK88">
        <f t="shared" si="49"/>
        <v>-5.5416855710445502E-2</v>
      </c>
      <c r="AL88">
        <f t="shared" si="35"/>
        <v>-0.14425888849235943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-2.6353655101783462E-7</v>
      </c>
      <c r="AR88">
        <f t="shared" si="36"/>
        <v>-2.6353982225558068E-7</v>
      </c>
      <c r="AS88">
        <f t="shared" si="36"/>
        <v>-5.5586526720194022E-6</v>
      </c>
      <c r="AT88">
        <f t="shared" si="36"/>
        <v>-3.6316998977916076E-6</v>
      </c>
      <c r="AU88">
        <f t="shared" si="23"/>
        <v>-9.4538923920665901E-6</v>
      </c>
      <c r="AW88">
        <v>85</v>
      </c>
      <c r="AX88">
        <f>IF(Z88&gt;0, (R88*SUMPRODUCT(K88:$K$98, X88:$X$98)-K88*$AZ$3)/Z88, 0)</f>
        <v>-354015651.22761238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-0.70684874286297883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-0.70684874286297883</v>
      </c>
      <c r="AK89">
        <f t="shared" si="49"/>
        <v>-4.9479412000408521E-2</v>
      </c>
      <c r="AL89">
        <f t="shared" si="35"/>
        <v>-0.75732648465532149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-5.8414959750589902E-8</v>
      </c>
      <c r="AR89">
        <f t="shared" si="36"/>
        <v>-5.8414959750589902E-8</v>
      </c>
      <c r="AS89">
        <f t="shared" si="36"/>
        <v>-4.1359620035079704E-5</v>
      </c>
      <c r="AT89">
        <f t="shared" si="36"/>
        <v>-2.8951734024555793E-6</v>
      </c>
      <c r="AU89">
        <f t="shared" si="23"/>
        <v>-4.4313208397285872E-5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14046.73382263784</v>
      </c>
      <c r="AO91" s="8">
        <f t="shared" si="50"/>
        <v>-1404.6733822637841</v>
      </c>
      <c r="AP91" s="8">
        <f t="shared" si="50"/>
        <v>-436.84378752302405</v>
      </c>
      <c r="AQ91" s="8">
        <f t="shared" si="50"/>
        <v>-10785.955265110841</v>
      </c>
      <c r="AR91" s="8">
        <f t="shared" si="50"/>
        <v>1419.2613877401923</v>
      </c>
      <c r="AS91" s="8">
        <f t="shared" si="50"/>
        <v>-869.06789954555086</v>
      </c>
      <c r="AT91" s="8">
        <f t="shared" si="50"/>
        <v>506.95627473490453</v>
      </c>
      <c r="AU91" s="8">
        <f t="shared" si="50"/>
        <v>1057.1497629295459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EE40-1347-45D6-986F-94B4D2776BB7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18596.944216432912</v>
      </c>
      <c r="K3">
        <v>1</v>
      </c>
      <c r="L3" s="2">
        <v>0</v>
      </c>
      <c r="O3">
        <f>$C$3</f>
        <v>18596.944216432912</v>
      </c>
      <c r="P3">
        <f>O3*C5</f>
        <v>1859.6944216432912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18596.944216432912</v>
      </c>
      <c r="AF3">
        <f t="shared" ref="AF3:AG34" si="4">-$Z3*P3</f>
        <v>-1859.6944216432912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16464.100052989619</v>
      </c>
      <c r="AJ3">
        <f t="shared" ref="AJ3:AJ66" si="7">AB3-AC3</f>
        <v>0</v>
      </c>
      <c r="AL3">
        <f t="shared" ref="AL3:AL66" si="8">SUM(AI3:AK3)</f>
        <v>16464.100052989619</v>
      </c>
      <c r="AN3">
        <f t="shared" ref="AN3:AU34" si="9">AE3*$K3</f>
        <v>18596.944216432912</v>
      </c>
      <c r="AO3">
        <f t="shared" si="9"/>
        <v>-1859.6944216432912</v>
      </c>
      <c r="AP3">
        <f t="shared" si="9"/>
        <v>-273.14974180000002</v>
      </c>
      <c r="AQ3">
        <f t="shared" si="9"/>
        <v>0</v>
      </c>
      <c r="AR3">
        <f t="shared" si="9"/>
        <v>16464.100052989619</v>
      </c>
      <c r="AS3">
        <f t="shared" si="9"/>
        <v>0</v>
      </c>
      <c r="AT3">
        <f t="shared" si="9"/>
        <v>0</v>
      </c>
      <c r="AU3">
        <f t="shared" si="9"/>
        <v>16464.100052989619</v>
      </c>
      <c r="AW3">
        <v>0</v>
      </c>
      <c r="AX3">
        <f>IF(Z3&gt;0, (R3*SUMPRODUCT(K3:$K$98, X3:$X$98)-K3*$AZ$3)/Z3, 0)</f>
        <v>0</v>
      </c>
      <c r="AZ3">
        <f>C6*ABS(SUMPRODUCT(X4:X79, K4:K79))/1</f>
        <v>14225.877666851115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1543.8159703011756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1524.2011785911909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-1524.2011785911909</v>
      </c>
      <c r="AK4">
        <f>G4*SUM(AB4, AE4:AF4)</f>
        <v>0</v>
      </c>
      <c r="AL4">
        <f t="shared" si="8"/>
        <v>-2876.8986785911911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-1207.765625</v>
      </c>
      <c r="AR4">
        <f t="shared" si="9"/>
        <v>-1207.765625</v>
      </c>
      <c r="AS4">
        <f t="shared" si="9"/>
        <v>-1360.8939094564203</v>
      </c>
      <c r="AT4">
        <f t="shared" si="9"/>
        <v>0</v>
      </c>
      <c r="AU4">
        <f t="shared" si="9"/>
        <v>-2568.6595344564203</v>
      </c>
      <c r="AW4">
        <v>1</v>
      </c>
      <c r="AX4">
        <f>IF(Z4&gt;0, (R4*SUMPRODUCT(K4:$K$98, X4:$X$98)-K4*$AZ$3)/Z4, 0)</f>
        <v>1543.8159703011756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500000</v>
      </c>
      <c r="S5">
        <f t="shared" si="1"/>
        <v>1720.8550835982912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1524.2011785911909</v>
      </c>
      <c r="AC5">
        <f t="shared" si="2"/>
        <v>1677.3294630476121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-1357.3390403689325</v>
      </c>
      <c r="AI5">
        <f t="shared" si="6"/>
        <v>-1381.706714890664</v>
      </c>
      <c r="AJ5">
        <f t="shared" si="7"/>
        <v>-153.12828445642117</v>
      </c>
      <c r="AK5">
        <f>G5*SUM(AB5, AE5:AF5)</f>
        <v>106.69408250138338</v>
      </c>
      <c r="AL5">
        <f t="shared" si="8"/>
        <v>-1428.1409168457017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-1082.0623727430902</v>
      </c>
      <c r="AR5">
        <f t="shared" si="9"/>
        <v>-1101.4881336819706</v>
      </c>
      <c r="AS5">
        <f t="shared" si="9"/>
        <v>-122.07293084855003</v>
      </c>
      <c r="AT5">
        <f t="shared" si="9"/>
        <v>85.05586934102628</v>
      </c>
      <c r="AU5">
        <f t="shared" si="9"/>
        <v>-1138.5051951894943</v>
      </c>
      <c r="AW5">
        <v>2</v>
      </c>
      <c r="AX5">
        <f>IF(Z5&gt;0, (R5*SUMPRODUCT(K5:$K$98, X5:$X$98)-K5*$AZ$3)/Z5, 0)</f>
        <v>1720.8550835982912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500000</v>
      </c>
      <c r="S6">
        <f t="shared" si="1"/>
        <v>1881.4124349384265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1677.3294630476121</v>
      </c>
      <c r="AC6">
        <f t="shared" si="2"/>
        <v>1810.3509380334672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-1365.1014943819232</v>
      </c>
      <c r="AI6">
        <f t="shared" si="6"/>
        <v>-1389.1572370837184</v>
      </c>
      <c r="AJ6">
        <f t="shared" si="7"/>
        <v>-133.02147498585509</v>
      </c>
      <c r="AK6">
        <f>G6*SUM(AB6, AE6:AF6)</f>
        <v>117.41306241333285</v>
      </c>
      <c r="AL6">
        <f t="shared" si="8"/>
        <v>-1404.7656496562406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-971.65227996162298</v>
      </c>
      <c r="AR6">
        <f t="shared" si="9"/>
        <v>-988.77468246324247</v>
      </c>
      <c r="AS6">
        <f t="shared" si="9"/>
        <v>-94.682058429937385</v>
      </c>
      <c r="AT6">
        <f t="shared" si="9"/>
        <v>83.572298661093555</v>
      </c>
      <c r="AU6">
        <f t="shared" si="9"/>
        <v>-999.88444223208626</v>
      </c>
      <c r="AW6">
        <v>3</v>
      </c>
      <c r="AX6">
        <f>IF(Z6&gt;0, (R6*SUMPRODUCT(K6:$K$98, X6:$X$98)-K6*$AZ$3)/Z6, 0)</f>
        <v>1881.4124349384265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500000</v>
      </c>
      <c r="S7">
        <f t="shared" si="1"/>
        <v>2025.1462133732184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1810.3509380334672</v>
      </c>
      <c r="AC7">
        <f t="shared" si="2"/>
        <v>1923.5949506869765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-1376.281000373936</v>
      </c>
      <c r="AI7">
        <f t="shared" si="6"/>
        <v>-1400.0273715986946</v>
      </c>
      <c r="AJ7">
        <f t="shared" si="7"/>
        <v>-113.24401265350934</v>
      </c>
      <c r="AK7">
        <f>G7*SUM(AB7, AE7:AF7)</f>
        <v>126.72456566234271</v>
      </c>
      <c r="AL7">
        <f t="shared" si="8"/>
        <v>-1386.5468185898612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-874.65145670272261</v>
      </c>
      <c r="AR7">
        <f t="shared" si="9"/>
        <v>-889.74270491256891</v>
      </c>
      <c r="AS7">
        <f t="shared" si="9"/>
        <v>-71.968617312410643</v>
      </c>
      <c r="AT7">
        <f t="shared" si="9"/>
        <v>80.535752456418891</v>
      </c>
      <c r="AU7">
        <f t="shared" si="9"/>
        <v>-881.17556976856076</v>
      </c>
      <c r="AW7">
        <v>4</v>
      </c>
      <c r="AX7">
        <f>IF(Z7&gt;0, (R7*SUMPRODUCT(K7:$K$98, X7:$X$98)-K7*$AZ$3)/Z7, 0)</f>
        <v>2025.1462133732184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500000</v>
      </c>
      <c r="S8">
        <f t="shared" si="1"/>
        <v>2151.9240065164504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1923.5949506869765</v>
      </c>
      <c r="AC8">
        <f t="shared" si="2"/>
        <v>2017.600898104911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-1388.1530209438949</v>
      </c>
      <c r="AI8">
        <f t="shared" si="6"/>
        <v>-1411.5925208053586</v>
      </c>
      <c r="AJ8">
        <f t="shared" si="7"/>
        <v>-94.005947417934522</v>
      </c>
      <c r="AK8">
        <f t="shared" ref="AK8:AK71" si="22">G8*SUM(AB8:AB8, AE8:AF8)</f>
        <v>134.65164654808837</v>
      </c>
      <c r="AL8">
        <f t="shared" si="8"/>
        <v>-1370.9468216752048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-787.67530393046923</v>
      </c>
      <c r="AR8">
        <f t="shared" si="9"/>
        <v>-800.9755056364761</v>
      </c>
      <c r="AS8">
        <f t="shared" si="9"/>
        <v>-53.341499162206567</v>
      </c>
      <c r="AT8">
        <f t="shared" si="9"/>
        <v>76.404960418113973</v>
      </c>
      <c r="AU8">
        <f t="shared" si="9"/>
        <v>-777.91204438056866</v>
      </c>
      <c r="AW8">
        <v>5</v>
      </c>
      <c r="AX8">
        <f>IF(Z8&gt;0, (R8*SUMPRODUCT(K8:$K$98, X8:$X$98)-K8*$AZ$3)/Z8, 0)</f>
        <v>2151.9240065164504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500000</v>
      </c>
      <c r="S9">
        <f t="shared" si="1"/>
        <v>2263.6692100750929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2017.600898104911</v>
      </c>
      <c r="AC9">
        <f t="shared" si="2"/>
        <v>2094.7982764250246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-1402.3646499514957</v>
      </c>
      <c r="AI9">
        <f t="shared" si="6"/>
        <v>-1425.4996365818472</v>
      </c>
      <c r="AJ9">
        <f t="shared" si="7"/>
        <v>-77.197378320113557</v>
      </c>
      <c r="AK9">
        <f t="shared" si="22"/>
        <v>141.23206286734379</v>
      </c>
      <c r="AL9">
        <f t="shared" si="8"/>
        <v>-1361.464952034617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-710.48157490436722</v>
      </c>
      <c r="AR9">
        <f t="shared" si="9"/>
        <v>-722.20247911932461</v>
      </c>
      <c r="AS9">
        <f t="shared" si="9"/>
        <v>-39.110594330268931</v>
      </c>
      <c r="AT9">
        <f t="shared" si="9"/>
        <v>71.552558356668243</v>
      </c>
      <c r="AU9">
        <f t="shared" si="9"/>
        <v>-689.76051509292529</v>
      </c>
      <c r="AW9">
        <v>6</v>
      </c>
      <c r="AX9">
        <f>IF(Z9&gt;0, (R9*SUMPRODUCT(K9:$K$98, X9:$X$98)-K9*$AZ$3)/Z9, 0)</f>
        <v>2263.6692100750929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500000</v>
      </c>
      <c r="S10">
        <f t="shared" si="1"/>
        <v>2361.2218396904304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2094.7982764250246</v>
      </c>
      <c r="AC10">
        <f t="shared" si="2"/>
        <v>2156.5244535301035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-1418.3842834194181</v>
      </c>
      <c r="AI10">
        <f t="shared" si="6"/>
        <v>-1441.2170009692952</v>
      </c>
      <c r="AJ10">
        <f t="shared" si="7"/>
        <v>-61.726177105078932</v>
      </c>
      <c r="AK10">
        <f t="shared" si="22"/>
        <v>146.63587934975175</v>
      </c>
      <c r="AL10">
        <f t="shared" si="8"/>
        <v>-1356.3072987246223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-641.6050176509558</v>
      </c>
      <c r="AR10">
        <f t="shared" si="9"/>
        <v>-651.93337951865158</v>
      </c>
      <c r="AS10">
        <f t="shared" si="9"/>
        <v>-27.921787779228577</v>
      </c>
      <c r="AT10">
        <f t="shared" si="9"/>
        <v>66.330624964095591</v>
      </c>
      <c r="AU10">
        <f t="shared" si="9"/>
        <v>-613.52454233378455</v>
      </c>
      <c r="AW10">
        <v>7</v>
      </c>
      <c r="AX10">
        <f>IF(Z10&gt;0, (R10*SUMPRODUCT(K10:$K$98, X10:$X$98)-K10*$AZ$3)/Z10, 0)</f>
        <v>2361.2218396904304</v>
      </c>
    </row>
    <row r="11" spans="1:52" x14ac:dyDescent="0.25">
      <c r="A11" t="s">
        <v>33</v>
      </c>
      <c r="C11" s="12">
        <f>AU81</f>
        <v>1356.3702799254822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500000</v>
      </c>
      <c r="S11">
        <f t="shared" si="1"/>
        <v>2445.7943656242883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2156.5244535301035</v>
      </c>
      <c r="AC11">
        <f t="shared" si="2"/>
        <v>2204.3906430304432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-1438.5881555518292</v>
      </c>
      <c r="AI11">
        <f t="shared" si="6"/>
        <v>-1461.1206165184299</v>
      </c>
      <c r="AJ11">
        <f t="shared" si="7"/>
        <v>-47.866189500339715</v>
      </c>
      <c r="AK11">
        <f t="shared" si="22"/>
        <v>150.95671174710725</v>
      </c>
      <c r="AL11">
        <f t="shared" si="8"/>
        <v>-1358.0300942716624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-581.02162799715973</v>
      </c>
      <c r="AR11">
        <f t="shared" si="9"/>
        <v>-590.1221110666695</v>
      </c>
      <c r="AS11">
        <f t="shared" si="9"/>
        <v>-19.332351126469394</v>
      </c>
      <c r="AT11">
        <f t="shared" si="9"/>
        <v>60.968884025572841</v>
      </c>
      <c r="AU11">
        <f t="shared" si="9"/>
        <v>-548.48557816756613</v>
      </c>
      <c r="AW11">
        <v>8</v>
      </c>
      <c r="AX11">
        <f>IF(Z11&gt;0, (R11*SUMPRODUCT(K11:$K$98, X11:$X$98)-K11*$AZ$3)/Z11, 0)</f>
        <v>2445.7943656242883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500000</v>
      </c>
      <c r="S12">
        <f t="shared" si="1"/>
        <v>2517.5099562031164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2204.3906430304432</v>
      </c>
      <c r="AC12">
        <f t="shared" si="2"/>
        <v>2238.9683071326544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-1463.5905942949134</v>
      </c>
      <c r="AI12">
        <f t="shared" si="6"/>
        <v>-1485.8245511221332</v>
      </c>
      <c r="AJ12">
        <f t="shared" si="7"/>
        <v>-34.577664102211202</v>
      </c>
      <c r="AK12">
        <f t="shared" si="22"/>
        <v>154.30734501213104</v>
      </c>
      <c r="AL12">
        <f t="shared" si="8"/>
        <v>-1366.0948702122134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-527.78544077149365</v>
      </c>
      <c r="AR12">
        <f t="shared" si="9"/>
        <v>-535.80322849839683</v>
      </c>
      <c r="AS12">
        <f t="shared" si="9"/>
        <v>-12.469052315703051</v>
      </c>
      <c r="AT12">
        <f t="shared" si="9"/>
        <v>55.644775539665801</v>
      </c>
      <c r="AU12">
        <f t="shared" si="9"/>
        <v>-492.62750527443404</v>
      </c>
      <c r="AW12">
        <v>9</v>
      </c>
      <c r="AX12">
        <f>IF(Z12&gt;0, (R12*SUMPRODUCT(K12:$K$98, X12:$X$98)-K12*$AZ$3)/Z12, 0)</f>
        <v>2517.5099562031164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500000</v>
      </c>
      <c r="S13">
        <f t="shared" si="1"/>
        <v>2576.4929168929966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2238.9683071326544</v>
      </c>
      <c r="AC13">
        <f t="shared" si="2"/>
        <v>2260.825091449884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-1491.5520980590875</v>
      </c>
      <c r="AI13">
        <f t="shared" si="6"/>
        <v>-1513.4891377131323</v>
      </c>
      <c r="AJ13">
        <f t="shared" si="7"/>
        <v>-21.85678431722954</v>
      </c>
      <c r="AK13">
        <f t="shared" si="22"/>
        <v>156.72778149928584</v>
      </c>
      <c r="AL13">
        <f t="shared" si="8"/>
        <v>-1378.6181405310761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-480.23985655572761</v>
      </c>
      <c r="AR13">
        <f t="shared" si="9"/>
        <v>-487.30299621435893</v>
      </c>
      <c r="AS13">
        <f t="shared" si="9"/>
        <v>-7.0372995880831617</v>
      </c>
      <c r="AT13">
        <f t="shared" si="9"/>
        <v>50.46215107300447</v>
      </c>
      <c r="AU13">
        <f t="shared" si="9"/>
        <v>-443.87814472943762</v>
      </c>
      <c r="AW13">
        <v>10</v>
      </c>
      <c r="AX13">
        <f>IF(Z13&gt;0, (R13*SUMPRODUCT(K13:$K$98, X13:$X$98)-K13*$AZ$3)/Z13, 0)</f>
        <v>2576.4929168929966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500000</v>
      </c>
      <c r="S14">
        <f t="shared" si="1"/>
        <v>2623.8316775192857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2260.825091449884</v>
      </c>
      <c r="AC14">
        <f t="shared" si="2"/>
        <v>2271.3372215805161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-1525.0827400848798</v>
      </c>
      <c r="AI14">
        <f t="shared" si="6"/>
        <v>-1546.7241552053799</v>
      </c>
      <c r="AJ14">
        <f t="shared" si="7"/>
        <v>-10.512130130632158</v>
      </c>
      <c r="AK14">
        <f t="shared" si="22"/>
        <v>158.25775640149189</v>
      </c>
      <c r="AL14">
        <f t="shared" si="8"/>
        <v>-1398.9785289345202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-438.42484454797852</v>
      </c>
      <c r="AR14">
        <f t="shared" si="9"/>
        <v>-444.64623425400555</v>
      </c>
      <c r="AS14">
        <f t="shared" si="9"/>
        <v>-3.0219862157341182</v>
      </c>
      <c r="AT14">
        <f t="shared" si="9"/>
        <v>45.49532325372347</v>
      </c>
      <c r="AU14">
        <f t="shared" si="9"/>
        <v>-402.17289721601622</v>
      </c>
      <c r="AW14">
        <v>11</v>
      </c>
      <c r="AX14">
        <f>IF(Z14&gt;0, (R14*SUMPRODUCT(K14:$K$98, X14:$X$98)-K14*$AZ$3)/Z14, 0)</f>
        <v>2623.8316775192857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500000</v>
      </c>
      <c r="S15">
        <f t="shared" si="1"/>
        <v>2659.7490408915173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2271.3372215805161</v>
      </c>
      <c r="AC15">
        <f t="shared" si="2"/>
        <v>2271.0837937167876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-1564.2899616796144</v>
      </c>
      <c r="AI15">
        <f t="shared" si="6"/>
        <v>-1585.6367481508255</v>
      </c>
      <c r="AJ15">
        <f t="shared" si="7"/>
        <v>0.25342786372857518</v>
      </c>
      <c r="AK15">
        <f t="shared" si="22"/>
        <v>158.99360551063614</v>
      </c>
      <c r="AL15">
        <f t="shared" si="8"/>
        <v>-1426.3897147764608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-401.5142713076541</v>
      </c>
      <c r="AR15">
        <f t="shared" si="9"/>
        <v>-406.99345970923758</v>
      </c>
      <c r="AS15">
        <f t="shared" si="9"/>
        <v>6.5048620477483415E-2</v>
      </c>
      <c r="AT15">
        <f t="shared" si="9"/>
        <v>40.809698472165053</v>
      </c>
      <c r="AU15">
        <f t="shared" si="9"/>
        <v>-366.11871261659502</v>
      </c>
      <c r="AW15">
        <v>12</v>
      </c>
      <c r="AX15">
        <f>IF(Z15&gt;0, (R15*SUMPRODUCT(K15:$K$98, X15:$X$98)-K15*$AZ$3)/Z15, 0)</f>
        <v>2659.7490408915173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500000</v>
      </c>
      <c r="S16">
        <f t="shared" si="1"/>
        <v>2684.6323723571268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2271.0837937167876</v>
      </c>
      <c r="AC16">
        <f t="shared" si="2"/>
        <v>2260.7940015915001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-1604.2511352700785</v>
      </c>
      <c r="AI16">
        <f t="shared" si="6"/>
        <v>-1625.3042413198141</v>
      </c>
      <c r="AJ16">
        <f t="shared" si="7"/>
        <v>10.289792125287477</v>
      </c>
      <c r="AK16">
        <f t="shared" si="22"/>
        <v>158.97586556017515</v>
      </c>
      <c r="AL16">
        <f t="shared" si="8"/>
        <v>-1456.0385836343514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-367.65295469035112</v>
      </c>
      <c r="AR16">
        <f t="shared" si="9"/>
        <v>-372.47778321901632</v>
      </c>
      <c r="AS16">
        <f t="shared" si="9"/>
        <v>2.3581547769168707</v>
      </c>
      <c r="AT16">
        <f t="shared" si="9"/>
        <v>36.433165239938951</v>
      </c>
      <c r="AU16">
        <f t="shared" si="9"/>
        <v>-333.6864632021605</v>
      </c>
      <c r="AW16">
        <v>13</v>
      </c>
      <c r="AX16">
        <f>IF(Z16&gt;0, (R16*SUMPRODUCT(K16:$K$98, X16:$X$98)-K16*$AZ$3)/Z16, 0)</f>
        <v>2684.6323723571268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500000</v>
      </c>
      <c r="S17">
        <f t="shared" si="1"/>
        <v>2700.4156430212711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2260.7940015915001</v>
      </c>
      <c r="AC17">
        <f t="shared" si="2"/>
        <v>2242.4486175996894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-1647.1545953676873</v>
      </c>
      <c r="AI17">
        <f t="shared" si="6"/>
        <v>-1667.9148126271571</v>
      </c>
      <c r="AJ17">
        <f t="shared" si="7"/>
        <v>18.34538399181065</v>
      </c>
      <c r="AK17">
        <f t="shared" si="22"/>
        <v>158.25558011140501</v>
      </c>
      <c r="AL17">
        <f t="shared" si="8"/>
        <v>-1491.3138485239415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-337.04046465356009</v>
      </c>
      <c r="AR17">
        <f t="shared" si="9"/>
        <v>-341.28841641905825</v>
      </c>
      <c r="AS17">
        <f t="shared" si="9"/>
        <v>3.7538290347710861</v>
      </c>
      <c r="AT17">
        <f t="shared" si="9"/>
        <v>32.382227147816756</v>
      </c>
      <c r="AU17">
        <f t="shared" si="9"/>
        <v>-305.15236023647037</v>
      </c>
      <c r="AW17">
        <v>14</v>
      </c>
      <c r="AX17">
        <f>IF(Z17&gt;0, (R17*SUMPRODUCT(K17:$K$98, X17:$X$98)-K17*$AZ$3)/Z17, 0)</f>
        <v>2700.4156430212711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500000</v>
      </c>
      <c r="S18">
        <f t="shared" si="1"/>
        <v>2708.2528366297415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2242.4486175996894</v>
      </c>
      <c r="AC18">
        <f t="shared" si="2"/>
        <v>2217.2899124983974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-1694.3048568101385</v>
      </c>
      <c r="AI18">
        <f t="shared" si="6"/>
        <v>-1714.772756654173</v>
      </c>
      <c r="AJ18">
        <f t="shared" si="7"/>
        <v>25.158705101292071</v>
      </c>
      <c r="AK18">
        <f t="shared" si="22"/>
        <v>156.97140323197829</v>
      </c>
      <c r="AL18">
        <f t="shared" si="8"/>
        <v>-1532.6426483209027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-309.54316278098685</v>
      </c>
      <c r="AR18">
        <f t="shared" si="9"/>
        <v>-313.28257155842203</v>
      </c>
      <c r="AS18">
        <f t="shared" si="9"/>
        <v>4.5964013602545997</v>
      </c>
      <c r="AT18">
        <f t="shared" si="9"/>
        <v>28.678088495877482</v>
      </c>
      <c r="AU18">
        <f t="shared" si="9"/>
        <v>-280.00808170228999</v>
      </c>
      <c r="AW18">
        <v>15</v>
      </c>
      <c r="AX18">
        <f>IF(Z18&gt;0, (R18*SUMPRODUCT(K18:$K$98, X18:$X$98)-K18*$AZ$3)/Z18, 0)</f>
        <v>2708.2528366297415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500000</v>
      </c>
      <c r="S19">
        <f t="shared" si="1"/>
        <v>2708.9886066343497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2217.2899124983974</v>
      </c>
      <c r="AC19">
        <f t="shared" si="2"/>
        <v>2186.2126064605072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-1753.5639857318351</v>
      </c>
      <c r="AI19">
        <f t="shared" si="6"/>
        <v>-1773.7395283781427</v>
      </c>
      <c r="AJ19">
        <f t="shared" si="7"/>
        <v>31.077306037890139</v>
      </c>
      <c r="AK19">
        <f t="shared" si="22"/>
        <v>155.21029387488784</v>
      </c>
      <c r="AL19">
        <f t="shared" si="8"/>
        <v>-1587.4519284653647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-286.04427150067323</v>
      </c>
      <c r="AR19">
        <f t="shared" si="9"/>
        <v>-289.33533954572391</v>
      </c>
      <c r="AS19">
        <f t="shared" si="9"/>
        <v>5.0693818065052278</v>
      </c>
      <c r="AT19">
        <f t="shared" si="9"/>
        <v>25.318161072017553</v>
      </c>
      <c r="AU19">
        <f t="shared" si="9"/>
        <v>-258.94779666720115</v>
      </c>
      <c r="AW19">
        <v>16</v>
      </c>
      <c r="AX19">
        <f>IF(Z19&gt;0, (R19*SUMPRODUCT(K19:$K$98, X19:$X$98)-K19*$AZ$3)/Z19, 0)</f>
        <v>2708.9886066343497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500000</v>
      </c>
      <c r="S20">
        <f t="shared" si="1"/>
        <v>2701.8048645901522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2186.2126064605072</v>
      </c>
      <c r="AC20">
        <f t="shared" si="2"/>
        <v>2148.7985641947421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-1815.9073825871199</v>
      </c>
      <c r="AI20">
        <f t="shared" si="6"/>
        <v>-1835.790374437835</v>
      </c>
      <c r="AJ20">
        <f t="shared" si="7"/>
        <v>37.414042265765147</v>
      </c>
      <c r="AK20">
        <f t="shared" si="22"/>
        <v>153.03488245223551</v>
      </c>
      <c r="AL20">
        <f t="shared" si="8"/>
        <v>-1645.3414497198344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-264.47663392914916</v>
      </c>
      <c r="AR20">
        <f t="shared" si="9"/>
        <v>-267.37247917298862</v>
      </c>
      <c r="AS20">
        <f t="shared" si="9"/>
        <v>5.4491435273724678</v>
      </c>
      <c r="AT20">
        <f t="shared" si="9"/>
        <v>22.288664594251948</v>
      </c>
      <c r="AU20">
        <f t="shared" si="9"/>
        <v>-239.63467105136419</v>
      </c>
      <c r="AW20">
        <v>17</v>
      </c>
      <c r="AX20">
        <f>IF(Z20&gt;0, (R20*SUMPRODUCT(K20:$K$98, X20:$X$98)-K20*$AZ$3)/Z20, 0)</f>
        <v>2701.8048645901522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500000</v>
      </c>
      <c r="S21">
        <f t="shared" si="1"/>
        <v>2687.938769607108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2148.7985641947421</v>
      </c>
      <c r="AC21">
        <f t="shared" si="2"/>
        <v>2106.3132063681874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-1874.9820379159194</v>
      </c>
      <c r="AI21">
        <f t="shared" si="6"/>
        <v>-1894.5724507462317</v>
      </c>
      <c r="AJ21">
        <f t="shared" si="7"/>
        <v>42.485357826554718</v>
      </c>
      <c r="AK21">
        <f t="shared" si="22"/>
        <v>150.41589949363197</v>
      </c>
      <c r="AL21">
        <f t="shared" si="8"/>
        <v>-1701.671193426045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-243.82189568772745</v>
      </c>
      <c r="AR21">
        <f t="shared" si="9"/>
        <v>-246.3694249424083</v>
      </c>
      <c r="AS21">
        <f t="shared" si="9"/>
        <v>5.5247785177484063</v>
      </c>
      <c r="AT21">
        <f t="shared" si="9"/>
        <v>19.560021917264176</v>
      </c>
      <c r="AU21">
        <f t="shared" si="9"/>
        <v>-221.28462450739573</v>
      </c>
      <c r="AW21">
        <v>18</v>
      </c>
      <c r="AX21">
        <f>IF(Z21&gt;0, (R21*SUMPRODUCT(K21:$K$98, X21:$X$98)-K21*$AZ$3)/Z21, 0)</f>
        <v>2687.938769607108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500000</v>
      </c>
      <c r="S22">
        <f t="shared" si="1"/>
        <v>2669.6449100478944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2106.3132063681874</v>
      </c>
      <c r="AC22">
        <f t="shared" si="2"/>
        <v>2060.6978072006368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-1940.3798475773215</v>
      </c>
      <c r="AI22">
        <f t="shared" si="6"/>
        <v>-1959.6773372869516</v>
      </c>
      <c r="AJ22">
        <f t="shared" si="7"/>
        <v>45.615399167550549</v>
      </c>
      <c r="AK22">
        <f t="shared" si="22"/>
        <v>147.44192444577314</v>
      </c>
      <c r="AL22">
        <f t="shared" si="8"/>
        <v>-1766.6200136736279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-225.291250045232</v>
      </c>
      <c r="AR22">
        <f t="shared" si="9"/>
        <v>-227.53181937749227</v>
      </c>
      <c r="AS22">
        <f t="shared" si="9"/>
        <v>5.2962569739120031</v>
      </c>
      <c r="AT22">
        <f t="shared" si="9"/>
        <v>17.119006625912309</v>
      </c>
      <c r="AU22">
        <f t="shared" si="9"/>
        <v>-205.11655577766794</v>
      </c>
      <c r="AW22">
        <v>19</v>
      </c>
      <c r="AX22">
        <f>IF(Z22&gt;0, (R22*SUMPRODUCT(K22:$K$98, X22:$X$98)-K22*$AZ$3)/Z22, 0)</f>
        <v>2669.6449100478944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500000</v>
      </c>
      <c r="S23">
        <f t="shared" si="1"/>
        <v>2647.2944243424745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2060.6978072006368</v>
      </c>
      <c r="AC23">
        <f t="shared" si="2"/>
        <v>2012.3766433341327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-2008.5371478992938</v>
      </c>
      <c r="AI23">
        <f t="shared" si="6"/>
        <v>-2027.5412358544327</v>
      </c>
      <c r="AJ23">
        <f t="shared" si="7"/>
        <v>48.321163866504094</v>
      </c>
      <c r="AK23">
        <f t="shared" si="22"/>
        <v>144.24884650404459</v>
      </c>
      <c r="AL23">
        <f t="shared" si="8"/>
        <v>-1834.9712254838839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-208.21854866711183</v>
      </c>
      <c r="AR23">
        <f t="shared" si="9"/>
        <v>-210.18864098872996</v>
      </c>
      <c r="AS23">
        <f t="shared" si="9"/>
        <v>5.009298742974325</v>
      </c>
      <c r="AT23">
        <f t="shared" si="9"/>
        <v>14.95381128369506</v>
      </c>
      <c r="AU23">
        <f t="shared" si="9"/>
        <v>-190.22553096206056</v>
      </c>
      <c r="AW23">
        <v>20</v>
      </c>
      <c r="AX23">
        <f>IF(Z23&gt;0, (R23*SUMPRODUCT(K23:$K$98, X23:$X$98)-K23*$AZ$3)/Z23, 0)</f>
        <v>2647.2944243424745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500000</v>
      </c>
      <c r="S24">
        <f t="shared" si="1"/>
        <v>2621.8421139013185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2012.3766433341327</v>
      </c>
      <c r="AC24">
        <f t="shared" si="2"/>
        <v>1962.1671001837419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-2084.6674912640533</v>
      </c>
      <c r="AI24">
        <f t="shared" si="6"/>
        <v>-2103.3773049650777</v>
      </c>
      <c r="AJ24">
        <f t="shared" si="7"/>
        <v>50.2095431503908</v>
      </c>
      <c r="AK24">
        <f t="shared" si="22"/>
        <v>140.86636503338931</v>
      </c>
      <c r="AL24">
        <f t="shared" si="8"/>
        <v>-1912.3013967812976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-192.95601347162363</v>
      </c>
      <c r="AR24">
        <f t="shared" si="9"/>
        <v>-194.68778656238038</v>
      </c>
      <c r="AS24">
        <f t="shared" si="9"/>
        <v>4.6473758165895056</v>
      </c>
      <c r="AT24">
        <f t="shared" si="9"/>
        <v>13.03853604614898</v>
      </c>
      <c r="AU24">
        <f t="shared" si="9"/>
        <v>-177.00187469964189</v>
      </c>
      <c r="AW24">
        <v>21</v>
      </c>
      <c r="AX24">
        <f>IF(Z24&gt;0, (R24*SUMPRODUCT(K24:$K$98, X24:$X$98)-K24*$AZ$3)/Z24, 0)</f>
        <v>2621.8421139013185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500000</v>
      </c>
      <c r="S25">
        <f t="shared" si="1"/>
        <v>2593.5228321277964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1962.1671001837419</v>
      </c>
      <c r="AC25">
        <f t="shared" si="2"/>
        <v>1910.2905559234769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-2173.2743332847904</v>
      </c>
      <c r="AI25">
        <f t="shared" si="6"/>
        <v>-2191.6883851321404</v>
      </c>
      <c r="AJ25">
        <f t="shared" si="7"/>
        <v>51.876544260265064</v>
      </c>
      <c r="AK25">
        <f t="shared" si="22"/>
        <v>137.35169701286196</v>
      </c>
      <c r="AL25">
        <f t="shared" si="8"/>
        <v>-2002.4601438590137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-179.60484675105539</v>
      </c>
      <c r="AR25">
        <f t="shared" si="9"/>
        <v>-181.1266302228689</v>
      </c>
      <c r="AS25">
        <f t="shared" si="9"/>
        <v>4.2872078499894997</v>
      </c>
      <c r="AT25">
        <f t="shared" si="9"/>
        <v>11.351089052667602</v>
      </c>
      <c r="AU25">
        <f t="shared" si="9"/>
        <v>-165.48833332021181</v>
      </c>
      <c r="AW25">
        <v>22</v>
      </c>
      <c r="AX25">
        <f>IF(Z25&gt;0, (R25*SUMPRODUCT(K25:$K$98, X25:$X$98)-K25*$AZ$3)/Z25, 0)</f>
        <v>2593.5228321277964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500000</v>
      </c>
      <c r="S26">
        <f t="shared" si="1"/>
        <v>2562.085479303013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1910.2905559234769</v>
      </c>
      <c r="AC26">
        <f t="shared" si="2"/>
        <v>1856.6495209682773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-2266.5370287934188</v>
      </c>
      <c r="AI26">
        <f t="shared" si="6"/>
        <v>-2284.6536132708557</v>
      </c>
      <c r="AJ26">
        <f t="shared" si="7"/>
        <v>53.64103495519953</v>
      </c>
      <c r="AK26">
        <f t="shared" si="22"/>
        <v>133.72033891464341</v>
      </c>
      <c r="AL26">
        <f t="shared" si="8"/>
        <v>-2097.2922394010129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-167.24313396174654</v>
      </c>
      <c r="AR26">
        <f t="shared" si="9"/>
        <v>-168.57991969531216</v>
      </c>
      <c r="AS26">
        <f t="shared" si="9"/>
        <v>3.9580623130763</v>
      </c>
      <c r="AT26">
        <f t="shared" si="9"/>
        <v>9.8669504492574429</v>
      </c>
      <c r="AU26">
        <f t="shared" si="9"/>
        <v>-154.75490693297843</v>
      </c>
      <c r="AW26">
        <v>23</v>
      </c>
      <c r="AX26">
        <f>IF(Z26&gt;0, (R26*SUMPRODUCT(K26:$K$98, X26:$X$98)-K26*$AZ$3)/Z26, 0)</f>
        <v>2562.085479303013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500000</v>
      </c>
      <c r="S27">
        <f t="shared" si="1"/>
        <v>2528.2692123583947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1856.6495209682773</v>
      </c>
      <c r="AC27">
        <f t="shared" si="2"/>
        <v>1801.874076109973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-2362.9986514870534</v>
      </c>
      <c r="AI27">
        <f t="shared" si="6"/>
        <v>-2380.8159201871413</v>
      </c>
      <c r="AJ27">
        <f t="shared" si="7"/>
        <v>54.775444858304354</v>
      </c>
      <c r="AK27">
        <f t="shared" si="22"/>
        <v>129.96546646777944</v>
      </c>
      <c r="AL27">
        <f t="shared" si="8"/>
        <v>-2196.0750088610571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-155.67932134606315</v>
      </c>
      <c r="AR27">
        <f t="shared" si="9"/>
        <v>-156.85316048377257</v>
      </c>
      <c r="AS27">
        <f t="shared" si="9"/>
        <v>3.6087215185684358</v>
      </c>
      <c r="AT27">
        <f t="shared" si="9"/>
        <v>8.5623982922697337</v>
      </c>
      <c r="AU27">
        <f t="shared" si="9"/>
        <v>-144.68204067293439</v>
      </c>
      <c r="AW27">
        <v>24</v>
      </c>
      <c r="AX27">
        <f>IF(Z27&gt;0, (R27*SUMPRODUCT(K27:$K$98, X27:$X$98)-K27*$AZ$3)/Z27, 0)</f>
        <v>2528.2692123583947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500000</v>
      </c>
      <c r="S28">
        <f t="shared" si="1"/>
        <v>2492.949846312566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1801.874076109973</v>
      </c>
      <c r="AC28">
        <f t="shared" si="2"/>
        <v>1746.6123343205552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-2471.5566368886084</v>
      </c>
      <c r="AI28">
        <f t="shared" si="6"/>
        <v>-2489.0721550698513</v>
      </c>
      <c r="AJ28">
        <f t="shared" si="7"/>
        <v>55.261741789417783</v>
      </c>
      <c r="AK28">
        <f t="shared" si="22"/>
        <v>126.13118532769812</v>
      </c>
      <c r="AL28">
        <f t="shared" si="8"/>
        <v>-2307.6792279527358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-145.38513371295568</v>
      </c>
      <c r="AR28">
        <f t="shared" si="9"/>
        <v>-146.4154544083525</v>
      </c>
      <c r="AS28">
        <f t="shared" si="9"/>
        <v>3.2506783778904085</v>
      </c>
      <c r="AT28">
        <f t="shared" si="9"/>
        <v>7.419453380330304</v>
      </c>
      <c r="AU28">
        <f t="shared" si="9"/>
        <v>-135.74532265013181</v>
      </c>
      <c r="AW28">
        <v>25</v>
      </c>
      <c r="AX28">
        <f>IF(Z28&gt;0, (R28*SUMPRODUCT(K28:$K$98, X28:$X$98)-K28*$AZ$3)/Z28, 0)</f>
        <v>2492.949846312566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500000</v>
      </c>
      <c r="S29">
        <f t="shared" si="1"/>
        <v>2456.1539179038955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1746.6123343205552</v>
      </c>
      <c r="AC29">
        <f t="shared" si="2"/>
        <v>1690.885753783175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-2593.1328816618884</v>
      </c>
      <c r="AI29">
        <f t="shared" si="6"/>
        <v>-2610.3435880172356</v>
      </c>
      <c r="AJ29">
        <f t="shared" si="7"/>
        <v>55.726580537380187</v>
      </c>
      <c r="AK29">
        <f t="shared" si="22"/>
        <v>122.26286340243888</v>
      </c>
      <c r="AL29">
        <f t="shared" si="8"/>
        <v>-2432.3541440774165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-136.19343788279119</v>
      </c>
      <c r="AR29">
        <f t="shared" si="9"/>
        <v>-137.09735811129244</v>
      </c>
      <c r="AS29">
        <f t="shared" si="9"/>
        <v>2.9268051161242554</v>
      </c>
      <c r="AT29">
        <f t="shared" si="9"/>
        <v>6.4213445481053348</v>
      </c>
      <c r="AU29">
        <f t="shared" si="9"/>
        <v>-127.74920844706286</v>
      </c>
      <c r="AW29">
        <v>26</v>
      </c>
      <c r="AX29">
        <f>IF(Z29&gt;0, (R29*SUMPRODUCT(K29:$K$98, X29:$X$98)-K29*$AZ$3)/Z29, 0)</f>
        <v>2456.1539179038955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500000</v>
      </c>
      <c r="S30">
        <f t="shared" si="1"/>
        <v>2417.9744181352871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1690.885753783175</v>
      </c>
      <c r="AC30">
        <f t="shared" si="2"/>
        <v>1634.7445955214341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-2731.8925949099803</v>
      </c>
      <c r="AI30">
        <f t="shared" si="6"/>
        <v>-2748.7945995720283</v>
      </c>
      <c r="AJ30">
        <f t="shared" si="7"/>
        <v>56.141158261740884</v>
      </c>
      <c r="AK30">
        <f t="shared" si="22"/>
        <v>118.36200276482226</v>
      </c>
      <c r="AL30">
        <f t="shared" si="8"/>
        <v>-2574.2914385454651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-128.10822351580151</v>
      </c>
      <c r="AR30">
        <f t="shared" si="9"/>
        <v>-128.90081902089022</v>
      </c>
      <c r="AS30">
        <f t="shared" si="9"/>
        <v>2.632659887299881</v>
      </c>
      <c r="AT30">
        <f t="shared" si="9"/>
        <v>5.550418026764854</v>
      </c>
      <c r="AU30">
        <f t="shared" si="9"/>
        <v>-120.71774110682549</v>
      </c>
      <c r="AW30">
        <v>27</v>
      </c>
      <c r="AX30">
        <f>IF(Z30&gt;0, (R30*SUMPRODUCT(K30:$K$98, X30:$X$98)-K30*$AZ$3)/Z30, 0)</f>
        <v>2417.9744181352871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500000</v>
      </c>
      <c r="S31">
        <f t="shared" si="1"/>
        <v>2378.3328492147043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1634.7445955214341</v>
      </c>
      <c r="AC31">
        <f t="shared" si="2"/>
        <v>1578.1116216672845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-2891.2390013650197</v>
      </c>
      <c r="AI31">
        <f t="shared" si="6"/>
        <v>-2907.827424030379</v>
      </c>
      <c r="AJ31">
        <f t="shared" si="7"/>
        <v>56.632973854149668</v>
      </c>
      <c r="AK31">
        <f t="shared" si="22"/>
        <v>114.43212168650039</v>
      </c>
      <c r="AL31">
        <f t="shared" si="8"/>
        <v>-2736.7623284897286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-121.05405977610683</v>
      </c>
      <c r="AR31">
        <f t="shared" si="9"/>
        <v>-121.74860488565179</v>
      </c>
      <c r="AS31">
        <f t="shared" si="9"/>
        <v>2.3711811437941379</v>
      </c>
      <c r="AT31">
        <f t="shared" si="9"/>
        <v>4.791189138083805</v>
      </c>
      <c r="AU31">
        <f t="shared" si="9"/>
        <v>-114.58623460377383</v>
      </c>
      <c r="AW31">
        <v>28</v>
      </c>
      <c r="AX31">
        <f>IF(Z31&gt;0, (R31*SUMPRODUCT(K31:$K$98, X31:$X$98)-K31*$AZ$3)/Z31, 0)</f>
        <v>2378.3328492147043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500000</v>
      </c>
      <c r="S32">
        <f t="shared" si="1"/>
        <v>2337.092306369836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1578.1116216672845</v>
      </c>
      <c r="AC32">
        <f t="shared" si="2"/>
        <v>1520.8747490890805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-3073.2163034941404</v>
      </c>
      <c r="AI32">
        <f t="shared" si="6"/>
        <v>-3089.4851811176718</v>
      </c>
      <c r="AJ32">
        <f t="shared" si="7"/>
        <v>57.236872578203929</v>
      </c>
      <c r="AK32">
        <f t="shared" si="22"/>
        <v>110.46781351670992</v>
      </c>
      <c r="AL32">
        <f t="shared" si="8"/>
        <v>-2921.7804950227578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-114.88688942589148</v>
      </c>
      <c r="AR32">
        <f t="shared" si="9"/>
        <v>-115.49507334789298</v>
      </c>
      <c r="AS32">
        <f t="shared" si="9"/>
        <v>2.1397017331645469</v>
      </c>
      <c r="AT32">
        <f t="shared" si="9"/>
        <v>4.1296486232305485</v>
      </c>
      <c r="AU32">
        <f t="shared" si="9"/>
        <v>-109.22572299149788</v>
      </c>
      <c r="AW32">
        <v>29</v>
      </c>
      <c r="AX32">
        <f>IF(Z32&gt;0, (R32*SUMPRODUCT(K32:$K$98, X32:$X$98)-K32*$AZ$3)/Z32, 0)</f>
        <v>2337.092306369836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500000</v>
      </c>
      <c r="S33">
        <f t="shared" si="1"/>
        <v>2294.24600195637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1520.8747490890805</v>
      </c>
      <c r="AC33">
        <f t="shared" si="2"/>
        <v>1462.967491089888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-3289.7264904787075</v>
      </c>
      <c r="AI33">
        <f t="shared" si="6"/>
        <v>-3305.6681930014793</v>
      </c>
      <c r="AJ33">
        <f t="shared" si="7"/>
        <v>57.907257999192552</v>
      </c>
      <c r="AK33">
        <f t="shared" si="22"/>
        <v>106.46123243623565</v>
      </c>
      <c r="AL33">
        <f t="shared" si="8"/>
        <v>-3141.2997025660511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-109.80424038494336</v>
      </c>
      <c r="AR33">
        <f t="shared" si="9"/>
        <v>-110.3363413182647</v>
      </c>
      <c r="AS33">
        <f t="shared" si="9"/>
        <v>1.9328240495917384</v>
      </c>
      <c r="AT33">
        <f t="shared" si="9"/>
        <v>3.5534549124187773</v>
      </c>
      <c r="AU33">
        <f t="shared" si="9"/>
        <v>-104.85006235625418</v>
      </c>
      <c r="AW33">
        <v>30</v>
      </c>
      <c r="AX33">
        <f>IF(Z33&gt;0, (R33*SUMPRODUCT(K33:$K$98, X33:$X$98)-K33*$AZ$3)/Z33, 0)</f>
        <v>2294.24600195637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500000</v>
      </c>
      <c r="S34">
        <f t="shared" si="1"/>
        <v>2249.2596837991891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1462.967491089888</v>
      </c>
      <c r="AC34">
        <f t="shared" si="2"/>
        <v>1404.0379216216402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-3534.589182004177</v>
      </c>
      <c r="AI34">
        <f t="shared" si="6"/>
        <v>-3550.1947380426209</v>
      </c>
      <c r="AJ34">
        <f t="shared" si="7"/>
        <v>58.929569468247792</v>
      </c>
      <c r="AK34">
        <f t="shared" si="22"/>
        <v>102.40772437629217</v>
      </c>
      <c r="AL34">
        <f t="shared" si="8"/>
        <v>-3388.8574441980809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-105.33682916402853</v>
      </c>
      <c r="AR34">
        <f t="shared" si="9"/>
        <v>-105.80190154041688</v>
      </c>
      <c r="AS34">
        <f t="shared" si="9"/>
        <v>1.7562023964173479</v>
      </c>
      <c r="AT34">
        <f t="shared" si="9"/>
        <v>3.0519260972744244</v>
      </c>
      <c r="AU34">
        <f t="shared" ref="AU34:AU79" si="23">AL34*$K34</f>
        <v>-100.99377304672511</v>
      </c>
      <c r="AW34">
        <v>31</v>
      </c>
      <c r="AX34">
        <f>IF(Z34&gt;0, (R34*SUMPRODUCT(K34:$K$98, X34:$X$98)-K34*$AZ$3)/Z34, 0)</f>
        <v>2249.2596837991891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500000</v>
      </c>
      <c r="S35">
        <f t="shared" si="1"/>
        <v>2202.1848061531491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1404.0379216216402</v>
      </c>
      <c r="AC35">
        <f t="shared" si="2"/>
        <v>1344.1249057760904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-3810.1486293432636</v>
      </c>
      <c r="AI35">
        <f t="shared" ref="AI35:AI66" si="25">SUM(AE35:AH35)</f>
        <v>-3825.407622389856</v>
      </c>
      <c r="AJ35">
        <f t="shared" si="7"/>
        <v>59.913015845549808</v>
      </c>
      <c r="AK35">
        <f t="shared" si="22"/>
        <v>98.282654513514828</v>
      </c>
      <c r="AL35">
        <f t="shared" si="8"/>
        <v>-3667.2119520307915</v>
      </c>
      <c r="AN35">
        <f t="shared" ref="AN35:AT66" si="26">AE35*$K35</f>
        <v>0</v>
      </c>
      <c r="AO35">
        <f t="shared" si="26"/>
        <v>0</v>
      </c>
      <c r="AP35">
        <f t="shared" si="26"/>
        <v>-0.40602161064519765</v>
      </c>
      <c r="AQ35">
        <f t="shared" si="26"/>
        <v>-101.38301253299414</v>
      </c>
      <c r="AR35">
        <f t="shared" si="26"/>
        <v>-101.78903414363934</v>
      </c>
      <c r="AS35">
        <f t="shared" si="26"/>
        <v>1.5942060605141868</v>
      </c>
      <c r="AT35">
        <f t="shared" si="26"/>
        <v>2.6151713656475088</v>
      </c>
      <c r="AU35">
        <f t="shared" si="23"/>
        <v>-97.579656717477647</v>
      </c>
      <c r="AW35">
        <v>32</v>
      </c>
      <c r="AX35">
        <f>IF(Z35&gt;0, (R35*SUMPRODUCT(K35:$K$98, X35:$X$98)-K35*$AZ$3)/Z35, 0)</f>
        <v>2202.1848061531491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500000</v>
      </c>
      <c r="S36">
        <f t="shared" si="1"/>
        <v>2153.1330079366967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1344.1249057760904</v>
      </c>
      <c r="AC36">
        <f t="shared" si="2"/>
        <v>1283.2988694203091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-4120.7249471968316</v>
      </c>
      <c r="AI36">
        <f t="shared" si="25"/>
        <v>-4135.6253140655981</v>
      </c>
      <c r="AJ36">
        <f t="shared" si="7"/>
        <v>60.826036355781298</v>
      </c>
      <c r="AK36">
        <f t="shared" si="22"/>
        <v>94.088743404326337</v>
      </c>
      <c r="AL36">
        <f t="shared" si="8"/>
        <v>-3980.7105343054909</v>
      </c>
      <c r="AN36">
        <f t="shared" si="26"/>
        <v>0</v>
      </c>
      <c r="AO36">
        <f t="shared" si="26"/>
        <v>0</v>
      </c>
      <c r="AP36">
        <f t="shared" si="26"/>
        <v>-0.35399914524340187</v>
      </c>
      <c r="AQ36">
        <f t="shared" si="26"/>
        <v>-97.899140466706484</v>
      </c>
      <c r="AR36">
        <f t="shared" si="26"/>
        <v>-98.253139611949877</v>
      </c>
      <c r="AS36">
        <f t="shared" si="26"/>
        <v>1.4450895785408968</v>
      </c>
      <c r="AT36">
        <f t="shared" si="26"/>
        <v>2.2353365548317106</v>
      </c>
      <c r="AU36">
        <f t="shared" si="23"/>
        <v>-94.572713478577285</v>
      </c>
      <c r="AW36">
        <v>33</v>
      </c>
      <c r="AX36">
        <f>IF(Z36&gt;0, (R36*SUMPRODUCT(K36:$K$98, X36:$X$98)-K36*$AZ$3)/Z36, 0)</f>
        <v>2153.1330079366967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500000</v>
      </c>
      <c r="S37">
        <f t="shared" si="1"/>
        <v>2102.0819160527676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1283.2988694203091</v>
      </c>
      <c r="AC37">
        <f t="shared" si="2"/>
        <v>1221.6113148261138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-4455.4966748271054</v>
      </c>
      <c r="AI37">
        <f t="shared" si="25"/>
        <v>-4470.0252631934427</v>
      </c>
      <c r="AJ37">
        <f t="shared" si="7"/>
        <v>61.687554594195262</v>
      </c>
      <c r="AK37">
        <f t="shared" si="22"/>
        <v>89.830920859421639</v>
      </c>
      <c r="AL37">
        <f t="shared" si="8"/>
        <v>-4318.5067877398251</v>
      </c>
      <c r="AN37">
        <f t="shared" si="26"/>
        <v>0</v>
      </c>
      <c r="AO37">
        <f t="shared" si="26"/>
        <v>0</v>
      </c>
      <c r="AP37">
        <f t="shared" si="26"/>
        <v>-0.30818439791821617</v>
      </c>
      <c r="AQ37">
        <f t="shared" si="26"/>
        <v>-94.511216474387979</v>
      </c>
      <c r="AR37">
        <f t="shared" si="26"/>
        <v>-94.81940087230619</v>
      </c>
      <c r="AS37">
        <f t="shared" si="26"/>
        <v>1.3085333132369252</v>
      </c>
      <c r="AT37">
        <f t="shared" si="26"/>
        <v>1.9055181110123638</v>
      </c>
      <c r="AU37">
        <f t="shared" si="23"/>
        <v>-91.605349448056884</v>
      </c>
      <c r="AW37">
        <v>34</v>
      </c>
      <c r="AX37">
        <f>IF(Z37&gt;0, (R37*SUMPRODUCT(K37:$K$98, X37:$X$98)-K37*$AZ$3)/Z37, 0)</f>
        <v>2102.0819160527676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500000</v>
      </c>
      <c r="S38">
        <f t="shared" si="1"/>
        <v>2049.527821939063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1221.6113148261138</v>
      </c>
      <c r="AC38">
        <f t="shared" si="2"/>
        <v>1159.4318714521826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-4812.638482114422</v>
      </c>
      <c r="AI38">
        <f t="shared" si="25"/>
        <v>-4826.7811526729902</v>
      </c>
      <c r="AJ38">
        <f t="shared" si="7"/>
        <v>62.179443373931235</v>
      </c>
      <c r="AK38">
        <f t="shared" si="22"/>
        <v>85.512792037827978</v>
      </c>
      <c r="AL38">
        <f t="shared" si="8"/>
        <v>-4679.0889172612306</v>
      </c>
      <c r="AN38">
        <f t="shared" si="26"/>
        <v>0</v>
      </c>
      <c r="AO38">
        <f t="shared" si="26"/>
        <v>0</v>
      </c>
      <c r="AP38">
        <f t="shared" si="26"/>
        <v>-0.26785553894719094</v>
      </c>
      <c r="AQ38">
        <f t="shared" si="26"/>
        <v>-91.149112824645428</v>
      </c>
      <c r="AR38">
        <f t="shared" si="26"/>
        <v>-91.416968363592602</v>
      </c>
      <c r="AS38">
        <f t="shared" si="26"/>
        <v>1.1776494578861576</v>
      </c>
      <c r="AT38">
        <f t="shared" si="26"/>
        <v>1.6195721241837313</v>
      </c>
      <c r="AU38">
        <f t="shared" si="23"/>
        <v>-88.619746781522707</v>
      </c>
      <c r="AW38">
        <v>35</v>
      </c>
      <c r="AX38">
        <f>IF(Z38&gt;0, (R38*SUMPRODUCT(K38:$K$98, X38:$X$98)-K38*$AZ$3)/Z38, 0)</f>
        <v>2049.527821939063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500000</v>
      </c>
      <c r="S39">
        <f t="shared" si="1"/>
        <v>1995.9613564858594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1159.4318714521826</v>
      </c>
      <c r="AC39">
        <f t="shared" si="2"/>
        <v>1097.1504131815163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-5182.2781244772323</v>
      </c>
      <c r="AI39">
        <f t="shared" si="25"/>
        <v>-5196.020254423991</v>
      </c>
      <c r="AJ39">
        <f t="shared" si="7"/>
        <v>62.281458270666235</v>
      </c>
      <c r="AK39">
        <f t="shared" si="22"/>
        <v>81.160231001652789</v>
      </c>
      <c r="AL39">
        <f t="shared" si="8"/>
        <v>-5052.5785651516726</v>
      </c>
      <c r="AN39">
        <f t="shared" si="26"/>
        <v>0</v>
      </c>
      <c r="AO39">
        <f t="shared" si="26"/>
        <v>0</v>
      </c>
      <c r="AP39">
        <f t="shared" si="26"/>
        <v>-0.2323834712985289</v>
      </c>
      <c r="AQ39">
        <f t="shared" si="26"/>
        <v>-87.63385184583241</v>
      </c>
      <c r="AR39">
        <f t="shared" si="26"/>
        <v>-87.866235317130929</v>
      </c>
      <c r="AS39">
        <f t="shared" si="26"/>
        <v>1.0531978322534621</v>
      </c>
      <c r="AT39">
        <f t="shared" si="26"/>
        <v>1.372443448331875</v>
      </c>
      <c r="AU39">
        <f t="shared" si="23"/>
        <v>-85.440594036545605</v>
      </c>
      <c r="AW39">
        <v>36</v>
      </c>
      <c r="AX39">
        <f>IF(Z39&gt;0, (R39*SUMPRODUCT(K39:$K$98, X39:$X$98)-K39*$AZ$3)/Z39, 0)</f>
        <v>1995.9613564858594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500000</v>
      </c>
      <c r="S40">
        <f t="shared" si="1"/>
        <v>1942.1871405778954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1097.1504131815163</v>
      </c>
      <c r="AC40">
        <f t="shared" si="2"/>
        <v>1035.2912529017374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-5567.0110489337558</v>
      </c>
      <c r="AI40">
        <f t="shared" si="25"/>
        <v>-5580.3374070286009</v>
      </c>
      <c r="AJ40">
        <f t="shared" si="7"/>
        <v>61.859160279778962</v>
      </c>
      <c r="AK40">
        <f t="shared" si="22"/>
        <v>76.80052892270615</v>
      </c>
      <c r="AL40">
        <f t="shared" si="8"/>
        <v>-5441.6777178261163</v>
      </c>
      <c r="AN40">
        <f t="shared" si="26"/>
        <v>0</v>
      </c>
      <c r="AO40">
        <f t="shared" si="26"/>
        <v>0</v>
      </c>
      <c r="AP40">
        <f t="shared" si="26"/>
        <v>-0.20120772020612021</v>
      </c>
      <c r="AQ40">
        <f t="shared" si="26"/>
        <v>-84.053392048017017</v>
      </c>
      <c r="AR40">
        <f t="shared" si="26"/>
        <v>-84.254599768223144</v>
      </c>
      <c r="AS40">
        <f t="shared" si="26"/>
        <v>0.9339791505808549</v>
      </c>
      <c r="AT40">
        <f t="shared" si="26"/>
        <v>1.1595710714947611</v>
      </c>
      <c r="AU40">
        <f t="shared" si="23"/>
        <v>-82.161049546147538</v>
      </c>
      <c r="AW40">
        <v>37</v>
      </c>
      <c r="AX40">
        <f>IF(Z40&gt;0, (R40*SUMPRODUCT(K40:$K$98, X40:$X$98)-K40*$AZ$3)/Z40, 0)</f>
        <v>1942.1871405778954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500000</v>
      </c>
      <c r="S41">
        <f t="shared" si="1"/>
        <v>1888.9349839642352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1035.2912529017374</v>
      </c>
      <c r="AC41">
        <f t="shared" si="2"/>
        <v>974.25097832341055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-5978.2186338140555</v>
      </c>
      <c r="AI41">
        <f t="shared" si="25"/>
        <v>-5991.1128173962607</v>
      </c>
      <c r="AJ41">
        <f t="shared" si="7"/>
        <v>61.04027457832683</v>
      </c>
      <c r="AK41">
        <f t="shared" si="22"/>
        <v>72.470387703121617</v>
      </c>
      <c r="AL41">
        <f t="shared" si="8"/>
        <v>-5857.6021551148124</v>
      </c>
      <c r="AN41">
        <f t="shared" si="26"/>
        <v>0</v>
      </c>
      <c r="AO41">
        <f t="shared" si="26"/>
        <v>0</v>
      </c>
      <c r="AP41">
        <f t="shared" si="26"/>
        <v>-0.17382369908448111</v>
      </c>
      <c r="AQ41">
        <f t="shared" si="26"/>
        <v>-80.591071954288708</v>
      </c>
      <c r="AR41">
        <f t="shared" si="26"/>
        <v>-80.764895653373188</v>
      </c>
      <c r="AS41">
        <f t="shared" si="26"/>
        <v>0.82287073490870355</v>
      </c>
      <c r="AT41">
        <f t="shared" si="26"/>
        <v>0.97695761692330474</v>
      </c>
      <c r="AU41">
        <f t="shared" si="23"/>
        <v>-78.965067301541183</v>
      </c>
      <c r="AW41">
        <v>38</v>
      </c>
      <c r="AX41">
        <f>IF(Z41&gt;0, (R41*SUMPRODUCT(K41:$K$98, X41:$X$98)-K41*$AZ$3)/Z41, 0)</f>
        <v>1888.9349839642352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500000</v>
      </c>
      <c r="S42">
        <f t="shared" si="1"/>
        <v>1836.568535199594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974.25097832341055</v>
      </c>
      <c r="AC42">
        <f t="shared" si="2"/>
        <v>914.20733268134506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-6414.7676201641934</v>
      </c>
      <c r="AI42">
        <f t="shared" si="25"/>
        <v>-6427.212123529569</v>
      </c>
      <c r="AJ42">
        <f t="shared" si="7"/>
        <v>60.043645642065485</v>
      </c>
      <c r="AK42">
        <f t="shared" si="22"/>
        <v>68.197568482638744</v>
      </c>
      <c r="AL42">
        <f t="shared" si="8"/>
        <v>-6298.9709094048649</v>
      </c>
      <c r="AN42">
        <f t="shared" si="26"/>
        <v>0</v>
      </c>
      <c r="AO42">
        <f t="shared" si="26"/>
        <v>0</v>
      </c>
      <c r="AP42">
        <f t="shared" si="26"/>
        <v>-0.14978719408416277</v>
      </c>
      <c r="AQ42">
        <f t="shared" si="26"/>
        <v>-77.210798560249685</v>
      </c>
      <c r="AR42">
        <f t="shared" si="26"/>
        <v>-77.36058575433384</v>
      </c>
      <c r="AS42">
        <f t="shared" si="26"/>
        <v>0.72271017486583056</v>
      </c>
      <c r="AT42">
        <f t="shared" si="26"/>
        <v>0.82085416560687097</v>
      </c>
      <c r="AU42">
        <f t="shared" si="23"/>
        <v>-75.817021413861141</v>
      </c>
      <c r="AW42">
        <v>39</v>
      </c>
      <c r="AX42">
        <f>IF(Z42&gt;0, (R42*SUMPRODUCT(K42:$K$98, X42:$X$98)-K42*$AZ$3)/Z42, 0)</f>
        <v>1836.568535199594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500000</v>
      </c>
      <c r="S43">
        <f t="shared" si="1"/>
        <v>1785.5066333509076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914.20733268134506</v>
      </c>
      <c r="AC43">
        <f t="shared" si="2"/>
        <v>855.3424504712948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-6877.4274069672238</v>
      </c>
      <c r="AI43">
        <f t="shared" si="25"/>
        <v>-6889.4035939285968</v>
      </c>
      <c r="AJ43">
        <f t="shared" si="7"/>
        <v>58.864882210050268</v>
      </c>
      <c r="AK43">
        <f t="shared" si="22"/>
        <v>63.994513287694161</v>
      </c>
      <c r="AL43">
        <f t="shared" si="8"/>
        <v>-6766.5441984308527</v>
      </c>
      <c r="AN43">
        <f t="shared" si="26"/>
        <v>0</v>
      </c>
      <c r="AO43">
        <f t="shared" si="26"/>
        <v>0</v>
      </c>
      <c r="AP43">
        <f t="shared" si="26"/>
        <v>-0.12870566426730523</v>
      </c>
      <c r="AQ43">
        <f t="shared" si="26"/>
        <v>-73.910324356058538</v>
      </c>
      <c r="AR43">
        <f t="shared" si="26"/>
        <v>-74.039030020325839</v>
      </c>
      <c r="AS43">
        <f t="shared" si="26"/>
        <v>0.63260900913595497</v>
      </c>
      <c r="AT43">
        <f t="shared" si="26"/>
        <v>0.68773611907702037</v>
      </c>
      <c r="AU43">
        <f t="shared" si="23"/>
        <v>-72.718684892112876</v>
      </c>
      <c r="AW43">
        <v>40</v>
      </c>
      <c r="AX43">
        <f>IF(Z43&gt;0, (R43*SUMPRODUCT(K43:$K$98, X43:$X$98)-K43*$AZ$3)/Z43, 0)</f>
        <v>1785.5066333509076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500000</v>
      </c>
      <c r="S44">
        <f t="shared" si="1"/>
        <v>1735.9099046721642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855.3424504712948</v>
      </c>
      <c r="AC44">
        <f t="shared" si="2"/>
        <v>797.81240857077159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-7331.8959101117907</v>
      </c>
      <c r="AI44">
        <f t="shared" si="25"/>
        <v>-7343.3857404080445</v>
      </c>
      <c r="AJ44">
        <f t="shared" si="7"/>
        <v>57.530041900523202</v>
      </c>
      <c r="AK44">
        <f t="shared" si="22"/>
        <v>59.873971532990645</v>
      </c>
      <c r="AL44">
        <f t="shared" si="8"/>
        <v>-7225.9817269745308</v>
      </c>
      <c r="AN44">
        <f t="shared" si="26"/>
        <v>0</v>
      </c>
      <c r="AO44">
        <f t="shared" si="26"/>
        <v>0</v>
      </c>
      <c r="AP44">
        <f t="shared" si="26"/>
        <v>-0.1102490065559411</v>
      </c>
      <c r="AQ44">
        <f t="shared" si="26"/>
        <v>-70.352147892466718</v>
      </c>
      <c r="AR44">
        <f t="shared" si="26"/>
        <v>-70.462396899022664</v>
      </c>
      <c r="AS44">
        <f t="shared" si="26"/>
        <v>0.55202120511060349</v>
      </c>
      <c r="AT44">
        <f t="shared" si="26"/>
        <v>0.57451204324777094</v>
      </c>
      <c r="AU44">
        <f t="shared" si="23"/>
        <v>-69.335863650664294</v>
      </c>
      <c r="AW44">
        <v>41</v>
      </c>
      <c r="AX44">
        <f>IF(Z44&gt;0, (R44*SUMPRODUCT(K44:$K$98, X44:$X$98)-K44*$AZ$3)/Z44, 0)</f>
        <v>1735.9099046721642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500000</v>
      </c>
      <c r="S45">
        <f t="shared" si="1"/>
        <v>1688.4806421427984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797.81240857077159</v>
      </c>
      <c r="AC45">
        <f t="shared" si="2"/>
        <v>742.08551287074692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-7749.1519685317489</v>
      </c>
      <c r="AI45">
        <f t="shared" si="25"/>
        <v>-7760.1394429266138</v>
      </c>
      <c r="AJ45">
        <f t="shared" si="7"/>
        <v>55.72689570002467</v>
      </c>
      <c r="AK45">
        <f t="shared" si="22"/>
        <v>55.846868599954014</v>
      </c>
      <c r="AL45">
        <f t="shared" si="8"/>
        <v>-7648.5656786266354</v>
      </c>
      <c r="AN45">
        <f t="shared" si="26"/>
        <v>0</v>
      </c>
      <c r="AO45">
        <f t="shared" si="26"/>
        <v>0</v>
      </c>
      <c r="AP45">
        <f t="shared" si="26"/>
        <v>-9.4132788468383605E-2</v>
      </c>
      <c r="AQ45">
        <f t="shared" si="26"/>
        <v>-66.389167960572181</v>
      </c>
      <c r="AR45">
        <f t="shared" si="26"/>
        <v>-66.483300749040566</v>
      </c>
      <c r="AS45">
        <f t="shared" si="26"/>
        <v>0.47742801452004685</v>
      </c>
      <c r="AT45">
        <f t="shared" si="26"/>
        <v>0.47845585615181124</v>
      </c>
      <c r="AU45">
        <f t="shared" si="23"/>
        <v>-65.527416878368712</v>
      </c>
      <c r="AW45">
        <v>42</v>
      </c>
      <c r="AX45">
        <f>IF(Z45&gt;0, (R45*SUMPRODUCT(K45:$K$98, X45:$X$98)-K45*$AZ$3)/Z45, 0)</f>
        <v>1688.4806421427984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500000</v>
      </c>
      <c r="S46">
        <f t="shared" si="1"/>
        <v>1659.4242440653079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742.08551287074692</v>
      </c>
      <c r="AC46">
        <f t="shared" si="2"/>
        <v>688.75460579628361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-10023.80718533817</v>
      </c>
      <c r="AI46">
        <f t="shared" si="25"/>
        <v>-10034.18359462982</v>
      </c>
      <c r="AJ46">
        <f t="shared" si="7"/>
        <v>53.330907074463312</v>
      </c>
      <c r="AK46">
        <f t="shared" si="22"/>
        <v>51.945985900952287</v>
      </c>
      <c r="AL46">
        <f t="shared" si="8"/>
        <v>-9928.9067016544032</v>
      </c>
      <c r="AN46">
        <f t="shared" si="26"/>
        <v>0</v>
      </c>
      <c r="AO46">
        <f t="shared" si="26"/>
        <v>0</v>
      </c>
      <c r="AP46">
        <f t="shared" si="26"/>
        <v>-7.9372876413766252E-2</v>
      </c>
      <c r="AQ46">
        <f t="shared" si="26"/>
        <v>-76.675696433599413</v>
      </c>
      <c r="AR46">
        <f t="shared" si="26"/>
        <v>-76.755069310013184</v>
      </c>
      <c r="AS46">
        <f t="shared" si="26"/>
        <v>0.40794723659003546</v>
      </c>
      <c r="AT46">
        <f t="shared" si="26"/>
        <v>0.39735347779947139</v>
      </c>
      <c r="AU46">
        <f t="shared" si="23"/>
        <v>-75.949768595623667</v>
      </c>
      <c r="AW46">
        <v>43</v>
      </c>
      <c r="AX46">
        <f>IF(Z46&gt;0, (R46*SUMPRODUCT(K46:$K$98, X46:$X$98)-K46*$AZ$3)/Z46, 0)</f>
        <v>1659.4242440653079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500000</v>
      </c>
      <c r="S47">
        <f t="shared" si="1"/>
        <v>1613.2223805735941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688.75460579628361</v>
      </c>
      <c r="AC47">
        <f t="shared" si="2"/>
        <v>623.73807086813872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-12132.355493802963</v>
      </c>
      <c r="AI47">
        <f t="shared" si="25"/>
        <v>-12142.021521227005</v>
      </c>
      <c r="AJ47">
        <f t="shared" si="7"/>
        <v>65.016534928144893</v>
      </c>
      <c r="AK47">
        <f t="shared" si="22"/>
        <v>48.212822405739857</v>
      </c>
      <c r="AL47">
        <f t="shared" si="8"/>
        <v>-12028.79216389312</v>
      </c>
      <c r="AN47">
        <f t="shared" si="26"/>
        <v>0</v>
      </c>
      <c r="AO47">
        <f t="shared" si="26"/>
        <v>0</v>
      </c>
      <c r="AP47">
        <f t="shared" si="26"/>
        <v>-6.6016884565506515E-2</v>
      </c>
      <c r="AQ47">
        <f t="shared" si="26"/>
        <v>-82.861373861808573</v>
      </c>
      <c r="AR47">
        <f t="shared" si="26"/>
        <v>-82.927390746374073</v>
      </c>
      <c r="AS47">
        <f t="shared" si="26"/>
        <v>0.44404892443451205</v>
      </c>
      <c r="AT47">
        <f t="shared" si="26"/>
        <v>0.32928318860550793</v>
      </c>
      <c r="AU47">
        <f t="shared" si="23"/>
        <v>-82.15405863333406</v>
      </c>
      <c r="AW47">
        <v>44</v>
      </c>
      <c r="AX47">
        <f>IF(Z47&gt;0, (R47*SUMPRODUCT(K47:$K$98, X47:$X$98)-K47*$AZ$3)/Z47, 0)</f>
        <v>1613.2223805735941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500000</v>
      </c>
      <c r="S48">
        <f t="shared" si="1"/>
        <v>1554.2422008050621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623.73807086813872</v>
      </c>
      <c r="AC48">
        <f t="shared" si="2"/>
        <v>551.28666263620005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-14038.322891373495</v>
      </c>
      <c r="AI48">
        <f t="shared" si="25"/>
        <v>-14047.190342378728</v>
      </c>
      <c r="AJ48">
        <f t="shared" si="7"/>
        <v>72.451408231938672</v>
      </c>
      <c r="AK48">
        <f t="shared" si="22"/>
        <v>43.661664960769713</v>
      </c>
      <c r="AL48">
        <f t="shared" si="8"/>
        <v>-13931.07726918602</v>
      </c>
      <c r="AN48">
        <f t="shared" si="26"/>
        <v>0</v>
      </c>
      <c r="AO48">
        <f t="shared" si="26"/>
        <v>0</v>
      </c>
      <c r="AP48">
        <f t="shared" si="26"/>
        <v>-5.4073910441471369E-2</v>
      </c>
      <c r="AQ48">
        <f t="shared" si="26"/>
        <v>-85.606000453634124</v>
      </c>
      <c r="AR48">
        <f t="shared" si="26"/>
        <v>-85.660074364075598</v>
      </c>
      <c r="AS48">
        <f t="shared" si="26"/>
        <v>0.44181027420170338</v>
      </c>
      <c r="AT48">
        <f t="shared" si="26"/>
        <v>0.26624978919204645</v>
      </c>
      <c r="AU48">
        <f t="shared" si="23"/>
        <v>-84.952014300681853</v>
      </c>
      <c r="AW48">
        <v>45</v>
      </c>
      <c r="AX48">
        <f>IF(Z48&gt;0, (R48*SUMPRODUCT(K48:$K$98, X48:$X$98)-K48*$AZ$3)/Z48, 0)</f>
        <v>1554.2422008050621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500000</v>
      </c>
      <c r="S49">
        <f t="shared" si="1"/>
        <v>1485.0338500521739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551.28666263620005</v>
      </c>
      <c r="AC49">
        <f t="shared" si="2"/>
        <v>474.9752743520927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-15654.840440749505</v>
      </c>
      <c r="AI49">
        <f t="shared" si="25"/>
        <v>-15662.83647522265</v>
      </c>
      <c r="AJ49">
        <f t="shared" si="7"/>
        <v>76.311388284107352</v>
      </c>
      <c r="AK49">
        <f t="shared" si="22"/>
        <v>38.590066384534005</v>
      </c>
      <c r="AL49">
        <f t="shared" si="8"/>
        <v>-15547.935020554009</v>
      </c>
      <c r="AN49">
        <f t="shared" si="26"/>
        <v>0</v>
      </c>
      <c r="AO49">
        <f t="shared" si="26"/>
        <v>0</v>
      </c>
      <c r="AP49">
        <f t="shared" si="26"/>
        <v>-4.3535708342278934E-2</v>
      </c>
      <c r="AQ49">
        <f t="shared" si="26"/>
        <v>-85.235321316147335</v>
      </c>
      <c r="AR49">
        <f t="shared" si="26"/>
        <v>-85.278857024489611</v>
      </c>
      <c r="AS49">
        <f t="shared" si="26"/>
        <v>0.41548974741040284</v>
      </c>
      <c r="AT49">
        <f t="shared" si="26"/>
        <v>0.21010988392672073</v>
      </c>
      <c r="AU49">
        <f t="shared" si="23"/>
        <v>-84.653257393152501</v>
      </c>
      <c r="AW49">
        <v>46</v>
      </c>
      <c r="AX49">
        <f>IF(Z49&gt;0, (R49*SUMPRODUCT(K49:$K$98, X49:$X$98)-K49*$AZ$3)/Z49, 0)</f>
        <v>1485.0338500521739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500000</v>
      </c>
      <c r="S50">
        <f t="shared" si="1"/>
        <v>1404.327263674078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474.9752743520927</v>
      </c>
      <c r="AC50">
        <f t="shared" si="2"/>
        <v>398.03871390159458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-16602.837563721692</v>
      </c>
      <c r="AI50">
        <f t="shared" si="25"/>
        <v>-16609.923495971918</v>
      </c>
      <c r="AJ50">
        <f t="shared" si="7"/>
        <v>76.936560450498121</v>
      </c>
      <c r="AK50">
        <f t="shared" si="22"/>
        <v>33.24826920464649</v>
      </c>
      <c r="AL50">
        <f t="shared" si="8"/>
        <v>-16499.738666316774</v>
      </c>
      <c r="AN50">
        <f t="shared" si="26"/>
        <v>0</v>
      </c>
      <c r="AO50">
        <f t="shared" si="26"/>
        <v>0</v>
      </c>
      <c r="AP50">
        <f t="shared" si="26"/>
        <v>-3.4446883016012987E-2</v>
      </c>
      <c r="AQ50">
        <f t="shared" si="26"/>
        <v>-80.711469302171437</v>
      </c>
      <c r="AR50">
        <f t="shared" si="26"/>
        <v>-80.74591618518744</v>
      </c>
      <c r="AS50">
        <f t="shared" si="26"/>
        <v>0.37401214179096492</v>
      </c>
      <c r="AT50">
        <f t="shared" si="26"/>
        <v>0.1616300014357076</v>
      </c>
      <c r="AU50">
        <f t="shared" si="23"/>
        <v>-80.210274041960773</v>
      </c>
      <c r="AW50">
        <v>47</v>
      </c>
      <c r="AX50">
        <f>IF(Z50&gt;0, (R50*SUMPRODUCT(K50:$K$98, X50:$X$98)-K50*$AZ$3)/Z50, 0)</f>
        <v>1404.327263674078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500000</v>
      </c>
      <c r="S51">
        <f t="shared" si="1"/>
        <v>1317.8323969178364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398.03871390159458</v>
      </c>
      <c r="AC51">
        <f t="shared" si="2"/>
        <v>324.73685251518111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-17092.751106290649</v>
      </c>
      <c r="AI51">
        <f t="shared" si="25"/>
        <v>-17098.911541663059</v>
      </c>
      <c r="AJ51">
        <f t="shared" si="7"/>
        <v>73.301861386413464</v>
      </c>
      <c r="AK51">
        <f t="shared" si="22"/>
        <v>27.862709973111624</v>
      </c>
      <c r="AL51">
        <f t="shared" si="8"/>
        <v>-16997.746970303531</v>
      </c>
      <c r="AN51">
        <f t="shared" si="26"/>
        <v>0</v>
      </c>
      <c r="AO51">
        <f t="shared" si="26"/>
        <v>0</v>
      </c>
      <c r="AP51">
        <f t="shared" si="26"/>
        <v>-2.6739071201141482E-2</v>
      </c>
      <c r="AQ51">
        <f t="shared" si="26"/>
        <v>-74.190257867399936</v>
      </c>
      <c r="AR51">
        <f t="shared" si="26"/>
        <v>-74.216996938601085</v>
      </c>
      <c r="AS51">
        <f t="shared" si="26"/>
        <v>0.31816317716209935</v>
      </c>
      <c r="AT51">
        <f t="shared" si="26"/>
        <v>0.12093674241994648</v>
      </c>
      <c r="AU51">
        <f t="shared" si="23"/>
        <v>-73.777897019019036</v>
      </c>
      <c r="AW51">
        <v>48</v>
      </c>
      <c r="AX51">
        <f>IF(Z51&gt;0, (R51*SUMPRODUCT(K51:$K$98, X51:$X$98)-K51*$AZ$3)/Z51, 0)</f>
        <v>1317.8323969178364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500000</v>
      </c>
      <c r="S52">
        <f t="shared" si="1"/>
        <v>1225.182056022119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324.73685251518111</v>
      </c>
      <c r="AC52">
        <f t="shared" si="2"/>
        <v>257.16231600113656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-17028.006925967082</v>
      </c>
      <c r="AI52">
        <f t="shared" si="25"/>
        <v>-17033.254356639467</v>
      </c>
      <c r="AJ52">
        <f t="shared" si="7"/>
        <v>67.574536514044553</v>
      </c>
      <c r="AK52">
        <f t="shared" si="22"/>
        <v>22.73157967606268</v>
      </c>
      <c r="AL52">
        <f t="shared" si="8"/>
        <v>-16942.948240449361</v>
      </c>
      <c r="AN52">
        <f t="shared" si="26"/>
        <v>0</v>
      </c>
      <c r="AO52">
        <f t="shared" si="26"/>
        <v>0</v>
      </c>
      <c r="AP52">
        <f t="shared" si="26"/>
        <v>-2.0335909414839853E-2</v>
      </c>
      <c r="AQ52">
        <f t="shared" si="26"/>
        <v>-65.990391866239761</v>
      </c>
      <c r="AR52">
        <f t="shared" si="26"/>
        <v>-66.010727775654587</v>
      </c>
      <c r="AS52">
        <f t="shared" si="26"/>
        <v>0.2618785724089121</v>
      </c>
      <c r="AT52">
        <f t="shared" si="26"/>
        <v>8.8094035730892417E-2</v>
      </c>
      <c r="AU52">
        <f t="shared" si="23"/>
        <v>-65.660755167514793</v>
      </c>
      <c r="AW52">
        <v>49</v>
      </c>
      <c r="AX52">
        <f>IF(Z52&gt;0, (R52*SUMPRODUCT(K52:$K$98, X52:$X$98)-K52*$AZ$3)/Z52, 0)</f>
        <v>1225.182056022119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500000</v>
      </c>
      <c r="S53">
        <f t="shared" si="1"/>
        <v>1126.3329507104418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257.16231600113656</v>
      </c>
      <c r="AC53">
        <f t="shared" si="2"/>
        <v>197.07881820039265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-16412.199901571439</v>
      </c>
      <c r="AI53">
        <f t="shared" si="25"/>
        <v>-16416.574247942022</v>
      </c>
      <c r="AJ53">
        <f t="shared" si="7"/>
        <v>60.083497800743913</v>
      </c>
      <c r="AK53">
        <f t="shared" si="22"/>
        <v>18.001362120079563</v>
      </c>
      <c r="AL53">
        <f t="shared" si="8"/>
        <v>-16338.489388021198</v>
      </c>
      <c r="AN53">
        <f t="shared" si="26"/>
        <v>0</v>
      </c>
      <c r="AO53">
        <f t="shared" si="26"/>
        <v>0</v>
      </c>
      <c r="AP53">
        <f t="shared" si="26"/>
        <v>-1.5136031921271945E-2</v>
      </c>
      <c r="AQ53">
        <f t="shared" si="26"/>
        <v>-56.78918872976562</v>
      </c>
      <c r="AR53">
        <f t="shared" si="26"/>
        <v>-56.804324761686885</v>
      </c>
      <c r="AS53">
        <f t="shared" si="26"/>
        <v>0.2078998011609767</v>
      </c>
      <c r="AT53">
        <f t="shared" si="26"/>
        <v>6.2287978269882659E-2</v>
      </c>
      <c r="AU53">
        <f t="shared" si="23"/>
        <v>-56.53413698225603</v>
      </c>
      <c r="AW53">
        <v>50</v>
      </c>
      <c r="AX53">
        <f>IF(Z53&gt;0, (R53*SUMPRODUCT(K53:$K$98, X53:$X$98)-K53*$AZ$3)/Z53, 0)</f>
        <v>1126.3329507104418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500000</v>
      </c>
      <c r="S54">
        <f t="shared" si="1"/>
        <v>1021.8704795326323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197.07881820039265</v>
      </c>
      <c r="AC54">
        <f t="shared" si="2"/>
        <v>145.56364202910544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-15387.942682312067</v>
      </c>
      <c r="AI54">
        <f t="shared" si="25"/>
        <v>-15391.50388808483</v>
      </c>
      <c r="AJ54">
        <f t="shared" si="7"/>
        <v>51.515176171287209</v>
      </c>
      <c r="AK54">
        <f t="shared" si="22"/>
        <v>13.795517274027487</v>
      </c>
      <c r="AL54">
        <f t="shared" si="8"/>
        <v>-15326.193194639514</v>
      </c>
      <c r="AN54">
        <f t="shared" si="26"/>
        <v>0</v>
      </c>
      <c r="AO54">
        <f t="shared" si="26"/>
        <v>0</v>
      </c>
      <c r="AP54">
        <f t="shared" si="26"/>
        <v>-1.1002158887674305E-2</v>
      </c>
      <c r="AQ54">
        <f t="shared" si="26"/>
        <v>-47.54024371185718</v>
      </c>
      <c r="AR54">
        <f t="shared" si="26"/>
        <v>-47.551245870744857</v>
      </c>
      <c r="AS54">
        <f t="shared" si="26"/>
        <v>0.15915344114566707</v>
      </c>
      <c r="AT54">
        <f t="shared" si="26"/>
        <v>4.2620528739834171E-2</v>
      </c>
      <c r="AU54">
        <f t="shared" si="23"/>
        <v>-47.349471900859356</v>
      </c>
      <c r="AW54">
        <v>51</v>
      </c>
      <c r="AX54">
        <f>IF(Z54&gt;0, (R54*SUMPRODUCT(K54:$K$98, X54:$X$98)-K54*$AZ$3)/Z54, 0)</f>
        <v>1021.8704795326323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500000</v>
      </c>
      <c r="S55">
        <f t="shared" si="1"/>
        <v>908.24104755637393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145.56364202910544</v>
      </c>
      <c r="AC55">
        <f t="shared" si="2"/>
        <v>102.73233810160399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-13956.217419746014</v>
      </c>
      <c r="AI55">
        <f t="shared" si="25"/>
        <v>-13959.045202590061</v>
      </c>
      <c r="AJ55">
        <f t="shared" si="7"/>
        <v>42.831303927501452</v>
      </c>
      <c r="AK55">
        <f t="shared" si="22"/>
        <v>10.189454942037381</v>
      </c>
      <c r="AL55">
        <f t="shared" si="8"/>
        <v>-13906.024443720522</v>
      </c>
      <c r="AN55">
        <f t="shared" si="26"/>
        <v>0</v>
      </c>
      <c r="AO55">
        <f t="shared" si="26"/>
        <v>0</v>
      </c>
      <c r="AP55">
        <f t="shared" si="26"/>
        <v>-7.8002563636106687E-3</v>
      </c>
      <c r="AQ55">
        <f t="shared" si="26"/>
        <v>-38.497324492028767</v>
      </c>
      <c r="AR55">
        <f t="shared" si="26"/>
        <v>-38.505124748392376</v>
      </c>
      <c r="AS55">
        <f t="shared" si="26"/>
        <v>0.11814738593716588</v>
      </c>
      <c r="AT55">
        <f t="shared" si="26"/>
        <v>2.8106953446104886E-2</v>
      </c>
      <c r="AU55">
        <f t="shared" si="23"/>
        <v>-38.358870409009107</v>
      </c>
      <c r="AW55">
        <v>52</v>
      </c>
      <c r="AX55">
        <f>IF(Z55&gt;0, (R55*SUMPRODUCT(K55:$K$98, X55:$X$98)-K55*$AZ$3)/Z55, 0)</f>
        <v>908.24104755637393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500000</v>
      </c>
      <c r="S56">
        <f t="shared" si="1"/>
        <v>782.94241564143329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102.73233810160399</v>
      </c>
      <c r="AC56">
        <f t="shared" si="2"/>
        <v>68.439424131321459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-12283.550019271117</v>
      </c>
      <c r="AI56">
        <f t="shared" si="25"/>
        <v>-12285.735346785761</v>
      </c>
      <c r="AJ56">
        <f t="shared" si="7"/>
        <v>34.292913970282527</v>
      </c>
      <c r="AK56">
        <f t="shared" si="22"/>
        <v>7.1912636671122794</v>
      </c>
      <c r="AL56">
        <f t="shared" si="8"/>
        <v>-12244.251169148365</v>
      </c>
      <c r="AN56">
        <f t="shared" si="26"/>
        <v>0</v>
      </c>
      <c r="AO56">
        <f t="shared" si="26"/>
        <v>0</v>
      </c>
      <c r="AP56">
        <f t="shared" si="26"/>
        <v>-5.3822185944048485E-3</v>
      </c>
      <c r="AQ56">
        <f t="shared" si="26"/>
        <v>-30.25301739716307</v>
      </c>
      <c r="AR56">
        <f t="shared" si="26"/>
        <v>-30.258399615757476</v>
      </c>
      <c r="AS56">
        <f t="shared" si="26"/>
        <v>8.4459632705100915E-2</v>
      </c>
      <c r="AT56">
        <f t="shared" si="26"/>
        <v>1.7711282527235066E-2</v>
      </c>
      <c r="AU56">
        <f t="shared" si="23"/>
        <v>-30.156228700525137</v>
      </c>
      <c r="AW56">
        <v>53</v>
      </c>
      <c r="AX56">
        <f>IF(Z56&gt;0, (R56*SUMPRODUCT(K56:$K$98, X56:$X$98)-K56*$AZ$3)/Z56, 0)</f>
        <v>782.94241564143329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500000</v>
      </c>
      <c r="S57">
        <f t="shared" si="1"/>
        <v>639.45815180078057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68.439424131321459</v>
      </c>
      <c r="AC57">
        <f t="shared" si="2"/>
        <v>41.940344700003216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-10475.826141691176</v>
      </c>
      <c r="AI57">
        <f t="shared" si="25"/>
        <v>-10477.465824623589</v>
      </c>
      <c r="AJ57">
        <f t="shared" si="7"/>
        <v>26.499079431318243</v>
      </c>
      <c r="AK57">
        <f t="shared" si="22"/>
        <v>4.7907596891925026</v>
      </c>
      <c r="AL57">
        <f t="shared" si="8"/>
        <v>-10446.175985503078</v>
      </c>
      <c r="AN57">
        <f t="shared" si="26"/>
        <v>0</v>
      </c>
      <c r="AO57">
        <f t="shared" si="26"/>
        <v>0</v>
      </c>
      <c r="AP57">
        <f t="shared" si="26"/>
        <v>-3.6056756075559548E-3</v>
      </c>
      <c r="AQ57">
        <f t="shared" si="26"/>
        <v>-23.036423714252326</v>
      </c>
      <c r="AR57">
        <f t="shared" si="26"/>
        <v>-23.040029389859882</v>
      </c>
      <c r="AS57">
        <f t="shared" si="26"/>
        <v>5.8271683164734918E-2</v>
      </c>
      <c r="AT57">
        <f t="shared" si="26"/>
        <v>1.053491806953393E-2</v>
      </c>
      <c r="AU57">
        <f t="shared" si="23"/>
        <v>-22.971222788625614</v>
      </c>
      <c r="AW57">
        <v>54</v>
      </c>
      <c r="AX57">
        <f>IF(Z57&gt;0, (R57*SUMPRODUCT(K57:$K$98, X57:$X$98)-K57*$AZ$3)/Z57, 0)</f>
        <v>639.45815180078057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500000</v>
      </c>
      <c r="S58">
        <f t="shared" si="1"/>
        <v>466.49010168524484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41.940344700003216</v>
      </c>
      <c r="AC58">
        <f t="shared" si="2"/>
        <v>22.255651312398061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-8611.3559862725124</v>
      </c>
      <c r="AI58">
        <f t="shared" si="25"/>
        <v>-8612.5487045762875</v>
      </c>
      <c r="AJ58">
        <f t="shared" si="7"/>
        <v>19.684693387605154</v>
      </c>
      <c r="AK58">
        <f t="shared" si="22"/>
        <v>2.9358241290002254</v>
      </c>
      <c r="AL58">
        <f t="shared" si="8"/>
        <v>-8589.9281870596806</v>
      </c>
      <c r="AN58">
        <f t="shared" si="26"/>
        <v>0</v>
      </c>
      <c r="AO58">
        <f t="shared" si="26"/>
        <v>0</v>
      </c>
      <c r="AP58">
        <f t="shared" si="26"/>
        <v>-2.3417829368950179E-3</v>
      </c>
      <c r="AQ58">
        <f t="shared" si="26"/>
        <v>-16.907535038535254</v>
      </c>
      <c r="AR58">
        <f t="shared" si="26"/>
        <v>-16.90987682147215</v>
      </c>
      <c r="AS58">
        <f t="shared" si="26"/>
        <v>3.8648924014325972E-2</v>
      </c>
      <c r="AT58">
        <f t="shared" si="26"/>
        <v>5.7641966500022179E-3</v>
      </c>
      <c r="AU58">
        <f t="shared" si="23"/>
        <v>-16.865463700807819</v>
      </c>
      <c r="AW58">
        <v>55</v>
      </c>
      <c r="AX58">
        <f>IF(Z58&gt;0, (R58*SUMPRODUCT(K58:$K$98, X58:$X$98)-K58*$AZ$3)/Z58, 0)</f>
        <v>466.49010168524484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500000</v>
      </c>
      <c r="S59">
        <f t="shared" si="1"/>
        <v>248.51989451914213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22.255651312398061</v>
      </c>
      <c r="AC59">
        <f t="shared" si="2"/>
        <v>8.3407326369406292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-6835.0076371656987</v>
      </c>
      <c r="AI59">
        <f t="shared" si="25"/>
        <v>-6835.8466779045775</v>
      </c>
      <c r="AJ59">
        <f t="shared" si="7"/>
        <v>13.914918675457432</v>
      </c>
      <c r="AK59">
        <f t="shared" si="22"/>
        <v>1.5578955918678645</v>
      </c>
      <c r="AL59">
        <f t="shared" si="8"/>
        <v>-6820.3738636372518</v>
      </c>
      <c r="AN59">
        <f t="shared" si="26"/>
        <v>0</v>
      </c>
      <c r="AO59">
        <f t="shared" si="26"/>
        <v>0</v>
      </c>
      <c r="AP59">
        <f t="shared" si="26"/>
        <v>-1.4708682674752437E-3</v>
      </c>
      <c r="AQ59">
        <f t="shared" si="26"/>
        <v>-11.982011570603479</v>
      </c>
      <c r="AR59">
        <f t="shared" si="26"/>
        <v>-11.983482438870954</v>
      </c>
      <c r="AS59">
        <f t="shared" si="26"/>
        <v>2.439334751679597E-2</v>
      </c>
      <c r="AT59">
        <f t="shared" si="26"/>
        <v>2.7310464008923211E-3</v>
      </c>
      <c r="AU59">
        <f t="shared" si="23"/>
        <v>-11.956358044953264</v>
      </c>
      <c r="AW59">
        <v>56</v>
      </c>
      <c r="AX59">
        <f>IF(Z59&gt;0, (R59*SUMPRODUCT(K59:$K$98, X59:$X$98)-K59*$AZ$3)/Z59, 0)</f>
        <v>248.51989451914213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500000</v>
      </c>
      <c r="S60">
        <f t="shared" si="1"/>
        <v>-42.511784102460759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8.3407326369406292</v>
      </c>
      <c r="AC60">
        <f t="shared" si="2"/>
        <v>-0.96930003805765708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-5212.6377847660679</v>
      </c>
      <c r="AI60">
        <f t="shared" si="25"/>
        <v>-5213.20780320832</v>
      </c>
      <c r="AJ60">
        <f t="shared" si="7"/>
        <v>9.3100326749982862</v>
      </c>
      <c r="AK60">
        <f t="shared" si="22"/>
        <v>0.58385128458584412</v>
      </c>
      <c r="AL60">
        <f t="shared" si="8"/>
        <v>-5203.3139192487361</v>
      </c>
      <c r="AN60">
        <f t="shared" si="26"/>
        <v>0</v>
      </c>
      <c r="AO60">
        <f t="shared" si="26"/>
        <v>0</v>
      </c>
      <c r="AP60">
        <f t="shared" si="26"/>
        <v>-8.9219875888123983E-4</v>
      </c>
      <c r="AQ60">
        <f t="shared" si="26"/>
        <v>-8.1588745509554066</v>
      </c>
      <c r="AR60">
        <f t="shared" si="26"/>
        <v>-8.1597667497142883</v>
      </c>
      <c r="AS60">
        <f t="shared" si="26"/>
        <v>1.4572159393579597E-2</v>
      </c>
      <c r="AT60">
        <f t="shared" si="26"/>
        <v>9.1385006671125242E-4</v>
      </c>
      <c r="AU60">
        <f t="shared" si="23"/>
        <v>-8.144280740253997</v>
      </c>
      <c r="AW60">
        <v>57</v>
      </c>
      <c r="AX60">
        <f>IF(Z60&gt;0, (R60*SUMPRODUCT(K60:$K$98, X60:$X$98)-K60*$AZ$3)/Z60, 0)</f>
        <v>-42.511784102460759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500000</v>
      </c>
      <c r="S61">
        <f t="shared" si="1"/>
        <v>-451.01355850775207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-0.96930003805765708</v>
      </c>
      <c r="AC61">
        <f t="shared" si="2"/>
        <v>-6.7424791465084191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-3811.5575601001301</v>
      </c>
      <c r="AI61">
        <f t="shared" si="25"/>
        <v>-3811.9313004799546</v>
      </c>
      <c r="AJ61">
        <f t="shared" si="7"/>
        <v>5.773179108450762</v>
      </c>
      <c r="AK61">
        <f t="shared" si="22"/>
        <v>-6.7851002664036E-2</v>
      </c>
      <c r="AL61">
        <f t="shared" si="8"/>
        <v>-3806.2259723741681</v>
      </c>
      <c r="AN61">
        <f t="shared" si="26"/>
        <v>0</v>
      </c>
      <c r="AO61">
        <f t="shared" si="26"/>
        <v>0</v>
      </c>
      <c r="AP61">
        <f t="shared" si="26"/>
        <v>-5.223056306893995E-4</v>
      </c>
      <c r="AQ61">
        <f t="shared" si="26"/>
        <v>-5.3266868735767829</v>
      </c>
      <c r="AR61">
        <f t="shared" si="26"/>
        <v>-5.3272091792074727</v>
      </c>
      <c r="AS61">
        <f t="shared" si="26"/>
        <v>8.0680710945329488E-3</v>
      </c>
      <c r="AT61">
        <f t="shared" si="26"/>
        <v>-9.4822402535106763E-5</v>
      </c>
      <c r="AU61">
        <f t="shared" si="23"/>
        <v>-5.3192359305154753</v>
      </c>
      <c r="AW61">
        <v>58</v>
      </c>
      <c r="AX61">
        <f>IF(Z61&gt;0, (R61*SUMPRODUCT(K61:$K$98, X61:$X$98)-K61*$AZ$3)/Z61, 0)</f>
        <v>-451.01355850775207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500000</v>
      </c>
      <c r="S62">
        <f t="shared" si="1"/>
        <v>-1052.9740366588337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-6.7424791465084191</v>
      </c>
      <c r="AC62">
        <f t="shared" si="2"/>
        <v>-9.9390808035632006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-2680.5315656391222</v>
      </c>
      <c r="AI62">
        <f t="shared" si="25"/>
        <v>-2680.7675420368664</v>
      </c>
      <c r="AJ62">
        <f t="shared" si="7"/>
        <v>3.1966016570547815</v>
      </c>
      <c r="AK62">
        <f t="shared" si="22"/>
        <v>-0.47197354025558935</v>
      </c>
      <c r="AL62">
        <f t="shared" si="8"/>
        <v>-2678.0429139200669</v>
      </c>
      <c r="AN62">
        <f t="shared" si="26"/>
        <v>0</v>
      </c>
      <c r="AO62">
        <f t="shared" si="26"/>
        <v>0</v>
      </c>
      <c r="AP62">
        <f t="shared" si="26"/>
        <v>-2.944457089951786E-4</v>
      </c>
      <c r="AQ62">
        <f t="shared" si="26"/>
        <v>-3.3447032197840256</v>
      </c>
      <c r="AR62">
        <f t="shared" si="26"/>
        <v>-3.3449976654930205</v>
      </c>
      <c r="AS62">
        <f t="shared" si="26"/>
        <v>3.9886431451773815E-3</v>
      </c>
      <c r="AT62">
        <f t="shared" si="26"/>
        <v>-5.8891730281465454E-4</v>
      </c>
      <c r="AU62">
        <f t="shared" si="23"/>
        <v>-3.3415979396506574</v>
      </c>
      <c r="AW62">
        <v>59</v>
      </c>
      <c r="AX62">
        <f>IF(Z62&gt;0, (R62*SUMPRODUCT(K62:$K$98, X62:$X$98)-K62*$AZ$3)/Z62, 0)</f>
        <v>-1052.9740366588337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500000</v>
      </c>
      <c r="S63">
        <f t="shared" si="1"/>
        <v>-1987.5471771512248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-9.9390808035632006</v>
      </c>
      <c r="AC63">
        <f t="shared" si="2"/>
        <v>-11.381922222881151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-1809.0239816559763</v>
      </c>
      <c r="AI63">
        <f t="shared" si="25"/>
        <v>-1809.1671470906604</v>
      </c>
      <c r="AJ63">
        <f t="shared" si="7"/>
        <v>1.4428414193179506</v>
      </c>
      <c r="AK63">
        <f t="shared" si="22"/>
        <v>-0.69573565624942413</v>
      </c>
      <c r="AL63">
        <f t="shared" si="8"/>
        <v>-1808.4200413275917</v>
      </c>
      <c r="AN63">
        <f t="shared" si="26"/>
        <v>0</v>
      </c>
      <c r="AO63">
        <f t="shared" si="26"/>
        <v>0</v>
      </c>
      <c r="AP63">
        <f t="shared" si="26"/>
        <v>-1.5949857819510345E-4</v>
      </c>
      <c r="AQ63">
        <f t="shared" si="26"/>
        <v>-2.0154079344055531</v>
      </c>
      <c r="AR63">
        <f t="shared" si="26"/>
        <v>-2.0155674329837483</v>
      </c>
      <c r="AS63">
        <f t="shared" si="26"/>
        <v>1.6074491405694189E-3</v>
      </c>
      <c r="AT63">
        <f t="shared" si="26"/>
        <v>-7.7510921694381367E-4</v>
      </c>
      <c r="AU63">
        <f t="shared" si="23"/>
        <v>-2.0147350930601222</v>
      </c>
      <c r="AW63">
        <v>60</v>
      </c>
      <c r="AX63">
        <f>IF(Z63&gt;0, (R63*SUMPRODUCT(K63:$K$98, X63:$X$98)-K63*$AZ$3)/Z63, 0)</f>
        <v>-1987.5471771512248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500000</v>
      </c>
      <c r="S64">
        <f t="shared" si="1"/>
        <v>-3511.8593078995123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-11.381922222881151</v>
      </c>
      <c r="AC64">
        <f t="shared" si="2"/>
        <v>-11.699239264013425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-1168.9996444855124</v>
      </c>
      <c r="AI64">
        <f t="shared" si="25"/>
        <v>-1169.0829282836253</v>
      </c>
      <c r="AJ64">
        <f t="shared" si="7"/>
        <v>0.31731704113227366</v>
      </c>
      <c r="AK64">
        <f t="shared" si="22"/>
        <v>-0.79673455560168061</v>
      </c>
      <c r="AL64">
        <f t="shared" si="8"/>
        <v>-1169.5623457980946</v>
      </c>
      <c r="AN64">
        <f t="shared" si="26"/>
        <v>0</v>
      </c>
      <c r="AO64">
        <f t="shared" si="26"/>
        <v>0</v>
      </c>
      <c r="AP64">
        <f t="shared" si="26"/>
        <v>-8.2844015231027927E-5</v>
      </c>
      <c r="AQ64">
        <f t="shared" si="26"/>
        <v>-1.1628267027571633</v>
      </c>
      <c r="AR64">
        <f t="shared" si="26"/>
        <v>-1.1629095467723942</v>
      </c>
      <c r="AS64">
        <f t="shared" si="26"/>
        <v>3.156414378816125E-4</v>
      </c>
      <c r="AT64">
        <f t="shared" si="26"/>
        <v>-7.9252737212827937E-4</v>
      </c>
      <c r="AU64">
        <f t="shared" si="23"/>
        <v>-1.1633864327066408</v>
      </c>
      <c r="AW64">
        <v>61</v>
      </c>
      <c r="AX64">
        <f>IF(Z64&gt;0, (R64*SUMPRODUCT(K64:$K$98, X64:$X$98)-K64*$AZ$3)/Z64, 0)</f>
        <v>-3511.8593078995123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500000</v>
      </c>
      <c r="S65">
        <f t="shared" si="1"/>
        <v>-6118.2653869545511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-11.699239264013425</v>
      </c>
      <c r="AC65">
        <f t="shared" si="2"/>
        <v>-11.345913383490871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-721.80269061058732</v>
      </c>
      <c r="AI65">
        <f t="shared" si="25"/>
        <v>-721.84905143618869</v>
      </c>
      <c r="AJ65">
        <f t="shared" si="7"/>
        <v>-0.35332588052255431</v>
      </c>
      <c r="AK65">
        <f t="shared" si="22"/>
        <v>-0.81894674848093985</v>
      </c>
      <c r="AL65">
        <f t="shared" si="8"/>
        <v>-723.02132406519218</v>
      </c>
      <c r="AN65">
        <f t="shared" si="26"/>
        <v>0</v>
      </c>
      <c r="AO65">
        <f t="shared" si="26"/>
        <v>0</v>
      </c>
      <c r="AP65">
        <f t="shared" si="26"/>
        <v>-4.1175014027564434E-5</v>
      </c>
      <c r="AQ65">
        <f t="shared" si="26"/>
        <v>-0.64106356014009769</v>
      </c>
      <c r="AR65">
        <f t="shared" si="26"/>
        <v>-0.64110473515412525</v>
      </c>
      <c r="AS65">
        <f t="shared" si="26"/>
        <v>-3.1380368874188999E-4</v>
      </c>
      <c r="AT65">
        <f t="shared" si="26"/>
        <v>-7.2734131498213592E-4</v>
      </c>
      <c r="AU65">
        <f t="shared" si="23"/>
        <v>-0.64214588015784924</v>
      </c>
      <c r="AW65">
        <v>62</v>
      </c>
      <c r="AX65">
        <f>IF(Z65&gt;0, (R65*SUMPRODUCT(K65:$K$98, X65:$X$98)-K65*$AZ$3)/Z65, 0)</f>
        <v>-6118.2653869545511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500000</v>
      </c>
      <c r="S66">
        <f t="shared" si="1"/>
        <v>-10789.152135686005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-11.345913383490871</v>
      </c>
      <c r="AC66">
        <f t="shared" si="2"/>
        <v>-10.633269279988369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-425.16840185238016</v>
      </c>
      <c r="AI66">
        <f t="shared" si="25"/>
        <v>-425.19304064963285</v>
      </c>
      <c r="AJ66">
        <f t="shared" si="7"/>
        <v>-0.71264410350250174</v>
      </c>
      <c r="AK66">
        <f t="shared" si="22"/>
        <v>-0.79421393684436103</v>
      </c>
      <c r="AL66">
        <f t="shared" si="8"/>
        <v>-426.6998986899797</v>
      </c>
      <c r="AN66">
        <f t="shared" si="26"/>
        <v>0</v>
      </c>
      <c r="AO66">
        <f t="shared" si="26"/>
        <v>0</v>
      </c>
      <c r="AP66">
        <f t="shared" si="26"/>
        <v>-1.9538178618929399E-5</v>
      </c>
      <c r="AQ66">
        <f t="shared" si="26"/>
        <v>-0.33715185418014032</v>
      </c>
      <c r="AR66">
        <f t="shared" si="26"/>
        <v>-0.33717139235875926</v>
      </c>
      <c r="AS66">
        <f t="shared" si="26"/>
        <v>-5.6511556319708482E-4</v>
      </c>
      <c r="AT66">
        <f t="shared" si="26"/>
        <v>-6.2979915783053901E-4</v>
      </c>
      <c r="AU66">
        <f t="shared" si="23"/>
        <v>-0.33836630707978688</v>
      </c>
      <c r="AW66">
        <v>63</v>
      </c>
      <c r="AX66">
        <f>IF(Z66&gt;0, (R66*SUMPRODUCT(K66:$K$98, X66:$X$98)-K66*$AZ$3)/Z66, 0)</f>
        <v>-10789.152135686005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-19571.93895986097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-10.633269279988369</v>
      </c>
      <c r="AC67">
        <f t="shared" ref="AC67:AC79" si="29">S67*Z67</f>
        <v>-9.7617535773447575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-238.46682391609374</v>
      </c>
      <c r="AI67">
        <f t="shared" ref="AI67:AI79" si="33">SUM(AE67:AH67)</f>
        <v>-238.4792929841781</v>
      </c>
      <c r="AJ67">
        <f t="shared" ref="AJ67:AJ79" si="34">AB67-AC67</f>
        <v>-0.87151570264361133</v>
      </c>
      <c r="AK67">
        <f t="shared" si="22"/>
        <v>-0.74432884959918588</v>
      </c>
      <c r="AL67">
        <f t="shared" ref="AL67:AL79" si="35">SUM(AI67:AK67)</f>
        <v>-240.09513753642091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-0.16883967852812248</v>
      </c>
      <c r="AR67">
        <f t="shared" si="36"/>
        <v>-0.168848506898511</v>
      </c>
      <c r="AS67">
        <f t="shared" si="36"/>
        <v>-6.1705200182618546E-4</v>
      </c>
      <c r="AT67">
        <f t="shared" si="36"/>
        <v>-5.2700095393459192E-4</v>
      </c>
      <c r="AU67">
        <f t="shared" si="23"/>
        <v>-0.16999255985427181</v>
      </c>
      <c r="AW67">
        <v>64</v>
      </c>
      <c r="AX67">
        <f>IF(Z67&gt;0, (R67*SUMPRODUCT(K67:$K$98, X67:$X$98)-K67*$AZ$3)/Z67, 0)</f>
        <v>-19571.93895986097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500000</v>
      </c>
      <c r="S68">
        <f t="shared" si="28"/>
        <v>-36921.926248923293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-9.7617535773447575</v>
      </c>
      <c r="AC68">
        <f t="shared" si="29"/>
        <v>-8.8514257944231023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-127.02075489796211</v>
      </c>
      <c r="AI68">
        <f t="shared" si="33"/>
        <v>-127.02674823762074</v>
      </c>
      <c r="AJ68">
        <f t="shared" si="34"/>
        <v>-0.91032778292165517</v>
      </c>
      <c r="AK68">
        <f t="shared" si="22"/>
        <v>-0.68332275041413304</v>
      </c>
      <c r="AL68">
        <f t="shared" si="35"/>
        <v>-128.62039877095651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-8.0297720361442559E-2</v>
      </c>
      <c r="AR68">
        <f t="shared" si="36"/>
        <v>-8.0301509124250076E-2</v>
      </c>
      <c r="AS68">
        <f t="shared" si="36"/>
        <v>-5.7547481755257466E-4</v>
      </c>
      <c r="AT68">
        <f t="shared" si="36"/>
        <v>-4.319708158988919E-4</v>
      </c>
      <c r="AU68">
        <f t="shared" si="23"/>
        <v>-8.1308954757701529E-2</v>
      </c>
      <c r="AW68">
        <v>65</v>
      </c>
      <c r="AX68">
        <f>IF(Z68&gt;0, (R68*SUMPRODUCT(K68:$K$98, X68:$X$98)-K68*$AZ$3)/Z68, 0)</f>
        <v>-36921.926248923293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500000</v>
      </c>
      <c r="S69">
        <f t="shared" si="28"/>
        <v>-72993.437122524527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-8.8514257944231023</v>
      </c>
      <c r="AC69">
        <f t="shared" si="29"/>
        <v>-7.9681811384900989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-64.086635091812468</v>
      </c>
      <c r="AI69">
        <f t="shared" si="33"/>
        <v>-64.089364166319925</v>
      </c>
      <c r="AJ69">
        <f t="shared" si="34"/>
        <v>-0.88324465593300339</v>
      </c>
      <c r="AK69">
        <f t="shared" si="22"/>
        <v>-0.61959980560961725</v>
      </c>
      <c r="AL69">
        <f t="shared" si="35"/>
        <v>-65.592208627862533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-3.6172454002005743E-2</v>
      </c>
      <c r="AR69">
        <f t="shared" si="36"/>
        <v>-3.6173994375001572E-2</v>
      </c>
      <c r="AS69">
        <f t="shared" si="36"/>
        <v>-4.9853025741611583E-4</v>
      </c>
      <c r="AT69">
        <f t="shared" si="36"/>
        <v>-3.497210523841176E-4</v>
      </c>
      <c r="AU69">
        <f t="shared" si="23"/>
        <v>-3.7022245684801794E-2</v>
      </c>
      <c r="AW69">
        <v>66</v>
      </c>
      <c r="AX69">
        <f>IF(Z69&gt;0, (R69*SUMPRODUCT(K69:$K$98, X69:$X$98)-K69*$AZ$3)/Z69, 0)</f>
        <v>-72993.437122524527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500000</v>
      </c>
      <c r="S70">
        <f t="shared" si="28"/>
        <v>-153634.24620891878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-7.9681811384900989</v>
      </c>
      <c r="AC70">
        <f t="shared" si="29"/>
        <v>-7.1440478993720653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-30.785494784308099</v>
      </c>
      <c r="AI70">
        <f t="shared" si="33"/>
        <v>-30.78665729333126</v>
      </c>
      <c r="AJ70">
        <f t="shared" si="34"/>
        <v>-0.8241332391180336</v>
      </c>
      <c r="AK70">
        <f t="shared" si="22"/>
        <v>-0.55777267969430699</v>
      </c>
      <c r="AL70">
        <f t="shared" si="35"/>
        <v>-32.168563212143603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-1.5514529840557321E-2</v>
      </c>
      <c r="AR70">
        <f t="shared" si="36"/>
        <v>-1.551511569376696E-2</v>
      </c>
      <c r="AS70">
        <f t="shared" si="36"/>
        <v>-4.1532675763292134E-4</v>
      </c>
      <c r="AT70">
        <f t="shared" si="36"/>
        <v>-2.810927985401692E-4</v>
      </c>
      <c r="AU70">
        <f t="shared" si="23"/>
        <v>-1.621153524994005E-2</v>
      </c>
      <c r="AW70">
        <v>67</v>
      </c>
      <c r="AX70">
        <f>IF(Z70&gt;0, (R70*SUMPRODUCT(K70:$K$98, X70:$X$98)-K70*$AZ$3)/Z70, 0)</f>
        <v>-153634.24620891878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500000</v>
      </c>
      <c r="S71">
        <f t="shared" si="28"/>
        <v>-346435.65453441103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-7.1440478993720653</v>
      </c>
      <c r="AC71">
        <f t="shared" si="29"/>
        <v>-6.3914323460697293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-13.793119548658973</v>
      </c>
      <c r="AI71">
        <f t="shared" si="33"/>
        <v>-13.793580776614469</v>
      </c>
      <c r="AJ71">
        <f t="shared" si="34"/>
        <v>-0.75261555330233598</v>
      </c>
      <c r="AK71">
        <f t="shared" si="22"/>
        <v>-0.50008335295604467</v>
      </c>
      <c r="AL71">
        <f t="shared" si="35"/>
        <v>-15.04627968287285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-6.2063599365819464E-3</v>
      </c>
      <c r="AR71">
        <f t="shared" si="36"/>
        <v>-6.2065674709757815E-3</v>
      </c>
      <c r="AS71">
        <f t="shared" si="36"/>
        <v>-3.386473234851508E-4</v>
      </c>
      <c r="AT71">
        <f t="shared" si="36"/>
        <v>-2.2501779063023632E-4</v>
      </c>
      <c r="AU71">
        <f t="shared" si="23"/>
        <v>-6.7702325850911684E-3</v>
      </c>
      <c r="AW71">
        <v>68</v>
      </c>
      <c r="AX71">
        <f>IF(Z71&gt;0, (R71*SUMPRODUCT(K71:$K$98, X71:$X$98)-K71*$AZ$3)/Z71, 0)</f>
        <v>-346435.65453441103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500000</v>
      </c>
      <c r="S72">
        <f t="shared" si="28"/>
        <v>-841920.40888157825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-6.3914323460697293</v>
      </c>
      <c r="AC72">
        <f t="shared" si="29"/>
        <v>-5.7118082746287282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-5.7401827340211664</v>
      </c>
      <c r="AI72">
        <f t="shared" si="33"/>
        <v>-5.7403523405604062</v>
      </c>
      <c r="AJ72">
        <f t="shared" si="34"/>
        <v>-0.67962407144100112</v>
      </c>
      <c r="AK72">
        <f t="shared" ref="AK72:AK79" si="49">G72*SUM(AB72:AB72, AE72:AF72)</f>
        <v>-0.44740026422488111</v>
      </c>
      <c r="AL72">
        <f t="shared" si="35"/>
        <v>-6.8673766762262884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-2.3061213356237709E-3</v>
      </c>
      <c r="AR72">
        <f t="shared" si="36"/>
        <v>-2.3061894751372543E-3</v>
      </c>
      <c r="AS72">
        <f t="shared" si="36"/>
        <v>-2.7303931668663968E-4</v>
      </c>
      <c r="AT72">
        <f t="shared" si="36"/>
        <v>-1.7974328391631762E-4</v>
      </c>
      <c r="AU72">
        <f t="shared" si="23"/>
        <v>-2.7589720757402116E-3</v>
      </c>
      <c r="AW72">
        <v>69</v>
      </c>
      <c r="AX72">
        <f>IF(Z72&gt;0, (R72*SUMPRODUCT(K72:$K$98, X72:$X$98)-K72*$AZ$3)/Z72, 0)</f>
        <v>-841920.40888157825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500000</v>
      </c>
      <c r="S73">
        <f t="shared" si="28"/>
        <v>-2218706.1357079213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-5.7118082746287282</v>
      </c>
      <c r="AC73">
        <f t="shared" si="29"/>
        <v>-5.1017657965200813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-2.2084930466338424</v>
      </c>
      <c r="AI73">
        <f t="shared" si="33"/>
        <v>-2.2085505324553583</v>
      </c>
      <c r="AJ73">
        <f t="shared" si="34"/>
        <v>-0.61004247810864687</v>
      </c>
      <c r="AK73">
        <f t="shared" si="49"/>
        <v>-0.39982657922401099</v>
      </c>
      <c r="AL73">
        <f t="shared" si="35"/>
        <v>-3.2184195897880161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-7.9219929088564266E-4</v>
      </c>
      <c r="AR73">
        <f t="shared" si="36"/>
        <v>-7.9221991138390968E-4</v>
      </c>
      <c r="AS73">
        <f t="shared" si="36"/>
        <v>-2.1882578227012863E-4</v>
      </c>
      <c r="AT73">
        <f t="shared" si="36"/>
        <v>-1.4342011763236859E-4</v>
      </c>
      <c r="AU73">
        <f t="shared" si="23"/>
        <v>-1.1544658112864069E-3</v>
      </c>
      <c r="AW73">
        <v>70</v>
      </c>
      <c r="AX73">
        <f>IF(Z73&gt;0, (R73*SUMPRODUCT(K73:$K$98, X73:$X$98)-K73*$AZ$3)/Z73, 0)</f>
        <v>-2218706.1357079213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500000</v>
      </c>
      <c r="S74">
        <f t="shared" si="28"/>
        <v>-6382744.8188608056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-5.1017657965200813</v>
      </c>
      <c r="AC74">
        <f t="shared" si="29"/>
        <v>-4.5558181748785822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-0.78133376422589396</v>
      </c>
      <c r="AI74">
        <f t="shared" si="33"/>
        <v>-0.78135160850098317</v>
      </c>
      <c r="AJ74">
        <f t="shared" si="34"/>
        <v>-0.54594762164149913</v>
      </c>
      <c r="AK74">
        <f t="shared" si="49"/>
        <v>-0.35712360575640573</v>
      </c>
      <c r="AL74">
        <f t="shared" si="35"/>
        <v>-1.6844228358988882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-2.5024014472390722E-4</v>
      </c>
      <c r="AR74">
        <f t="shared" si="36"/>
        <v>-2.502458597642463E-4</v>
      </c>
      <c r="AS74">
        <f t="shared" si="36"/>
        <v>-1.7485230781828036E-4</v>
      </c>
      <c r="AT74">
        <f t="shared" si="36"/>
        <v>-1.143770650655889E-4</v>
      </c>
      <c r="AU74">
        <f t="shared" si="23"/>
        <v>-5.394752326481156E-4</v>
      </c>
      <c r="AW74">
        <v>71</v>
      </c>
      <c r="AX74">
        <f>IF(Z74&gt;0, (R74*SUMPRODUCT(K74:$K$98, X74:$X$98)-K74*$AZ$3)/Z74, 0)</f>
        <v>-6382744.8188608056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500000</v>
      </c>
      <c r="S75">
        <f t="shared" si="28"/>
        <v>-20207551.866979148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-4.5558181748785822</v>
      </c>
      <c r="AC75">
        <f t="shared" si="29"/>
        <v>-4.0679078606193917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-0.25266348780381953</v>
      </c>
      <c r="AI75">
        <f t="shared" si="33"/>
        <v>-0.25266852046176763</v>
      </c>
      <c r="AJ75">
        <f t="shared" si="34"/>
        <v>-0.48791031425919051</v>
      </c>
      <c r="AK75">
        <f t="shared" si="49"/>
        <v>-0.31890727224150078</v>
      </c>
      <c r="AL75">
        <f t="shared" si="35"/>
        <v>-1.0594861069624588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-7.225116507887163E-5</v>
      </c>
      <c r="AR75">
        <f t="shared" si="36"/>
        <v>-7.2252604208060238E-5</v>
      </c>
      <c r="AS75">
        <f t="shared" si="36"/>
        <v>-1.3952189517227109E-4</v>
      </c>
      <c r="AT75">
        <f t="shared" si="36"/>
        <v>-9.1194110284204696E-5</v>
      </c>
      <c r="AU75">
        <f t="shared" si="23"/>
        <v>-3.0296860966453601E-4</v>
      </c>
      <c r="AW75">
        <v>72</v>
      </c>
      <c r="AX75">
        <f>IF(Z75&gt;0, (R75*SUMPRODUCT(K75:$K$98, X75:$X$98)-K75*$AZ$3)/Z75, 0)</f>
        <v>-20207551.866979148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7"/>
        <v>500000</v>
      </c>
      <c r="S76">
        <f t="shared" si="28"/>
        <v>-71131577.85611707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-4.0679078606193917</v>
      </c>
      <c r="AC76">
        <f t="shared" si="29"/>
        <v>-3.6321224739238334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-7.4115614400879506E-2</v>
      </c>
      <c r="AI76">
        <f t="shared" si="33"/>
        <v>-7.4116890951528111E-2</v>
      </c>
      <c r="AJ76">
        <f t="shared" si="34"/>
        <v>-0.43578538669555833</v>
      </c>
      <c r="AK76">
        <f t="shared" si="49"/>
        <v>-0.28475355024335747</v>
      </c>
      <c r="AL76">
        <f t="shared" si="35"/>
        <v>-0.79465582789044387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-1.8923177288755892E-5</v>
      </c>
      <c r="AR76">
        <f t="shared" si="36"/>
        <v>-1.8923503217299249E-5</v>
      </c>
      <c r="AS76">
        <f t="shared" si="36"/>
        <v>-1.1126459922042062E-4</v>
      </c>
      <c r="AT76">
        <f t="shared" si="36"/>
        <v>-7.2703194305487253E-5</v>
      </c>
      <c r="AU76">
        <f t="shared" si="23"/>
        <v>-2.0289129674320712E-4</v>
      </c>
      <c r="AW76">
        <v>73</v>
      </c>
      <c r="AX76">
        <f>IF(Z76&gt;0, (R76*SUMPRODUCT(K76:$K$98, X76:$X$98)-K76*$AZ$3)/Z76, 0)</f>
        <v>-71131577.85611707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500000</v>
      </c>
      <c r="S77">
        <f t="shared" si="28"/>
        <v>-281926655.29549062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-3.6321224739238334</v>
      </c>
      <c r="AC77">
        <f t="shared" si="29"/>
        <v>-3.2429827918684095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-1.9524237468279318E-2</v>
      </c>
      <c r="AI77">
        <f t="shared" si="33"/>
        <v>-1.9524525041548016E-2</v>
      </c>
      <c r="AJ77">
        <f t="shared" si="34"/>
        <v>-0.38913968205542382</v>
      </c>
      <c r="AK77">
        <f t="shared" si="49"/>
        <v>-0.25424857317466837</v>
      </c>
      <c r="AL77">
        <f t="shared" si="35"/>
        <v>-0.66291278027164013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-4.4508238198738237E-6</v>
      </c>
      <c r="AR77">
        <f t="shared" si="36"/>
        <v>-4.4508893762345447E-6</v>
      </c>
      <c r="AS77">
        <f t="shared" si="36"/>
        <v>-8.8709849435315646E-5</v>
      </c>
      <c r="AT77">
        <f t="shared" si="36"/>
        <v>-5.7959528892908756E-5</v>
      </c>
      <c r="AU77">
        <f t="shared" si="23"/>
        <v>-1.5112026770445892E-4</v>
      </c>
      <c r="AW77">
        <v>74</v>
      </c>
      <c r="AX77">
        <f>IF(Z77&gt;0, (R77*SUMPRODUCT(K77:$K$98, X77:$X$98)-K77*$AZ$3)/Z77, 0)</f>
        <v>-281926655.29549062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500000</v>
      </c>
      <c r="S78">
        <f t="shared" si="28"/>
        <v>-1278457255.4287505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-3.2429827918684095</v>
      </c>
      <c r="AC78">
        <f t="shared" si="29"/>
        <v>-2.8955242023058783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-4.5615216968963312E-3</v>
      </c>
      <c r="AI78">
        <f t="shared" si="33"/>
        <v>-4.5615783183474987E-3</v>
      </c>
      <c r="AJ78">
        <f t="shared" si="34"/>
        <v>-0.34745858956253128</v>
      </c>
      <c r="AK78">
        <f t="shared" si="49"/>
        <v>-0.2270087954307887</v>
      </c>
      <c r="AL78">
        <f t="shared" si="35"/>
        <v>-0.57902896331166753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-9.2844898261540903E-7</v>
      </c>
      <c r="AR78">
        <f t="shared" si="36"/>
        <v>-9.2846050730655899E-7</v>
      </c>
      <c r="AS78">
        <f t="shared" si="36"/>
        <v>-7.0721481868608278E-5</v>
      </c>
      <c r="AT78">
        <f t="shared" si="36"/>
        <v>-4.6205213778961299E-5</v>
      </c>
      <c r="AU78">
        <f t="shared" si="23"/>
        <v>-1.1785515615487614E-4</v>
      </c>
      <c r="AW78">
        <v>75</v>
      </c>
      <c r="AX78">
        <f>IF(Z78&gt;0, (R78*SUMPRODUCT(K78:$K$98, X78:$X$98)-K78*$AZ$3)/Z78, 0)</f>
        <v>-1278457255.4287505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-2.8955242023058783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-2.8955242023058783</v>
      </c>
      <c r="AK79">
        <f t="shared" si="49"/>
        <v>-0.2026866941614115</v>
      </c>
      <c r="AL79">
        <f t="shared" si="35"/>
        <v>-3.0993433254906342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-2.0579805624869445E-7</v>
      </c>
      <c r="AR79">
        <f t="shared" si="36"/>
        <v>-2.0579805624869445E-7</v>
      </c>
      <c r="AS79">
        <f t="shared" si="36"/>
        <v>-5.2620803632855498E-4</v>
      </c>
      <c r="AT79">
        <f t="shared" si="36"/>
        <v>-3.683456254299885E-5</v>
      </c>
      <c r="AU79">
        <f t="shared" si="23"/>
        <v>-5.632483969278025E-4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18596.944216432912</v>
      </c>
      <c r="AO81" s="8">
        <f t="shared" si="50"/>
        <v>-1859.6944216432912</v>
      </c>
      <c r="AP81" s="8">
        <f t="shared" si="50"/>
        <v>-435.36846080058518</v>
      </c>
      <c r="AQ81" s="8">
        <f t="shared" si="50"/>
        <v>-14225.877666851127</v>
      </c>
      <c r="AR81" s="8">
        <f t="shared" si="50"/>
        <v>2076.003667137913</v>
      </c>
      <c r="AS81" s="8">
        <f t="shared" si="50"/>
        <v>-1727.1201293098432</v>
      </c>
      <c r="AT81" s="8">
        <f t="shared" si="50"/>
        <v>1007.4867420974081</v>
      </c>
      <c r="AU81" s="8">
        <f t="shared" si="50"/>
        <v>1356.3702799254822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2A45-C13E-4F28-AF99-171A842C77E0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29378.731897447738</v>
      </c>
      <c r="K3">
        <v>1</v>
      </c>
      <c r="L3" s="2">
        <v>0</v>
      </c>
      <c r="O3">
        <f>$C$3</f>
        <v>29378.731897447738</v>
      </c>
      <c r="P3" s="2">
        <f>O3*C5</f>
        <v>2937.8731897447742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29378.731897447738</v>
      </c>
      <c r="AF3">
        <f t="shared" ref="AF3:AG34" si="4">-$Z3*P3</f>
        <v>-2937.8731897447742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26167.708965902966</v>
      </c>
      <c r="AJ3">
        <f t="shared" ref="AJ3:AJ66" si="7">AB3-AC3</f>
        <v>0</v>
      </c>
      <c r="AL3">
        <f t="shared" ref="AL3:AL66" si="8">SUM(AI3:AK3)</f>
        <v>26167.708965902966</v>
      </c>
      <c r="AN3">
        <f t="shared" ref="AN3:AU34" si="9">AE3*$K3</f>
        <v>29378.731897447738</v>
      </c>
      <c r="AO3">
        <f t="shared" si="9"/>
        <v>-2937.8731897447742</v>
      </c>
      <c r="AP3">
        <f t="shared" si="9"/>
        <v>-273.14974180000002</v>
      </c>
      <c r="AQ3">
        <f t="shared" si="9"/>
        <v>0</v>
      </c>
      <c r="AR3">
        <f t="shared" si="9"/>
        <v>26167.708965902966</v>
      </c>
      <c r="AS3">
        <f t="shared" si="9"/>
        <v>0</v>
      </c>
      <c r="AT3">
        <f t="shared" si="9"/>
        <v>0</v>
      </c>
      <c r="AU3">
        <f t="shared" si="9"/>
        <v>26167.708965902966</v>
      </c>
      <c r="AW3">
        <v>0</v>
      </c>
      <c r="AX3">
        <f>IF(Z3&gt;0, (R3*SUMPRODUCT(K3:$K$98, X3:$X$98)-K3*$AZ$3)/Z3, 0)</f>
        <v>0</v>
      </c>
      <c r="AZ3">
        <f>C6*ABS(SUMPRODUCT(X4:X69, K4:K69))/1</f>
        <v>22514.552373533974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2445.2254366118541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2412.2734685929281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-2412.2734685929281</v>
      </c>
      <c r="AK4">
        <f>G4*SUM(AB4, AE4:AF4)</f>
        <v>0</v>
      </c>
      <c r="AL4">
        <f t="shared" si="8"/>
        <v>-4150.2959685929281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-1551.8058035714284</v>
      </c>
      <c r="AR4">
        <f t="shared" si="9"/>
        <v>-1551.8058035714284</v>
      </c>
      <c r="AS4">
        <f t="shared" si="9"/>
        <v>-2153.8155969579716</v>
      </c>
      <c r="AT4">
        <f t="shared" si="9"/>
        <v>0</v>
      </c>
      <c r="AU4">
        <f t="shared" si="9"/>
        <v>-3705.6214005294</v>
      </c>
      <c r="AW4">
        <v>1</v>
      </c>
      <c r="AX4">
        <f>IF(Z4&gt;0, (R4*SUMPRODUCT(K4:$K$98, X4:$X$98)-K4*$AZ$3)/Z4, 0)</f>
        <v>2445.2254366118541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500000</v>
      </c>
      <c r="S5">
        <f t="shared" si="1"/>
        <v>3097.630246863826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2412.2734685929281</v>
      </c>
      <c r="AC5">
        <f t="shared" si="2"/>
        <v>3014.2832619794681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-1782.70403202648</v>
      </c>
      <c r="AI5">
        <f t="shared" si="6"/>
        <v>-1807.0313647111286</v>
      </c>
      <c r="AJ5">
        <f t="shared" si="7"/>
        <v>-602.00979338653997</v>
      </c>
      <c r="AK5">
        <f>G5*SUM(AB5, AE5:AF5)</f>
        <v>168.85914280150499</v>
      </c>
      <c r="AL5">
        <f t="shared" si="8"/>
        <v>-2240.1820152961636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-1421.1607398170279</v>
      </c>
      <c r="AR5">
        <f t="shared" si="9"/>
        <v>-1440.5543404903767</v>
      </c>
      <c r="AS5">
        <f t="shared" si="9"/>
        <v>-479.9185215135044</v>
      </c>
      <c r="AT5">
        <f t="shared" si="9"/>
        <v>134.61347480987322</v>
      </c>
      <c r="AU5">
        <f t="shared" si="9"/>
        <v>-1785.8593871940079</v>
      </c>
      <c r="AW5">
        <v>2</v>
      </c>
      <c r="AX5">
        <f>IF(Z5&gt;0, (R5*SUMPRODUCT(K5:$K$98, X5:$X$98)-K5*$AZ$3)/Z5, 0)</f>
        <v>3097.630246863826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500000</v>
      </c>
      <c r="S6">
        <f t="shared" si="1"/>
        <v>3663.8018149283557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3014.2832619794681</v>
      </c>
      <c r="AC6">
        <f t="shared" si="2"/>
        <v>3516.17216230349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-1828.2447866367954</v>
      </c>
      <c r="AI6">
        <f t="shared" si="6"/>
        <v>-1852.2374337552658</v>
      </c>
      <c r="AJ6">
        <f t="shared" si="7"/>
        <v>-501.88890032402196</v>
      </c>
      <c r="AK6">
        <f>G6*SUM(AB6, AE6:AF6)</f>
        <v>210.99982833856279</v>
      </c>
      <c r="AL6">
        <f t="shared" si="8"/>
        <v>-2143.1265057407245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-1301.3085272959149</v>
      </c>
      <c r="AR6">
        <f t="shared" si="9"/>
        <v>-1318.3860196075996</v>
      </c>
      <c r="AS6">
        <f t="shared" si="9"/>
        <v>-357.23460584743265</v>
      </c>
      <c r="AT6">
        <f t="shared" si="9"/>
        <v>150.1855101034094</v>
      </c>
      <c r="AU6">
        <f t="shared" si="9"/>
        <v>-1525.4351153516225</v>
      </c>
      <c r="AW6">
        <v>3</v>
      </c>
      <c r="AX6">
        <f>IF(Z6&gt;0, (R6*SUMPRODUCT(K6:$K$98, X6:$X$98)-K6*$AZ$3)/Z6, 0)</f>
        <v>3663.8018149283557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500000</v>
      </c>
      <c r="S7">
        <f t="shared" si="1"/>
        <v>4154.7560035341157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3516.17216230349</v>
      </c>
      <c r="AC7">
        <f t="shared" si="2"/>
        <v>3931.8722422763622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-1877.1386446666527</v>
      </c>
      <c r="AI7">
        <f t="shared" si="6"/>
        <v>-1900.797508381705</v>
      </c>
      <c r="AJ7">
        <f t="shared" si="7"/>
        <v>-415.70007997287212</v>
      </c>
      <c r="AK7">
        <f>G7*SUM(AB7, AE7:AF7)</f>
        <v>246.13205136124432</v>
      </c>
      <c r="AL7">
        <f t="shared" si="8"/>
        <v>-2070.3655369933326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-1192.9555443580005</v>
      </c>
      <c r="AR7">
        <f t="shared" si="9"/>
        <v>-1207.9911799634322</v>
      </c>
      <c r="AS7">
        <f t="shared" si="9"/>
        <v>-264.18491601709434</v>
      </c>
      <c r="AT7">
        <f t="shared" si="9"/>
        <v>156.42136831493721</v>
      </c>
      <c r="AU7">
        <f t="shared" si="9"/>
        <v>-1315.7547276655891</v>
      </c>
      <c r="AW7">
        <v>4</v>
      </c>
      <c r="AX7">
        <f>IF(Z7&gt;0, (R7*SUMPRODUCT(K7:$K$98, X7:$X$98)-K7*$AZ$3)/Z7, 0)</f>
        <v>4154.7560035341157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500000</v>
      </c>
      <c r="S8">
        <f t="shared" si="1"/>
        <v>4578.5917836374174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3931.8722422763622</v>
      </c>
      <c r="AC8">
        <f t="shared" si="2"/>
        <v>4271.9600972654953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-1930.8722639083874</v>
      </c>
      <c r="AI8">
        <f t="shared" si="6"/>
        <v>-1954.1979953730938</v>
      </c>
      <c r="AJ8">
        <f t="shared" si="7"/>
        <v>-340.08785498913312</v>
      </c>
      <c r="AK8">
        <f t="shared" ref="AK8:AK69" si="22">G8*SUM(AB8:AB8, AE8:AF8)</f>
        <v>275.23105695934538</v>
      </c>
      <c r="AL8">
        <f t="shared" si="8"/>
        <v>-2019.0547934028816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-1095.6287775037897</v>
      </c>
      <c r="AR8">
        <f t="shared" si="9"/>
        <v>-1108.8644239661444</v>
      </c>
      <c r="AS8">
        <f t="shared" si="9"/>
        <v>-192.97498222456676</v>
      </c>
      <c r="AT8">
        <f t="shared" si="9"/>
        <v>156.17349324654805</v>
      </c>
      <c r="AU8">
        <f t="shared" si="9"/>
        <v>-1145.6659129441632</v>
      </c>
      <c r="AW8">
        <v>5</v>
      </c>
      <c r="AX8">
        <f>IF(Z8&gt;0, (R8*SUMPRODUCT(K8:$K$98, X8:$X$98)-K8*$AZ$3)/Z8, 0)</f>
        <v>4578.5917836374174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500000</v>
      </c>
      <c r="S9">
        <f t="shared" si="1"/>
        <v>4941.9478295032422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4271.9600972654953</v>
      </c>
      <c r="AC9">
        <f t="shared" si="2"/>
        <v>4545.1200691787963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-1998.4054519048486</v>
      </c>
      <c r="AI9">
        <f t="shared" si="6"/>
        <v>-2021.3980057823128</v>
      </c>
      <c r="AJ9">
        <f t="shared" si="7"/>
        <v>-273.15997191330098</v>
      </c>
      <c r="AK9">
        <f t="shared" si="22"/>
        <v>299.0372068085847</v>
      </c>
      <c r="AL9">
        <f t="shared" si="8"/>
        <v>-1995.5207708870291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-1012.4543946654238</v>
      </c>
      <c r="AR9">
        <f t="shared" si="9"/>
        <v>-1024.1031380150935</v>
      </c>
      <c r="AS9">
        <f t="shared" si="9"/>
        <v>-138.39134283120114</v>
      </c>
      <c r="AT9">
        <f t="shared" si="9"/>
        <v>151.50155535916761</v>
      </c>
      <c r="AU9">
        <f t="shared" si="9"/>
        <v>-1010.9929254871271</v>
      </c>
      <c r="AW9">
        <v>6</v>
      </c>
      <c r="AX9">
        <f>IF(Z9&gt;0, (R9*SUMPRODUCT(K9:$K$98, X9:$X$98)-K9*$AZ$3)/Z9, 0)</f>
        <v>4941.9478295032422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500000</v>
      </c>
      <c r="S10">
        <f t="shared" si="1"/>
        <v>5246.0013929661873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4545.1200691787963</v>
      </c>
      <c r="AC10">
        <f t="shared" si="2"/>
        <v>4754.7984864929149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-2069.453548911627</v>
      </c>
      <c r="AI10">
        <f t="shared" si="6"/>
        <v>-2092.1127045728708</v>
      </c>
      <c r="AJ10">
        <f t="shared" si="7"/>
        <v>-209.67841731411863</v>
      </c>
      <c r="AK10">
        <f t="shared" si="22"/>
        <v>318.15840484251578</v>
      </c>
      <c r="AL10">
        <f t="shared" si="8"/>
        <v>-1983.6327170444738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-936.11568902632405</v>
      </c>
      <c r="AR10">
        <f t="shared" si="9"/>
        <v>-946.3655403098843</v>
      </c>
      <c r="AS10">
        <f t="shared" si="9"/>
        <v>-94.847867545123279</v>
      </c>
      <c r="AT10">
        <f t="shared" si="9"/>
        <v>143.91870478334971</v>
      </c>
      <c r="AU10">
        <f t="shared" si="9"/>
        <v>-897.29470307165786</v>
      </c>
      <c r="AW10">
        <v>7</v>
      </c>
      <c r="AX10">
        <f>IF(Z10&gt;0, (R10*SUMPRODUCT(K10:$K$98, X10:$X$98)-K10*$AZ$3)/Z10, 0)</f>
        <v>5246.0013929661873</v>
      </c>
    </row>
    <row r="11" spans="1:52" x14ac:dyDescent="0.25">
      <c r="A11" t="s">
        <v>33</v>
      </c>
      <c r="C11" s="12">
        <f>AU71</f>
        <v>1997.7155113121344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500000</v>
      </c>
      <c r="S11">
        <f t="shared" si="1"/>
        <v>5497.9992214519707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4754.7984864929149</v>
      </c>
      <c r="AC11">
        <f t="shared" si="2"/>
        <v>4909.8728081626086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-2136.7765061798236</v>
      </c>
      <c r="AI11">
        <f t="shared" si="6"/>
        <v>-2159.102231459146</v>
      </c>
      <c r="AJ11">
        <f t="shared" si="7"/>
        <v>-155.07432166969375</v>
      </c>
      <c r="AK11">
        <f t="shared" si="22"/>
        <v>332.83589405450408</v>
      </c>
      <c r="AL11">
        <f t="shared" si="8"/>
        <v>-1981.3406590743357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-863.00819278638573</v>
      </c>
      <c r="AR11">
        <f t="shared" si="9"/>
        <v>-872.02517877917899</v>
      </c>
      <c r="AS11">
        <f t="shared" si="9"/>
        <v>-62.631917612666953</v>
      </c>
      <c r="AT11">
        <f t="shared" si="9"/>
        <v>134.42683527813244</v>
      </c>
      <c r="AU11">
        <f t="shared" si="9"/>
        <v>-800.2302611137136</v>
      </c>
      <c r="AW11">
        <v>8</v>
      </c>
      <c r="AX11">
        <f>IF(Z11&gt;0, (R11*SUMPRODUCT(K11:$K$98, X11:$X$98)-K11*$AZ$3)/Z11, 0)</f>
        <v>5497.9992214519707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500000</v>
      </c>
      <c r="S12">
        <f t="shared" si="1"/>
        <v>5707.9433590172403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4909.8728081626086</v>
      </c>
      <c r="AC12">
        <f t="shared" si="2"/>
        <v>5021.1414106405218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-2211.305488545664</v>
      </c>
      <c r="AI12">
        <f t="shared" si="6"/>
        <v>-2233.2973912977659</v>
      </c>
      <c r="AJ12">
        <f t="shared" si="7"/>
        <v>-111.26860247791319</v>
      </c>
      <c r="AK12">
        <f t="shared" si="22"/>
        <v>343.69109657138262</v>
      </c>
      <c r="AL12">
        <f t="shared" si="8"/>
        <v>-2000.8748972042965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-797.41892746635608</v>
      </c>
      <c r="AR12">
        <f t="shared" si="9"/>
        <v>-805.34942806718402</v>
      </c>
      <c r="AS12">
        <f t="shared" si="9"/>
        <v>-40.124573519225727</v>
      </c>
      <c r="AT12">
        <f t="shared" si="9"/>
        <v>123.93845492055279</v>
      </c>
      <c r="AU12">
        <f t="shared" si="9"/>
        <v>-721.53554666585694</v>
      </c>
      <c r="AW12">
        <v>9</v>
      </c>
      <c r="AX12">
        <f>IF(Z12&gt;0, (R12*SUMPRODUCT(K12:$K$98, X12:$X$98)-K12*$AZ$3)/Z12, 0)</f>
        <v>5707.9433590172403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500000</v>
      </c>
      <c r="S13">
        <f t="shared" si="1"/>
        <v>5879.7233098869665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5021.1414106405218</v>
      </c>
      <c r="AC13">
        <f t="shared" si="2"/>
        <v>5093.6124789458654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-2288.9792556045277</v>
      </c>
      <c r="AI13">
        <f t="shared" si="6"/>
        <v>-2310.6367903663286</v>
      </c>
      <c r="AJ13">
        <f t="shared" si="7"/>
        <v>-72.471068305343579</v>
      </c>
      <c r="AK13">
        <f t="shared" si="22"/>
        <v>351.47989874483659</v>
      </c>
      <c r="AL13">
        <f t="shared" si="8"/>
        <v>-2031.6279599268355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-736.99005941595192</v>
      </c>
      <c r="AR13">
        <f t="shared" si="9"/>
        <v>-743.96320597978445</v>
      </c>
      <c r="AS13">
        <f t="shared" si="9"/>
        <v>-23.333744421456881</v>
      </c>
      <c r="AT13">
        <f t="shared" si="9"/>
        <v>113.16712059544516</v>
      </c>
      <c r="AU13">
        <f t="shared" si="9"/>
        <v>-654.12982980579613</v>
      </c>
      <c r="AW13">
        <v>10</v>
      </c>
      <c r="AX13">
        <f>IF(Z13&gt;0, (R13*SUMPRODUCT(K13:$K$98, X13:$X$98)-K13*$AZ$3)/Z13, 0)</f>
        <v>5879.7233098869665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500000</v>
      </c>
      <c r="S14">
        <f t="shared" si="1"/>
        <v>6018.7463636928333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5093.6124789458654</v>
      </c>
      <c r="AC14">
        <f t="shared" si="2"/>
        <v>5133.309915754643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-2375.7393022714473</v>
      </c>
      <c r="AI14">
        <f t="shared" si="6"/>
        <v>-2397.0614747205163</v>
      </c>
      <c r="AJ14">
        <f t="shared" si="7"/>
        <v>-39.697436808777638</v>
      </c>
      <c r="AK14">
        <f t="shared" si="22"/>
        <v>356.55287352621059</v>
      </c>
      <c r="AL14">
        <f t="shared" si="8"/>
        <v>-2080.2060380030834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-682.96827897148194</v>
      </c>
      <c r="AR14">
        <f t="shared" si="9"/>
        <v>-689.09789403806383</v>
      </c>
      <c r="AS14">
        <f t="shared" si="9"/>
        <v>-11.412064476497113</v>
      </c>
      <c r="AT14">
        <f t="shared" si="9"/>
        <v>102.50043098655992</v>
      </c>
      <c r="AU14">
        <f t="shared" si="9"/>
        <v>-598.00952752800106</v>
      </c>
      <c r="AW14">
        <v>11</v>
      </c>
      <c r="AX14">
        <f>IF(Z14&gt;0, (R14*SUMPRODUCT(K14:$K$98, X14:$X$98)-K14*$AZ$3)/Z14, 0)</f>
        <v>6018.7463636928333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500000</v>
      </c>
      <c r="S15">
        <f t="shared" si="1"/>
        <v>6127.9300316866811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5133.309915754643</v>
      </c>
      <c r="AC15">
        <f t="shared" si="2"/>
        <v>5143.8126155552382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-2476.7178793927219</v>
      </c>
      <c r="AI15">
        <f t="shared" si="6"/>
        <v>-2497.7029942233307</v>
      </c>
      <c r="AJ15">
        <f t="shared" si="7"/>
        <v>-10.50269980059511</v>
      </c>
      <c r="AK15">
        <f t="shared" si="22"/>
        <v>359.33169410282505</v>
      </c>
      <c r="AL15">
        <f t="shared" si="8"/>
        <v>-2148.8739999211007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-635.71179189263376</v>
      </c>
      <c r="AR15">
        <f t="shared" si="9"/>
        <v>-641.09814819224994</v>
      </c>
      <c r="AS15">
        <f t="shared" si="9"/>
        <v>-2.6957814474952686</v>
      </c>
      <c r="AT15">
        <f t="shared" si="9"/>
        <v>92.231495982066718</v>
      </c>
      <c r="AU15">
        <f t="shared" si="9"/>
        <v>-551.56243365767841</v>
      </c>
      <c r="AW15">
        <v>12</v>
      </c>
      <c r="AX15">
        <f>IF(Z15&gt;0, (R15*SUMPRODUCT(K15:$K$98, X15:$X$98)-K15*$AZ$3)/Z15, 0)</f>
        <v>6127.9300316866811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500000</v>
      </c>
      <c r="S16">
        <f t="shared" si="1"/>
        <v>6208.5187664374453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5143.8126155552382</v>
      </c>
      <c r="AC16">
        <f t="shared" si="2"/>
        <v>5127.2713404233909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-2583.0023837964791</v>
      </c>
      <c r="AI16">
        <f t="shared" si="6"/>
        <v>-2603.6484973595921</v>
      </c>
      <c r="AJ16">
        <f t="shared" si="7"/>
        <v>16.541275131847215</v>
      </c>
      <c r="AK16">
        <f t="shared" si="22"/>
        <v>360.06688308886669</v>
      </c>
      <c r="AL16">
        <f t="shared" si="8"/>
        <v>-2227.0403391388782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-591.95747940993101</v>
      </c>
      <c r="AR16">
        <f t="shared" si="9"/>
        <v>-596.68903576508546</v>
      </c>
      <c r="AS16">
        <f t="shared" si="9"/>
        <v>3.7908333320554788</v>
      </c>
      <c r="AT16">
        <f t="shared" si="9"/>
        <v>82.518036324456588</v>
      </c>
      <c r="AU16">
        <f t="shared" si="9"/>
        <v>-510.38016610857346</v>
      </c>
      <c r="AW16">
        <v>13</v>
      </c>
      <c r="AX16">
        <f>IF(Z16&gt;0, (R16*SUMPRODUCT(K16:$K$98, X16:$X$98)-K16*$AZ$3)/Z16, 0)</f>
        <v>6208.5187664374453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500000</v>
      </c>
      <c r="S17">
        <f t="shared" si="1"/>
        <v>6264.6432222381663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5127.2713404233909</v>
      </c>
      <c r="AC17">
        <f t="shared" si="2"/>
        <v>5088.144679549875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-2692.9324657661418</v>
      </c>
      <c r="AI17">
        <f t="shared" si="6"/>
        <v>-2713.2374715703354</v>
      </c>
      <c r="AJ17">
        <f t="shared" si="7"/>
        <v>39.126660873515902</v>
      </c>
      <c r="AK17">
        <f t="shared" si="22"/>
        <v>358.90899382963738</v>
      </c>
      <c r="AL17">
        <f t="shared" si="8"/>
        <v>-2315.2018168671821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-551.0273365323502</v>
      </c>
      <c r="AR17">
        <f t="shared" si="9"/>
        <v>-555.18214301516912</v>
      </c>
      <c r="AS17">
        <f t="shared" si="9"/>
        <v>8.0060900162248174</v>
      </c>
      <c r="AT17">
        <f t="shared" si="9"/>
        <v>73.439891063582763</v>
      </c>
      <c r="AU17">
        <f t="shared" si="9"/>
        <v>-473.73616193536151</v>
      </c>
      <c r="AW17">
        <v>14</v>
      </c>
      <c r="AX17">
        <f>IF(Z17&gt;0, (R17*SUMPRODUCT(K17:$K$98, X17:$X$98)-K17*$AZ$3)/Z17, 0)</f>
        <v>6264.6432222381663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500000</v>
      </c>
      <c r="S18">
        <f t="shared" si="1"/>
        <v>6300.6427534267541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5088.144679549875</v>
      </c>
      <c r="AC18">
        <f t="shared" si="2"/>
        <v>5030.7162881393269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-2816.6478657398329</v>
      </c>
      <c r="AI18">
        <f t="shared" si="6"/>
        <v>-2836.6089890926974</v>
      </c>
      <c r="AJ18">
        <f t="shared" si="7"/>
        <v>57.428391410548102</v>
      </c>
      <c r="AK18">
        <f t="shared" si="22"/>
        <v>356.1701275684913</v>
      </c>
      <c r="AL18">
        <f t="shared" si="8"/>
        <v>-2423.0104701136579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-514.59103436845385</v>
      </c>
      <c r="AR18">
        <f t="shared" si="9"/>
        <v>-518.23785697565575</v>
      </c>
      <c r="AS18">
        <f t="shared" si="9"/>
        <v>10.491952401124195</v>
      </c>
      <c r="AT18">
        <f t="shared" si="9"/>
        <v>65.070950680756283</v>
      </c>
      <c r="AU18">
        <f t="shared" si="9"/>
        <v>-442.67495389377524</v>
      </c>
      <c r="AW18">
        <v>15</v>
      </c>
      <c r="AX18">
        <f>IF(Z18&gt;0, (R18*SUMPRODUCT(K18:$K$98, X18:$X$98)-K18*$AZ$3)/Z18, 0)</f>
        <v>6300.6427534267541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500000</v>
      </c>
      <c r="S19">
        <f t="shared" si="1"/>
        <v>6318.0651990565666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5030.7162881393269</v>
      </c>
      <c r="AC19">
        <f t="shared" si="2"/>
        <v>4956.8385976296195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-2955.1992002528095</v>
      </c>
      <c r="AI19">
        <f t="shared" si="6"/>
        <v>-2974.8129524121327</v>
      </c>
      <c r="AJ19">
        <f t="shared" si="7"/>
        <v>73.877690509707463</v>
      </c>
      <c r="AK19">
        <f t="shared" si="22"/>
        <v>352.15014016975294</v>
      </c>
      <c r="AL19">
        <f t="shared" si="8"/>
        <v>-2548.7851217326725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-482.05700462244653</v>
      </c>
      <c r="AR19">
        <f t="shared" si="9"/>
        <v>-485.25643246965274</v>
      </c>
      <c r="AS19">
        <f t="shared" si="9"/>
        <v>12.051051649068903</v>
      </c>
      <c r="AT19">
        <f t="shared" si="9"/>
        <v>57.443316082747849</v>
      </c>
      <c r="AU19">
        <f t="shared" si="9"/>
        <v>-415.762064737836</v>
      </c>
      <c r="AW19">
        <v>16</v>
      </c>
      <c r="AX19">
        <f>IF(Z19&gt;0, (R19*SUMPRODUCT(K19:$K$98, X19:$X$98)-K19*$AZ$3)/Z19, 0)</f>
        <v>6318.0651990565666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500000</v>
      </c>
      <c r="S20">
        <f t="shared" si="1"/>
        <v>6318.5141713511803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4956.8385976296195</v>
      </c>
      <c r="AC20">
        <f t="shared" si="2"/>
        <v>4868.2756500239175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-3113.3332459540352</v>
      </c>
      <c r="AI20">
        <f t="shared" si="6"/>
        <v>-3132.5951939294673</v>
      </c>
      <c r="AJ20">
        <f t="shared" si="7"/>
        <v>88.562947605701993</v>
      </c>
      <c r="AK20">
        <f t="shared" si="22"/>
        <v>346.97870183407338</v>
      </c>
      <c r="AL20">
        <f t="shared" si="8"/>
        <v>-2697.0535444896918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-453.43936870642221</v>
      </c>
      <c r="AR20">
        <f t="shared" si="9"/>
        <v>-456.24476242435662</v>
      </c>
      <c r="AS20">
        <f t="shared" si="9"/>
        <v>12.898692134964065</v>
      </c>
      <c r="AT20">
        <f t="shared" si="9"/>
        <v>50.535484345815185</v>
      </c>
      <c r="AU20">
        <f t="shared" si="9"/>
        <v>-392.81058594357739</v>
      </c>
      <c r="AW20">
        <v>17</v>
      </c>
      <c r="AX20">
        <f>IF(Z20&gt;0, (R20*SUMPRODUCT(K20:$K$98, X20:$X$98)-K20*$AZ$3)/Z20, 0)</f>
        <v>6318.5141713511803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500000</v>
      </c>
      <c r="S21">
        <f t="shared" si="1"/>
        <v>6302.9299480874342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4868.2756500239175</v>
      </c>
      <c r="AC21">
        <f t="shared" si="2"/>
        <v>4766.17026079672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-3294.9284030125896</v>
      </c>
      <c r="AI21">
        <f t="shared" si="6"/>
        <v>-3313.8329850881169</v>
      </c>
      <c r="AJ21">
        <f t="shared" si="7"/>
        <v>102.10538922719752</v>
      </c>
      <c r="AK21">
        <f t="shared" si="22"/>
        <v>340.77929550167426</v>
      </c>
      <c r="AL21">
        <f t="shared" si="8"/>
        <v>-2870.948300359245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-428.4711389933284</v>
      </c>
      <c r="AR21">
        <f t="shared" si="9"/>
        <v>-430.92948309776722</v>
      </c>
      <c r="AS21">
        <f t="shared" si="9"/>
        <v>13.27774296386351</v>
      </c>
      <c r="AT21">
        <f t="shared" si="9"/>
        <v>44.314799907471162</v>
      </c>
      <c r="AU21">
        <f t="shared" si="9"/>
        <v>-373.33694022643255</v>
      </c>
      <c r="AW21">
        <v>18</v>
      </c>
      <c r="AX21">
        <f>IF(Z21&gt;0, (R21*SUMPRODUCT(K21:$K$98, X21:$X$98)-K21*$AZ$3)/Z21, 0)</f>
        <v>6302.9299480874342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500000</v>
      </c>
      <c r="S22">
        <f t="shared" si="1"/>
        <v>6271.9588329710659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4766.17026079672</v>
      </c>
      <c r="AC22">
        <f t="shared" si="2"/>
        <v>4651.3901749098495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-3502.3142957754353</v>
      </c>
      <c r="AI22">
        <f t="shared" si="6"/>
        <v>-3520.8547163154185</v>
      </c>
      <c r="AJ22">
        <f t="shared" si="7"/>
        <v>114.78008588687044</v>
      </c>
      <c r="AK22">
        <f t="shared" si="22"/>
        <v>333.63191825577042</v>
      </c>
      <c r="AL22">
        <f t="shared" si="8"/>
        <v>-3072.4427121727776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-406.64242453955501</v>
      </c>
      <c r="AR22">
        <f t="shared" si="9"/>
        <v>-408.79509301064451</v>
      </c>
      <c r="AS22">
        <f t="shared" si="9"/>
        <v>13.326745823524478</v>
      </c>
      <c r="AT22">
        <f t="shared" si="9"/>
        <v>38.736926696429208</v>
      </c>
      <c r="AU22">
        <f t="shared" si="9"/>
        <v>-356.73142049069082</v>
      </c>
      <c r="AW22">
        <v>19</v>
      </c>
      <c r="AX22">
        <f>IF(Z22&gt;0, (R22*SUMPRODUCT(K22:$K$98, X22:$X$98)-K22*$AZ$3)/Z22, 0)</f>
        <v>6271.9588329710659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500000</v>
      </c>
      <c r="S23">
        <f t="shared" si="1"/>
        <v>6226.5215466969275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4651.3901749098495</v>
      </c>
      <c r="AC23">
        <f t="shared" si="2"/>
        <v>4524.829047786774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-3749.0547293059085</v>
      </c>
      <c r="AI23">
        <f t="shared" si="6"/>
        <v>-3767.2222929040267</v>
      </c>
      <c r="AJ23">
        <f t="shared" si="7"/>
        <v>126.56112712307549</v>
      </c>
      <c r="AK23">
        <f t="shared" si="22"/>
        <v>325.59731224368949</v>
      </c>
      <c r="AL23">
        <f t="shared" si="8"/>
        <v>-3315.0638535372618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-388.6523758975992</v>
      </c>
      <c r="AR23">
        <f t="shared" si="9"/>
        <v>-390.53574844521376</v>
      </c>
      <c r="AS23">
        <f t="shared" si="9"/>
        <v>13.120182633814998</v>
      </c>
      <c r="AT23">
        <f t="shared" si="9"/>
        <v>33.753620079270085</v>
      </c>
      <c r="AU23">
        <f t="shared" si="9"/>
        <v>-343.66194573212869</v>
      </c>
      <c r="AW23">
        <v>20</v>
      </c>
      <c r="AX23">
        <f>IF(Z23&gt;0, (R23*SUMPRODUCT(K23:$K$98, X23:$X$98)-K23*$AZ$3)/Z23, 0)</f>
        <v>6226.5215466969275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500000</v>
      </c>
      <c r="S24">
        <f t="shared" si="1"/>
        <v>6165.8375829272754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4524.829047786774</v>
      </c>
      <c r="AC24">
        <f t="shared" si="2"/>
        <v>4386.2492588681744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-4028.1063873544022</v>
      </c>
      <c r="AI24">
        <f t="shared" si="6"/>
        <v>-4045.8908699971712</v>
      </c>
      <c r="AJ24">
        <f t="shared" si="7"/>
        <v>138.57978891859966</v>
      </c>
      <c r="AK24">
        <f t="shared" si="22"/>
        <v>316.7380333450742</v>
      </c>
      <c r="AL24">
        <f t="shared" si="8"/>
        <v>-3590.5730477334973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-372.83996301597222</v>
      </c>
      <c r="AR24">
        <f t="shared" si="9"/>
        <v>-374.48608782330217</v>
      </c>
      <c r="AS24">
        <f t="shared" si="9"/>
        <v>12.826891448889148</v>
      </c>
      <c r="AT24">
        <f t="shared" si="9"/>
        <v>29.317149370449133</v>
      </c>
      <c r="AU24">
        <f t="shared" si="9"/>
        <v>-332.3420470039639</v>
      </c>
      <c r="AW24">
        <v>21</v>
      </c>
      <c r="AX24">
        <f>IF(Z24&gt;0, (R24*SUMPRODUCT(K24:$K$98, X24:$X$98)-K24*$AZ$3)/Z24, 0)</f>
        <v>6165.8375829272754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500000</v>
      </c>
      <c r="S25">
        <f t="shared" si="1"/>
        <v>6090.8607114184288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4386.2492588681744</v>
      </c>
      <c r="AC25">
        <f t="shared" si="2"/>
        <v>4236.6883913691663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-4342.1408374041357</v>
      </c>
      <c r="AI25">
        <f t="shared" si="6"/>
        <v>-4359.5303681786072</v>
      </c>
      <c r="AJ25">
        <f t="shared" si="7"/>
        <v>149.56086749900805</v>
      </c>
      <c r="AK25">
        <f t="shared" si="22"/>
        <v>307.03744812077224</v>
      </c>
      <c r="AL25">
        <f t="shared" si="8"/>
        <v>-3902.9320525588269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-358.84541943434135</v>
      </c>
      <c r="AR25">
        <f t="shared" si="9"/>
        <v>-360.2825339127059</v>
      </c>
      <c r="AS25">
        <f t="shared" si="9"/>
        <v>12.360085551884263</v>
      </c>
      <c r="AT25">
        <f t="shared" si="9"/>
        <v>25.374345508059726</v>
      </c>
      <c r="AU25">
        <f t="shared" si="9"/>
        <v>-322.54810285276193</v>
      </c>
      <c r="AW25">
        <v>22</v>
      </c>
      <c r="AX25">
        <f>IF(Z25&gt;0, (R25*SUMPRODUCT(K25:$K$98, X25:$X$98)-K25*$AZ$3)/Z25, 0)</f>
        <v>6090.8607114184288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500000</v>
      </c>
      <c r="S26">
        <f t="shared" si="1"/>
        <v>6002.6497110862711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4236.6883913691663</v>
      </c>
      <c r="AC26">
        <f t="shared" si="2"/>
        <v>4077.1993072178293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-4696.0813904043043</v>
      </c>
      <c r="AI26">
        <f t="shared" si="6"/>
        <v>-4713.0622218015105</v>
      </c>
      <c r="AJ26">
        <f t="shared" si="7"/>
        <v>159.48908415133701</v>
      </c>
      <c r="AK26">
        <f t="shared" si="22"/>
        <v>296.56818739584168</v>
      </c>
      <c r="AL26">
        <f t="shared" si="8"/>
        <v>-4257.0049502543316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-346.51424578258468</v>
      </c>
      <c r="AR26">
        <f t="shared" si="9"/>
        <v>-347.76722661813568</v>
      </c>
      <c r="AS26">
        <f t="shared" si="9"/>
        <v>11.768373482235946</v>
      </c>
      <c r="AT26">
        <f t="shared" si="9"/>
        <v>21.883160285203417</v>
      </c>
      <c r="AU26">
        <f t="shared" si="9"/>
        <v>-314.11569285069629</v>
      </c>
      <c r="AW26">
        <v>23</v>
      </c>
      <c r="AX26">
        <f>IF(Z26&gt;0, (R26*SUMPRODUCT(K26:$K$98, X26:$X$98)-K26*$AZ$3)/Z26, 0)</f>
        <v>6002.6497110862711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500000</v>
      </c>
      <c r="S27">
        <f t="shared" si="1"/>
        <v>5901.8058221708934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4077.1993072178293</v>
      </c>
      <c r="AC27">
        <f t="shared" si="2"/>
        <v>3908.6817893664984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-5077.5956385774261</v>
      </c>
      <c r="AI27">
        <f t="shared" si="6"/>
        <v>-5094.1527818787317</v>
      </c>
      <c r="AJ27">
        <f t="shared" si="7"/>
        <v>168.51751785133092</v>
      </c>
      <c r="AK27">
        <f t="shared" si="22"/>
        <v>285.40395150524807</v>
      </c>
      <c r="AL27">
        <f t="shared" si="8"/>
        <v>-4640.2313125221526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-334.52268057199723</v>
      </c>
      <c r="AR27">
        <f t="shared" si="9"/>
        <v>-335.6134999979646</v>
      </c>
      <c r="AS27">
        <f t="shared" si="9"/>
        <v>11.102288525432963</v>
      </c>
      <c r="AT27">
        <f t="shared" si="9"/>
        <v>18.803012626291874</v>
      </c>
      <c r="AU27">
        <f t="shared" si="9"/>
        <v>-305.70819884623978</v>
      </c>
      <c r="AW27">
        <v>24</v>
      </c>
      <c r="AX27">
        <f>IF(Z27&gt;0, (R27*SUMPRODUCT(K27:$K$98, X27:$X$98)-K27*$AZ$3)/Z27, 0)</f>
        <v>5901.8058221708934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500000</v>
      </c>
      <c r="S28">
        <f t="shared" si="1"/>
        <v>5790.4783997547684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3908.6817893664984</v>
      </c>
      <c r="AC28">
        <f t="shared" si="2"/>
        <v>3733.08475873312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-5484.6033899873428</v>
      </c>
      <c r="AI28">
        <f t="shared" si="6"/>
        <v>-5500.7207316861359</v>
      </c>
      <c r="AJ28">
        <f t="shared" si="7"/>
        <v>175.59703063337838</v>
      </c>
      <c r="AK28">
        <f t="shared" si="22"/>
        <v>273.60772525565488</v>
      </c>
      <c r="AL28">
        <f t="shared" si="8"/>
        <v>-5051.5159757971023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-322.62250652675505</v>
      </c>
      <c r="AR28">
        <f t="shared" si="9"/>
        <v>-323.57058185831056</v>
      </c>
      <c r="AS28">
        <f t="shared" si="9"/>
        <v>10.329197962612692</v>
      </c>
      <c r="AT28">
        <f t="shared" si="9"/>
        <v>16.094511097778181</v>
      </c>
      <c r="AU28">
        <f t="shared" si="9"/>
        <v>-297.14687279791968</v>
      </c>
      <c r="AW28">
        <v>25</v>
      </c>
      <c r="AX28">
        <f>IF(Z28&gt;0, (R28*SUMPRODUCT(K28:$K$98, X28:$X$98)-K28*$AZ$3)/Z28, 0)</f>
        <v>5790.4783997547684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500000</v>
      </c>
      <c r="S29">
        <f t="shared" si="1"/>
        <v>5670.7559791886388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3733.08475873312</v>
      </c>
      <c r="AC29">
        <f t="shared" si="2"/>
        <v>3552.3601539372748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-5905.8539873698583</v>
      </c>
      <c r="AI29">
        <f t="shared" si="6"/>
        <v>-5921.5148629522946</v>
      </c>
      <c r="AJ29">
        <f t="shared" si="7"/>
        <v>180.72460479584515</v>
      </c>
      <c r="AK29">
        <f t="shared" si="22"/>
        <v>261.31593311131843</v>
      </c>
      <c r="AL29">
        <f t="shared" si="8"/>
        <v>-5479.4743250451311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-310.18023174277386</v>
      </c>
      <c r="AR29">
        <f t="shared" si="9"/>
        <v>-311.00275360461524</v>
      </c>
      <c r="AS29">
        <f t="shared" si="9"/>
        <v>9.4918025262865076</v>
      </c>
      <c r="AT29">
        <f t="shared" si="9"/>
        <v>13.72452432178151</v>
      </c>
      <c r="AU29">
        <f t="shared" si="9"/>
        <v>-287.7864267565472</v>
      </c>
      <c r="AW29">
        <v>26</v>
      </c>
      <c r="AX29">
        <f>IF(Z29&gt;0, (R29*SUMPRODUCT(K29:$K$98, X29:$X$98)-K29*$AZ$3)/Z29, 0)</f>
        <v>5670.7559791886388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500000</v>
      </c>
      <c r="S30">
        <f t="shared" si="1"/>
        <v>5545.6361349668941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3552.3601539372748</v>
      </c>
      <c r="AC30">
        <f t="shared" si="2"/>
        <v>3368.8744773113849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-6344.305267173223</v>
      </c>
      <c r="AI30">
        <f t="shared" si="6"/>
        <v>-6359.4923187364766</v>
      </c>
      <c r="AJ30">
        <f t="shared" si="7"/>
        <v>183.48567662588994</v>
      </c>
      <c r="AK30">
        <f t="shared" si="22"/>
        <v>248.66521077560927</v>
      </c>
      <c r="AL30">
        <f t="shared" si="8"/>
        <v>-5927.3414313349776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-297.50718558036345</v>
      </c>
      <c r="AR30">
        <f t="shared" si="9"/>
        <v>-298.21936079539068</v>
      </c>
      <c r="AS30">
        <f t="shared" si="9"/>
        <v>8.6043002264926685</v>
      </c>
      <c r="AT30">
        <f t="shared" si="9"/>
        <v>11.660801915126298</v>
      </c>
      <c r="AU30">
        <f t="shared" si="9"/>
        <v>-277.95425865377172</v>
      </c>
      <c r="AW30">
        <v>27</v>
      </c>
      <c r="AX30">
        <f>IF(Z30&gt;0, (R30*SUMPRODUCT(K30:$K$98, X30:$X$98)-K30*$AZ$3)/Z30, 0)</f>
        <v>5545.6361349668941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500000</v>
      </c>
      <c r="S31">
        <f t="shared" si="1"/>
        <v>5417.8092462659752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3368.8744773113849</v>
      </c>
      <c r="AC31">
        <f t="shared" si="2"/>
        <v>3184.4874302282401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-6812.9277332912543</v>
      </c>
      <c r="AI31">
        <f t="shared" si="6"/>
        <v>-6827.6222679522107</v>
      </c>
      <c r="AJ31">
        <f t="shared" si="7"/>
        <v>184.38704708314481</v>
      </c>
      <c r="AK31">
        <f t="shared" si="22"/>
        <v>235.82121341179698</v>
      </c>
      <c r="AL31">
        <f t="shared" si="8"/>
        <v>-6407.4140074572697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-285.25229518789712</v>
      </c>
      <c r="AR31">
        <f t="shared" si="9"/>
        <v>-285.86754459356354</v>
      </c>
      <c r="AS31">
        <f t="shared" si="9"/>
        <v>7.7201506374964772</v>
      </c>
      <c r="AT31">
        <f t="shared" si="9"/>
        <v>9.8736615172069726</v>
      </c>
      <c r="AU31">
        <f t="shared" si="9"/>
        <v>-268.27373243886012</v>
      </c>
      <c r="AW31">
        <v>28</v>
      </c>
      <c r="AX31">
        <f>IF(Z31&gt;0, (R31*SUMPRODUCT(K31:$K$98, X31:$X$98)-K31*$AZ$3)/Z31, 0)</f>
        <v>5417.8092462659752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500000</v>
      </c>
      <c r="S32">
        <f t="shared" si="1"/>
        <v>5288.7831606568288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3184.4874302282401</v>
      </c>
      <c r="AC32">
        <f t="shared" si="2"/>
        <v>3000.2352586985753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-7310.4298954273927</v>
      </c>
      <c r="AI32">
        <f t="shared" si="6"/>
        <v>-7324.6119632469681</v>
      </c>
      <c r="AJ32">
        <f t="shared" si="7"/>
        <v>184.25217152966479</v>
      </c>
      <c r="AK32">
        <f t="shared" si="22"/>
        <v>222.91412011597683</v>
      </c>
      <c r="AL32">
        <f t="shared" si="8"/>
        <v>-6917.4456716013265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-273.28780928852689</v>
      </c>
      <c r="AR32">
        <f t="shared" si="9"/>
        <v>-273.81798142628548</v>
      </c>
      <c r="AS32">
        <f t="shared" si="9"/>
        <v>6.8879495507496582</v>
      </c>
      <c r="AT32">
        <f t="shared" si="9"/>
        <v>8.3332597969484095</v>
      </c>
      <c r="AU32">
        <f t="shared" si="9"/>
        <v>-258.59677207858743</v>
      </c>
      <c r="AW32">
        <v>29</v>
      </c>
      <c r="AX32">
        <f>IF(Z32&gt;0, (R32*SUMPRODUCT(K32:$K$98, X32:$X$98)-K32*$AZ$3)/Z32, 0)</f>
        <v>5288.7831606568288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500000</v>
      </c>
      <c r="S33">
        <f t="shared" si="1"/>
        <v>5160.1906225203102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3000.2352586985753</v>
      </c>
      <c r="AC33">
        <f t="shared" si="2"/>
        <v>2817.1261312477545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-7837.6885799392358</v>
      </c>
      <c r="AI33">
        <f t="shared" si="6"/>
        <v>-7851.3369426516183</v>
      </c>
      <c r="AJ33">
        <f t="shared" si="7"/>
        <v>183.10912745082078</v>
      </c>
      <c r="AK33">
        <f t="shared" si="22"/>
        <v>210.01646810890028</v>
      </c>
      <c r="AL33">
        <f t="shared" si="8"/>
        <v>-7458.2113470918976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-261.60577281570312</v>
      </c>
      <c r="AR33">
        <f t="shared" si="9"/>
        <v>-262.06132682740252</v>
      </c>
      <c r="AS33">
        <f t="shared" si="9"/>
        <v>6.1118025177714355</v>
      </c>
      <c r="AT33">
        <f t="shared" si="9"/>
        <v>7.0099136860677973</v>
      </c>
      <c r="AU33">
        <f t="shared" si="9"/>
        <v>-248.93961062356331</v>
      </c>
      <c r="AW33">
        <v>30</v>
      </c>
      <c r="AX33">
        <f>IF(Z33&gt;0, (R33*SUMPRODUCT(K33:$K$98, X33:$X$98)-K33*$AZ$3)/Z33, 0)</f>
        <v>5160.1906225203102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500000</v>
      </c>
      <c r="S34">
        <f t="shared" si="1"/>
        <v>5032.8723362541314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2817.1261312477545</v>
      </c>
      <c r="AC34">
        <f t="shared" si="2"/>
        <v>2636.0370386442878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-8355.6122723695989</v>
      </c>
      <c r="AI34">
        <f t="shared" si="6"/>
        <v>-8368.7063708412388</v>
      </c>
      <c r="AJ34">
        <f t="shared" si="7"/>
        <v>181.08909260346672</v>
      </c>
      <c r="AK34">
        <f t="shared" si="22"/>
        <v>197.19882918734282</v>
      </c>
      <c r="AL34">
        <f t="shared" si="8"/>
        <v>-7990.4184490504294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-249.0115985689724</v>
      </c>
      <c r="AR34">
        <f t="shared" si="9"/>
        <v>-249.40182519581396</v>
      </c>
      <c r="AS34">
        <f t="shared" si="9"/>
        <v>5.3967660253586365</v>
      </c>
      <c r="AT34">
        <f t="shared" si="9"/>
        <v>5.8768638480569608</v>
      </c>
      <c r="AU34">
        <f t="shared" ref="AU34:AU69" si="23">AL34*$K34</f>
        <v>-238.12819532239837</v>
      </c>
      <c r="AW34">
        <v>31</v>
      </c>
      <c r="AX34">
        <f>IF(Z34&gt;0, (R34*SUMPRODUCT(K34:$K$98, X34:$X$98)-K34*$AZ$3)/Z34, 0)</f>
        <v>5032.8723362541314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500000</v>
      </c>
      <c r="S35">
        <f t="shared" si="1"/>
        <v>4909.3468826508497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2636.0370386442878</v>
      </c>
      <c r="AC35">
        <f t="shared" si="2"/>
        <v>2458.9153331219559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-8831.1277304717896</v>
      </c>
      <c r="AI35">
        <f t="shared" ref="AI35:AI66" si="25">SUM(AE35:AH35)</f>
        <v>-8843.6493315721909</v>
      </c>
      <c r="AJ35">
        <f t="shared" si="7"/>
        <v>177.12170552233192</v>
      </c>
      <c r="AK35">
        <f t="shared" si="22"/>
        <v>184.52259270510015</v>
      </c>
      <c r="AL35">
        <f t="shared" si="8"/>
        <v>-8482.0050333447598</v>
      </c>
      <c r="AN35">
        <f t="shared" ref="AN35:AT69" si="26">AE35*$K35</f>
        <v>0</v>
      </c>
      <c r="AO35">
        <f t="shared" si="26"/>
        <v>0</v>
      </c>
      <c r="AP35">
        <f t="shared" si="26"/>
        <v>-0.33318323372436942</v>
      </c>
      <c r="AQ35">
        <f t="shared" si="26"/>
        <v>-234.98462146166108</v>
      </c>
      <c r="AR35">
        <f t="shared" si="26"/>
        <v>-235.31780469538546</v>
      </c>
      <c r="AS35">
        <f t="shared" si="26"/>
        <v>4.7129741744303182</v>
      </c>
      <c r="AT35">
        <f t="shared" si="26"/>
        <v>4.909901987751657</v>
      </c>
      <c r="AU35">
        <f t="shared" si="23"/>
        <v>-225.69492853320352</v>
      </c>
      <c r="AW35">
        <v>32</v>
      </c>
      <c r="AX35">
        <f>IF(Z35&gt;0, (R35*SUMPRODUCT(K35:$K$98, X35:$X$98)-K35*$AZ$3)/Z35, 0)</f>
        <v>4909.3468826508497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500000</v>
      </c>
      <c r="S36">
        <f t="shared" si="1"/>
        <v>4837.3706584485681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2458.9153331219559</v>
      </c>
      <c r="AC36">
        <f t="shared" si="2"/>
        <v>2288.1181161662234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-11423.381804720842</v>
      </c>
      <c r="AI36">
        <f t="shared" si="25"/>
        <v>-11435.207020720003</v>
      </c>
      <c r="AJ36">
        <f t="shared" si="7"/>
        <v>170.79721695573244</v>
      </c>
      <c r="AK36">
        <f t="shared" si="22"/>
        <v>172.12407331853692</v>
      </c>
      <c r="AL36">
        <f t="shared" si="8"/>
        <v>-11092.285730445734</v>
      </c>
      <c r="AN36">
        <f t="shared" si="26"/>
        <v>0</v>
      </c>
      <c r="AO36">
        <f t="shared" si="26"/>
        <v>0</v>
      </c>
      <c r="AP36">
        <f t="shared" si="26"/>
        <v>-0.28094048910944236</v>
      </c>
      <c r="AQ36">
        <f t="shared" si="26"/>
        <v>-271.39381400982546</v>
      </c>
      <c r="AR36">
        <f t="shared" si="26"/>
        <v>-271.67475449893493</v>
      </c>
      <c r="AS36">
        <f t="shared" si="26"/>
        <v>4.0577570569096997</v>
      </c>
      <c r="AT36">
        <f t="shared" si="26"/>
        <v>4.0892801745906562</v>
      </c>
      <c r="AU36">
        <f t="shared" si="23"/>
        <v>-263.52771726743453</v>
      </c>
      <c r="AW36">
        <v>33</v>
      </c>
      <c r="AX36">
        <f>IF(Z36&gt;0, (R36*SUMPRODUCT(K36:$K$98, X36:$X$98)-K36*$AZ$3)/Z36, 0)</f>
        <v>4837.3706584485681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500000</v>
      </c>
      <c r="S37">
        <f t="shared" si="1"/>
        <v>4707.0192065325591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2288.1181161662234</v>
      </c>
      <c r="AC37">
        <f t="shared" si="2"/>
        <v>2074.0344847509773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-13826.336284583878</v>
      </c>
      <c r="AI37">
        <f t="shared" si="25"/>
        <v>-13837.351931608819</v>
      </c>
      <c r="AJ37">
        <f t="shared" si="7"/>
        <v>214.08363141524615</v>
      </c>
      <c r="AK37">
        <f t="shared" si="22"/>
        <v>160.16826813163564</v>
      </c>
      <c r="AL37">
        <f t="shared" si="8"/>
        <v>-13463.100032061937</v>
      </c>
      <c r="AN37">
        <f t="shared" si="26"/>
        <v>0</v>
      </c>
      <c r="AO37">
        <f t="shared" si="26"/>
        <v>0</v>
      </c>
      <c r="AP37">
        <f t="shared" si="26"/>
        <v>-0.23366692347939502</v>
      </c>
      <c r="AQ37">
        <f t="shared" si="26"/>
        <v>-293.28803431116916</v>
      </c>
      <c r="AR37">
        <f t="shared" si="26"/>
        <v>-293.52170123464856</v>
      </c>
      <c r="AS37">
        <f t="shared" si="26"/>
        <v>4.5412006581947599</v>
      </c>
      <c r="AT37">
        <f t="shared" si="26"/>
        <v>3.3975331969705151</v>
      </c>
      <c r="AU37">
        <f t="shared" si="23"/>
        <v>-285.58296737948331</v>
      </c>
      <c r="AW37">
        <v>34</v>
      </c>
      <c r="AX37">
        <f>IF(Z37&gt;0, (R37*SUMPRODUCT(K37:$K$98, X37:$X$98)-K37*$AZ$3)/Z37, 0)</f>
        <v>4707.0192065325591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500000</v>
      </c>
      <c r="S38">
        <f t="shared" si="1"/>
        <v>4531.9471778569996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2074.0344847509773</v>
      </c>
      <c r="AC38">
        <f t="shared" si="2"/>
        <v>1831.9162563278246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-15998.42448293282</v>
      </c>
      <c r="AI38">
        <f t="shared" si="25"/>
        <v>-16008.530052263364</v>
      </c>
      <c r="AJ38">
        <f t="shared" si="7"/>
        <v>242.11822842315269</v>
      </c>
      <c r="AK38">
        <f t="shared" si="22"/>
        <v>145.18241393256844</v>
      </c>
      <c r="AL38">
        <f t="shared" si="8"/>
        <v>-15621.229409907643</v>
      </c>
      <c r="AN38">
        <f t="shared" si="26"/>
        <v>0</v>
      </c>
      <c r="AO38">
        <f t="shared" si="26"/>
        <v>0</v>
      </c>
      <c r="AP38">
        <f t="shared" si="26"/>
        <v>-0.19139473752084363</v>
      </c>
      <c r="AQ38">
        <f t="shared" si="26"/>
        <v>-303.00264680814706</v>
      </c>
      <c r="AR38">
        <f t="shared" si="26"/>
        <v>-303.19404154566791</v>
      </c>
      <c r="AS38">
        <f t="shared" si="26"/>
        <v>4.5856055470323449</v>
      </c>
      <c r="AT38">
        <f t="shared" si="26"/>
        <v>2.7496867418722162</v>
      </c>
      <c r="AU38">
        <f t="shared" si="23"/>
        <v>-295.85874925676336</v>
      </c>
      <c r="AW38">
        <v>35</v>
      </c>
      <c r="AX38">
        <f>IF(Z38&gt;0, (R38*SUMPRODUCT(K38:$K$98, X38:$X$98)-K38*$AZ$3)/Z38, 0)</f>
        <v>4531.9471778569996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500000</v>
      </c>
      <c r="S39">
        <f t="shared" si="1"/>
        <v>4319.9017328966111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1831.9162563278246</v>
      </c>
      <c r="AC39">
        <f t="shared" si="2"/>
        <v>1574.6009362054076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-17840.648382407286</v>
      </c>
      <c r="AI39">
        <f t="shared" si="25"/>
        <v>-17849.760863625404</v>
      </c>
      <c r="AJ39">
        <f t="shared" si="7"/>
        <v>257.31532012241701</v>
      </c>
      <c r="AK39">
        <f t="shared" si="22"/>
        <v>128.23413794294774</v>
      </c>
      <c r="AL39">
        <f t="shared" si="8"/>
        <v>-17464.21140556004</v>
      </c>
      <c r="AN39">
        <f t="shared" si="26"/>
        <v>0</v>
      </c>
      <c r="AO39">
        <f t="shared" si="26"/>
        <v>0</v>
      </c>
      <c r="AP39">
        <f t="shared" si="26"/>
        <v>-0.15409474556077155</v>
      </c>
      <c r="AQ39">
        <f t="shared" si="26"/>
        <v>-301.69062709948315</v>
      </c>
      <c r="AR39">
        <f t="shared" si="26"/>
        <v>-301.84472184504392</v>
      </c>
      <c r="AS39">
        <f t="shared" si="26"/>
        <v>4.3512779707371525</v>
      </c>
      <c r="AT39">
        <f t="shared" si="26"/>
        <v>2.1684771014106712</v>
      </c>
      <c r="AU39">
        <f t="shared" si="23"/>
        <v>-295.32496677289612</v>
      </c>
      <c r="AW39">
        <v>36</v>
      </c>
      <c r="AX39">
        <f>IF(Z39&gt;0, (R39*SUMPRODUCT(K39:$K$98, X39:$X$98)-K39*$AZ$3)/Z39, 0)</f>
        <v>4319.9017328966111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500000</v>
      </c>
      <c r="S40">
        <f t="shared" si="1"/>
        <v>4067.0365233534817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1574.6009362054076</v>
      </c>
      <c r="AC40">
        <f t="shared" si="2"/>
        <v>1313.7025650753258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-18921.009654851576</v>
      </c>
      <c r="AI40">
        <f t="shared" si="25"/>
        <v>-18929.08496077477</v>
      </c>
      <c r="AJ40">
        <f t="shared" si="7"/>
        <v>260.89837113008184</v>
      </c>
      <c r="AK40">
        <f t="shared" si="22"/>
        <v>110.22206553437854</v>
      </c>
      <c r="AL40">
        <f t="shared" si="8"/>
        <v>-18557.96452411031</v>
      </c>
      <c r="AN40">
        <f t="shared" si="26"/>
        <v>0</v>
      </c>
      <c r="AO40">
        <f t="shared" si="26"/>
        <v>0</v>
      </c>
      <c r="AP40">
        <f t="shared" si="26"/>
        <v>-0.12192482621350464</v>
      </c>
      <c r="AQ40">
        <f t="shared" si="26"/>
        <v>-285.67844189354673</v>
      </c>
      <c r="AR40">
        <f t="shared" si="26"/>
        <v>-285.80036671976023</v>
      </c>
      <c r="AS40">
        <f t="shared" si="26"/>
        <v>3.9391682323831438</v>
      </c>
      <c r="AT40">
        <f t="shared" si="26"/>
        <v>1.6641853959455986</v>
      </c>
      <c r="AU40">
        <f t="shared" si="23"/>
        <v>-280.19701309143153</v>
      </c>
      <c r="AW40">
        <v>37</v>
      </c>
      <c r="AX40">
        <f>IF(Z40&gt;0, (R40*SUMPRODUCT(K40:$K$98, X40:$X$98)-K40*$AZ$3)/Z40, 0)</f>
        <v>4067.0365233534817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500000</v>
      </c>
      <c r="S41">
        <f t="shared" si="1"/>
        <v>3790.4446488545218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1313.7025650753258</v>
      </c>
      <c r="AC41">
        <f t="shared" si="2"/>
        <v>1064.4457802973161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-19479.327402249441</v>
      </c>
      <c r="AI41">
        <f t="shared" si="25"/>
        <v>-19486.347988743291</v>
      </c>
      <c r="AJ41">
        <f t="shared" si="7"/>
        <v>249.25678477800966</v>
      </c>
      <c r="AK41">
        <f t="shared" si="22"/>
        <v>91.959179555272812</v>
      </c>
      <c r="AL41">
        <f t="shared" si="8"/>
        <v>-19145.13202441001</v>
      </c>
      <c r="AN41">
        <f t="shared" si="26"/>
        <v>0</v>
      </c>
      <c r="AO41">
        <f t="shared" si="26"/>
        <v>0</v>
      </c>
      <c r="AP41">
        <f t="shared" si="26"/>
        <v>-9.4643007548583846E-2</v>
      </c>
      <c r="AQ41">
        <f t="shared" si="26"/>
        <v>-262.59659815992285</v>
      </c>
      <c r="AR41">
        <f t="shared" si="26"/>
        <v>-262.69124116747145</v>
      </c>
      <c r="AS41">
        <f t="shared" si="26"/>
        <v>3.3601767863620826</v>
      </c>
      <c r="AT41">
        <f t="shared" si="26"/>
        <v>1.2396818032846235</v>
      </c>
      <c r="AU41">
        <f t="shared" si="23"/>
        <v>-258.09138257782473</v>
      </c>
      <c r="AW41">
        <v>38</v>
      </c>
      <c r="AX41">
        <f>IF(Z41&gt;0, (R41*SUMPRODUCT(K41:$K$98, X41:$X$98)-K41*$AZ$3)/Z41, 0)</f>
        <v>3790.4446488545218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500000</v>
      </c>
      <c r="S42">
        <f t="shared" si="1"/>
        <v>3488.1023546182387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1064.4457802973161</v>
      </c>
      <c r="AC42">
        <f t="shared" si="2"/>
        <v>834.36851884769374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-19405.543312253012</v>
      </c>
      <c r="AI42">
        <f t="shared" si="25"/>
        <v>-19411.52341571631</v>
      </c>
      <c r="AJ42">
        <f t="shared" si="7"/>
        <v>230.07726144962237</v>
      </c>
      <c r="AK42">
        <f t="shared" si="22"/>
        <v>74.511204620812137</v>
      </c>
      <c r="AL42">
        <f t="shared" si="8"/>
        <v>-19106.934949645874</v>
      </c>
      <c r="AN42">
        <f t="shared" si="26"/>
        <v>0</v>
      </c>
      <c r="AO42">
        <f t="shared" si="26"/>
        <v>0</v>
      </c>
      <c r="AP42">
        <f t="shared" si="26"/>
        <v>-7.1979000832827836E-2</v>
      </c>
      <c r="AQ42">
        <f t="shared" si="26"/>
        <v>-233.57315250590736</v>
      </c>
      <c r="AR42">
        <f t="shared" si="26"/>
        <v>-233.6451315067402</v>
      </c>
      <c r="AS42">
        <f t="shared" si="26"/>
        <v>2.7693051625502205</v>
      </c>
      <c r="AT42">
        <f t="shared" si="26"/>
        <v>0.89684770378506939</v>
      </c>
      <c r="AU42">
        <f t="shared" si="23"/>
        <v>-229.9789786404049</v>
      </c>
      <c r="AW42">
        <v>39</v>
      </c>
      <c r="AX42">
        <f>IF(Z42&gt;0, (R42*SUMPRODUCT(K42:$K$98, X42:$X$98)-K42*$AZ$3)/Z42, 0)</f>
        <v>3488.1023546182387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500000</v>
      </c>
      <c r="S43">
        <f t="shared" si="1"/>
        <v>3158.5556398478107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834.36851884769374</v>
      </c>
      <c r="AC43">
        <f t="shared" si="2"/>
        <v>629.83048840455524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-18703.754198832117</v>
      </c>
      <c r="AI43">
        <f t="shared" si="25"/>
        <v>-18708.739313550843</v>
      </c>
      <c r="AJ43">
        <f t="shared" si="7"/>
        <v>204.5380304431385</v>
      </c>
      <c r="AK43">
        <f t="shared" si="22"/>
        <v>58.40579631933857</v>
      </c>
      <c r="AL43">
        <f t="shared" si="8"/>
        <v>-18445.795486788367</v>
      </c>
      <c r="AN43">
        <f t="shared" si="26"/>
        <v>0</v>
      </c>
      <c r="AO43">
        <f t="shared" si="26"/>
        <v>0</v>
      </c>
      <c r="AP43">
        <f t="shared" si="26"/>
        <v>-5.3574021797712743E-2</v>
      </c>
      <c r="AQ43">
        <f t="shared" si="26"/>
        <v>-201.00547162609431</v>
      </c>
      <c r="AR43">
        <f t="shared" si="26"/>
        <v>-201.05904564789205</v>
      </c>
      <c r="AS43">
        <f t="shared" si="26"/>
        <v>2.198128933776442</v>
      </c>
      <c r="AT43">
        <f t="shared" si="26"/>
        <v>0.62767530572013741</v>
      </c>
      <c r="AU43">
        <f t="shared" si="23"/>
        <v>-198.23324140839549</v>
      </c>
      <c r="AW43">
        <v>40</v>
      </c>
      <c r="AX43">
        <f>IF(Z43&gt;0, (R43*SUMPRODUCT(K43:$K$98, X43:$X$98)-K43*$AZ$3)/Z43, 0)</f>
        <v>3158.5556398478107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500000</v>
      </c>
      <c r="S44">
        <f t="shared" si="1"/>
        <v>2801.2568190251459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629.83048840455524</v>
      </c>
      <c r="AC44">
        <f t="shared" si="2"/>
        <v>454.74923290593296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-17536.485010039683</v>
      </c>
      <c r="AI44">
        <f t="shared" si="25"/>
        <v>-17540.543449360717</v>
      </c>
      <c r="AJ44">
        <f t="shared" si="7"/>
        <v>175.08125549862228</v>
      </c>
      <c r="AK44">
        <f t="shared" si="22"/>
        <v>44.088134188318868</v>
      </c>
      <c r="AL44">
        <f t="shared" si="8"/>
        <v>-17321.374059673777</v>
      </c>
      <c r="AN44">
        <f t="shared" si="26"/>
        <v>0</v>
      </c>
      <c r="AO44">
        <f t="shared" si="26"/>
        <v>0</v>
      </c>
      <c r="AP44">
        <f t="shared" si="26"/>
        <v>-3.8942168141293795E-2</v>
      </c>
      <c r="AQ44">
        <f t="shared" si="26"/>
        <v>-168.2688082408315</v>
      </c>
      <c r="AR44">
        <f t="shared" si="26"/>
        <v>-168.30775040897277</v>
      </c>
      <c r="AS44">
        <f t="shared" si="26"/>
        <v>1.6799668913807619</v>
      </c>
      <c r="AT44">
        <f t="shared" si="26"/>
        <v>0.42304132174623782</v>
      </c>
      <c r="AU44">
        <f t="shared" si="23"/>
        <v>-166.2047421958458</v>
      </c>
      <c r="AW44">
        <v>41</v>
      </c>
      <c r="AX44">
        <f>IF(Z44&gt;0, (R44*SUMPRODUCT(K44:$K$98, X44:$X$98)-K44*$AZ$3)/Z44, 0)</f>
        <v>2801.2568190251459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500000</v>
      </c>
      <c r="S45">
        <f t="shared" si="1"/>
        <v>2401.9881176219083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454.74923290593296</v>
      </c>
      <c r="AC45">
        <f t="shared" si="2"/>
        <v>309.62704620748707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-15904.855030396931</v>
      </c>
      <c r="AI45">
        <f t="shared" si="25"/>
        <v>-15908.077642573237</v>
      </c>
      <c r="AJ45">
        <f t="shared" si="7"/>
        <v>145.12218669844589</v>
      </c>
      <c r="AK45">
        <f t="shared" si="22"/>
        <v>31.83244630341531</v>
      </c>
      <c r="AL45">
        <f t="shared" si="8"/>
        <v>-15731.123009571376</v>
      </c>
      <c r="AN45">
        <f t="shared" si="26"/>
        <v>0</v>
      </c>
      <c r="AO45">
        <f t="shared" si="26"/>
        <v>0</v>
      </c>
      <c r="AP45">
        <f t="shared" si="26"/>
        <v>-2.7609026370017616E-2</v>
      </c>
      <c r="AQ45">
        <f t="shared" si="26"/>
        <v>-136.26137366894861</v>
      </c>
      <c r="AR45">
        <f t="shared" si="26"/>
        <v>-136.28898269531862</v>
      </c>
      <c r="AS45">
        <f t="shared" si="26"/>
        <v>1.243302656426561</v>
      </c>
      <c r="AT45">
        <f t="shared" si="26"/>
        <v>0.27271753513355756</v>
      </c>
      <c r="AU45">
        <f t="shared" si="23"/>
        <v>-134.77296250375849</v>
      </c>
      <c r="AW45">
        <v>42</v>
      </c>
      <c r="AX45">
        <f>IF(Z45&gt;0, (R45*SUMPRODUCT(K45:$K$98, X45:$X$98)-K45*$AZ$3)/Z45, 0)</f>
        <v>2401.9881176219083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500000</v>
      </c>
      <c r="S46">
        <f t="shared" si="1"/>
        <v>1947.7603274363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309.62704620748707</v>
      </c>
      <c r="AC46">
        <f t="shared" si="2"/>
        <v>194.03229891566875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-13998.641353832676</v>
      </c>
      <c r="AI46">
        <f t="shared" si="25"/>
        <v>-14001.131807819525</v>
      </c>
      <c r="AJ46">
        <f t="shared" si="7"/>
        <v>115.59474729181832</v>
      </c>
      <c r="AK46">
        <f t="shared" si="22"/>
        <v>21.673893234524098</v>
      </c>
      <c r="AL46">
        <f t="shared" si="8"/>
        <v>-13863.863167293184</v>
      </c>
      <c r="AN46">
        <f t="shared" si="26"/>
        <v>0</v>
      </c>
      <c r="AO46">
        <f t="shared" si="26"/>
        <v>0</v>
      </c>
      <c r="AP46">
        <f t="shared" si="26"/>
        <v>-1.9050375804999568E-2</v>
      </c>
      <c r="AQ46">
        <f t="shared" si="26"/>
        <v>-107.08062865567719</v>
      </c>
      <c r="AR46">
        <f t="shared" si="26"/>
        <v>-107.09967903148218</v>
      </c>
      <c r="AS46">
        <f t="shared" si="26"/>
        <v>0.88422568279550162</v>
      </c>
      <c r="AT46">
        <f t="shared" si="26"/>
        <v>0.16579138319973061</v>
      </c>
      <c r="AU46">
        <f t="shared" si="23"/>
        <v>-106.04966196548696</v>
      </c>
      <c r="AW46">
        <v>43</v>
      </c>
      <c r="AX46">
        <f>IF(Z46&gt;0, (R46*SUMPRODUCT(K46:$K$98, X46:$X$98)-K46*$AZ$3)/Z46, 0)</f>
        <v>1947.7603274363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500000</v>
      </c>
      <c r="S47">
        <f t="shared" si="1"/>
        <v>1410.1824299673001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194.03229891566875</v>
      </c>
      <c r="AC47">
        <f t="shared" si="2"/>
        <v>105.40401523957203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-11938.513932256634</v>
      </c>
      <c r="AI47">
        <f t="shared" si="25"/>
        <v>-11940.382556007002</v>
      </c>
      <c r="AJ47">
        <f t="shared" si="7"/>
        <v>88.628283676096714</v>
      </c>
      <c r="AK47">
        <f t="shared" si="22"/>
        <v>13.582260924096813</v>
      </c>
      <c r="AL47">
        <f t="shared" si="8"/>
        <v>-11838.172011406808</v>
      </c>
      <c r="AN47">
        <f t="shared" si="26"/>
        <v>0</v>
      </c>
      <c r="AO47">
        <f t="shared" si="26"/>
        <v>0</v>
      </c>
      <c r="AP47">
        <f t="shared" si="26"/>
        <v>-1.2762297582314489E-2</v>
      </c>
      <c r="AQ47">
        <f t="shared" si="26"/>
        <v>-81.537477763523995</v>
      </c>
      <c r="AR47">
        <f t="shared" si="26"/>
        <v>-81.550240061106308</v>
      </c>
      <c r="AS47">
        <f t="shared" si="26"/>
        <v>0.60531208075518539</v>
      </c>
      <c r="AT47">
        <f t="shared" si="26"/>
        <v>9.2763915539326308E-2</v>
      </c>
      <c r="AU47">
        <f t="shared" si="23"/>
        <v>-80.852164064811802</v>
      </c>
      <c r="AW47">
        <v>44</v>
      </c>
      <c r="AX47">
        <f>IF(Z47&gt;0, (R47*SUMPRODUCT(K47:$K$98, X47:$X$98)-K47*$AZ$3)/Z47, 0)</f>
        <v>1410.1824299673001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500000</v>
      </c>
      <c r="S48">
        <f t="shared" si="1"/>
        <v>741.98631940816836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105.40401523957203</v>
      </c>
      <c r="AC48">
        <f t="shared" si="2"/>
        <v>40.341845493530457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-9813.717030735228</v>
      </c>
      <c r="AI48">
        <f t="shared" si="25"/>
        <v>-9815.0762823965561</v>
      </c>
      <c r="AJ48">
        <f t="shared" si="7"/>
        <v>65.062169746041576</v>
      </c>
      <c r="AK48">
        <f t="shared" si="22"/>
        <v>7.3782810667700431</v>
      </c>
      <c r="AL48">
        <f t="shared" si="8"/>
        <v>-9742.6358315837442</v>
      </c>
      <c r="AN48">
        <f t="shared" si="26"/>
        <v>0</v>
      </c>
      <c r="AO48">
        <f t="shared" si="26"/>
        <v>0</v>
      </c>
      <c r="AP48">
        <f t="shared" si="26"/>
        <v>-8.2887464005944479E-3</v>
      </c>
      <c r="AQ48">
        <f t="shared" si="26"/>
        <v>-59.844261389742194</v>
      </c>
      <c r="AR48">
        <f t="shared" si="26"/>
        <v>-59.852550136142789</v>
      </c>
      <c r="AS48">
        <f t="shared" si="26"/>
        <v>0.39675053607839622</v>
      </c>
      <c r="AT48">
        <f t="shared" si="26"/>
        <v>4.499291954148512E-2</v>
      </c>
      <c r="AU48">
        <f t="shared" si="23"/>
        <v>-59.41080668052291</v>
      </c>
      <c r="AW48">
        <v>45</v>
      </c>
      <c r="AX48">
        <f>IF(Z48&gt;0, (R48*SUMPRODUCT(K48:$K$98, X48:$X$98)-K48*$AZ$3)/Z48, 0)</f>
        <v>741.98631940816836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500000</v>
      </c>
      <c r="S49">
        <f t="shared" si="1"/>
        <v>-125.29701715614902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40.341845493530457</v>
      </c>
      <c r="AC49">
        <f t="shared" si="2"/>
        <v>-4.7923194520309096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-7789.3459474891652</v>
      </c>
      <c r="AI49">
        <f t="shared" si="25"/>
        <v>-7790.3021393365052</v>
      </c>
      <c r="AJ49">
        <f t="shared" si="7"/>
        <v>45.134164945561366</v>
      </c>
      <c r="AK49">
        <f t="shared" si="22"/>
        <v>2.8239291845471324</v>
      </c>
      <c r="AL49">
        <f t="shared" si="8"/>
        <v>-7742.344045206396</v>
      </c>
      <c r="AN49">
        <f t="shared" si="26"/>
        <v>0</v>
      </c>
      <c r="AO49">
        <f t="shared" si="26"/>
        <v>0</v>
      </c>
      <c r="AP49">
        <f t="shared" si="26"/>
        <v>-5.2061418100300084E-3</v>
      </c>
      <c r="AQ49">
        <f t="shared" si="26"/>
        <v>-42.4103590956231</v>
      </c>
      <c r="AR49">
        <f t="shared" si="26"/>
        <v>-42.415565237433128</v>
      </c>
      <c r="AS49">
        <f t="shared" si="26"/>
        <v>0.24574029138343187</v>
      </c>
      <c r="AT49">
        <f t="shared" si="26"/>
        <v>1.5375341085711943E-2</v>
      </c>
      <c r="AU49">
        <f t="shared" si="23"/>
        <v>-42.154449604963979</v>
      </c>
      <c r="AW49">
        <v>46</v>
      </c>
      <c r="AX49">
        <f>IF(Z49&gt;0, (R49*SUMPRODUCT(K49:$K$98, X49:$X$98)-K49*$AZ$3)/Z49, 0)</f>
        <v>-125.29701715614902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500000</v>
      </c>
      <c r="S50">
        <f t="shared" si="1"/>
        <v>-1311.1253510004647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-4.7923194520309096</v>
      </c>
      <c r="AC50">
        <f t="shared" si="2"/>
        <v>-34.068663865349677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-5940.4526168654738</v>
      </c>
      <c r="AI50">
        <f t="shared" si="25"/>
        <v>-5941.1022241634973</v>
      </c>
      <c r="AJ50">
        <f t="shared" si="7"/>
        <v>29.276344413318768</v>
      </c>
      <c r="AK50">
        <f t="shared" si="22"/>
        <v>-0.3354623616421637</v>
      </c>
      <c r="AL50">
        <f t="shared" si="8"/>
        <v>-5912.1613421118209</v>
      </c>
      <c r="AN50">
        <f t="shared" si="26"/>
        <v>0</v>
      </c>
      <c r="AO50">
        <f t="shared" si="26"/>
        <v>0</v>
      </c>
      <c r="AP50">
        <f t="shared" si="26"/>
        <v>-3.157939676978369E-3</v>
      </c>
      <c r="AQ50">
        <f t="shared" si="26"/>
        <v>-28.878356316320264</v>
      </c>
      <c r="AR50">
        <f t="shared" si="26"/>
        <v>-28.881514255997242</v>
      </c>
      <c r="AS50">
        <f t="shared" si="26"/>
        <v>0.14232126070778109</v>
      </c>
      <c r="AT50">
        <f t="shared" si="26"/>
        <v>-1.6307850992216867E-3</v>
      </c>
      <c r="AU50">
        <f t="shared" si="23"/>
        <v>-28.740823780388681</v>
      </c>
      <c r="AW50">
        <v>47</v>
      </c>
      <c r="AX50">
        <f>IF(Z50&gt;0, (R50*SUMPRODUCT(K50:$K$98, X50:$X$98)-K50*$AZ$3)/Z50, 0)</f>
        <v>-1311.1253510004647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500000</v>
      </c>
      <c r="S51">
        <f t="shared" si="1"/>
        <v>-3006.4185934388388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-34.068663865349677</v>
      </c>
      <c r="AC51">
        <f t="shared" si="2"/>
        <v>-51.22022135818392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-4343.7464901939929</v>
      </c>
      <c r="AI51">
        <f t="shared" si="25"/>
        <v>-4344.1724140945271</v>
      </c>
      <c r="AJ51">
        <f t="shared" si="7"/>
        <v>17.151557492834243</v>
      </c>
      <c r="AK51">
        <f t="shared" si="22"/>
        <v>-2.3848064705744778</v>
      </c>
      <c r="AL51">
        <f t="shared" si="8"/>
        <v>-4329.4056630722671</v>
      </c>
      <c r="AN51">
        <f t="shared" si="26"/>
        <v>0</v>
      </c>
      <c r="AO51">
        <f t="shared" si="26"/>
        <v>0</v>
      </c>
      <c r="AP51">
        <f t="shared" si="26"/>
        <v>-1.8487020501256018E-3</v>
      </c>
      <c r="AQ51">
        <f t="shared" si="26"/>
        <v>-18.85382114406984</v>
      </c>
      <c r="AR51">
        <f t="shared" si="26"/>
        <v>-18.855669846119966</v>
      </c>
      <c r="AS51">
        <f t="shared" si="26"/>
        <v>7.4445504138453036E-2</v>
      </c>
      <c r="AT51">
        <f t="shared" si="26"/>
        <v>-1.0351136918541396E-2</v>
      </c>
      <c r="AU51">
        <f t="shared" si="23"/>
        <v>-18.791575478900054</v>
      </c>
      <c r="AW51">
        <v>48</v>
      </c>
      <c r="AX51">
        <f>IF(Z51&gt;0, (R51*SUMPRODUCT(K51:$K$98, X51:$X$98)-K51*$AZ$3)/Z51, 0)</f>
        <v>-3006.4185934388388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500000</v>
      </c>
      <c r="S52">
        <f t="shared" si="1"/>
        <v>-5540.9288589818216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-51.22022135818392</v>
      </c>
      <c r="AC52">
        <f t="shared" si="2"/>
        <v>-59.603686409855555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-3054.8009301985376</v>
      </c>
      <c r="AI52">
        <f t="shared" si="25"/>
        <v>-3055.069854813556</v>
      </c>
      <c r="AJ52">
        <f t="shared" si="7"/>
        <v>8.3834650516716351</v>
      </c>
      <c r="AK52">
        <f t="shared" si="22"/>
        <v>-3.5854154950728749</v>
      </c>
      <c r="AL52">
        <f t="shared" si="8"/>
        <v>-3050.2718052569576</v>
      </c>
      <c r="AN52">
        <f t="shared" si="26"/>
        <v>0</v>
      </c>
      <c r="AO52">
        <f t="shared" si="26"/>
        <v>0</v>
      </c>
      <c r="AP52">
        <f t="shared" si="26"/>
        <v>-1.0421913031103778E-3</v>
      </c>
      <c r="AQ52">
        <f t="shared" si="26"/>
        <v>-11.83858518108433</v>
      </c>
      <c r="AR52">
        <f t="shared" si="26"/>
        <v>-11.83962737238744</v>
      </c>
      <c r="AS52">
        <f t="shared" si="26"/>
        <v>3.2489306961291202E-2</v>
      </c>
      <c r="AT52">
        <f t="shared" si="26"/>
        <v>-1.3894930543065275E-2</v>
      </c>
      <c r="AU52">
        <f t="shared" si="23"/>
        <v>-11.821032995969215</v>
      </c>
      <c r="AW52">
        <v>49</v>
      </c>
      <c r="AX52">
        <f>IF(Z52&gt;0, (R52*SUMPRODUCT(K52:$K$98, X52:$X$98)-K52*$AZ$3)/Z52, 0)</f>
        <v>-5540.9288589818216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500000</v>
      </c>
      <c r="S53">
        <f t="shared" si="1"/>
        <v>-9514.5369811945166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-59.603686409855555</v>
      </c>
      <c r="AC53">
        <f t="shared" si="2"/>
        <v>-62.093739365584348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-2061.6090527538772</v>
      </c>
      <c r="AI53">
        <f t="shared" si="25"/>
        <v>-2061.7722076701079</v>
      </c>
      <c r="AJ53">
        <f t="shared" si="7"/>
        <v>2.4900529557287925</v>
      </c>
      <c r="AK53">
        <f t="shared" si="22"/>
        <v>-4.1722580486898897</v>
      </c>
      <c r="AL53">
        <f t="shared" si="8"/>
        <v>-2063.4544127630688</v>
      </c>
      <c r="AN53">
        <f t="shared" si="26"/>
        <v>0</v>
      </c>
      <c r="AO53">
        <f t="shared" si="26"/>
        <v>0</v>
      </c>
      <c r="AP53">
        <f t="shared" si="26"/>
        <v>-5.6454560543835002E-4</v>
      </c>
      <c r="AQ53">
        <f t="shared" si="26"/>
        <v>-7.1335412855057498</v>
      </c>
      <c r="AR53">
        <f t="shared" si="26"/>
        <v>-7.1341058311111887</v>
      </c>
      <c r="AS53">
        <f t="shared" si="26"/>
        <v>8.6160349068410708E-3</v>
      </c>
      <c r="AT53">
        <f t="shared" si="26"/>
        <v>-1.443676966996041E-2</v>
      </c>
      <c r="AU53">
        <f t="shared" si="23"/>
        <v>-7.1399265658743074</v>
      </c>
      <c r="AW53">
        <v>50</v>
      </c>
      <c r="AX53">
        <f>IF(Z53&gt;0, (R53*SUMPRODUCT(K53:$K$98, X53:$X$98)-K53*$AZ$3)/Z53, 0)</f>
        <v>-9514.5369811945166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500000</v>
      </c>
      <c r="S54">
        <f t="shared" si="1"/>
        <v>-16035.955035622104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-62.093739365584348</v>
      </c>
      <c r="AC54">
        <f t="shared" si="2"/>
        <v>-60.880376878451209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-1332.2212829546181</v>
      </c>
      <c r="AI54">
        <f t="shared" si="25"/>
        <v>-1332.3161952575388</v>
      </c>
      <c r="AJ54">
        <f t="shared" si="7"/>
        <v>-1.2133624871331392</v>
      </c>
      <c r="AK54">
        <f t="shared" si="22"/>
        <v>-4.3465617555909049</v>
      </c>
      <c r="AL54">
        <f t="shared" si="8"/>
        <v>-1337.8761195002628</v>
      </c>
      <c r="AN54">
        <f t="shared" si="26"/>
        <v>0</v>
      </c>
      <c r="AO54">
        <f t="shared" si="26"/>
        <v>0</v>
      </c>
      <c r="AP54">
        <f t="shared" si="26"/>
        <v>-2.9322659339530306E-4</v>
      </c>
      <c r="AQ54">
        <f t="shared" si="26"/>
        <v>-4.1158279425219124</v>
      </c>
      <c r="AR54">
        <f t="shared" si="26"/>
        <v>-4.1161211691153081</v>
      </c>
      <c r="AS54">
        <f t="shared" si="26"/>
        <v>-3.7486199123577418E-3</v>
      </c>
      <c r="AT54">
        <f t="shared" si="26"/>
        <v>-1.3428475101285073E-2</v>
      </c>
      <c r="AU54">
        <f t="shared" si="23"/>
        <v>-4.1332982641289506</v>
      </c>
      <c r="AW54">
        <v>51</v>
      </c>
      <c r="AX54">
        <f>IF(Z54&gt;0, (R54*SUMPRODUCT(K54:$K$98, X54:$X$98)-K54*$AZ$3)/Z54, 0)</f>
        <v>-16035.955035622104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500000</v>
      </c>
      <c r="S55">
        <f t="shared" si="1"/>
        <v>-27228.516437473765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-60.880376878451209</v>
      </c>
      <c r="AC55">
        <f t="shared" si="2"/>
        <v>-57.543612166831267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-822.58443025321992</v>
      </c>
      <c r="AI55">
        <f t="shared" si="25"/>
        <v>-822.63726421159856</v>
      </c>
      <c r="AJ55">
        <f t="shared" si="7"/>
        <v>-3.3367647116199421</v>
      </c>
      <c r="AK55">
        <f t="shared" si="22"/>
        <v>-4.2616263814915847</v>
      </c>
      <c r="AL55">
        <f t="shared" si="8"/>
        <v>-830.23565530471012</v>
      </c>
      <c r="AN55">
        <f t="shared" si="26"/>
        <v>0</v>
      </c>
      <c r="AO55">
        <f t="shared" si="26"/>
        <v>0</v>
      </c>
      <c r="AP55">
        <f t="shared" si="26"/>
        <v>-1.4573906229239063E-4</v>
      </c>
      <c r="AQ55">
        <f t="shared" si="26"/>
        <v>-2.2690460302477233</v>
      </c>
      <c r="AR55">
        <f t="shared" si="26"/>
        <v>-2.2691917693100154</v>
      </c>
      <c r="AS55">
        <f t="shared" si="26"/>
        <v>-9.2042499764324725E-3</v>
      </c>
      <c r="AT55">
        <f t="shared" si="26"/>
        <v>-1.1755421167339311E-2</v>
      </c>
      <c r="AU55">
        <f t="shared" si="23"/>
        <v>-2.2901514404537875</v>
      </c>
      <c r="AW55">
        <v>52</v>
      </c>
      <c r="AX55">
        <f>IF(Z55&gt;0, (R55*SUMPRODUCT(K55:$K$98, X55:$X$98)-K55*$AZ$3)/Z55, 0)</f>
        <v>-27228.516437473765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500000</v>
      </c>
      <c r="S56">
        <f t="shared" si="1"/>
        <v>-47329.47693625369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-57.543612166831267</v>
      </c>
      <c r="AC56">
        <f t="shared" si="2"/>
        <v>-53.158557613023767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-484.5325629135059</v>
      </c>
      <c r="AI56">
        <f t="shared" si="25"/>
        <v>-484.56064190415515</v>
      </c>
      <c r="AJ56">
        <f t="shared" si="7"/>
        <v>-4.3850545538074996</v>
      </c>
      <c r="AK56">
        <f t="shared" si="22"/>
        <v>-4.0280528516781891</v>
      </c>
      <c r="AL56">
        <f t="shared" si="8"/>
        <v>-492.97374930964082</v>
      </c>
      <c r="AN56">
        <f t="shared" si="26"/>
        <v>0</v>
      </c>
      <c r="AO56">
        <f t="shared" si="26"/>
        <v>0</v>
      </c>
      <c r="AP56">
        <f t="shared" si="26"/>
        <v>-6.915543074054028E-5</v>
      </c>
      <c r="AQ56">
        <f t="shared" si="26"/>
        <v>-1.193349807858243</v>
      </c>
      <c r="AR56">
        <f t="shared" si="26"/>
        <v>-1.1934189632889836</v>
      </c>
      <c r="AS56">
        <f t="shared" si="26"/>
        <v>-1.0799901616041068E-2</v>
      </c>
      <c r="AT56">
        <f t="shared" si="26"/>
        <v>-9.9206461330259288E-3</v>
      </c>
      <c r="AU56">
        <f t="shared" si="23"/>
        <v>-1.2141395110380506</v>
      </c>
      <c r="AW56">
        <v>53</v>
      </c>
      <c r="AX56">
        <f>IF(Z56&gt;0, (R56*SUMPRODUCT(K56:$K$98, X56:$X$98)-K56*$AZ$3)/Z56, 0)</f>
        <v>-47329.47693625369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500000</v>
      </c>
      <c r="S57">
        <f t="shared" si="1"/>
        <v>-85169.833989128238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-53.158557613023767</v>
      </c>
      <c r="AC57">
        <f t="shared" si="2"/>
        <v>-48.410746185118413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-271.76276707888138</v>
      </c>
      <c r="AI57">
        <f t="shared" si="25"/>
        <v>-271.77697714127015</v>
      </c>
      <c r="AJ57">
        <f t="shared" si="7"/>
        <v>-4.7478114279053543</v>
      </c>
      <c r="AK57">
        <f t="shared" si="22"/>
        <v>-3.7210990329116642</v>
      </c>
      <c r="AL57">
        <f t="shared" si="8"/>
        <v>-280.24588760208712</v>
      </c>
      <c r="AN57">
        <f t="shared" si="26"/>
        <v>0</v>
      </c>
      <c r="AO57">
        <f t="shared" si="26"/>
        <v>0</v>
      </c>
      <c r="AP57">
        <f t="shared" si="26"/>
        <v>-3.1248038461734377E-5</v>
      </c>
      <c r="AQ57">
        <f t="shared" si="26"/>
        <v>-0.59760845278557795</v>
      </c>
      <c r="AR57">
        <f t="shared" si="26"/>
        <v>-0.59763970082403972</v>
      </c>
      <c r="AS57">
        <f t="shared" si="26"/>
        <v>-1.0440474506666492E-2</v>
      </c>
      <c r="AT57">
        <f t="shared" si="26"/>
        <v>-8.1827259106277261E-3</v>
      </c>
      <c r="AU57">
        <f t="shared" si="23"/>
        <v>-0.61626290124133376</v>
      </c>
      <c r="AW57">
        <v>54</v>
      </c>
      <c r="AX57">
        <f>IF(Z57&gt;0, (R57*SUMPRODUCT(K57:$K$98, X57:$X$98)-K57*$AZ$3)/Z57, 0)</f>
        <v>-85169.833989128238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500000</v>
      </c>
      <c r="S58">
        <f t="shared" si="1"/>
        <v>-159966.04101099045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-48.410746185118413</v>
      </c>
      <c r="AC58">
        <f t="shared" si="2"/>
        <v>-43.703746391686487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-144.7560346577371</v>
      </c>
      <c r="AI58">
        <f t="shared" si="25"/>
        <v>-144.76286481776913</v>
      </c>
      <c r="AJ58">
        <f t="shared" si="7"/>
        <v>-4.7069997934319261</v>
      </c>
      <c r="AK58">
        <f t="shared" si="22"/>
        <v>-3.3887522329582893</v>
      </c>
      <c r="AL58">
        <f t="shared" si="8"/>
        <v>-152.85861684415934</v>
      </c>
      <c r="AN58">
        <f t="shared" si="26"/>
        <v>0</v>
      </c>
      <c r="AO58">
        <f t="shared" si="26"/>
        <v>0</v>
      </c>
      <c r="AP58">
        <f t="shared" si="26"/>
        <v>-1.3410335171848054E-5</v>
      </c>
      <c r="AQ58">
        <f t="shared" si="26"/>
        <v>-0.28421397651155728</v>
      </c>
      <c r="AR58">
        <f t="shared" si="26"/>
        <v>-0.28422738684672916</v>
      </c>
      <c r="AS58">
        <f t="shared" si="26"/>
        <v>-9.2417226811542953E-3</v>
      </c>
      <c r="AT58">
        <f t="shared" si="26"/>
        <v>-6.6534756206795267E-3</v>
      </c>
      <c r="AU58">
        <f t="shared" si="23"/>
        <v>-0.30012258514856294</v>
      </c>
      <c r="AW58">
        <v>55</v>
      </c>
      <c r="AX58">
        <f>IF(Z58&gt;0, (R58*SUMPRODUCT(K58:$K$98, X58:$X$98)-K58*$AZ$3)/Z58, 0)</f>
        <v>-159966.04101099045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500000</v>
      </c>
      <c r="S59">
        <f t="shared" si="1"/>
        <v>-315515.81423294306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-43.703746391686487</v>
      </c>
      <c r="AC59">
        <f t="shared" si="2"/>
        <v>-39.251703005503856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-73.03473497618927</v>
      </c>
      <c r="AI59">
        <f t="shared" si="25"/>
        <v>-73.03784509787215</v>
      </c>
      <c r="AJ59">
        <f t="shared" si="7"/>
        <v>-4.4520433861826305</v>
      </c>
      <c r="AK59">
        <f t="shared" si="22"/>
        <v>-3.0592622474180544</v>
      </c>
      <c r="AL59">
        <f t="shared" si="8"/>
        <v>-80.549150731472821</v>
      </c>
      <c r="AN59">
        <f t="shared" si="26"/>
        <v>0</v>
      </c>
      <c r="AO59">
        <f t="shared" si="26"/>
        <v>0</v>
      </c>
      <c r="AP59">
        <f t="shared" si="26"/>
        <v>-5.4521539650704594E-6</v>
      </c>
      <c r="AQ59">
        <f t="shared" si="26"/>
        <v>-0.12803248891519031</v>
      </c>
      <c r="AR59">
        <f t="shared" si="26"/>
        <v>-0.12803794106915539</v>
      </c>
      <c r="AS59">
        <f t="shared" si="26"/>
        <v>-7.8045904551746091E-3</v>
      </c>
      <c r="AT59">
        <f t="shared" si="26"/>
        <v>-5.3629955651774332E-3</v>
      </c>
      <c r="AU59">
        <f t="shared" si="23"/>
        <v>-0.1412055270895074</v>
      </c>
      <c r="AW59">
        <v>56</v>
      </c>
      <c r="AX59">
        <f>IF(Z59&gt;0, (R59*SUMPRODUCT(K59:$K$98, X59:$X$98)-K59*$AZ$3)/Z59, 0)</f>
        <v>-315515.81423294306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500000</v>
      </c>
      <c r="S60">
        <f t="shared" si="1"/>
        <v>-663313.07866407454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-39.251703005503856</v>
      </c>
      <c r="AC60">
        <f t="shared" si="2"/>
        <v>-35.150934277727799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-35.083921155505458</v>
      </c>
      <c r="AI60">
        <f t="shared" si="25"/>
        <v>-35.085245979913736</v>
      </c>
      <c r="AJ60">
        <f t="shared" si="7"/>
        <v>-4.1007687277760567</v>
      </c>
      <c r="AK60">
        <f t="shared" si="22"/>
        <v>-2.7476192103852703</v>
      </c>
      <c r="AL60">
        <f t="shared" si="8"/>
        <v>-41.93363391807506</v>
      </c>
      <c r="AN60">
        <f t="shared" si="26"/>
        <v>0</v>
      </c>
      <c r="AO60">
        <f t="shared" si="26"/>
        <v>0</v>
      </c>
      <c r="AP60">
        <f t="shared" si="26"/>
        <v>-2.0736288603749142E-6</v>
      </c>
      <c r="AQ60">
        <f t="shared" si="26"/>
        <v>-5.4913716103568773E-2</v>
      </c>
      <c r="AR60">
        <f t="shared" si="26"/>
        <v>-5.4915789732429152E-2</v>
      </c>
      <c r="AS60">
        <f t="shared" si="26"/>
        <v>-6.4185656080278279E-3</v>
      </c>
      <c r="AT60">
        <f t="shared" si="26"/>
        <v>-4.3006019940314381E-3</v>
      </c>
      <c r="AU60">
        <f t="shared" si="23"/>
        <v>-6.5634957334488417E-2</v>
      </c>
      <c r="AW60">
        <v>57</v>
      </c>
      <c r="AX60">
        <f>IF(Z60&gt;0, (R60*SUMPRODUCT(K60:$K$98, X60:$X$98)-K60*$AZ$3)/Z60, 0)</f>
        <v>-663313.07866407454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500000</v>
      </c>
      <c r="S61">
        <f t="shared" si="1"/>
        <v>-1494887.8476259843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-35.150934277727799</v>
      </c>
      <c r="AC61">
        <f t="shared" si="2"/>
        <v>-31.430132621785614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-15.71898461025461</v>
      </c>
      <c r="AI61">
        <f t="shared" si="25"/>
        <v>-15.719510237188292</v>
      </c>
      <c r="AJ61">
        <f t="shared" si="7"/>
        <v>-3.7208016559421857</v>
      </c>
      <c r="AK61">
        <f t="shared" si="22"/>
        <v>-2.460565399440946</v>
      </c>
      <c r="AL61">
        <f t="shared" si="8"/>
        <v>-21.900877292571423</v>
      </c>
      <c r="AN61">
        <f t="shared" si="26"/>
        <v>0</v>
      </c>
      <c r="AO61">
        <f t="shared" si="26"/>
        <v>0</v>
      </c>
      <c r="AP61">
        <f t="shared" si="26"/>
        <v>-7.3456849172270129E-7</v>
      </c>
      <c r="AQ61">
        <f t="shared" si="26"/>
        <v>-2.1967426090031054E-2</v>
      </c>
      <c r="AR61">
        <f t="shared" si="26"/>
        <v>-2.1968160658522775E-2</v>
      </c>
      <c r="AS61">
        <f t="shared" si="26"/>
        <v>-5.19985465977571E-3</v>
      </c>
      <c r="AT61">
        <f t="shared" si="26"/>
        <v>-3.4386628584549008E-3</v>
      </c>
      <c r="AU61">
        <f t="shared" si="23"/>
        <v>-3.0606678176753388E-2</v>
      </c>
      <c r="AW61">
        <v>58</v>
      </c>
      <c r="AX61">
        <f>IF(Z61&gt;0, (R61*SUMPRODUCT(K61:$K$98, X61:$X$98)-K61*$AZ$3)/Z61, 0)</f>
        <v>-1494887.8476259843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500000</v>
      </c>
      <c r="S62">
        <f t="shared" si="1"/>
        <v>-3632008.4199480913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-31.430132621785614</v>
      </c>
      <c r="AC62">
        <f t="shared" si="2"/>
        <v>-28.080925608549084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-6.5416560581395435</v>
      </c>
      <c r="AI62">
        <f t="shared" si="25"/>
        <v>-6.5418493460009808</v>
      </c>
      <c r="AJ62">
        <f t="shared" si="7"/>
        <v>-3.3492070132365299</v>
      </c>
      <c r="AK62">
        <f t="shared" si="22"/>
        <v>-2.2001092835249931</v>
      </c>
      <c r="AL62">
        <f t="shared" si="8"/>
        <v>-12.091165642762503</v>
      </c>
      <c r="AN62">
        <f t="shared" si="26"/>
        <v>0</v>
      </c>
      <c r="AO62">
        <f t="shared" si="26"/>
        <v>0</v>
      </c>
      <c r="AP62">
        <f t="shared" si="26"/>
        <v>-2.4117997369677687E-7</v>
      </c>
      <c r="AQ62">
        <f t="shared" si="26"/>
        <v>-8.1625220761622173E-3</v>
      </c>
      <c r="AR62">
        <f t="shared" si="26"/>
        <v>-8.1627632561359145E-3</v>
      </c>
      <c r="AS62">
        <f t="shared" si="26"/>
        <v>-4.1790604611755544E-3</v>
      </c>
      <c r="AT62">
        <f t="shared" si="26"/>
        <v>-2.7452437788130371E-3</v>
      </c>
      <c r="AU62">
        <f t="shared" si="23"/>
        <v>-1.5087067496124505E-2</v>
      </c>
      <c r="AW62">
        <v>59</v>
      </c>
      <c r="AX62">
        <f>IF(Z62&gt;0, (R62*SUMPRODUCT(K62:$K$98, X62:$X$98)-K62*$AZ$3)/Z62, 0)</f>
        <v>-3632008.4199480913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500000</v>
      </c>
      <c r="S63">
        <f t="shared" si="1"/>
        <v>-9570385.1306486838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-28.080925608549084</v>
      </c>
      <c r="AC63">
        <f t="shared" si="2"/>
        <v>-25.079110952655103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-2.5168540074943997</v>
      </c>
      <c r="AI63">
        <f t="shared" si="25"/>
        <v>-2.5169195197768479</v>
      </c>
      <c r="AJ63">
        <f t="shared" si="7"/>
        <v>-3.0018146558939804</v>
      </c>
      <c r="AK63">
        <f t="shared" si="22"/>
        <v>-1.9656647925984361</v>
      </c>
      <c r="AL63">
        <f t="shared" si="8"/>
        <v>-7.4843989682692644</v>
      </c>
      <c r="AN63">
        <f t="shared" si="26"/>
        <v>0</v>
      </c>
      <c r="AO63">
        <f t="shared" si="26"/>
        <v>0</v>
      </c>
      <c r="AP63">
        <f t="shared" si="26"/>
        <v>-7.2986303767019214E-8</v>
      </c>
      <c r="AQ63">
        <f t="shared" si="26"/>
        <v>-2.803991316799064E-3</v>
      </c>
      <c r="AR63">
        <f t="shared" si="26"/>
        <v>-2.8040643031028308E-3</v>
      </c>
      <c r="AS63">
        <f t="shared" si="26"/>
        <v>-3.3442790899684792E-3</v>
      </c>
      <c r="AT63">
        <f t="shared" si="26"/>
        <v>-2.1899192379738822E-3</v>
      </c>
      <c r="AU63">
        <f t="shared" si="23"/>
        <v>-8.3382626310451926E-3</v>
      </c>
      <c r="AW63">
        <v>60</v>
      </c>
      <c r="AX63">
        <f>IF(Z63&gt;0, (R63*SUMPRODUCT(K63:$K$98, X63:$X$98)-K63*$AZ$3)/Z63, 0)</f>
        <v>-9570385.1306486838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500000</v>
      </c>
      <c r="S64">
        <f t="shared" si="1"/>
        <v>-27530825.052070491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-25.079110952655103</v>
      </c>
      <c r="AC64">
        <f t="shared" si="2"/>
        <v>-22.394435320784272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-0.89042753323581658</v>
      </c>
      <c r="AI64">
        <f t="shared" si="25"/>
        <v>-0.89044786901877848</v>
      </c>
      <c r="AJ64">
        <f t="shared" si="7"/>
        <v>-2.6846756318708316</v>
      </c>
      <c r="AK64">
        <f t="shared" si="22"/>
        <v>-1.7555377666858574</v>
      </c>
      <c r="AL64">
        <f t="shared" si="8"/>
        <v>-5.3306612675754677</v>
      </c>
      <c r="AN64">
        <f t="shared" si="26"/>
        <v>0</v>
      </c>
      <c r="AO64">
        <f t="shared" si="26"/>
        <v>0</v>
      </c>
      <c r="AP64">
        <f t="shared" si="26"/>
        <v>-2.0228399179644083E-8</v>
      </c>
      <c r="AQ64">
        <f t="shared" si="26"/>
        <v>-8.8572560085977943E-4</v>
      </c>
      <c r="AR64">
        <f t="shared" si="26"/>
        <v>-8.8574582925895909E-4</v>
      </c>
      <c r="AS64">
        <f t="shared" si="26"/>
        <v>-2.6704991123883545E-3</v>
      </c>
      <c r="AT64">
        <f t="shared" si="26"/>
        <v>-1.7462675907822219E-3</v>
      </c>
      <c r="AU64">
        <f t="shared" si="23"/>
        <v>-5.3025125324295359E-3</v>
      </c>
      <c r="AW64">
        <v>61</v>
      </c>
      <c r="AX64">
        <f>IF(Z64&gt;0, (R64*SUMPRODUCT(K64:$K$98, X64:$X$98)-K64*$AZ$3)/Z64, 0)</f>
        <v>-27530825.052070491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500000</v>
      </c>
      <c r="S65">
        <f t="shared" si="1"/>
        <v>-87160372.83797814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-22.394435320784272</v>
      </c>
      <c r="AC65">
        <f t="shared" si="2"/>
        <v>-19.995785668539032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-0.28794164092833008</v>
      </c>
      <c r="AI65">
        <f t="shared" si="25"/>
        <v>-0.28794737627141587</v>
      </c>
      <c r="AJ65">
        <f t="shared" si="7"/>
        <v>-2.3986496522452398</v>
      </c>
      <c r="AK65">
        <f t="shared" si="22"/>
        <v>-1.5676104724548992</v>
      </c>
      <c r="AL65">
        <f t="shared" si="8"/>
        <v>-4.254207500971555</v>
      </c>
      <c r="AN65">
        <f t="shared" si="26"/>
        <v>0</v>
      </c>
      <c r="AO65">
        <f t="shared" si="26"/>
        <v>0</v>
      </c>
      <c r="AP65">
        <f t="shared" si="26"/>
        <v>-5.0938012632068909E-9</v>
      </c>
      <c r="AQ65">
        <f t="shared" si="26"/>
        <v>-2.5573317451885571E-4</v>
      </c>
      <c r="AR65">
        <f t="shared" si="26"/>
        <v>-2.5573826832011887E-4</v>
      </c>
      <c r="AS65">
        <f t="shared" si="26"/>
        <v>-2.1303424129610555E-3</v>
      </c>
      <c r="AT65">
        <f t="shared" si="26"/>
        <v>-1.3922612972455688E-3</v>
      </c>
      <c r="AU65">
        <f t="shared" si="23"/>
        <v>-3.7783419785267429E-3</v>
      </c>
      <c r="AW65">
        <v>62</v>
      </c>
      <c r="AX65">
        <f>IF(Z65&gt;0, (R65*SUMPRODUCT(K65:$K$98, X65:$X$98)-K65*$AZ$3)/Z65, 0)</f>
        <v>-87160372.83797814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500000</v>
      </c>
      <c r="S66">
        <f t="shared" si="1"/>
        <v>-306807342.00040454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-19.995785668539032</v>
      </c>
      <c r="AC66">
        <f t="shared" si="2"/>
        <v>-17.853599100065249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-8.4464011062693856E-2</v>
      </c>
      <c r="AI66">
        <f t="shared" si="25"/>
        <v>-8.4465465851795679E-2</v>
      </c>
      <c r="AJ66">
        <f t="shared" si="7"/>
        <v>-2.1421865684737824</v>
      </c>
      <c r="AK66">
        <f t="shared" si="22"/>
        <v>-1.3997049967977324</v>
      </c>
      <c r="AL66">
        <f t="shared" si="8"/>
        <v>-3.6263570311233106</v>
      </c>
      <c r="AN66">
        <f t="shared" si="26"/>
        <v>0</v>
      </c>
      <c r="AO66">
        <f t="shared" si="26"/>
        <v>0</v>
      </c>
      <c r="AP66">
        <f t="shared" si="26"/>
        <v>-1.1536248718952544E-9</v>
      </c>
      <c r="AQ66">
        <f t="shared" si="26"/>
        <v>-6.6978632036645305E-5</v>
      </c>
      <c r="AR66">
        <f t="shared" si="26"/>
        <v>-6.6979785661517205E-5</v>
      </c>
      <c r="AS66">
        <f t="shared" si="26"/>
        <v>-1.6987202492331325E-3</v>
      </c>
      <c r="AT66">
        <f t="shared" si="26"/>
        <v>-1.1099440431591918E-3</v>
      </c>
      <c r="AU66">
        <f t="shared" si="23"/>
        <v>-2.8756440780538417E-3</v>
      </c>
      <c r="AW66">
        <v>63</v>
      </c>
      <c r="AX66">
        <f>IF(Z66&gt;0, (R66*SUMPRODUCT(K66:$K$98, X66:$X$98)-K66*$AZ$3)/Z66, 0)</f>
        <v>-306807342.00040454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-1216014724.7962382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-17.853599100065249</v>
      </c>
      <c r="AC67">
        <f t="shared" ref="AC67:AC69" si="29">S67*Z67</f>
        <v>-15.940771166511301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-2.2250310178793264E-2</v>
      </c>
      <c r="AI67">
        <f t="shared" ref="AI67:AI69" si="32">SUM(AE67:AH67)</f>
        <v>-2.2250637904495128E-2</v>
      </c>
      <c r="AJ67">
        <f t="shared" ref="AJ67:AJ69" si="33">AB67-AC67</f>
        <v>-1.9128279335539489</v>
      </c>
      <c r="AK67">
        <f t="shared" si="22"/>
        <v>-1.2497519370045675</v>
      </c>
      <c r="AL67">
        <f t="shared" ref="AL67:AL69" si="34">SUM(AI67:AK67)</f>
        <v>-3.1848305084630115</v>
      </c>
      <c r="AN67">
        <f t="shared" si="26"/>
        <v>0</v>
      </c>
      <c r="AO67">
        <f t="shared" si="26"/>
        <v>0</v>
      </c>
      <c r="AP67">
        <f t="shared" si="26"/>
        <v>-2.3203689821383646E-10</v>
      </c>
      <c r="AQ67">
        <f t="shared" si="26"/>
        <v>-1.5753701735300086E-5</v>
      </c>
      <c r="AR67">
        <f t="shared" si="26"/>
        <v>-1.57539337721983E-5</v>
      </c>
      <c r="AS67">
        <f t="shared" si="26"/>
        <v>-1.3543236248850187E-3</v>
      </c>
      <c r="AT67">
        <f t="shared" si="26"/>
        <v>-8.8485145152935034E-4</v>
      </c>
      <c r="AU67">
        <f t="shared" si="23"/>
        <v>-2.2549290101865674E-3</v>
      </c>
      <c r="AW67">
        <v>64</v>
      </c>
      <c r="AX67">
        <f>IF(Z67&gt;0, (R67*SUMPRODUCT(K67:$K$98, X67:$X$98)-K67*$AZ$3)/Z67, 0)</f>
        <v>-1216014724.7962382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500000</v>
      </c>
      <c r="S68">
        <f t="shared" si="28"/>
        <v>-5514279119.8673029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-15.940771166511301</v>
      </c>
      <c r="AC68">
        <f t="shared" si="29"/>
        <v>-14.232845034332696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-5.1984244100767747E-3</v>
      </c>
      <c r="AI68">
        <f t="shared" si="32"/>
        <v>-5.198488937301118E-3</v>
      </c>
      <c r="AJ68">
        <f t="shared" si="33"/>
        <v>-1.7079261321786046</v>
      </c>
      <c r="AK68">
        <f t="shared" si="22"/>
        <v>-1.1158539816557911</v>
      </c>
      <c r="AL68">
        <f t="shared" si="34"/>
        <v>-2.8289786027716968</v>
      </c>
      <c r="AN68">
        <f t="shared" si="26"/>
        <v>0</v>
      </c>
      <c r="AO68">
        <f t="shared" si="26"/>
        <v>0</v>
      </c>
      <c r="AP68">
        <f t="shared" si="26"/>
        <v>-4.0791672354388497E-11</v>
      </c>
      <c r="AQ68">
        <f t="shared" si="26"/>
        <v>-3.2862474320496964E-6</v>
      </c>
      <c r="AR68">
        <f t="shared" si="26"/>
        <v>-3.2862882237220506E-6</v>
      </c>
      <c r="AS68">
        <f t="shared" si="26"/>
        <v>-1.079686347871627E-3</v>
      </c>
      <c r="AT68">
        <f t="shared" si="26"/>
        <v>-7.0540071231017776E-4</v>
      </c>
      <c r="AU68">
        <f t="shared" si="23"/>
        <v>-1.7883733484055267E-3</v>
      </c>
      <c r="AW68">
        <v>65</v>
      </c>
      <c r="AX68">
        <f>IF(Z68&gt;0, (R68*SUMPRODUCT(K68:$K$98, X68:$X$98)-K68*$AZ$3)/Z68, 0)</f>
        <v>-5514279119.8673029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-14.232845034332696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-14.232845034332696</v>
      </c>
      <c r="AK69">
        <f t="shared" si="22"/>
        <v>-0.99629915240328881</v>
      </c>
      <c r="AL69">
        <f t="shared" si="34"/>
        <v>-15.230434731222847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-7.2842272061408028E-7</v>
      </c>
      <c r="AR69">
        <f t="shared" si="26"/>
        <v>-7.2842272061408028E-7</v>
      </c>
      <c r="AS69">
        <f t="shared" si="26"/>
        <v>-8.0334523974383131E-3</v>
      </c>
      <c r="AT69">
        <f t="shared" si="26"/>
        <v>-5.6234166782068206E-4</v>
      </c>
      <c r="AU69">
        <f t="shared" si="23"/>
        <v>-8.5965224879796086E-3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29378.731897447738</v>
      </c>
      <c r="AO71" s="8">
        <f t="shared" si="47"/>
        <v>-2937.8731897447742</v>
      </c>
      <c r="AP71" s="8">
        <f t="shared" si="47"/>
        <v>-431.81515678202214</v>
      </c>
      <c r="AQ71" s="8">
        <f t="shared" si="47"/>
        <v>-22514.552373533988</v>
      </c>
      <c r="AR71" s="8">
        <f t="shared" si="47"/>
        <v>3494.491177386963</v>
      </c>
      <c r="AS71" s="8">
        <f t="shared" si="47"/>
        <v>-3592.2615985795851</v>
      </c>
      <c r="AT71" s="8">
        <f t="shared" si="47"/>
        <v>2095.4859325047578</v>
      </c>
      <c r="AU71" s="8">
        <f t="shared" si="47"/>
        <v>1997.7155113121344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4AEC-F3A2-48F1-9571-76E5B9F5E17E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24277.319977276391</v>
      </c>
      <c r="K3">
        <v>1</v>
      </c>
      <c r="L3" s="2">
        <v>0</v>
      </c>
      <c r="O3">
        <f>$C$3</f>
        <v>24277.319977276391</v>
      </c>
      <c r="P3">
        <f>O3*C5</f>
        <v>2427.7319977276393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24277.319977276391</v>
      </c>
      <c r="AF3">
        <f t="shared" ref="AF3:AG34" si="4">-$Z3*P3</f>
        <v>-2427.7319977276393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21576.438237748753</v>
      </c>
      <c r="AJ3">
        <f t="shared" ref="AJ3:AJ66" si="7">AB3-AC3</f>
        <v>0</v>
      </c>
      <c r="AL3">
        <f t="shared" ref="AL3:AL66" si="8">SUM(AI3:AK3)</f>
        <v>21576.438237748753</v>
      </c>
      <c r="AN3">
        <f t="shared" ref="AN3:AU34" si="9">AE3*$K3</f>
        <v>24277.319977276391</v>
      </c>
      <c r="AO3">
        <f t="shared" si="9"/>
        <v>-2427.7319977276393</v>
      </c>
      <c r="AP3">
        <f t="shared" si="9"/>
        <v>-273.14974180000002</v>
      </c>
      <c r="AQ3">
        <f t="shared" si="9"/>
        <v>0</v>
      </c>
      <c r="AR3">
        <f t="shared" si="9"/>
        <v>21576.438237748753</v>
      </c>
      <c r="AS3">
        <f t="shared" si="9"/>
        <v>0</v>
      </c>
      <c r="AT3">
        <f t="shared" si="9"/>
        <v>0</v>
      </c>
      <c r="AU3">
        <f t="shared" si="9"/>
        <v>21576.438237748753</v>
      </c>
      <c r="AW3">
        <v>0</v>
      </c>
      <c r="AX3">
        <f>IF(Z3&gt;0, (R3*SUMPRODUCT(K3:$K$98, X3:$X$98)-K3*$AZ$3)/Z3, 0)</f>
        <v>0</v>
      </c>
      <c r="AZ3">
        <f>C6*SUMPRODUCT(X4:X98, K4:K98)/1</f>
        <v>19031.802118948373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2064.6024170611227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2039.1216556016118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-2039.1216556016118</v>
      </c>
      <c r="AK4">
        <f>G4*SUM(AB4, AE4:AF4)</f>
        <v>0</v>
      </c>
      <c r="AL4">
        <f t="shared" si="8"/>
        <v>-4380.8496556016116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-2090.8285714285712</v>
      </c>
      <c r="AR4">
        <f t="shared" si="9"/>
        <v>-2090.8285714285712</v>
      </c>
      <c r="AS4">
        <f t="shared" si="9"/>
        <v>-1820.6443353585819</v>
      </c>
      <c r="AT4">
        <f t="shared" si="9"/>
        <v>0</v>
      </c>
      <c r="AU4">
        <f t="shared" si="9"/>
        <v>-3911.4729067871531</v>
      </c>
      <c r="AW4">
        <v>1</v>
      </c>
      <c r="AX4">
        <f>IF(Z4&gt;0, (R4*SUMPRODUCT(K4:$K$98, X4:$X$98)-K4*$AZ$3)/Z4, 0)</f>
        <v>2064.6024170611227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1000000</v>
      </c>
      <c r="S5">
        <f t="shared" si="1"/>
        <v>1813.4293709145313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2039.1216556016118</v>
      </c>
      <c r="AC5">
        <f t="shared" si="2"/>
        <v>1768.937419531625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-2316.392476335936</v>
      </c>
      <c r="AI5">
        <f t="shared" si="6"/>
        <v>-2340.7791087560277</v>
      </c>
      <c r="AJ5">
        <f t="shared" si="7"/>
        <v>270.18423606998681</v>
      </c>
      <c r="AK5">
        <f>G5*SUM(AB5, AE5:AF5)</f>
        <v>142.73851589211284</v>
      </c>
      <c r="AL5">
        <f t="shared" si="8"/>
        <v>-1927.8563567939277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-1846.6139001402548</v>
      </c>
      <c r="AR5">
        <f t="shared" si="9"/>
        <v>-1866.0547741996393</v>
      </c>
      <c r="AS5">
        <f t="shared" si="9"/>
        <v>215.38921880579304</v>
      </c>
      <c r="AT5">
        <f t="shared" si="9"/>
        <v>113.79027095991138</v>
      </c>
      <c r="AU5">
        <f t="shared" si="9"/>
        <v>-1536.8752844339347</v>
      </c>
      <c r="AW5">
        <v>2</v>
      </c>
      <c r="AX5">
        <f>IF(Z5&gt;0, (R5*SUMPRODUCT(K5:$K$98, X5:$X$98)-K5*$AZ$3)/Z5, 0)</f>
        <v>1813.4293709145313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1000000</v>
      </c>
      <c r="S6">
        <f t="shared" si="1"/>
        <v>1606.6719594987105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1768.937419531625</v>
      </c>
      <c r="AC6">
        <f t="shared" si="2"/>
        <v>1547.8988188186631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-2291.316282531076</v>
      </c>
      <c r="AI6">
        <f t="shared" si="6"/>
        <v>-2315.4017657199033</v>
      </c>
      <c r="AJ6">
        <f t="shared" si="7"/>
        <v>221.03860071296185</v>
      </c>
      <c r="AK6">
        <f>G6*SUM(AB6, AE6:AF6)</f>
        <v>123.82561936721376</v>
      </c>
      <c r="AL6">
        <f t="shared" si="8"/>
        <v>-1970.5375456397278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-1630.9136713988728</v>
      </c>
      <c r="AR6">
        <f t="shared" si="9"/>
        <v>-1648.0572425917221</v>
      </c>
      <c r="AS6">
        <f t="shared" si="9"/>
        <v>157.33090999180158</v>
      </c>
      <c r="AT6">
        <f t="shared" si="9"/>
        <v>88.136630038844515</v>
      </c>
      <c r="AU6">
        <f t="shared" si="9"/>
        <v>-1402.5897025610761</v>
      </c>
      <c r="AW6">
        <v>3</v>
      </c>
      <c r="AX6">
        <f>IF(Z6&gt;0, (R6*SUMPRODUCT(K6:$K$98, X6:$X$98)-K6*$AZ$3)/Z6, 0)</f>
        <v>1606.6719594987105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1000000</v>
      </c>
      <c r="S7">
        <f t="shared" si="1"/>
        <v>1438.1146764675482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1547.8988188186631</v>
      </c>
      <c r="AC7">
        <f t="shared" si="2"/>
        <v>1368.3916647655988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-2267.3678872037822</v>
      </c>
      <c r="AI7">
        <f t="shared" si="6"/>
        <v>-2291.1558313635414</v>
      </c>
      <c r="AJ7">
        <f t="shared" si="7"/>
        <v>179.50715405306437</v>
      </c>
      <c r="AK7">
        <f>G7*SUM(AB7, AE7:AF7)</f>
        <v>108.35291731730644</v>
      </c>
      <c r="AL7">
        <f t="shared" si="8"/>
        <v>-2003.2957599931706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-1440.9532827125697</v>
      </c>
      <c r="AR7">
        <f t="shared" si="9"/>
        <v>-1456.0709512741814</v>
      </c>
      <c r="AS7">
        <f t="shared" si="9"/>
        <v>114.08004160372347</v>
      </c>
      <c r="AT7">
        <f t="shared" si="9"/>
        <v>68.860237803052144</v>
      </c>
      <c r="AU7">
        <f t="shared" si="9"/>
        <v>-1273.1306718674057</v>
      </c>
      <c r="AW7">
        <v>4</v>
      </c>
      <c r="AX7">
        <f>IF(Z7&gt;0, (R7*SUMPRODUCT(K7:$K$98, X7:$X$98)-K7*$AZ$3)/Z7, 0)</f>
        <v>1438.1146764675482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1000000</v>
      </c>
      <c r="S8">
        <f t="shared" si="1"/>
        <v>1301.7574273891623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1368.3916647655988</v>
      </c>
      <c r="AC8">
        <f t="shared" si="2"/>
        <v>1223.3370582546431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-2244.5105196762975</v>
      </c>
      <c r="AI8">
        <f t="shared" si="6"/>
        <v>-2268.0044716314669</v>
      </c>
      <c r="AJ8">
        <f t="shared" si="7"/>
        <v>145.05460651095564</v>
      </c>
      <c r="AK8">
        <f>G8*SUM(AB8, AE8:AF8)</f>
        <v>95.787416533591923</v>
      </c>
      <c r="AL8">
        <f t="shared" si="8"/>
        <v>-2027.1624485869193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-1273.5955468072407</v>
      </c>
      <c r="AR8">
        <f t="shared" si="9"/>
        <v>-1286.9266460935664</v>
      </c>
      <c r="AS8">
        <f t="shared" si="9"/>
        <v>82.307879280010212</v>
      </c>
      <c r="AT8">
        <f t="shared" si="9"/>
        <v>54.35235258106384</v>
      </c>
      <c r="AU8">
        <f t="shared" si="9"/>
        <v>-1150.2664142324923</v>
      </c>
      <c r="AW8">
        <v>5</v>
      </c>
      <c r="AX8">
        <f>IF(Z8&gt;0, (R8*SUMPRODUCT(K8:$K$98, X8:$X$98)-K8*$AZ$3)/Z8, 0)</f>
        <v>1301.7574273891623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1000000</v>
      </c>
      <c r="S9">
        <f t="shared" si="1"/>
        <v>1192.4920484414481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1223.3370582546431</v>
      </c>
      <c r="AC9">
        <f t="shared" si="2"/>
        <v>1106.7939009131278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-2225.2512738696814</v>
      </c>
      <c r="AI9">
        <f t="shared" si="6"/>
        <v>-2248.4546550234527</v>
      </c>
      <c r="AJ9">
        <f t="shared" si="7"/>
        <v>116.54315734151533</v>
      </c>
      <c r="AK9">
        <f t="shared" ref="AK9:AK72" si="22">G9*SUM(AB9:AB9, AE9:AF9)</f>
        <v>85.633594077825023</v>
      </c>
      <c r="AL9">
        <f t="shared" si="8"/>
        <v>-2046.2779036041125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-1127.381547781858</v>
      </c>
      <c r="AR9">
        <f t="shared" si="9"/>
        <v>-1139.1371027908979</v>
      </c>
      <c r="AS9">
        <f t="shared" si="9"/>
        <v>59.044390469476816</v>
      </c>
      <c r="AT9">
        <f t="shared" si="9"/>
        <v>43.38464377809207</v>
      </c>
      <c r="AU9">
        <f t="shared" si="9"/>
        <v>-1036.7080685433291</v>
      </c>
      <c r="AW9">
        <v>6</v>
      </c>
      <c r="AX9">
        <f>IF(Z9&gt;0, (R9*SUMPRODUCT(K9:$K$98, X9:$X$98)-K9*$AZ$3)/Z9, 0)</f>
        <v>1192.4920484414481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1000000</v>
      </c>
      <c r="S10">
        <f t="shared" si="1"/>
        <v>1104.5635859594468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1106.7939009131278</v>
      </c>
      <c r="AC10">
        <f t="shared" si="2"/>
        <v>1012.494843725668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-2206.9422635433848</v>
      </c>
      <c r="AI10">
        <f t="shared" si="6"/>
        <v>-2229.8584373290296</v>
      </c>
      <c r="AJ10">
        <f t="shared" si="7"/>
        <v>94.299057187459766</v>
      </c>
      <c r="AK10">
        <f t="shared" si="22"/>
        <v>77.475573063918958</v>
      </c>
      <c r="AL10">
        <f t="shared" si="8"/>
        <v>-2058.0838070776508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-998.30860120767784</v>
      </c>
      <c r="AR10">
        <f t="shared" si="9"/>
        <v>-1008.6747144381382</v>
      </c>
      <c r="AS10">
        <f t="shared" si="9"/>
        <v>42.656104525756277</v>
      </c>
      <c r="AT10">
        <f t="shared" si="9"/>
        <v>35.046014683239903</v>
      </c>
      <c r="AU10">
        <f t="shared" si="9"/>
        <v>-930.97259522914192</v>
      </c>
      <c r="AW10">
        <v>7</v>
      </c>
      <c r="AX10">
        <f>IF(Z10&gt;0, (R10*SUMPRODUCT(K10:$K$98, X10:$X$98)-K10*$AZ$3)/Z10, 0)</f>
        <v>1104.5635859594468</v>
      </c>
    </row>
    <row r="11" spans="1:52" x14ac:dyDescent="0.25">
      <c r="A11" t="s">
        <v>33</v>
      </c>
      <c r="C11" s="12">
        <f>AU100</f>
        <v>1950.6821188067997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1000000</v>
      </c>
      <c r="S11">
        <f t="shared" si="1"/>
        <v>1034.563908610269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1012.494843725668</v>
      </c>
      <c r="AC11">
        <f t="shared" si="2"/>
        <v>936.58132340584962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-2189.5514904640731</v>
      </c>
      <c r="AI11">
        <f t="shared" si="6"/>
        <v>-2212.1837637245999</v>
      </c>
      <c r="AJ11">
        <f t="shared" si="7"/>
        <v>75.913520319818417</v>
      </c>
      <c r="AK11">
        <f t="shared" si="22"/>
        <v>70.874639060796767</v>
      </c>
      <c r="AL11">
        <f t="shared" si="8"/>
        <v>-2065.3956043439848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-884.32312379566895</v>
      </c>
      <c r="AR11">
        <f t="shared" si="9"/>
        <v>-893.46391937664157</v>
      </c>
      <c r="AS11">
        <f t="shared" si="9"/>
        <v>30.660197634045698</v>
      </c>
      <c r="AT11">
        <f t="shared" si="9"/>
        <v>28.625078005747287</v>
      </c>
      <c r="AU11">
        <f t="shared" si="9"/>
        <v>-834.1786437368487</v>
      </c>
      <c r="AW11">
        <v>8</v>
      </c>
      <c r="AX11">
        <f>IF(Z11&gt;0, (R11*SUMPRODUCT(K11:$K$98, X11:$X$98)-K11*$AZ$3)/Z11, 0)</f>
        <v>1034.563908610269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1000000</v>
      </c>
      <c r="S12">
        <f t="shared" si="1"/>
        <v>979.59998464825026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936.58132340584962</v>
      </c>
      <c r="AC12">
        <f t="shared" si="2"/>
        <v>875.82523611719716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-2173.8624371470901</v>
      </c>
      <c r="AI12">
        <f t="shared" si="6"/>
        <v>-2196.2140411140831</v>
      </c>
      <c r="AJ12">
        <f t="shared" si="7"/>
        <v>60.756087288652452</v>
      </c>
      <c r="AK12">
        <f t="shared" si="22"/>
        <v>65.560692638409478</v>
      </c>
      <c r="AL12">
        <f t="shared" si="8"/>
        <v>-2069.8972611870213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-783.91658776612974</v>
      </c>
      <c r="AR12">
        <f t="shared" si="9"/>
        <v>-791.97680023104544</v>
      </c>
      <c r="AS12">
        <f t="shared" si="9"/>
        <v>21.909254154943994</v>
      </c>
      <c r="AT12">
        <f t="shared" si="9"/>
        <v>23.641843010146506</v>
      </c>
      <c r="AU12">
        <f t="shared" si="9"/>
        <v>-746.42570306595496</v>
      </c>
      <c r="AW12">
        <v>9</v>
      </c>
      <c r="AX12">
        <f>IF(Z12&gt;0, (R12*SUMPRODUCT(K12:$K$98, X12:$X$98)-K12*$AZ$3)/Z12, 0)</f>
        <v>979.59998464825026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1000000</v>
      </c>
      <c r="S13">
        <f t="shared" si="1"/>
        <v>936.88517368216208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875.82523611719716</v>
      </c>
      <c r="AC13">
        <f t="shared" si="2"/>
        <v>827.23635951804408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-2159.0057997912609</v>
      </c>
      <c r="AI13">
        <f t="shared" si="6"/>
        <v>-2181.0799125735889</v>
      </c>
      <c r="AJ13">
        <f t="shared" si="7"/>
        <v>48.588876599153082</v>
      </c>
      <c r="AK13">
        <f t="shared" si="22"/>
        <v>61.307766528203807</v>
      </c>
      <c r="AL13">
        <f t="shared" si="8"/>
        <v>-2071.1832694462319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-695.14208517687655</v>
      </c>
      <c r="AR13">
        <f t="shared" si="9"/>
        <v>-702.24935871427078</v>
      </c>
      <c r="AS13">
        <f t="shared" si="9"/>
        <v>15.644317860935249</v>
      </c>
      <c r="AT13">
        <f t="shared" si="9"/>
        <v>19.739460017232521</v>
      </c>
      <c r="AU13">
        <f t="shared" si="9"/>
        <v>-666.86558083610294</v>
      </c>
      <c r="AW13">
        <v>10</v>
      </c>
      <c r="AX13">
        <f>IF(Z13&gt;0, (R13*SUMPRODUCT(K13:$K$98, X13:$X$98)-K13*$AZ$3)/Z13, 0)</f>
        <v>936.88517368216208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1000000</v>
      </c>
      <c r="S14">
        <f t="shared" si="1"/>
        <v>904.41137036085797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827.23635951804408</v>
      </c>
      <c r="AC14">
        <f t="shared" si="2"/>
        <v>788.63687359739924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-2145.7476856576327</v>
      </c>
      <c r="AI14">
        <f t="shared" si="6"/>
        <v>-2167.547413619996</v>
      </c>
      <c r="AJ14">
        <f t="shared" si="7"/>
        <v>38.599485920644838</v>
      </c>
      <c r="AK14">
        <f t="shared" si="22"/>
        <v>57.906545166263093</v>
      </c>
      <c r="AL14">
        <f t="shared" si="8"/>
        <v>-2071.0413825330879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-616.85118505194941</v>
      </c>
      <c r="AR14">
        <f t="shared" si="9"/>
        <v>-623.11808591698411</v>
      </c>
      <c r="AS14">
        <f t="shared" si="9"/>
        <v>11.096429832684839</v>
      </c>
      <c r="AT14">
        <f t="shared" si="9"/>
        <v>16.64674800622058</v>
      </c>
      <c r="AU14">
        <f t="shared" si="9"/>
        <v>-595.37490807807865</v>
      </c>
      <c r="AW14">
        <v>11</v>
      </c>
      <c r="AX14">
        <f>IF(Z14&gt;0, (R14*SUMPRODUCT(K14:$K$98, X14:$X$98)-K14*$AZ$3)/Z14, 0)</f>
        <v>904.41137036085797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1000000</v>
      </c>
      <c r="S15">
        <f t="shared" si="1"/>
        <v>880.21939016845374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788.63687359739924</v>
      </c>
      <c r="AC15">
        <f t="shared" si="2"/>
        <v>757.98443788136774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-2137.96123249639</v>
      </c>
      <c r="AI15">
        <f t="shared" si="6"/>
        <v>-2159.4895141483175</v>
      </c>
      <c r="AJ15">
        <f t="shared" si="7"/>
        <v>30.652435716031505</v>
      </c>
      <c r="AK15">
        <f t="shared" si="22"/>
        <v>55.204581151817955</v>
      </c>
      <c r="AL15">
        <f t="shared" si="8"/>
        <v>-2073.6324972804682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-548.76139806464937</v>
      </c>
      <c r="AR15">
        <f t="shared" si="9"/>
        <v>-554.28717175861243</v>
      </c>
      <c r="AS15">
        <f t="shared" si="9"/>
        <v>7.8677167864149489</v>
      </c>
      <c r="AT15">
        <f t="shared" si="9"/>
        <v>14.169640998154145</v>
      </c>
      <c r="AU15">
        <f t="shared" si="9"/>
        <v>-532.24981397404338</v>
      </c>
      <c r="AW15">
        <v>12</v>
      </c>
      <c r="AX15">
        <f>IF(Z15&gt;0, (R15*SUMPRODUCT(K15:$K$98, X15:$X$98)-K15*$AZ$3)/Z15, 0)</f>
        <v>880.21939016845374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1000000</v>
      </c>
      <c r="S16">
        <f t="shared" si="1"/>
        <v>861.50764862478616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757.98443788136774</v>
      </c>
      <c r="AC16">
        <f t="shared" si="2"/>
        <v>732.61478029521732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-2133.0979256243759</v>
      </c>
      <c r="AI16">
        <f t="shared" si="6"/>
        <v>-2154.3575970116435</v>
      </c>
      <c r="AJ16">
        <f t="shared" si="7"/>
        <v>25.369657586150424</v>
      </c>
      <c r="AK16">
        <f t="shared" si="22"/>
        <v>53.058910651695747</v>
      </c>
      <c r="AL16">
        <f t="shared" si="8"/>
        <v>-2075.9290287737972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-488.85098957254752</v>
      </c>
      <c r="AR16">
        <f t="shared" si="9"/>
        <v>-493.72315754515051</v>
      </c>
      <c r="AS16">
        <f t="shared" si="9"/>
        <v>5.8140707311766553</v>
      </c>
      <c r="AT16">
        <f t="shared" si="9"/>
        <v>12.159732877772409</v>
      </c>
      <c r="AU16">
        <f t="shared" si="9"/>
        <v>-475.74935393620143</v>
      </c>
      <c r="AW16">
        <v>13</v>
      </c>
      <c r="AX16">
        <f>IF(Z16&gt;0, (R16*SUMPRODUCT(K16:$K$98, X16:$X$98)-K16*$AZ$3)/Z16, 0)</f>
        <v>861.50764862478616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1000000</v>
      </c>
      <c r="S17">
        <f t="shared" si="1"/>
        <v>846.76820050025617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732.61478029521732</v>
      </c>
      <c r="AC17">
        <f t="shared" si="2"/>
        <v>711.07784472132926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-2127.9697997714261</v>
      </c>
      <c r="AI17">
        <f t="shared" si="6"/>
        <v>-2148.9636751998264</v>
      </c>
      <c r="AJ17">
        <f t="shared" si="7"/>
        <v>21.536935573888059</v>
      </c>
      <c r="AK17">
        <f t="shared" si="22"/>
        <v>51.283034620665219</v>
      </c>
      <c r="AL17">
        <f t="shared" si="8"/>
        <v>-2076.1437050052732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-435.42478168153031</v>
      </c>
      <c r="AR17">
        <f t="shared" si="9"/>
        <v>-439.72054453777122</v>
      </c>
      <c r="AS17">
        <f t="shared" si="9"/>
        <v>4.4068837214497547</v>
      </c>
      <c r="AT17">
        <f t="shared" si="9"/>
        <v>10.493524934455396</v>
      </c>
      <c r="AU17">
        <f t="shared" si="9"/>
        <v>-424.82013588186607</v>
      </c>
      <c r="AW17">
        <v>14</v>
      </c>
      <c r="AX17">
        <f>IF(Z17&gt;0, (R17*SUMPRODUCT(K17:$K$98, X17:$X$98)-K17*$AZ$3)/Z17, 0)</f>
        <v>846.76820050025617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1000000</v>
      </c>
      <c r="S18">
        <f t="shared" si="1"/>
        <v>835.58760171318215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711.07784472132926</v>
      </c>
      <c r="AC18">
        <f t="shared" si="2"/>
        <v>692.89775411003302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-2123.3415547038544</v>
      </c>
      <c r="AI18">
        <f t="shared" si="6"/>
        <v>-2144.0724078391031</v>
      </c>
      <c r="AJ18">
        <f t="shared" si="7"/>
        <v>18.180090611296237</v>
      </c>
      <c r="AK18">
        <f t="shared" si="22"/>
        <v>49.775449130493051</v>
      </c>
      <c r="AL18">
        <f t="shared" si="8"/>
        <v>-2076.1168680973137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-387.92656343130653</v>
      </c>
      <c r="AR18">
        <f t="shared" si="9"/>
        <v>-391.71401279193367</v>
      </c>
      <c r="AS18">
        <f t="shared" si="9"/>
        <v>3.3214345841281938</v>
      </c>
      <c r="AT18">
        <f t="shared" si="9"/>
        <v>9.0937884588874205</v>
      </c>
      <c r="AU18">
        <f t="shared" si="9"/>
        <v>-379.29878974891801</v>
      </c>
      <c r="AW18">
        <v>15</v>
      </c>
      <c r="AX18">
        <f>IF(Z18&gt;0, (R18*SUMPRODUCT(K18:$K$98, X18:$X$98)-K18*$AZ$3)/Z18, 0)</f>
        <v>835.58760171318215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1000000</v>
      </c>
      <c r="S19">
        <f t="shared" si="1"/>
        <v>827.4248813061364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692.89775411003302</v>
      </c>
      <c r="AC19">
        <f t="shared" si="2"/>
        <v>677.51109342000336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-2122.9297475691565</v>
      </c>
      <c r="AI19">
        <f t="shared" si="6"/>
        <v>-2143.4002189293637</v>
      </c>
      <c r="AJ19">
        <f t="shared" si="7"/>
        <v>15.386660690029657</v>
      </c>
      <c r="AK19">
        <f t="shared" si="22"/>
        <v>48.502842787702313</v>
      </c>
      <c r="AL19">
        <f t="shared" si="8"/>
        <v>-2079.5107154516318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-346.2958283994958</v>
      </c>
      <c r="AR19">
        <f t="shared" si="9"/>
        <v>-349.63500570648307</v>
      </c>
      <c r="AS19">
        <f t="shared" si="9"/>
        <v>2.5098976619725386</v>
      </c>
      <c r="AT19">
        <f t="shared" si="9"/>
        <v>7.9118643196414702</v>
      </c>
      <c r="AU19">
        <f t="shared" si="9"/>
        <v>-339.21324372486902</v>
      </c>
      <c r="AW19">
        <v>16</v>
      </c>
      <c r="AX19">
        <f>IF(Z19&gt;0, (R19*SUMPRODUCT(K19:$K$98, X19:$X$98)-K19*$AZ$3)/Z19, 0)</f>
        <v>827.4248813061364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1000000</v>
      </c>
      <c r="S20">
        <f t="shared" si="1"/>
        <v>821.06686479779228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677.51109342000336</v>
      </c>
      <c r="AC20">
        <f t="shared" si="2"/>
        <v>663.84017818236316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-2121.3876998124456</v>
      </c>
      <c r="AI20">
        <f t="shared" si="6"/>
        <v>-2141.6004317665552</v>
      </c>
      <c r="AJ20">
        <f t="shared" si="7"/>
        <v>13.670915237640202</v>
      </c>
      <c r="AK20">
        <f t="shared" si="22"/>
        <v>47.425776539400239</v>
      </c>
      <c r="AL20">
        <f t="shared" si="8"/>
        <v>-2080.5037399895145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-308.96811339891048</v>
      </c>
      <c r="AR20">
        <f t="shared" si="9"/>
        <v>-311.91198342278744</v>
      </c>
      <c r="AS20">
        <f t="shared" si="9"/>
        <v>1.9910914397135182</v>
      </c>
      <c r="AT20">
        <f t="shared" si="9"/>
        <v>6.9072959672351715</v>
      </c>
      <c r="AU20">
        <f t="shared" si="9"/>
        <v>-303.01359601583869</v>
      </c>
      <c r="AW20">
        <v>17</v>
      </c>
      <c r="AX20">
        <f>IF(Z20&gt;0, (R20*SUMPRODUCT(K20:$K$98, X20:$X$98)-K20*$AZ$3)/Z20, 0)</f>
        <v>821.06686479779228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1000000</v>
      </c>
      <c r="S21">
        <f t="shared" si="1"/>
        <v>816.55735261751909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663.84017818236316</v>
      </c>
      <c r="AC21">
        <f t="shared" si="2"/>
        <v>651.8585943922526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-2123.1324283112417</v>
      </c>
      <c r="AI21">
        <f t="shared" si="6"/>
        <v>-2143.0899546351025</v>
      </c>
      <c r="AJ21">
        <f t="shared" si="7"/>
        <v>11.981583790110562</v>
      </c>
      <c r="AK21">
        <f t="shared" si="22"/>
        <v>46.468812472765428</v>
      </c>
      <c r="AL21">
        <f t="shared" si="8"/>
        <v>-2084.6395583722265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-276.09127074216218</v>
      </c>
      <c r="AR21">
        <f t="shared" si="9"/>
        <v>-278.68653928507058</v>
      </c>
      <c r="AS21">
        <f t="shared" si="9"/>
        <v>1.5580802450210502</v>
      </c>
      <c r="AT21">
        <f t="shared" si="9"/>
        <v>6.0427853271921652</v>
      </c>
      <c r="AU21">
        <f t="shared" si="9"/>
        <v>-271.08567371285733</v>
      </c>
      <c r="AW21">
        <v>18</v>
      </c>
      <c r="AX21">
        <f>IF(Z21&gt;0, (R21*SUMPRODUCT(K21:$K$98, X21:$X$98)-K21*$AZ$3)/Z21, 0)</f>
        <v>816.55735261751909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1000000</v>
      </c>
      <c r="S22">
        <f t="shared" si="1"/>
        <v>813.1702768780973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651.8585943922526</v>
      </c>
      <c r="AC22">
        <f t="shared" si="2"/>
        <v>640.93386794366188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-2126.582200449529</v>
      </c>
      <c r="AI22">
        <f t="shared" si="6"/>
        <v>-2146.28698695514</v>
      </c>
      <c r="AJ22">
        <f t="shared" si="7"/>
        <v>10.924726448590718</v>
      </c>
      <c r="AK22">
        <f t="shared" si="22"/>
        <v>45.630101607457689</v>
      </c>
      <c r="AL22">
        <f t="shared" si="8"/>
        <v>-2089.7321588990917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-246.91060508662753</v>
      </c>
      <c r="AR22">
        <f t="shared" si="9"/>
        <v>-249.19846433710688</v>
      </c>
      <c r="AS22">
        <f t="shared" si="9"/>
        <v>1.2684347763548569</v>
      </c>
      <c r="AT22">
        <f t="shared" si="9"/>
        <v>5.2979640268220454</v>
      </c>
      <c r="AU22">
        <f t="shared" si="9"/>
        <v>-242.63206553392999</v>
      </c>
      <c r="AW22">
        <v>19</v>
      </c>
      <c r="AX22">
        <f>IF(Z22&gt;0, (R22*SUMPRODUCT(K22:$K$98, X22:$X$98)-K22*$AZ$3)/Z22, 0)</f>
        <v>813.1702768780973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1000000</v>
      </c>
      <c r="S23">
        <f t="shared" si="1"/>
        <v>810.58546191911182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640.93386794366188</v>
      </c>
      <c r="AC23">
        <f t="shared" si="2"/>
        <v>630.77910597629443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-2132.3692355339062</v>
      </c>
      <c r="AI23">
        <f t="shared" si="6"/>
        <v>-2151.823664943573</v>
      </c>
      <c r="AJ23">
        <f t="shared" si="7"/>
        <v>10.154761967367449</v>
      </c>
      <c r="AK23">
        <f t="shared" si="22"/>
        <v>44.865370756056336</v>
      </c>
      <c r="AL23">
        <f t="shared" si="8"/>
        <v>-2096.8035322201495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-221.0558206053804</v>
      </c>
      <c r="AR23">
        <f t="shared" si="9"/>
        <v>-223.07259836877117</v>
      </c>
      <c r="AS23">
        <f t="shared" si="9"/>
        <v>1.0527113233213898</v>
      </c>
      <c r="AT23">
        <f t="shared" si="9"/>
        <v>4.6510478504260764</v>
      </c>
      <c r="AU23">
        <f t="shared" si="9"/>
        <v>-217.36883919502372</v>
      </c>
      <c r="AW23">
        <v>20</v>
      </c>
      <c r="AX23">
        <f>IF(Z23&gt;0, (R23*SUMPRODUCT(K23:$K$98, X23:$X$98)-K23*$AZ$3)/Z23, 0)</f>
        <v>810.58546191911182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1000000</v>
      </c>
      <c r="S24">
        <f t="shared" si="1"/>
        <v>808.47095052102918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630.77910597629443</v>
      </c>
      <c r="AC24">
        <f t="shared" si="2"/>
        <v>621.11243101311084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-2139.6860804960652</v>
      </c>
      <c r="AI24">
        <f t="shared" si="6"/>
        <v>-2158.8924734596226</v>
      </c>
      <c r="AJ24">
        <f t="shared" si="7"/>
        <v>9.6666749631835955</v>
      </c>
      <c r="AK24">
        <f t="shared" si="22"/>
        <v>44.154537418340617</v>
      </c>
      <c r="AL24">
        <f t="shared" si="8"/>
        <v>-2105.0712610780984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-198.0485127260753</v>
      </c>
      <c r="AR24">
        <f t="shared" si="9"/>
        <v>-199.82624900054003</v>
      </c>
      <c r="AS24">
        <f t="shared" si="9"/>
        <v>0.89474368082118316</v>
      </c>
      <c r="AT24">
        <f t="shared" si="9"/>
        <v>4.0869268373156951</v>
      </c>
      <c r="AU24">
        <f t="shared" si="9"/>
        <v>-194.84457848240316</v>
      </c>
      <c r="AW24">
        <v>21</v>
      </c>
      <c r="AX24">
        <f>IF(Z24&gt;0, (R24*SUMPRODUCT(K24:$K$98, X24:$X$98)-K24*$AZ$3)/Z24, 0)</f>
        <v>808.47095052102918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1000000</v>
      </c>
      <c r="S25">
        <f t="shared" si="1"/>
        <v>806.68129490125966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621.11243101311084</v>
      </c>
      <c r="AC25">
        <f t="shared" si="2"/>
        <v>611.80422689614056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-2151.9226804229133</v>
      </c>
      <c r="AI25">
        <f t="shared" si="6"/>
        <v>-2170.8832113898247</v>
      </c>
      <c r="AJ25">
        <f t="shared" si="7"/>
        <v>9.3082041169702734</v>
      </c>
      <c r="AK25">
        <f t="shared" si="22"/>
        <v>43.477870170917761</v>
      </c>
      <c r="AL25">
        <f t="shared" si="8"/>
        <v>-2118.0971371019364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-177.840292556766</v>
      </c>
      <c r="AR25">
        <f t="shared" si="9"/>
        <v>-179.40723843491645</v>
      </c>
      <c r="AS25">
        <f t="shared" si="9"/>
        <v>0.76925335580122223</v>
      </c>
      <c r="AT25">
        <f t="shared" si="9"/>
        <v>3.5931203389805462</v>
      </c>
      <c r="AU25">
        <f t="shared" si="9"/>
        <v>-175.04486474013464</v>
      </c>
      <c r="AW25">
        <v>22</v>
      </c>
      <c r="AX25">
        <f>IF(Z25&gt;0, (R25*SUMPRODUCT(K25:$K$98, X25:$X$98)-K25*$AZ$3)/Z25, 0)</f>
        <v>806.68129490125966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1000000</v>
      </c>
      <c r="S26">
        <f t="shared" si="1"/>
        <v>804.73919700970691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611.80422689614056</v>
      </c>
      <c r="AC26">
        <f t="shared" si="2"/>
        <v>602.4820670260749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-2169.5458627277781</v>
      </c>
      <c r="AI26">
        <f t="shared" si="6"/>
        <v>-2188.262549738452</v>
      </c>
      <c r="AJ26">
        <f t="shared" si="7"/>
        <v>9.3221598700656614</v>
      </c>
      <c r="AK26">
        <f t="shared" si="22"/>
        <v>42.826295882729845</v>
      </c>
      <c r="AL26">
        <f t="shared" si="8"/>
        <v>-2136.1140939856564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-160.08635409300678</v>
      </c>
      <c r="AR26">
        <f t="shared" si="9"/>
        <v>-161.46742016573384</v>
      </c>
      <c r="AS26">
        <f t="shared" si="9"/>
        <v>0.68786311988565729</v>
      </c>
      <c r="AT26">
        <f t="shared" si="9"/>
        <v>3.1600648250664829</v>
      </c>
      <c r="AU26">
        <f t="shared" si="9"/>
        <v>-157.61949222078169</v>
      </c>
      <c r="AW26">
        <v>23</v>
      </c>
      <c r="AX26">
        <f>IF(Z26&gt;0, (R26*SUMPRODUCT(K26:$K$98, X26:$X$98)-K26*$AZ$3)/Z26, 0)</f>
        <v>804.73919700970691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1000000</v>
      </c>
      <c r="S27">
        <f t="shared" si="1"/>
        <v>802.2521140263101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602.4820670260749</v>
      </c>
      <c r="AC27">
        <f t="shared" si="2"/>
        <v>592.8583314033358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-2188.2607131854797</v>
      </c>
      <c r="AI27">
        <f t="shared" si="6"/>
        <v>-2206.7355268082174</v>
      </c>
      <c r="AJ27">
        <f t="shared" si="7"/>
        <v>9.6237356227391047</v>
      </c>
      <c r="AK27">
        <f t="shared" si="22"/>
        <v>42.173744691825249</v>
      </c>
      <c r="AL27">
        <f t="shared" si="8"/>
        <v>-2154.938046493653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-144.16721843771822</v>
      </c>
      <c r="AR27">
        <f t="shared" si="9"/>
        <v>-145.38437801797139</v>
      </c>
      <c r="AS27">
        <f t="shared" si="9"/>
        <v>0.63403194479993319</v>
      </c>
      <c r="AT27">
        <f t="shared" si="9"/>
        <v>2.7784950059593632</v>
      </c>
      <c r="AU27">
        <f t="shared" si="9"/>
        <v>-141.9718510672121</v>
      </c>
      <c r="AW27">
        <v>24</v>
      </c>
      <c r="AX27">
        <f>IF(Z27&gt;0, (R27*SUMPRODUCT(K27:$K$98, X27:$X$98)-K27*$AZ$3)/Z27, 0)</f>
        <v>802.2521140263101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1000000</v>
      </c>
      <c r="S28">
        <f t="shared" si="1"/>
        <v>799.34078238895268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592.8583314033358</v>
      </c>
      <c r="AC28">
        <f t="shared" si="2"/>
        <v>583.03273659978549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-2210.6636824248176</v>
      </c>
      <c r="AI28">
        <f t="shared" si="6"/>
        <v>-2228.8984813192674</v>
      </c>
      <c r="AJ28">
        <f t="shared" si="7"/>
        <v>9.8255948035503025</v>
      </c>
      <c r="AK28">
        <f t="shared" si="22"/>
        <v>41.500083198233511</v>
      </c>
      <c r="AL28">
        <f t="shared" si="8"/>
        <v>-2177.5728033174837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-130.03854747520896</v>
      </c>
      <c r="AR28">
        <f t="shared" si="9"/>
        <v>-131.11117864049587</v>
      </c>
      <c r="AS28">
        <f t="shared" si="9"/>
        <v>0.57797397518746996</v>
      </c>
      <c r="AT28">
        <f t="shared" si="9"/>
        <v>2.4411721159137212</v>
      </c>
      <c r="AU28">
        <f t="shared" si="9"/>
        <v>-128.0920325493947</v>
      </c>
      <c r="AW28">
        <v>25</v>
      </c>
      <c r="AX28">
        <f>IF(Z28&gt;0, (R28*SUMPRODUCT(K28:$K$98, X28:$X$98)-K28*$AZ$3)/Z28, 0)</f>
        <v>799.34078238895268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1000000</v>
      </c>
      <c r="S29">
        <f t="shared" si="1"/>
        <v>795.90528780457055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583.03273659978549</v>
      </c>
      <c r="AC29">
        <f t="shared" si="2"/>
        <v>572.94206736936883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-2235.9167590155012</v>
      </c>
      <c r="AI29">
        <f t="shared" si="6"/>
        <v>-2253.913312002031</v>
      </c>
      <c r="AJ29">
        <f t="shared" si="7"/>
        <v>10.090669230416665</v>
      </c>
      <c r="AK29">
        <f t="shared" si="22"/>
        <v>40.812291561984992</v>
      </c>
      <c r="AL29">
        <f t="shared" si="8"/>
        <v>-2203.0103512096293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-117.43215798293774</v>
      </c>
      <c r="AR29">
        <f t="shared" si="9"/>
        <v>-118.37735151258998</v>
      </c>
      <c r="AS29">
        <f t="shared" si="9"/>
        <v>0.52997011558767215</v>
      </c>
      <c r="AT29">
        <f t="shared" si="9"/>
        <v>2.1434945871880338</v>
      </c>
      <c r="AU29">
        <f t="shared" si="9"/>
        <v>-115.70388680981428</v>
      </c>
      <c r="AW29">
        <v>26</v>
      </c>
      <c r="AX29">
        <f>IF(Z29&gt;0, (R29*SUMPRODUCT(K29:$K$98, X29:$X$98)-K29*$AZ$3)/Z29, 0)</f>
        <v>795.90528780457055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1000000</v>
      </c>
      <c r="S30">
        <f t="shared" si="1"/>
        <v>791.96172433751701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572.94206736936883</v>
      </c>
      <c r="AC30">
        <f t="shared" si="2"/>
        <v>562.60622924785298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-2267.7657979719675</v>
      </c>
      <c r="AI30">
        <f t="shared" si="6"/>
        <v>-2285.5256912836826</v>
      </c>
      <c r="AJ30">
        <f t="shared" si="7"/>
        <v>10.335838121515849</v>
      </c>
      <c r="AK30">
        <f t="shared" si="22"/>
        <v>40.10594471585582</v>
      </c>
      <c r="AL30">
        <f t="shared" si="8"/>
        <v>-2235.0839084463109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-106.34365650735103</v>
      </c>
      <c r="AR30">
        <f t="shared" si="9"/>
        <v>-107.17648148232738</v>
      </c>
      <c r="AS30">
        <f t="shared" si="9"/>
        <v>0.48468445017250966</v>
      </c>
      <c r="AT30">
        <f t="shared" si="9"/>
        <v>1.8807113206222288</v>
      </c>
      <c r="AU30">
        <f t="shared" si="9"/>
        <v>-104.81108571153264</v>
      </c>
      <c r="AW30">
        <v>27</v>
      </c>
      <c r="AX30">
        <f>IF(Z30&gt;0, (R30*SUMPRODUCT(K30:$K$98, X30:$X$98)-K30*$AZ$3)/Z30, 0)</f>
        <v>791.96172433751701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1000000</v>
      </c>
      <c r="S31">
        <f t="shared" si="1"/>
        <v>787.29873681666595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562.60622924785298</v>
      </c>
      <c r="AC31">
        <f t="shared" si="2"/>
        <v>551.88428690248588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-2307.1792153761353</v>
      </c>
      <c r="AI31">
        <f t="shared" si="6"/>
        <v>-2324.703830274349</v>
      </c>
      <c r="AJ31">
        <f t="shared" si="7"/>
        <v>10.721942345367097</v>
      </c>
      <c r="AK31">
        <f t="shared" si="22"/>
        <v>39.382436047349714</v>
      </c>
      <c r="AL31">
        <f t="shared" si="8"/>
        <v>-2274.5994518816324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-96.599904234991698</v>
      </c>
      <c r="AR31">
        <f t="shared" si="9"/>
        <v>-97.333647027766702</v>
      </c>
      <c r="AS31">
        <f t="shared" si="9"/>
        <v>0.44891987448261977</v>
      </c>
      <c r="AT31">
        <f t="shared" si="9"/>
        <v>1.6489137581340652</v>
      </c>
      <c r="AU31">
        <f t="shared" si="9"/>
        <v>-95.235813395150032</v>
      </c>
      <c r="AW31">
        <v>28</v>
      </c>
      <c r="AX31">
        <f>IF(Z31&gt;0, (R31*SUMPRODUCT(K31:$K$98, X31:$X$98)-K31*$AZ$3)/Z31, 0)</f>
        <v>787.29873681666595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1000000</v>
      </c>
      <c r="S32">
        <f t="shared" si="1"/>
        <v>781.72722422336278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551.88428690248588</v>
      </c>
      <c r="AC32">
        <f t="shared" si="2"/>
        <v>540.660913169266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-2351.2572523400463</v>
      </c>
      <c r="AI32">
        <f t="shared" si="6"/>
        <v>-2368.5478396579692</v>
      </c>
      <c r="AJ32">
        <f t="shared" si="7"/>
        <v>11.223373733219887</v>
      </c>
      <c r="AK32">
        <f t="shared" si="22"/>
        <v>38.631900083174017</v>
      </c>
      <c r="AL32">
        <f t="shared" si="8"/>
        <v>-2318.6925658415753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-87.897695861592766</v>
      </c>
      <c r="AR32">
        <f t="shared" si="9"/>
        <v>-88.544074637809857</v>
      </c>
      <c r="AS32">
        <f t="shared" si="9"/>
        <v>0.41956646384046054</v>
      </c>
      <c r="AT32">
        <f t="shared" si="9"/>
        <v>1.4441869347502514</v>
      </c>
      <c r="AU32">
        <f t="shared" si="9"/>
        <v>-86.68032123921914</v>
      </c>
      <c r="AW32">
        <v>29</v>
      </c>
      <c r="AX32">
        <f>IF(Z32&gt;0, (R32*SUMPRODUCT(K32:$K$98, X32:$X$98)-K32*$AZ$3)/Z32, 0)</f>
        <v>781.72722422336278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1000000</v>
      </c>
      <c r="S33">
        <f t="shared" si="1"/>
        <v>775.30386238270455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540.660913169266</v>
      </c>
      <c r="AC33">
        <f t="shared" si="2"/>
        <v>528.99226239854056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-2404.1143837411905</v>
      </c>
      <c r="AI33">
        <f t="shared" si="6"/>
        <v>-2421.1719623263407</v>
      </c>
      <c r="AJ33">
        <f t="shared" si="7"/>
        <v>11.668650770725435</v>
      </c>
      <c r="AK33">
        <f t="shared" si="22"/>
        <v>37.846263921848625</v>
      </c>
      <c r="AL33">
        <f t="shared" si="8"/>
        <v>-2371.6570476337665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-80.244346899125972</v>
      </c>
      <c r="AR33">
        <f t="shared" si="9"/>
        <v>-80.813693458716799</v>
      </c>
      <c r="AS33">
        <f t="shared" si="9"/>
        <v>0.38947533720660327</v>
      </c>
      <c r="AT33">
        <f t="shared" si="9"/>
        <v>1.2632297163226958</v>
      </c>
      <c r="AU33">
        <f t="shared" si="9"/>
        <v>-79.160988405187496</v>
      </c>
      <c r="AW33">
        <v>30</v>
      </c>
      <c r="AX33">
        <f>IF(Z33&gt;0, (R33*SUMPRODUCT(K33:$K$98, X33:$X$98)-K33*$AZ$3)/Z33, 0)</f>
        <v>775.30386238270455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1000000</v>
      </c>
      <c r="S34">
        <f t="shared" si="1"/>
        <v>767.90291950751316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528.99226239854056</v>
      </c>
      <c r="AC34">
        <f t="shared" si="2"/>
        <v>516.80956290197469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-2465.9199782213846</v>
      </c>
      <c r="AI34">
        <f t="shared" si="6"/>
        <v>-2482.7453330212279</v>
      </c>
      <c r="AJ34">
        <f t="shared" si="7"/>
        <v>12.182699496565874</v>
      </c>
      <c r="AK34">
        <f t="shared" si="22"/>
        <v>37.029458367897846</v>
      </c>
      <c r="AL34">
        <f t="shared" si="8"/>
        <v>-2433.5331751567642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-73.488651184856138</v>
      </c>
      <c r="AR34">
        <f t="shared" si="9"/>
        <v>-73.990075659643423</v>
      </c>
      <c r="AS34">
        <f t="shared" si="9"/>
        <v>0.36306537182881565</v>
      </c>
      <c r="AT34">
        <f t="shared" si="9"/>
        <v>1.1035414667127086</v>
      </c>
      <c r="AU34">
        <f t="shared" ref="AU34:AU97" si="23">AL34*$K34</f>
        <v>-72.523468821101901</v>
      </c>
      <c r="AW34">
        <v>31</v>
      </c>
      <c r="AX34">
        <f>IF(Z34&gt;0, (R34*SUMPRODUCT(K34:$K$98, X34:$X$98)-K34*$AZ$3)/Z34, 0)</f>
        <v>767.90291950751316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1000000</v>
      </c>
      <c r="S35">
        <f t="shared" si="1"/>
        <v>759.45211182100456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516.80956290197469</v>
      </c>
      <c r="AC35">
        <f t="shared" si="2"/>
        <v>504.09023975511832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-2528.9140897504849</v>
      </c>
      <c r="AI35">
        <f t="shared" ref="AI35:AI66" si="25">SUM(AE35:AH35)</f>
        <v>-2545.5079681500861</v>
      </c>
      <c r="AJ35">
        <f t="shared" si="7"/>
        <v>12.719323146856368</v>
      </c>
      <c r="AK35">
        <f t="shared" si="22"/>
        <v>36.176669403138234</v>
      </c>
      <c r="AL35">
        <f t="shared" si="8"/>
        <v>-2496.6119756000917</v>
      </c>
      <c r="AN35">
        <f t="shared" ref="AN35:AT66" si="26">AE35*$K35</f>
        <v>0</v>
      </c>
      <c r="AO35">
        <f t="shared" si="26"/>
        <v>0</v>
      </c>
      <c r="AP35">
        <f t="shared" si="26"/>
        <v>-0.44154114325133526</v>
      </c>
      <c r="AQ35">
        <f t="shared" si="26"/>
        <v>-67.29105706835152</v>
      </c>
      <c r="AR35">
        <f t="shared" si="26"/>
        <v>-67.732598211602863</v>
      </c>
      <c r="AS35">
        <f t="shared" si="26"/>
        <v>0.3384443557077747</v>
      </c>
      <c r="AT35">
        <f t="shared" si="26"/>
        <v>0.96261329525418871</v>
      </c>
      <c r="AU35">
        <f t="shared" si="23"/>
        <v>-66.431540560640912</v>
      </c>
      <c r="AW35">
        <v>32</v>
      </c>
      <c r="AX35">
        <f>IF(Z35&gt;0, (R35*SUMPRODUCT(K35:$K$98, X35:$X$98)-K35*$AZ$3)/Z35, 0)</f>
        <v>759.45211182100456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1000000</v>
      </c>
      <c r="S36">
        <f t="shared" si="1"/>
        <v>750.25473986753013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504.09023975511832</v>
      </c>
      <c r="AC36">
        <f t="shared" si="2"/>
        <v>491.05751129212354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-2596.5463714765156</v>
      </c>
      <c r="AI36">
        <f t="shared" si="25"/>
        <v>-2612.9093974328339</v>
      </c>
      <c r="AJ36">
        <f t="shared" si="7"/>
        <v>13.032728462994783</v>
      </c>
      <c r="AK36">
        <f t="shared" si="22"/>
        <v>35.286316782858286</v>
      </c>
      <c r="AL36">
        <f t="shared" si="8"/>
        <v>-2564.5903521869809</v>
      </c>
      <c r="AN36">
        <f t="shared" si="26"/>
        <v>0</v>
      </c>
      <c r="AO36">
        <f t="shared" si="26"/>
        <v>0</v>
      </c>
      <c r="AP36">
        <f t="shared" si="26"/>
        <v>-0.38874862969140389</v>
      </c>
      <c r="AQ36">
        <f t="shared" si="26"/>
        <v>-61.688091587481111</v>
      </c>
      <c r="AR36">
        <f t="shared" si="26"/>
        <v>-62.076840217172524</v>
      </c>
      <c r="AS36">
        <f t="shared" si="26"/>
        <v>0.30962826464093657</v>
      </c>
      <c r="AT36">
        <f t="shared" si="26"/>
        <v>0.83832338424521813</v>
      </c>
      <c r="AU36">
        <f t="shared" si="23"/>
        <v>-60.928888568286368</v>
      </c>
      <c r="AW36">
        <v>33</v>
      </c>
      <c r="AX36">
        <f>IF(Z36&gt;0, (R36*SUMPRODUCT(K36:$K$98, X36:$X$98)-K36*$AZ$3)/Z36, 0)</f>
        <v>750.25473986753013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1000000</v>
      </c>
      <c r="S37">
        <f t="shared" si="1"/>
        <v>740.44736915431383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491.05751129212354</v>
      </c>
      <c r="AC37">
        <f t="shared" si="2"/>
        <v>477.81435595942548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-2670.8732383090951</v>
      </c>
      <c r="AI37">
        <f t="shared" si="25"/>
        <v>-2687.0058621748922</v>
      </c>
      <c r="AJ37">
        <f t="shared" si="7"/>
        <v>13.243155332698052</v>
      </c>
      <c r="AK37">
        <f t="shared" si="22"/>
        <v>34.374025790448648</v>
      </c>
      <c r="AL37">
        <f t="shared" si="8"/>
        <v>-2639.3886810517456</v>
      </c>
      <c r="AN37">
        <f t="shared" si="26"/>
        <v>0</v>
      </c>
      <c r="AO37">
        <f t="shared" si="26"/>
        <v>0</v>
      </c>
      <c r="AP37">
        <f t="shared" si="26"/>
        <v>-0.3422096385111551</v>
      </c>
      <c r="AQ37">
        <f t="shared" si="26"/>
        <v>-56.655295071289878</v>
      </c>
      <c r="AR37">
        <f t="shared" si="26"/>
        <v>-56.997504709801028</v>
      </c>
      <c r="AS37">
        <f t="shared" si="26"/>
        <v>0.28091744014176384</v>
      </c>
      <c r="AT37">
        <f t="shared" si="26"/>
        <v>0.7291512551074576</v>
      </c>
      <c r="AU37">
        <f t="shared" si="23"/>
        <v>-55.987436014551811</v>
      </c>
      <c r="AW37">
        <v>34</v>
      </c>
      <c r="AX37">
        <f>IF(Z37&gt;0, (R37*SUMPRODUCT(K37:$K$98, X37:$X$98)-K37*$AZ$3)/Z37, 0)</f>
        <v>740.44736915431383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1000000</v>
      </c>
      <c r="S38">
        <f t="shared" si="1"/>
        <v>730.10927428172772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477.81435595942548</v>
      </c>
      <c r="AC38">
        <f t="shared" si="2"/>
        <v>464.41346825847791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-2764.288317021937</v>
      </c>
      <c r="AI38">
        <f t="shared" si="25"/>
        <v>-2780.1905074411507</v>
      </c>
      <c r="AJ38">
        <f t="shared" si="7"/>
        <v>13.400887700947578</v>
      </c>
      <c r="AK38">
        <f t="shared" si="22"/>
        <v>33.447004917159788</v>
      </c>
      <c r="AL38">
        <f t="shared" si="8"/>
        <v>-2733.3426148230437</v>
      </c>
      <c r="AN38">
        <f t="shared" si="26"/>
        <v>0</v>
      </c>
      <c r="AO38">
        <f t="shared" si="26"/>
        <v>0</v>
      </c>
      <c r="AP38">
        <f t="shared" si="26"/>
        <v>-0.30118001883305434</v>
      </c>
      <c r="AQ38">
        <f t="shared" si="26"/>
        <v>-52.354322607955922</v>
      </c>
      <c r="AR38">
        <f t="shared" si="26"/>
        <v>-52.655502626788973</v>
      </c>
      <c r="AS38">
        <f t="shared" si="26"/>
        <v>0.25380651996686437</v>
      </c>
      <c r="AT38">
        <f t="shared" si="26"/>
        <v>0.6334705663370841</v>
      </c>
      <c r="AU38">
        <f t="shared" si="23"/>
        <v>-51.768225540485034</v>
      </c>
      <c r="AW38">
        <v>35</v>
      </c>
      <c r="AX38">
        <f>IF(Z38&gt;0, (R38*SUMPRODUCT(K38:$K$98, X38:$X$98)-K38*$AZ$3)/Z38, 0)</f>
        <v>730.10927428172772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1000000</v>
      </c>
      <c r="S39">
        <f t="shared" si="1"/>
        <v>718.94226859362959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464.41346825847791</v>
      </c>
      <c r="AC39">
        <f t="shared" si="2"/>
        <v>450.6791522311845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-2862.5653830273741</v>
      </c>
      <c r="AI39">
        <f t="shared" si="25"/>
        <v>-2878.2369874078199</v>
      </c>
      <c r="AJ39">
        <f t="shared" si="7"/>
        <v>13.734316027293403</v>
      </c>
      <c r="AK39">
        <f t="shared" si="22"/>
        <v>32.508942778093456</v>
      </c>
      <c r="AL39">
        <f t="shared" si="8"/>
        <v>-2831.9937286024328</v>
      </c>
      <c r="AN39">
        <f t="shared" si="26"/>
        <v>0</v>
      </c>
      <c r="AO39">
        <f t="shared" si="26"/>
        <v>0</v>
      </c>
      <c r="AP39">
        <f t="shared" si="26"/>
        <v>-0.26501145316299102</v>
      </c>
      <c r="AQ39">
        <f t="shared" si="26"/>
        <v>-48.406825077636086</v>
      </c>
      <c r="AR39">
        <f t="shared" si="26"/>
        <v>-48.671836530799077</v>
      </c>
      <c r="AS39">
        <f t="shared" si="26"/>
        <v>0.2322513356152773</v>
      </c>
      <c r="AT39">
        <f t="shared" si="26"/>
        <v>0.54973581244589598</v>
      </c>
      <c r="AU39">
        <f t="shared" si="23"/>
        <v>-47.8898493827379</v>
      </c>
      <c r="AW39">
        <v>36</v>
      </c>
      <c r="AX39">
        <f>IF(Z39&gt;0, (R39*SUMPRODUCT(K39:$K$98, X39:$X$98)-K39*$AZ$3)/Z39, 0)</f>
        <v>718.94226859362959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1000000</v>
      </c>
      <c r="S40">
        <f t="shared" si="1"/>
        <v>707.13455465515369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450.6791522311845</v>
      </c>
      <c r="AC40">
        <f t="shared" si="2"/>
        <v>436.75447588628288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-2955.6896607190988</v>
      </c>
      <c r="AI40">
        <f t="shared" si="25"/>
        <v>-2971.1306568142222</v>
      </c>
      <c r="AJ40">
        <f t="shared" si="7"/>
        <v>13.924676344901627</v>
      </c>
      <c r="AK40">
        <f t="shared" si="22"/>
        <v>31.547540656182917</v>
      </c>
      <c r="AL40">
        <f t="shared" si="8"/>
        <v>-2925.6584398131381</v>
      </c>
      <c r="AN40">
        <f t="shared" si="26"/>
        <v>0</v>
      </c>
      <c r="AO40">
        <f t="shared" si="26"/>
        <v>0</v>
      </c>
      <c r="AP40">
        <f t="shared" si="26"/>
        <v>-0.23313553484753524</v>
      </c>
      <c r="AQ40">
        <f t="shared" si="26"/>
        <v>-44.626414361486759</v>
      </c>
      <c r="AR40">
        <f t="shared" si="26"/>
        <v>-44.859549896334293</v>
      </c>
      <c r="AS40">
        <f t="shared" si="26"/>
        <v>0.21024141494814058</v>
      </c>
      <c r="AT40">
        <f t="shared" si="26"/>
        <v>0.47631983835073793</v>
      </c>
      <c r="AU40">
        <f t="shared" si="23"/>
        <v>-44.172988643035417</v>
      </c>
      <c r="AW40">
        <v>37</v>
      </c>
      <c r="AX40">
        <f>IF(Z40&gt;0, (R40*SUMPRODUCT(K40:$K$98, X40:$X$98)-K40*$AZ$3)/Z40, 0)</f>
        <v>707.13455465515369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1000000</v>
      </c>
      <c r="S41">
        <f t="shared" si="1"/>
        <v>695.12237420866745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436.75447588628288</v>
      </c>
      <c r="AC41">
        <f t="shared" si="2"/>
        <v>422.91569432188038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-3058.7816509040999</v>
      </c>
      <c r="AI41">
        <f t="shared" si="25"/>
        <v>-3073.9917674969997</v>
      </c>
      <c r="AJ41">
        <f t="shared" si="7"/>
        <v>13.838781564402495</v>
      </c>
      <c r="AK41">
        <f t="shared" si="22"/>
        <v>30.572813312039806</v>
      </c>
      <c r="AL41">
        <f t="shared" si="8"/>
        <v>-3029.5801726205577</v>
      </c>
      <c r="AN41">
        <f t="shared" si="26"/>
        <v>0</v>
      </c>
      <c r="AO41">
        <f t="shared" si="26"/>
        <v>0</v>
      </c>
      <c r="AP41">
        <f t="shared" si="26"/>
        <v>-0.20504429092608162</v>
      </c>
      <c r="AQ41">
        <f t="shared" si="26"/>
        <v>-41.234773637443674</v>
      </c>
      <c r="AR41">
        <f t="shared" si="26"/>
        <v>-41.439817928369756</v>
      </c>
      <c r="AS41">
        <f t="shared" si="26"/>
        <v>0.18655762010913685</v>
      </c>
      <c r="AT41">
        <f t="shared" si="26"/>
        <v>0.41214548152175728</v>
      </c>
      <c r="AU41">
        <f t="shared" si="23"/>
        <v>-40.841114826738867</v>
      </c>
      <c r="AW41">
        <v>38</v>
      </c>
      <c r="AX41">
        <f>IF(Z41&gt;0, (R41*SUMPRODUCT(K41:$K$98, X41:$X$98)-K41*$AZ$3)/Z41, 0)</f>
        <v>695.12237420866745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1000000</v>
      </c>
      <c r="S42">
        <f t="shared" si="1"/>
        <v>682.91225605612181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422.91569432188038</v>
      </c>
      <c r="AC42">
        <f t="shared" si="2"/>
        <v>409.16987853897632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-3166.2236550355624</v>
      </c>
      <c r="AI42">
        <f t="shared" si="25"/>
        <v>-3181.2025148711573</v>
      </c>
      <c r="AJ42">
        <f t="shared" si="7"/>
        <v>13.74581578290406</v>
      </c>
      <c r="AK42">
        <f t="shared" si="22"/>
        <v>29.604098602531629</v>
      </c>
      <c r="AL42">
        <f t="shared" si="8"/>
        <v>-3137.8526004857213</v>
      </c>
      <c r="AN42">
        <f t="shared" si="26"/>
        <v>0</v>
      </c>
      <c r="AO42">
        <f t="shared" si="26"/>
        <v>0</v>
      </c>
      <c r="AP42">
        <f t="shared" si="26"/>
        <v>-0.18029175769249681</v>
      </c>
      <c r="AQ42">
        <f t="shared" si="26"/>
        <v>-38.109978615155335</v>
      </c>
      <c r="AR42">
        <f t="shared" si="26"/>
        <v>-38.290270372847829</v>
      </c>
      <c r="AS42">
        <f t="shared" si="26"/>
        <v>0.16545032903825443</v>
      </c>
      <c r="AT42">
        <f t="shared" si="26"/>
        <v>0.35632718581617645</v>
      </c>
      <c r="AU42">
        <f t="shared" si="23"/>
        <v>-37.768492857993394</v>
      </c>
      <c r="AW42">
        <v>39</v>
      </c>
      <c r="AX42">
        <f>IF(Z42&gt;0, (R42*SUMPRODUCT(K42:$K$98, X42:$X$98)-K42*$AZ$3)/Z42, 0)</f>
        <v>682.91225605612181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1000000</v>
      </c>
      <c r="S43">
        <f t="shared" si="1"/>
        <v>670.65484892728784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409.16987853897632</v>
      </c>
      <c r="AC43">
        <f t="shared" si="2"/>
        <v>395.60361229394562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-3286.2342280436778</v>
      </c>
      <c r="AI43">
        <f t="shared" si="25"/>
        <v>-3300.9811434252156</v>
      </c>
      <c r="AJ43">
        <f t="shared" si="7"/>
        <v>13.566266245030704</v>
      </c>
      <c r="AK43">
        <f t="shared" si="22"/>
        <v>28.641891497728345</v>
      </c>
      <c r="AL43">
        <f t="shared" si="8"/>
        <v>-3258.7729856824562</v>
      </c>
      <c r="AN43">
        <f t="shared" si="26"/>
        <v>0</v>
      </c>
      <c r="AO43">
        <f t="shared" si="26"/>
        <v>0</v>
      </c>
      <c r="AP43">
        <f t="shared" si="26"/>
        <v>-0.15848212341676152</v>
      </c>
      <c r="AQ43">
        <f t="shared" si="26"/>
        <v>-35.316496028534154</v>
      </c>
      <c r="AR43">
        <f t="shared" si="26"/>
        <v>-35.474978151950914</v>
      </c>
      <c r="AS43">
        <f t="shared" si="26"/>
        <v>0.14579392542262079</v>
      </c>
      <c r="AT43">
        <f t="shared" si="26"/>
        <v>0.30780862748526661</v>
      </c>
      <c r="AU43">
        <f t="shared" si="23"/>
        <v>-35.021375599043026</v>
      </c>
      <c r="AW43">
        <v>40</v>
      </c>
      <c r="AX43">
        <f>IF(Z43&gt;0, (R43*SUMPRODUCT(K43:$K$98, X43:$X$98)-K43*$AZ$3)/Z43, 0)</f>
        <v>670.65484892728784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1000000</v>
      </c>
      <c r="S44">
        <f t="shared" si="1"/>
        <v>658.34100464195797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395.60361229394562</v>
      </c>
      <c r="AC44">
        <f t="shared" si="2"/>
        <v>382.20114516730854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-3425.9125404400802</v>
      </c>
      <c r="AI44">
        <f t="shared" si="25"/>
        <v>-3440.4263388542913</v>
      </c>
      <c r="AJ44">
        <f t="shared" si="7"/>
        <v>13.402467126637077</v>
      </c>
      <c r="AK44">
        <f t="shared" si="22"/>
        <v>27.692252860576197</v>
      </c>
      <c r="AL44">
        <f t="shared" si="8"/>
        <v>-3399.3316188670783</v>
      </c>
      <c r="AN44">
        <f t="shared" si="26"/>
        <v>0</v>
      </c>
      <c r="AO44">
        <f t="shared" si="26"/>
        <v>0</v>
      </c>
      <c r="AP44">
        <f t="shared" si="26"/>
        <v>-0.13926505572860387</v>
      </c>
      <c r="AQ44">
        <f t="shared" si="26"/>
        <v>-32.872848805626596</v>
      </c>
      <c r="AR44">
        <f t="shared" si="26"/>
        <v>-33.012113861355196</v>
      </c>
      <c r="AS44">
        <f t="shared" si="26"/>
        <v>0.12860143692393455</v>
      </c>
      <c r="AT44">
        <f t="shared" si="26"/>
        <v>0.26571701134435999</v>
      </c>
      <c r="AU44">
        <f t="shared" si="23"/>
        <v>-32.61779541308691</v>
      </c>
      <c r="AW44">
        <v>41</v>
      </c>
      <c r="AX44">
        <f>IF(Z44&gt;0, (R44*SUMPRODUCT(K44:$K$98, X44:$X$98)-K44*$AZ$3)/Z44, 0)</f>
        <v>658.34100464195797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1000000</v>
      </c>
      <c r="S45">
        <f t="shared" si="1"/>
        <v>645.8534964053232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382.20114516730854</v>
      </c>
      <c r="AC45">
        <f t="shared" si="2"/>
        <v>368.89439359551864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-3572.9302607549071</v>
      </c>
      <c r="AI45">
        <f t="shared" si="25"/>
        <v>-3587.2095979284572</v>
      </c>
      <c r="AJ45">
        <f t="shared" si="7"/>
        <v>13.306751571789903</v>
      </c>
      <c r="AK45">
        <f t="shared" si="22"/>
        <v>26.754080161711599</v>
      </c>
      <c r="AL45">
        <f t="shared" si="8"/>
        <v>-3547.1487661949559</v>
      </c>
      <c r="AN45">
        <f t="shared" si="26"/>
        <v>0</v>
      </c>
      <c r="AO45">
        <f t="shared" si="26"/>
        <v>0</v>
      </c>
      <c r="AP45">
        <f t="shared" si="26"/>
        <v>-0.12233510425787811</v>
      </c>
      <c r="AQ45">
        <f t="shared" si="26"/>
        <v>-30.610300089083434</v>
      </c>
      <c r="AR45">
        <f t="shared" si="26"/>
        <v>-30.732635193341313</v>
      </c>
      <c r="AS45">
        <f t="shared" si="26"/>
        <v>0.1140026894164204</v>
      </c>
      <c r="AT45">
        <f t="shared" si="26"/>
        <v>0.22920974174971831</v>
      </c>
      <c r="AU45">
        <f t="shared" si="23"/>
        <v>-30.389422762175176</v>
      </c>
      <c r="AW45">
        <v>42</v>
      </c>
      <c r="AX45">
        <f>IF(Z45&gt;0, (R45*SUMPRODUCT(K45:$K$98, X45:$X$98)-K45*$AZ$3)/Z45, 0)</f>
        <v>645.8534964053232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1000000</v>
      </c>
      <c r="S46">
        <f t="shared" si="1"/>
        <v>633.31056048367429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368.89439359551864</v>
      </c>
      <c r="AC46">
        <f t="shared" si="2"/>
        <v>355.75382317950351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-3724.9907152479377</v>
      </c>
      <c r="AI46">
        <f t="shared" si="25"/>
        <v>-3739.0341342818715</v>
      </c>
      <c r="AJ46">
        <f t="shared" si="7"/>
        <v>13.140570416015123</v>
      </c>
      <c r="AK46">
        <f t="shared" si="22"/>
        <v>25.822607551686307</v>
      </c>
      <c r="AL46">
        <f t="shared" si="8"/>
        <v>-3700.07095631417</v>
      </c>
      <c r="AN46">
        <f t="shared" si="26"/>
        <v>0</v>
      </c>
      <c r="AO46">
        <f t="shared" si="26"/>
        <v>0</v>
      </c>
      <c r="AP46">
        <f t="shared" si="26"/>
        <v>-0.10742314919133165</v>
      </c>
      <c r="AQ46">
        <f t="shared" si="26"/>
        <v>-28.493790035995335</v>
      </c>
      <c r="AR46">
        <f t="shared" si="26"/>
        <v>-28.601213185186669</v>
      </c>
      <c r="AS46">
        <f t="shared" si="26"/>
        <v>0.10051693628509484</v>
      </c>
      <c r="AT46">
        <f t="shared" si="26"/>
        <v>0.1975263870451508</v>
      </c>
      <c r="AU46">
        <f t="shared" si="23"/>
        <v>-28.303169861856421</v>
      </c>
      <c r="AW46">
        <v>43</v>
      </c>
      <c r="AX46">
        <f>IF(Z46&gt;0, (R46*SUMPRODUCT(K46:$K$98, X46:$X$98)-K46*$AZ$3)/Z46, 0)</f>
        <v>633.31056048367429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1000000</v>
      </c>
      <c r="S47">
        <f t="shared" si="1"/>
        <v>620.86844608375316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355.75382317950351</v>
      </c>
      <c r="AC47">
        <f t="shared" si="2"/>
        <v>342.85800606589083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-3896.1196693132888</v>
      </c>
      <c r="AI47">
        <f t="shared" si="25"/>
        <v>-3909.9252511651503</v>
      </c>
      <c r="AJ47">
        <f t="shared" si="7"/>
        <v>12.895817113612679</v>
      </c>
      <c r="AK47">
        <f t="shared" si="22"/>
        <v>24.90276762256525</v>
      </c>
      <c r="AL47">
        <f t="shared" si="8"/>
        <v>-3872.1266664289724</v>
      </c>
      <c r="AN47">
        <f t="shared" si="26"/>
        <v>0</v>
      </c>
      <c r="AO47">
        <f t="shared" si="26"/>
        <v>0</v>
      </c>
      <c r="AP47">
        <f t="shared" si="26"/>
        <v>-9.4289149356957341E-2</v>
      </c>
      <c r="AQ47">
        <f t="shared" si="26"/>
        <v>-26.609657843789314</v>
      </c>
      <c r="AR47">
        <f t="shared" si="26"/>
        <v>-26.703946993146275</v>
      </c>
      <c r="AS47">
        <f t="shared" si="26"/>
        <v>8.8075652221893549E-2</v>
      </c>
      <c r="AT47">
        <f t="shared" si="26"/>
        <v>0.17008053705820905</v>
      </c>
      <c r="AU47">
        <f t="shared" si="23"/>
        <v>-26.445790803866171</v>
      </c>
      <c r="AW47">
        <v>44</v>
      </c>
      <c r="AX47">
        <f>IF(Z47&gt;0, (R47*SUMPRODUCT(K47:$K$98, X47:$X$98)-K47*$AZ$3)/Z47, 0)</f>
        <v>620.86844608375316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1000000</v>
      </c>
      <c r="S48">
        <f t="shared" si="1"/>
        <v>608.49066441505352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342.85800606589083</v>
      </c>
      <c r="AC48">
        <f t="shared" si="2"/>
        <v>330.17510975994298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-4087.7703851061997</v>
      </c>
      <c r="AI48">
        <f t="shared" si="25"/>
        <v>-4101.3357168799148</v>
      </c>
      <c r="AJ48">
        <f t="shared" si="7"/>
        <v>12.68289630594785</v>
      </c>
      <c r="AK48">
        <f t="shared" si="22"/>
        <v>24.000060424612361</v>
      </c>
      <c r="AL48">
        <f t="shared" si="8"/>
        <v>-4064.6527601493544</v>
      </c>
      <c r="AN48">
        <f t="shared" si="26"/>
        <v>0</v>
      </c>
      <c r="AO48">
        <f t="shared" si="26"/>
        <v>0</v>
      </c>
      <c r="AP48">
        <f t="shared" si="26"/>
        <v>-8.2721690258881042E-2</v>
      </c>
      <c r="AQ48">
        <f t="shared" si="26"/>
        <v>-24.92731333717855</v>
      </c>
      <c r="AR48">
        <f t="shared" si="26"/>
        <v>-25.010035027437432</v>
      </c>
      <c r="AS48">
        <f t="shared" si="26"/>
        <v>7.7340579449668101E-2</v>
      </c>
      <c r="AT48">
        <f t="shared" si="26"/>
        <v>0.14635289410953256</v>
      </c>
      <c r="AU48">
        <f t="shared" si="23"/>
        <v>-24.786341553878231</v>
      </c>
      <c r="AW48">
        <v>45</v>
      </c>
      <c r="AX48">
        <f>IF(Z48&gt;0, (R48*SUMPRODUCT(K48:$K$98, X48:$X$98)-K48*$AZ$3)/Z48, 0)</f>
        <v>608.49066441505352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1000000</v>
      </c>
      <c r="S49">
        <f t="shared" si="1"/>
        <v>596.1605421635137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330.17510975994298</v>
      </c>
      <c r="AC49">
        <f t="shared" si="2"/>
        <v>317.68240493869439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-4306.508827116877</v>
      </c>
      <c r="AI49">
        <f t="shared" si="25"/>
        <v>-4319.8308428521768</v>
      </c>
      <c r="AJ49">
        <f t="shared" si="7"/>
        <v>12.492704821248594</v>
      </c>
      <c r="AK49">
        <f t="shared" si="22"/>
        <v>23.11225768319601</v>
      </c>
      <c r="AL49">
        <f t="shared" si="8"/>
        <v>-4284.2258803477325</v>
      </c>
      <c r="AN49">
        <f t="shared" si="26"/>
        <v>0</v>
      </c>
      <c r="AO49">
        <f t="shared" si="26"/>
        <v>0</v>
      </c>
      <c r="AP49">
        <f t="shared" si="26"/>
        <v>-7.2533878328223264E-2</v>
      </c>
      <c r="AQ49">
        <f t="shared" si="26"/>
        <v>-23.447486738648468</v>
      </c>
      <c r="AR49">
        <f t="shared" si="26"/>
        <v>-23.520020616976691</v>
      </c>
      <c r="AS49">
        <f t="shared" si="26"/>
        <v>6.8018560366491135E-2</v>
      </c>
      <c r="AT49">
        <f t="shared" si="26"/>
        <v>0.12583844066790695</v>
      </c>
      <c r="AU49">
        <f t="shared" si="23"/>
        <v>-23.326163615942296</v>
      </c>
      <c r="AW49">
        <v>46</v>
      </c>
      <c r="AX49">
        <f>IF(Z49&gt;0, (R49*SUMPRODUCT(K49:$K$98, X49:$X$98)-K49*$AZ$3)/Z49, 0)</f>
        <v>596.1605421635137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1000000</v>
      </c>
      <c r="S50">
        <f t="shared" si="1"/>
        <v>583.82538848388299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317.68240493869439</v>
      </c>
      <c r="AC50">
        <f t="shared" si="2"/>
        <v>305.33724723212617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-4557.6997806875061</v>
      </c>
      <c r="AI50">
        <f t="shared" si="25"/>
        <v>-4570.7746337709359</v>
      </c>
      <c r="AJ50">
        <f t="shared" si="7"/>
        <v>12.345157706568216</v>
      </c>
      <c r="AK50">
        <f t="shared" si="22"/>
        <v>22.237768345708609</v>
      </c>
      <c r="AL50">
        <f t="shared" si="8"/>
        <v>-4536.191707718659</v>
      </c>
      <c r="AN50">
        <f t="shared" si="26"/>
        <v>0</v>
      </c>
      <c r="AO50">
        <f t="shared" si="26"/>
        <v>0</v>
      </c>
      <c r="AP50">
        <f t="shared" si="26"/>
        <v>-6.3560858149906502E-2</v>
      </c>
      <c r="AQ50">
        <f t="shared" si="26"/>
        <v>-22.156372037347928</v>
      </c>
      <c r="AR50">
        <f t="shared" si="26"/>
        <v>-22.219932895497834</v>
      </c>
      <c r="AS50">
        <f t="shared" si="26"/>
        <v>6.0013585836757026E-2</v>
      </c>
      <c r="AT50">
        <f t="shared" si="26"/>
        <v>0.10810459057343978</v>
      </c>
      <c r="AU50">
        <f t="shared" si="23"/>
        <v>-22.051814719087638</v>
      </c>
      <c r="AW50">
        <v>47</v>
      </c>
      <c r="AX50">
        <f>IF(Z50&gt;0, (R50*SUMPRODUCT(K50:$K$98, X50:$X$98)-K50*$AZ$3)/Z50, 0)</f>
        <v>583.82538848388299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1000000</v>
      </c>
      <c r="S51">
        <f t="shared" si="1"/>
        <v>571.42222600804041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305.33724723212617</v>
      </c>
      <c r="AC51">
        <f t="shared" si="2"/>
        <v>293.09366897342136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-4844.5656916732187</v>
      </c>
      <c r="AI51">
        <f t="shared" si="25"/>
        <v>-4857.3886820835223</v>
      </c>
      <c r="AJ51">
        <f t="shared" si="7"/>
        <v>12.243578258704815</v>
      </c>
      <c r="AK51">
        <f t="shared" si="22"/>
        <v>21.373607306248836</v>
      </c>
      <c r="AL51">
        <f t="shared" si="8"/>
        <v>-4823.7714965185687</v>
      </c>
      <c r="AN51">
        <f t="shared" si="26"/>
        <v>0</v>
      </c>
      <c r="AO51">
        <f t="shared" si="26"/>
        <v>0</v>
      </c>
      <c r="AP51">
        <f t="shared" si="26"/>
        <v>-5.5657568477757269E-2</v>
      </c>
      <c r="AQ51">
        <f t="shared" si="26"/>
        <v>-21.027602618546151</v>
      </c>
      <c r="AR51">
        <f t="shared" si="26"/>
        <v>-21.083260187023907</v>
      </c>
      <c r="AS51">
        <f t="shared" si="26"/>
        <v>5.3142658111876441E-2</v>
      </c>
      <c r="AT51">
        <f t="shared" si="26"/>
        <v>9.2771106754345356E-2</v>
      </c>
      <c r="AU51">
        <f t="shared" si="23"/>
        <v>-20.937346422157685</v>
      </c>
      <c r="AW51">
        <v>48</v>
      </c>
      <c r="AX51">
        <f>IF(Z51&gt;0, (R51*SUMPRODUCT(K51:$K$98, X51:$X$98)-K51*$AZ$3)/Z51, 0)</f>
        <v>571.42222600804041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1000000</v>
      </c>
      <c r="S52">
        <f t="shared" si="1"/>
        <v>558.92206744656801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293.09366897342136</v>
      </c>
      <c r="AC52">
        <f t="shared" si="2"/>
        <v>280.91677508580665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-5185.8686525388857</v>
      </c>
      <c r="AI52">
        <f t="shared" si="25"/>
        <v>-5198.4337663287733</v>
      </c>
      <c r="AJ52">
        <f t="shared" si="7"/>
        <v>12.17689388761471</v>
      </c>
      <c r="AK52">
        <f t="shared" si="22"/>
        <v>20.516556828139496</v>
      </c>
      <c r="AL52">
        <f t="shared" si="8"/>
        <v>-5165.7403156130194</v>
      </c>
      <c r="AN52">
        <f t="shared" si="26"/>
        <v>0</v>
      </c>
      <c r="AO52">
        <f t="shared" si="26"/>
        <v>0</v>
      </c>
      <c r="AP52">
        <f t="shared" si="26"/>
        <v>-4.8694881699518751E-2</v>
      </c>
      <c r="AQ52">
        <f t="shared" si="26"/>
        <v>-20.097331768524288</v>
      </c>
      <c r="AR52">
        <f t="shared" si="26"/>
        <v>-20.146026650223806</v>
      </c>
      <c r="AS52">
        <f t="shared" si="26"/>
        <v>4.7190373063092789E-2</v>
      </c>
      <c r="AT52">
        <f t="shared" si="26"/>
        <v>7.9509929184387498E-2</v>
      </c>
      <c r="AU52">
        <f t="shared" si="23"/>
        <v>-20.019326347976328</v>
      </c>
      <c r="AW52">
        <v>49</v>
      </c>
      <c r="AX52">
        <f>IF(Z52&gt;0, (R52*SUMPRODUCT(K52:$K$98, X52:$X$98)-K52*$AZ$3)/Z52, 0)</f>
        <v>558.92206744656801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1000000</v>
      </c>
      <c r="S53">
        <f t="shared" si="1"/>
        <v>546.17527477486726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280.91677508580665</v>
      </c>
      <c r="AC53">
        <f t="shared" si="2"/>
        <v>268.72186182704252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-5571.8660173147791</v>
      </c>
      <c r="AI53">
        <f t="shared" si="25"/>
        <v>-5584.1661833163344</v>
      </c>
      <c r="AJ53">
        <f t="shared" si="7"/>
        <v>12.194913258764132</v>
      </c>
      <c r="AK53">
        <f t="shared" si="22"/>
        <v>19.664174256006469</v>
      </c>
      <c r="AL53">
        <f t="shared" si="8"/>
        <v>-5552.3070958015633</v>
      </c>
      <c r="AN53">
        <f t="shared" si="26"/>
        <v>0</v>
      </c>
      <c r="AO53">
        <f t="shared" si="26"/>
        <v>0</v>
      </c>
      <c r="AP53">
        <f t="shared" si="26"/>
        <v>-4.2560805538500709E-2</v>
      </c>
      <c r="AQ53">
        <f t="shared" si="26"/>
        <v>-19.279667121527059</v>
      </c>
      <c r="AR53">
        <f t="shared" si="26"/>
        <v>-19.322227927065558</v>
      </c>
      <c r="AS53">
        <f t="shared" si="26"/>
        <v>4.2196611956253835E-2</v>
      </c>
      <c r="AT53">
        <f t="shared" si="26"/>
        <v>6.8041609883902676E-2</v>
      </c>
      <c r="AU53">
        <f t="shared" si="23"/>
        <v>-19.211989705225399</v>
      </c>
      <c r="AW53">
        <v>50</v>
      </c>
      <c r="AX53">
        <f>IF(Z53&gt;0, (R53*SUMPRODUCT(K53:$K$98, X53:$X$98)-K53*$AZ$3)/Z53, 0)</f>
        <v>546.17527477486726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1000000</v>
      </c>
      <c r="S54">
        <f t="shared" si="1"/>
        <v>533.17068818011489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268.72186182704252</v>
      </c>
      <c r="AC54">
        <f t="shared" si="2"/>
        <v>256.49792551780126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-6006.2532236684474</v>
      </c>
      <c r="AI54">
        <f t="shared" si="25"/>
        <v>-6018.2802316793959</v>
      </c>
      <c r="AJ54">
        <f t="shared" si="7"/>
        <v>12.223936309241253</v>
      </c>
      <c r="AK54">
        <f t="shared" si="22"/>
        <v>18.810530327892977</v>
      </c>
      <c r="AL54">
        <f t="shared" si="8"/>
        <v>-5987.2457650422621</v>
      </c>
      <c r="AN54">
        <f t="shared" si="26"/>
        <v>0</v>
      </c>
      <c r="AO54">
        <f t="shared" si="26"/>
        <v>0</v>
      </c>
      <c r="AP54">
        <f t="shared" si="26"/>
        <v>-3.7156811912366007E-2</v>
      </c>
      <c r="AQ54">
        <f t="shared" si="26"/>
        <v>-18.556005045206156</v>
      </c>
      <c r="AR54">
        <f t="shared" si="26"/>
        <v>-18.59316185711852</v>
      </c>
      <c r="AS54">
        <f t="shared" si="26"/>
        <v>3.7765211585271741E-2</v>
      </c>
      <c r="AT54">
        <f t="shared" si="26"/>
        <v>5.8114149149075797E-2</v>
      </c>
      <c r="AU54">
        <f t="shared" si="23"/>
        <v>-18.497282496384177</v>
      </c>
      <c r="AW54">
        <v>51</v>
      </c>
      <c r="AX54">
        <f>IF(Z54&gt;0, (R54*SUMPRODUCT(K54:$K$98, X54:$X$98)-K54*$AZ$3)/Z54, 0)</f>
        <v>533.17068818011489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1000000</v>
      </c>
      <c r="S55">
        <f t="shared" si="1"/>
        <v>519.91350768426662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256.49792551780126</v>
      </c>
      <c r="AC55">
        <f t="shared" si="2"/>
        <v>244.24168012642173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-6495.8404266287162</v>
      </c>
      <c r="AI55">
        <f t="shared" si="25"/>
        <v>-6507.5847685488889</v>
      </c>
      <c r="AJ55">
        <f t="shared" si="7"/>
        <v>12.256245391379537</v>
      </c>
      <c r="AK55">
        <f t="shared" si="22"/>
        <v>17.954854786246091</v>
      </c>
      <c r="AL55">
        <f t="shared" si="8"/>
        <v>-6477.3736683712632</v>
      </c>
      <c r="AN55">
        <f t="shared" si="26"/>
        <v>0</v>
      </c>
      <c r="AO55">
        <f t="shared" si="26"/>
        <v>0</v>
      </c>
      <c r="AP55">
        <f t="shared" si="26"/>
        <v>-3.2396008764276341E-2</v>
      </c>
      <c r="AQ55">
        <f t="shared" si="26"/>
        <v>-17.918356330458721</v>
      </c>
      <c r="AR55">
        <f t="shared" si="26"/>
        <v>-17.950752339222998</v>
      </c>
      <c r="AS55">
        <f t="shared" si="26"/>
        <v>3.3808061432053622E-2</v>
      </c>
      <c r="AT55">
        <f t="shared" si="26"/>
        <v>4.9527307444738197E-2</v>
      </c>
      <c r="AU55">
        <f t="shared" si="23"/>
        <v>-17.867416970346206</v>
      </c>
      <c r="AW55">
        <v>52</v>
      </c>
      <c r="AX55">
        <f>IF(Z55&gt;0, (R55*SUMPRODUCT(K55:$K$98, X55:$X$98)-K55*$AZ$3)/Z55, 0)</f>
        <v>519.91350768426662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1000000</v>
      </c>
      <c r="S56">
        <f t="shared" si="1"/>
        <v>506.37901645259097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244.24168012642173</v>
      </c>
      <c r="AC56">
        <f t="shared" si="2"/>
        <v>231.94810920116538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-7023.5688603142462</v>
      </c>
      <c r="AI56">
        <f t="shared" si="25"/>
        <v>-7035.0201695937094</v>
      </c>
      <c r="AJ56">
        <f t="shared" si="7"/>
        <v>12.293570925256347</v>
      </c>
      <c r="AK56">
        <f t="shared" si="22"/>
        <v>17.096917608849523</v>
      </c>
      <c r="AL56">
        <f t="shared" si="8"/>
        <v>-7005.6296810596041</v>
      </c>
      <c r="AN56">
        <f t="shared" si="26"/>
        <v>0</v>
      </c>
      <c r="AO56">
        <f t="shared" si="26"/>
        <v>0</v>
      </c>
      <c r="AP56">
        <f t="shared" si="26"/>
        <v>-2.8203301025224288E-2</v>
      </c>
      <c r="AQ56">
        <f t="shared" si="26"/>
        <v>-17.298268870798974</v>
      </c>
      <c r="AR56">
        <f t="shared" si="26"/>
        <v>-17.326472171824197</v>
      </c>
      <c r="AS56">
        <f t="shared" si="26"/>
        <v>3.0277697773978478E-2</v>
      </c>
      <c r="AT56">
        <f t="shared" si="26"/>
        <v>4.2107806379012895E-2</v>
      </c>
      <c r="AU56">
        <f t="shared" si="23"/>
        <v>-17.254086667671206</v>
      </c>
      <c r="AW56">
        <v>53</v>
      </c>
      <c r="AX56">
        <f>IF(Z56&gt;0, (R56*SUMPRODUCT(K56:$K$98, X56:$X$98)-K56*$AZ$3)/Z56, 0)</f>
        <v>506.37901645259097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1000000</v>
      </c>
      <c r="S57">
        <f t="shared" si="1"/>
        <v>492.66476574977924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231.94810920116538</v>
      </c>
      <c r="AC57">
        <f t="shared" si="2"/>
        <v>219.67197015643984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-7586.5611055002191</v>
      </c>
      <c r="AI57">
        <f t="shared" si="25"/>
        <v>-7597.7082376592507</v>
      </c>
      <c r="AJ57">
        <f t="shared" si="7"/>
        <v>12.276139044725539</v>
      </c>
      <c r="AK57">
        <f t="shared" si="22"/>
        <v>16.236367644081579</v>
      </c>
      <c r="AL57">
        <f t="shared" si="8"/>
        <v>-7569.195730970443</v>
      </c>
      <c r="AN57">
        <f t="shared" si="26"/>
        <v>0</v>
      </c>
      <c r="AO57">
        <f t="shared" si="26"/>
        <v>0</v>
      </c>
      <c r="AP57">
        <f t="shared" si="26"/>
        <v>-2.4512630902898767E-2</v>
      </c>
      <c r="AQ57">
        <f t="shared" si="26"/>
        <v>-16.682907275908253</v>
      </c>
      <c r="AR57">
        <f t="shared" si="26"/>
        <v>-16.707419906811154</v>
      </c>
      <c r="AS57">
        <f t="shared" si="26"/>
        <v>2.6995325884982709E-2</v>
      </c>
      <c r="AT57">
        <f t="shared" si="26"/>
        <v>3.5703899584673571E-2</v>
      </c>
      <c r="AU57">
        <f t="shared" si="23"/>
        <v>-16.644720681341497</v>
      </c>
      <c r="AW57">
        <v>54</v>
      </c>
      <c r="AX57">
        <f>IF(Z57&gt;0, (R57*SUMPRODUCT(K57:$K$98, X57:$X$98)-K57*$AZ$3)/Z57, 0)</f>
        <v>492.66476574977924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1000000</v>
      </c>
      <c r="S58">
        <f t="shared" si="1"/>
        <v>478.86825085177725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219.67197015643984</v>
      </c>
      <c r="AC58">
        <f t="shared" si="2"/>
        <v>207.47310736809732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-8169.2547244417883</v>
      </c>
      <c r="AI58">
        <f t="shared" si="25"/>
        <v>-8180.0861539111183</v>
      </c>
      <c r="AJ58">
        <f t="shared" si="7"/>
        <v>12.198862788342524</v>
      </c>
      <c r="AK58">
        <f t="shared" si="22"/>
        <v>15.37703791095079</v>
      </c>
      <c r="AL58">
        <f t="shared" si="8"/>
        <v>-8152.5102532118244</v>
      </c>
      <c r="AN58">
        <f t="shared" si="26"/>
        <v>0</v>
      </c>
      <c r="AO58">
        <f t="shared" si="26"/>
        <v>0</v>
      </c>
      <c r="AP58">
        <f t="shared" si="26"/>
        <v>-2.1266426978753899E-2</v>
      </c>
      <c r="AQ58">
        <f t="shared" si="26"/>
        <v>-16.039513488050133</v>
      </c>
      <c r="AR58">
        <f t="shared" si="26"/>
        <v>-16.060779915028885</v>
      </c>
      <c r="AS58">
        <f t="shared" si="26"/>
        <v>2.3951245350090685E-2</v>
      </c>
      <c r="AT58">
        <f t="shared" si="26"/>
        <v>3.0191273904218545E-2</v>
      </c>
      <c r="AU58">
        <f t="shared" si="23"/>
        <v>-16.006637395774575</v>
      </c>
      <c r="AW58">
        <v>55</v>
      </c>
      <c r="AX58">
        <f>IF(Z58&gt;0, (R58*SUMPRODUCT(K58:$K$98, X58:$X$98)-K58*$AZ$3)/Z58, 0)</f>
        <v>478.86825085177725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1000000</v>
      </c>
      <c r="S59">
        <f t="shared" si="1"/>
        <v>465.16180552881542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207.47310736809732</v>
      </c>
      <c r="AC59">
        <f t="shared" si="2"/>
        <v>195.4372050296594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-8775.741135489403</v>
      </c>
      <c r="AI59">
        <f t="shared" si="25"/>
        <v>-8786.2448571356526</v>
      </c>
      <c r="AJ59">
        <f t="shared" si="7"/>
        <v>12.035902338437921</v>
      </c>
      <c r="AK59">
        <f t="shared" si="22"/>
        <v>14.523117515766813</v>
      </c>
      <c r="AL59">
        <f t="shared" si="8"/>
        <v>-8759.6858372814495</v>
      </c>
      <c r="AN59">
        <f t="shared" si="26"/>
        <v>0</v>
      </c>
      <c r="AO59">
        <f t="shared" si="26"/>
        <v>0</v>
      </c>
      <c r="AP59">
        <f t="shared" si="26"/>
        <v>-1.8413397757657511E-2</v>
      </c>
      <c r="AQ59">
        <f t="shared" si="26"/>
        <v>-15.384186442498015</v>
      </c>
      <c r="AR59">
        <f t="shared" si="26"/>
        <v>-15.402599840255673</v>
      </c>
      <c r="AS59">
        <f t="shared" si="26"/>
        <v>2.1099365024501802E-2</v>
      </c>
      <c r="AT59">
        <f t="shared" si="26"/>
        <v>2.5459541722957318E-2</v>
      </c>
      <c r="AU59">
        <f t="shared" si="23"/>
        <v>-15.356040933508217</v>
      </c>
      <c r="AW59">
        <v>56</v>
      </c>
      <c r="AX59">
        <f>IF(Z59&gt;0, (R59*SUMPRODUCT(K59:$K$98, X59:$X$98)-K59*$AZ$3)/Z59, 0)</f>
        <v>465.16180552881542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1000000</v>
      </c>
      <c r="S60">
        <f t="shared" si="1"/>
        <v>451.70256970184914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195.4372050296594</v>
      </c>
      <c r="AC60">
        <f t="shared" si="2"/>
        <v>183.62767139931509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-9423.9617490537421</v>
      </c>
      <c r="AI60">
        <f t="shared" si="25"/>
        <v>-9434.1248344398027</v>
      </c>
      <c r="AJ60">
        <f t="shared" si="7"/>
        <v>11.809533630344305</v>
      </c>
      <c r="AK60">
        <f t="shared" si="22"/>
        <v>13.680604352076159</v>
      </c>
      <c r="AL60">
        <f t="shared" si="8"/>
        <v>-9408.6346964573822</v>
      </c>
      <c r="AN60">
        <f t="shared" si="26"/>
        <v>0</v>
      </c>
      <c r="AO60">
        <f t="shared" si="26"/>
        <v>0</v>
      </c>
      <c r="AP60">
        <f t="shared" si="26"/>
        <v>-1.5907366316118929E-2</v>
      </c>
      <c r="AQ60">
        <f t="shared" si="26"/>
        <v>-14.750482358133462</v>
      </c>
      <c r="AR60">
        <f t="shared" si="26"/>
        <v>-14.766389724449581</v>
      </c>
      <c r="AS60">
        <f t="shared" si="26"/>
        <v>1.8484404129682351E-2</v>
      </c>
      <c r="AT60">
        <f t="shared" si="26"/>
        <v>2.1413023367180525E-2</v>
      </c>
      <c r="AU60">
        <f t="shared" si="23"/>
        <v>-14.726492296952719</v>
      </c>
      <c r="AW60">
        <v>57</v>
      </c>
      <c r="AX60">
        <f>IF(Z60&gt;0, (R60*SUMPRODUCT(K60:$K$98, X60:$X$98)-K60*$AZ$3)/Z60, 0)</f>
        <v>451.70256970184914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1000000</v>
      </c>
      <c r="S61">
        <f t="shared" si="1"/>
        <v>438.56397387802247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183.62767139931509</v>
      </c>
      <c r="AC61">
        <f t="shared" si="2"/>
        <v>172.06884333774747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-10112.130115075373</v>
      </c>
      <c r="AI61">
        <f t="shared" si="25"/>
        <v>-10121.938766354697</v>
      </c>
      <c r="AJ61">
        <f t="shared" si="7"/>
        <v>11.558828061567624</v>
      </c>
      <c r="AK61">
        <f t="shared" si="22"/>
        <v>12.853936997952058</v>
      </c>
      <c r="AL61">
        <f t="shared" si="8"/>
        <v>-10097.526001295177</v>
      </c>
      <c r="AN61">
        <f t="shared" si="26"/>
        <v>0</v>
      </c>
      <c r="AO61">
        <f t="shared" si="26"/>
        <v>0</v>
      </c>
      <c r="AP61">
        <f t="shared" si="26"/>
        <v>-1.3707680703552045E-2</v>
      </c>
      <c r="AQ61">
        <f t="shared" si="26"/>
        <v>-14.13179517783734</v>
      </c>
      <c r="AR61">
        <f t="shared" si="26"/>
        <v>-14.145502858540894</v>
      </c>
      <c r="AS61">
        <f t="shared" si="26"/>
        <v>1.6153568912092141E-2</v>
      </c>
      <c r="AT61">
        <f t="shared" si="26"/>
        <v>1.7963495605448892E-2</v>
      </c>
      <c r="AU61">
        <f t="shared" si="23"/>
        <v>-14.111385794023352</v>
      </c>
      <c r="AW61">
        <v>58</v>
      </c>
      <c r="AX61">
        <f>IF(Z61&gt;0, (R61*SUMPRODUCT(K61:$K$98, X61:$X$98)-K61*$AZ$3)/Z61, 0)</f>
        <v>438.56397387802247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1000000</v>
      </c>
      <c r="S62">
        <f t="shared" si="1"/>
        <v>425.83361841131614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172.06884333774747</v>
      </c>
      <c r="AC62">
        <f t="shared" si="2"/>
        <v>160.7867394961296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-10841.459100970193</v>
      </c>
      <c r="AI62">
        <f t="shared" si="25"/>
        <v>-10850.898629259198</v>
      </c>
      <c r="AJ62">
        <f t="shared" si="7"/>
        <v>11.282103841617868</v>
      </c>
      <c r="AK62">
        <f t="shared" si="22"/>
        <v>12.044819033642323</v>
      </c>
      <c r="AL62">
        <f t="shared" si="8"/>
        <v>-10827.571706383937</v>
      </c>
      <c r="AN62">
        <f t="shared" si="26"/>
        <v>0</v>
      </c>
      <c r="AO62">
        <f t="shared" si="26"/>
        <v>0</v>
      </c>
      <c r="AP62">
        <f t="shared" si="26"/>
        <v>-1.1778417783321874E-2</v>
      </c>
      <c r="AQ62">
        <f t="shared" si="26"/>
        <v>-13.527713542715162</v>
      </c>
      <c r="AR62">
        <f t="shared" si="26"/>
        <v>-13.539491960498484</v>
      </c>
      <c r="AS62">
        <f t="shared" si="26"/>
        <v>1.4077539518173792E-2</v>
      </c>
      <c r="AT62">
        <f t="shared" si="26"/>
        <v>1.5029237305002179E-2</v>
      </c>
      <c r="AU62">
        <f t="shared" si="23"/>
        <v>-13.510385183675305</v>
      </c>
      <c r="AW62">
        <v>59</v>
      </c>
      <c r="AX62">
        <f>IF(Z62&gt;0, (R62*SUMPRODUCT(K62:$K$98, X62:$X$98)-K62*$AZ$3)/Z62, 0)</f>
        <v>425.83361841131614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1000000</v>
      </c>
      <c r="S63">
        <f t="shared" si="1"/>
        <v>413.5388541338512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160.7867394961296</v>
      </c>
      <c r="AC63">
        <f t="shared" si="2"/>
        <v>149.80339321789614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-11557.875487209256</v>
      </c>
      <c r="AI63">
        <f t="shared" si="25"/>
        <v>-11566.93167332819</v>
      </c>
      <c r="AJ63">
        <f t="shared" si="7"/>
        <v>10.983346278233455</v>
      </c>
      <c r="AK63">
        <f t="shared" si="22"/>
        <v>11.255071764729072</v>
      </c>
      <c r="AL63">
        <f t="shared" si="8"/>
        <v>-11544.693255285229</v>
      </c>
      <c r="AN63">
        <f t="shared" si="26"/>
        <v>0</v>
      </c>
      <c r="AO63">
        <f t="shared" si="26"/>
        <v>0</v>
      </c>
      <c r="AP63">
        <f t="shared" si="26"/>
        <v>-1.008936838020684E-2</v>
      </c>
      <c r="AQ63">
        <f t="shared" si="26"/>
        <v>-12.876464987749838</v>
      </c>
      <c r="AR63">
        <f t="shared" si="26"/>
        <v>-12.886554356130043</v>
      </c>
      <c r="AS63">
        <f t="shared" si="26"/>
        <v>1.2236390152889092E-2</v>
      </c>
      <c r="AT63">
        <f t="shared" si="26"/>
        <v>1.2539115659580369E-2</v>
      </c>
      <c r="AU63">
        <f t="shared" si="23"/>
        <v>-12.861778850317574</v>
      </c>
      <c r="AW63">
        <v>60</v>
      </c>
      <c r="AX63">
        <f>IF(Z63&gt;0, (R63*SUMPRODUCT(K63:$K$98, X63:$X$98)-K63*$AZ$3)/Z63, 0)</f>
        <v>413.5388541338512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1000000</v>
      </c>
      <c r="S64">
        <f t="shared" si="1"/>
        <v>401.8329439897218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149.80339321789614</v>
      </c>
      <c r="AC64">
        <f t="shared" si="2"/>
        <v>139.19868471629064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-12215.630811156301</v>
      </c>
      <c r="AI64">
        <f t="shared" si="25"/>
        <v>-12224.291044643769</v>
      </c>
      <c r="AJ64">
        <f t="shared" si="7"/>
        <v>10.604708501605501</v>
      </c>
      <c r="AK64">
        <f t="shared" si="22"/>
        <v>10.486237525252731</v>
      </c>
      <c r="AL64">
        <f t="shared" si="8"/>
        <v>-12203.200098616911</v>
      </c>
      <c r="AN64">
        <f t="shared" si="26"/>
        <v>0</v>
      </c>
      <c r="AO64">
        <f t="shared" si="26"/>
        <v>0</v>
      </c>
      <c r="AP64">
        <f t="shared" si="26"/>
        <v>-8.6145028348323834E-3</v>
      </c>
      <c r="AQ64">
        <f t="shared" si="26"/>
        <v>-12.151125764017916</v>
      </c>
      <c r="AR64">
        <f t="shared" si="26"/>
        <v>-12.159740266852749</v>
      </c>
      <c r="AS64">
        <f t="shared" si="26"/>
        <v>1.054870998361164E-2</v>
      </c>
      <c r="AT64">
        <f t="shared" si="26"/>
        <v>1.0430864597212619E-2</v>
      </c>
      <c r="AU64">
        <f t="shared" si="23"/>
        <v>-12.138760692271925</v>
      </c>
      <c r="AW64">
        <v>61</v>
      </c>
      <c r="AX64">
        <f>IF(Z64&gt;0, (R64*SUMPRODUCT(K64:$K$98, X64:$X$98)-K64*$AZ$3)/Z64, 0)</f>
        <v>401.8329439897218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1000000</v>
      </c>
      <c r="S65">
        <f t="shared" si="1"/>
        <v>394.55394958306113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139.19868471629064</v>
      </c>
      <c r="AC65">
        <f t="shared" si="2"/>
        <v>129.07591295775885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-15801.358444839896</v>
      </c>
      <c r="AI65">
        <f t="shared" si="25"/>
        <v>-15809.537042031367</v>
      </c>
      <c r="AJ65">
        <f t="shared" si="7"/>
        <v>10.122771758531798</v>
      </c>
      <c r="AK65">
        <f t="shared" si="22"/>
        <v>9.7439079301403453</v>
      </c>
      <c r="AL65">
        <f t="shared" si="8"/>
        <v>-15789.670362342695</v>
      </c>
      <c r="AN65">
        <f t="shared" si="26"/>
        <v>0</v>
      </c>
      <c r="AO65">
        <f t="shared" si="26"/>
        <v>0</v>
      </c>
      <c r="AP65">
        <f t="shared" si="26"/>
        <v>-7.2637587816156502E-3</v>
      </c>
      <c r="AQ65">
        <f t="shared" si="26"/>
        <v>-14.033856109804697</v>
      </c>
      <c r="AR65">
        <f t="shared" si="26"/>
        <v>-14.041119868586312</v>
      </c>
      <c r="AS65">
        <f t="shared" si="26"/>
        <v>8.990462610385351E-3</v>
      </c>
      <c r="AT65">
        <f t="shared" si="26"/>
        <v>8.6539775878212519E-3</v>
      </c>
      <c r="AU65">
        <f t="shared" si="23"/>
        <v>-14.023475428388107</v>
      </c>
      <c r="AW65">
        <v>62</v>
      </c>
      <c r="AX65">
        <f>IF(Z65&gt;0, (R65*SUMPRODUCT(K65:$K$98, X65:$X$98)-K65*$AZ$3)/Z65, 0)</f>
        <v>394.55394958306113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1000000</v>
      </c>
      <c r="S66">
        <f t="shared" si="1"/>
        <v>383.4426799326003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129.07591295775885</v>
      </c>
      <c r="AC66">
        <f t="shared" si="2"/>
        <v>116.85308720999524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-19125.237985245189</v>
      </c>
      <c r="AI66">
        <f t="shared" si="25"/>
        <v>-19132.856665515115</v>
      </c>
      <c r="AJ66">
        <f t="shared" si="7"/>
        <v>12.222825747763608</v>
      </c>
      <c r="AK66">
        <f t="shared" si="22"/>
        <v>9.0353139070431201</v>
      </c>
      <c r="AL66">
        <f t="shared" si="8"/>
        <v>-19111.59852586031</v>
      </c>
      <c r="AN66">
        <f t="shared" si="26"/>
        <v>0</v>
      </c>
      <c r="AO66">
        <f t="shared" si="26"/>
        <v>0</v>
      </c>
      <c r="AP66">
        <f t="shared" si="26"/>
        <v>-6.0414936016409257E-3</v>
      </c>
      <c r="AQ66">
        <f t="shared" si="26"/>
        <v>-15.16601285577349</v>
      </c>
      <c r="AR66">
        <f t="shared" si="26"/>
        <v>-15.172054349375131</v>
      </c>
      <c r="AS66">
        <f t="shared" si="26"/>
        <v>9.6925085359708067E-3</v>
      </c>
      <c r="AT66">
        <f t="shared" si="26"/>
        <v>7.1648617902627483E-3</v>
      </c>
      <c r="AU66">
        <f t="shared" si="23"/>
        <v>-15.155196979048899</v>
      </c>
      <c r="AW66">
        <v>63</v>
      </c>
      <c r="AX66">
        <f>IF(Z66&gt;0, (R66*SUMPRODUCT(K66:$K$98, X66:$X$98)-K66*$AZ$3)/Z66, 0)</f>
        <v>383.4426799326003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369.510599203732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116.85308720999524</v>
      </c>
      <c r="AC67">
        <f t="shared" ref="AC67:AC98" si="29">S67*Z67</f>
        <v>103.30406574890129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-22129.772437707783</v>
      </c>
      <c r="AI67">
        <f t="shared" ref="AI67:AI98" si="33">SUM(AE67:AH67)</f>
        <v>-22136.761686864065</v>
      </c>
      <c r="AJ67">
        <f t="shared" ref="AJ67:AJ98" si="34">AB67-AC67</f>
        <v>13.549021461093943</v>
      </c>
      <c r="AK67">
        <f t="shared" si="22"/>
        <v>8.1797161046996667</v>
      </c>
      <c r="AL67">
        <f t="shared" ref="AL67:AL98" si="35">SUM(AI67:AK67)</f>
        <v>-22115.032949298271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-15.668358402751071</v>
      </c>
      <c r="AR67">
        <f t="shared" si="36"/>
        <v>-15.673306942599595</v>
      </c>
      <c r="AS67">
        <f t="shared" si="36"/>
        <v>9.5930007801279995E-3</v>
      </c>
      <c r="AT67">
        <f t="shared" si="36"/>
        <v>5.7914162435221345E-3</v>
      </c>
      <c r="AU67">
        <f t="shared" si="23"/>
        <v>-15.657922525575943</v>
      </c>
      <c r="AW67">
        <v>64</v>
      </c>
      <c r="AX67">
        <f>IF(Z67&gt;0, (R67*SUMPRODUCT(K67:$K$98, X67:$X$98)-K67*$AZ$3)/Z67, 0)</f>
        <v>369.510599203732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1000000</v>
      </c>
      <c r="S68">
        <f t="shared" si="28"/>
        <v>353.35492678356655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103.30406574890129</v>
      </c>
      <c r="AC68">
        <f t="shared" si="29"/>
        <v>89.079449662828409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-24678.023093150012</v>
      </c>
      <c r="AI68">
        <f t="shared" si="33"/>
        <v>-24684.325499237402</v>
      </c>
      <c r="AJ68">
        <f t="shared" si="34"/>
        <v>14.224616086072885</v>
      </c>
      <c r="AK68">
        <f t="shared" si="22"/>
        <v>7.2312846024230915</v>
      </c>
      <c r="AL68">
        <f t="shared" si="35"/>
        <v>-24662.869598548907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-15.600513467258361</v>
      </c>
      <c r="AR68">
        <f t="shared" si="36"/>
        <v>-15.604497610180642</v>
      </c>
      <c r="AS68">
        <f t="shared" si="36"/>
        <v>8.9922646550629447E-3</v>
      </c>
      <c r="AT68">
        <f t="shared" si="36"/>
        <v>4.5713448115296202E-3</v>
      </c>
      <c r="AU68">
        <f t="shared" si="23"/>
        <v>-15.59093400071405</v>
      </c>
      <c r="AW68">
        <v>65</v>
      </c>
      <c r="AX68">
        <f>IF(Z68&gt;0, (R68*SUMPRODUCT(K68:$K$98, X68:$X$98)-K68*$AZ$3)/Z68, 0)</f>
        <v>353.35492678356655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1000000</v>
      </c>
      <c r="S69">
        <f t="shared" si="28"/>
        <v>334.67787602242709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89.079449662828409</v>
      </c>
      <c r="AC69">
        <f t="shared" si="29"/>
        <v>74.767991835461274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-26172.429566438041</v>
      </c>
      <c r="AI69">
        <f t="shared" si="33"/>
        <v>-26178.014637725399</v>
      </c>
      <c r="AJ69">
        <f t="shared" si="34"/>
        <v>14.311457827367136</v>
      </c>
      <c r="AK69">
        <f t="shared" si="22"/>
        <v>6.2355614763979892</v>
      </c>
      <c r="AL69">
        <f t="shared" si="35"/>
        <v>-26157.467618421633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-14.772518533020397</v>
      </c>
      <c r="AR69">
        <f t="shared" si="36"/>
        <v>-14.775670917818733</v>
      </c>
      <c r="AS69">
        <f t="shared" si="36"/>
        <v>8.0778238586007474E-3</v>
      </c>
      <c r="AT69">
        <f t="shared" si="36"/>
        <v>3.5195413264957269E-3</v>
      </c>
      <c r="AU69">
        <f t="shared" si="23"/>
        <v>-14.764073552633636</v>
      </c>
      <c r="AW69">
        <v>66</v>
      </c>
      <c r="AX69">
        <f>IF(Z69&gt;0, (R69*SUMPRODUCT(K69:$K$98, X69:$X$98)-K69*$AZ$3)/Z69, 0)</f>
        <v>334.67787602242709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1000000</v>
      </c>
      <c r="S70">
        <f t="shared" si="28"/>
        <v>314.82403669664751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74.767991835461274</v>
      </c>
      <c r="AC70">
        <f t="shared" si="29"/>
        <v>61.146415838058076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-26944.720907440351</v>
      </c>
      <c r="AI70">
        <f t="shared" si="33"/>
        <v>-26949.576509992148</v>
      </c>
      <c r="AJ70">
        <f t="shared" si="34"/>
        <v>13.621575997403198</v>
      </c>
      <c r="AK70">
        <f t="shared" si="22"/>
        <v>5.2337594284822897</v>
      </c>
      <c r="AL70">
        <f t="shared" si="35"/>
        <v>-26930.721174566261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-13.57894942059049</v>
      </c>
      <c r="AR70">
        <f t="shared" si="36"/>
        <v>-13.581396429846361</v>
      </c>
      <c r="AS70">
        <f t="shared" si="36"/>
        <v>6.8646727547432831E-3</v>
      </c>
      <c r="AT70">
        <f t="shared" si="36"/>
        <v>2.6375836217800669E-3</v>
      </c>
      <c r="AU70">
        <f t="shared" si="23"/>
        <v>-13.571894173469836</v>
      </c>
      <c r="AW70">
        <v>67</v>
      </c>
      <c r="AX70">
        <f>IF(Z70&gt;0, (R70*SUMPRODUCT(K70:$K$98, X70:$X$98)-K70*$AZ$3)/Z70, 0)</f>
        <v>314.82403669664751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1000000</v>
      </c>
      <c r="S71">
        <f t="shared" si="28"/>
        <v>293.73385003870061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61.146415838058076</v>
      </c>
      <c r="AC71">
        <f t="shared" si="29"/>
        <v>48.59509368141147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-26842.659287379814</v>
      </c>
      <c r="AI71">
        <f t="shared" si="33"/>
        <v>-26846.79526742391</v>
      </c>
      <c r="AJ71">
        <f t="shared" si="34"/>
        <v>12.551322156646606</v>
      </c>
      <c r="AK71">
        <f t="shared" si="22"/>
        <v>4.2802491086640657</v>
      </c>
      <c r="AL71">
        <f t="shared" si="35"/>
        <v>-26829.9636961586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-12.078138277914839</v>
      </c>
      <c r="AR71">
        <f t="shared" si="36"/>
        <v>-12.079999305853704</v>
      </c>
      <c r="AS71">
        <f t="shared" si="36"/>
        <v>5.6476000740324469E-3</v>
      </c>
      <c r="AT71">
        <f t="shared" si="36"/>
        <v>1.9259433294178897E-3</v>
      </c>
      <c r="AU71">
        <f t="shared" si="23"/>
        <v>-12.072425762450255</v>
      </c>
      <c r="AW71">
        <v>68</v>
      </c>
      <c r="AX71">
        <f>IF(Z71&gt;0, (R71*SUMPRODUCT(K71:$K$98, X71:$X$98)-K71*$AZ$3)/Z71, 0)</f>
        <v>293.73385003870061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1000000</v>
      </c>
      <c r="S72">
        <f t="shared" si="28"/>
        <v>271.435668836719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48.59509368141147</v>
      </c>
      <c r="AC72">
        <f t="shared" si="29"/>
        <v>37.434479746303694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-25871.911611830077</v>
      </c>
      <c r="AI72">
        <f t="shared" si="33"/>
        <v>-25875.359434283437</v>
      </c>
      <c r="AJ72">
        <f t="shared" si="34"/>
        <v>11.160613935107776</v>
      </c>
      <c r="AK72">
        <f t="shared" si="22"/>
        <v>3.4016565576988032</v>
      </c>
      <c r="AL72">
        <f t="shared" si="35"/>
        <v>-25860.79716379063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-10.394053661009064</v>
      </c>
      <c r="AR72">
        <f t="shared" si="36"/>
        <v>-10.39543882543493</v>
      </c>
      <c r="AS72">
        <f t="shared" si="36"/>
        <v>4.4837823301109398E-3</v>
      </c>
      <c r="AT72">
        <f t="shared" si="36"/>
        <v>1.3666172537818021E-3</v>
      </c>
      <c r="AU72">
        <f t="shared" si="23"/>
        <v>-10.389588425851038</v>
      </c>
      <c r="AW72">
        <v>69</v>
      </c>
      <c r="AX72">
        <f>IF(Z72&gt;0, (R72*SUMPRODUCT(K72:$K$98, X72:$X$98)-K72*$AZ$3)/Z72, 0)</f>
        <v>271.435668836719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1000000</v>
      </c>
      <c r="S73">
        <f t="shared" si="28"/>
        <v>248.1342883652085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37.434479746303694</v>
      </c>
      <c r="AC73">
        <f t="shared" si="29"/>
        <v>27.859644248515224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-24257.290025243139</v>
      </c>
      <c r="AI73">
        <f t="shared" si="33"/>
        <v>-24260.096937221333</v>
      </c>
      <c r="AJ73">
        <f t="shared" si="34"/>
        <v>9.5748354977884702</v>
      </c>
      <c r="AK73">
        <f t="shared" ref="AK73:AK98" si="49">G73*SUM(AB73:AB73, AE73:AF73)</f>
        <v>2.6204135822412589</v>
      </c>
      <c r="AL73">
        <f t="shared" si="35"/>
        <v>-24247.901688141304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-8.70123090769731</v>
      </c>
      <c r="AR73">
        <f t="shared" si="36"/>
        <v>-8.7022377633367665</v>
      </c>
      <c r="AS73">
        <f t="shared" si="36"/>
        <v>3.4345491389506247E-3</v>
      </c>
      <c r="AT73">
        <f t="shared" si="36"/>
        <v>9.3995758095896079E-4</v>
      </c>
      <c r="AU73">
        <f t="shared" si="23"/>
        <v>-8.6978632566168574</v>
      </c>
      <c r="AW73">
        <v>70</v>
      </c>
      <c r="AX73">
        <f>IF(Z73&gt;0, (R73*SUMPRODUCT(K73:$K$98, X73:$X$98)-K73*$AZ$3)/Z73, 0)</f>
        <v>248.1342883652085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1000000</v>
      </c>
      <c r="S74">
        <f t="shared" si="28"/>
        <v>223.09709415302521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27.859644248515224</v>
      </c>
      <c r="AC74">
        <f t="shared" si="29"/>
        <v>19.889858129407713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-22000.34277455882</v>
      </c>
      <c r="AI74">
        <f t="shared" si="33"/>
        <v>-22002.571608847866</v>
      </c>
      <c r="AJ74">
        <f t="shared" si="34"/>
        <v>7.9697861191075106</v>
      </c>
      <c r="AK74">
        <f t="shared" si="49"/>
        <v>1.9501750973960659</v>
      </c>
      <c r="AL74">
        <f t="shared" si="35"/>
        <v>-21992.651647631359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-7.0461167966235374</v>
      </c>
      <c r="AR74">
        <f t="shared" si="36"/>
        <v>-7.0468306321706402</v>
      </c>
      <c r="AS74">
        <f t="shared" si="36"/>
        <v>2.5525076774839776E-3</v>
      </c>
      <c r="AT74">
        <f t="shared" si="36"/>
        <v>6.2458851895751512E-4</v>
      </c>
      <c r="AU74">
        <f t="shared" si="23"/>
        <v>-7.0436535359741983</v>
      </c>
      <c r="AW74">
        <v>71</v>
      </c>
      <c r="AX74">
        <f>IF(Z74&gt;0, (R74*SUMPRODUCT(K74:$K$98, X74:$X$98)-K74*$AZ$3)/Z74, 0)</f>
        <v>223.09709415302521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1000000</v>
      </c>
      <c r="S75">
        <f t="shared" si="28"/>
        <v>195.89489133259926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19.889858129407713</v>
      </c>
      <c r="AC75">
        <f t="shared" si="29"/>
        <v>13.496817036882216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-19363.578452858557</v>
      </c>
      <c r="AI75">
        <f t="shared" si="33"/>
        <v>-19365.300909343394</v>
      </c>
      <c r="AJ75">
        <f t="shared" si="34"/>
        <v>6.3930410925254968</v>
      </c>
      <c r="AK75">
        <f t="shared" si="49"/>
        <v>1.39229006905854</v>
      </c>
      <c r="AL75">
        <f t="shared" si="35"/>
        <v>-19357.51557818181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-5.5371716565610392</v>
      </c>
      <c r="AR75">
        <f t="shared" si="36"/>
        <v>-5.5376642069050117</v>
      </c>
      <c r="AS75">
        <f t="shared" si="36"/>
        <v>1.8281417364534886E-3</v>
      </c>
      <c r="AT75">
        <f t="shared" si="36"/>
        <v>3.9813659065503275E-4</v>
      </c>
      <c r="AU75">
        <f t="shared" si="23"/>
        <v>-5.5354379285779034</v>
      </c>
      <c r="AW75">
        <v>72</v>
      </c>
      <c r="AX75">
        <f>IF(Z75&gt;0, (R75*SUMPRODUCT(K75:$K$98, X75:$X$98)-K75*$AZ$3)/Z75, 0)</f>
        <v>195.89489133259926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1000000</v>
      </c>
      <c r="S76">
        <f t="shared" si="28"/>
        <v>165.25173878261811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13.496817036882216</v>
      </c>
      <c r="AC76">
        <f t="shared" si="29"/>
        <v>8.5427486875515797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-16513.913407353906</v>
      </c>
      <c r="AI76">
        <f t="shared" si="33"/>
        <v>-16515.205791438711</v>
      </c>
      <c r="AJ76">
        <f t="shared" si="34"/>
        <v>4.9540683493306368</v>
      </c>
      <c r="AK76">
        <f t="shared" si="49"/>
        <v>0.94477719258175519</v>
      </c>
      <c r="AL76">
        <f t="shared" si="35"/>
        <v>-16509.306945896798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-4.2163276074091698</v>
      </c>
      <c r="AR76">
        <f t="shared" si="36"/>
        <v>-4.2166575785408886</v>
      </c>
      <c r="AS76">
        <f t="shared" si="36"/>
        <v>1.2648713018546527E-3</v>
      </c>
      <c r="AT76">
        <f t="shared" si="36"/>
        <v>2.4122024027079328E-4</v>
      </c>
      <c r="AU76">
        <f t="shared" si="23"/>
        <v>-4.2151514869987636</v>
      </c>
      <c r="AW76">
        <v>73</v>
      </c>
      <c r="AX76">
        <f>IF(Z76&gt;0, (R76*SUMPRODUCT(K76:$K$98, X76:$X$98)-K76*$AZ$3)/Z76, 0)</f>
        <v>165.25173878261811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1000000</v>
      </c>
      <c r="S77">
        <f t="shared" si="28"/>
        <v>128.8984848815673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8.5427486875515797</v>
      </c>
      <c r="AC77">
        <f t="shared" si="29"/>
        <v>4.8470490330266918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-13574.794498665251</v>
      </c>
      <c r="AI77">
        <f t="shared" si="33"/>
        <v>-13575.73458904674</v>
      </c>
      <c r="AJ77">
        <f t="shared" si="34"/>
        <v>3.6956996545248879</v>
      </c>
      <c r="AK77">
        <f t="shared" si="49"/>
        <v>0.59799240812861065</v>
      </c>
      <c r="AL77">
        <f t="shared" si="35"/>
        <v>-13571.440896984086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-3.0945648352573638</v>
      </c>
      <c r="AR77">
        <f t="shared" si="36"/>
        <v>-3.0947791420475554</v>
      </c>
      <c r="AS77">
        <f t="shared" si="36"/>
        <v>8.4248658008708821E-4</v>
      </c>
      <c r="AT77">
        <f t="shared" si="36"/>
        <v>1.3632075816157822E-4</v>
      </c>
      <c r="AU77">
        <f t="shared" si="23"/>
        <v>-3.0938003347093064</v>
      </c>
      <c r="AW77">
        <v>74</v>
      </c>
      <c r="AX77">
        <f>IF(Z77&gt;0, (R77*SUMPRODUCT(K77:$K$98, X77:$X$98)-K77*$AZ$3)/Z77, 0)</f>
        <v>128.8984848815673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1000000</v>
      </c>
      <c r="S78">
        <f t="shared" si="28"/>
        <v>83.821549113515445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4.8470490330266918</v>
      </c>
      <c r="AC78">
        <f t="shared" si="29"/>
        <v>2.2173305842731521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-10774.589300365695</v>
      </c>
      <c r="AI78">
        <f t="shared" si="33"/>
        <v>-10775.250625110859</v>
      </c>
      <c r="AJ78">
        <f t="shared" si="34"/>
        <v>2.6297184487535397</v>
      </c>
      <c r="AK78">
        <f t="shared" si="49"/>
        <v>0.33929343231186848</v>
      </c>
      <c r="AL78">
        <f t="shared" si="35"/>
        <v>-10772.281613229794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-2.1930524808924861</v>
      </c>
      <c r="AR78">
        <f t="shared" si="36"/>
        <v>-2.1931870864753651</v>
      </c>
      <c r="AS78">
        <f t="shared" si="36"/>
        <v>5.3525108078986833E-4</v>
      </c>
      <c r="AT78">
        <f t="shared" si="36"/>
        <v>6.9059551388823249E-5</v>
      </c>
      <c r="AU78">
        <f t="shared" si="23"/>
        <v>-2.1925827758431864</v>
      </c>
      <c r="AW78">
        <v>75</v>
      </c>
      <c r="AX78">
        <f>IF(Z78&gt;0, (R78*SUMPRODUCT(K78:$K$98, X78:$X$98)-K78*$AZ$3)/Z78, 0)</f>
        <v>83.821549113515445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1000000</v>
      </c>
      <c r="S79">
        <f t="shared" si="28"/>
        <v>24.445553602687845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2.2173305842731521</v>
      </c>
      <c r="AC79">
        <f t="shared" si="29"/>
        <v>0.43931951990193685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-8217.1131743917394</v>
      </c>
      <c r="AI79">
        <f t="shared" si="33"/>
        <v>-8217.5624580600925</v>
      </c>
      <c r="AJ79">
        <f t="shared" si="34"/>
        <v>1.7780110643712153</v>
      </c>
      <c r="AK79">
        <f t="shared" si="49"/>
        <v>0.15521314089912067</v>
      </c>
      <c r="AL79">
        <f t="shared" si="35"/>
        <v>-8215.6292338548228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-1.4933085291923267</v>
      </c>
      <c r="AR79">
        <f t="shared" si="36"/>
        <v>-1.4933901781996777</v>
      </c>
      <c r="AS79">
        <f t="shared" si="36"/>
        <v>3.2312066672008619E-4</v>
      </c>
      <c r="AT79">
        <f t="shared" si="36"/>
        <v>2.8207121190653985E-5</v>
      </c>
      <c r="AU79">
        <f t="shared" si="23"/>
        <v>-1.4930388504117669</v>
      </c>
      <c r="AW79">
        <v>76</v>
      </c>
      <c r="AX79">
        <f>IF(Z79&gt;0, (R79*SUMPRODUCT(K79:$K$98, X79:$X$98)-K79*$AZ$3)/Z79, 0)</f>
        <v>24.445553602687845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1000000</v>
      </c>
      <c r="S80">
        <f t="shared" si="28"/>
        <v>-57.999413765046981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0.43931951990193685</v>
      </c>
      <c r="AC80">
        <f t="shared" si="29"/>
        <v>-0.68341631596782504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-6008.4742380496682</v>
      </c>
      <c r="AI80">
        <f t="shared" si="33"/>
        <v>-6008.7688170253869</v>
      </c>
      <c r="AJ80">
        <f t="shared" si="34"/>
        <v>1.1227358358697619</v>
      </c>
      <c r="AK80">
        <f t="shared" si="49"/>
        <v>3.0752366393135583E-2</v>
      </c>
      <c r="AL80">
        <f t="shared" si="35"/>
        <v>-6007.6153288231235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-0.97493678704957643</v>
      </c>
      <c r="AR80">
        <f t="shared" si="36"/>
        <v>-0.97498458552032641</v>
      </c>
      <c r="AS80">
        <f t="shared" si="36"/>
        <v>1.8217544507332175E-4</v>
      </c>
      <c r="AT80">
        <f t="shared" si="36"/>
        <v>4.9898879645070943E-6</v>
      </c>
      <c r="AU80">
        <f t="shared" si="23"/>
        <v>-0.97479742018728843</v>
      </c>
      <c r="AW80">
        <v>77</v>
      </c>
      <c r="AX80">
        <f>IF(Z80&gt;0, (R80*SUMPRODUCT(K80:$K$98, X80:$X$98)-K80*$AZ$3)/Z80, 0)</f>
        <v>-57.999413765046981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1000000</v>
      </c>
      <c r="S81">
        <f t="shared" si="28"/>
        <v>-178.43055104240929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-0.68341631596782504</v>
      </c>
      <c r="AC81">
        <f t="shared" si="29"/>
        <v>-1.3274846268365412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-4225.5441777976203</v>
      </c>
      <c r="AI81">
        <f t="shared" si="33"/>
        <v>-4225.730172379137</v>
      </c>
      <c r="AJ81">
        <f t="shared" si="34"/>
        <v>0.64406831086871619</v>
      </c>
      <c r="AK81">
        <f t="shared" si="49"/>
        <v>-4.7839142117747757E-2</v>
      </c>
      <c r="AL81">
        <f t="shared" si="35"/>
        <v>-4225.133943210386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-0.61217681611928254</v>
      </c>
      <c r="AR81">
        <f t="shared" si="36"/>
        <v>-0.61220376213284611</v>
      </c>
      <c r="AS81">
        <f t="shared" si="36"/>
        <v>9.3309564714203998E-5</v>
      </c>
      <c r="AT81">
        <f t="shared" si="36"/>
        <v>-6.9307082059155626E-6</v>
      </c>
      <c r="AU81">
        <f t="shared" si="23"/>
        <v>-0.6121173832763378</v>
      </c>
      <c r="AW81">
        <v>78</v>
      </c>
      <c r="AX81">
        <f>IF(Z81&gt;0, (R81*SUMPRODUCT(K81:$K$98, X81:$X$98)-K81*$AZ$3)/Z81, 0)</f>
        <v>-178.43055104240929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1000000</v>
      </c>
      <c r="S82">
        <f t="shared" si="28"/>
        <v>-364.28069071524033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-1.3274846268365412</v>
      </c>
      <c r="AC82">
        <f t="shared" si="29"/>
        <v>-1.644243160651484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-2851.7145073649172</v>
      </c>
      <c r="AI82">
        <f t="shared" si="33"/>
        <v>-2851.8273491379346</v>
      </c>
      <c r="AJ82">
        <f t="shared" si="34"/>
        <v>0.31675853381494279</v>
      </c>
      <c r="AK82">
        <f t="shared" si="49"/>
        <v>-9.2923923878557899E-2</v>
      </c>
      <c r="AL82">
        <f t="shared" si="35"/>
        <v>-2851.603514527998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-0.3688775748975418</v>
      </c>
      <c r="AR82">
        <f t="shared" si="36"/>
        <v>-0.36889217130944429</v>
      </c>
      <c r="AS82">
        <f t="shared" si="36"/>
        <v>4.0973638658424481E-5</v>
      </c>
      <c r="AT82">
        <f t="shared" si="36"/>
        <v>-1.2019980121348073E-5</v>
      </c>
      <c r="AU82">
        <f t="shared" si="23"/>
        <v>-0.36886321765090724</v>
      </c>
      <c r="AW82">
        <v>79</v>
      </c>
      <c r="AX82">
        <f>IF(Z82&gt;0, (R82*SUMPRODUCT(K82:$K$98, X82:$X$98)-K82*$AZ$3)/Z82, 0)</f>
        <v>-364.28069071524033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1000000</v>
      </c>
      <c r="S83">
        <f t="shared" si="28"/>
        <v>-666.23211798862906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-1.644243160651484</v>
      </c>
      <c r="AC83">
        <f t="shared" si="29"/>
        <v>-1.7493544120630085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-1842.7910735777796</v>
      </c>
      <c r="AI83">
        <f t="shared" si="33"/>
        <v>-1842.8567171562272</v>
      </c>
      <c r="AJ83">
        <f t="shared" si="34"/>
        <v>0.10511125141152444</v>
      </c>
      <c r="AK83">
        <f t="shared" si="49"/>
        <v>-0.11509702124560389</v>
      </c>
      <c r="AL83">
        <f t="shared" si="35"/>
        <v>-1842.8667029260614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-0.21283070628859244</v>
      </c>
      <c r="AR83">
        <f t="shared" si="36"/>
        <v>-0.21283828770645613</v>
      </c>
      <c r="AS83">
        <f t="shared" si="36"/>
        <v>1.2139684306891849E-5</v>
      </c>
      <c r="AT83">
        <f t="shared" si="36"/>
        <v>-1.3292977524498022E-5</v>
      </c>
      <c r="AU83">
        <f t="shared" si="23"/>
        <v>-0.21283944099967375</v>
      </c>
      <c r="AW83">
        <v>80</v>
      </c>
      <c r="AX83">
        <f>IF(Z83&gt;0, (R83*SUMPRODUCT(K83:$K$98, X83:$X$98)-K83*$AZ$3)/Z83, 0)</f>
        <v>-666.23211798862906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1000000</v>
      </c>
      <c r="S84">
        <f t="shared" si="28"/>
        <v>-1181.3235127352098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-1.7493544120630085</v>
      </c>
      <c r="AC84">
        <f t="shared" si="29"/>
        <v>-1.7266794723819427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-1137.8374334125799</v>
      </c>
      <c r="AI84">
        <f t="shared" si="33"/>
        <v>-1137.8739746194078</v>
      </c>
      <c r="AJ84">
        <f t="shared" si="34"/>
        <v>-2.2674939681065709E-2</v>
      </c>
      <c r="AK84">
        <f t="shared" si="49"/>
        <v>-0.12245480884441061</v>
      </c>
      <c r="AL84">
        <f t="shared" si="35"/>
        <v>-1138.0191043679333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-0.11733305569694102</v>
      </c>
      <c r="AR84">
        <f t="shared" si="36"/>
        <v>-0.11733682380241028</v>
      </c>
      <c r="AS84">
        <f t="shared" si="36"/>
        <v>-2.3382250244166085E-6</v>
      </c>
      <c r="AT84">
        <f t="shared" si="36"/>
        <v>-1.262746020176826E-5</v>
      </c>
      <c r="AU84">
        <f t="shared" si="23"/>
        <v>-0.11735178948763647</v>
      </c>
      <c r="AW84">
        <v>81</v>
      </c>
      <c r="AX84">
        <f>IF(Z84&gt;0, (R84*SUMPRODUCT(K84:$K$98, X84:$X$98)-K84*$AZ$3)/Z84, 0)</f>
        <v>-1181.3235127352098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7"/>
        <v>1000000</v>
      </c>
      <c r="S85">
        <f t="shared" si="28"/>
        <v>-2103.1566599621724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-1.7266794723819427</v>
      </c>
      <c r="AC85">
        <f t="shared" si="29"/>
        <v>-1.6337396298916889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-670.22820699463989</v>
      </c>
      <c r="AI85">
        <f t="shared" si="33"/>
        <v>-670.24762708422463</v>
      </c>
      <c r="AJ85">
        <f t="shared" si="34"/>
        <v>-9.2939842490253888E-2</v>
      </c>
      <c r="AK85">
        <f t="shared" si="49"/>
        <v>-0.120867563066736</v>
      </c>
      <c r="AL85">
        <f t="shared" si="35"/>
        <v>-670.46143448978171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-6.1708479072184567E-2</v>
      </c>
      <c r="AR85">
        <f t="shared" si="36"/>
        <v>-6.1710267096292196E-2</v>
      </c>
      <c r="AS85">
        <f t="shared" si="36"/>
        <v>-8.5570500695561278E-6</v>
      </c>
      <c r="AT85">
        <f t="shared" si="36"/>
        <v>-1.1128378973267052E-5</v>
      </c>
      <c r="AU85">
        <f t="shared" si="23"/>
        <v>-6.172995252533503E-2</v>
      </c>
      <c r="AW85">
        <v>82</v>
      </c>
      <c r="AX85">
        <f>IF(Z85&gt;0, (R85*SUMPRODUCT(K85:$K$98, X85:$X$98)-K85*$AZ$3)/Z85, 0)</f>
        <v>-2103.1566599621724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1000000</v>
      </c>
      <c r="S86">
        <f t="shared" si="28"/>
        <v>-3835.22196392656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-1.6337396298916889</v>
      </c>
      <c r="AC86">
        <f t="shared" si="29"/>
        <v>-1.5077044498681638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-375.9150283150218</v>
      </c>
      <c r="AI86">
        <f t="shared" si="33"/>
        <v>-375.92485632800287</v>
      </c>
      <c r="AJ86">
        <f t="shared" si="34"/>
        <v>-0.1260351800235251</v>
      </c>
      <c r="AK86">
        <f t="shared" si="49"/>
        <v>-0.11436177409241823</v>
      </c>
      <c r="AL86">
        <f t="shared" si="35"/>
        <v>-376.16525328211878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-3.090251362948231E-2</v>
      </c>
      <c r="AR86">
        <f t="shared" si="36"/>
        <v>-3.0903321552236712E-2</v>
      </c>
      <c r="AS86">
        <f t="shared" si="36"/>
        <v>-1.0360862362776683E-5</v>
      </c>
      <c r="AT86">
        <f t="shared" si="36"/>
        <v>-9.4012370253554657E-6</v>
      </c>
      <c r="AU86">
        <f t="shared" si="23"/>
        <v>-3.0923083651624841E-2</v>
      </c>
      <c r="AW86">
        <v>83</v>
      </c>
      <c r="AX86">
        <f>IF(Z86&gt;0, (R86*SUMPRODUCT(K86:$K$98, X86:$X$98)-K86*$AZ$3)/Z86, 0)</f>
        <v>-3835.22196392656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1000000</v>
      </c>
      <c r="S87">
        <f t="shared" si="28"/>
        <v>-7255.5459835334741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-1.5077044498681638</v>
      </c>
      <c r="AC87">
        <f t="shared" si="29"/>
        <v>-1.3709786964479052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-200.23334856367151</v>
      </c>
      <c r="AI87">
        <f t="shared" si="33"/>
        <v>-200.23807246280867</v>
      </c>
      <c r="AJ87">
        <f t="shared" si="34"/>
        <v>-0.13672575342025861</v>
      </c>
      <c r="AK87">
        <f t="shared" si="49"/>
        <v>-0.10553931149077148</v>
      </c>
      <c r="AL87">
        <f t="shared" si="35"/>
        <v>-200.48033752771968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-1.4696790585706592E-2</v>
      </c>
      <c r="AR87">
        <f t="shared" si="36"/>
        <v>-1.4697137311948074E-2</v>
      </c>
      <c r="AS87">
        <f t="shared" si="36"/>
        <v>-1.0035440050844108E-5</v>
      </c>
      <c r="AT87">
        <f t="shared" si="36"/>
        <v>-7.7464077321081218E-6</v>
      </c>
      <c r="AU87">
        <f t="shared" si="23"/>
        <v>-1.4714919159731025E-2</v>
      </c>
      <c r="AW87">
        <v>84</v>
      </c>
      <c r="AX87">
        <f>IF(Z87&gt;0, (R87*SUMPRODUCT(K87:$K$98, X87:$X$98)-K87*$AZ$3)/Z87, 0)</f>
        <v>-7255.5459835334741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1000000</v>
      </c>
      <c r="S88">
        <f t="shared" si="28"/>
        <v>-14365.275479427815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-1.3709786964479052</v>
      </c>
      <c r="AC88">
        <f t="shared" si="29"/>
        <v>-1.2360073914534859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-101.02507698777333</v>
      </c>
      <c r="AI88">
        <f t="shared" si="33"/>
        <v>-101.02722802099441</v>
      </c>
      <c r="AJ88">
        <f t="shared" si="34"/>
        <v>-0.13497130499441923</v>
      </c>
      <c r="AK88">
        <f t="shared" si="49"/>
        <v>-9.5968508751353376E-2</v>
      </c>
      <c r="AL88">
        <f t="shared" si="35"/>
        <v>-101.25816783474019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-6.6205986800822805E-3</v>
      </c>
      <c r="AR88">
        <f t="shared" si="36"/>
        <v>-6.6207396463465878E-3</v>
      </c>
      <c r="AS88">
        <f t="shared" si="36"/>
        <v>-8.8452379383307247E-6</v>
      </c>
      <c r="AT88">
        <f t="shared" si="36"/>
        <v>-6.289220471918781E-6</v>
      </c>
      <c r="AU88">
        <f t="shared" si="23"/>
        <v>-6.6358741047568377E-3</v>
      </c>
      <c r="AW88">
        <v>85</v>
      </c>
      <c r="AX88">
        <f>IF(Z88&gt;0, (R88*SUMPRODUCT(K88:$K$98, X88:$X$98)-K88*$AZ$3)/Z88, 0)</f>
        <v>-14365.275479427815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1000000</v>
      </c>
      <c r="S89">
        <f t="shared" si="28"/>
        <v>-30258.112798706261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-1.2360073914534859</v>
      </c>
      <c r="AC89">
        <f t="shared" si="29"/>
        <v>-1.1089957619370274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-48.529728175551512</v>
      </c>
      <c r="AI89">
        <f t="shared" si="33"/>
        <v>-48.530644455236001</v>
      </c>
      <c r="AJ89">
        <f t="shared" si="34"/>
        <v>-0.1270116295164585</v>
      </c>
      <c r="AK89">
        <f t="shared" si="49"/>
        <v>-8.6520517401744018E-2</v>
      </c>
      <c r="AL89">
        <f t="shared" si="35"/>
        <v>-48.744176602154205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-2.8396048490045888E-3</v>
      </c>
      <c r="AR89">
        <f t="shared" si="36"/>
        <v>-2.8396584629919925E-3</v>
      </c>
      <c r="AS89">
        <f t="shared" si="36"/>
        <v>-7.4317918647771441E-6</v>
      </c>
      <c r="AT89">
        <f t="shared" si="36"/>
        <v>-5.0625480502103833E-6</v>
      </c>
      <c r="AU89">
        <f t="shared" si="23"/>
        <v>-2.8521528029069802E-3</v>
      </c>
      <c r="AW89">
        <v>86</v>
      </c>
      <c r="AX89">
        <f>IF(Z89&gt;0, (R89*SUMPRODUCT(K89:$K$98, X89:$X$98)-K89*$AZ$3)/Z89, 0)</f>
        <v>-30258.112798706261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1000000</v>
      </c>
      <c r="S90">
        <f t="shared" si="28"/>
        <v>-68254.660664322073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-1.1089957619370274</v>
      </c>
      <c r="AC90">
        <f t="shared" si="29"/>
        <v>-0.99252087732483496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-21.743238076215636</v>
      </c>
      <c r="AI90">
        <f t="shared" si="33"/>
        <v>-21.743601612151373</v>
      </c>
      <c r="AJ90">
        <f t="shared" si="34"/>
        <v>-0.11647488461219246</v>
      </c>
      <c r="AK90">
        <f t="shared" si="49"/>
        <v>-7.7629703335591924E-2</v>
      </c>
      <c r="AL90">
        <f t="shared" si="35"/>
        <v>-21.937706200099157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-1.1359422394170873E-3</v>
      </c>
      <c r="AR90">
        <f t="shared" si="36"/>
        <v>-1.1359612317963963E-3</v>
      </c>
      <c r="AS90">
        <f t="shared" si="36"/>
        <v>-6.0850523182630211E-6</v>
      </c>
      <c r="AT90">
        <f t="shared" si="36"/>
        <v>-4.0556451961392707E-6</v>
      </c>
      <c r="AU90">
        <f t="shared" si="23"/>
        <v>-1.1461019293107985E-3</v>
      </c>
      <c r="AW90">
        <v>87</v>
      </c>
      <c r="AX90">
        <f>IF(Z90&gt;0, (R90*SUMPRODUCT(K90:$K$98, X90:$X$98)-K90*$AZ$3)/Z90, 0)</f>
        <v>-68254.660664322073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1000000</v>
      </c>
      <c r="S91">
        <f t="shared" si="28"/>
        <v>-165901.76680189942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-0.99252087732483496</v>
      </c>
      <c r="AC91">
        <f t="shared" si="29"/>
        <v>-0.88712602540246888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-9.0487260221665498</v>
      </c>
      <c r="AI91">
        <f t="shared" si="33"/>
        <v>-9.0488597045923775</v>
      </c>
      <c r="AJ91">
        <f t="shared" si="34"/>
        <v>-0.10539485192236608</v>
      </c>
      <c r="AK91">
        <f t="shared" si="49"/>
        <v>-6.9476461412738458E-2</v>
      </c>
      <c r="AL91">
        <f t="shared" si="35"/>
        <v>-9.2237310179274825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-4.2208648243477557E-4</v>
      </c>
      <c r="AR91">
        <f t="shared" si="36"/>
        <v>-4.2209271817942543E-4</v>
      </c>
      <c r="AS91">
        <f t="shared" si="36"/>
        <v>-4.9162437016735153E-6</v>
      </c>
      <c r="AT91">
        <f t="shared" si="36"/>
        <v>-3.240796012375767E-6</v>
      </c>
      <c r="AU91">
        <f t="shared" si="23"/>
        <v>-4.3024975789347471E-4</v>
      </c>
      <c r="AW91">
        <v>88</v>
      </c>
      <c r="AX91">
        <f>IF(Z91&gt;0, (R91*SUMPRODUCT(K91:$K$98, X91:$X$98)-K91*$AZ$3)/Z91, 0)</f>
        <v>-165901.76680189942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1000000</v>
      </c>
      <c r="S92">
        <f t="shared" si="28"/>
        <v>-437229.22176949889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-0.88712602540246888</v>
      </c>
      <c r="AC92">
        <f t="shared" si="29"/>
        <v>-0.79243133138331145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-3.4814307186437112</v>
      </c>
      <c r="AI92">
        <f t="shared" si="33"/>
        <v>-3.4814760284773141</v>
      </c>
      <c r="AJ92">
        <f t="shared" si="34"/>
        <v>-9.4694694019157422E-2</v>
      </c>
      <c r="AK92">
        <f t="shared" si="49"/>
        <v>-6.209882177817283E-2</v>
      </c>
      <c r="AL92">
        <f t="shared" si="35"/>
        <v>-3.6382695442746442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-1.4499523807007345E-4</v>
      </c>
      <c r="AR92">
        <f t="shared" si="36"/>
        <v>-1.4499712514198185E-4</v>
      </c>
      <c r="AS92">
        <f t="shared" si="36"/>
        <v>-3.9438612492709624E-6</v>
      </c>
      <c r="AT92">
        <f t="shared" si="36"/>
        <v>-2.5863026368380539E-6</v>
      </c>
      <c r="AU92">
        <f t="shared" si="23"/>
        <v>-1.5152728902809086E-4</v>
      </c>
      <c r="AW92">
        <v>89</v>
      </c>
      <c r="AX92">
        <f>IF(Z92&gt;0, (R92*SUMPRODUCT(K92:$K$98, X92:$X$98)-K92*$AZ$3)/Z92, 0)</f>
        <v>-437229.22176949889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1000000</v>
      </c>
      <c r="S93">
        <f t="shared" si="28"/>
        <v>-1257848.3119792044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-0.79243133138331145</v>
      </c>
      <c r="AC93">
        <f t="shared" si="29"/>
        <v>-0.70765062974496007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-1.2316812010957354</v>
      </c>
      <c r="AI93">
        <f t="shared" si="33"/>
        <v>-1.2316952658009745</v>
      </c>
      <c r="AJ93">
        <f t="shared" si="34"/>
        <v>-8.4780701638351386E-2</v>
      </c>
      <c r="AK93">
        <f t="shared" si="49"/>
        <v>-5.5470193196831809E-2</v>
      </c>
      <c r="AL93">
        <f t="shared" si="35"/>
        <v>-1.3719461606361578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-4.5801138395831108E-5</v>
      </c>
      <c r="AR93">
        <f t="shared" si="36"/>
        <v>-4.580166140414737E-5</v>
      </c>
      <c r="AS93">
        <f t="shared" si="36"/>
        <v>-3.1526442439645365E-6</v>
      </c>
      <c r="AT93">
        <f t="shared" si="36"/>
        <v>-2.0627074548116845E-6</v>
      </c>
      <c r="AU93">
        <f t="shared" si="23"/>
        <v>-5.1017013102923589E-5</v>
      </c>
      <c r="AW93">
        <v>90</v>
      </c>
      <c r="AX93">
        <f>IF(Z93&gt;0, (R93*SUMPRODUCT(K93:$K$98, X93:$X$98)-K93*$AZ$3)/Z93, 0)</f>
        <v>-1257848.3119792044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1000000</v>
      </c>
      <c r="S94">
        <f t="shared" si="28"/>
        <v>-3982341.9448388964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-0.70765062974496007</v>
      </c>
      <c r="AC94">
        <f t="shared" si="29"/>
        <v>-0.63186991581512242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-0.39829440679498629</v>
      </c>
      <c r="AI94">
        <f t="shared" si="33"/>
        <v>-0.39829837349300323</v>
      </c>
      <c r="AJ94">
        <f t="shared" si="34"/>
        <v>-7.5780713929837651E-2</v>
      </c>
      <c r="AK94">
        <f t="shared" si="49"/>
        <v>-4.9535544082147207E-2</v>
      </c>
      <c r="AL94">
        <f t="shared" si="35"/>
        <v>-0.5236146315049881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-1.3224039710688706E-5</v>
      </c>
      <c r="AR94">
        <f t="shared" si="36"/>
        <v>-1.3224171411689778E-5</v>
      </c>
      <c r="AS94">
        <f t="shared" si="36"/>
        <v>-2.5160463044823471E-6</v>
      </c>
      <c r="AT94">
        <f t="shared" si="36"/>
        <v>-1.6446628194055058E-6</v>
      </c>
      <c r="AU94">
        <f t="shared" si="23"/>
        <v>-1.7384880535577634E-5</v>
      </c>
      <c r="AW94">
        <v>91</v>
      </c>
      <c r="AX94">
        <f>IF(Z94&gt;0, (R94*SUMPRODUCT(K94:$K$98, X94:$X$98)-K94*$AZ$3)/Z94, 0)</f>
        <v>-3982341.9448388964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7"/>
        <v>1000000</v>
      </c>
      <c r="S95">
        <f t="shared" si="28"/>
        <v>-14018082.377954474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-0.63186991581512242</v>
      </c>
      <c r="AC95">
        <f t="shared" si="29"/>
        <v>-0.56418089425819606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-0.11683458868012189</v>
      </c>
      <c r="AI95">
        <f t="shared" si="33"/>
        <v>-0.11683559484644167</v>
      </c>
      <c r="AJ95">
        <f t="shared" si="34"/>
        <v>-6.7689021556926354E-2</v>
      </c>
      <c r="AK95">
        <f t="shared" si="49"/>
        <v>-4.423089410705857E-2</v>
      </c>
      <c r="AL95">
        <f t="shared" si="35"/>
        <v>-0.22875551051042661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-3.4634852966833116E-6</v>
      </c>
      <c r="AR95">
        <f t="shared" si="36"/>
        <v>-3.4635151238286281E-6</v>
      </c>
      <c r="AS95">
        <f t="shared" si="36"/>
        <v>-2.0065969637738066E-6</v>
      </c>
      <c r="AT95">
        <f t="shared" si="36"/>
        <v>-1.3111960518676262E-6</v>
      </c>
      <c r="AU95">
        <f t="shared" si="23"/>
        <v>-6.7813081394700615E-6</v>
      </c>
      <c r="AW95">
        <v>92</v>
      </c>
      <c r="AX95">
        <f>IF(Z95&gt;0, (R95*SUMPRODUCT(K95:$K$98, X95:$X$98)-K95*$AZ$3)/Z95, 0)</f>
        <v>-14018082.377954474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1000000</v>
      </c>
      <c r="S96">
        <f t="shared" si="28"/>
        <v>-55560058.40242064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-0.56418089425819606</v>
      </c>
      <c r="AC96">
        <f t="shared" si="29"/>
        <v>-0.50373592417506674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-3.0777674479783697E-2</v>
      </c>
      <c r="AI96">
        <f t="shared" si="33"/>
        <v>-3.0777901142578275E-2</v>
      </c>
      <c r="AJ96">
        <f t="shared" si="34"/>
        <v>-6.0444970083129324E-2</v>
      </c>
      <c r="AK96">
        <f t="shared" si="49"/>
        <v>-3.9492662598073727E-2</v>
      </c>
      <c r="AL96">
        <f t="shared" si="35"/>
        <v>-0.13071553382378132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-8.1462867588418185E-7</v>
      </c>
      <c r="AR96">
        <f t="shared" si="36"/>
        <v>-8.1463467523323412E-7</v>
      </c>
      <c r="AS96">
        <f t="shared" si="36"/>
        <v>-1.5998676565060832E-6</v>
      </c>
      <c r="AT96">
        <f t="shared" si="36"/>
        <v>-1.045298450360232E-6</v>
      </c>
      <c r="AU96">
        <f t="shared" si="23"/>
        <v>-3.4598007820995492E-6</v>
      </c>
      <c r="AW96">
        <v>93</v>
      </c>
      <c r="AX96">
        <f>IF(Z96&gt;0, (R96*SUMPRODUCT(K96:$K$98, X96:$X$98)-K96*$AZ$3)/Z96, 0)</f>
        <v>-55560058.40242064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1000000</v>
      </c>
      <c r="S97">
        <f t="shared" si="28"/>
        <v>-251949133.91131735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-0.50373592417506674</v>
      </c>
      <c r="AC97">
        <f t="shared" si="29"/>
        <v>-0.44976492311764815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-7.1907048942443938E-3</v>
      </c>
      <c r="AI97">
        <f t="shared" si="33"/>
        <v>-7.1907495227886697E-3</v>
      </c>
      <c r="AJ97">
        <f t="shared" si="34"/>
        <v>-5.3971001057418588E-2</v>
      </c>
      <c r="AK97">
        <f t="shared" si="49"/>
        <v>-3.5261514692254678E-2</v>
      </c>
      <c r="AL97">
        <f t="shared" si="35"/>
        <v>-9.6423265272461936E-2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-1.6993284747798627E-7</v>
      </c>
      <c r="AR97">
        <f t="shared" si="36"/>
        <v>-1.6993390215283654E-7</v>
      </c>
      <c r="AS97">
        <f t="shared" si="36"/>
        <v>-1.275458529561627E-6</v>
      </c>
      <c r="AT97">
        <f t="shared" si="36"/>
        <v>-8.3331045929000551E-7</v>
      </c>
      <c r="AU97">
        <f t="shared" si="23"/>
        <v>-2.2787028910044688E-6</v>
      </c>
      <c r="AW97">
        <v>94</v>
      </c>
      <c r="AX97">
        <f>IF(Z97&gt;0, (R97*SUMPRODUCT(K97:$K$98, X97:$X$98)-K97*$AZ$3)/Z97, 0)</f>
        <v>-251949133.91131735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-0.44976492311764815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-0.44976492311764815</v>
      </c>
      <c r="AK98">
        <f t="shared" si="49"/>
        <v>-3.1483544618235375E-2</v>
      </c>
      <c r="AL98">
        <f t="shared" si="35"/>
        <v>-0.48303360950690449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-3.7666958937540048E-8</v>
      </c>
      <c r="AR98">
        <f t="shared" si="36"/>
        <v>-3.7666958937540048E-8</v>
      </c>
      <c r="AS98">
        <f t="shared" si="36"/>
        <v>-9.4901576813863693E-6</v>
      </c>
      <c r="AT98">
        <f t="shared" si="36"/>
        <v>-6.6431103769704602E-7</v>
      </c>
      <c r="AU98">
        <f t="shared" si="36"/>
        <v>-1.0192135678020956E-5</v>
      </c>
      <c r="AW98">
        <v>95</v>
      </c>
    </row>
    <row r="100" spans="5:50" x14ac:dyDescent="0.25">
      <c r="AN100" s="8">
        <f t="shared" ref="AN100:AU100" si="50">SUM(AN3:AN98)</f>
        <v>24277.319977276391</v>
      </c>
      <c r="AO100" s="8">
        <f t="shared" si="50"/>
        <v>-2427.7319977276393</v>
      </c>
      <c r="AP100" s="8">
        <f t="shared" si="50"/>
        <v>-437.3892562337212</v>
      </c>
      <c r="AQ100" s="8">
        <f t="shared" si="50"/>
        <v>-19031.802118948355</v>
      </c>
      <c r="AR100" s="8">
        <f t="shared" si="50"/>
        <v>2380.3966043666719</v>
      </c>
      <c r="AS100" s="8">
        <f t="shared" si="50"/>
        <v>-1031.3147653436954</v>
      </c>
      <c r="AT100" s="8">
        <f t="shared" si="50"/>
        <v>601.60027978382254</v>
      </c>
      <c r="AU100" s="8">
        <f t="shared" si="50"/>
        <v>1950.6821188067997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9375-8F43-4AB8-A3F6-C8A51D085B94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27689.884165312393</v>
      </c>
      <c r="K3">
        <v>1</v>
      </c>
      <c r="L3" s="2">
        <v>0</v>
      </c>
      <c r="O3">
        <f>$C$3</f>
        <v>27689.884165312393</v>
      </c>
      <c r="P3">
        <f>O3*C5</f>
        <v>2768.9884165312396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27689.884165312393</v>
      </c>
      <c r="AF3">
        <f t="shared" ref="AF3:AG34" si="4">-$Z3*P3</f>
        <v>-2768.9884165312396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24647.746006981153</v>
      </c>
      <c r="AJ3">
        <f t="shared" ref="AJ3:AJ66" si="7">AB3-AC3</f>
        <v>0</v>
      </c>
      <c r="AL3">
        <f t="shared" ref="AL3:AL66" si="8">SUM(AI3:AK3)</f>
        <v>24647.746006981153</v>
      </c>
      <c r="AN3">
        <f t="shared" ref="AN3:AU34" si="9">AE3*$K3</f>
        <v>27689.884165312393</v>
      </c>
      <c r="AO3">
        <f t="shared" si="9"/>
        <v>-2768.9884165312396</v>
      </c>
      <c r="AP3">
        <f t="shared" si="9"/>
        <v>-273.14974180000002</v>
      </c>
      <c r="AQ3">
        <f t="shared" si="9"/>
        <v>0</v>
      </c>
      <c r="AR3">
        <f t="shared" si="9"/>
        <v>24647.746006981153</v>
      </c>
      <c r="AS3">
        <f t="shared" si="9"/>
        <v>0</v>
      </c>
      <c r="AT3">
        <f t="shared" si="9"/>
        <v>0</v>
      </c>
      <c r="AU3">
        <f t="shared" si="9"/>
        <v>24647.746006981153</v>
      </c>
      <c r="AW3">
        <v>0</v>
      </c>
      <c r="AX3">
        <f>IF(Z3&gt;0, (R3*SUMPRODUCT(K3:$K$98, X3:$X$98)-K3*$AZ$3)/Z3, 0)</f>
        <v>0</v>
      </c>
      <c r="AZ3">
        <f>C6*SUMPRODUCT(X4:X89, K4:K89)/1</f>
        <v>21571.910530221692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2340.3309200313265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2311.2761282380416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-2311.2761282380416</v>
      </c>
      <c r="AK4">
        <f>G4*SUM(AB4, AE4:AF4)</f>
        <v>0</v>
      </c>
      <c r="AL4">
        <f t="shared" si="8"/>
        <v>-4726.0981282380417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-2156.0910714285715</v>
      </c>
      <c r="AR4">
        <f t="shared" si="9"/>
        <v>-2156.0910714285715</v>
      </c>
      <c r="AS4">
        <f t="shared" si="9"/>
        <v>-2063.6394002125371</v>
      </c>
      <c r="AT4">
        <f t="shared" si="9"/>
        <v>0</v>
      </c>
      <c r="AU4">
        <f t="shared" si="9"/>
        <v>-4219.7304716411081</v>
      </c>
      <c r="AW4">
        <v>1</v>
      </c>
      <c r="AX4">
        <f>IF(Z4&gt;0, (R4*SUMPRODUCT(K4:$K$98, X4:$X$98)-K4*$AZ$3)/Z4, 0)</f>
        <v>2340.3309200313265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1000000</v>
      </c>
      <c r="S5">
        <f t="shared" si="1"/>
        <v>2274.99561559928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2311.2761282380416</v>
      </c>
      <c r="AC5">
        <f t="shared" si="2"/>
        <v>2218.8244570220049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-2399.9929589240141</v>
      </c>
      <c r="AI5">
        <f t="shared" si="6"/>
        <v>-2424.3756922555413</v>
      </c>
      <c r="AJ5">
        <f t="shared" si="7"/>
        <v>92.45167121603663</v>
      </c>
      <c r="AK5">
        <f>G5*SUM(AB5, AE5:AF5)</f>
        <v>161.78932897666292</v>
      </c>
      <c r="AL5">
        <f t="shared" si="8"/>
        <v>-2170.1346920628416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-1913.2596930197815</v>
      </c>
      <c r="AR5">
        <f t="shared" si="9"/>
        <v>-1932.6974587496341</v>
      </c>
      <c r="AS5">
        <f t="shared" si="9"/>
        <v>73.701906262784291</v>
      </c>
      <c r="AT5">
        <f t="shared" si="9"/>
        <v>128.97746251328357</v>
      </c>
      <c r="AU5">
        <f t="shared" si="9"/>
        <v>-1730.0180899735662</v>
      </c>
      <c r="AW5">
        <v>2</v>
      </c>
      <c r="AX5">
        <f>IF(Z5&gt;0, (R5*SUMPRODUCT(K5:$K$98, X5:$X$98)-K5*$AZ$3)/Z5, 0)</f>
        <v>2274.99561559928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1000000</v>
      </c>
      <c r="S6">
        <f t="shared" si="1"/>
        <v>2230.2513492928588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2218.8244570220049</v>
      </c>
      <c r="AC6">
        <f t="shared" si="2"/>
        <v>2148.0999427634088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-2391.2839047855045</v>
      </c>
      <c r="AI6">
        <f t="shared" si="6"/>
        <v>-2415.3630286860966</v>
      </c>
      <c r="AJ6">
        <f t="shared" si="7"/>
        <v>70.724514258596173</v>
      </c>
      <c r="AK6">
        <f>G6*SUM(AB6, AE6:AF6)</f>
        <v>155.31771199154036</v>
      </c>
      <c r="AL6">
        <f t="shared" si="8"/>
        <v>-2189.3208024359601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-1702.0686503404474</v>
      </c>
      <c r="AR6">
        <f t="shared" si="9"/>
        <v>-1719.2076951175409</v>
      </c>
      <c r="AS6">
        <f t="shared" si="9"/>
        <v>50.340312285466702</v>
      </c>
      <c r="AT6">
        <f t="shared" si="9"/>
        <v>110.5520795311506</v>
      </c>
      <c r="AU6">
        <f t="shared" si="9"/>
        <v>-1558.3153033009235</v>
      </c>
      <c r="AW6">
        <v>3</v>
      </c>
      <c r="AX6">
        <f>IF(Z6&gt;0, (R6*SUMPRODUCT(K6:$K$98, X6:$X$98)-K6*$AZ$3)/Z6, 0)</f>
        <v>2230.2513492928588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1000000</v>
      </c>
      <c r="S7">
        <f t="shared" si="1"/>
        <v>2198.5570808431862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2148.0999427634088</v>
      </c>
      <c r="AC7">
        <f t="shared" si="2"/>
        <v>2091.1519877454521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-2385.8443545867849</v>
      </c>
      <c r="AI7">
        <f t="shared" si="6"/>
        <v>-2409.6230411395063</v>
      </c>
      <c r="AJ7">
        <f t="shared" si="7"/>
        <v>56.947955017956701</v>
      </c>
      <c r="AK7">
        <f>G7*SUM(AB7, AE7:AF7)</f>
        <v>150.36699599343862</v>
      </c>
      <c r="AL7">
        <f t="shared" si="8"/>
        <v>-2202.308090128111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-1516.2472196000083</v>
      </c>
      <c r="AR7">
        <f t="shared" si="9"/>
        <v>-1531.3590047849846</v>
      </c>
      <c r="AS7">
        <f t="shared" si="9"/>
        <v>36.191454942096605</v>
      </c>
      <c r="AT7">
        <f t="shared" si="9"/>
        <v>95.56094434925707</v>
      </c>
      <c r="AU7">
        <f t="shared" si="9"/>
        <v>-1399.6066054936309</v>
      </c>
      <c r="AW7">
        <v>4</v>
      </c>
      <c r="AX7">
        <f>IF(Z7&gt;0, (R7*SUMPRODUCT(K7:$K$98, X7:$X$98)-K7*$AZ$3)/Z7, 0)</f>
        <v>2198.5570808431862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1000000</v>
      </c>
      <c r="S8">
        <f t="shared" si="1"/>
        <v>2175.9379715172086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2091.1519877454521</v>
      </c>
      <c r="AC8">
        <f t="shared" si="2"/>
        <v>2043.7625318262437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-2380.1086075454068</v>
      </c>
      <c r="AI8">
        <f t="shared" si="6"/>
        <v>-2403.5900045174126</v>
      </c>
      <c r="AJ8">
        <f t="shared" si="7"/>
        <v>47.389455919208331</v>
      </c>
      <c r="AK8">
        <f t="shared" ref="AK8:AK71" si="22">G8*SUM(AB8:AB8, AE8:AF8)</f>
        <v>146.38063914218165</v>
      </c>
      <c r="AL8">
        <f t="shared" si="8"/>
        <v>-2209.8199094560227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-1350.5375434482639</v>
      </c>
      <c r="AR8">
        <f t="shared" si="9"/>
        <v>-1363.8615186999693</v>
      </c>
      <c r="AS8">
        <f t="shared" si="9"/>
        <v>26.890049966451546</v>
      </c>
      <c r="AT8">
        <f t="shared" si="9"/>
        <v>83.060305806527055</v>
      </c>
      <c r="AU8">
        <f t="shared" si="9"/>
        <v>-1253.9111629269908</v>
      </c>
      <c r="AW8">
        <v>5</v>
      </c>
      <c r="AX8">
        <f>IF(Z8&gt;0, (R8*SUMPRODUCT(K8:$K$98, X8:$X$98)-K8*$AZ$3)/Z8, 0)</f>
        <v>2175.9379715172086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1000000</v>
      </c>
      <c r="S9">
        <f t="shared" si="1"/>
        <v>2161.4342132999109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2043.7625318262437</v>
      </c>
      <c r="AC9">
        <f t="shared" si="2"/>
        <v>2004.7051345215477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-2374.9319711456142</v>
      </c>
      <c r="AI9">
        <f t="shared" si="6"/>
        <v>-2398.119180848621</v>
      </c>
      <c r="AJ9">
        <f t="shared" si="7"/>
        <v>39.057397304695996</v>
      </c>
      <c r="AK9">
        <f t="shared" si="22"/>
        <v>143.06337722783707</v>
      </c>
      <c r="AL9">
        <f t="shared" si="8"/>
        <v>-2215.9984063160882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-1203.214447261367</v>
      </c>
      <c r="AR9">
        <f t="shared" si="9"/>
        <v>-1214.9618093101749</v>
      </c>
      <c r="AS9">
        <f t="shared" si="9"/>
        <v>19.787692986746201</v>
      </c>
      <c r="AT9">
        <f t="shared" si="9"/>
        <v>72.480359204353078</v>
      </c>
      <c r="AU9">
        <f t="shared" si="9"/>
        <v>-1122.6937571190758</v>
      </c>
      <c r="AW9">
        <v>6</v>
      </c>
      <c r="AX9">
        <f>IF(Z9&gt;0, (R9*SUMPRODUCT(K9:$K$98, X9:$X$98)-K9*$AZ$3)/Z9, 0)</f>
        <v>2161.4342132999109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1000000</v>
      </c>
      <c r="S10">
        <f t="shared" si="1"/>
        <v>2153.7137342577039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2004.7051345215477</v>
      </c>
      <c r="AC10">
        <f t="shared" si="2"/>
        <v>1972.4551034597953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-2374.4713698222081</v>
      </c>
      <c r="AI10">
        <f t="shared" si="6"/>
        <v>-2397.3673456439392</v>
      </c>
      <c r="AJ10">
        <f t="shared" si="7"/>
        <v>32.250031061752452</v>
      </c>
      <c r="AK10">
        <f t="shared" si="22"/>
        <v>140.32935941650837</v>
      </c>
      <c r="AL10">
        <f t="shared" si="8"/>
        <v>-2224.7879551656783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-1074.0902609789946</v>
      </c>
      <c r="AR10">
        <f t="shared" si="9"/>
        <v>-1084.4472376763272</v>
      </c>
      <c r="AS10">
        <f t="shared" si="9"/>
        <v>14.588276245374166</v>
      </c>
      <c r="AT10">
        <f t="shared" si="9"/>
        <v>63.47787562078647</v>
      </c>
      <c r="AU10">
        <f t="shared" si="9"/>
        <v>-1006.3810858101665</v>
      </c>
      <c r="AW10">
        <v>7</v>
      </c>
      <c r="AX10">
        <f>IF(Z10&gt;0, (R10*SUMPRODUCT(K10:$K$98, X10:$X$98)-K10*$AZ$3)/Z10, 0)</f>
        <v>2153.7137342577039</v>
      </c>
    </row>
    <row r="11" spans="1:52" x14ac:dyDescent="0.25">
      <c r="A11" t="s">
        <v>33</v>
      </c>
      <c r="C11" s="12">
        <f>AU91</f>
        <v>2187.918181415152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1000000</v>
      </c>
      <c r="S11">
        <f t="shared" si="1"/>
        <v>2149.5652025812556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1972.4551034597953</v>
      </c>
      <c r="AC11">
        <f t="shared" si="2"/>
        <v>1943.8687855161663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-2372.7466079673231</v>
      </c>
      <c r="AI11">
        <f t="shared" si="6"/>
        <v>-2395.3543053656381</v>
      </c>
      <c r="AJ11">
        <f t="shared" si="7"/>
        <v>28.586317943628956</v>
      </c>
      <c r="AK11">
        <f t="shared" si="22"/>
        <v>138.07185724218567</v>
      </c>
      <c r="AL11">
        <f t="shared" si="8"/>
        <v>-2228.6961301798237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-958.31255920294132</v>
      </c>
      <c r="AR11">
        <f t="shared" si="9"/>
        <v>-967.44342900535355</v>
      </c>
      <c r="AS11">
        <f t="shared" si="9"/>
        <v>11.545534367117426</v>
      </c>
      <c r="AT11">
        <f t="shared" si="9"/>
        <v>55.764907396080595</v>
      </c>
      <c r="AU11">
        <f t="shared" si="9"/>
        <v>-900.13298724215565</v>
      </c>
      <c r="AW11">
        <v>8</v>
      </c>
      <c r="AX11">
        <f>IF(Z11&gt;0, (R11*SUMPRODUCT(K11:$K$98, X11:$X$98)-K11*$AZ$3)/Z11, 0)</f>
        <v>2149.5652025812556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1000000</v>
      </c>
      <c r="S12">
        <f t="shared" si="1"/>
        <v>2149.2475379678108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1943.8687855161663</v>
      </c>
      <c r="AC12">
        <f t="shared" si="2"/>
        <v>1919.0418897376685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-2374.6980657926456</v>
      </c>
      <c r="AI12">
        <f t="shared" si="6"/>
        <v>-2397.0203187653324</v>
      </c>
      <c r="AJ12">
        <f t="shared" si="7"/>
        <v>24.826895778497828</v>
      </c>
      <c r="AK12">
        <f t="shared" si="22"/>
        <v>136.07081498613167</v>
      </c>
      <c r="AL12">
        <f t="shared" si="8"/>
        <v>-2236.1226080007032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-856.33992882919472</v>
      </c>
      <c r="AR12">
        <f t="shared" si="9"/>
        <v>-864.38955703132046</v>
      </c>
      <c r="AS12">
        <f t="shared" si="9"/>
        <v>8.9528275068991761</v>
      </c>
      <c r="AT12">
        <f t="shared" si="9"/>
        <v>49.068499991412843</v>
      </c>
      <c r="AU12">
        <f t="shared" si="9"/>
        <v>-806.3682295330085</v>
      </c>
      <c r="AW12">
        <v>9</v>
      </c>
      <c r="AX12">
        <f>IF(Z12&gt;0, (R12*SUMPRODUCT(K12:$K$98, X12:$X$98)-K12*$AZ$3)/Z12, 0)</f>
        <v>2149.2475379678108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1000000</v>
      </c>
      <c r="S13">
        <f t="shared" si="1"/>
        <v>2150.8718204985535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1919.0418897376685</v>
      </c>
      <c r="AC13">
        <f t="shared" si="2"/>
        <v>1896.1713032517173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-2378.5565944058294</v>
      </c>
      <c r="AI13">
        <f t="shared" si="6"/>
        <v>-2400.5961609339292</v>
      </c>
      <c r="AJ13">
        <f t="shared" si="7"/>
        <v>22.870586485951208</v>
      </c>
      <c r="AK13">
        <f t="shared" si="22"/>
        <v>134.3329322816368</v>
      </c>
      <c r="AL13">
        <f t="shared" si="8"/>
        <v>-2243.3926421663414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-765.83156511498839</v>
      </c>
      <c r="AR13">
        <f t="shared" si="9"/>
        <v>-772.92771568309661</v>
      </c>
      <c r="AS13">
        <f t="shared" si="9"/>
        <v>7.3637167536091441</v>
      </c>
      <c r="AT13">
        <f t="shared" si="9"/>
        <v>43.251608987437393</v>
      </c>
      <c r="AU13">
        <f t="shared" si="9"/>
        <v>-722.31238994205012</v>
      </c>
      <c r="AW13">
        <v>10</v>
      </c>
      <c r="AX13">
        <f>IF(Z13&gt;0, (R13*SUMPRODUCT(K13:$K$98, X13:$X$98)-K13*$AZ$3)/Z13, 0)</f>
        <v>2150.8718204985535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1000000</v>
      </c>
      <c r="S14">
        <f t="shared" si="1"/>
        <v>2153.6626600239401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1896.1713032517173</v>
      </c>
      <c r="AC14">
        <f t="shared" si="2"/>
        <v>1874.5087938003392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-2385.0293234915389</v>
      </c>
      <c r="AI14">
        <f t="shared" si="6"/>
        <v>-2406.7888686212705</v>
      </c>
      <c r="AJ14">
        <f t="shared" si="7"/>
        <v>21.662509451378128</v>
      </c>
      <c r="AK14">
        <f t="shared" si="22"/>
        <v>132.73199122762023</v>
      </c>
      <c r="AL14">
        <f t="shared" si="8"/>
        <v>-2252.3943679422723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-685.63893807882937</v>
      </c>
      <c r="AR14">
        <f t="shared" si="9"/>
        <v>-691.89428733968737</v>
      </c>
      <c r="AS14">
        <f t="shared" si="9"/>
        <v>6.2274538220863915</v>
      </c>
      <c r="AT14">
        <f t="shared" si="9"/>
        <v>38.157275727397106</v>
      </c>
      <c r="AU14">
        <f t="shared" si="9"/>
        <v>-647.50955779020398</v>
      </c>
      <c r="AW14">
        <v>11</v>
      </c>
      <c r="AX14">
        <f>IF(Z14&gt;0, (R14*SUMPRODUCT(K14:$K$98, X14:$X$98)-K14*$AZ$3)/Z14, 0)</f>
        <v>2153.6626600239401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1000000</v>
      </c>
      <c r="S15">
        <f t="shared" si="1"/>
        <v>2156.8012940732142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1874.5087938003392</v>
      </c>
      <c r="AC15">
        <f t="shared" si="2"/>
        <v>1853.3065125640212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-2393.2131265118551</v>
      </c>
      <c r="AI15">
        <f t="shared" si="6"/>
        <v>-2414.6952458621263</v>
      </c>
      <c r="AJ15">
        <f t="shared" si="7"/>
        <v>21.202281236317958</v>
      </c>
      <c r="AK15">
        <f t="shared" si="22"/>
        <v>131.21561556602376</v>
      </c>
      <c r="AL15">
        <f t="shared" si="8"/>
        <v>-2262.2773490597847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-614.27820168555547</v>
      </c>
      <c r="AR15">
        <f t="shared" si="9"/>
        <v>-619.79212666645026</v>
      </c>
      <c r="AS15">
        <f t="shared" si="9"/>
        <v>5.4420975069861903</v>
      </c>
      <c r="AT15">
        <f t="shared" si="9"/>
        <v>33.679780321295581</v>
      </c>
      <c r="AU15">
        <f t="shared" si="9"/>
        <v>-580.6702488381685</v>
      </c>
      <c r="AW15">
        <v>12</v>
      </c>
      <c r="AX15">
        <f>IF(Z15&gt;0, (R15*SUMPRODUCT(K15:$K$98, X15:$X$98)-K15*$AZ$3)/Z15, 0)</f>
        <v>2156.8012940732142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1000000</v>
      </c>
      <c r="S16">
        <f t="shared" si="1"/>
        <v>2159.9760320450496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1853.3065125640212</v>
      </c>
      <c r="AC16">
        <f t="shared" si="2"/>
        <v>1832.2753259164231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-2406.8996162431049</v>
      </c>
      <c r="AI16">
        <f t="shared" si="6"/>
        <v>-2428.1067419094675</v>
      </c>
      <c r="AJ16">
        <f t="shared" si="7"/>
        <v>21.031186647598133</v>
      </c>
      <c r="AK16">
        <f t="shared" si="22"/>
        <v>129.7314558794815</v>
      </c>
      <c r="AL16">
        <f t="shared" si="8"/>
        <v>-2277.3440993823879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-551.59927027626793</v>
      </c>
      <c r="AR16">
        <f t="shared" si="9"/>
        <v>-556.45939612583777</v>
      </c>
      <c r="AS16">
        <f t="shared" si="9"/>
        <v>4.81980516743221</v>
      </c>
      <c r="AT16">
        <f t="shared" si="9"/>
        <v>29.731101335541563</v>
      </c>
      <c r="AU16">
        <f t="shared" si="9"/>
        <v>-521.90848962286395</v>
      </c>
      <c r="AW16">
        <v>13</v>
      </c>
      <c r="AX16">
        <f>IF(Z16&gt;0, (R16*SUMPRODUCT(K16:$K$98, X16:$X$98)-K16*$AZ$3)/Z16, 0)</f>
        <v>2159.9760320450496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1000000</v>
      </c>
      <c r="S17">
        <f t="shared" si="1"/>
        <v>2161.9461627269029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1832.2753259164231</v>
      </c>
      <c r="AC17">
        <f t="shared" si="2"/>
        <v>1810.3608904954756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-2426.6109335280853</v>
      </c>
      <c r="AI17">
        <f t="shared" si="6"/>
        <v>-2447.5453226644458</v>
      </c>
      <c r="AJ17">
        <f t="shared" si="7"/>
        <v>21.914435420947484</v>
      </c>
      <c r="AK17">
        <f t="shared" si="22"/>
        <v>128.25927281414963</v>
      </c>
      <c r="AL17">
        <f t="shared" si="8"/>
        <v>-2297.3716144293489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-496.53267451021884</v>
      </c>
      <c r="AR17">
        <f t="shared" si="9"/>
        <v>-500.81626529252929</v>
      </c>
      <c r="AS17">
        <f t="shared" si="9"/>
        <v>4.4841276694175862</v>
      </c>
      <c r="AT17">
        <f t="shared" si="9"/>
        <v>26.244388369483307</v>
      </c>
      <c r="AU17">
        <f t="shared" si="9"/>
        <v>-470.08774925362849</v>
      </c>
      <c r="AW17">
        <v>14</v>
      </c>
      <c r="AX17">
        <f>IF(Z17&gt;0, (R17*SUMPRODUCT(K17:$K$98, X17:$X$98)-K17*$AZ$3)/Z17, 0)</f>
        <v>2161.9461627269029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1000000</v>
      </c>
      <c r="S18">
        <f t="shared" si="1"/>
        <v>2161.6984832067183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1810.3608904954756</v>
      </c>
      <c r="AC18">
        <f t="shared" si="2"/>
        <v>1786.7611042489336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-2447.5432685020519</v>
      </c>
      <c r="AI18">
        <f t="shared" si="6"/>
        <v>-2468.2071251653365</v>
      </c>
      <c r="AJ18">
        <f t="shared" si="7"/>
        <v>23.599786246541953</v>
      </c>
      <c r="AK18">
        <f t="shared" si="22"/>
        <v>126.72526233468331</v>
      </c>
      <c r="AL18">
        <f t="shared" si="8"/>
        <v>-2317.882076584111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-447.15700443768316</v>
      </c>
      <c r="AR18">
        <f t="shared" si="9"/>
        <v>-450.93221379336455</v>
      </c>
      <c r="AS18">
        <f t="shared" si="9"/>
        <v>4.3115927138774861</v>
      </c>
      <c r="AT18">
        <f t="shared" si="9"/>
        <v>23.152231636271498</v>
      </c>
      <c r="AU18">
        <f t="shared" si="9"/>
        <v>-423.46838944321559</v>
      </c>
      <c r="AW18">
        <v>15</v>
      </c>
      <c r="AX18">
        <f>IF(Z18&gt;0, (R18*SUMPRODUCT(K18:$K$98, X18:$X$98)-K18*$AZ$3)/Z18, 0)</f>
        <v>2161.6984832067183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1000000</v>
      </c>
      <c r="S19">
        <f t="shared" si="1"/>
        <v>2159.6356791712378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1786.7611042489336</v>
      </c>
      <c r="AC19">
        <f t="shared" si="2"/>
        <v>1761.8656071895361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-2472.6007199409069</v>
      </c>
      <c r="AI19">
        <f t="shared" si="6"/>
        <v>-2492.9961230195599</v>
      </c>
      <c r="AJ19">
        <f t="shared" si="7"/>
        <v>24.895497059397485</v>
      </c>
      <c r="AK19">
        <f t="shared" si="22"/>
        <v>125.07327729742536</v>
      </c>
      <c r="AL19">
        <f t="shared" si="8"/>
        <v>-2343.0273486627375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-403.33473851104571</v>
      </c>
      <c r="AR19">
        <f t="shared" si="9"/>
        <v>-406.66167055519418</v>
      </c>
      <c r="AS19">
        <f t="shared" si="9"/>
        <v>4.060994852737311</v>
      </c>
      <c r="AT19">
        <f t="shared" si="9"/>
        <v>20.402160844910778</v>
      </c>
      <c r="AU19">
        <f t="shared" si="9"/>
        <v>-382.19851485754612</v>
      </c>
      <c r="AW19">
        <v>16</v>
      </c>
      <c r="AX19">
        <f>IF(Z19&gt;0, (R19*SUMPRODUCT(K19:$K$98, X19:$X$98)-K19*$AZ$3)/Z19, 0)</f>
        <v>2159.6356791712378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1000000</v>
      </c>
      <c r="S20">
        <f t="shared" si="1"/>
        <v>2155.5421138950342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1761.8656071895361</v>
      </c>
      <c r="AC20">
        <f t="shared" si="2"/>
        <v>1735.5500716948152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-2500.8459821466704</v>
      </c>
      <c r="AI20">
        <f t="shared" si="6"/>
        <v>-2520.9749100449835</v>
      </c>
      <c r="AJ20">
        <f t="shared" si="7"/>
        <v>26.315535494720962</v>
      </c>
      <c r="AK20">
        <f t="shared" si="22"/>
        <v>123.33059250326754</v>
      </c>
      <c r="AL20">
        <f t="shared" si="8"/>
        <v>-2371.328782046995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-364.23406484039475</v>
      </c>
      <c r="AR20">
        <f t="shared" si="9"/>
        <v>-367.16572927779782</v>
      </c>
      <c r="AS20">
        <f t="shared" si="9"/>
        <v>3.8327088233823745</v>
      </c>
      <c r="AT20">
        <f t="shared" si="9"/>
        <v>17.962402861802826</v>
      </c>
      <c r="AU20">
        <f t="shared" si="9"/>
        <v>-345.37061759261263</v>
      </c>
      <c r="AW20">
        <v>17</v>
      </c>
      <c r="AX20">
        <f>IF(Z20&gt;0, (R20*SUMPRODUCT(K20:$K$98, X20:$X$98)-K20*$AZ$3)/Z20, 0)</f>
        <v>2155.5421138950342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1000000</v>
      </c>
      <c r="S21">
        <f t="shared" si="1"/>
        <v>2149.5177031147855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1735.5500716948152</v>
      </c>
      <c r="AC21">
        <f t="shared" si="2"/>
        <v>1707.9402952618552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-2536.46874886567</v>
      </c>
      <c r="AI21">
        <f t="shared" si="6"/>
        <v>-2556.3329757662782</v>
      </c>
      <c r="AJ21">
        <f t="shared" si="7"/>
        <v>27.609776432959961</v>
      </c>
      <c r="AK21">
        <f t="shared" si="22"/>
        <v>121.48850501863707</v>
      </c>
      <c r="AL21">
        <f t="shared" si="8"/>
        <v>-2407.2346943146808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-329.84135644761801</v>
      </c>
      <c r="AR21">
        <f t="shared" si="9"/>
        <v>-332.42449237176845</v>
      </c>
      <c r="AS21">
        <f t="shared" si="9"/>
        <v>3.590364010570068</v>
      </c>
      <c r="AT21">
        <f t="shared" si="9"/>
        <v>15.798315396576836</v>
      </c>
      <c r="AU21">
        <f t="shared" si="9"/>
        <v>-313.03581296462153</v>
      </c>
      <c r="AW21">
        <v>18</v>
      </c>
      <c r="AX21">
        <f>IF(Z21&gt;0, (R21*SUMPRODUCT(K21:$K$98, X21:$X$98)-K21*$AZ$3)/Z21, 0)</f>
        <v>2149.5177031147855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1000000</v>
      </c>
      <c r="S22">
        <f t="shared" si="1"/>
        <v>2141.0263168643773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1707.9402952618552</v>
      </c>
      <c r="AC22">
        <f t="shared" si="2"/>
        <v>1678.6563391780178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-2580.5521818291054</v>
      </c>
      <c r="AI22">
        <f t="shared" si="6"/>
        <v>-2600.1532526561618</v>
      </c>
      <c r="AJ22">
        <f t="shared" si="7"/>
        <v>29.283956083837438</v>
      </c>
      <c r="AK22">
        <f t="shared" si="22"/>
        <v>119.55582066832987</v>
      </c>
      <c r="AL22">
        <f t="shared" si="8"/>
        <v>-2451.3134759039945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-299.61959642959187</v>
      </c>
      <c r="AR22">
        <f t="shared" si="9"/>
        <v>-301.89541358692122</v>
      </c>
      <c r="AS22">
        <f t="shared" si="9"/>
        <v>3.4000657554935336</v>
      </c>
      <c r="AT22">
        <f t="shared" si="9"/>
        <v>13.881240996282973</v>
      </c>
      <c r="AU22">
        <f t="shared" si="9"/>
        <v>-284.61410683514475</v>
      </c>
      <c r="AW22">
        <v>19</v>
      </c>
      <c r="AX22">
        <f>IF(Z22&gt;0, (R22*SUMPRODUCT(K22:$K$98, X22:$X$98)-K22*$AZ$3)/Z22, 0)</f>
        <v>2141.0263168643773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1000000</v>
      </c>
      <c r="S23">
        <f t="shared" si="1"/>
        <v>2129.5889579262712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1678.6563391780178</v>
      </c>
      <c r="AC23">
        <f t="shared" si="2"/>
        <v>1647.3915645017996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-2629.8529356240033</v>
      </c>
      <c r="AI23">
        <f t="shared" si="6"/>
        <v>-2649.1922494193986</v>
      </c>
      <c r="AJ23">
        <f t="shared" si="7"/>
        <v>31.264774676218167</v>
      </c>
      <c r="AK23">
        <f t="shared" si="22"/>
        <v>117.50594374246126</v>
      </c>
      <c r="AL23">
        <f t="shared" si="8"/>
        <v>-2500.4215310007194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-272.6283464740921</v>
      </c>
      <c r="AR23">
        <f t="shared" si="9"/>
        <v>-274.63319057414105</v>
      </c>
      <c r="AS23">
        <f t="shared" si="9"/>
        <v>3.2411180516601621</v>
      </c>
      <c r="AT23">
        <f t="shared" si="9"/>
        <v>12.181461065534309</v>
      </c>
      <c r="AU23">
        <f t="shared" si="9"/>
        <v>-259.21061145694659</v>
      </c>
      <c r="AW23">
        <v>20</v>
      </c>
      <c r="AX23">
        <f>IF(Z23&gt;0, (R23*SUMPRODUCT(K23:$K$98, X23:$X$98)-K23*$AZ$3)/Z23, 0)</f>
        <v>2129.5889579262712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1000000</v>
      </c>
      <c r="S24">
        <f t="shared" si="1"/>
        <v>2115.4036278505537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1647.3915645017996</v>
      </c>
      <c r="AC24">
        <f t="shared" si="2"/>
        <v>1614.3657374503628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-2688.9730008765914</v>
      </c>
      <c r="AI24">
        <f t="shared" si="6"/>
        <v>-2708.0516972090109</v>
      </c>
      <c r="AJ24">
        <f t="shared" si="7"/>
        <v>33.025827051436863</v>
      </c>
      <c r="AK24">
        <f t="shared" si="22"/>
        <v>115.31740951512599</v>
      </c>
      <c r="AL24">
        <f t="shared" si="8"/>
        <v>-2559.7084606424478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-248.89029677695277</v>
      </c>
      <c r="AR24">
        <f t="shared" si="9"/>
        <v>-250.65621350082662</v>
      </c>
      <c r="AS24">
        <f t="shared" si="9"/>
        <v>3.0568577272649522</v>
      </c>
      <c r="AT24">
        <f t="shared" si="9"/>
        <v>10.673734644569731</v>
      </c>
      <c r="AU24">
        <f t="shared" si="9"/>
        <v>-236.92562112899193</v>
      </c>
      <c r="AW24">
        <v>21</v>
      </c>
      <c r="AX24">
        <f>IF(Z24&gt;0, (R24*SUMPRODUCT(K24:$K$98, X24:$X$98)-K24*$AZ$3)/Z24, 0)</f>
        <v>2115.4036278505537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1000000</v>
      </c>
      <c r="S25">
        <f t="shared" si="1"/>
        <v>2098.1586232166055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1614.3657374503628</v>
      </c>
      <c r="AC25">
        <f t="shared" si="2"/>
        <v>1579.4062615864952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-2758.1018143741189</v>
      </c>
      <c r="AI25">
        <f t="shared" si="6"/>
        <v>-2776.9207711978547</v>
      </c>
      <c r="AJ25">
        <f t="shared" si="7"/>
        <v>34.95947586386751</v>
      </c>
      <c r="AK25">
        <f t="shared" si="22"/>
        <v>113.0056016215254</v>
      </c>
      <c r="AL25">
        <f t="shared" si="8"/>
        <v>-2628.9556937124621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-227.93645795547033</v>
      </c>
      <c r="AR25">
        <f t="shared" si="9"/>
        <v>-229.49170379101707</v>
      </c>
      <c r="AS25">
        <f t="shared" si="9"/>
        <v>2.8891388486316538</v>
      </c>
      <c r="AT25">
        <f t="shared" si="9"/>
        <v>9.3390666104117699</v>
      </c>
      <c r="AU25">
        <f t="shared" si="9"/>
        <v>-217.26349833197369</v>
      </c>
      <c r="AW25">
        <v>22</v>
      </c>
      <c r="AX25">
        <f>IF(Z25&gt;0, (R25*SUMPRODUCT(K25:$K$98, X25:$X$98)-K25*$AZ$3)/Z25, 0)</f>
        <v>2098.1586232166055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1000000</v>
      </c>
      <c r="S26">
        <f t="shared" si="1"/>
        <v>2077.6872833608786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1579.4062615864952</v>
      </c>
      <c r="AC26">
        <f t="shared" si="2"/>
        <v>1542.479465160566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-2828.5599698851574</v>
      </c>
      <c r="AI26">
        <f t="shared" si="6"/>
        <v>-2847.1200231414086</v>
      </c>
      <c r="AJ26">
        <f t="shared" si="7"/>
        <v>36.926796425929297</v>
      </c>
      <c r="AK26">
        <f t="shared" si="22"/>
        <v>110.55843831105467</v>
      </c>
      <c r="AL26">
        <f t="shared" si="8"/>
        <v>-2699.6347884044249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-208.71365786340897</v>
      </c>
      <c r="AR26">
        <f t="shared" si="9"/>
        <v>-210.08316625159742</v>
      </c>
      <c r="AS26">
        <f t="shared" si="9"/>
        <v>2.7247528202649622</v>
      </c>
      <c r="AT26">
        <f t="shared" si="9"/>
        <v>8.1578811526853166</v>
      </c>
      <c r="AU26">
        <f t="shared" si="9"/>
        <v>-199.20053227864716</v>
      </c>
      <c r="AW26">
        <v>23</v>
      </c>
      <c r="AX26">
        <f>IF(Z26&gt;0, (R26*SUMPRODUCT(K26:$K$98, X26:$X$98)-K26*$AZ$3)/Z26, 0)</f>
        <v>2077.6872833608786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1000000</v>
      </c>
      <c r="S27">
        <f t="shared" si="1"/>
        <v>2054.8610483314114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1542.479465160566</v>
      </c>
      <c r="AC27">
        <f t="shared" si="2"/>
        <v>1504.3101479485319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-2904.2058629337112</v>
      </c>
      <c r="AI27">
        <f t="shared" si="6"/>
        <v>-2922.5077105108267</v>
      </c>
      <c r="AJ27">
        <f t="shared" si="7"/>
        <v>38.169317212034002</v>
      </c>
      <c r="AK27">
        <f t="shared" si="22"/>
        <v>107.97356256123963</v>
      </c>
      <c r="AL27">
        <f t="shared" si="8"/>
        <v>-2776.3648307375529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-191.33519077814631</v>
      </c>
      <c r="AR27">
        <f t="shared" si="9"/>
        <v>-192.54095499150773</v>
      </c>
      <c r="AS27">
        <f t="shared" si="9"/>
        <v>2.5146749009241307</v>
      </c>
      <c r="AT27">
        <f t="shared" si="9"/>
        <v>7.1135254064881854</v>
      </c>
      <c r="AU27">
        <f t="shared" si="9"/>
        <v>-182.9127546840954</v>
      </c>
      <c r="AW27">
        <v>24</v>
      </c>
      <c r="AX27">
        <f>IF(Z27&gt;0, (R27*SUMPRODUCT(K27:$K$98, X27:$X$98)-K27*$AZ$3)/Z27, 0)</f>
        <v>2054.8610483314114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1000000</v>
      </c>
      <c r="S28">
        <f t="shared" si="1"/>
        <v>2030.0859921435931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1504.3101479485319</v>
      </c>
      <c r="AC28">
        <f t="shared" si="2"/>
        <v>1465.2466898948287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-2987.3395688439668</v>
      </c>
      <c r="AI28">
        <f t="shared" si="6"/>
        <v>-3005.3837144560903</v>
      </c>
      <c r="AJ28">
        <f t="shared" si="7"/>
        <v>39.063458053703243</v>
      </c>
      <c r="AK28">
        <f t="shared" si="22"/>
        <v>105.30171035639725</v>
      </c>
      <c r="AL28">
        <f t="shared" si="8"/>
        <v>-2861.0185460459898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-175.72519123378592</v>
      </c>
      <c r="AR28">
        <f t="shared" si="9"/>
        <v>-176.78660754260136</v>
      </c>
      <c r="AS28">
        <f t="shared" si="9"/>
        <v>2.2978417680840875</v>
      </c>
      <c r="AT28">
        <f t="shared" si="9"/>
        <v>6.1941947887709787</v>
      </c>
      <c r="AU28">
        <f t="shared" si="9"/>
        <v>-168.29457098574628</v>
      </c>
      <c r="AW28">
        <v>25</v>
      </c>
      <c r="AX28">
        <f>IF(Z28&gt;0, (R28*SUMPRODUCT(K28:$K$98, X28:$X$98)-K28*$AZ$3)/Z28, 0)</f>
        <v>2030.0859921435931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1000000</v>
      </c>
      <c r="S29">
        <f t="shared" si="1"/>
        <v>2003.606288487324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1465.2466898948287</v>
      </c>
      <c r="AC29">
        <f t="shared" si="2"/>
        <v>1425.4784028792949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-3091.8232099853258</v>
      </c>
      <c r="AI29">
        <f t="shared" si="6"/>
        <v>-3109.6096185610782</v>
      </c>
      <c r="AJ29">
        <f t="shared" si="7"/>
        <v>39.768287015533815</v>
      </c>
      <c r="AK29">
        <f t="shared" si="22"/>
        <v>102.56726829263802</v>
      </c>
      <c r="AL29">
        <f t="shared" si="8"/>
        <v>-2967.2740632529067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-162.38505757708901</v>
      </c>
      <c r="AR29">
        <f t="shared" si="9"/>
        <v>-163.31921415219182</v>
      </c>
      <c r="AS29">
        <f t="shared" si="9"/>
        <v>2.0886626233685299</v>
      </c>
      <c r="AT29">
        <f t="shared" si="9"/>
        <v>5.3869159508974027</v>
      </c>
      <c r="AU29">
        <f t="shared" si="9"/>
        <v>-155.84363557792588</v>
      </c>
      <c r="AW29">
        <v>26</v>
      </c>
      <c r="AX29">
        <f>IF(Z29&gt;0, (R29*SUMPRODUCT(K29:$K$98, X29:$X$98)-K29*$AZ$3)/Z29, 0)</f>
        <v>2003.606288487324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1000000</v>
      </c>
      <c r="S30">
        <f t="shared" si="1"/>
        <v>1974.6175797779767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1425.4784028792949</v>
      </c>
      <c r="AC30">
        <f t="shared" si="2"/>
        <v>1384.4834383542168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-3201.7449253917066</v>
      </c>
      <c r="AI30">
        <f t="shared" si="6"/>
        <v>-3219.2734262585668</v>
      </c>
      <c r="AJ30">
        <f t="shared" si="7"/>
        <v>40.994964525078103</v>
      </c>
      <c r="AK30">
        <f t="shared" si="22"/>
        <v>99.783488201550654</v>
      </c>
      <c r="AL30">
        <f t="shared" si="8"/>
        <v>-3078.4949735319378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-150.14128128861512</v>
      </c>
      <c r="AR30">
        <f t="shared" si="9"/>
        <v>-150.96325544350412</v>
      </c>
      <c r="AS30">
        <f t="shared" si="9"/>
        <v>1.9224006420260142</v>
      </c>
      <c r="AT30">
        <f t="shared" si="9"/>
        <v>4.6792049707692902</v>
      </c>
      <c r="AU30">
        <f t="shared" si="9"/>
        <v>-144.36164983070881</v>
      </c>
      <c r="AW30">
        <v>27</v>
      </c>
      <c r="AX30">
        <f>IF(Z30&gt;0, (R30*SUMPRODUCT(K30:$K$98, X30:$X$98)-K30*$AZ$3)/Z30, 0)</f>
        <v>1974.6175797779767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1000000</v>
      </c>
      <c r="S31">
        <f t="shared" si="1"/>
        <v>1943.6624019875981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1384.4834383542168</v>
      </c>
      <c r="AC31">
        <f t="shared" si="2"/>
        <v>1342.7261687191822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-3305.903309091198</v>
      </c>
      <c r="AI31">
        <f t="shared" si="6"/>
        <v>-3323.1738773666621</v>
      </c>
      <c r="AJ31">
        <f t="shared" si="7"/>
        <v>41.757269635034618</v>
      </c>
      <c r="AK31">
        <f t="shared" si="22"/>
        <v>96.91384068479519</v>
      </c>
      <c r="AL31">
        <f t="shared" si="8"/>
        <v>-3184.5027670468326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-138.41575068813577</v>
      </c>
      <c r="AR31">
        <f t="shared" si="9"/>
        <v>-139.1388567348508</v>
      </c>
      <c r="AS31">
        <f t="shared" si="9"/>
        <v>1.7483463013953409</v>
      </c>
      <c r="AT31">
        <f t="shared" si="9"/>
        <v>4.0577115409173832</v>
      </c>
      <c r="AU31">
        <f t="shared" si="9"/>
        <v>-133.33279889253811</v>
      </c>
      <c r="AW31">
        <v>28</v>
      </c>
      <c r="AX31">
        <f>IF(Z31&gt;0, (R31*SUMPRODUCT(K31:$K$98, X31:$X$98)-K31*$AZ$3)/Z31, 0)</f>
        <v>1943.6624019875981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1000000</v>
      </c>
      <c r="S32">
        <f t="shared" si="1"/>
        <v>1911.9686702497754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1342.7261687191822</v>
      </c>
      <c r="AC32">
        <f t="shared" si="2"/>
        <v>1301.0818570074584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-3421.2104592371561</v>
      </c>
      <c r="AI32">
        <f t="shared" si="6"/>
        <v>-3438.2227915683848</v>
      </c>
      <c r="AJ32">
        <f t="shared" si="7"/>
        <v>41.644311711723731</v>
      </c>
      <c r="AK32">
        <f t="shared" si="22"/>
        <v>93.990831810342755</v>
      </c>
      <c r="AL32">
        <f t="shared" si="8"/>
        <v>-3302.5876480463185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-127.89605055986323</v>
      </c>
      <c r="AR32">
        <f t="shared" si="9"/>
        <v>-128.53202725346341</v>
      </c>
      <c r="AS32">
        <f t="shared" si="9"/>
        <v>1.5568007463068843</v>
      </c>
      <c r="AT32">
        <f t="shared" si="9"/>
        <v>3.5136850891247398</v>
      </c>
      <c r="AU32">
        <f t="shared" si="9"/>
        <v>-123.4615414180318</v>
      </c>
      <c r="AW32">
        <v>29</v>
      </c>
      <c r="AX32">
        <f>IF(Z32&gt;0, (R32*SUMPRODUCT(K32:$K$98, X32:$X$98)-K32*$AZ$3)/Z32, 0)</f>
        <v>1911.9686702497754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1000000</v>
      </c>
      <c r="S33">
        <f t="shared" si="1"/>
        <v>1879.571078713657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1301.0818570074584</v>
      </c>
      <c r="AC33">
        <f t="shared" si="2"/>
        <v>1259.5888769622488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-3541.3830476228991</v>
      </c>
      <c r="AI33">
        <f t="shared" si="6"/>
        <v>-3558.1367220546249</v>
      </c>
      <c r="AJ33">
        <f t="shared" si="7"/>
        <v>41.492980045209606</v>
      </c>
      <c r="AK33">
        <f t="shared" si="22"/>
        <v>91.075729990522106</v>
      </c>
      <c r="AL33">
        <f t="shared" si="8"/>
        <v>-3425.5680120188931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-118.20401379318405</v>
      </c>
      <c r="AR33">
        <f t="shared" si="9"/>
        <v>-118.7632166630751</v>
      </c>
      <c r="AS33">
        <f t="shared" si="9"/>
        <v>1.384949529499903</v>
      </c>
      <c r="AT33">
        <f t="shared" si="9"/>
        <v>3.0399187829314807</v>
      </c>
      <c r="AU33">
        <f t="shared" si="9"/>
        <v>-114.33834835064371</v>
      </c>
      <c r="AW33">
        <v>30</v>
      </c>
      <c r="AX33">
        <f>IF(Z33&gt;0, (R33*SUMPRODUCT(K33:$K$98, X33:$X$98)-K33*$AZ$3)/Z33, 0)</f>
        <v>1879.571078713657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1000000</v>
      </c>
      <c r="S34">
        <f t="shared" si="1"/>
        <v>1846.9021893844056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1259.5888769622488</v>
      </c>
      <c r="AC34">
        <f t="shared" si="2"/>
        <v>1218.530461842862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-3675.6134290144755</v>
      </c>
      <c r="AI34">
        <f t="shared" si="6"/>
        <v>-3692.1076763661586</v>
      </c>
      <c r="AJ34">
        <f t="shared" si="7"/>
        <v>41.058415119386837</v>
      </c>
      <c r="AK34">
        <f t="shared" si="22"/>
        <v>88.17122138735742</v>
      </c>
      <c r="AL34">
        <f t="shared" si="8"/>
        <v>-3562.878039859414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-109.53959396932522</v>
      </c>
      <c r="AR34">
        <f t="shared" si="9"/>
        <v>-110.03115087339754</v>
      </c>
      <c r="AS34">
        <f t="shared" si="9"/>
        <v>1.2236112986472401</v>
      </c>
      <c r="AT34">
        <f t="shared" si="9"/>
        <v>2.6276538534522205</v>
      </c>
      <c r="AU34">
        <f t="shared" ref="AU34:AU89" si="23">AL34*$K34</f>
        <v>-106.17988572129806</v>
      </c>
      <c r="AW34">
        <v>31</v>
      </c>
      <c r="AX34">
        <f>IF(Z34&gt;0, (R34*SUMPRODUCT(K34:$K$98, X34:$X$98)-K34*$AZ$3)/Z34, 0)</f>
        <v>1846.9021893844056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1000000</v>
      </c>
      <c r="S35">
        <f t="shared" si="1"/>
        <v>1813.9498968596731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1218.530461842862</v>
      </c>
      <c r="AC35">
        <f t="shared" si="2"/>
        <v>1177.8708666894272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-3831.841940179344</v>
      </c>
      <c r="AI35">
        <f t="shared" ref="AI35:AI66" si="25">SUM(AE35:AH35)</f>
        <v>-3848.0754490090058</v>
      </c>
      <c r="AJ35">
        <f t="shared" si="7"/>
        <v>40.659595153434793</v>
      </c>
      <c r="AK35">
        <f t="shared" si="22"/>
        <v>85.297132329000348</v>
      </c>
      <c r="AL35">
        <f t="shared" si="8"/>
        <v>-3722.1187215265709</v>
      </c>
      <c r="AN35">
        <f t="shared" ref="AN35:AT66" si="26">AE35*$K35</f>
        <v>0</v>
      </c>
      <c r="AO35">
        <f t="shared" si="26"/>
        <v>0</v>
      </c>
      <c r="AP35">
        <f t="shared" si="26"/>
        <v>-0.43195218592187984</v>
      </c>
      <c r="AQ35">
        <f t="shared" si="26"/>
        <v>-101.96024282459975</v>
      </c>
      <c r="AR35">
        <f t="shared" si="26"/>
        <v>-102.39219501052162</v>
      </c>
      <c r="AS35">
        <f t="shared" si="26"/>
        <v>1.0818980165972343</v>
      </c>
      <c r="AT35">
        <f t="shared" si="26"/>
        <v>2.2696438058454587</v>
      </c>
      <c r="AU35">
        <f t="shared" si="23"/>
        <v>-99.040653188078934</v>
      </c>
      <c r="AW35">
        <v>32</v>
      </c>
      <c r="AX35">
        <f>IF(Z35&gt;0, (R35*SUMPRODUCT(K35:$K$98, X35:$X$98)-K35*$AZ$3)/Z35, 0)</f>
        <v>1813.9498968596731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1000000</v>
      </c>
      <c r="S36">
        <f t="shared" si="1"/>
        <v>1780.401392575623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1177.8708666894272</v>
      </c>
      <c r="AC36">
        <f t="shared" si="2"/>
        <v>1137.4106228075871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-3996.2794907595303</v>
      </c>
      <c r="AI36">
        <f t="shared" si="25"/>
        <v>-4012.2507575136265</v>
      </c>
      <c r="AJ36">
        <f t="shared" si="7"/>
        <v>40.460243881840142</v>
      </c>
      <c r="AK36">
        <f t="shared" si="22"/>
        <v>82.45096066825991</v>
      </c>
      <c r="AL36">
        <f t="shared" si="8"/>
        <v>-3889.3395529635263</v>
      </c>
      <c r="AN36">
        <f t="shared" si="26"/>
        <v>0</v>
      </c>
      <c r="AO36">
        <f t="shared" si="26"/>
        <v>0</v>
      </c>
      <c r="AP36">
        <f t="shared" si="26"/>
        <v>-0.37944131370722611</v>
      </c>
      <c r="AQ36">
        <f t="shared" si="26"/>
        <v>-94.942596805988131</v>
      </c>
      <c r="AR36">
        <f t="shared" si="26"/>
        <v>-95.32203811969535</v>
      </c>
      <c r="AS36">
        <f t="shared" si="26"/>
        <v>0.96124423490094846</v>
      </c>
      <c r="AT36">
        <f t="shared" si="26"/>
        <v>1.9588490577532607</v>
      </c>
      <c r="AU36">
        <f t="shared" si="23"/>
        <v>-92.401944827041149</v>
      </c>
      <c r="AW36">
        <v>33</v>
      </c>
      <c r="AX36">
        <f>IF(Z36&gt;0, (R36*SUMPRODUCT(K36:$K$98, X36:$X$98)-K36*$AZ$3)/Z36, 0)</f>
        <v>1780.401392575623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1000000</v>
      </c>
      <c r="S37">
        <f t="shared" si="1"/>
        <v>1746.5956776146945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1137.4106228075871</v>
      </c>
      <c r="AC37">
        <f t="shared" si="2"/>
        <v>1097.3787393433486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-4166.3572788207166</v>
      </c>
      <c r="AI37">
        <f t="shared" si="25"/>
        <v>-4182.064673975301</v>
      </c>
      <c r="AJ37">
        <f t="shared" si="7"/>
        <v>40.03188346423849</v>
      </c>
      <c r="AK37">
        <f t="shared" si="22"/>
        <v>79.618743596531104</v>
      </c>
      <c r="AL37">
        <f t="shared" si="8"/>
        <v>-4062.4140469145314</v>
      </c>
      <c r="AN37">
        <f t="shared" si="26"/>
        <v>0</v>
      </c>
      <c r="AO37">
        <f t="shared" si="26"/>
        <v>0</v>
      </c>
      <c r="AP37">
        <f t="shared" si="26"/>
        <v>-0.33318957055698367</v>
      </c>
      <c r="AQ37">
        <f t="shared" si="26"/>
        <v>-88.377912369005827</v>
      </c>
      <c r="AR37">
        <f t="shared" si="26"/>
        <v>-88.711101939562809</v>
      </c>
      <c r="AS37">
        <f t="shared" si="26"/>
        <v>0.8491672825932326</v>
      </c>
      <c r="AT37">
        <f t="shared" si="26"/>
        <v>1.6888946083126735</v>
      </c>
      <c r="AU37">
        <f t="shared" si="23"/>
        <v>-86.173040048656901</v>
      </c>
      <c r="AW37">
        <v>34</v>
      </c>
      <c r="AX37">
        <f>IF(Z37&gt;0, (R37*SUMPRODUCT(K37:$K$98, X37:$X$98)-K37*$AZ$3)/Z37, 0)</f>
        <v>1746.5956776146945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1000000</v>
      </c>
      <c r="S38">
        <f t="shared" si="1"/>
        <v>1712.9758582237121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1097.3787393433486</v>
      </c>
      <c r="AC38">
        <f t="shared" si="2"/>
        <v>1058.0282496009049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-4357.7629541338401</v>
      </c>
      <c r="AI38">
        <f t="shared" si="25"/>
        <v>-4373.2043312630258</v>
      </c>
      <c r="AJ38">
        <f t="shared" si="7"/>
        <v>39.350489742443642</v>
      </c>
      <c r="AK38">
        <f t="shared" si="22"/>
        <v>76.816511754034408</v>
      </c>
      <c r="AL38">
        <f t="shared" si="8"/>
        <v>-4257.0373297665474</v>
      </c>
      <c r="AN38">
        <f t="shared" si="26"/>
        <v>0</v>
      </c>
      <c r="AO38">
        <f t="shared" si="26"/>
        <v>0</v>
      </c>
      <c r="AP38">
        <f t="shared" si="26"/>
        <v>-0.2924524315189504</v>
      </c>
      <c r="AQ38">
        <f t="shared" si="26"/>
        <v>-82.533983935334746</v>
      </c>
      <c r="AR38">
        <f t="shared" si="26"/>
        <v>-82.826436366853699</v>
      </c>
      <c r="AS38">
        <f t="shared" si="26"/>
        <v>0.74527979663729316</v>
      </c>
      <c r="AT38">
        <f t="shared" si="26"/>
        <v>1.45486865940281</v>
      </c>
      <c r="AU38">
        <f t="shared" si="23"/>
        <v>-80.626287910813588</v>
      </c>
      <c r="AW38">
        <v>35</v>
      </c>
      <c r="AX38">
        <f>IF(Z38&gt;0, (R38*SUMPRODUCT(K38:$K$98, X38:$X$98)-K38*$AZ$3)/Z38, 0)</f>
        <v>1712.9758582237121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1000000</v>
      </c>
      <c r="S39">
        <f t="shared" si="1"/>
        <v>1679.4496308235114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1058.0282496009049</v>
      </c>
      <c r="AC39">
        <f t="shared" si="2"/>
        <v>1019.268750153572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-4572.1219729272188</v>
      </c>
      <c r="AI39">
        <f t="shared" si="25"/>
        <v>-4587.2946332357897</v>
      </c>
      <c r="AJ39">
        <f t="shared" si="7"/>
        <v>38.759499447332928</v>
      </c>
      <c r="AK39">
        <f t="shared" si="22"/>
        <v>74.061977472063347</v>
      </c>
      <c r="AL39">
        <f t="shared" si="8"/>
        <v>-4474.4731563163932</v>
      </c>
      <c r="AN39">
        <f t="shared" si="26"/>
        <v>0</v>
      </c>
      <c r="AO39">
        <f t="shared" si="26"/>
        <v>0</v>
      </c>
      <c r="AP39">
        <f t="shared" si="26"/>
        <v>-0.25657416172014874</v>
      </c>
      <c r="AQ39">
        <f t="shared" si="26"/>
        <v>-77.31593132836673</v>
      </c>
      <c r="AR39">
        <f t="shared" si="26"/>
        <v>-77.572505490086883</v>
      </c>
      <c r="AS39">
        <f t="shared" si="26"/>
        <v>0.65543456962353541</v>
      </c>
      <c r="AT39">
        <f t="shared" si="26"/>
        <v>1.2524098871769636</v>
      </c>
      <c r="AU39">
        <f t="shared" si="23"/>
        <v>-75.664661033286393</v>
      </c>
      <c r="AW39">
        <v>36</v>
      </c>
      <c r="AX39">
        <f>IF(Z39&gt;0, (R39*SUMPRODUCT(K39:$K$98, X39:$X$98)-K39*$AZ$3)/Z39, 0)</f>
        <v>1679.4496308235114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1000000</v>
      </c>
      <c r="S40">
        <f t="shared" si="1"/>
        <v>1645.9787286992969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1019.268750153572</v>
      </c>
      <c r="AC40">
        <f t="shared" si="2"/>
        <v>981.03717997520698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-4816.7782874513287</v>
      </c>
      <c r="AI40">
        <f t="shared" si="25"/>
        <v>-4831.678801699627</v>
      </c>
      <c r="AJ40">
        <f t="shared" si="7"/>
        <v>38.231570178365018</v>
      </c>
      <c r="AK40">
        <f t="shared" si="22"/>
        <v>71.348812510750051</v>
      </c>
      <c r="AL40">
        <f t="shared" si="8"/>
        <v>-4722.0984190105128</v>
      </c>
      <c r="AN40">
        <f t="shared" si="26"/>
        <v>0</v>
      </c>
      <c r="AO40">
        <f t="shared" si="26"/>
        <v>0</v>
      </c>
      <c r="AP40">
        <f t="shared" si="26"/>
        <v>-0.22497508174861233</v>
      </c>
      <c r="AQ40">
        <f t="shared" si="26"/>
        <v>-72.726019446479498</v>
      </c>
      <c r="AR40">
        <f t="shared" si="26"/>
        <v>-72.950994528228108</v>
      </c>
      <c r="AS40">
        <f t="shared" si="26"/>
        <v>0.57723850888150618</v>
      </c>
      <c r="AT40">
        <f t="shared" si="26"/>
        <v>1.0772584529493894</v>
      </c>
      <c r="AU40">
        <f t="shared" si="23"/>
        <v>-71.296497566397221</v>
      </c>
      <c r="AW40">
        <v>37</v>
      </c>
      <c r="AX40">
        <f>IF(Z40&gt;0, (R40*SUMPRODUCT(K40:$K$98, X40:$X$98)-K40*$AZ$3)/Z40, 0)</f>
        <v>1645.9787286992969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1000000</v>
      </c>
      <c r="S41">
        <f t="shared" si="1"/>
        <v>1612.4242133428841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981.03717997520698</v>
      </c>
      <c r="AC41">
        <f t="shared" si="2"/>
        <v>943.20791155551467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-5097.7323455376863</v>
      </c>
      <c r="AI41">
        <f t="shared" si="25"/>
        <v>-5112.3564113348639</v>
      </c>
      <c r="AJ41">
        <f t="shared" si="7"/>
        <v>37.829268419692312</v>
      </c>
      <c r="AK41">
        <f t="shared" si="22"/>
        <v>68.67260259826449</v>
      </c>
      <c r="AL41">
        <f t="shared" si="8"/>
        <v>-5005.8545403169073</v>
      </c>
      <c r="AN41">
        <f t="shared" si="26"/>
        <v>0</v>
      </c>
      <c r="AO41">
        <f t="shared" si="26"/>
        <v>0</v>
      </c>
      <c r="AP41">
        <f t="shared" si="26"/>
        <v>-0.19714386694697292</v>
      </c>
      <c r="AQ41">
        <f t="shared" si="26"/>
        <v>-68.721426804162448</v>
      </c>
      <c r="AR41">
        <f t="shared" si="26"/>
        <v>-68.918570671109421</v>
      </c>
      <c r="AS41">
        <f t="shared" si="26"/>
        <v>0.50996818282045298</v>
      </c>
      <c r="AT41">
        <f t="shared" si="26"/>
        <v>0.92576049761400336</v>
      </c>
      <c r="AU41">
        <f t="shared" si="23"/>
        <v>-67.48284199067497</v>
      </c>
      <c r="AW41">
        <v>38</v>
      </c>
      <c r="AX41">
        <f>IF(Z41&gt;0, (R41*SUMPRODUCT(K41:$K$98, X41:$X$98)-K41*$AZ$3)/Z41, 0)</f>
        <v>1612.4242133428841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1000000</v>
      </c>
      <c r="S42">
        <f t="shared" si="1"/>
        <v>1578.6179385545977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943.20791155551467</v>
      </c>
      <c r="AC42">
        <f t="shared" si="2"/>
        <v>905.64429816812651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-5418.5884140879971</v>
      </c>
      <c r="AI42">
        <f t="shared" si="25"/>
        <v>-5432.9307745168499</v>
      </c>
      <c r="AJ42">
        <f t="shared" si="7"/>
        <v>37.563613387388159</v>
      </c>
      <c r="AK42">
        <f t="shared" si="22"/>
        <v>66.02455380888604</v>
      </c>
      <c r="AL42">
        <f t="shared" si="8"/>
        <v>-5329.3426073205756</v>
      </c>
      <c r="AN42">
        <f t="shared" si="26"/>
        <v>0</v>
      </c>
      <c r="AO42">
        <f t="shared" si="26"/>
        <v>0</v>
      </c>
      <c r="AP42">
        <f t="shared" si="26"/>
        <v>-0.17263058734500664</v>
      </c>
      <c r="AQ42">
        <f t="shared" si="26"/>
        <v>-65.220373253418387</v>
      </c>
      <c r="AR42">
        <f t="shared" si="26"/>
        <v>-65.393003840763399</v>
      </c>
      <c r="AS42">
        <f t="shared" si="26"/>
        <v>0.45213120072064095</v>
      </c>
      <c r="AT42">
        <f t="shared" si="26"/>
        <v>0.79469886144336765</v>
      </c>
      <c r="AU42">
        <f t="shared" si="23"/>
        <v>-64.14617377859939</v>
      </c>
      <c r="AW42">
        <v>39</v>
      </c>
      <c r="AX42">
        <f>IF(Z42&gt;0, (R42*SUMPRODUCT(K42:$K$98, X42:$X$98)-K42*$AZ$3)/Z42, 0)</f>
        <v>1578.6179385545977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1000000</v>
      </c>
      <c r="S43">
        <f t="shared" si="1"/>
        <v>1544.4852290746585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905.64429816812651</v>
      </c>
      <c r="AC43">
        <f t="shared" si="2"/>
        <v>868.24340117968518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-5800.3316676926106</v>
      </c>
      <c r="AI43">
        <f t="shared" si="25"/>
        <v>-5814.3855962254829</v>
      </c>
      <c r="AJ43">
        <f t="shared" si="7"/>
        <v>37.400896988441332</v>
      </c>
      <c r="AK43">
        <f t="shared" si="22"/>
        <v>63.395100871768861</v>
      </c>
      <c r="AL43">
        <f t="shared" si="8"/>
        <v>-5713.5895983652726</v>
      </c>
      <c r="AN43">
        <f t="shared" si="26"/>
        <v>0</v>
      </c>
      <c r="AO43">
        <f t="shared" si="26"/>
        <v>0</v>
      </c>
      <c r="AP43">
        <f t="shared" si="26"/>
        <v>-0.15103473361117031</v>
      </c>
      <c r="AQ43">
        <f t="shared" si="26"/>
        <v>-62.334993823064849</v>
      </c>
      <c r="AR43">
        <f t="shared" si="26"/>
        <v>-62.486028556676025</v>
      </c>
      <c r="AS43">
        <f t="shared" si="26"/>
        <v>0.40193989177156952</v>
      </c>
      <c r="AT43">
        <f t="shared" si="26"/>
        <v>0.68129435481510947</v>
      </c>
      <c r="AU43">
        <f t="shared" si="23"/>
        <v>-61.402794310089341</v>
      </c>
      <c r="AW43">
        <v>40</v>
      </c>
      <c r="AX43">
        <f>IF(Z43&gt;0, (R43*SUMPRODUCT(K43:$K$98, X43:$X$98)-K43*$AZ$3)/Z43, 0)</f>
        <v>1544.4852290746585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1000000</v>
      </c>
      <c r="S44">
        <f t="shared" si="1"/>
        <v>1509.6164537613611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868.24340117968518</v>
      </c>
      <c r="AC44">
        <f t="shared" si="2"/>
        <v>830.74722545034967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-6232.0650741026247</v>
      </c>
      <c r="AI44">
        <f t="shared" si="25"/>
        <v>-6245.8226617233158</v>
      </c>
      <c r="AJ44">
        <f t="shared" si="7"/>
        <v>37.496175729335505</v>
      </c>
      <c r="AK44">
        <f t="shared" si="22"/>
        <v>60.777038082577967</v>
      </c>
      <c r="AL44">
        <f t="shared" si="8"/>
        <v>-6147.5494479114022</v>
      </c>
      <c r="AN44">
        <f t="shared" si="26"/>
        <v>0</v>
      </c>
      <c r="AO44">
        <f t="shared" si="26"/>
        <v>0</v>
      </c>
      <c r="AP44">
        <f t="shared" si="26"/>
        <v>-0.13200894431678653</v>
      </c>
      <c r="AQ44">
        <f t="shared" si="26"/>
        <v>-59.798880009203444</v>
      </c>
      <c r="AR44">
        <f t="shared" si="26"/>
        <v>-59.930888953520231</v>
      </c>
      <c r="AS44">
        <f t="shared" si="26"/>
        <v>0.35978913675984137</v>
      </c>
      <c r="AT44">
        <f t="shared" si="26"/>
        <v>0.58317728784919609</v>
      </c>
      <c r="AU44">
        <f t="shared" si="23"/>
        <v>-58.987922528911191</v>
      </c>
      <c r="AW44">
        <v>41</v>
      </c>
      <c r="AX44">
        <f>IF(Z44&gt;0, (R44*SUMPRODUCT(K44:$K$98, X44:$X$98)-K44*$AZ$3)/Z44, 0)</f>
        <v>1509.6164537613611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1000000</v>
      </c>
      <c r="S45">
        <f t="shared" si="1"/>
        <v>1473.9854782038919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830.74722545034967</v>
      </c>
      <c r="AC45">
        <f t="shared" si="2"/>
        <v>793.12586159626198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-6717.9219358687196</v>
      </c>
      <c r="AI45">
        <f t="shared" si="25"/>
        <v>-6731.3739995648066</v>
      </c>
      <c r="AJ45">
        <f t="shared" si="7"/>
        <v>37.62136385408769</v>
      </c>
      <c r="AK45">
        <f t="shared" si="22"/>
        <v>58.152305781524483</v>
      </c>
      <c r="AL45">
        <f t="shared" si="8"/>
        <v>-6635.6003299291942</v>
      </c>
      <c r="AN45">
        <f t="shared" si="26"/>
        <v>0</v>
      </c>
      <c r="AO45">
        <f t="shared" si="26"/>
        <v>0</v>
      </c>
      <c r="AP45">
        <f t="shared" si="26"/>
        <v>-0.11524761932176586</v>
      </c>
      <c r="AQ45">
        <f t="shared" si="26"/>
        <v>-57.554329758602584</v>
      </c>
      <c r="AR45">
        <f t="shared" si="26"/>
        <v>-57.669577377924348</v>
      </c>
      <c r="AS45">
        <f t="shared" si="26"/>
        <v>0.32231282261045435</v>
      </c>
      <c r="AT45">
        <f t="shared" si="26"/>
        <v>0.49820718596072067</v>
      </c>
      <c r="AU45">
        <f t="shared" si="23"/>
        <v>-56.849057369353169</v>
      </c>
      <c r="AW45">
        <v>42</v>
      </c>
      <c r="AX45">
        <f>IF(Z45&gt;0, (R45*SUMPRODUCT(K45:$K$98, X45:$X$98)-K45*$AZ$3)/Z45, 0)</f>
        <v>1473.9854782038919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1000000</v>
      </c>
      <c r="S46">
        <f t="shared" si="1"/>
        <v>1437.6110385685542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793.12586159626198</v>
      </c>
      <c r="AC46">
        <f t="shared" si="2"/>
        <v>755.37288554758425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-7265.519329419596</v>
      </c>
      <c r="AI46">
        <f t="shared" si="25"/>
        <v>-7278.6552344954871</v>
      </c>
      <c r="AJ46">
        <f t="shared" si="7"/>
        <v>37.752976048677738</v>
      </c>
      <c r="AK46">
        <f t="shared" si="22"/>
        <v>55.518810311738342</v>
      </c>
      <c r="AL46">
        <f t="shared" si="8"/>
        <v>-7185.3834481350714</v>
      </c>
      <c r="AN46">
        <f t="shared" si="26"/>
        <v>0</v>
      </c>
      <c r="AO46">
        <f t="shared" si="26"/>
        <v>0</v>
      </c>
      <c r="AP46">
        <f t="shared" si="26"/>
        <v>-0.10048124942515206</v>
      </c>
      <c r="AQ46">
        <f t="shared" si="26"/>
        <v>-55.576563299210285</v>
      </c>
      <c r="AR46">
        <f t="shared" si="26"/>
        <v>-55.677044548635436</v>
      </c>
      <c r="AS46">
        <f t="shared" si="26"/>
        <v>0.28878605478440322</v>
      </c>
      <c r="AT46">
        <f t="shared" si="26"/>
        <v>0.42468329319463288</v>
      </c>
      <c r="AU46">
        <f t="shared" si="23"/>
        <v>-54.9635752006564</v>
      </c>
      <c r="AW46">
        <v>43</v>
      </c>
      <c r="AX46">
        <f>IF(Z46&gt;0, (R46*SUMPRODUCT(K46:$K$98, X46:$X$98)-K46*$AZ$3)/Z46, 0)</f>
        <v>1437.6110385685542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1000000</v>
      </c>
      <c r="S47">
        <f t="shared" si="1"/>
        <v>1400.4286587727563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755.37288554758425</v>
      </c>
      <c r="AC47">
        <f t="shared" si="2"/>
        <v>717.47610234652097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-7855.7772304463424</v>
      </c>
      <c r="AI47">
        <f t="shared" si="25"/>
        <v>-7868.5853820407137</v>
      </c>
      <c r="AJ47">
        <f t="shared" si="7"/>
        <v>37.896783201063272</v>
      </c>
      <c r="AK47">
        <f t="shared" si="22"/>
        <v>52.876101988330902</v>
      </c>
      <c r="AL47">
        <f t="shared" si="8"/>
        <v>-7777.8124968513202</v>
      </c>
      <c r="AN47">
        <f t="shared" si="26"/>
        <v>0</v>
      </c>
      <c r="AO47">
        <f t="shared" si="26"/>
        <v>0</v>
      </c>
      <c r="AP47">
        <f t="shared" si="26"/>
        <v>-8.7476915614777939E-2</v>
      </c>
      <c r="AQ47">
        <f t="shared" si="26"/>
        <v>-53.653265798186411</v>
      </c>
      <c r="AR47">
        <f t="shared" si="26"/>
        <v>-53.74074271380119</v>
      </c>
      <c r="AS47">
        <f t="shared" si="26"/>
        <v>0.25882686363642821</v>
      </c>
      <c r="AT47">
        <f t="shared" si="26"/>
        <v>0.36113238335689696</v>
      </c>
      <c r="AU47">
        <f t="shared" si="23"/>
        <v>-53.120783466807872</v>
      </c>
      <c r="AW47">
        <v>44</v>
      </c>
      <c r="AX47">
        <f>IF(Z47&gt;0, (R47*SUMPRODUCT(K47:$K$98, X47:$X$98)-K47*$AZ$3)/Z47, 0)</f>
        <v>1400.4286587727563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1000000</v>
      </c>
      <c r="S48">
        <f t="shared" si="1"/>
        <v>1362.7125412685207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717.47610234652097</v>
      </c>
      <c r="AC48">
        <f t="shared" si="2"/>
        <v>679.60835449310878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-8485.4772801803101</v>
      </c>
      <c r="AI48">
        <f t="shared" si="25"/>
        <v>-8497.9452133267332</v>
      </c>
      <c r="AJ48">
        <f t="shared" si="7"/>
        <v>37.867747853412197</v>
      </c>
      <c r="AK48">
        <f t="shared" si="22"/>
        <v>50.223327164256474</v>
      </c>
      <c r="AL48">
        <f t="shared" si="8"/>
        <v>-8409.8541383090651</v>
      </c>
      <c r="AN48">
        <f t="shared" si="26"/>
        <v>0</v>
      </c>
      <c r="AO48">
        <f t="shared" si="26"/>
        <v>0</v>
      </c>
      <c r="AP48">
        <f t="shared" si="26"/>
        <v>-7.6029729394841997E-2</v>
      </c>
      <c r="AQ48">
        <f t="shared" si="26"/>
        <v>-51.744626300253643</v>
      </c>
      <c r="AR48">
        <f t="shared" si="26"/>
        <v>-51.820656029648489</v>
      </c>
      <c r="AS48">
        <f t="shared" si="26"/>
        <v>0.23091835577519915</v>
      </c>
      <c r="AT48">
        <f t="shared" si="26"/>
        <v>0.30626294901995266</v>
      </c>
      <c r="AU48">
        <f t="shared" si="23"/>
        <v>-51.283474724853335</v>
      </c>
      <c r="AW48">
        <v>45</v>
      </c>
      <c r="AX48">
        <f>IF(Z48&gt;0, (R48*SUMPRODUCT(K48:$K$98, X48:$X$98)-K48*$AZ$3)/Z48, 0)</f>
        <v>1362.7125412685207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1000000</v>
      </c>
      <c r="S49">
        <f t="shared" si="1"/>
        <v>1324.7364711518953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679.60835449310878</v>
      </c>
      <c r="AC49">
        <f t="shared" si="2"/>
        <v>641.95794064354629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-9137.2130793225624</v>
      </c>
      <c r="AI49">
        <f t="shared" si="25"/>
        <v>-9149.3279028105371</v>
      </c>
      <c r="AJ49">
        <f t="shared" si="7"/>
        <v>37.650413849562483</v>
      </c>
      <c r="AK49">
        <f t="shared" si="22"/>
        <v>47.572584814517619</v>
      </c>
      <c r="AL49">
        <f t="shared" si="8"/>
        <v>-9064.1049041464576</v>
      </c>
      <c r="AN49">
        <f t="shared" si="26"/>
        <v>0</v>
      </c>
      <c r="AO49">
        <f t="shared" si="26"/>
        <v>0</v>
      </c>
      <c r="AP49">
        <f t="shared" si="26"/>
        <v>-6.5961124074960908E-2</v>
      </c>
      <c r="AQ49">
        <f t="shared" si="26"/>
        <v>-49.749040604905417</v>
      </c>
      <c r="AR49">
        <f t="shared" si="26"/>
        <v>-49.815001728980377</v>
      </c>
      <c r="AS49">
        <f t="shared" si="26"/>
        <v>0.20499379308906823</v>
      </c>
      <c r="AT49">
        <f t="shared" si="26"/>
        <v>0.25901666438900772</v>
      </c>
      <c r="AU49">
        <f t="shared" si="23"/>
        <v>-49.350991271502302</v>
      </c>
      <c r="AW49">
        <v>46</v>
      </c>
      <c r="AX49">
        <f>IF(Z49&gt;0, (R49*SUMPRODUCT(K49:$K$98, X49:$X$98)-K49*$AZ$3)/Z49, 0)</f>
        <v>1324.7364711518953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1000000</v>
      </c>
      <c r="S50">
        <f t="shared" si="1"/>
        <v>1286.9813654886998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641.95794064354629</v>
      </c>
      <c r="AC50">
        <f t="shared" si="2"/>
        <v>604.79301829818667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-9815.5608300513559</v>
      </c>
      <c r="AI50">
        <f t="shared" si="25"/>
        <v>-9827.3091162837009</v>
      </c>
      <c r="AJ50">
        <f t="shared" si="7"/>
        <v>37.164922345359628</v>
      </c>
      <c r="AK50">
        <f t="shared" si="22"/>
        <v>44.937055845048242</v>
      </c>
      <c r="AL50">
        <f t="shared" si="8"/>
        <v>-9745.2071380932921</v>
      </c>
      <c r="AN50">
        <f t="shared" si="26"/>
        <v>0</v>
      </c>
      <c r="AO50">
        <f t="shared" si="26"/>
        <v>0</v>
      </c>
      <c r="AP50">
        <f t="shared" si="26"/>
        <v>-5.711201112193702E-2</v>
      </c>
      <c r="AQ50">
        <f t="shared" si="26"/>
        <v>-47.7164420586369</v>
      </c>
      <c r="AR50">
        <f t="shared" si="26"/>
        <v>-47.773554069758838</v>
      </c>
      <c r="AS50">
        <f t="shared" si="26"/>
        <v>0.18067004977206322</v>
      </c>
      <c r="AT50">
        <f t="shared" si="26"/>
        <v>0.21845276685069012</v>
      </c>
      <c r="AU50">
        <f t="shared" si="23"/>
        <v>-47.37443125313608</v>
      </c>
      <c r="AW50">
        <v>47</v>
      </c>
      <c r="AX50">
        <f>IF(Z50&gt;0, (R50*SUMPRODUCT(K50:$K$98, X50:$X$98)-K50*$AZ$3)/Z50, 0)</f>
        <v>1286.9813654886998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1000000</v>
      </c>
      <c r="S51">
        <f t="shared" si="1"/>
        <v>1249.8855539380545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604.79301829818667</v>
      </c>
      <c r="AC51">
        <f t="shared" si="2"/>
        <v>568.31239611414389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-10540.587783957644</v>
      </c>
      <c r="AI51">
        <f t="shared" si="25"/>
        <v>-10551.955072633065</v>
      </c>
      <c r="AJ51">
        <f t="shared" si="7"/>
        <v>36.480622184042772</v>
      </c>
      <c r="AK51">
        <f t="shared" si="22"/>
        <v>42.335511280873071</v>
      </c>
      <c r="AL51">
        <f t="shared" si="8"/>
        <v>-10473.13893916815</v>
      </c>
      <c r="AN51">
        <f t="shared" si="26"/>
        <v>0</v>
      </c>
      <c r="AO51">
        <f t="shared" si="26"/>
        <v>0</v>
      </c>
      <c r="AP51">
        <f t="shared" si="26"/>
        <v>-4.9339165640360713E-2</v>
      </c>
      <c r="AQ51">
        <f t="shared" si="26"/>
        <v>-45.750910482630289</v>
      </c>
      <c r="AR51">
        <f t="shared" si="26"/>
        <v>-45.800249648270643</v>
      </c>
      <c r="AS51">
        <f t="shared" si="26"/>
        <v>0.15834237275012142</v>
      </c>
      <c r="AT51">
        <f t="shared" si="26"/>
        <v>0.1837552351487908</v>
      </c>
      <c r="AU51">
        <f t="shared" si="23"/>
        <v>-45.458152040371736</v>
      </c>
      <c r="AW51">
        <v>48</v>
      </c>
      <c r="AX51">
        <f>IF(Z51&gt;0, (R51*SUMPRODUCT(K51:$K$98, X51:$X$98)-K51*$AZ$3)/Z51, 0)</f>
        <v>1249.8855539380545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1000000</v>
      </c>
      <c r="S52">
        <f t="shared" si="1"/>
        <v>1213.6549588312932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568.31239611414389</v>
      </c>
      <c r="AC52">
        <f t="shared" si="2"/>
        <v>532.59346766240151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-11310.295818152714</v>
      </c>
      <c r="AI52">
        <f t="shared" si="25"/>
        <v>-11321.266676545927</v>
      </c>
      <c r="AJ52">
        <f t="shared" si="7"/>
        <v>35.718928451742386</v>
      </c>
      <c r="AK52">
        <f t="shared" si="22"/>
        <v>39.781867727990075</v>
      </c>
      <c r="AL52">
        <f t="shared" si="8"/>
        <v>-11245.765880366194</v>
      </c>
      <c r="AN52">
        <f t="shared" si="26"/>
        <v>0</v>
      </c>
      <c r="AO52">
        <f t="shared" si="26"/>
        <v>0</v>
      </c>
      <c r="AP52">
        <f t="shared" si="26"/>
        <v>-4.2516499295826883E-2</v>
      </c>
      <c r="AQ52">
        <f t="shared" si="26"/>
        <v>-43.831956165392583</v>
      </c>
      <c r="AR52">
        <f t="shared" si="26"/>
        <v>-43.874472664688405</v>
      </c>
      <c r="AS52">
        <f t="shared" si="26"/>
        <v>0.13842524822903149</v>
      </c>
      <c r="AT52">
        <f t="shared" si="26"/>
        <v>0.15417077594310918</v>
      </c>
      <c r="AU52">
        <f t="shared" si="23"/>
        <v>-43.581876640516263</v>
      </c>
      <c r="AW52">
        <v>49</v>
      </c>
      <c r="AX52">
        <f>IF(Z52&gt;0, (R52*SUMPRODUCT(K52:$K$98, X52:$X$98)-K52*$AZ$3)/Z52, 0)</f>
        <v>1213.6549588312932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1000000</v>
      </c>
      <c r="S53">
        <f t="shared" si="1"/>
        <v>1178.5345146388365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532.59346766240151</v>
      </c>
      <c r="AC53">
        <f t="shared" si="2"/>
        <v>497.71863831030169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-12126.041510242459</v>
      </c>
      <c r="AI53">
        <f t="shared" si="25"/>
        <v>-12136.599509013986</v>
      </c>
      <c r="AJ53">
        <f t="shared" si="7"/>
        <v>34.874829352099823</v>
      </c>
      <c r="AK53">
        <f t="shared" si="22"/>
        <v>37.28154273636811</v>
      </c>
      <c r="AL53">
        <f t="shared" si="8"/>
        <v>-12064.443136925518</v>
      </c>
      <c r="AN53">
        <f t="shared" si="26"/>
        <v>0</v>
      </c>
      <c r="AO53">
        <f t="shared" si="26"/>
        <v>0</v>
      </c>
      <c r="AP53">
        <f t="shared" si="26"/>
        <v>-3.6532590904367494E-2</v>
      </c>
      <c r="AQ53">
        <f t="shared" si="26"/>
        <v>-41.958303213464774</v>
      </c>
      <c r="AR53">
        <f t="shared" si="26"/>
        <v>-41.994835804369146</v>
      </c>
      <c r="AS53">
        <f t="shared" si="26"/>
        <v>0.1206732356340076</v>
      </c>
      <c r="AT53">
        <f t="shared" si="26"/>
        <v>0.12900090050631874</v>
      </c>
      <c r="AU53">
        <f t="shared" si="23"/>
        <v>-41.745161668228818</v>
      </c>
      <c r="AW53">
        <v>50</v>
      </c>
      <c r="AX53">
        <f>IF(Z53&gt;0, (R53*SUMPRODUCT(K53:$K$98, X53:$X$98)-K53*$AZ$3)/Z53, 0)</f>
        <v>1178.5345146388365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1000000</v>
      </c>
      <c r="S54">
        <f t="shared" si="1"/>
        <v>1144.6021393519454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497.71863831030169</v>
      </c>
      <c r="AC54">
        <f t="shared" si="2"/>
        <v>463.75776975156265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-12927.344615040907</v>
      </c>
      <c r="AI54">
        <f t="shared" si="25"/>
        <v>-12937.473850209342</v>
      </c>
      <c r="AJ54">
        <f t="shared" si="7"/>
        <v>33.960868558739037</v>
      </c>
      <c r="AK54">
        <f t="shared" si="22"/>
        <v>34.840304681721122</v>
      </c>
      <c r="AL54">
        <f t="shared" si="8"/>
        <v>-12868.672676968883</v>
      </c>
      <c r="AN54">
        <f t="shared" si="26"/>
        <v>0</v>
      </c>
      <c r="AO54">
        <f t="shared" si="26"/>
        <v>0</v>
      </c>
      <c r="AP54">
        <f t="shared" si="26"/>
        <v>-3.1293742020212456E-2</v>
      </c>
      <c r="AQ54">
        <f t="shared" si="26"/>
        <v>-39.938354738781051</v>
      </c>
      <c r="AR54">
        <f t="shared" si="26"/>
        <v>-39.969648480801261</v>
      </c>
      <c r="AS54">
        <f t="shared" si="26"/>
        <v>0.10492032634126104</v>
      </c>
      <c r="AT54">
        <f t="shared" si="26"/>
        <v>0.10763729822494481</v>
      </c>
      <c r="AU54">
        <f t="shared" si="23"/>
        <v>-39.75709085623506</v>
      </c>
      <c r="AW54">
        <v>51</v>
      </c>
      <c r="AX54">
        <f>IF(Z54&gt;0, (R54*SUMPRODUCT(K54:$K$98, X54:$X$98)-K54*$AZ$3)/Z54, 0)</f>
        <v>1144.6021393519454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1000000</v>
      </c>
      <c r="S55">
        <f t="shared" si="1"/>
        <v>1112.2848881411096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463.75776975156265</v>
      </c>
      <c r="AC55">
        <f t="shared" si="2"/>
        <v>430.9599816687865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-13663.036027744854</v>
      </c>
      <c r="AI55">
        <f t="shared" si="25"/>
        <v>-13672.72239466091</v>
      </c>
      <c r="AJ55">
        <f t="shared" si="7"/>
        <v>32.797788082776151</v>
      </c>
      <c r="AK55">
        <f t="shared" si="22"/>
        <v>32.463043882609391</v>
      </c>
      <c r="AL55">
        <f t="shared" si="8"/>
        <v>-13607.461562695524</v>
      </c>
      <c r="AN55">
        <f t="shared" si="26"/>
        <v>0</v>
      </c>
      <c r="AO55">
        <f t="shared" si="26"/>
        <v>0</v>
      </c>
      <c r="AP55">
        <f t="shared" si="26"/>
        <v>-2.6719217614701352E-2</v>
      </c>
      <c r="AQ55">
        <f t="shared" si="26"/>
        <v>-37.688602555171848</v>
      </c>
      <c r="AR55">
        <f t="shared" si="26"/>
        <v>-37.715321772786545</v>
      </c>
      <c r="AS55">
        <f t="shared" si="26"/>
        <v>9.0470580420809035E-2</v>
      </c>
      <c r="AT55">
        <f t="shared" si="26"/>
        <v>8.9547210161657606E-2</v>
      </c>
      <c r="AU55">
        <f t="shared" si="23"/>
        <v>-37.535303982204077</v>
      </c>
      <c r="AW55">
        <v>52</v>
      </c>
      <c r="AX55">
        <f>IF(Z55&gt;0, (R55*SUMPRODUCT(K55:$K$98, X55:$X$98)-K55*$AZ$3)/Z55, 0)</f>
        <v>1112.2848881411096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1000000</v>
      </c>
      <c r="S56">
        <f t="shared" si="1"/>
        <v>1092.2103989593329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430.9599816687865</v>
      </c>
      <c r="AC56">
        <f t="shared" si="2"/>
        <v>399.64688505647626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-17673.629226088393</v>
      </c>
      <c r="AI56">
        <f t="shared" si="25"/>
        <v>-17682.776888604636</v>
      </c>
      <c r="AJ56">
        <f t="shared" si="7"/>
        <v>31.313096612310233</v>
      </c>
      <c r="AK56">
        <f t="shared" si="22"/>
        <v>30.167198716815058</v>
      </c>
      <c r="AL56">
        <f t="shared" si="8"/>
        <v>-17621.296593275511</v>
      </c>
      <c r="AN56">
        <f t="shared" si="26"/>
        <v>0</v>
      </c>
      <c r="AO56">
        <f t="shared" si="26"/>
        <v>0</v>
      </c>
      <c r="AP56">
        <f t="shared" si="26"/>
        <v>-2.2529675282237323E-2</v>
      </c>
      <c r="AQ56">
        <f t="shared" si="26"/>
        <v>-43.52818294459054</v>
      </c>
      <c r="AR56">
        <f t="shared" si="26"/>
        <v>-43.550712619872776</v>
      </c>
      <c r="AS56">
        <f t="shared" si="26"/>
        <v>7.712067399775048E-2</v>
      </c>
      <c r="AT56">
        <f t="shared" si="26"/>
        <v>7.4298454939465158E-2</v>
      </c>
      <c r="AU56">
        <f t="shared" si="23"/>
        <v>-43.399293490935563</v>
      </c>
      <c r="AW56">
        <v>53</v>
      </c>
      <c r="AX56">
        <f>IF(Z56&gt;0, (R56*SUMPRODUCT(K56:$K$98, X56:$X$98)-K56*$AZ$3)/Z56, 0)</f>
        <v>1092.2103989593329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1000000</v>
      </c>
      <c r="S57">
        <f t="shared" si="1"/>
        <v>1061.4776492552555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399.64688505647626</v>
      </c>
      <c r="AC57">
        <f t="shared" si="2"/>
        <v>361.81111813229785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-21391.348483858161</v>
      </c>
      <c r="AI57">
        <f t="shared" si="25"/>
        <v>-21399.869886037144</v>
      </c>
      <c r="AJ57">
        <f t="shared" si="7"/>
        <v>37.835766924178415</v>
      </c>
      <c r="AK57">
        <f t="shared" si="22"/>
        <v>27.975281953953342</v>
      </c>
      <c r="AL57">
        <f t="shared" si="8"/>
        <v>-21334.058837159013</v>
      </c>
      <c r="AN57">
        <f t="shared" si="26"/>
        <v>0</v>
      </c>
      <c r="AO57">
        <f t="shared" si="26"/>
        <v>0</v>
      </c>
      <c r="AP57">
        <f t="shared" si="26"/>
        <v>-1.8738630116570225E-2</v>
      </c>
      <c r="AQ57">
        <f t="shared" si="26"/>
        <v>-47.039742816296226</v>
      </c>
      <c r="AR57">
        <f t="shared" si="26"/>
        <v>-47.058481446412792</v>
      </c>
      <c r="AS57">
        <f t="shared" si="26"/>
        <v>8.3201147730995059E-2</v>
      </c>
      <c r="AT57">
        <f t="shared" si="26"/>
        <v>6.1517864071091624E-2</v>
      </c>
      <c r="AU57">
        <f t="shared" si="23"/>
        <v>-46.91376243461071</v>
      </c>
      <c r="AW57">
        <v>54</v>
      </c>
      <c r="AX57">
        <f>IF(Z57&gt;0, (R57*SUMPRODUCT(K57:$K$98, X57:$X$98)-K57*$AZ$3)/Z57, 0)</f>
        <v>1061.4776492552555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1000000</v>
      </c>
      <c r="S58">
        <f t="shared" si="1"/>
        <v>1022.8920601091613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361.81111813229785</v>
      </c>
      <c r="AC58">
        <f t="shared" si="2"/>
        <v>319.85388961994101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-24751.88410458975</v>
      </c>
      <c r="AI58">
        <f t="shared" si="25"/>
        <v>-24759.701495644331</v>
      </c>
      <c r="AJ58">
        <f t="shared" si="7"/>
        <v>41.957228512356835</v>
      </c>
      <c r="AK58">
        <f t="shared" si="22"/>
        <v>25.326778269260853</v>
      </c>
      <c r="AL58">
        <f t="shared" si="8"/>
        <v>-24692.417488862713</v>
      </c>
      <c r="AN58">
        <f t="shared" si="26"/>
        <v>0</v>
      </c>
      <c r="AO58">
        <f t="shared" si="26"/>
        <v>0</v>
      </c>
      <c r="AP58">
        <f t="shared" si="26"/>
        <v>-1.5348664411963264E-2</v>
      </c>
      <c r="AQ58">
        <f t="shared" si="26"/>
        <v>-48.597845500202446</v>
      </c>
      <c r="AR58">
        <f t="shared" si="26"/>
        <v>-48.613194164614413</v>
      </c>
      <c r="AS58">
        <f t="shared" si="26"/>
        <v>8.2378816103219732E-2</v>
      </c>
      <c r="AT58">
        <f t="shared" si="26"/>
        <v>4.972659261600175E-2</v>
      </c>
      <c r="AU58">
        <f t="shared" si="23"/>
        <v>-48.481088755895193</v>
      </c>
      <c r="AW58">
        <v>55</v>
      </c>
      <c r="AX58">
        <f>IF(Z58&gt;0, (R58*SUMPRODUCT(K58:$K$98, X58:$X$98)-K58*$AZ$3)/Z58, 0)</f>
        <v>1022.8920601091613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1000000</v>
      </c>
      <c r="S59">
        <f t="shared" si="1"/>
        <v>978.10871803469877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319.85388961994101</v>
      </c>
      <c r="AC59">
        <f t="shared" si="2"/>
        <v>275.79400331968452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-27602.071790454826</v>
      </c>
      <c r="AI59">
        <f t="shared" si="25"/>
        <v>-27609.120955804097</v>
      </c>
      <c r="AJ59">
        <f t="shared" si="7"/>
        <v>44.059886300256494</v>
      </c>
      <c r="AK59">
        <f t="shared" si="22"/>
        <v>22.389772273395874</v>
      </c>
      <c r="AL59">
        <f t="shared" si="8"/>
        <v>-27542.671297230445</v>
      </c>
      <c r="AN59">
        <f t="shared" si="26"/>
        <v>0</v>
      </c>
      <c r="AO59">
        <f t="shared" si="26"/>
        <v>0</v>
      </c>
      <c r="AP59">
        <f t="shared" si="26"/>
        <v>-1.2357437659442307E-2</v>
      </c>
      <c r="AQ59">
        <f t="shared" si="26"/>
        <v>-48.387413902437437</v>
      </c>
      <c r="AR59">
        <f t="shared" si="26"/>
        <v>-48.399771340096876</v>
      </c>
      <c r="AS59">
        <f t="shared" si="26"/>
        <v>7.7238548290498227E-2</v>
      </c>
      <c r="AT59">
        <f t="shared" si="26"/>
        <v>3.925006740069318E-2</v>
      </c>
      <c r="AU59">
        <f t="shared" si="23"/>
        <v>-48.283282724405687</v>
      </c>
      <c r="AW59">
        <v>56</v>
      </c>
      <c r="AX59">
        <f>IF(Z59&gt;0, (R59*SUMPRODUCT(K59:$K$98, X59:$X$98)-K59*$AZ$3)/Z59, 0)</f>
        <v>978.10871803469877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1000000</v>
      </c>
      <c r="S60">
        <f t="shared" si="1"/>
        <v>926.30243292627313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275.79400331968452</v>
      </c>
      <c r="AC60">
        <f t="shared" si="2"/>
        <v>231.45833870291312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-29273.547443270232</v>
      </c>
      <c r="AI60">
        <f t="shared" si="25"/>
        <v>-29279.794278279929</v>
      </c>
      <c r="AJ60">
        <f t="shared" si="7"/>
        <v>44.335664616771396</v>
      </c>
      <c r="AK60">
        <f t="shared" si="22"/>
        <v>19.305580232377917</v>
      </c>
      <c r="AL60">
        <f t="shared" si="8"/>
        <v>-29216.153033430779</v>
      </c>
      <c r="AN60">
        <f t="shared" si="26"/>
        <v>0</v>
      </c>
      <c r="AO60">
        <f t="shared" si="26"/>
        <v>0</v>
      </c>
      <c r="AP60">
        <f t="shared" si="26"/>
        <v>-9.7776107393455578E-3</v>
      </c>
      <c r="AQ60">
        <f t="shared" si="26"/>
        <v>-45.819259099316412</v>
      </c>
      <c r="AR60">
        <f t="shared" si="26"/>
        <v>-45.829036710055753</v>
      </c>
      <c r="AS60">
        <f t="shared" si="26"/>
        <v>6.9394640617198355E-2</v>
      </c>
      <c r="AT60">
        <f t="shared" si="26"/>
        <v>3.0217293768177052E-2</v>
      </c>
      <c r="AU60">
        <f t="shared" si="23"/>
        <v>-45.729424775670374</v>
      </c>
      <c r="AW60">
        <v>57</v>
      </c>
      <c r="AX60">
        <f>IF(Z60&gt;0, (R60*SUMPRODUCT(K60:$K$98, X60:$X$98)-K60*$AZ$3)/Z60, 0)</f>
        <v>926.30243292627313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1000000</v>
      </c>
      <c r="S61">
        <f t="shared" si="1"/>
        <v>871.1979717416898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231.45833870291312</v>
      </c>
      <c r="AC61">
        <f t="shared" si="2"/>
        <v>189.25671289436974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-30137.346012427482</v>
      </c>
      <c r="AI61">
        <f t="shared" si="25"/>
        <v>-30142.776945436774</v>
      </c>
      <c r="AJ61">
        <f t="shared" si="7"/>
        <v>42.201625808543383</v>
      </c>
      <c r="AK61">
        <f t="shared" si="22"/>
        <v>16.202083709203919</v>
      </c>
      <c r="AL61">
        <f t="shared" si="8"/>
        <v>-30084.373235919029</v>
      </c>
      <c r="AN61">
        <f t="shared" si="26"/>
        <v>0</v>
      </c>
      <c r="AO61">
        <f t="shared" si="26"/>
        <v>0</v>
      </c>
      <c r="AP61">
        <f t="shared" si="26"/>
        <v>-7.5897790117866798E-3</v>
      </c>
      <c r="AQ61">
        <f t="shared" si="26"/>
        <v>-42.117219241107797</v>
      </c>
      <c r="AR61">
        <f t="shared" si="26"/>
        <v>-42.124809020119585</v>
      </c>
      <c r="AS61">
        <f t="shared" si="26"/>
        <v>5.8977161617903485E-2</v>
      </c>
      <c r="AT61">
        <f t="shared" si="26"/>
        <v>2.2642561540154611E-2</v>
      </c>
      <c r="AU61">
        <f t="shared" si="23"/>
        <v>-42.043189296961529</v>
      </c>
      <c r="AW61">
        <v>58</v>
      </c>
      <c r="AX61">
        <f>IF(Z61&gt;0, (R61*SUMPRODUCT(K61:$K$98, X61:$X$98)-K61*$AZ$3)/Z61, 0)</f>
        <v>871.1979717416898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1000000</v>
      </c>
      <c r="S62">
        <f t="shared" si="1"/>
        <v>812.62481912367218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189.25671289436974</v>
      </c>
      <c r="AC62">
        <f t="shared" si="2"/>
        <v>150.36952337716659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-30023.191318863599</v>
      </c>
      <c r="AI62">
        <f t="shared" si="25"/>
        <v>-30027.817362759826</v>
      </c>
      <c r="AJ62">
        <f t="shared" si="7"/>
        <v>38.887189517203154</v>
      </c>
      <c r="AK62">
        <f t="shared" si="22"/>
        <v>13.247969902605883</v>
      </c>
      <c r="AL62">
        <f t="shared" si="8"/>
        <v>-29975.68220334002</v>
      </c>
      <c r="AN62">
        <f t="shared" si="26"/>
        <v>0</v>
      </c>
      <c r="AO62">
        <f t="shared" si="26"/>
        <v>0</v>
      </c>
      <c r="AP62">
        <f t="shared" si="26"/>
        <v>-5.7722670058845483E-3</v>
      </c>
      <c r="AQ62">
        <f t="shared" si="26"/>
        <v>-37.462220538504255</v>
      </c>
      <c r="AR62">
        <f t="shared" si="26"/>
        <v>-37.467992805510136</v>
      </c>
      <c r="AS62">
        <f t="shared" si="26"/>
        <v>4.8522505630531225E-2</v>
      </c>
      <c r="AT62">
        <f t="shared" si="26"/>
        <v>1.6530500202590507E-2</v>
      </c>
      <c r="AU62">
        <f t="shared" si="23"/>
        <v>-37.402939799677021</v>
      </c>
      <c r="AW62">
        <v>59</v>
      </c>
      <c r="AX62">
        <f>IF(Z62&gt;0, (R62*SUMPRODUCT(K62:$K$98, X62:$X$98)-K62*$AZ$3)/Z62, 0)</f>
        <v>812.62481912367218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1000000</v>
      </c>
      <c r="S63">
        <f t="shared" si="1"/>
        <v>750.65360108711002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150.36952337716659</v>
      </c>
      <c r="AC63">
        <f t="shared" si="2"/>
        <v>115.79125794929149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-28937.421728252481</v>
      </c>
      <c r="AI63">
        <f t="shared" si="25"/>
        <v>-28941.278076166538</v>
      </c>
      <c r="AJ63">
        <f t="shared" si="7"/>
        <v>34.578265427875095</v>
      </c>
      <c r="AK63">
        <f t="shared" si="22"/>
        <v>10.525866636401663</v>
      </c>
      <c r="AL63">
        <f t="shared" si="8"/>
        <v>-28896.173944102262</v>
      </c>
      <c r="AN63">
        <f t="shared" si="26"/>
        <v>0</v>
      </c>
      <c r="AO63">
        <f t="shared" si="26"/>
        <v>0</v>
      </c>
      <c r="AP63">
        <f t="shared" si="26"/>
        <v>-4.2963024606815399E-3</v>
      </c>
      <c r="AQ63">
        <f t="shared" si="26"/>
        <v>-32.23877070937062</v>
      </c>
      <c r="AR63">
        <f t="shared" si="26"/>
        <v>-32.2430670118313</v>
      </c>
      <c r="AS63">
        <f t="shared" si="26"/>
        <v>3.8523154589430737E-2</v>
      </c>
      <c r="AT63">
        <f t="shared" si="26"/>
        <v>1.172671857897618E-2</v>
      </c>
      <c r="AU63">
        <f t="shared" si="23"/>
        <v>-32.192817138662896</v>
      </c>
      <c r="AW63">
        <v>60</v>
      </c>
      <c r="AX63">
        <f>IF(Z63&gt;0, (R63*SUMPRODUCT(K63:$K$98, X63:$X$98)-K63*$AZ$3)/Z63, 0)</f>
        <v>750.65360108711002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1000000</v>
      </c>
      <c r="S64">
        <f t="shared" si="1"/>
        <v>685.83789038159796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115.79125794929149</v>
      </c>
      <c r="AC64">
        <f t="shared" si="2"/>
        <v>86.127447160125541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-27131.486918192211</v>
      </c>
      <c r="AI64">
        <f t="shared" si="25"/>
        <v>-27134.626415454175</v>
      </c>
      <c r="AJ64">
        <f t="shared" si="7"/>
        <v>29.66381078916595</v>
      </c>
      <c r="AK64">
        <f t="shared" si="22"/>
        <v>8.1053880564504048</v>
      </c>
      <c r="AL64">
        <f t="shared" si="8"/>
        <v>-27096.857216608558</v>
      </c>
      <c r="AN64">
        <f t="shared" si="26"/>
        <v>0</v>
      </c>
      <c r="AO64">
        <f t="shared" si="26"/>
        <v>0</v>
      </c>
      <c r="AP64">
        <f t="shared" si="26"/>
        <v>-3.1229190416474898E-3</v>
      </c>
      <c r="AQ64">
        <f t="shared" si="26"/>
        <v>-26.988218193911994</v>
      </c>
      <c r="AR64">
        <f t="shared" si="26"/>
        <v>-26.991341112953641</v>
      </c>
      <c r="AS64">
        <f t="shared" si="26"/>
        <v>2.9507170043973178E-2</v>
      </c>
      <c r="AT64">
        <f t="shared" si="26"/>
        <v>8.062587283675024E-3</v>
      </c>
      <c r="AU64">
        <f t="shared" si="23"/>
        <v>-26.953771355625992</v>
      </c>
      <c r="AW64">
        <v>61</v>
      </c>
      <c r="AX64">
        <f>IF(Z64&gt;0, (R64*SUMPRODUCT(K64:$K$98, X64:$X$98)-K64*$AZ$3)/Z64, 0)</f>
        <v>685.83789038159796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1000000</v>
      </c>
      <c r="S65">
        <f t="shared" si="1"/>
        <v>616.12680852266237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86.127447160125541</v>
      </c>
      <c r="AC65">
        <f t="shared" si="2"/>
        <v>61.438300323539082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-24607.118584249369</v>
      </c>
      <c r="AI65">
        <f t="shared" si="25"/>
        <v>-24609.611508574104</v>
      </c>
      <c r="AJ65">
        <f t="shared" si="7"/>
        <v>24.68914683658646</v>
      </c>
      <c r="AK65">
        <f t="shared" si="22"/>
        <v>6.0289213012087881</v>
      </c>
      <c r="AL65">
        <f t="shared" si="8"/>
        <v>-24578.89344043631</v>
      </c>
      <c r="AN65">
        <f t="shared" si="26"/>
        <v>0</v>
      </c>
      <c r="AO65">
        <f t="shared" si="26"/>
        <v>0</v>
      </c>
      <c r="AP65">
        <f t="shared" si="26"/>
        <v>-2.2140717450410338E-3</v>
      </c>
      <c r="AQ65">
        <f t="shared" si="26"/>
        <v>-21.854624885180606</v>
      </c>
      <c r="AR65">
        <f t="shared" si="26"/>
        <v>-21.856838956925646</v>
      </c>
      <c r="AS65">
        <f t="shared" si="26"/>
        <v>2.1927477652507927E-2</v>
      </c>
      <c r="AT65">
        <f t="shared" si="26"/>
        <v>5.35454051839009E-3</v>
      </c>
      <c r="AU65">
        <f t="shared" si="23"/>
        <v>-21.829556938754749</v>
      </c>
      <c r="AW65">
        <v>62</v>
      </c>
      <c r="AX65">
        <f>IF(Z65&gt;0, (R65*SUMPRODUCT(K65:$K$98, X65:$X$98)-K65*$AZ$3)/Z65, 0)</f>
        <v>616.12680852266237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1000000</v>
      </c>
      <c r="S66">
        <f t="shared" si="1"/>
        <v>540.29853741591353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61.438300323539082</v>
      </c>
      <c r="AC66">
        <f t="shared" si="2"/>
        <v>41.636417721684879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-21657.929428077354</v>
      </c>
      <c r="AI66">
        <f t="shared" si="25"/>
        <v>-21659.855974923143</v>
      </c>
      <c r="AJ66">
        <f t="shared" si="7"/>
        <v>19.801882601854203</v>
      </c>
      <c r="AK66">
        <f t="shared" si="22"/>
        <v>4.3006810226477361</v>
      </c>
      <c r="AL66">
        <f t="shared" si="8"/>
        <v>-21635.753411298643</v>
      </c>
      <c r="AN66">
        <f t="shared" si="26"/>
        <v>0</v>
      </c>
      <c r="AO66">
        <f t="shared" si="26"/>
        <v>0</v>
      </c>
      <c r="AP66">
        <f t="shared" si="26"/>
        <v>-1.5277213414547502E-3</v>
      </c>
      <c r="AQ66">
        <f t="shared" si="26"/>
        <v>-17.1743973271894</v>
      </c>
      <c r="AR66">
        <f t="shared" si="26"/>
        <v>-17.175925048530853</v>
      </c>
      <c r="AS66">
        <f t="shared" si="26"/>
        <v>1.5702581392185909E-2</v>
      </c>
      <c r="AT66">
        <f t="shared" si="26"/>
        <v>3.410372395280835E-3</v>
      </c>
      <c r="AU66">
        <f t="shared" si="23"/>
        <v>-17.15681209474339</v>
      </c>
      <c r="AW66">
        <v>63</v>
      </c>
      <c r="AX66">
        <f>IF(Z66&gt;0, (R66*SUMPRODUCT(K66:$K$98, X66:$X$98)-K66*$AZ$3)/Z66, 0)</f>
        <v>540.29853741591353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454.76537830104263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41.636417721684879</v>
      </c>
      <c r="AC67">
        <f t="shared" ref="AC67:AC89" si="29">S67*Z67</f>
        <v>26.294826004608325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-18470.613374928747</v>
      </c>
      <c r="AI67">
        <f t="shared" ref="AI67:AI89" si="33">SUM(AE67:AH67)</f>
        <v>-18472.058890971704</v>
      </c>
      <c r="AJ67">
        <f t="shared" ref="AJ67:AJ89" si="34">AB67-AC67</f>
        <v>15.341591717076554</v>
      </c>
      <c r="AK67">
        <f t="shared" si="22"/>
        <v>2.9145492405179416</v>
      </c>
      <c r="AL67">
        <f t="shared" ref="AL67:AL89" si="35">SUM(AI67:AK67)</f>
        <v>-18453.802750014111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-13.07759449816592</v>
      </c>
      <c r="AR67">
        <f t="shared" si="36"/>
        <v>-13.078617954846361</v>
      </c>
      <c r="AS67">
        <f t="shared" si="36"/>
        <v>1.0862179363500545E-2</v>
      </c>
      <c r="AT67">
        <f t="shared" si="36"/>
        <v>2.0635640159176972E-3</v>
      </c>
      <c r="AU67">
        <f t="shared" si="23"/>
        <v>-13.065692211466944</v>
      </c>
      <c r="AW67">
        <v>64</v>
      </c>
      <c r="AX67">
        <f>IF(Z67&gt;0, (R67*SUMPRODUCT(K67:$K$98, X67:$X$98)-K67*$AZ$3)/Z67, 0)</f>
        <v>454.76537830104263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1000000</v>
      </c>
      <c r="S68">
        <f t="shared" si="28"/>
        <v>353.16097900595969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26.294826004608325</v>
      </c>
      <c r="AC68">
        <f t="shared" si="29"/>
        <v>14.853665086900287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-15183.244252528257</v>
      </c>
      <c r="AI68">
        <f t="shared" si="33"/>
        <v>-15184.29573230447</v>
      </c>
      <c r="AJ68">
        <f t="shared" si="34"/>
        <v>11.441160917708038</v>
      </c>
      <c r="AK68">
        <f t="shared" si="22"/>
        <v>1.8406378203225828</v>
      </c>
      <c r="AL68">
        <f t="shared" si="35"/>
        <v>-15171.013933566441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-9.5982731495209688</v>
      </c>
      <c r="AR68">
        <f t="shared" si="36"/>
        <v>-9.5989378552936913</v>
      </c>
      <c r="AS68">
        <f t="shared" si="36"/>
        <v>7.2326695012826202E-3</v>
      </c>
      <c r="AT68">
        <f t="shared" si="36"/>
        <v>1.1635816611363027E-3</v>
      </c>
      <c r="AU68">
        <f t="shared" si="23"/>
        <v>-9.590541604131273</v>
      </c>
      <c r="AW68">
        <v>65</v>
      </c>
      <c r="AX68">
        <f>IF(Z68&gt;0, (R68*SUMPRODUCT(K68:$K$98, X68:$X$98)-K68*$AZ$3)/Z68, 0)</f>
        <v>353.16097900595969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1000000</v>
      </c>
      <c r="S69">
        <f t="shared" si="28"/>
        <v>227.00556794562112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14.853665086900287</v>
      </c>
      <c r="AC69">
        <f t="shared" si="29"/>
        <v>6.7164933485024285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-12051.248443150667</v>
      </c>
      <c r="AI69">
        <f t="shared" si="33"/>
        <v>-12051.988126918041</v>
      </c>
      <c r="AJ69">
        <f t="shared" si="34"/>
        <v>8.1371717383978588</v>
      </c>
      <c r="AK69">
        <f t="shared" si="22"/>
        <v>1.0397565560830202</v>
      </c>
      <c r="AL69">
        <f t="shared" si="35"/>
        <v>-12042.81119862356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-6.8020926571053995</v>
      </c>
      <c r="AR69">
        <f t="shared" si="36"/>
        <v>-6.8025101572130735</v>
      </c>
      <c r="AS69">
        <f t="shared" si="36"/>
        <v>4.5928682320726475E-3</v>
      </c>
      <c r="AT69">
        <f t="shared" si="36"/>
        <v>5.8687035361296364E-4</v>
      </c>
      <c r="AU69">
        <f t="shared" si="23"/>
        <v>-6.7973304186273884</v>
      </c>
      <c r="AW69">
        <v>66</v>
      </c>
      <c r="AX69">
        <f>IF(Z69&gt;0, (R69*SUMPRODUCT(K69:$K$98, X69:$X$98)-K69*$AZ$3)/Z69, 0)</f>
        <v>227.00556794562112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1000000</v>
      </c>
      <c r="S70">
        <f t="shared" si="28"/>
        <v>60.642335827357805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6.7164933485024285</v>
      </c>
      <c r="AC70">
        <f t="shared" si="29"/>
        <v>1.2189555227569464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-9190.7421795390655</v>
      </c>
      <c r="AI70">
        <f t="shared" si="33"/>
        <v>-9191.2446979142751</v>
      </c>
      <c r="AJ70">
        <f t="shared" si="34"/>
        <v>5.4975378257454821</v>
      </c>
      <c r="AK70">
        <f t="shared" si="22"/>
        <v>0.47015453439517002</v>
      </c>
      <c r="AL70">
        <f t="shared" si="35"/>
        <v>-9185.2770055541332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-4.6317281823908925</v>
      </c>
      <c r="AR70">
        <f t="shared" si="36"/>
        <v>-4.6319814294600805</v>
      </c>
      <c r="AS70">
        <f t="shared" si="36"/>
        <v>2.7705162851758211E-3</v>
      </c>
      <c r="AT70">
        <f t="shared" si="36"/>
        <v>2.3693712264989133E-4</v>
      </c>
      <c r="AU70">
        <f t="shared" si="23"/>
        <v>-4.6289739760522535</v>
      </c>
      <c r="AW70">
        <v>67</v>
      </c>
      <c r="AX70">
        <f>IF(Z70&gt;0, (R70*SUMPRODUCT(K70:$K$98, X70:$X$98)-K70*$AZ$3)/Z70, 0)</f>
        <v>60.642335827357805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1000000</v>
      </c>
      <c r="S71">
        <f t="shared" si="28"/>
        <v>-170.56959666675792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1.2189555227569464</v>
      </c>
      <c r="AC71">
        <f t="shared" si="29"/>
        <v>-2.2479915602054374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-6720.4061137206736</v>
      </c>
      <c r="AI71">
        <f t="shared" si="33"/>
        <v>-6720.7355967592885</v>
      </c>
      <c r="AJ71">
        <f t="shared" si="34"/>
        <v>3.4669470829623839</v>
      </c>
      <c r="AK71">
        <f t="shared" si="22"/>
        <v>8.5326886592986262E-2</v>
      </c>
      <c r="AL71">
        <f t="shared" si="35"/>
        <v>-6717.1833227897332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-3.0239177667253321</v>
      </c>
      <c r="AR71">
        <f t="shared" si="36"/>
        <v>-3.02406602110125</v>
      </c>
      <c r="AS71">
        <f t="shared" si="36"/>
        <v>1.5599894862101281E-3</v>
      </c>
      <c r="AT71">
        <f t="shared" si="36"/>
        <v>3.8393734542485583E-5</v>
      </c>
      <c r="AU71">
        <f t="shared" si="23"/>
        <v>-3.0224676378804971</v>
      </c>
      <c r="AW71">
        <v>68</v>
      </c>
      <c r="AX71">
        <f>IF(Z71&gt;0, (R71*SUMPRODUCT(K71:$K$98, X71:$X$98)-K71*$AZ$3)/Z71, 0)</f>
        <v>-170.56959666675792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1000000</v>
      </c>
      <c r="S72">
        <f t="shared" si="28"/>
        <v>-508.56502228828305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-2.2479915602054374</v>
      </c>
      <c r="AC72">
        <f t="shared" si="29"/>
        <v>-4.2319262024410316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-4726.2203017259872</v>
      </c>
      <c r="AI72">
        <f t="shared" si="33"/>
        <v>-4726.4283344266732</v>
      </c>
      <c r="AJ72">
        <f t="shared" si="34"/>
        <v>1.9839346422355941</v>
      </c>
      <c r="AK72">
        <f t="shared" ref="AK72:AK89" si="49">G72*SUM(AB72:AB72, AE72:AF72)</f>
        <v>-0.15735940921438063</v>
      </c>
      <c r="AL72">
        <f t="shared" si="35"/>
        <v>-4724.6017591936516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-1.8987614122579124</v>
      </c>
      <c r="AR72">
        <f t="shared" si="36"/>
        <v>-1.8988449895013191</v>
      </c>
      <c r="AS72">
        <f t="shared" si="36"/>
        <v>7.9704675250600579E-4</v>
      </c>
      <c r="AT72">
        <f t="shared" si="36"/>
        <v>-6.3219222760913738E-5</v>
      </c>
      <c r="AU72">
        <f t="shared" si="23"/>
        <v>-1.8981111619715738</v>
      </c>
      <c r="AW72">
        <v>69</v>
      </c>
      <c r="AX72">
        <f>IF(Z72&gt;0, (R72*SUMPRODUCT(K72:$K$98, X72:$X$98)-K72*$AZ$3)/Z72, 0)</f>
        <v>-508.56502228828305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1000000</v>
      </c>
      <c r="S73">
        <f t="shared" si="28"/>
        <v>-1030.4338052694798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-4.2319262024410316</v>
      </c>
      <c r="AC73">
        <f t="shared" si="29"/>
        <v>-5.202131253547396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-3189.6083515707846</v>
      </c>
      <c r="AI73">
        <f t="shared" si="33"/>
        <v>-3189.7345637356743</v>
      </c>
      <c r="AJ73">
        <f t="shared" si="34"/>
        <v>0.97020505110636446</v>
      </c>
      <c r="AK73">
        <f t="shared" si="49"/>
        <v>-0.29623483417087226</v>
      </c>
      <c r="AL73">
        <f t="shared" si="35"/>
        <v>-3189.0605935187386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-1.144131052696147</v>
      </c>
      <c r="AR73">
        <f t="shared" si="36"/>
        <v>-1.1441763257331981</v>
      </c>
      <c r="AS73">
        <f t="shared" si="36"/>
        <v>3.4801819035455635E-4</v>
      </c>
      <c r="AT73">
        <f t="shared" si="36"/>
        <v>-1.0626115663958407E-4</v>
      </c>
      <c r="AU73">
        <f t="shared" si="23"/>
        <v>-1.1439345686994828</v>
      </c>
      <c r="AW73">
        <v>70</v>
      </c>
      <c r="AX73">
        <f>IF(Z73&gt;0, (R73*SUMPRODUCT(K73:$K$98, X73:$X$98)-K73*$AZ$3)/Z73, 0)</f>
        <v>-1030.4338052694798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1000000</v>
      </c>
      <c r="S74">
        <f t="shared" si="28"/>
        <v>-1878.6017009414441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-5.202131253547396</v>
      </c>
      <c r="AC74">
        <f t="shared" si="29"/>
        <v>-5.5171941266439468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-2061.1396348770727</v>
      </c>
      <c r="AI74">
        <f t="shared" si="33"/>
        <v>-2061.2130564294416</v>
      </c>
      <c r="AJ74">
        <f t="shared" si="34"/>
        <v>0.31506287309655079</v>
      </c>
      <c r="AK74">
        <f t="shared" si="49"/>
        <v>-0.36414918774831778</v>
      </c>
      <c r="AL74">
        <f t="shared" si="35"/>
        <v>-2061.2621427440936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-0.66012746939053457</v>
      </c>
      <c r="AR74">
        <f t="shared" si="36"/>
        <v>-0.66015098433476449</v>
      </c>
      <c r="AS74">
        <f t="shared" si="36"/>
        <v>1.0090614609356213E-4</v>
      </c>
      <c r="AT74">
        <f t="shared" si="36"/>
        <v>-1.1662716961107409E-4</v>
      </c>
      <c r="AU74">
        <f t="shared" si="23"/>
        <v>-0.66016670535828204</v>
      </c>
      <c r="AW74">
        <v>71</v>
      </c>
      <c r="AX74">
        <f>IF(Z74&gt;0, (R74*SUMPRODUCT(K74:$K$98, X74:$X$98)-K74*$AZ$3)/Z74, 0)</f>
        <v>-1878.6017009414441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1000000</v>
      </c>
      <c r="S75">
        <f t="shared" si="28"/>
        <v>-3325.7661008370119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-5.5171941266439468</v>
      </c>
      <c r="AC75">
        <f t="shared" si="29"/>
        <v>-5.4370821499634125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-1272.6574735898753</v>
      </c>
      <c r="AI75">
        <f t="shared" si="33"/>
        <v>-1272.6983444898808</v>
      </c>
      <c r="AJ75">
        <f t="shared" si="34"/>
        <v>-8.0111976680534269E-2</v>
      </c>
      <c r="AK75">
        <f t="shared" si="49"/>
        <v>-0.38620358886507633</v>
      </c>
      <c r="AL75">
        <f t="shared" si="35"/>
        <v>-1273.1646600554263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-0.36392668371853193</v>
      </c>
      <c r="AR75">
        <f t="shared" si="36"/>
        <v>-0.36393837108249927</v>
      </c>
      <c r="AS75">
        <f t="shared" si="36"/>
        <v>-2.2908666789378877E-5</v>
      </c>
      <c r="AT75">
        <f t="shared" si="36"/>
        <v>-1.1043803556930664E-4</v>
      </c>
      <c r="AU75">
        <f t="shared" si="23"/>
        <v>-0.36407171778485797</v>
      </c>
      <c r="AW75">
        <v>72</v>
      </c>
      <c r="AX75">
        <f>IF(Z75&gt;0, (R75*SUMPRODUCT(K75:$K$98, X75:$X$98)-K75*$AZ$3)/Z75, 0)</f>
        <v>-3325.7661008370119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1000000</v>
      </c>
      <c r="S76">
        <f t="shared" si="28"/>
        <v>-5915.9896731438257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-5.4370821499634125</v>
      </c>
      <c r="AC76">
        <f t="shared" si="29"/>
        <v>-5.1400807568327753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-749.64218226171079</v>
      </c>
      <c r="AI76">
        <f t="shared" si="33"/>
        <v>-749.66390339815973</v>
      </c>
      <c r="AJ76">
        <f t="shared" si="34"/>
        <v>-0.29700139313063723</v>
      </c>
      <c r="AK76">
        <f t="shared" si="49"/>
        <v>-0.38059575049743893</v>
      </c>
      <c r="AL76">
        <f t="shared" si="35"/>
        <v>-750.34150054178781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-0.19139842572633217</v>
      </c>
      <c r="AR76">
        <f t="shared" si="36"/>
        <v>-0.19140397156062444</v>
      </c>
      <c r="AS76">
        <f t="shared" si="36"/>
        <v>-7.5830310018341305E-5</v>
      </c>
      <c r="AT76">
        <f t="shared" si="36"/>
        <v>-9.7173597226830462E-5</v>
      </c>
      <c r="AU76">
        <f t="shared" si="23"/>
        <v>-0.19157697546786961</v>
      </c>
      <c r="AW76">
        <v>73</v>
      </c>
      <c r="AX76">
        <f>IF(Z76&gt;0, (R76*SUMPRODUCT(K76:$K$98, X76:$X$98)-K76*$AZ$3)/Z76, 0)</f>
        <v>-5915.9896731438257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1000000</v>
      </c>
      <c r="S77">
        <f t="shared" si="28"/>
        <v>-10783.167371459829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-5.1400807568327753</v>
      </c>
      <c r="AC77">
        <f t="shared" si="29"/>
        <v>-4.7413648282294929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-420.45643443547192</v>
      </c>
      <c r="AI77">
        <f t="shared" si="33"/>
        <v>-420.46742694969549</v>
      </c>
      <c r="AJ77">
        <f t="shared" si="34"/>
        <v>-0.39871592860328242</v>
      </c>
      <c r="AK77">
        <f t="shared" si="49"/>
        <v>-0.35980565297829431</v>
      </c>
      <c r="AL77">
        <f t="shared" si="35"/>
        <v>-421.22594853127708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-9.5848942456524033E-2</v>
      </c>
      <c r="AR77">
        <f t="shared" si="36"/>
        <v>-9.5851448354345961E-2</v>
      </c>
      <c r="AS77">
        <f t="shared" si="36"/>
        <v>-9.0892889172946423E-5</v>
      </c>
      <c r="AT77">
        <f t="shared" si="36"/>
        <v>-8.2022746004952292E-5</v>
      </c>
      <c r="AU77">
        <f t="shared" si="23"/>
        <v>-9.6024363989523867E-2</v>
      </c>
      <c r="AW77">
        <v>74</v>
      </c>
      <c r="AX77">
        <f>IF(Z77&gt;0, (R77*SUMPRODUCT(K77:$K$98, X77:$X$98)-K77*$AZ$3)/Z77, 0)</f>
        <v>-10783.167371459829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1000000</v>
      </c>
      <c r="S78">
        <f t="shared" si="28"/>
        <v>-20394.74084911418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-4.7413648282294929</v>
      </c>
      <c r="AC78">
        <f t="shared" si="29"/>
        <v>-4.3103259543202892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-223.95859024184713</v>
      </c>
      <c r="AI78">
        <f t="shared" si="33"/>
        <v>-223.96387386617241</v>
      </c>
      <c r="AJ78">
        <f t="shared" si="34"/>
        <v>-0.4310388739092037</v>
      </c>
      <c r="AK78">
        <f t="shared" si="49"/>
        <v>-0.33189553797606453</v>
      </c>
      <c r="AL78">
        <f t="shared" si="35"/>
        <v>-224.72680827805769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-4.5584377116851829E-2</v>
      </c>
      <c r="AR78">
        <f t="shared" si="36"/>
        <v>-4.5585452542105789E-2</v>
      </c>
      <c r="AS78">
        <f t="shared" si="36"/>
        <v>-8.7733355345210134E-5</v>
      </c>
      <c r="AT78">
        <f t="shared" si="36"/>
        <v>-6.7553789073969666E-5</v>
      </c>
      <c r="AU78">
        <f t="shared" si="23"/>
        <v>-4.5740739686524971E-2</v>
      </c>
      <c r="AW78">
        <v>75</v>
      </c>
      <c r="AX78">
        <f>IF(Z78&gt;0, (R78*SUMPRODUCT(K78:$K$98, X78:$X$98)-K78*$AZ$3)/Z78, 0)</f>
        <v>-20394.74084911418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1000000</v>
      </c>
      <c r="S79">
        <f t="shared" si="28"/>
        <v>-40374.3618088683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-4.3103259543202892</v>
      </c>
      <c r="AC79">
        <f t="shared" si="29"/>
        <v>-3.8854747811105987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-112.99533261344429</v>
      </c>
      <c r="AI79">
        <f t="shared" si="33"/>
        <v>-112.99773851821098</v>
      </c>
      <c r="AJ79">
        <f t="shared" si="34"/>
        <v>-0.42485117320969046</v>
      </c>
      <c r="AK79">
        <f t="shared" si="49"/>
        <v>-0.30172281680242025</v>
      </c>
      <c r="AL79">
        <f t="shared" si="35"/>
        <v>-113.72431250822309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-2.0534814401296203E-2</v>
      </c>
      <c r="AR79">
        <f t="shared" si="36"/>
        <v>-2.053525163004458E-2</v>
      </c>
      <c r="AS79">
        <f t="shared" si="36"/>
        <v>-7.7208852686680985E-5</v>
      </c>
      <c r="AT79">
        <f t="shared" si="36"/>
        <v>-5.4832548392682996E-5</v>
      </c>
      <c r="AU79">
        <f t="shared" si="23"/>
        <v>-2.0667293031123947E-2</v>
      </c>
      <c r="AW79">
        <v>76</v>
      </c>
      <c r="AX79">
        <f>IF(Z79&gt;0, (R79*SUMPRODUCT(K79:$K$98, X79:$X$98)-K79*$AZ$3)/Z79, 0)</f>
        <v>-40374.3618088683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1000000</v>
      </c>
      <c r="S80">
        <f t="shared" si="28"/>
        <v>-85036.477128828687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-3.8854747811105987</v>
      </c>
      <c r="AC80">
        <f t="shared" si="29"/>
        <v>-3.4859778541489104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-54.279916831938117</v>
      </c>
      <c r="AI80">
        <f t="shared" si="33"/>
        <v>-54.280941679736337</v>
      </c>
      <c r="AJ80">
        <f t="shared" si="34"/>
        <v>-0.39949692696168837</v>
      </c>
      <c r="AK80">
        <f t="shared" si="49"/>
        <v>-0.27198323467774194</v>
      </c>
      <c r="AL80">
        <f t="shared" si="35"/>
        <v>-54.952421841375767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-8.8074751793602545E-3</v>
      </c>
      <c r="AR80">
        <f t="shared" si="36"/>
        <v>-8.8076414714637116E-3</v>
      </c>
      <c r="AS80">
        <f t="shared" si="36"/>
        <v>-6.4822488202035314E-5</v>
      </c>
      <c r="AT80">
        <f t="shared" si="36"/>
        <v>-4.4132079200549395E-5</v>
      </c>
      <c r="AU80">
        <f t="shared" si="23"/>
        <v>-8.9165960388662962E-3</v>
      </c>
      <c r="AW80">
        <v>77</v>
      </c>
      <c r="AX80">
        <f>IF(Z80&gt;0, (R80*SUMPRODUCT(K80:$K$98, X80:$X$98)-K80*$AZ$3)/Z80, 0)</f>
        <v>-85036.477128828687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1000000</v>
      </c>
      <c r="S81">
        <f t="shared" si="28"/>
        <v>-191814.79967262375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-3.4859778541489104</v>
      </c>
      <c r="AC81">
        <f t="shared" si="29"/>
        <v>-3.119756988825606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-24.319550073816217</v>
      </c>
      <c r="AI81">
        <f t="shared" si="33"/>
        <v>-24.319956684384607</v>
      </c>
      <c r="AJ81">
        <f t="shared" si="34"/>
        <v>-0.36622086532330433</v>
      </c>
      <c r="AK81">
        <f t="shared" si="49"/>
        <v>-0.24401844979042375</v>
      </c>
      <c r="AL81">
        <f t="shared" si="35"/>
        <v>-24.930195999498334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-3.5233011671888192E-3</v>
      </c>
      <c r="AR81">
        <f t="shared" si="36"/>
        <v>-3.5233600750010879E-3</v>
      </c>
      <c r="AS81">
        <f t="shared" si="36"/>
        <v>-5.3056343490158288E-5</v>
      </c>
      <c r="AT81">
        <f t="shared" si="36"/>
        <v>-3.5352236630720467E-5</v>
      </c>
      <c r="AU81">
        <f t="shared" si="23"/>
        <v>-3.6117686551219662E-3</v>
      </c>
      <c r="AW81">
        <v>78</v>
      </c>
      <c r="AX81">
        <f>IF(Z81&gt;0, (R81*SUMPRODUCT(K81:$K$98, X81:$X$98)-K81*$AZ$3)/Z81, 0)</f>
        <v>-191814.79967262375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1000000</v>
      </c>
      <c r="S82">
        <f t="shared" si="28"/>
        <v>-466224.054341771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-3.119756988825606</v>
      </c>
      <c r="AC82">
        <f t="shared" si="29"/>
        <v>-2.7884335574011296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-10.120891139992723</v>
      </c>
      <c r="AI82">
        <f t="shared" si="33"/>
        <v>-10.121040662176931</v>
      </c>
      <c r="AJ82">
        <f t="shared" si="34"/>
        <v>-0.3313234314244764</v>
      </c>
      <c r="AK82">
        <f t="shared" si="49"/>
        <v>-0.21838298921779245</v>
      </c>
      <c r="AL82">
        <f t="shared" si="35"/>
        <v>-10.670747082819199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-1.3091667380730535E-3</v>
      </c>
      <c r="AR82">
        <f t="shared" si="36"/>
        <v>-1.3091860792029462E-3</v>
      </c>
      <c r="AS82">
        <f t="shared" si="36"/>
        <v>-4.2857650572997336E-5</v>
      </c>
      <c r="AT82">
        <f t="shared" si="36"/>
        <v>-2.8248475523579803E-5</v>
      </c>
      <c r="AU82">
        <f t="shared" si="23"/>
        <v>-1.3802922052995232E-3</v>
      </c>
      <c r="AW82">
        <v>79</v>
      </c>
      <c r="AX82">
        <f>IF(Z82&gt;0, (R82*SUMPRODUCT(K82:$K$98, X82:$X$98)-K82*$AZ$3)/Z82, 0)</f>
        <v>-466224.054341771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1000000</v>
      </c>
      <c r="S83">
        <f t="shared" si="28"/>
        <v>-1228712.4987599987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-2.7884335574011296</v>
      </c>
      <c r="AC83">
        <f t="shared" si="29"/>
        <v>-2.490772427182359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-3.8939383542505839</v>
      </c>
      <c r="AI83">
        <f t="shared" si="33"/>
        <v>-3.8939890327540927</v>
      </c>
      <c r="AJ83">
        <f t="shared" si="34"/>
        <v>-0.29766113021877061</v>
      </c>
      <c r="AK83">
        <f t="shared" si="49"/>
        <v>-0.19519034901807911</v>
      </c>
      <c r="AL83">
        <f t="shared" si="35"/>
        <v>-4.3868405119909424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-4.4972523584584833E-4</v>
      </c>
      <c r="AR83">
        <f t="shared" si="36"/>
        <v>-4.4973108889226804E-4</v>
      </c>
      <c r="AS83">
        <f t="shared" si="36"/>
        <v>-3.4377976693866225E-5</v>
      </c>
      <c r="AT83">
        <f t="shared" si="36"/>
        <v>-2.2543249985241062E-5</v>
      </c>
      <c r="AU83">
        <f t="shared" si="23"/>
        <v>-5.0665231557137536E-4</v>
      </c>
      <c r="AW83">
        <v>80</v>
      </c>
      <c r="AX83">
        <f>IF(Z83&gt;0, (R83*SUMPRODUCT(K83:$K$98, X83:$X$98)-K83*$AZ$3)/Z83, 0)</f>
        <v>-1228712.4987599987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1000000</v>
      </c>
      <c r="S84">
        <f t="shared" si="28"/>
        <v>-3534828.6998443468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-2.490772427182359</v>
      </c>
      <c r="AC84">
        <f t="shared" si="29"/>
        <v>-2.2242843872781664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-1.3776205981845764</v>
      </c>
      <c r="AI84">
        <f t="shared" si="33"/>
        <v>-1.3776363293880953</v>
      </c>
      <c r="AJ84">
        <f t="shared" si="34"/>
        <v>-0.26648803990419268</v>
      </c>
      <c r="AK84">
        <f t="shared" si="49"/>
        <v>-0.17435406990276514</v>
      </c>
      <c r="AL84">
        <f t="shared" si="35"/>
        <v>-1.818478439195053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-1.420593396116836E-4</v>
      </c>
      <c r="AR84">
        <f t="shared" si="36"/>
        <v>-1.4206096180315354E-4</v>
      </c>
      <c r="AS84">
        <f t="shared" si="36"/>
        <v>-2.7480073260438739E-5</v>
      </c>
      <c r="AT84">
        <f t="shared" si="36"/>
        <v>-1.7979278229170021E-5</v>
      </c>
      <c r="AU84">
        <f t="shared" si="23"/>
        <v>-1.8752031329276228E-4</v>
      </c>
      <c r="AW84">
        <v>81</v>
      </c>
      <c r="AX84">
        <f>IF(Z84&gt;0, (R84*SUMPRODUCT(K84:$K$98, X84:$X$98)-K84*$AZ$3)/Z84, 0)</f>
        <v>-3534828.6998443468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1000000</v>
      </c>
      <c r="S85">
        <f t="shared" si="28"/>
        <v>-11191242.205852158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-2.2242843872781664</v>
      </c>
      <c r="AC85">
        <f t="shared" si="29"/>
        <v>-1.986089156314172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-0.44548749989392045</v>
      </c>
      <c r="AI85">
        <f t="shared" si="33"/>
        <v>-0.44549193659790687</v>
      </c>
      <c r="AJ85">
        <f t="shared" si="34"/>
        <v>-0.23819523096399431</v>
      </c>
      <c r="AK85">
        <f t="shared" si="49"/>
        <v>-0.15569990710947165</v>
      </c>
      <c r="AL85">
        <f t="shared" si="35"/>
        <v>-0.83938707467137286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-4.1016411689673436E-5</v>
      </c>
      <c r="AR85">
        <f t="shared" si="36"/>
        <v>-4.1016820180769812E-5</v>
      </c>
      <c r="AS85">
        <f t="shared" si="36"/>
        <v>-2.1930836798030145E-5</v>
      </c>
      <c r="AT85">
        <f t="shared" si="36"/>
        <v>-1.4335422411552953E-5</v>
      </c>
      <c r="AU85">
        <f t="shared" si="23"/>
        <v>-7.7283079390352906E-5</v>
      </c>
      <c r="AW85">
        <v>82</v>
      </c>
      <c r="AX85">
        <f>IF(Z85&gt;0, (R85*SUMPRODUCT(K85:$K$98, X85:$X$98)-K85*$AZ$3)/Z85, 0)</f>
        <v>-11191242.205852158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7"/>
        <v>1000000</v>
      </c>
      <c r="S86">
        <f t="shared" si="28"/>
        <v>-39393833.001926318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-1.986089156314172</v>
      </c>
      <c r="AC86">
        <f t="shared" si="29"/>
        <v>-1.7733290206690706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-0.13067808114873389</v>
      </c>
      <c r="AI86">
        <f t="shared" si="33"/>
        <v>-0.13067920653365173</v>
      </c>
      <c r="AJ86">
        <f t="shared" si="34"/>
        <v>-0.21276013564510143</v>
      </c>
      <c r="AK86">
        <f t="shared" si="49"/>
        <v>-0.13902624094199206</v>
      </c>
      <c r="AL86">
        <f t="shared" si="35"/>
        <v>-0.48246558312074522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-1.0742537221441465E-5</v>
      </c>
      <c r="AR86">
        <f t="shared" si="36"/>
        <v>-1.0742629734962188E-5</v>
      </c>
      <c r="AS86">
        <f t="shared" si="36"/>
        <v>-1.749018394144504E-5</v>
      </c>
      <c r="AT86">
        <f t="shared" si="36"/>
        <v>-1.142880699615254E-5</v>
      </c>
      <c r="AU86">
        <f t="shared" si="23"/>
        <v>-3.9661620672559767E-5</v>
      </c>
      <c r="AW86">
        <v>83</v>
      </c>
      <c r="AX86">
        <f>IF(Z86&gt;0, (R86*SUMPRODUCT(K86:$K$98, X86:$X$98)-K86*$AZ$3)/Z86, 0)</f>
        <v>-39393833.001926318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1000000</v>
      </c>
      <c r="S87">
        <f t="shared" si="28"/>
        <v>-156135727.55513883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-1.7733290206690706</v>
      </c>
      <c r="AC87">
        <f t="shared" si="29"/>
        <v>-1.583338734584157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-3.442445844740482E-2</v>
      </c>
      <c r="AI87">
        <f t="shared" si="33"/>
        <v>-3.4424711967012307E-2</v>
      </c>
      <c r="AJ87">
        <f t="shared" si="34"/>
        <v>-0.18999028608491364</v>
      </c>
      <c r="AK87">
        <f t="shared" si="49"/>
        <v>-0.12413303144683495</v>
      </c>
      <c r="AL87">
        <f t="shared" si="35"/>
        <v>-0.3485480294987609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-2.5266972782357894E-6</v>
      </c>
      <c r="AR87">
        <f t="shared" si="36"/>
        <v>-2.5267158861480445E-6</v>
      </c>
      <c r="AS87">
        <f t="shared" si="36"/>
        <v>-1.3944967049385201E-5</v>
      </c>
      <c r="AT87">
        <f t="shared" si="36"/>
        <v>-9.1111554645101649E-6</v>
      </c>
      <c r="AU87">
        <f t="shared" si="23"/>
        <v>-2.5582838400043411E-5</v>
      </c>
      <c r="AW87">
        <v>84</v>
      </c>
      <c r="AX87">
        <f>IF(Z87&gt;0, (R87*SUMPRODUCT(K87:$K$98, X87:$X$98)-K87*$AZ$3)/Z87, 0)</f>
        <v>-156135727.55513883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1000000</v>
      </c>
      <c r="S88">
        <f t="shared" si="28"/>
        <v>-708031302.45522475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-1.583338734584157</v>
      </c>
      <c r="AC88">
        <f t="shared" si="29"/>
        <v>-1.4136974857259577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-8.0427168726493834E-3</v>
      </c>
      <c r="AI88">
        <f t="shared" si="33"/>
        <v>-8.0427667891389797E-3</v>
      </c>
      <c r="AJ88">
        <f t="shared" si="34"/>
        <v>-0.16964124885819931</v>
      </c>
      <c r="AK88">
        <f t="shared" si="49"/>
        <v>-0.110833711420891</v>
      </c>
      <c r="AL88">
        <f t="shared" si="35"/>
        <v>-0.28851772706822931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-5.2707310203566924E-7</v>
      </c>
      <c r="AR88">
        <f t="shared" si="36"/>
        <v>-5.270763732734153E-7</v>
      </c>
      <c r="AS88">
        <f t="shared" si="36"/>
        <v>-1.1117305344038804E-5</v>
      </c>
      <c r="AT88">
        <f t="shared" si="36"/>
        <v>-7.2633997955832152E-6</v>
      </c>
      <c r="AU88">
        <f t="shared" si="23"/>
        <v>-1.8907781512895434E-5</v>
      </c>
      <c r="AW88">
        <v>85</v>
      </c>
      <c r="AX88">
        <f>IF(Z88&gt;0, (R88*SUMPRODUCT(K88:$K$98, X88:$X$98)-K88*$AZ$3)/Z88, 0)</f>
        <v>-708031302.45522475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-1.4136974857259577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-1.4136974857259577</v>
      </c>
      <c r="AK89">
        <f t="shared" si="49"/>
        <v>-9.8958824000817042E-2</v>
      </c>
      <c r="AL89">
        <f t="shared" si="35"/>
        <v>-1.514652969310643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-1.168299195011798E-7</v>
      </c>
      <c r="AR89">
        <f t="shared" si="36"/>
        <v>-1.168299195011798E-7</v>
      </c>
      <c r="AS89">
        <f t="shared" si="36"/>
        <v>-8.2719240070159409E-5</v>
      </c>
      <c r="AT89">
        <f t="shared" si="36"/>
        <v>-5.7903468049111587E-6</v>
      </c>
      <c r="AU89">
        <f t="shared" si="23"/>
        <v>-8.8626416794571744E-5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27689.884165312393</v>
      </c>
      <c r="AO91" s="8">
        <f t="shared" si="50"/>
        <v>-2768.9884165312396</v>
      </c>
      <c r="AP91" s="8">
        <f t="shared" si="50"/>
        <v>-436.84378752302405</v>
      </c>
      <c r="AQ91" s="8">
        <f t="shared" si="50"/>
        <v>-21571.910530221681</v>
      </c>
      <c r="AR91" s="8">
        <f t="shared" si="50"/>
        <v>2912.1414310364498</v>
      </c>
      <c r="AS91" s="8">
        <f t="shared" si="50"/>
        <v>-1738.1357990911017</v>
      </c>
      <c r="AT91" s="8">
        <f t="shared" si="50"/>
        <v>1013.9125494698091</v>
      </c>
      <c r="AU91" s="8">
        <f t="shared" si="50"/>
        <v>2187.918181415152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342A-8E83-4B21-9C94-A9EEA16215A5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36792.076409022331</v>
      </c>
      <c r="K3">
        <v>1</v>
      </c>
      <c r="L3" s="2">
        <v>0</v>
      </c>
      <c r="O3">
        <f>$C$3</f>
        <v>36792.076409022331</v>
      </c>
      <c r="P3">
        <f>O3*C5</f>
        <v>3679.2076409022334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36792.076409022331</v>
      </c>
      <c r="AF3">
        <f t="shared" ref="AF3:AG34" si="4">-$Z3*P3</f>
        <v>-3679.2076409022334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32839.719026320097</v>
      </c>
      <c r="AJ3">
        <f t="shared" ref="AJ3:AJ66" si="7">AB3-AC3</f>
        <v>0</v>
      </c>
      <c r="AL3">
        <f t="shared" ref="AL3:AL66" si="8">SUM(AI3:AK3)</f>
        <v>32839.719026320097</v>
      </c>
      <c r="AN3">
        <f t="shared" ref="AN3:AU34" si="9">AE3*$K3</f>
        <v>36792.076409022331</v>
      </c>
      <c r="AO3">
        <f t="shared" si="9"/>
        <v>-3679.2076409022334</v>
      </c>
      <c r="AP3">
        <f t="shared" si="9"/>
        <v>-273.14974180000002</v>
      </c>
      <c r="AQ3">
        <f t="shared" si="9"/>
        <v>0</v>
      </c>
      <c r="AR3">
        <f t="shared" si="9"/>
        <v>32839.719026320097</v>
      </c>
      <c r="AS3">
        <f t="shared" si="9"/>
        <v>0</v>
      </c>
      <c r="AT3">
        <f t="shared" si="9"/>
        <v>0</v>
      </c>
      <c r="AU3">
        <f t="shared" si="9"/>
        <v>32839.719026320097</v>
      </c>
      <c r="AW3">
        <v>0</v>
      </c>
      <c r="AX3">
        <f>IF(Z3&gt;0, (R3*SUMPRODUCT(K3:$K$98, X3:$X$98)-K3*$AZ$3)/Z3, 0)</f>
        <v>0</v>
      </c>
      <c r="AZ3">
        <f>C6*ABS(SUMPRODUCT(X4:X79, K4:K79))/1</f>
        <v>28451.755333702229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3087.6319406023513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3048.4023571823818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-3048.4023571823818</v>
      </c>
      <c r="AK4">
        <f>G4*SUM(AB4, AE4:AF4)</f>
        <v>0</v>
      </c>
      <c r="AL4">
        <f t="shared" si="8"/>
        <v>-5753.7973571823823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-2415.53125</v>
      </c>
      <c r="AR4">
        <f t="shared" si="9"/>
        <v>-2415.53125</v>
      </c>
      <c r="AS4">
        <f t="shared" si="9"/>
        <v>-2721.7878189128405</v>
      </c>
      <c r="AT4">
        <f t="shared" si="9"/>
        <v>0</v>
      </c>
      <c r="AU4">
        <f t="shared" si="9"/>
        <v>-5137.3190689128405</v>
      </c>
      <c r="AW4">
        <v>1</v>
      </c>
      <c r="AX4">
        <f>IF(Z4&gt;0, (R4*SUMPRODUCT(K4:$K$98, X4:$X$98)-K4*$AZ$3)/Z4, 0)</f>
        <v>3087.6319406023513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1000000</v>
      </c>
      <c r="S5">
        <f t="shared" si="1"/>
        <v>3441.7101671965825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3048.4023571823818</v>
      </c>
      <c r="AC5">
        <f t="shared" si="2"/>
        <v>3354.6589260952242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-2714.678080737865</v>
      </c>
      <c r="AI5">
        <f t="shared" si="6"/>
        <v>-2739.0457552595967</v>
      </c>
      <c r="AJ5">
        <f t="shared" si="7"/>
        <v>-306.25656891284234</v>
      </c>
      <c r="AK5">
        <f>G5*SUM(AB5, AE5:AF5)</f>
        <v>213.38816500276675</v>
      </c>
      <c r="AL5">
        <f t="shared" si="8"/>
        <v>-2831.9141591696725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-2164.1247454861805</v>
      </c>
      <c r="AR5">
        <f t="shared" si="9"/>
        <v>-2183.550506425061</v>
      </c>
      <c r="AS5">
        <f t="shared" si="9"/>
        <v>-244.14586169710006</v>
      </c>
      <c r="AT5">
        <f t="shared" si="9"/>
        <v>170.11173868205256</v>
      </c>
      <c r="AU5">
        <f t="shared" si="9"/>
        <v>-2257.5846294401085</v>
      </c>
      <c r="AW5">
        <v>2</v>
      </c>
      <c r="AX5">
        <f>IF(Z5&gt;0, (R5*SUMPRODUCT(K5:$K$98, X5:$X$98)-K5*$AZ$3)/Z5, 0)</f>
        <v>3441.7101671965825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1000000</v>
      </c>
      <c r="S6">
        <f t="shared" si="1"/>
        <v>3762.824869876853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3354.6589260952242</v>
      </c>
      <c r="AC6">
        <f t="shared" si="2"/>
        <v>3620.7018760669343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-2730.2029887638464</v>
      </c>
      <c r="AI6">
        <f t="shared" si="6"/>
        <v>-2754.2587314656416</v>
      </c>
      <c r="AJ6">
        <f t="shared" si="7"/>
        <v>-266.04294997171019</v>
      </c>
      <c r="AK6">
        <f>G6*SUM(AB6, AE6:AF6)</f>
        <v>234.8261248266657</v>
      </c>
      <c r="AL6">
        <f t="shared" si="8"/>
        <v>-2785.475556610686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-1943.304559923246</v>
      </c>
      <c r="AR6">
        <f t="shared" si="9"/>
        <v>-1960.4269624248655</v>
      </c>
      <c r="AS6">
        <f t="shared" si="9"/>
        <v>-189.36411685987477</v>
      </c>
      <c r="AT6">
        <f t="shared" si="9"/>
        <v>167.14459732218711</v>
      </c>
      <c r="AU6">
        <f t="shared" si="9"/>
        <v>-1982.646481962553</v>
      </c>
      <c r="AW6">
        <v>3</v>
      </c>
      <c r="AX6">
        <f>IF(Z6&gt;0, (R6*SUMPRODUCT(K6:$K$98, X6:$X$98)-K6*$AZ$3)/Z6, 0)</f>
        <v>3762.824869876853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1000000</v>
      </c>
      <c r="S7">
        <f t="shared" si="1"/>
        <v>4050.2924267464368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3620.7018760669343</v>
      </c>
      <c r="AC7">
        <f t="shared" si="2"/>
        <v>3847.189901373953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-2752.5620007478719</v>
      </c>
      <c r="AI7">
        <f t="shared" si="6"/>
        <v>-2776.3083719726305</v>
      </c>
      <c r="AJ7">
        <f t="shared" si="7"/>
        <v>-226.48802530701869</v>
      </c>
      <c r="AK7">
        <f>G7*SUM(AB7, AE7:AF7)</f>
        <v>253.44913132468542</v>
      </c>
      <c r="AL7">
        <f t="shared" si="8"/>
        <v>-2749.3472659549639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-1749.3029134054452</v>
      </c>
      <c r="AR7">
        <f t="shared" si="9"/>
        <v>-1764.3941616152915</v>
      </c>
      <c r="AS7">
        <f t="shared" si="9"/>
        <v>-143.93723462482129</v>
      </c>
      <c r="AT7">
        <f t="shared" si="9"/>
        <v>161.07150491283778</v>
      </c>
      <c r="AU7">
        <f t="shared" si="9"/>
        <v>-1747.259891327275</v>
      </c>
      <c r="AW7">
        <v>4</v>
      </c>
      <c r="AX7">
        <f>IF(Z7&gt;0, (R7*SUMPRODUCT(K7:$K$98, X7:$X$98)-K7*$AZ$3)/Z7, 0)</f>
        <v>4050.2924267464368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1000000</v>
      </c>
      <c r="S8">
        <f t="shared" si="1"/>
        <v>4303.8480130329008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3847.189901373953</v>
      </c>
      <c r="AC8">
        <f t="shared" si="2"/>
        <v>4035.2017962098221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-2776.3060418877899</v>
      </c>
      <c r="AI8">
        <f t="shared" si="6"/>
        <v>-2799.7455417492538</v>
      </c>
      <c r="AJ8">
        <f t="shared" si="7"/>
        <v>-188.01189483586904</v>
      </c>
      <c r="AK8">
        <f t="shared" ref="AK8:AK71" si="22">G8*SUM(AB8:AB8, AE8:AF8)</f>
        <v>269.30329309617673</v>
      </c>
      <c r="AL8">
        <f t="shared" si="8"/>
        <v>-2718.4541434889461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-1575.3506078609385</v>
      </c>
      <c r="AR8">
        <f t="shared" si="9"/>
        <v>-1588.6508095669456</v>
      </c>
      <c r="AS8">
        <f t="shared" si="9"/>
        <v>-106.68299832441313</v>
      </c>
      <c r="AT8">
        <f t="shared" si="9"/>
        <v>152.80992083622795</v>
      </c>
      <c r="AU8">
        <f t="shared" si="9"/>
        <v>-1542.5238870551307</v>
      </c>
      <c r="AW8">
        <v>5</v>
      </c>
      <c r="AX8">
        <f>IF(Z8&gt;0, (R8*SUMPRODUCT(K8:$K$98, X8:$X$98)-K8*$AZ$3)/Z8, 0)</f>
        <v>4303.8480130329008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1000000</v>
      </c>
      <c r="S9">
        <f t="shared" si="1"/>
        <v>4527.3384201501858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4035.2017962098221</v>
      </c>
      <c r="AC9">
        <f t="shared" si="2"/>
        <v>4189.5965528500492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-2804.7292999029914</v>
      </c>
      <c r="AI9">
        <f t="shared" si="6"/>
        <v>-2827.8642865333431</v>
      </c>
      <c r="AJ9">
        <f t="shared" si="7"/>
        <v>-154.39475664022711</v>
      </c>
      <c r="AK9">
        <f t="shared" si="22"/>
        <v>282.46412573468757</v>
      </c>
      <c r="AL9">
        <f t="shared" si="8"/>
        <v>-2699.7949174388827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-1420.9631498087344</v>
      </c>
      <c r="AR9">
        <f t="shared" si="9"/>
        <v>-1432.6840540236919</v>
      </c>
      <c r="AS9">
        <f t="shared" si="9"/>
        <v>-78.221188660537862</v>
      </c>
      <c r="AT9">
        <f t="shared" si="9"/>
        <v>143.10511671333649</v>
      </c>
      <c r="AU9">
        <f t="shared" si="9"/>
        <v>-1367.8001259708933</v>
      </c>
      <c r="AW9">
        <v>6</v>
      </c>
      <c r="AX9">
        <f>IF(Z9&gt;0, (R9*SUMPRODUCT(K9:$K$98, X9:$X$98)-K9*$AZ$3)/Z9, 0)</f>
        <v>4527.3384201501858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1000000</v>
      </c>
      <c r="S10">
        <f t="shared" si="1"/>
        <v>4722.4436793808609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4189.5965528500492</v>
      </c>
      <c r="AC10">
        <f t="shared" si="2"/>
        <v>4313.0489070602071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-2836.7685668388363</v>
      </c>
      <c r="AI10">
        <f t="shared" si="6"/>
        <v>-2859.6012843887133</v>
      </c>
      <c r="AJ10">
        <f t="shared" si="7"/>
        <v>-123.45235421015786</v>
      </c>
      <c r="AK10">
        <f t="shared" si="22"/>
        <v>293.27175869950349</v>
      </c>
      <c r="AL10">
        <f t="shared" si="8"/>
        <v>-2689.7818798993676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-1283.2100353019116</v>
      </c>
      <c r="AR10">
        <f t="shared" si="9"/>
        <v>-1293.5383971696074</v>
      </c>
      <c r="AS10">
        <f t="shared" si="9"/>
        <v>-55.843575558457154</v>
      </c>
      <c r="AT10">
        <f t="shared" si="9"/>
        <v>132.66124992819118</v>
      </c>
      <c r="AU10">
        <f t="shared" si="9"/>
        <v>-1216.7207227998733</v>
      </c>
      <c r="AW10">
        <v>7</v>
      </c>
      <c r="AX10">
        <f>IF(Z10&gt;0, (R10*SUMPRODUCT(K10:$K$98, X10:$X$98)-K10*$AZ$3)/Z10, 0)</f>
        <v>4722.4436793808609</v>
      </c>
    </row>
    <row r="11" spans="1:52" x14ac:dyDescent="0.25">
      <c r="A11" t="s">
        <v>33</v>
      </c>
      <c r="C11" s="12">
        <f>AU81</f>
        <v>2786.478199192411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1000000</v>
      </c>
      <c r="S11">
        <f t="shared" si="1"/>
        <v>4891.5887312485766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4313.0489070602071</v>
      </c>
      <c r="AC11">
        <f t="shared" si="2"/>
        <v>4408.7812860608865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-2877.1763111036585</v>
      </c>
      <c r="AI11">
        <f t="shared" si="6"/>
        <v>-2899.7087720702593</v>
      </c>
      <c r="AJ11">
        <f t="shared" si="7"/>
        <v>-95.73237900067943</v>
      </c>
      <c r="AK11">
        <f t="shared" si="22"/>
        <v>301.9134234942145</v>
      </c>
      <c r="AL11">
        <f t="shared" si="8"/>
        <v>-2693.5277275767244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-1162.0432559943195</v>
      </c>
      <c r="AR11">
        <f t="shared" si="9"/>
        <v>-1171.1437390638293</v>
      </c>
      <c r="AS11">
        <f t="shared" si="9"/>
        <v>-38.664702252938788</v>
      </c>
      <c r="AT11">
        <f t="shared" si="9"/>
        <v>121.93776805114568</v>
      </c>
      <c r="AU11">
        <f t="shared" si="9"/>
        <v>-1087.8706732656224</v>
      </c>
      <c r="AW11">
        <v>8</v>
      </c>
      <c r="AX11">
        <f>IF(Z11&gt;0, (R11*SUMPRODUCT(K11:$K$98, X11:$X$98)-K11*$AZ$3)/Z11, 0)</f>
        <v>4891.5887312485766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1000000</v>
      </c>
      <c r="S12">
        <f t="shared" si="1"/>
        <v>5035.0199124062328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4408.7812860608865</v>
      </c>
      <c r="AC12">
        <f t="shared" si="2"/>
        <v>4477.9366142653089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-2927.1811885898269</v>
      </c>
      <c r="AI12">
        <f t="shared" si="6"/>
        <v>-2949.4151454170469</v>
      </c>
      <c r="AJ12">
        <f t="shared" si="7"/>
        <v>-69.155328204422403</v>
      </c>
      <c r="AK12">
        <f t="shared" si="22"/>
        <v>308.61469002426207</v>
      </c>
      <c r="AL12">
        <f t="shared" si="8"/>
        <v>-2709.9557835972073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-1055.5708815429873</v>
      </c>
      <c r="AR12">
        <f t="shared" si="9"/>
        <v>-1063.5886692698905</v>
      </c>
      <c r="AS12">
        <f t="shared" si="9"/>
        <v>-24.938104631406102</v>
      </c>
      <c r="AT12">
        <f t="shared" si="9"/>
        <v>111.2895510793316</v>
      </c>
      <c r="AU12">
        <f t="shared" si="9"/>
        <v>-977.23722282196513</v>
      </c>
      <c r="AW12">
        <v>9</v>
      </c>
      <c r="AX12">
        <f>IF(Z12&gt;0, (R12*SUMPRODUCT(K12:$K$98, X12:$X$98)-K12*$AZ$3)/Z12, 0)</f>
        <v>5035.0199124062328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1000000</v>
      </c>
      <c r="S13">
        <f t="shared" si="1"/>
        <v>5152.9858337859932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4477.9366142653089</v>
      </c>
      <c r="AC13">
        <f t="shared" si="2"/>
        <v>4521.650182899768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-2983.104196118175</v>
      </c>
      <c r="AI13">
        <f t="shared" si="6"/>
        <v>-3005.0412357722198</v>
      </c>
      <c r="AJ13">
        <f t="shared" si="7"/>
        <v>-43.713568634459079</v>
      </c>
      <c r="AK13">
        <f t="shared" si="22"/>
        <v>313.45556299857168</v>
      </c>
      <c r="AL13">
        <f t="shared" si="8"/>
        <v>-2735.2992414081073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-960.47971311145523</v>
      </c>
      <c r="AR13">
        <f t="shared" si="9"/>
        <v>-967.54285277008648</v>
      </c>
      <c r="AS13">
        <f t="shared" si="9"/>
        <v>-14.074599176166323</v>
      </c>
      <c r="AT13">
        <f t="shared" si="9"/>
        <v>100.92430214600894</v>
      </c>
      <c r="AU13">
        <f t="shared" si="9"/>
        <v>-880.69314980024399</v>
      </c>
      <c r="AW13">
        <v>10</v>
      </c>
      <c r="AX13">
        <f>IF(Z13&gt;0, (R13*SUMPRODUCT(K13:$K$98, X13:$X$98)-K13*$AZ$3)/Z13, 0)</f>
        <v>5152.9858337859932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1000000</v>
      </c>
      <c r="S14">
        <f t="shared" si="1"/>
        <v>5247.6633550385714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4521.650182899768</v>
      </c>
      <c r="AC14">
        <f t="shared" si="2"/>
        <v>4542.6744431610323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-3050.1654801697596</v>
      </c>
      <c r="AI14">
        <f t="shared" si="6"/>
        <v>-3071.8068952902595</v>
      </c>
      <c r="AJ14">
        <f t="shared" si="7"/>
        <v>-21.024260261264317</v>
      </c>
      <c r="AK14">
        <f t="shared" si="22"/>
        <v>316.51551280298378</v>
      </c>
      <c r="AL14">
        <f t="shared" si="8"/>
        <v>-2776.3156427485401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-876.84968909595705</v>
      </c>
      <c r="AR14">
        <f t="shared" si="9"/>
        <v>-883.07107880198407</v>
      </c>
      <c r="AS14">
        <f t="shared" si="9"/>
        <v>-6.0439724314682364</v>
      </c>
      <c r="AT14">
        <f t="shared" si="9"/>
        <v>90.990646507446939</v>
      </c>
      <c r="AU14">
        <f t="shared" si="9"/>
        <v>-798.12440472600531</v>
      </c>
      <c r="AW14">
        <v>11</v>
      </c>
      <c r="AX14">
        <f>IF(Z14&gt;0, (R14*SUMPRODUCT(K14:$K$98, X14:$X$98)-K14*$AZ$3)/Z14, 0)</f>
        <v>5247.6633550385714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1000000</v>
      </c>
      <c r="S15">
        <f t="shared" si="1"/>
        <v>5319.4980817830346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4542.6744431610323</v>
      </c>
      <c r="AC15">
        <f t="shared" si="2"/>
        <v>4542.1675874335751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-3128.5799233592288</v>
      </c>
      <c r="AI15">
        <f t="shared" si="6"/>
        <v>-3149.9267098304399</v>
      </c>
      <c r="AJ15">
        <f t="shared" si="7"/>
        <v>0.50685572745715035</v>
      </c>
      <c r="AK15">
        <f t="shared" si="22"/>
        <v>317.98721102127229</v>
      </c>
      <c r="AL15">
        <f t="shared" si="8"/>
        <v>-2831.4326430817105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-803.0285426153082</v>
      </c>
      <c r="AR15">
        <f t="shared" si="9"/>
        <v>-808.50773101689163</v>
      </c>
      <c r="AS15">
        <f t="shared" si="9"/>
        <v>0.13009724095496683</v>
      </c>
      <c r="AT15">
        <f t="shared" si="9"/>
        <v>81.619396944330106</v>
      </c>
      <c r="AU15">
        <f t="shared" si="9"/>
        <v>-726.75823683160661</v>
      </c>
      <c r="AW15">
        <v>12</v>
      </c>
      <c r="AX15">
        <f>IF(Z15&gt;0, (R15*SUMPRODUCT(K15:$K$98, X15:$X$98)-K15*$AZ$3)/Z15, 0)</f>
        <v>5319.4980817830346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1000000</v>
      </c>
      <c r="S16">
        <f t="shared" si="1"/>
        <v>5369.2647447142535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4542.1675874335751</v>
      </c>
      <c r="AC16">
        <f t="shared" si="2"/>
        <v>4521.5880031830002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-3208.502270540157</v>
      </c>
      <c r="AI16">
        <f t="shared" si="6"/>
        <v>-3229.5553765898926</v>
      </c>
      <c r="AJ16">
        <f t="shared" si="7"/>
        <v>20.579584250574953</v>
      </c>
      <c r="AK16">
        <f t="shared" si="22"/>
        <v>317.9517311203503</v>
      </c>
      <c r="AL16">
        <f t="shared" si="8"/>
        <v>-2891.0240612189673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-735.30590938070225</v>
      </c>
      <c r="AR16">
        <f t="shared" si="9"/>
        <v>-740.13073790936744</v>
      </c>
      <c r="AS16">
        <f t="shared" si="9"/>
        <v>4.7163095538337414</v>
      </c>
      <c r="AT16">
        <f t="shared" si="9"/>
        <v>72.866330479877902</v>
      </c>
      <c r="AU16">
        <f t="shared" si="9"/>
        <v>-662.5480978756558</v>
      </c>
      <c r="AW16">
        <v>13</v>
      </c>
      <c r="AX16">
        <f>IF(Z16&gt;0, (R16*SUMPRODUCT(K16:$K$98, X16:$X$98)-K16*$AZ$3)/Z16, 0)</f>
        <v>5369.2647447142535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1000000</v>
      </c>
      <c r="S17">
        <f t="shared" si="1"/>
        <v>5400.8312860425422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4521.5880031830002</v>
      </c>
      <c r="AC17">
        <f t="shared" si="2"/>
        <v>4484.8972351993789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-3294.3091907353746</v>
      </c>
      <c r="AI17">
        <f t="shared" si="6"/>
        <v>-3315.0694079948444</v>
      </c>
      <c r="AJ17">
        <f t="shared" si="7"/>
        <v>36.690767983621299</v>
      </c>
      <c r="AK17">
        <f t="shared" si="22"/>
        <v>316.51116022281002</v>
      </c>
      <c r="AL17">
        <f t="shared" si="8"/>
        <v>-2961.8674797884132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-674.08092930712019</v>
      </c>
      <c r="AR17">
        <f t="shared" si="9"/>
        <v>-678.32888107261829</v>
      </c>
      <c r="AS17">
        <f t="shared" si="9"/>
        <v>7.5076580695421722</v>
      </c>
      <c r="AT17">
        <f t="shared" si="9"/>
        <v>64.764454295633513</v>
      </c>
      <c r="AU17">
        <f t="shared" si="9"/>
        <v>-606.05676870744264</v>
      </c>
      <c r="AW17">
        <v>14</v>
      </c>
      <c r="AX17">
        <f>IF(Z17&gt;0, (R17*SUMPRODUCT(K17:$K$98, X17:$X$98)-K17*$AZ$3)/Z17, 0)</f>
        <v>5400.8312860425422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1000000</v>
      </c>
      <c r="S18">
        <f t="shared" si="1"/>
        <v>5416.505673259483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4484.8972351993789</v>
      </c>
      <c r="AC18">
        <f t="shared" si="2"/>
        <v>4434.5798249967947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-3388.609713620277</v>
      </c>
      <c r="AI18">
        <f t="shared" si="6"/>
        <v>-3409.0776134643115</v>
      </c>
      <c r="AJ18">
        <f t="shared" si="7"/>
        <v>50.317410202584142</v>
      </c>
      <c r="AK18">
        <f t="shared" si="22"/>
        <v>313.94280646395657</v>
      </c>
      <c r="AL18">
        <f t="shared" si="8"/>
        <v>-3044.8173967977709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-619.08632556197369</v>
      </c>
      <c r="AR18">
        <f t="shared" si="9"/>
        <v>-622.82573433940888</v>
      </c>
      <c r="AS18">
        <f t="shared" si="9"/>
        <v>9.1928027205091993</v>
      </c>
      <c r="AT18">
        <f t="shared" si="9"/>
        <v>57.356176991754964</v>
      </c>
      <c r="AU18">
        <f t="shared" si="9"/>
        <v>-556.27675462714478</v>
      </c>
      <c r="AW18">
        <v>15</v>
      </c>
      <c r="AX18">
        <f>IF(Z18&gt;0, (R18*SUMPRODUCT(K18:$K$98, X18:$X$98)-K18*$AZ$3)/Z18, 0)</f>
        <v>5416.505673259483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1000000</v>
      </c>
      <c r="S19">
        <f t="shared" si="1"/>
        <v>5417.9772132686994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4434.5798249967947</v>
      </c>
      <c r="AC19">
        <f t="shared" si="2"/>
        <v>4372.4252129210145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-3507.1279714636703</v>
      </c>
      <c r="AI19">
        <f t="shared" si="6"/>
        <v>-3527.3035141099781</v>
      </c>
      <c r="AJ19">
        <f t="shared" si="7"/>
        <v>62.154612075780278</v>
      </c>
      <c r="AK19">
        <f t="shared" si="22"/>
        <v>310.42058774977568</v>
      </c>
      <c r="AL19">
        <f t="shared" si="8"/>
        <v>-3154.7283142844221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-572.08854300134647</v>
      </c>
      <c r="AR19">
        <f t="shared" si="9"/>
        <v>-575.37961104639714</v>
      </c>
      <c r="AS19">
        <f t="shared" si="9"/>
        <v>10.138763613010456</v>
      </c>
      <c r="AT19">
        <f t="shared" si="9"/>
        <v>50.636322144035105</v>
      </c>
      <c r="AU19">
        <f t="shared" si="9"/>
        <v>-514.60452528935161</v>
      </c>
      <c r="AW19">
        <v>16</v>
      </c>
      <c r="AX19">
        <f>IF(Z19&gt;0, (R19*SUMPRODUCT(K19:$K$98, X19:$X$98)-K19*$AZ$3)/Z19, 0)</f>
        <v>5417.9772132686994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1000000</v>
      </c>
      <c r="S20">
        <f t="shared" si="1"/>
        <v>5403.6097291803044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4372.4252129210145</v>
      </c>
      <c r="AC20">
        <f t="shared" si="2"/>
        <v>4297.5971283894842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-3631.8147651742397</v>
      </c>
      <c r="AI20">
        <f t="shared" si="6"/>
        <v>-3651.6977570249551</v>
      </c>
      <c r="AJ20">
        <f t="shared" si="7"/>
        <v>74.828084531530294</v>
      </c>
      <c r="AK20">
        <f t="shared" si="22"/>
        <v>306.06976490447101</v>
      </c>
      <c r="AL20">
        <f t="shared" si="8"/>
        <v>-3270.7999075889538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-528.95326785829832</v>
      </c>
      <c r="AR20">
        <f t="shared" si="9"/>
        <v>-531.84911310213784</v>
      </c>
      <c r="AS20">
        <f t="shared" si="9"/>
        <v>10.898287054744936</v>
      </c>
      <c r="AT20">
        <f t="shared" si="9"/>
        <v>44.577329188503896</v>
      </c>
      <c r="AU20">
        <f t="shared" si="9"/>
        <v>-476.37349685888898</v>
      </c>
      <c r="AW20">
        <v>17</v>
      </c>
      <c r="AX20">
        <f>IF(Z20&gt;0, (R20*SUMPRODUCT(K20:$K$98, X20:$X$98)-K20*$AZ$3)/Z20, 0)</f>
        <v>5403.6097291803044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1000000</v>
      </c>
      <c r="S21">
        <f t="shared" si="1"/>
        <v>5375.8775392142161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4297.5971283894842</v>
      </c>
      <c r="AC21">
        <f t="shared" si="2"/>
        <v>4212.6264127363747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-3749.9640758318387</v>
      </c>
      <c r="AI21">
        <f t="shared" si="6"/>
        <v>-3769.554488662151</v>
      </c>
      <c r="AJ21">
        <f t="shared" si="7"/>
        <v>84.970715653109437</v>
      </c>
      <c r="AK21">
        <f t="shared" si="22"/>
        <v>300.83179898726394</v>
      </c>
      <c r="AL21">
        <f t="shared" si="8"/>
        <v>-3383.7519740217776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-487.6437913754549</v>
      </c>
      <c r="AR21">
        <f t="shared" si="9"/>
        <v>-490.19132063013575</v>
      </c>
      <c r="AS21">
        <f t="shared" si="9"/>
        <v>11.049557035496813</v>
      </c>
      <c r="AT21">
        <f t="shared" si="9"/>
        <v>39.120043834528353</v>
      </c>
      <c r="AU21">
        <f t="shared" si="9"/>
        <v>-440.02171976011061</v>
      </c>
      <c r="AW21">
        <v>18</v>
      </c>
      <c r="AX21">
        <f>IF(Z21&gt;0, (R21*SUMPRODUCT(K21:$K$98, X21:$X$98)-K21*$AZ$3)/Z21, 0)</f>
        <v>5375.8775392142161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1000000</v>
      </c>
      <c r="S22">
        <f t="shared" si="1"/>
        <v>5339.2898200957889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4212.6264127363747</v>
      </c>
      <c r="AC22">
        <f t="shared" si="2"/>
        <v>4121.3956144012736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-3880.7596951546429</v>
      </c>
      <c r="AI22">
        <f t="shared" si="6"/>
        <v>-3900.057184864273</v>
      </c>
      <c r="AJ22">
        <f t="shared" si="7"/>
        <v>91.230798335101099</v>
      </c>
      <c r="AK22">
        <f t="shared" si="22"/>
        <v>294.88384889154628</v>
      </c>
      <c r="AL22">
        <f t="shared" si="8"/>
        <v>-3513.9425376376257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-450.58250009046401</v>
      </c>
      <c r="AR22">
        <f t="shared" si="9"/>
        <v>-452.82306942272425</v>
      </c>
      <c r="AS22">
        <f t="shared" si="9"/>
        <v>10.592513947824006</v>
      </c>
      <c r="AT22">
        <f t="shared" si="9"/>
        <v>34.238013251824619</v>
      </c>
      <c r="AU22">
        <f t="shared" si="9"/>
        <v>-407.99254222307565</v>
      </c>
      <c r="AW22">
        <v>19</v>
      </c>
      <c r="AX22">
        <f>IF(Z22&gt;0, (R22*SUMPRODUCT(K22:$K$98, X22:$X$98)-K22*$AZ$3)/Z22, 0)</f>
        <v>5339.2898200957889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1000000</v>
      </c>
      <c r="S23">
        <f t="shared" si="1"/>
        <v>5294.588848684949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4121.3956144012736</v>
      </c>
      <c r="AC23">
        <f t="shared" si="2"/>
        <v>4024.7532866682654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-4017.0742957985876</v>
      </c>
      <c r="AI23">
        <f t="shared" si="6"/>
        <v>-4036.0783837537265</v>
      </c>
      <c r="AJ23">
        <f t="shared" si="7"/>
        <v>96.642327733008187</v>
      </c>
      <c r="AK23">
        <f t="shared" si="22"/>
        <v>288.49769300808919</v>
      </c>
      <c r="AL23">
        <f t="shared" si="8"/>
        <v>-3650.938363012629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-416.43709733422367</v>
      </c>
      <c r="AR23">
        <f t="shared" si="9"/>
        <v>-418.40718965584176</v>
      </c>
      <c r="AS23">
        <f t="shared" si="9"/>
        <v>10.01859748594865</v>
      </c>
      <c r="AT23">
        <f t="shared" si="9"/>
        <v>29.907622567390121</v>
      </c>
      <c r="AU23">
        <f t="shared" si="9"/>
        <v>-378.48096960250302</v>
      </c>
      <c r="AW23">
        <v>20</v>
      </c>
      <c r="AX23">
        <f>IF(Z23&gt;0, (R23*SUMPRODUCT(K23:$K$98, X23:$X$98)-K23*$AZ$3)/Z23, 0)</f>
        <v>5294.588848684949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1000000</v>
      </c>
      <c r="S24">
        <f t="shared" si="1"/>
        <v>5243.684227802637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4024.7532866682654</v>
      </c>
      <c r="AC24">
        <f t="shared" si="2"/>
        <v>3924.3342003674838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-4169.3349825281066</v>
      </c>
      <c r="AI24">
        <f t="shared" si="6"/>
        <v>-4188.044796229131</v>
      </c>
      <c r="AJ24">
        <f t="shared" si="7"/>
        <v>100.4190863007816</v>
      </c>
      <c r="AK24">
        <f t="shared" si="22"/>
        <v>281.73273006677863</v>
      </c>
      <c r="AL24">
        <f t="shared" si="8"/>
        <v>-3805.8929798615709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-385.91202694324727</v>
      </c>
      <c r="AR24">
        <f t="shared" si="9"/>
        <v>-387.64380003400402</v>
      </c>
      <c r="AS24">
        <f t="shared" si="9"/>
        <v>9.2947516331790112</v>
      </c>
      <c r="AT24">
        <f t="shared" si="9"/>
        <v>26.077072092297961</v>
      </c>
      <c r="AU24">
        <f t="shared" si="9"/>
        <v>-352.27197630852709</v>
      </c>
      <c r="AW24">
        <v>21</v>
      </c>
      <c r="AX24">
        <f>IF(Z24&gt;0, (R24*SUMPRODUCT(K24:$K$98, X24:$X$98)-K24*$AZ$3)/Z24, 0)</f>
        <v>5243.684227802637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1000000</v>
      </c>
      <c r="S25">
        <f t="shared" si="1"/>
        <v>5187.0456642555928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3924.3342003674838</v>
      </c>
      <c r="AC25">
        <f t="shared" si="2"/>
        <v>3820.5811118469537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-4346.5486665695807</v>
      </c>
      <c r="AI25">
        <f t="shared" si="6"/>
        <v>-4364.9627184169303</v>
      </c>
      <c r="AJ25">
        <f t="shared" si="7"/>
        <v>103.75308852053013</v>
      </c>
      <c r="AK25">
        <f t="shared" si="22"/>
        <v>274.70339402572392</v>
      </c>
      <c r="AL25">
        <f t="shared" si="8"/>
        <v>-3986.5062358706768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-359.20969350211078</v>
      </c>
      <c r="AR25">
        <f t="shared" si="9"/>
        <v>-360.73147697392426</v>
      </c>
      <c r="AS25">
        <f t="shared" si="9"/>
        <v>8.5744156999789993</v>
      </c>
      <c r="AT25">
        <f t="shared" si="9"/>
        <v>22.702178105335204</v>
      </c>
      <c r="AU25">
        <f t="shared" si="9"/>
        <v>-329.45488316861008</v>
      </c>
      <c r="AW25">
        <v>22</v>
      </c>
      <c r="AX25">
        <f>IF(Z25&gt;0, (R25*SUMPRODUCT(K25:$K$98, X25:$X$98)-K25*$AZ$3)/Z25, 0)</f>
        <v>5187.0456642555928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1000000</v>
      </c>
      <c r="S26">
        <f t="shared" si="1"/>
        <v>5124.170958606026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3820.5811118469537</v>
      </c>
      <c r="AC26">
        <f t="shared" si="2"/>
        <v>3713.2990419365547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-4533.0740575868376</v>
      </c>
      <c r="AI26">
        <f t="shared" si="6"/>
        <v>-4551.1906420642745</v>
      </c>
      <c r="AJ26">
        <f t="shared" si="7"/>
        <v>107.28206991039906</v>
      </c>
      <c r="AK26">
        <f t="shared" si="22"/>
        <v>267.44067782928681</v>
      </c>
      <c r="AL26">
        <f t="shared" si="8"/>
        <v>-4176.467894324589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-334.48626792349307</v>
      </c>
      <c r="AR26">
        <f t="shared" si="9"/>
        <v>-335.82305365705867</v>
      </c>
      <c r="AS26">
        <f t="shared" si="9"/>
        <v>7.9161246261525999</v>
      </c>
      <c r="AT26">
        <f t="shared" si="9"/>
        <v>19.733900898514886</v>
      </c>
      <c r="AU26">
        <f t="shared" si="9"/>
        <v>-308.17302813239121</v>
      </c>
      <c r="AW26">
        <v>23</v>
      </c>
      <c r="AX26">
        <f>IF(Z26&gt;0, (R26*SUMPRODUCT(K26:$K$98, X26:$X$98)-K26*$AZ$3)/Z26, 0)</f>
        <v>5124.170958606026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1000000</v>
      </c>
      <c r="S27">
        <f t="shared" si="1"/>
        <v>5056.5384247167895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3713.2990419365547</v>
      </c>
      <c r="AC27">
        <f t="shared" si="2"/>
        <v>3603.748152219946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-4725.9973029741068</v>
      </c>
      <c r="AI27">
        <f t="shared" si="6"/>
        <v>-4743.8145716741947</v>
      </c>
      <c r="AJ27">
        <f t="shared" si="7"/>
        <v>109.55088971660871</v>
      </c>
      <c r="AK27">
        <f t="shared" si="22"/>
        <v>259.93093293555887</v>
      </c>
      <c r="AL27">
        <f t="shared" si="8"/>
        <v>-4374.3327490220263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-311.3586426921263</v>
      </c>
      <c r="AR27">
        <f t="shared" si="9"/>
        <v>-312.53248182983572</v>
      </c>
      <c r="AS27">
        <f t="shared" si="9"/>
        <v>7.2174430371368716</v>
      </c>
      <c r="AT27">
        <f t="shared" si="9"/>
        <v>17.124796584539467</v>
      </c>
      <c r="AU27">
        <f t="shared" si="9"/>
        <v>-288.1902422081593</v>
      </c>
      <c r="AW27">
        <v>24</v>
      </c>
      <c r="AX27">
        <f>IF(Z27&gt;0, (R27*SUMPRODUCT(K27:$K$98, X27:$X$98)-K27*$AZ$3)/Z27, 0)</f>
        <v>5056.5384247167895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1000000</v>
      </c>
      <c r="S28">
        <f t="shared" si="1"/>
        <v>4985.899692625132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3603.748152219946</v>
      </c>
      <c r="AC28">
        <f t="shared" si="2"/>
        <v>3493.2246686411104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-4943.1132737772168</v>
      </c>
      <c r="AI28">
        <f t="shared" si="6"/>
        <v>-4960.6287919584593</v>
      </c>
      <c r="AJ28">
        <f t="shared" si="7"/>
        <v>110.52348357883557</v>
      </c>
      <c r="AK28">
        <f t="shared" si="22"/>
        <v>252.26237065539624</v>
      </c>
      <c r="AL28">
        <f t="shared" si="8"/>
        <v>-4597.8429377242273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-290.77026742591136</v>
      </c>
      <c r="AR28">
        <f t="shared" si="9"/>
        <v>-291.80058812130812</v>
      </c>
      <c r="AS28">
        <f t="shared" si="9"/>
        <v>6.501356755780817</v>
      </c>
      <c r="AT28">
        <f t="shared" si="9"/>
        <v>14.838906760660608</v>
      </c>
      <c r="AU28">
        <f t="shared" si="9"/>
        <v>-270.46032460486674</v>
      </c>
      <c r="AW28">
        <v>25</v>
      </c>
      <c r="AX28">
        <f>IF(Z28&gt;0, (R28*SUMPRODUCT(K28:$K$98, X28:$X$98)-K28*$AZ$3)/Z28, 0)</f>
        <v>4985.899692625132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1000000</v>
      </c>
      <c r="S29">
        <f t="shared" si="1"/>
        <v>4912.307835807791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3493.2246686411104</v>
      </c>
      <c r="AC29">
        <f t="shared" si="2"/>
        <v>3381.77150756635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-5186.2657633237768</v>
      </c>
      <c r="AI29">
        <f t="shared" si="6"/>
        <v>-5203.4764696791235</v>
      </c>
      <c r="AJ29">
        <f t="shared" si="7"/>
        <v>111.45316107476037</v>
      </c>
      <c r="AK29">
        <f t="shared" si="22"/>
        <v>244.52572680487776</v>
      </c>
      <c r="AL29">
        <f t="shared" si="8"/>
        <v>-4847.4975817994846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-272.38687576558237</v>
      </c>
      <c r="AR29">
        <f t="shared" si="9"/>
        <v>-273.29079599408362</v>
      </c>
      <c r="AS29">
        <f t="shared" si="9"/>
        <v>5.8536102322485108</v>
      </c>
      <c r="AT29">
        <f t="shared" si="9"/>
        <v>12.84268909621067</v>
      </c>
      <c r="AU29">
        <f t="shared" si="9"/>
        <v>-254.59449666562438</v>
      </c>
      <c r="AW29">
        <v>26</v>
      </c>
      <c r="AX29">
        <f>IF(Z29&gt;0, (R29*SUMPRODUCT(K29:$K$98, X29:$X$98)-K29*$AZ$3)/Z29, 0)</f>
        <v>4912.307835807791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1000000</v>
      </c>
      <c r="S30">
        <f t="shared" si="1"/>
        <v>4835.9488362705742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3381.77150756635</v>
      </c>
      <c r="AC30">
        <f t="shared" si="2"/>
        <v>3269.4891910428682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-5463.7851898199606</v>
      </c>
      <c r="AI30">
        <f t="shared" si="6"/>
        <v>-5480.6871944820086</v>
      </c>
      <c r="AJ30">
        <f t="shared" si="7"/>
        <v>112.28231652348177</v>
      </c>
      <c r="AK30">
        <f t="shared" si="22"/>
        <v>236.72400552964453</v>
      </c>
      <c r="AL30">
        <f t="shared" si="8"/>
        <v>-5131.6808724288821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-256.21644703160302</v>
      </c>
      <c r="AR30">
        <f t="shared" si="9"/>
        <v>-257.00904253669177</v>
      </c>
      <c r="AS30">
        <f t="shared" si="9"/>
        <v>5.265319774599762</v>
      </c>
      <c r="AT30">
        <f t="shared" si="9"/>
        <v>11.100836053529708</v>
      </c>
      <c r="AU30">
        <f t="shared" si="9"/>
        <v>-240.64288670856229</v>
      </c>
      <c r="AW30">
        <v>27</v>
      </c>
      <c r="AX30">
        <f>IF(Z30&gt;0, (R30*SUMPRODUCT(K30:$K$98, X30:$X$98)-K30*$AZ$3)/Z30, 0)</f>
        <v>4835.9488362705742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1000000</v>
      </c>
      <c r="S31">
        <f t="shared" si="1"/>
        <v>4756.6656984294086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3269.4891910428682</v>
      </c>
      <c r="AC31">
        <f t="shared" si="2"/>
        <v>3156.2232433345689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-5782.4780027300394</v>
      </c>
      <c r="AI31">
        <f t="shared" si="6"/>
        <v>-5799.0664253953992</v>
      </c>
      <c r="AJ31">
        <f t="shared" si="7"/>
        <v>113.26594770829934</v>
      </c>
      <c r="AK31">
        <f t="shared" si="22"/>
        <v>228.86424337300079</v>
      </c>
      <c r="AL31">
        <f t="shared" si="8"/>
        <v>-5456.9362343140992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-242.10811955221365</v>
      </c>
      <c r="AR31">
        <f t="shared" si="9"/>
        <v>-242.80266466175863</v>
      </c>
      <c r="AS31">
        <f t="shared" si="9"/>
        <v>4.7423622875882758</v>
      </c>
      <c r="AT31">
        <f t="shared" si="9"/>
        <v>9.58237827616761</v>
      </c>
      <c r="AU31">
        <f t="shared" si="9"/>
        <v>-228.47792409800275</v>
      </c>
      <c r="AW31">
        <v>28</v>
      </c>
      <c r="AX31">
        <f>IF(Z31&gt;0, (R31*SUMPRODUCT(K31:$K$98, X31:$X$98)-K31*$AZ$3)/Z31, 0)</f>
        <v>4756.6656984294086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1000000</v>
      </c>
      <c r="S32">
        <f t="shared" si="1"/>
        <v>4674.184612739672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3156.2232433345689</v>
      </c>
      <c r="AC32">
        <f t="shared" si="2"/>
        <v>3041.749498178161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-6146.4326069882809</v>
      </c>
      <c r="AI32">
        <f t="shared" si="6"/>
        <v>-6162.7014846118118</v>
      </c>
      <c r="AJ32">
        <f t="shared" si="7"/>
        <v>114.47374515640786</v>
      </c>
      <c r="AK32">
        <f t="shared" si="22"/>
        <v>220.93562703341985</v>
      </c>
      <c r="AL32">
        <f t="shared" si="8"/>
        <v>-5827.2921124219838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-229.77377885178296</v>
      </c>
      <c r="AR32">
        <f t="shared" si="9"/>
        <v>-230.38196277378444</v>
      </c>
      <c r="AS32">
        <f t="shared" si="9"/>
        <v>4.2794034663290939</v>
      </c>
      <c r="AT32">
        <f t="shared" si="9"/>
        <v>8.259297246461097</v>
      </c>
      <c r="AU32">
        <f t="shared" si="9"/>
        <v>-217.84326206099425</v>
      </c>
      <c r="AW32">
        <v>29</v>
      </c>
      <c r="AX32">
        <f>IF(Z32&gt;0, (R32*SUMPRODUCT(K32:$K$98, X32:$X$98)-K32*$AZ$3)/Z32, 0)</f>
        <v>4674.184612739672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1000000</v>
      </c>
      <c r="S33">
        <f t="shared" si="1"/>
        <v>4588.4920039127401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3041.749498178161</v>
      </c>
      <c r="AC33">
        <f t="shared" si="2"/>
        <v>2925.9349821797759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-6579.4529809574151</v>
      </c>
      <c r="AI33">
        <f t="shared" si="6"/>
        <v>-6595.3946834801873</v>
      </c>
      <c r="AJ33">
        <f t="shared" si="7"/>
        <v>115.8145159983851</v>
      </c>
      <c r="AK33">
        <f t="shared" si="22"/>
        <v>212.92246487247129</v>
      </c>
      <c r="AL33">
        <f t="shared" si="8"/>
        <v>-6266.657702609331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-219.60848076988671</v>
      </c>
      <c r="AR33">
        <f t="shared" si="9"/>
        <v>-220.14058170320806</v>
      </c>
      <c r="AS33">
        <f t="shared" si="9"/>
        <v>3.8656480991834767</v>
      </c>
      <c r="AT33">
        <f t="shared" si="9"/>
        <v>7.1069098248375546</v>
      </c>
      <c r="AU33">
        <f t="shared" si="9"/>
        <v>-209.16802377918702</v>
      </c>
      <c r="AW33">
        <v>30</v>
      </c>
      <c r="AX33">
        <f>IF(Z33&gt;0, (R33*SUMPRODUCT(K33:$K$98, X33:$X$98)-K33*$AZ$3)/Z33, 0)</f>
        <v>4588.4920039127401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1000000</v>
      </c>
      <c r="S34">
        <f t="shared" si="1"/>
        <v>4498.5193675983783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2925.9349821797759</v>
      </c>
      <c r="AC34">
        <f t="shared" si="2"/>
        <v>2808.0758432432804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-7069.178364008354</v>
      </c>
      <c r="AI34">
        <f t="shared" si="6"/>
        <v>-7084.7839200467979</v>
      </c>
      <c r="AJ34">
        <f t="shared" si="7"/>
        <v>117.85913893649558</v>
      </c>
      <c r="AK34">
        <f t="shared" si="22"/>
        <v>204.81544875258433</v>
      </c>
      <c r="AL34">
        <f t="shared" si="8"/>
        <v>-6762.1093323577179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-210.67365832805706</v>
      </c>
      <c r="AR34">
        <f t="shared" si="9"/>
        <v>-211.13873070444541</v>
      </c>
      <c r="AS34">
        <f t="shared" si="9"/>
        <v>3.5124047928346958</v>
      </c>
      <c r="AT34">
        <f t="shared" si="9"/>
        <v>6.1038521945488489</v>
      </c>
      <c r="AU34">
        <f t="shared" ref="AU34:AU79" si="23">AL34*$K34</f>
        <v>-201.52247371706187</v>
      </c>
      <c r="AW34">
        <v>31</v>
      </c>
      <c r="AX34">
        <f>IF(Z34&gt;0, (R34*SUMPRODUCT(K34:$K$98, X34:$X$98)-K34*$AZ$3)/Z34, 0)</f>
        <v>4498.5193675983783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1000000</v>
      </c>
      <c r="S35">
        <f t="shared" si="1"/>
        <v>4404.3696123062982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2808.0758432432804</v>
      </c>
      <c r="AC35">
        <f t="shared" si="2"/>
        <v>2688.2498115521807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-7620.2972586865271</v>
      </c>
      <c r="AI35">
        <f t="shared" ref="AI35:AI66" si="25">SUM(AE35:AH35)</f>
        <v>-7635.5562517331191</v>
      </c>
      <c r="AJ35">
        <f t="shared" si="7"/>
        <v>119.82603169109962</v>
      </c>
      <c r="AK35">
        <f t="shared" si="22"/>
        <v>196.56530902702966</v>
      </c>
      <c r="AL35">
        <f t="shared" si="8"/>
        <v>-7319.1649110149901</v>
      </c>
      <c r="AN35">
        <f t="shared" ref="AN35:AT66" si="26">AE35*$K35</f>
        <v>0</v>
      </c>
      <c r="AO35">
        <f t="shared" si="26"/>
        <v>0</v>
      </c>
      <c r="AP35">
        <f t="shared" si="26"/>
        <v>-0.40602161064519765</v>
      </c>
      <c r="AQ35">
        <f t="shared" si="26"/>
        <v>-202.76602506598829</v>
      </c>
      <c r="AR35">
        <f t="shared" si="26"/>
        <v>-203.17204667663347</v>
      </c>
      <c r="AS35">
        <f t="shared" si="26"/>
        <v>3.1884121210283736</v>
      </c>
      <c r="AT35">
        <f t="shared" si="26"/>
        <v>5.2303427312950177</v>
      </c>
      <c r="AU35">
        <f t="shared" si="23"/>
        <v>-194.75329182431008</v>
      </c>
      <c r="AW35">
        <v>32</v>
      </c>
      <c r="AX35">
        <f>IF(Z35&gt;0, (R35*SUMPRODUCT(K35:$K$98, X35:$X$98)-K35*$AZ$3)/Z35, 0)</f>
        <v>4404.3696123062982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1000000</v>
      </c>
      <c r="S36">
        <f t="shared" si="1"/>
        <v>4306.2660158733934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2688.2498115521807</v>
      </c>
      <c r="AC36">
        <f t="shared" si="2"/>
        <v>2566.5977388406181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-8241.4498943936633</v>
      </c>
      <c r="AI36">
        <f t="shared" si="25"/>
        <v>-8256.3502612624306</v>
      </c>
      <c r="AJ36">
        <f t="shared" si="7"/>
        <v>121.6520727115626</v>
      </c>
      <c r="AK36">
        <f t="shared" si="22"/>
        <v>188.17748680865267</v>
      </c>
      <c r="AL36">
        <f t="shared" si="8"/>
        <v>-7946.5207017422163</v>
      </c>
      <c r="AN36">
        <f t="shared" si="26"/>
        <v>0</v>
      </c>
      <c r="AO36">
        <f t="shared" si="26"/>
        <v>0</v>
      </c>
      <c r="AP36">
        <f t="shared" si="26"/>
        <v>-0.35399914524340187</v>
      </c>
      <c r="AQ36">
        <f t="shared" si="26"/>
        <v>-195.79828093341297</v>
      </c>
      <c r="AR36">
        <f t="shared" si="26"/>
        <v>-196.15228007865639</v>
      </c>
      <c r="AS36">
        <f t="shared" si="26"/>
        <v>2.8901791570817936</v>
      </c>
      <c r="AT36">
        <f t="shared" si="26"/>
        <v>4.4706731096634211</v>
      </c>
      <c r="AU36">
        <f t="shared" si="23"/>
        <v>-188.79142781191121</v>
      </c>
      <c r="AW36">
        <v>33</v>
      </c>
      <c r="AX36">
        <f>IF(Z36&gt;0, (R36*SUMPRODUCT(K36:$K$98, X36:$X$98)-K36*$AZ$3)/Z36, 0)</f>
        <v>4306.2660158733934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1000000</v>
      </c>
      <c r="S37">
        <f t="shared" si="1"/>
        <v>4204.1638321055352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2566.5977388406181</v>
      </c>
      <c r="AC37">
        <f t="shared" si="2"/>
        <v>2443.2226296522276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-8910.9933496542108</v>
      </c>
      <c r="AI37">
        <f t="shared" si="25"/>
        <v>-8925.521938020549</v>
      </c>
      <c r="AJ37">
        <f t="shared" si="7"/>
        <v>123.37510918839052</v>
      </c>
      <c r="AK37">
        <f t="shared" si="22"/>
        <v>179.66184171884328</v>
      </c>
      <c r="AL37">
        <f t="shared" si="8"/>
        <v>-8622.4849871133156</v>
      </c>
      <c r="AN37">
        <f t="shared" si="26"/>
        <v>0</v>
      </c>
      <c r="AO37">
        <f t="shared" si="26"/>
        <v>0</v>
      </c>
      <c r="AP37">
        <f t="shared" si="26"/>
        <v>-0.30818439791821617</v>
      </c>
      <c r="AQ37">
        <f t="shared" si="26"/>
        <v>-189.02243294877596</v>
      </c>
      <c r="AR37">
        <f t="shared" si="26"/>
        <v>-189.3306173466942</v>
      </c>
      <c r="AS37">
        <f t="shared" si="26"/>
        <v>2.6170666264738505</v>
      </c>
      <c r="AT37">
        <f t="shared" si="26"/>
        <v>3.8110362220247276</v>
      </c>
      <c r="AU37">
        <f t="shared" si="23"/>
        <v>-182.90251449819561</v>
      </c>
      <c r="AW37">
        <v>34</v>
      </c>
      <c r="AX37">
        <f>IF(Z37&gt;0, (R37*SUMPRODUCT(K37:$K$98, X37:$X$98)-K37*$AZ$3)/Z37, 0)</f>
        <v>4204.1638321055352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1000000</v>
      </c>
      <c r="S38">
        <f t="shared" si="1"/>
        <v>4099.0556438781259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2443.2226296522276</v>
      </c>
      <c r="AC38">
        <f t="shared" si="2"/>
        <v>2318.8637429043652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-9625.276964228844</v>
      </c>
      <c r="AI38">
        <f t="shared" si="25"/>
        <v>-9639.4196347874131</v>
      </c>
      <c r="AJ38">
        <f t="shared" si="7"/>
        <v>124.35888674786247</v>
      </c>
      <c r="AK38">
        <f t="shared" si="22"/>
        <v>171.02558407565596</v>
      </c>
      <c r="AL38">
        <f t="shared" si="8"/>
        <v>-9344.0351639638939</v>
      </c>
      <c r="AN38">
        <f t="shared" si="26"/>
        <v>0</v>
      </c>
      <c r="AO38">
        <f t="shared" si="26"/>
        <v>0</v>
      </c>
      <c r="AP38">
        <f t="shared" si="26"/>
        <v>-0.26785553894719094</v>
      </c>
      <c r="AQ38">
        <f t="shared" si="26"/>
        <v>-182.29822564929086</v>
      </c>
      <c r="AR38">
        <f t="shared" si="26"/>
        <v>-182.56608118823806</v>
      </c>
      <c r="AS38">
        <f t="shared" si="26"/>
        <v>2.3552989157723152</v>
      </c>
      <c r="AT38">
        <f t="shared" si="26"/>
        <v>3.2391442483674626</v>
      </c>
      <c r="AU38">
        <f t="shared" si="23"/>
        <v>-176.97163802409824</v>
      </c>
      <c r="AW38">
        <v>35</v>
      </c>
      <c r="AX38">
        <f>IF(Z38&gt;0, (R38*SUMPRODUCT(K38:$K$98, X38:$X$98)-K38*$AZ$3)/Z38, 0)</f>
        <v>4099.0556438781259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1000000</v>
      </c>
      <c r="S39">
        <f t="shared" si="1"/>
        <v>3991.9227129717187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2318.8637429043652</v>
      </c>
      <c r="AC39">
        <f t="shared" si="2"/>
        <v>2194.3008263630327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-10364.556248954465</v>
      </c>
      <c r="AI39">
        <f t="shared" si="25"/>
        <v>-10378.298378901223</v>
      </c>
      <c r="AJ39">
        <f t="shared" si="7"/>
        <v>124.56291654133247</v>
      </c>
      <c r="AK39">
        <f t="shared" si="22"/>
        <v>162.32046200330558</v>
      </c>
      <c r="AL39">
        <f t="shared" si="8"/>
        <v>-10091.415000356586</v>
      </c>
      <c r="AN39">
        <f t="shared" si="26"/>
        <v>0</v>
      </c>
      <c r="AO39">
        <f t="shared" si="26"/>
        <v>0</v>
      </c>
      <c r="AP39">
        <f t="shared" si="26"/>
        <v>-0.2323834712985289</v>
      </c>
      <c r="AQ39">
        <f t="shared" si="26"/>
        <v>-175.26770369166482</v>
      </c>
      <c r="AR39">
        <f t="shared" si="26"/>
        <v>-175.50008716296333</v>
      </c>
      <c r="AS39">
        <f t="shared" si="26"/>
        <v>2.1063956645069242</v>
      </c>
      <c r="AT39">
        <f t="shared" si="26"/>
        <v>2.7448868966637501</v>
      </c>
      <c r="AU39">
        <f t="shared" si="23"/>
        <v>-170.64880460179268</v>
      </c>
      <c r="AW39">
        <v>36</v>
      </c>
      <c r="AX39">
        <f>IF(Z39&gt;0, (R39*SUMPRODUCT(K39:$K$98, X39:$X$98)-K39*$AZ$3)/Z39, 0)</f>
        <v>3991.9227129717187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1000000</v>
      </c>
      <c r="S40">
        <f t="shared" si="1"/>
        <v>3884.3742811557909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2194.3008263630327</v>
      </c>
      <c r="AC40">
        <f t="shared" si="2"/>
        <v>2070.5825058034748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-11134.022097867512</v>
      </c>
      <c r="AI40">
        <f t="shared" si="25"/>
        <v>-11147.348455962356</v>
      </c>
      <c r="AJ40">
        <f t="shared" si="7"/>
        <v>123.71832055955792</v>
      </c>
      <c r="AK40">
        <f t="shared" si="22"/>
        <v>153.6010578454123</v>
      </c>
      <c r="AL40">
        <f t="shared" si="8"/>
        <v>-10870.029077557387</v>
      </c>
      <c r="AN40">
        <f t="shared" si="26"/>
        <v>0</v>
      </c>
      <c r="AO40">
        <f t="shared" si="26"/>
        <v>0</v>
      </c>
      <c r="AP40">
        <f t="shared" si="26"/>
        <v>-0.20120772020612021</v>
      </c>
      <c r="AQ40">
        <f t="shared" si="26"/>
        <v>-168.10678409603403</v>
      </c>
      <c r="AR40">
        <f t="shared" si="26"/>
        <v>-168.30799181624013</v>
      </c>
      <c r="AS40">
        <f t="shared" si="26"/>
        <v>1.8679583011617098</v>
      </c>
      <c r="AT40">
        <f t="shared" si="26"/>
        <v>2.3191421429895223</v>
      </c>
      <c r="AU40">
        <f t="shared" si="23"/>
        <v>-164.12089137208892</v>
      </c>
      <c r="AW40">
        <v>37</v>
      </c>
      <c r="AX40">
        <f>IF(Z40&gt;0, (R40*SUMPRODUCT(K40:$K$98, X40:$X$98)-K40*$AZ$3)/Z40, 0)</f>
        <v>3884.3742811557909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1000000</v>
      </c>
      <c r="S41">
        <f t="shared" si="1"/>
        <v>3777.8699679284705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2070.5825058034748</v>
      </c>
      <c r="AC41">
        <f t="shared" si="2"/>
        <v>1948.5019566468211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-11956.437267628111</v>
      </c>
      <c r="AI41">
        <f t="shared" si="25"/>
        <v>-11969.331451210317</v>
      </c>
      <c r="AJ41">
        <f t="shared" si="7"/>
        <v>122.08054915665366</v>
      </c>
      <c r="AK41">
        <f t="shared" si="22"/>
        <v>144.94077540624323</v>
      </c>
      <c r="AL41">
        <f t="shared" si="8"/>
        <v>-11702.31012664742</v>
      </c>
      <c r="AN41">
        <f t="shared" si="26"/>
        <v>0</v>
      </c>
      <c r="AO41">
        <f t="shared" si="26"/>
        <v>0</v>
      </c>
      <c r="AP41">
        <f t="shared" si="26"/>
        <v>-0.17382369908448111</v>
      </c>
      <c r="AQ41">
        <f t="shared" si="26"/>
        <v>-161.18214390857742</v>
      </c>
      <c r="AR41">
        <f t="shared" si="26"/>
        <v>-161.35596760766191</v>
      </c>
      <c r="AS41">
        <f t="shared" si="26"/>
        <v>1.6457414698174071</v>
      </c>
      <c r="AT41">
        <f t="shared" si="26"/>
        <v>1.9539152338466095</v>
      </c>
      <c r="AU41">
        <f t="shared" si="23"/>
        <v>-157.7563109039979</v>
      </c>
      <c r="AW41">
        <v>38</v>
      </c>
      <c r="AX41">
        <f>IF(Z41&gt;0, (R41*SUMPRODUCT(K41:$K$98, X41:$X$98)-K41*$AZ$3)/Z41, 0)</f>
        <v>3777.8699679284705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1000000</v>
      </c>
      <c r="S42">
        <f t="shared" si="1"/>
        <v>3673.1370703991879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1948.5019566468211</v>
      </c>
      <c r="AC42">
        <f t="shared" si="2"/>
        <v>1828.4146653626901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-12829.535240328387</v>
      </c>
      <c r="AI42">
        <f t="shared" si="25"/>
        <v>-12841.979743693762</v>
      </c>
      <c r="AJ42">
        <f t="shared" si="7"/>
        <v>120.08729128413097</v>
      </c>
      <c r="AK42">
        <f t="shared" si="22"/>
        <v>136.39513696527749</v>
      </c>
      <c r="AL42">
        <f t="shared" si="8"/>
        <v>-12585.497315444354</v>
      </c>
      <c r="AN42">
        <f t="shared" si="26"/>
        <v>0</v>
      </c>
      <c r="AO42">
        <f t="shared" si="26"/>
        <v>0</v>
      </c>
      <c r="AP42">
        <f t="shared" si="26"/>
        <v>-0.14978719408416277</v>
      </c>
      <c r="AQ42">
        <f t="shared" si="26"/>
        <v>-154.42159712049937</v>
      </c>
      <c r="AR42">
        <f t="shared" si="26"/>
        <v>-154.57138431458353</v>
      </c>
      <c r="AS42">
        <f t="shared" si="26"/>
        <v>1.4454203497316611</v>
      </c>
      <c r="AT42">
        <f t="shared" si="26"/>
        <v>1.6417083312137419</v>
      </c>
      <c r="AU42">
        <f t="shared" si="23"/>
        <v>-151.48425563363813</v>
      </c>
      <c r="AW42">
        <v>39</v>
      </c>
      <c r="AX42">
        <f>IF(Z42&gt;0, (R42*SUMPRODUCT(K42:$K$98, X42:$X$98)-K42*$AZ$3)/Z42, 0)</f>
        <v>3673.1370703991879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1000000</v>
      </c>
      <c r="S43">
        <f t="shared" si="1"/>
        <v>3571.0132667018152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1828.4146653626901</v>
      </c>
      <c r="AC43">
        <f t="shared" si="2"/>
        <v>1710.6849009425896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-13754.854813934448</v>
      </c>
      <c r="AI43">
        <f t="shared" si="25"/>
        <v>-13766.831000895821</v>
      </c>
      <c r="AJ43">
        <f t="shared" si="7"/>
        <v>117.72976442010054</v>
      </c>
      <c r="AK43">
        <f t="shared" si="22"/>
        <v>127.98902657538832</v>
      </c>
      <c r="AL43">
        <f t="shared" si="8"/>
        <v>-13521.112209900333</v>
      </c>
      <c r="AN43">
        <f t="shared" si="26"/>
        <v>0</v>
      </c>
      <c r="AO43">
        <f t="shared" si="26"/>
        <v>0</v>
      </c>
      <c r="AP43">
        <f t="shared" si="26"/>
        <v>-0.12870566426730523</v>
      </c>
      <c r="AQ43">
        <f t="shared" si="26"/>
        <v>-147.82064871211708</v>
      </c>
      <c r="AR43">
        <f t="shared" si="26"/>
        <v>-147.94935437638441</v>
      </c>
      <c r="AS43">
        <f t="shared" si="26"/>
        <v>1.2652180182719099</v>
      </c>
      <c r="AT43">
        <f t="shared" si="26"/>
        <v>1.3754722381540407</v>
      </c>
      <c r="AU43">
        <f t="shared" si="23"/>
        <v>-145.30866411995845</v>
      </c>
      <c r="AW43">
        <v>40</v>
      </c>
      <c r="AX43">
        <f>IF(Z43&gt;0, (R43*SUMPRODUCT(K43:$K$98, X43:$X$98)-K43*$AZ$3)/Z43, 0)</f>
        <v>3571.0132667018152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1000000</v>
      </c>
      <c r="S44">
        <f t="shared" si="1"/>
        <v>3471.8198093443284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1710.6849009425896</v>
      </c>
      <c r="AC44">
        <f t="shared" si="2"/>
        <v>1595.6248171415432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-14663.791820223581</v>
      </c>
      <c r="AI44">
        <f t="shared" si="25"/>
        <v>-14675.281650519835</v>
      </c>
      <c r="AJ44">
        <f t="shared" si="7"/>
        <v>115.0600838010464</v>
      </c>
      <c r="AK44">
        <f t="shared" si="22"/>
        <v>119.74794306598129</v>
      </c>
      <c r="AL44">
        <f t="shared" si="8"/>
        <v>-14440.473623652808</v>
      </c>
      <c r="AN44">
        <f t="shared" si="26"/>
        <v>0</v>
      </c>
      <c r="AO44">
        <f t="shared" si="26"/>
        <v>0</v>
      </c>
      <c r="AP44">
        <f t="shared" si="26"/>
        <v>-0.1102490065559411</v>
      </c>
      <c r="AQ44">
        <f t="shared" si="26"/>
        <v>-140.70429578493344</v>
      </c>
      <c r="AR44">
        <f t="shared" si="26"/>
        <v>-140.8145447914894</v>
      </c>
      <c r="AS44">
        <f t="shared" si="26"/>
        <v>1.104042410221207</v>
      </c>
      <c r="AT44">
        <f t="shared" si="26"/>
        <v>1.1490240864955419</v>
      </c>
      <c r="AU44">
        <f t="shared" si="23"/>
        <v>-138.56147829477266</v>
      </c>
      <c r="AW44">
        <v>41</v>
      </c>
      <c r="AX44">
        <f>IF(Z44&gt;0, (R44*SUMPRODUCT(K44:$K$98, X44:$X$98)-K44*$AZ$3)/Z44, 0)</f>
        <v>3471.8198093443284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1000000</v>
      </c>
      <c r="S45">
        <f t="shared" si="1"/>
        <v>3376.9612842855968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1595.6248171415432</v>
      </c>
      <c r="AC45">
        <f t="shared" si="2"/>
        <v>1484.1710257414938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-15498.303937063498</v>
      </c>
      <c r="AI45">
        <f t="shared" si="25"/>
        <v>-15509.291411458362</v>
      </c>
      <c r="AJ45">
        <f t="shared" si="7"/>
        <v>111.45379140004934</v>
      </c>
      <c r="AK45">
        <f t="shared" si="22"/>
        <v>111.69373719990803</v>
      </c>
      <c r="AL45">
        <f t="shared" si="8"/>
        <v>-15286.143882858403</v>
      </c>
      <c r="AN45">
        <f t="shared" si="26"/>
        <v>0</v>
      </c>
      <c r="AO45">
        <f t="shared" si="26"/>
        <v>0</v>
      </c>
      <c r="AP45">
        <f t="shared" si="26"/>
        <v>-9.4132788468383605E-2</v>
      </c>
      <c r="AQ45">
        <f t="shared" si="26"/>
        <v>-132.77833592114436</v>
      </c>
      <c r="AR45">
        <f t="shared" si="26"/>
        <v>-132.87246870961275</v>
      </c>
      <c r="AS45">
        <f t="shared" si="26"/>
        <v>0.9548560290400937</v>
      </c>
      <c r="AT45">
        <f t="shared" si="26"/>
        <v>0.95691171230362249</v>
      </c>
      <c r="AU45">
        <f t="shared" si="23"/>
        <v>-130.96070096826901</v>
      </c>
      <c r="AW45">
        <v>42</v>
      </c>
      <c r="AX45">
        <f>IF(Z45&gt;0, (R45*SUMPRODUCT(K45:$K$98, X45:$X$98)-K45*$AZ$3)/Z45, 0)</f>
        <v>3376.9612842855968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1000000</v>
      </c>
      <c r="S46">
        <f t="shared" si="1"/>
        <v>3318.8484881306158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1484.1710257414938</v>
      </c>
      <c r="AC46">
        <f t="shared" si="2"/>
        <v>1377.5092115925672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-20047.61437067634</v>
      </c>
      <c r="AI46">
        <f t="shared" si="25"/>
        <v>-20057.99077996799</v>
      </c>
      <c r="AJ46">
        <f t="shared" si="7"/>
        <v>106.66181414892662</v>
      </c>
      <c r="AK46">
        <f t="shared" si="22"/>
        <v>103.89197180190457</v>
      </c>
      <c r="AL46">
        <f t="shared" si="8"/>
        <v>-19847.436994017156</v>
      </c>
      <c r="AN46">
        <f t="shared" si="26"/>
        <v>0</v>
      </c>
      <c r="AO46">
        <f t="shared" si="26"/>
        <v>0</v>
      </c>
      <c r="AP46">
        <f t="shared" si="26"/>
        <v>-7.9372876413766252E-2</v>
      </c>
      <c r="AQ46">
        <f t="shared" si="26"/>
        <v>-153.35139286719883</v>
      </c>
      <c r="AR46">
        <f t="shared" si="26"/>
        <v>-153.4307657436126</v>
      </c>
      <c r="AS46">
        <f t="shared" si="26"/>
        <v>0.81589447318007091</v>
      </c>
      <c r="AT46">
        <f t="shared" si="26"/>
        <v>0.79470695559894278</v>
      </c>
      <c r="AU46">
        <f t="shared" si="23"/>
        <v>-151.82016431483356</v>
      </c>
      <c r="AW46">
        <v>43</v>
      </c>
      <c r="AX46">
        <f>IF(Z46&gt;0, (R46*SUMPRODUCT(K46:$K$98, X46:$X$98)-K46*$AZ$3)/Z46, 0)</f>
        <v>3318.8484881306158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1000000</v>
      </c>
      <c r="S47">
        <f t="shared" si="1"/>
        <v>3226.4447611471883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1377.5092115925672</v>
      </c>
      <c r="AC47">
        <f t="shared" si="2"/>
        <v>1247.4761417362774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-24264.710987605926</v>
      </c>
      <c r="AI47">
        <f t="shared" si="25"/>
        <v>-24274.377015029968</v>
      </c>
      <c r="AJ47">
        <f t="shared" si="7"/>
        <v>130.03306985628979</v>
      </c>
      <c r="AK47">
        <f t="shared" si="22"/>
        <v>96.425644811479714</v>
      </c>
      <c r="AL47">
        <f t="shared" si="8"/>
        <v>-24047.918300362198</v>
      </c>
      <c r="AN47">
        <f t="shared" si="26"/>
        <v>0</v>
      </c>
      <c r="AO47">
        <f t="shared" si="26"/>
        <v>0</v>
      </c>
      <c r="AP47">
        <f t="shared" si="26"/>
        <v>-6.6016884565506515E-2</v>
      </c>
      <c r="AQ47">
        <f t="shared" si="26"/>
        <v>-165.72274772361715</v>
      </c>
      <c r="AR47">
        <f t="shared" si="26"/>
        <v>-165.78876460818265</v>
      </c>
      <c r="AS47">
        <f t="shared" si="26"/>
        <v>0.8880978488690241</v>
      </c>
      <c r="AT47">
        <f t="shared" si="26"/>
        <v>0.65856637721101585</v>
      </c>
      <c r="AU47">
        <f t="shared" si="23"/>
        <v>-164.24210038210262</v>
      </c>
      <c r="AW47">
        <v>44</v>
      </c>
      <c r="AX47">
        <f>IF(Z47&gt;0, (R47*SUMPRODUCT(K47:$K$98, X47:$X$98)-K47*$AZ$3)/Z47, 0)</f>
        <v>3226.4447611471883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1000000</v>
      </c>
      <c r="S48">
        <f t="shared" si="1"/>
        <v>3108.4844016101242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1247.4761417362774</v>
      </c>
      <c r="AC48">
        <f t="shared" si="2"/>
        <v>1102.5733252724001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-28076.645782746989</v>
      </c>
      <c r="AI48">
        <f t="shared" si="25"/>
        <v>-28085.513233752223</v>
      </c>
      <c r="AJ48">
        <f t="shared" si="7"/>
        <v>144.90281646387734</v>
      </c>
      <c r="AK48">
        <f t="shared" si="22"/>
        <v>87.323329921539425</v>
      </c>
      <c r="AL48">
        <f t="shared" si="8"/>
        <v>-27853.287087366807</v>
      </c>
      <c r="AN48">
        <f t="shared" si="26"/>
        <v>0</v>
      </c>
      <c r="AO48">
        <f t="shared" si="26"/>
        <v>0</v>
      </c>
      <c r="AP48">
        <f t="shared" si="26"/>
        <v>-5.4073910441471369E-2</v>
      </c>
      <c r="AQ48">
        <f t="shared" si="26"/>
        <v>-171.21200090726825</v>
      </c>
      <c r="AR48">
        <f t="shared" si="26"/>
        <v>-171.26607481770972</v>
      </c>
      <c r="AS48">
        <f t="shared" si="26"/>
        <v>0.88362054840340676</v>
      </c>
      <c r="AT48">
        <f t="shared" si="26"/>
        <v>0.5324995783840929</v>
      </c>
      <c r="AU48">
        <f t="shared" si="23"/>
        <v>-169.84995469092223</v>
      </c>
      <c r="AW48">
        <v>45</v>
      </c>
      <c r="AX48">
        <f>IF(Z48&gt;0, (R48*SUMPRODUCT(K48:$K$98, X48:$X$98)-K48*$AZ$3)/Z48, 0)</f>
        <v>3108.4844016101242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1000000</v>
      </c>
      <c r="S49">
        <f t="shared" si="1"/>
        <v>2970.0677001043478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1102.5733252724001</v>
      </c>
      <c r="AC49">
        <f t="shared" si="2"/>
        <v>949.95054870418539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-31309.680881499011</v>
      </c>
      <c r="AI49">
        <f t="shared" si="25"/>
        <v>-31317.676915972155</v>
      </c>
      <c r="AJ49">
        <f t="shared" si="7"/>
        <v>152.6227765682147</v>
      </c>
      <c r="AK49">
        <f t="shared" si="22"/>
        <v>77.18013276906801</v>
      </c>
      <c r="AL49">
        <f t="shared" si="8"/>
        <v>-31087.874006634873</v>
      </c>
      <c r="AN49">
        <f t="shared" si="26"/>
        <v>0</v>
      </c>
      <c r="AO49">
        <f t="shared" si="26"/>
        <v>0</v>
      </c>
      <c r="AP49">
        <f t="shared" si="26"/>
        <v>-4.3535708342278934E-2</v>
      </c>
      <c r="AQ49">
        <f t="shared" si="26"/>
        <v>-170.47064263229467</v>
      </c>
      <c r="AR49">
        <f t="shared" si="26"/>
        <v>-170.51417834063696</v>
      </c>
      <c r="AS49">
        <f t="shared" si="26"/>
        <v>0.83097949482080569</v>
      </c>
      <c r="AT49">
        <f t="shared" si="26"/>
        <v>0.42021976785344145</v>
      </c>
      <c r="AU49">
        <f t="shared" si="23"/>
        <v>-169.26297907796271</v>
      </c>
      <c r="AW49">
        <v>46</v>
      </c>
      <c r="AX49">
        <f>IF(Z49&gt;0, (R49*SUMPRODUCT(K49:$K$98, X49:$X$98)-K49*$AZ$3)/Z49, 0)</f>
        <v>2970.0677001043478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1000000</v>
      </c>
      <c r="S50">
        <f t="shared" si="1"/>
        <v>2808.6545273481561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949.95054870418539</v>
      </c>
      <c r="AC50">
        <f t="shared" si="2"/>
        <v>796.07742780318915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-33205.675127443385</v>
      </c>
      <c r="AI50">
        <f t="shared" si="25"/>
        <v>-33212.761059693614</v>
      </c>
      <c r="AJ50">
        <f t="shared" si="7"/>
        <v>153.87312090099624</v>
      </c>
      <c r="AK50">
        <f t="shared" si="22"/>
        <v>66.496538409292981</v>
      </c>
      <c r="AL50">
        <f t="shared" si="8"/>
        <v>-32992.391400383327</v>
      </c>
      <c r="AN50">
        <f t="shared" si="26"/>
        <v>0</v>
      </c>
      <c r="AO50">
        <f t="shared" si="26"/>
        <v>0</v>
      </c>
      <c r="AP50">
        <f t="shared" si="26"/>
        <v>-3.4446883016012987E-2</v>
      </c>
      <c r="AQ50">
        <f t="shared" si="26"/>
        <v>-161.42293860434287</v>
      </c>
      <c r="AR50">
        <f t="shared" si="26"/>
        <v>-161.45738548735889</v>
      </c>
      <c r="AS50">
        <f t="shared" si="26"/>
        <v>0.74802428358192985</v>
      </c>
      <c r="AT50">
        <f t="shared" si="26"/>
        <v>0.32326000287141521</v>
      </c>
      <c r="AU50">
        <f t="shared" si="23"/>
        <v>-160.38610120090556</v>
      </c>
      <c r="AW50">
        <v>47</v>
      </c>
      <c r="AX50">
        <f>IF(Z50&gt;0, (R50*SUMPRODUCT(K50:$K$98, X50:$X$98)-K50*$AZ$3)/Z50, 0)</f>
        <v>2808.6545273481561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1000000</v>
      </c>
      <c r="S51">
        <f t="shared" si="1"/>
        <v>2635.6647938356728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796.07742780318915</v>
      </c>
      <c r="AC51">
        <f t="shared" si="2"/>
        <v>649.47370503036223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-34185.502212581297</v>
      </c>
      <c r="AI51">
        <f t="shared" si="25"/>
        <v>-34191.662647953708</v>
      </c>
      <c r="AJ51">
        <f t="shared" si="7"/>
        <v>146.60372277282693</v>
      </c>
      <c r="AK51">
        <f t="shared" si="22"/>
        <v>55.725419946223248</v>
      </c>
      <c r="AL51">
        <f t="shared" si="8"/>
        <v>-33989.333505234652</v>
      </c>
      <c r="AN51">
        <f t="shared" si="26"/>
        <v>0</v>
      </c>
      <c r="AO51">
        <f t="shared" si="26"/>
        <v>0</v>
      </c>
      <c r="AP51">
        <f t="shared" si="26"/>
        <v>-2.6739071201141482E-2</v>
      </c>
      <c r="AQ51">
        <f t="shared" si="26"/>
        <v>-148.38051573479987</v>
      </c>
      <c r="AR51">
        <f t="shared" si="26"/>
        <v>-148.40725480600102</v>
      </c>
      <c r="AS51">
        <f t="shared" si="26"/>
        <v>0.63632635432419871</v>
      </c>
      <c r="AT51">
        <f t="shared" si="26"/>
        <v>0.24187348483989296</v>
      </c>
      <c r="AU51">
        <f t="shared" si="23"/>
        <v>-147.52905496683692</v>
      </c>
      <c r="AW51">
        <v>48</v>
      </c>
      <c r="AX51">
        <f>IF(Z51&gt;0, (R51*SUMPRODUCT(K51:$K$98, X51:$X$98)-K51*$AZ$3)/Z51, 0)</f>
        <v>2635.6647938356728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1000000</v>
      </c>
      <c r="S52">
        <f t="shared" si="1"/>
        <v>2450.364112044238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649.47370503036223</v>
      </c>
      <c r="AC52">
        <f t="shared" si="2"/>
        <v>514.32463200227312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-34056.013851934164</v>
      </c>
      <c r="AI52">
        <f t="shared" si="25"/>
        <v>-34061.261282606552</v>
      </c>
      <c r="AJ52">
        <f t="shared" si="7"/>
        <v>135.14907302808911</v>
      </c>
      <c r="AK52">
        <f t="shared" si="22"/>
        <v>45.463159352125359</v>
      </c>
      <c r="AL52">
        <f t="shared" si="8"/>
        <v>-33880.64905022634</v>
      </c>
      <c r="AN52">
        <f t="shared" si="26"/>
        <v>0</v>
      </c>
      <c r="AO52">
        <f t="shared" si="26"/>
        <v>0</v>
      </c>
      <c r="AP52">
        <f t="shared" si="26"/>
        <v>-2.0335909414839853E-2</v>
      </c>
      <c r="AQ52">
        <f t="shared" si="26"/>
        <v>-131.98078373247952</v>
      </c>
      <c r="AR52">
        <f t="shared" si="26"/>
        <v>-132.00111964189438</v>
      </c>
      <c r="AS52">
        <f t="shared" si="26"/>
        <v>0.52375714481782421</v>
      </c>
      <c r="AT52">
        <f t="shared" si="26"/>
        <v>0.17618807146178483</v>
      </c>
      <c r="AU52">
        <f t="shared" si="23"/>
        <v>-131.30117442561476</v>
      </c>
      <c r="AW52">
        <v>49</v>
      </c>
      <c r="AX52">
        <f>IF(Z52&gt;0, (R52*SUMPRODUCT(K52:$K$98, X52:$X$98)-K52*$AZ$3)/Z52, 0)</f>
        <v>2450.364112044238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1000000</v>
      </c>
      <c r="S53">
        <f t="shared" si="1"/>
        <v>2252.6659014208835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514.32463200227312</v>
      </c>
      <c r="AC53">
        <f t="shared" si="2"/>
        <v>394.15763640078529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-32824.399803142878</v>
      </c>
      <c r="AI53">
        <f t="shared" si="25"/>
        <v>-32828.774149513461</v>
      </c>
      <c r="AJ53">
        <f t="shared" si="7"/>
        <v>120.16699560148783</v>
      </c>
      <c r="AK53">
        <f t="shared" si="22"/>
        <v>36.002724240159125</v>
      </c>
      <c r="AL53">
        <f t="shared" si="8"/>
        <v>-32672.604429671814</v>
      </c>
      <c r="AN53">
        <f t="shared" si="26"/>
        <v>0</v>
      </c>
      <c r="AO53">
        <f t="shared" si="26"/>
        <v>0</v>
      </c>
      <c r="AP53">
        <f t="shared" si="26"/>
        <v>-1.5136031921271945E-2</v>
      </c>
      <c r="AQ53">
        <f t="shared" si="26"/>
        <v>-113.57837745953124</v>
      </c>
      <c r="AR53">
        <f t="shared" si="26"/>
        <v>-113.59351349145251</v>
      </c>
      <c r="AS53">
        <f t="shared" si="26"/>
        <v>0.4157996023219534</v>
      </c>
      <c r="AT53">
        <f t="shared" si="26"/>
        <v>0.12457595653976532</v>
      </c>
      <c r="AU53">
        <f t="shared" si="23"/>
        <v>-113.05313793259079</v>
      </c>
      <c r="AW53">
        <v>50</v>
      </c>
      <c r="AX53">
        <f>IF(Z53&gt;0, (R53*SUMPRODUCT(K53:$K$98, X53:$X$98)-K53*$AZ$3)/Z53, 0)</f>
        <v>2252.6659014208835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1000000</v>
      </c>
      <c r="S54">
        <f t="shared" si="1"/>
        <v>2043.7409590652646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394.15763640078529</v>
      </c>
      <c r="AC54">
        <f t="shared" si="2"/>
        <v>291.12728405821088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-30775.885364624133</v>
      </c>
      <c r="AI54">
        <f t="shared" si="25"/>
        <v>-30779.446570396896</v>
      </c>
      <c r="AJ54">
        <f t="shared" si="7"/>
        <v>103.03035234257442</v>
      </c>
      <c r="AK54">
        <f t="shared" si="22"/>
        <v>27.591034548054974</v>
      </c>
      <c r="AL54">
        <f t="shared" si="8"/>
        <v>-30648.825183506266</v>
      </c>
      <c r="AN54">
        <f t="shared" si="26"/>
        <v>0</v>
      </c>
      <c r="AO54">
        <f t="shared" si="26"/>
        <v>0</v>
      </c>
      <c r="AP54">
        <f t="shared" si="26"/>
        <v>-1.1002158887674305E-2</v>
      </c>
      <c r="AQ54">
        <f t="shared" si="26"/>
        <v>-95.080487423714359</v>
      </c>
      <c r="AR54">
        <f t="shared" si="26"/>
        <v>-95.091489582602037</v>
      </c>
      <c r="AS54">
        <f t="shared" si="26"/>
        <v>0.31830688229133414</v>
      </c>
      <c r="AT54">
        <f t="shared" si="26"/>
        <v>8.5241057479668342E-2</v>
      </c>
      <c r="AU54">
        <f t="shared" si="23"/>
        <v>-94.687941642831035</v>
      </c>
      <c r="AW54">
        <v>51</v>
      </c>
      <c r="AX54">
        <f>IF(Z54&gt;0, (R54*SUMPRODUCT(K54:$K$98, X54:$X$98)-K54*$AZ$3)/Z54, 0)</f>
        <v>2043.7409590652646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1000000</v>
      </c>
      <c r="S55">
        <f t="shared" si="1"/>
        <v>1816.4820951127479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291.12728405821088</v>
      </c>
      <c r="AC55">
        <f t="shared" si="2"/>
        <v>205.46467620320797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-27912.434839492027</v>
      </c>
      <c r="AI55">
        <f t="shared" si="25"/>
        <v>-27915.262622336075</v>
      </c>
      <c r="AJ55">
        <f t="shared" si="7"/>
        <v>85.662607855002904</v>
      </c>
      <c r="AK55">
        <f t="shared" si="22"/>
        <v>20.378909884074762</v>
      </c>
      <c r="AL55">
        <f t="shared" si="8"/>
        <v>-27809.221104596996</v>
      </c>
      <c r="AN55">
        <f t="shared" si="26"/>
        <v>0</v>
      </c>
      <c r="AO55">
        <f t="shared" si="26"/>
        <v>0</v>
      </c>
      <c r="AP55">
        <f t="shared" si="26"/>
        <v>-7.8002563636106687E-3</v>
      </c>
      <c r="AQ55">
        <f t="shared" si="26"/>
        <v>-76.994648984057534</v>
      </c>
      <c r="AR55">
        <f t="shared" si="26"/>
        <v>-77.002449240421143</v>
      </c>
      <c r="AS55">
        <f t="shared" si="26"/>
        <v>0.23629477187433176</v>
      </c>
      <c r="AT55">
        <f t="shared" si="26"/>
        <v>5.6213906892209772E-2</v>
      </c>
      <c r="AU55">
        <f t="shared" si="23"/>
        <v>-76.709940561654605</v>
      </c>
      <c r="AW55">
        <v>52</v>
      </c>
      <c r="AX55">
        <f>IF(Z55&gt;0, (R55*SUMPRODUCT(K55:$K$98, X55:$X$98)-K55*$AZ$3)/Z55, 0)</f>
        <v>1816.4820951127479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1000000</v>
      </c>
      <c r="S56">
        <f t="shared" si="1"/>
        <v>1565.8848312828666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205.46467620320797</v>
      </c>
      <c r="AC56">
        <f t="shared" si="2"/>
        <v>136.87884826264292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-24567.100038542234</v>
      </c>
      <c r="AI56">
        <f t="shared" si="25"/>
        <v>-24569.285366056876</v>
      </c>
      <c r="AJ56">
        <f t="shared" si="7"/>
        <v>68.585827940565053</v>
      </c>
      <c r="AK56">
        <f t="shared" si="22"/>
        <v>14.382527334224559</v>
      </c>
      <c r="AL56">
        <f t="shared" si="8"/>
        <v>-24486.317010782084</v>
      </c>
      <c r="AN56">
        <f t="shared" si="26"/>
        <v>0</v>
      </c>
      <c r="AO56">
        <f t="shared" si="26"/>
        <v>0</v>
      </c>
      <c r="AP56">
        <f t="shared" si="26"/>
        <v>-5.3822185944048485E-3</v>
      </c>
      <c r="AQ56">
        <f t="shared" si="26"/>
        <v>-60.506034794326141</v>
      </c>
      <c r="AR56">
        <f t="shared" si="26"/>
        <v>-60.511417012920546</v>
      </c>
      <c r="AS56">
        <f t="shared" si="26"/>
        <v>0.16891926541020183</v>
      </c>
      <c r="AT56">
        <f t="shared" si="26"/>
        <v>3.5422565054470133E-2</v>
      </c>
      <c r="AU56">
        <f t="shared" si="23"/>
        <v>-60.307075182455868</v>
      </c>
      <c r="AW56">
        <v>53</v>
      </c>
      <c r="AX56">
        <f>IF(Z56&gt;0, (R56*SUMPRODUCT(K56:$K$98, X56:$X$98)-K56*$AZ$3)/Z56, 0)</f>
        <v>1565.8848312828666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1000000</v>
      </c>
      <c r="S57">
        <f t="shared" si="1"/>
        <v>1278.9163036015611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136.87884826264292</v>
      </c>
      <c r="AC57">
        <f t="shared" si="2"/>
        <v>83.880689400006432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-20951.652283382351</v>
      </c>
      <c r="AI57">
        <f t="shared" si="25"/>
        <v>-20953.291966314762</v>
      </c>
      <c r="AJ57">
        <f t="shared" si="7"/>
        <v>52.998158862636487</v>
      </c>
      <c r="AK57">
        <f t="shared" si="22"/>
        <v>9.5815193783850052</v>
      </c>
      <c r="AL57">
        <f t="shared" si="8"/>
        <v>-20890.712288073741</v>
      </c>
      <c r="AN57">
        <f t="shared" si="26"/>
        <v>0</v>
      </c>
      <c r="AO57">
        <f t="shared" si="26"/>
        <v>0</v>
      </c>
      <c r="AP57">
        <f t="shared" si="26"/>
        <v>-3.6056756075559548E-3</v>
      </c>
      <c r="AQ57">
        <f t="shared" si="26"/>
        <v>-46.072847428504652</v>
      </c>
      <c r="AR57">
        <f t="shared" si="26"/>
        <v>-46.076453104112204</v>
      </c>
      <c r="AS57">
        <f t="shared" si="26"/>
        <v>0.11654336632946984</v>
      </c>
      <c r="AT57">
        <f t="shared" si="26"/>
        <v>2.1069836139067859E-2</v>
      </c>
      <c r="AU57">
        <f t="shared" si="23"/>
        <v>-45.938839901643668</v>
      </c>
      <c r="AW57">
        <v>54</v>
      </c>
      <c r="AX57">
        <f>IF(Z57&gt;0, (R57*SUMPRODUCT(K57:$K$98, X57:$X$98)-K57*$AZ$3)/Z57, 0)</f>
        <v>1278.9163036015611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1000000</v>
      </c>
      <c r="S58">
        <f t="shared" si="1"/>
        <v>932.98020337048968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83.880689400006432</v>
      </c>
      <c r="AC58">
        <f t="shared" si="2"/>
        <v>44.511302624796123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-17222.711972545025</v>
      </c>
      <c r="AI58">
        <f t="shared" si="25"/>
        <v>-17223.904690848802</v>
      </c>
      <c r="AJ58">
        <f t="shared" si="7"/>
        <v>39.369386775210309</v>
      </c>
      <c r="AK58">
        <f t="shared" si="22"/>
        <v>5.8716482580004508</v>
      </c>
      <c r="AL58">
        <f t="shared" si="8"/>
        <v>-17178.663655815588</v>
      </c>
      <c r="AN58">
        <f t="shared" si="26"/>
        <v>0</v>
      </c>
      <c r="AO58">
        <f t="shared" si="26"/>
        <v>0</v>
      </c>
      <c r="AP58">
        <f t="shared" si="26"/>
        <v>-2.3417829368950179E-3</v>
      </c>
      <c r="AQ58">
        <f t="shared" si="26"/>
        <v>-33.815070077070509</v>
      </c>
      <c r="AR58">
        <f t="shared" si="26"/>
        <v>-33.817411860007411</v>
      </c>
      <c r="AS58">
        <f t="shared" si="26"/>
        <v>7.7297848028651944E-2</v>
      </c>
      <c r="AT58">
        <f t="shared" si="26"/>
        <v>1.1528393300004436E-2</v>
      </c>
      <c r="AU58">
        <f t="shared" si="23"/>
        <v>-33.72858561867875</v>
      </c>
      <c r="AW58">
        <v>55</v>
      </c>
      <c r="AX58">
        <f>IF(Z58&gt;0, (R58*SUMPRODUCT(K58:$K$98, X58:$X$98)-K58*$AZ$3)/Z58, 0)</f>
        <v>932.98020337048968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1000000</v>
      </c>
      <c r="S59">
        <f t="shared" si="1"/>
        <v>497.03978903828425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44.511302624796123</v>
      </c>
      <c r="AC59">
        <f t="shared" si="2"/>
        <v>16.681465273881258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-13670.015274331397</v>
      </c>
      <c r="AI59">
        <f t="shared" si="25"/>
        <v>-13670.854315070277</v>
      </c>
      <c r="AJ59">
        <f t="shared" si="7"/>
        <v>27.829837350914865</v>
      </c>
      <c r="AK59">
        <f t="shared" si="22"/>
        <v>3.1157911837357291</v>
      </c>
      <c r="AL59">
        <f t="shared" si="8"/>
        <v>-13639.908686535626</v>
      </c>
      <c r="AN59">
        <f t="shared" si="26"/>
        <v>0</v>
      </c>
      <c r="AO59">
        <f t="shared" si="26"/>
        <v>0</v>
      </c>
      <c r="AP59">
        <f t="shared" si="26"/>
        <v>-1.4708682674752437E-3</v>
      </c>
      <c r="AQ59">
        <f t="shared" si="26"/>
        <v>-23.964023141206958</v>
      </c>
      <c r="AR59">
        <f t="shared" si="26"/>
        <v>-23.965494009474433</v>
      </c>
      <c r="AS59">
        <f t="shared" si="26"/>
        <v>4.878669503359194E-2</v>
      </c>
      <c r="AT59">
        <f t="shared" si="26"/>
        <v>5.4620928017846421E-3</v>
      </c>
      <c r="AU59">
        <f t="shared" si="23"/>
        <v>-23.911245221639057</v>
      </c>
      <c r="AW59">
        <v>56</v>
      </c>
      <c r="AX59">
        <f>IF(Z59&gt;0, (R59*SUMPRODUCT(K59:$K$98, X59:$X$98)-K59*$AZ$3)/Z59, 0)</f>
        <v>497.03978903828425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1000000</v>
      </c>
      <c r="S60">
        <f t="shared" si="1"/>
        <v>-85.023568204921517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16.681465273881258</v>
      </c>
      <c r="AC60">
        <f t="shared" si="2"/>
        <v>-1.9386000761153142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-10425.275569532136</v>
      </c>
      <c r="AI60">
        <f t="shared" si="25"/>
        <v>-10425.845587974387</v>
      </c>
      <c r="AJ60">
        <f t="shared" si="7"/>
        <v>18.620065349996572</v>
      </c>
      <c r="AK60">
        <f t="shared" si="22"/>
        <v>1.1677025691716882</v>
      </c>
      <c r="AL60">
        <f t="shared" si="8"/>
        <v>-10406.057820055219</v>
      </c>
      <c r="AN60">
        <f t="shared" si="26"/>
        <v>0</v>
      </c>
      <c r="AO60">
        <f t="shared" si="26"/>
        <v>0</v>
      </c>
      <c r="AP60">
        <f t="shared" si="26"/>
        <v>-8.9219875888123983E-4</v>
      </c>
      <c r="AQ60">
        <f t="shared" si="26"/>
        <v>-16.317749101910813</v>
      </c>
      <c r="AR60">
        <f t="shared" si="26"/>
        <v>-16.318641300669693</v>
      </c>
      <c r="AS60">
        <f t="shared" si="26"/>
        <v>2.9144318787159194E-2</v>
      </c>
      <c r="AT60">
        <f t="shared" si="26"/>
        <v>1.8277001334225048E-3</v>
      </c>
      <c r="AU60">
        <f t="shared" si="23"/>
        <v>-16.28766928174911</v>
      </c>
      <c r="AW60">
        <v>57</v>
      </c>
      <c r="AX60">
        <f>IF(Z60&gt;0, (R60*SUMPRODUCT(K60:$K$98, X60:$X$98)-K60*$AZ$3)/Z60, 0)</f>
        <v>-85.023568204921517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1000000</v>
      </c>
      <c r="S61">
        <f t="shared" si="1"/>
        <v>-902.02711701550413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-1.9386000761153142</v>
      </c>
      <c r="AC61">
        <f t="shared" si="2"/>
        <v>-13.484958293016838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-7623.1151202002602</v>
      </c>
      <c r="AI61">
        <f t="shared" si="25"/>
        <v>-7623.4888605800852</v>
      </c>
      <c r="AJ61">
        <f t="shared" si="7"/>
        <v>11.546358216901524</v>
      </c>
      <c r="AK61">
        <f t="shared" si="22"/>
        <v>-0.135702005328072</v>
      </c>
      <c r="AL61">
        <f t="shared" si="8"/>
        <v>-7612.0782043685122</v>
      </c>
      <c r="AN61">
        <f t="shared" si="26"/>
        <v>0</v>
      </c>
      <c r="AO61">
        <f t="shared" si="26"/>
        <v>0</v>
      </c>
      <c r="AP61">
        <f t="shared" si="26"/>
        <v>-5.223056306893995E-4</v>
      </c>
      <c r="AQ61">
        <f t="shared" si="26"/>
        <v>-10.653373747153566</v>
      </c>
      <c r="AR61">
        <f t="shared" si="26"/>
        <v>-10.653896052784257</v>
      </c>
      <c r="AS61">
        <f t="shared" si="26"/>
        <v>1.6136142189065898E-2</v>
      </c>
      <c r="AT61">
        <f t="shared" si="26"/>
        <v>-1.8964480507021353E-4</v>
      </c>
      <c r="AU61">
        <f t="shared" si="23"/>
        <v>-10.637949555400262</v>
      </c>
      <c r="AW61">
        <v>58</v>
      </c>
      <c r="AX61">
        <f>IF(Z61&gt;0, (R61*SUMPRODUCT(K61:$K$98, X61:$X$98)-K61*$AZ$3)/Z61, 0)</f>
        <v>-902.02711701550413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1000000</v>
      </c>
      <c r="S62">
        <f t="shared" si="1"/>
        <v>-2105.9480733176674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-13.484958293016838</v>
      </c>
      <c r="AC62">
        <f t="shared" si="2"/>
        <v>-19.878161607126401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-5361.0631312782443</v>
      </c>
      <c r="AI62">
        <f t="shared" si="25"/>
        <v>-5361.299107675989</v>
      </c>
      <c r="AJ62">
        <f t="shared" si="7"/>
        <v>6.393203314109563</v>
      </c>
      <c r="AK62">
        <f t="shared" si="22"/>
        <v>-0.9439470805111787</v>
      </c>
      <c r="AL62">
        <f t="shared" si="8"/>
        <v>-5355.84985144239</v>
      </c>
      <c r="AN62">
        <f t="shared" si="26"/>
        <v>0</v>
      </c>
      <c r="AO62">
        <f t="shared" si="26"/>
        <v>0</v>
      </c>
      <c r="AP62">
        <f t="shared" si="26"/>
        <v>-2.944457089951786E-4</v>
      </c>
      <c r="AQ62">
        <f t="shared" si="26"/>
        <v>-6.6894064395680513</v>
      </c>
      <c r="AR62">
        <f t="shared" si="26"/>
        <v>-6.6897008852770465</v>
      </c>
      <c r="AS62">
        <f t="shared" si="26"/>
        <v>7.9772862903547629E-3</v>
      </c>
      <c r="AT62">
        <f t="shared" si="26"/>
        <v>-1.1778346056293091E-3</v>
      </c>
      <c r="AU62">
        <f t="shared" si="23"/>
        <v>-6.6829014335923205</v>
      </c>
      <c r="AW62">
        <v>59</v>
      </c>
      <c r="AX62">
        <f>IF(Z62&gt;0, (R62*SUMPRODUCT(K62:$K$98, X62:$X$98)-K62*$AZ$3)/Z62, 0)</f>
        <v>-2105.9480733176674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1000000</v>
      </c>
      <c r="S63">
        <f t="shared" si="1"/>
        <v>-3975.0943543024496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-19.878161607126401</v>
      </c>
      <c r="AC63">
        <f t="shared" si="2"/>
        <v>-22.763844445762302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-3618.0479633119526</v>
      </c>
      <c r="AI63">
        <f t="shared" si="25"/>
        <v>-3618.1911287466369</v>
      </c>
      <c r="AJ63">
        <f t="shared" si="7"/>
        <v>2.8856828386359012</v>
      </c>
      <c r="AK63">
        <f t="shared" si="22"/>
        <v>-1.3914713124988483</v>
      </c>
      <c r="AL63">
        <f t="shared" si="8"/>
        <v>-3616.6969172204995</v>
      </c>
      <c r="AN63">
        <f t="shared" si="26"/>
        <v>0</v>
      </c>
      <c r="AO63">
        <f t="shared" si="26"/>
        <v>0</v>
      </c>
      <c r="AP63">
        <f t="shared" si="26"/>
        <v>-1.5949857819510345E-4</v>
      </c>
      <c r="AQ63">
        <f t="shared" si="26"/>
        <v>-4.0308158688111062</v>
      </c>
      <c r="AR63">
        <f t="shared" si="26"/>
        <v>-4.0309753673893018</v>
      </c>
      <c r="AS63">
        <f t="shared" si="26"/>
        <v>3.2148982811388378E-3</v>
      </c>
      <c r="AT63">
        <f t="shared" si="26"/>
        <v>-1.5502184338876273E-3</v>
      </c>
      <c r="AU63">
        <f t="shared" si="23"/>
        <v>-4.0293106875420497</v>
      </c>
      <c r="AW63">
        <v>60</v>
      </c>
      <c r="AX63">
        <f>IF(Z63&gt;0, (R63*SUMPRODUCT(K63:$K$98, X63:$X$98)-K63*$AZ$3)/Z63, 0)</f>
        <v>-3975.0943543024496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1000000</v>
      </c>
      <c r="S64">
        <f t="shared" si="1"/>
        <v>-7023.7186157990245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-22.763844445762302</v>
      </c>
      <c r="AC64">
        <f t="shared" si="2"/>
        <v>-23.39847852802685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-2337.9992889710247</v>
      </c>
      <c r="AI64">
        <f t="shared" si="25"/>
        <v>-2338.0825727691376</v>
      </c>
      <c r="AJ64">
        <f t="shared" si="7"/>
        <v>0.63463408226454732</v>
      </c>
      <c r="AK64">
        <f t="shared" si="22"/>
        <v>-1.5934691112033612</v>
      </c>
      <c r="AL64">
        <f t="shared" si="8"/>
        <v>-2339.0414077980763</v>
      </c>
      <c r="AN64">
        <f t="shared" si="26"/>
        <v>0</v>
      </c>
      <c r="AO64">
        <f t="shared" si="26"/>
        <v>0</v>
      </c>
      <c r="AP64">
        <f t="shared" si="26"/>
        <v>-8.2844015231027927E-5</v>
      </c>
      <c r="AQ64">
        <f t="shared" si="26"/>
        <v>-2.3256534055143265</v>
      </c>
      <c r="AR64">
        <f t="shared" si="26"/>
        <v>-2.3257362495295575</v>
      </c>
      <c r="AS64">
        <f t="shared" si="26"/>
        <v>6.3128287576322501E-4</v>
      </c>
      <c r="AT64">
        <f t="shared" si="26"/>
        <v>-1.5850547442565587E-3</v>
      </c>
      <c r="AU64">
        <f t="shared" si="23"/>
        <v>-2.3266900213980506</v>
      </c>
      <c r="AW64">
        <v>61</v>
      </c>
      <c r="AX64">
        <f>IF(Z64&gt;0, (R64*SUMPRODUCT(K64:$K$98, X64:$X$98)-K64*$AZ$3)/Z64, 0)</f>
        <v>-7023.7186157990245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1000000</v>
      </c>
      <c r="S65">
        <f t="shared" si="1"/>
        <v>-12236.530773909102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-23.39847852802685</v>
      </c>
      <c r="AC65">
        <f t="shared" si="2"/>
        <v>-22.691826766981741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-1443.6053812211746</v>
      </c>
      <c r="AI65">
        <f t="shared" si="25"/>
        <v>-1443.651742046776</v>
      </c>
      <c r="AJ65">
        <f t="shared" si="7"/>
        <v>-0.70665176104510863</v>
      </c>
      <c r="AK65">
        <f t="shared" si="22"/>
        <v>-1.6378934969618797</v>
      </c>
      <c r="AL65">
        <f t="shared" si="8"/>
        <v>-1445.996287304783</v>
      </c>
      <c r="AN65">
        <f t="shared" si="26"/>
        <v>0</v>
      </c>
      <c r="AO65">
        <f t="shared" si="26"/>
        <v>0</v>
      </c>
      <c r="AP65">
        <f t="shared" si="26"/>
        <v>-4.1175014027564434E-5</v>
      </c>
      <c r="AQ65">
        <f t="shared" si="26"/>
        <v>-1.2821271202801954</v>
      </c>
      <c r="AR65">
        <f t="shared" si="26"/>
        <v>-1.2821682952942228</v>
      </c>
      <c r="AS65">
        <f t="shared" si="26"/>
        <v>-6.2760737748377999E-4</v>
      </c>
      <c r="AT65">
        <f t="shared" si="26"/>
        <v>-1.4546826299642718E-3</v>
      </c>
      <c r="AU65">
        <f t="shared" si="23"/>
        <v>-1.284250585301671</v>
      </c>
      <c r="AW65">
        <v>62</v>
      </c>
      <c r="AX65">
        <f>IF(Z65&gt;0, (R65*SUMPRODUCT(K65:$K$98, X65:$X$98)-K65*$AZ$3)/Z65, 0)</f>
        <v>-12236.530773909102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1000000</v>
      </c>
      <c r="S66">
        <f t="shared" si="1"/>
        <v>-21578.30427137201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-22.691826766981741</v>
      </c>
      <c r="AC66">
        <f t="shared" si="2"/>
        <v>-21.266538559976738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-850.33680370476031</v>
      </c>
      <c r="AI66">
        <f t="shared" si="25"/>
        <v>-850.36144250201301</v>
      </c>
      <c r="AJ66">
        <f t="shared" si="7"/>
        <v>-1.4252882070050035</v>
      </c>
      <c r="AK66">
        <f t="shared" si="22"/>
        <v>-1.5884278736887221</v>
      </c>
      <c r="AL66">
        <f t="shared" si="8"/>
        <v>-853.37515858270672</v>
      </c>
      <c r="AN66">
        <f t="shared" si="26"/>
        <v>0</v>
      </c>
      <c r="AO66">
        <f t="shared" si="26"/>
        <v>0</v>
      </c>
      <c r="AP66">
        <f t="shared" si="26"/>
        <v>-1.9538178618929399E-5</v>
      </c>
      <c r="AQ66">
        <f t="shared" si="26"/>
        <v>-0.67430370836028064</v>
      </c>
      <c r="AR66">
        <f t="shared" si="26"/>
        <v>-0.67432324653889952</v>
      </c>
      <c r="AS66">
        <f t="shared" si="26"/>
        <v>-1.1302311263941696E-3</v>
      </c>
      <c r="AT66">
        <f t="shared" si="26"/>
        <v>-1.259598315661078E-3</v>
      </c>
      <c r="AU66">
        <f t="shared" si="23"/>
        <v>-0.67671307598095476</v>
      </c>
      <c r="AW66">
        <v>63</v>
      </c>
      <c r="AX66">
        <f>IF(Z66&gt;0, (R66*SUMPRODUCT(K66:$K$98, X66:$X$98)-K66*$AZ$3)/Z66, 0)</f>
        <v>-21578.30427137201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-39143.877919721941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-21.266538559976738</v>
      </c>
      <c r="AC67">
        <f t="shared" ref="AC67:AC79" si="29">S67*Z67</f>
        <v>-19.523507154689515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-476.93364783218749</v>
      </c>
      <c r="AI67">
        <f t="shared" ref="AI67:AI79" si="33">SUM(AE67:AH67)</f>
        <v>-476.94611690027187</v>
      </c>
      <c r="AJ67">
        <f t="shared" ref="AJ67:AJ79" si="34">AB67-AC67</f>
        <v>-1.7430314052872227</v>
      </c>
      <c r="AK67">
        <f t="shared" si="22"/>
        <v>-1.4886576991983718</v>
      </c>
      <c r="AL67">
        <f t="shared" ref="AL67:AL79" si="35">SUM(AI67:AK67)</f>
        <v>-480.17780600475749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-0.33767935705624497</v>
      </c>
      <c r="AR67">
        <f t="shared" si="36"/>
        <v>-0.33768818542663354</v>
      </c>
      <c r="AS67">
        <f t="shared" si="36"/>
        <v>-1.2341040036523709E-3</v>
      </c>
      <c r="AT67">
        <f t="shared" si="36"/>
        <v>-1.0540019078691838E-3</v>
      </c>
      <c r="AU67">
        <f t="shared" si="23"/>
        <v>-0.3399762913381551</v>
      </c>
      <c r="AW67">
        <v>64</v>
      </c>
      <c r="AX67">
        <f>IF(Z67&gt;0, (R67*SUMPRODUCT(K67:$K$98, X67:$X$98)-K67*$AZ$3)/Z67, 0)</f>
        <v>-39143.877919721941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1000000</v>
      </c>
      <c r="S68">
        <f t="shared" si="28"/>
        <v>-73843.852497846587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-19.523507154689515</v>
      </c>
      <c r="AC68">
        <f t="shared" si="29"/>
        <v>-17.702851588846205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-254.04150979592421</v>
      </c>
      <c r="AI68">
        <f t="shared" si="33"/>
        <v>-254.04750313558284</v>
      </c>
      <c r="AJ68">
        <f t="shared" si="34"/>
        <v>-1.8206555658433103</v>
      </c>
      <c r="AK68">
        <f t="shared" si="22"/>
        <v>-1.3666455008282661</v>
      </c>
      <c r="AL68">
        <f t="shared" si="35"/>
        <v>-257.2348042022544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-0.16059544072288512</v>
      </c>
      <c r="AR68">
        <f t="shared" si="36"/>
        <v>-0.16059922948569264</v>
      </c>
      <c r="AS68">
        <f t="shared" si="36"/>
        <v>-1.1509496351051493E-3</v>
      </c>
      <c r="AT68">
        <f t="shared" si="36"/>
        <v>-8.6394163179778381E-4</v>
      </c>
      <c r="AU68">
        <f t="shared" si="23"/>
        <v>-0.16261412075259554</v>
      </c>
      <c r="AW68">
        <v>65</v>
      </c>
      <c r="AX68">
        <f>IF(Z68&gt;0, (R68*SUMPRODUCT(K68:$K$98, X68:$X$98)-K68*$AZ$3)/Z68, 0)</f>
        <v>-73843.852497846587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1000000</v>
      </c>
      <c r="S69">
        <f t="shared" si="28"/>
        <v>-145986.87424504905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-17.702851588846205</v>
      </c>
      <c r="AC69">
        <f t="shared" si="29"/>
        <v>-15.936362276980198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-128.17327018362494</v>
      </c>
      <c r="AI69">
        <f t="shared" si="33"/>
        <v>-128.17599925813238</v>
      </c>
      <c r="AJ69">
        <f t="shared" si="34"/>
        <v>-1.7664893118660068</v>
      </c>
      <c r="AK69">
        <f t="shared" si="22"/>
        <v>-1.2391996112192345</v>
      </c>
      <c r="AL69">
        <f t="shared" si="35"/>
        <v>-131.18168818121762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-7.2344908004011485E-2</v>
      </c>
      <c r="AR69">
        <f t="shared" si="36"/>
        <v>-7.2346448377007294E-2</v>
      </c>
      <c r="AS69">
        <f t="shared" si="36"/>
        <v>-9.9706051483223167E-4</v>
      </c>
      <c r="AT69">
        <f t="shared" si="36"/>
        <v>-6.994421047682352E-4</v>
      </c>
      <c r="AU69">
        <f t="shared" si="23"/>
        <v>-7.4042950996607765E-2</v>
      </c>
      <c r="AW69">
        <v>66</v>
      </c>
      <c r="AX69">
        <f>IF(Z69&gt;0, (R69*SUMPRODUCT(K69:$K$98, X69:$X$98)-K69*$AZ$3)/Z69, 0)</f>
        <v>-145986.87424504905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1000000</v>
      </c>
      <c r="S70">
        <f t="shared" si="28"/>
        <v>-307268.49241783755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-15.936362276980198</v>
      </c>
      <c r="AC70">
        <f t="shared" si="29"/>
        <v>-14.288095798744131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-61.570989568616199</v>
      </c>
      <c r="AI70">
        <f t="shared" si="33"/>
        <v>-61.572152077639359</v>
      </c>
      <c r="AJ70">
        <f t="shared" si="34"/>
        <v>-1.6482664782360672</v>
      </c>
      <c r="AK70">
        <f t="shared" si="22"/>
        <v>-1.115545359388614</v>
      </c>
      <c r="AL70">
        <f t="shared" si="35"/>
        <v>-64.335963915264045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-3.1029059681114642E-2</v>
      </c>
      <c r="AR70">
        <f t="shared" si="36"/>
        <v>-3.1029645534324281E-2</v>
      </c>
      <c r="AS70">
        <f t="shared" si="36"/>
        <v>-8.3065351526584268E-4</v>
      </c>
      <c r="AT70">
        <f t="shared" si="36"/>
        <v>-5.6218559708033839E-4</v>
      </c>
      <c r="AU70">
        <f t="shared" si="23"/>
        <v>-3.2422484646670462E-2</v>
      </c>
      <c r="AW70">
        <v>67</v>
      </c>
      <c r="AX70">
        <f>IF(Z70&gt;0, (R70*SUMPRODUCT(K70:$K$98, X70:$X$98)-K70*$AZ$3)/Z70, 0)</f>
        <v>-307268.49241783755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1000000</v>
      </c>
      <c r="S71">
        <f t="shared" si="28"/>
        <v>-692871.30906882207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-14.288095798744131</v>
      </c>
      <c r="AC71">
        <f t="shared" si="29"/>
        <v>-12.782864692139459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-27.586239097317947</v>
      </c>
      <c r="AI71">
        <f t="shared" si="33"/>
        <v>-27.586700325273441</v>
      </c>
      <c r="AJ71">
        <f t="shared" si="34"/>
        <v>-1.505231106604672</v>
      </c>
      <c r="AK71">
        <f t="shared" si="22"/>
        <v>-1.0001667059120893</v>
      </c>
      <c r="AL71">
        <f t="shared" si="35"/>
        <v>-30.092098137790202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-1.2412719873163893E-2</v>
      </c>
      <c r="AR71">
        <f t="shared" si="36"/>
        <v>-1.2412927407557726E-2</v>
      </c>
      <c r="AS71">
        <f t="shared" si="36"/>
        <v>-6.772946469703016E-4</v>
      </c>
      <c r="AT71">
        <f t="shared" si="36"/>
        <v>-4.5003558126047264E-4</v>
      </c>
      <c r="AU71">
        <f t="shared" si="23"/>
        <v>-1.3540257635788502E-2</v>
      </c>
      <c r="AW71">
        <v>68</v>
      </c>
      <c r="AX71">
        <f>IF(Z71&gt;0, (R71*SUMPRODUCT(K71:$K$98, X71:$X$98)-K71*$AZ$3)/Z71, 0)</f>
        <v>-692871.30906882207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1000000</v>
      </c>
      <c r="S72">
        <f t="shared" si="28"/>
        <v>-1683840.8177631565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-12.782864692139459</v>
      </c>
      <c r="AC72">
        <f t="shared" si="29"/>
        <v>-11.423616549257456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-11.480365468042333</v>
      </c>
      <c r="AI72">
        <f t="shared" si="33"/>
        <v>-11.480535074581573</v>
      </c>
      <c r="AJ72">
        <f t="shared" si="34"/>
        <v>-1.3592481428820022</v>
      </c>
      <c r="AK72">
        <f t="shared" ref="AK72:AK79" si="49">G72*SUM(AB72:AB72, AE72:AF72)</f>
        <v>-0.89480052844976221</v>
      </c>
      <c r="AL72">
        <f t="shared" si="35"/>
        <v>-13.734583745913337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-4.6122426712475418E-3</v>
      </c>
      <c r="AR72">
        <f t="shared" si="36"/>
        <v>-4.6123108107610248E-3</v>
      </c>
      <c r="AS72">
        <f t="shared" si="36"/>
        <v>-5.4607863337327936E-4</v>
      </c>
      <c r="AT72">
        <f t="shared" si="36"/>
        <v>-3.5948656783263525E-4</v>
      </c>
      <c r="AU72">
        <f t="shared" si="23"/>
        <v>-5.5178760119669393E-3</v>
      </c>
      <c r="AW72">
        <v>69</v>
      </c>
      <c r="AX72">
        <f>IF(Z72&gt;0, (R72*SUMPRODUCT(K72:$K$98, X72:$X$98)-K72*$AZ$3)/Z72, 0)</f>
        <v>-1683840.8177631565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1000000</v>
      </c>
      <c r="S73">
        <f t="shared" si="28"/>
        <v>-4437412.2714158427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-11.423616549257456</v>
      </c>
      <c r="AC73">
        <f t="shared" si="29"/>
        <v>-10.203531593040163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-4.4169860932676848</v>
      </c>
      <c r="AI73">
        <f t="shared" si="33"/>
        <v>-4.4170435790892002</v>
      </c>
      <c r="AJ73">
        <f t="shared" si="34"/>
        <v>-1.2200849562172937</v>
      </c>
      <c r="AK73">
        <f t="shared" si="49"/>
        <v>-0.79965315844802198</v>
      </c>
      <c r="AL73">
        <f t="shared" si="35"/>
        <v>-6.4367816937545159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-1.5843985817712853E-3</v>
      </c>
      <c r="AR73">
        <f t="shared" si="36"/>
        <v>-1.5844192022695521E-3</v>
      </c>
      <c r="AS73">
        <f t="shared" si="36"/>
        <v>-4.3765156454025726E-4</v>
      </c>
      <c r="AT73">
        <f t="shared" si="36"/>
        <v>-2.8684023526473717E-4</v>
      </c>
      <c r="AU73">
        <f t="shared" si="23"/>
        <v>-2.3089110020745466E-3</v>
      </c>
      <c r="AW73">
        <v>70</v>
      </c>
      <c r="AX73">
        <f>IF(Z73&gt;0, (R73*SUMPRODUCT(K73:$K$98, X73:$X$98)-K73*$AZ$3)/Z73, 0)</f>
        <v>-4437412.2714158427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1000000</v>
      </c>
      <c r="S74">
        <f t="shared" si="28"/>
        <v>-12765489.637721611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-10.203531593040163</v>
      </c>
      <c r="AC74">
        <f t="shared" si="29"/>
        <v>-9.1116363497571644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-1.5626675284517879</v>
      </c>
      <c r="AI74">
        <f t="shared" si="33"/>
        <v>-1.562685372726877</v>
      </c>
      <c r="AJ74">
        <f t="shared" si="34"/>
        <v>-1.0918952432829983</v>
      </c>
      <c r="AK74">
        <f t="shared" si="49"/>
        <v>-0.71424721151281145</v>
      </c>
      <c r="AL74">
        <f t="shared" si="35"/>
        <v>-3.3688278275226868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-5.0048028944781444E-4</v>
      </c>
      <c r="AR74">
        <f t="shared" si="36"/>
        <v>-5.0048600448815352E-4</v>
      </c>
      <c r="AS74">
        <f t="shared" si="36"/>
        <v>-3.4970461563656072E-4</v>
      </c>
      <c r="AT74">
        <f t="shared" si="36"/>
        <v>-2.2875413013117779E-4</v>
      </c>
      <c r="AU74">
        <f t="shared" si="23"/>
        <v>-1.078944750255892E-3</v>
      </c>
      <c r="AW74">
        <v>71</v>
      </c>
      <c r="AX74">
        <f>IF(Z74&gt;0, (R74*SUMPRODUCT(K74:$K$98, X74:$X$98)-K74*$AZ$3)/Z74, 0)</f>
        <v>-12765489.637721611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1000000</v>
      </c>
      <c r="S75">
        <f t="shared" si="28"/>
        <v>-40415103.733958296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-9.1116363497571644</v>
      </c>
      <c r="AC75">
        <f t="shared" si="29"/>
        <v>-8.1358157212387834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-0.50532697560763906</v>
      </c>
      <c r="AI75">
        <f t="shared" si="33"/>
        <v>-0.50533200826558722</v>
      </c>
      <c r="AJ75">
        <f t="shared" si="34"/>
        <v>-0.97582062851838103</v>
      </c>
      <c r="AK75">
        <f t="shared" si="49"/>
        <v>-0.63781454448300157</v>
      </c>
      <c r="AL75">
        <f t="shared" si="35"/>
        <v>-2.1189671812669699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-1.4450233015774326E-4</v>
      </c>
      <c r="AR75">
        <f t="shared" si="36"/>
        <v>-1.4450376928693188E-4</v>
      </c>
      <c r="AS75">
        <f t="shared" si="36"/>
        <v>-2.7904379034454218E-4</v>
      </c>
      <c r="AT75">
        <f t="shared" si="36"/>
        <v>-1.8238822056840939E-4</v>
      </c>
      <c r="AU75">
        <f t="shared" si="23"/>
        <v>-6.0593578019988348E-4</v>
      </c>
      <c r="AW75">
        <v>72</v>
      </c>
      <c r="AX75">
        <f>IF(Z75&gt;0, (R75*SUMPRODUCT(K75:$K$98, X75:$X$98)-K75*$AZ$3)/Z75, 0)</f>
        <v>-40415103.733958296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7"/>
        <v>1000000</v>
      </c>
      <c r="S76">
        <f t="shared" si="28"/>
        <v>-142263155.71223414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-8.1358157212387834</v>
      </c>
      <c r="AC76">
        <f t="shared" si="29"/>
        <v>-7.2642449478476667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-0.14823122880175901</v>
      </c>
      <c r="AI76">
        <f t="shared" si="33"/>
        <v>-0.14823250535240762</v>
      </c>
      <c r="AJ76">
        <f t="shared" si="34"/>
        <v>-0.87157077339111666</v>
      </c>
      <c r="AK76">
        <f t="shared" si="49"/>
        <v>-0.56950710048671493</v>
      </c>
      <c r="AL76">
        <f t="shared" si="35"/>
        <v>-1.5893103792302392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-3.7846354577511785E-5</v>
      </c>
      <c r="AR76">
        <f t="shared" si="36"/>
        <v>-3.7846680506055142E-5</v>
      </c>
      <c r="AS76">
        <f t="shared" si="36"/>
        <v>-2.2252919844084124E-4</v>
      </c>
      <c r="AT76">
        <f t="shared" si="36"/>
        <v>-1.4540638861097451E-4</v>
      </c>
      <c r="AU76">
        <f t="shared" si="23"/>
        <v>-4.0578226755787092E-4</v>
      </c>
      <c r="AW76">
        <v>73</v>
      </c>
      <c r="AX76">
        <f>IF(Z76&gt;0, (R76*SUMPRODUCT(K76:$K$98, X76:$X$98)-K76*$AZ$3)/Z76, 0)</f>
        <v>-142263155.71223414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1000000</v>
      </c>
      <c r="S77">
        <f t="shared" si="28"/>
        <v>-563853310.59098125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-7.2642449478476667</v>
      </c>
      <c r="AC77">
        <f t="shared" si="29"/>
        <v>-6.4859655837368191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-3.9048474936558636E-2</v>
      </c>
      <c r="AI77">
        <f t="shared" si="33"/>
        <v>-3.9048762509827334E-2</v>
      </c>
      <c r="AJ77">
        <f t="shared" si="34"/>
        <v>-0.77827936411084764</v>
      </c>
      <c r="AK77">
        <f t="shared" si="49"/>
        <v>-0.50849714634933674</v>
      </c>
      <c r="AL77">
        <f t="shared" si="35"/>
        <v>-1.3258252729700117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-8.9016476397476473E-6</v>
      </c>
      <c r="AR77">
        <f t="shared" si="36"/>
        <v>-8.9017131961083684E-6</v>
      </c>
      <c r="AS77">
        <f t="shared" si="36"/>
        <v>-1.7741969887063129E-4</v>
      </c>
      <c r="AT77">
        <f t="shared" si="36"/>
        <v>-1.1591905778581751E-4</v>
      </c>
      <c r="AU77">
        <f t="shared" si="23"/>
        <v>-3.0224046985255715E-4</v>
      </c>
      <c r="AW77">
        <v>74</v>
      </c>
      <c r="AX77">
        <f>IF(Z77&gt;0, (R77*SUMPRODUCT(K77:$K$98, X77:$X$98)-K77*$AZ$3)/Z77, 0)</f>
        <v>-563853310.59098125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1000000</v>
      </c>
      <c r="S78">
        <f t="shared" si="28"/>
        <v>-2556914510.857501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-6.4859655837368191</v>
      </c>
      <c r="AC78">
        <f t="shared" si="29"/>
        <v>-5.7910484046117565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-9.1230433937926625E-3</v>
      </c>
      <c r="AI78">
        <f t="shared" si="33"/>
        <v>-9.1231000152438291E-3</v>
      </c>
      <c r="AJ78">
        <f t="shared" si="34"/>
        <v>-0.69491717912506257</v>
      </c>
      <c r="AK78">
        <f t="shared" si="49"/>
        <v>-0.45401759086157739</v>
      </c>
      <c r="AL78">
        <f t="shared" si="35"/>
        <v>-1.1580578700018838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-1.8568979652308181E-6</v>
      </c>
      <c r="AR78">
        <f t="shared" si="36"/>
        <v>-1.8569094899219678E-6</v>
      </c>
      <c r="AS78">
        <f t="shared" si="36"/>
        <v>-1.4144296373721656E-4</v>
      </c>
      <c r="AT78">
        <f t="shared" si="36"/>
        <v>-9.2410427557922597E-5</v>
      </c>
      <c r="AU78">
        <f t="shared" si="23"/>
        <v>-2.3571030078506112E-4</v>
      </c>
      <c r="AW78">
        <v>75</v>
      </c>
      <c r="AX78">
        <f>IF(Z78&gt;0, (R78*SUMPRODUCT(K78:$K$98, X78:$X$98)-K78*$AZ$3)/Z78, 0)</f>
        <v>-2556914510.857501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-5.7910484046117565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-5.7910484046117565</v>
      </c>
      <c r="AK79">
        <f t="shared" si="49"/>
        <v>-0.40537338832282299</v>
      </c>
      <c r="AL79">
        <f t="shared" si="35"/>
        <v>-6.1986866509812684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-4.115961124973889E-7</v>
      </c>
      <c r="AR79">
        <f t="shared" si="36"/>
        <v>-4.115961124973889E-7</v>
      </c>
      <c r="AS79">
        <f t="shared" si="36"/>
        <v>-1.05241607265711E-3</v>
      </c>
      <c r="AT79">
        <f t="shared" si="36"/>
        <v>-7.3669125085997701E-5</v>
      </c>
      <c r="AU79">
        <f t="shared" si="23"/>
        <v>-1.126496793855605E-3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36792.076409022331</v>
      </c>
      <c r="AO81" s="8">
        <f t="shared" si="50"/>
        <v>-3679.2076409022334</v>
      </c>
      <c r="AP81" s="8">
        <f t="shared" si="50"/>
        <v>-435.36846080058518</v>
      </c>
      <c r="AQ81" s="8">
        <f t="shared" si="50"/>
        <v>-28451.755333702255</v>
      </c>
      <c r="AR81" s="8">
        <f t="shared" si="50"/>
        <v>4225.7449736172703</v>
      </c>
      <c r="AS81" s="8">
        <f t="shared" si="50"/>
        <v>-3454.2402586196863</v>
      </c>
      <c r="AT81" s="8">
        <f t="shared" si="50"/>
        <v>2014.9734841948161</v>
      </c>
      <c r="AU81" s="8">
        <f t="shared" si="50"/>
        <v>2786.478199192411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74BB-F4A0-4A38-A048-9776CF57D09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58359.889125141679</v>
      </c>
      <c r="K3">
        <v>1</v>
      </c>
      <c r="L3" s="2">
        <v>0</v>
      </c>
      <c r="O3">
        <f>$C$3</f>
        <v>58359.889125141679</v>
      </c>
      <c r="P3" s="2">
        <f>O3*C5</f>
        <v>5835.9889125141681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58359.889125141679</v>
      </c>
      <c r="AF3">
        <f t="shared" ref="AF3:AG34" si="4">-$Z3*P3</f>
        <v>-5835.9889125141681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52250.750470827508</v>
      </c>
      <c r="AJ3">
        <f t="shared" ref="AJ3:AJ66" si="7">AB3-AC3</f>
        <v>0</v>
      </c>
      <c r="AL3">
        <f t="shared" ref="AL3:AL66" si="8">SUM(AI3:AK3)</f>
        <v>52250.750470827508</v>
      </c>
      <c r="AN3">
        <f t="shared" ref="AN3:AU34" si="9">AE3*$K3</f>
        <v>58359.889125141679</v>
      </c>
      <c r="AO3">
        <f t="shared" si="9"/>
        <v>-5835.9889125141681</v>
      </c>
      <c r="AP3">
        <f t="shared" si="9"/>
        <v>-273.14974180000002</v>
      </c>
      <c r="AQ3">
        <f t="shared" si="9"/>
        <v>0</v>
      </c>
      <c r="AR3">
        <f t="shared" si="9"/>
        <v>52250.750470827508</v>
      </c>
      <c r="AS3">
        <f t="shared" si="9"/>
        <v>0</v>
      </c>
      <c r="AT3">
        <f t="shared" si="9"/>
        <v>0</v>
      </c>
      <c r="AU3">
        <f t="shared" si="9"/>
        <v>52250.750470827508</v>
      </c>
      <c r="AW3">
        <v>0</v>
      </c>
      <c r="AX3">
        <f>IF(Z3&gt;0, (R3*SUMPRODUCT(K3:$K$98, X3:$X$98)-K3*$AZ$3)/Z3, 0)</f>
        <v>0</v>
      </c>
      <c r="AZ3">
        <f>C6*ABS(SUMPRODUCT(X4:X69, K4:K69))/1</f>
        <v>45029.104747067948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4890.4508732237082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4824.5469371858562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-4824.5469371858562</v>
      </c>
      <c r="AK4">
        <f>G4*SUM(AB4, AE4:AF4)</f>
        <v>0</v>
      </c>
      <c r="AL4">
        <f t="shared" si="8"/>
        <v>-8300.5919371858563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-3103.6116071428569</v>
      </c>
      <c r="AR4">
        <f t="shared" si="9"/>
        <v>-3103.6116071428569</v>
      </c>
      <c r="AS4">
        <f t="shared" si="9"/>
        <v>-4307.6311939159432</v>
      </c>
      <c r="AT4">
        <f t="shared" si="9"/>
        <v>0</v>
      </c>
      <c r="AU4">
        <f t="shared" si="9"/>
        <v>-7411.2428010588001</v>
      </c>
      <c r="AW4">
        <v>1</v>
      </c>
      <c r="AX4">
        <f>IF(Z4&gt;0, (R4*SUMPRODUCT(K4:$K$98, X4:$X$98)-K4*$AZ$3)/Z4, 0)</f>
        <v>4890.4508732237082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1000000</v>
      </c>
      <c r="S5">
        <f t="shared" si="1"/>
        <v>6195.2604937276519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4824.5469371858562</v>
      </c>
      <c r="AC5">
        <f t="shared" si="2"/>
        <v>6028.5665239589362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-3565.4080640529601</v>
      </c>
      <c r="AI5">
        <f t="shared" si="6"/>
        <v>-3589.7353967376089</v>
      </c>
      <c r="AJ5">
        <f t="shared" si="7"/>
        <v>-1204.0195867730799</v>
      </c>
      <c r="AK5">
        <f>G5*SUM(AB5, AE5:AF5)</f>
        <v>337.71828560300997</v>
      </c>
      <c r="AL5">
        <f t="shared" si="8"/>
        <v>-4456.0366979076789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-2842.3214796340558</v>
      </c>
      <c r="AR5">
        <f t="shared" si="9"/>
        <v>-2861.7150803074046</v>
      </c>
      <c r="AS5">
        <f t="shared" si="9"/>
        <v>-959.8370430270088</v>
      </c>
      <c r="AT5">
        <f t="shared" si="9"/>
        <v>269.22694961974645</v>
      </c>
      <c r="AU5">
        <f t="shared" si="9"/>
        <v>-3552.325173714667</v>
      </c>
      <c r="AW5">
        <v>2</v>
      </c>
      <c r="AX5">
        <f>IF(Z5&gt;0, (R5*SUMPRODUCT(K5:$K$98, X5:$X$98)-K5*$AZ$3)/Z5, 0)</f>
        <v>6195.2604937276519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1000000</v>
      </c>
      <c r="S6">
        <f t="shared" si="1"/>
        <v>7327.6036298567114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6028.5665239589362</v>
      </c>
      <c r="AC6">
        <f t="shared" si="2"/>
        <v>7032.3443246069801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-3656.4895732735908</v>
      </c>
      <c r="AI6">
        <f t="shared" si="6"/>
        <v>-3680.4822203920612</v>
      </c>
      <c r="AJ6">
        <f t="shared" si="7"/>
        <v>-1003.7778006480439</v>
      </c>
      <c r="AK6">
        <f>G6*SUM(AB6, AE6:AF6)</f>
        <v>421.99965667712559</v>
      </c>
      <c r="AL6">
        <f t="shared" si="8"/>
        <v>-4262.2603643629791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-2602.6170545918299</v>
      </c>
      <c r="AR6">
        <f t="shared" si="9"/>
        <v>-2619.6945469035145</v>
      </c>
      <c r="AS6">
        <f t="shared" si="9"/>
        <v>-714.46921169486529</v>
      </c>
      <c r="AT6">
        <f t="shared" si="9"/>
        <v>300.3710202068188</v>
      </c>
      <c r="AU6">
        <f t="shared" si="9"/>
        <v>-3033.7927383915608</v>
      </c>
      <c r="AW6">
        <v>3</v>
      </c>
      <c r="AX6">
        <f>IF(Z6&gt;0, (R6*SUMPRODUCT(K6:$K$98, X6:$X$98)-K6*$AZ$3)/Z6, 0)</f>
        <v>7327.6036298567114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1000000</v>
      </c>
      <c r="S7">
        <f t="shared" si="1"/>
        <v>8309.5120070682315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7032.3443246069801</v>
      </c>
      <c r="AC7">
        <f t="shared" si="2"/>
        <v>7863.7444845527243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-3754.2772893333054</v>
      </c>
      <c r="AI7">
        <f t="shared" si="6"/>
        <v>-3777.9361530483575</v>
      </c>
      <c r="AJ7">
        <f t="shared" si="7"/>
        <v>-831.40015994574424</v>
      </c>
      <c r="AK7">
        <f>G7*SUM(AB7, AE7:AF7)</f>
        <v>492.26410272248864</v>
      </c>
      <c r="AL7">
        <f t="shared" si="8"/>
        <v>-4117.0722102716127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-2385.9110887160009</v>
      </c>
      <c r="AR7">
        <f t="shared" si="9"/>
        <v>-2400.9467243214326</v>
      </c>
      <c r="AS7">
        <f t="shared" si="9"/>
        <v>-528.36983203418868</v>
      </c>
      <c r="AT7">
        <f t="shared" si="9"/>
        <v>312.84273662987442</v>
      </c>
      <c r="AU7">
        <f t="shared" si="9"/>
        <v>-2616.4738197257466</v>
      </c>
      <c r="AW7">
        <v>4</v>
      </c>
      <c r="AX7">
        <f>IF(Z7&gt;0, (R7*SUMPRODUCT(K7:$K$98, X7:$X$98)-K7*$AZ$3)/Z7, 0)</f>
        <v>8309.5120070682315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1000000</v>
      </c>
      <c r="S8">
        <f t="shared" si="1"/>
        <v>9157.1835672748348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7863.7444845527243</v>
      </c>
      <c r="AC8">
        <f t="shared" si="2"/>
        <v>8543.9201945309906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-3861.7445278167747</v>
      </c>
      <c r="AI8">
        <f t="shared" si="6"/>
        <v>-3885.070259281481</v>
      </c>
      <c r="AJ8">
        <f t="shared" si="7"/>
        <v>-680.17570997826624</v>
      </c>
      <c r="AK8">
        <f t="shared" ref="AK8:AK69" si="22">G8*SUM(AB8:AB8, AE8:AF8)</f>
        <v>550.46211391869076</v>
      </c>
      <c r="AL8">
        <f t="shared" si="8"/>
        <v>-4014.783855341057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-2191.2575550075794</v>
      </c>
      <c r="AR8">
        <f t="shared" si="9"/>
        <v>-2204.4932014699339</v>
      </c>
      <c r="AS8">
        <f t="shared" si="9"/>
        <v>-385.94996444913352</v>
      </c>
      <c r="AT8">
        <f t="shared" si="9"/>
        <v>312.3469864930961</v>
      </c>
      <c r="AU8">
        <f t="shared" si="9"/>
        <v>-2278.096179425972</v>
      </c>
      <c r="AW8">
        <v>5</v>
      </c>
      <c r="AX8">
        <f>IF(Z8&gt;0, (R8*SUMPRODUCT(K8:$K$98, X8:$X$98)-K8*$AZ$3)/Z8, 0)</f>
        <v>9157.1835672748348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1000000</v>
      </c>
      <c r="S9">
        <f t="shared" si="1"/>
        <v>9883.8956590064845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8543.9201945309906</v>
      </c>
      <c r="AC9">
        <f t="shared" si="2"/>
        <v>9090.2401383575925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-3996.8109038096973</v>
      </c>
      <c r="AI9">
        <f t="shared" si="6"/>
        <v>-4019.8034576871614</v>
      </c>
      <c r="AJ9">
        <f t="shared" si="7"/>
        <v>-546.31994382660196</v>
      </c>
      <c r="AK9">
        <f t="shared" si="22"/>
        <v>598.0744136171694</v>
      </c>
      <c r="AL9">
        <f t="shared" si="8"/>
        <v>-3968.0489878965941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-2024.9087893308476</v>
      </c>
      <c r="AR9">
        <f t="shared" si="9"/>
        <v>-2036.5575326805174</v>
      </c>
      <c r="AS9">
        <f t="shared" si="9"/>
        <v>-276.78268566240229</v>
      </c>
      <c r="AT9">
        <f t="shared" si="9"/>
        <v>303.00311071833522</v>
      </c>
      <c r="AU9">
        <f t="shared" si="9"/>
        <v>-2010.3371076245844</v>
      </c>
      <c r="AW9">
        <v>6</v>
      </c>
      <c r="AX9">
        <f>IF(Z9&gt;0, (R9*SUMPRODUCT(K9:$K$98, X9:$X$98)-K9*$AZ$3)/Z9, 0)</f>
        <v>9883.8956590064845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1000000</v>
      </c>
      <c r="S10">
        <f t="shared" si="1"/>
        <v>10492.002785932375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9090.2401383575925</v>
      </c>
      <c r="AC10">
        <f t="shared" si="2"/>
        <v>9509.5969729858298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-4138.9070978232539</v>
      </c>
      <c r="AI10">
        <f t="shared" si="6"/>
        <v>-4161.5662534844978</v>
      </c>
      <c r="AJ10">
        <f t="shared" si="7"/>
        <v>-419.35683462823727</v>
      </c>
      <c r="AK10">
        <f t="shared" si="22"/>
        <v>636.31680968503156</v>
      </c>
      <c r="AL10">
        <f t="shared" si="8"/>
        <v>-3944.6062784277037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-1872.2313780526481</v>
      </c>
      <c r="AR10">
        <f t="shared" si="9"/>
        <v>-1882.4812293362083</v>
      </c>
      <c r="AS10">
        <f t="shared" si="9"/>
        <v>-189.69573509024656</v>
      </c>
      <c r="AT10">
        <f t="shared" si="9"/>
        <v>287.83740956669942</v>
      </c>
      <c r="AU10">
        <f t="shared" si="9"/>
        <v>-1784.3395548597555</v>
      </c>
      <c r="AW10">
        <v>7</v>
      </c>
      <c r="AX10">
        <f>IF(Z10&gt;0, (R10*SUMPRODUCT(K10:$K$98, X10:$X$98)-K10*$AZ$3)/Z10, 0)</f>
        <v>10492.002785932375</v>
      </c>
    </row>
    <row r="11" spans="1:52" x14ac:dyDescent="0.25">
      <c r="A11" t="s">
        <v>33</v>
      </c>
      <c r="C11" s="12">
        <f>AU71</f>
        <v>4069.4289766278675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1000000</v>
      </c>
      <c r="S11">
        <f t="shared" si="1"/>
        <v>10995.998442903941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9509.5969729858298</v>
      </c>
      <c r="AC11">
        <f t="shared" si="2"/>
        <v>9819.7456163252173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-4273.5530123596473</v>
      </c>
      <c r="AI11">
        <f t="shared" si="6"/>
        <v>-4295.8787376389701</v>
      </c>
      <c r="AJ11">
        <f t="shared" si="7"/>
        <v>-310.14864333938749</v>
      </c>
      <c r="AK11">
        <f t="shared" si="22"/>
        <v>665.67178810900816</v>
      </c>
      <c r="AL11">
        <f t="shared" si="8"/>
        <v>-3940.3555928693495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-1726.0163855727715</v>
      </c>
      <c r="AR11">
        <f t="shared" si="9"/>
        <v>-1735.0333715655649</v>
      </c>
      <c r="AS11">
        <f t="shared" si="9"/>
        <v>-125.26383522533391</v>
      </c>
      <c r="AT11">
        <f t="shared" si="9"/>
        <v>268.85367055626489</v>
      </c>
      <c r="AU11">
        <f t="shared" si="9"/>
        <v>-1591.4435362346339</v>
      </c>
      <c r="AW11">
        <v>8</v>
      </c>
      <c r="AX11">
        <f>IF(Z11&gt;0, (R11*SUMPRODUCT(K11:$K$98, X11:$X$98)-K11*$AZ$3)/Z11, 0)</f>
        <v>10995.998442903941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1000000</v>
      </c>
      <c r="S12">
        <f t="shared" si="1"/>
        <v>11415.886718034481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9819.7456163252173</v>
      </c>
      <c r="AC12">
        <f t="shared" si="2"/>
        <v>10042.282821281044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-4422.6109770913281</v>
      </c>
      <c r="AI12">
        <f t="shared" si="6"/>
        <v>-4444.6028798434299</v>
      </c>
      <c r="AJ12">
        <f t="shared" si="7"/>
        <v>-222.53720495582638</v>
      </c>
      <c r="AK12">
        <f t="shared" si="22"/>
        <v>687.38219314276523</v>
      </c>
      <c r="AL12">
        <f t="shared" si="8"/>
        <v>-3979.7578916564912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-1594.8378549327122</v>
      </c>
      <c r="AR12">
        <f t="shared" si="9"/>
        <v>-1602.76835553354</v>
      </c>
      <c r="AS12">
        <f t="shared" si="9"/>
        <v>-80.249147038451454</v>
      </c>
      <c r="AT12">
        <f t="shared" si="9"/>
        <v>247.87690984110557</v>
      </c>
      <c r="AU12">
        <f t="shared" si="9"/>
        <v>-1435.1405927308861</v>
      </c>
      <c r="AW12">
        <v>9</v>
      </c>
      <c r="AX12">
        <f>IF(Z12&gt;0, (R12*SUMPRODUCT(K12:$K$98, X12:$X$98)-K12*$AZ$3)/Z12, 0)</f>
        <v>11415.886718034481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1000000</v>
      </c>
      <c r="S13">
        <f t="shared" si="1"/>
        <v>11759.446619773933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10042.282821281044</v>
      </c>
      <c r="AC13">
        <f t="shared" si="2"/>
        <v>10187.224957891731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-4577.9585112090554</v>
      </c>
      <c r="AI13">
        <f t="shared" si="6"/>
        <v>-4599.6160459708562</v>
      </c>
      <c r="AJ13">
        <f t="shared" si="7"/>
        <v>-144.94213661068716</v>
      </c>
      <c r="AK13">
        <f t="shared" si="22"/>
        <v>702.95979748967318</v>
      </c>
      <c r="AL13">
        <f t="shared" si="8"/>
        <v>-4041.5983850918701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-1473.9801188319038</v>
      </c>
      <c r="AR13">
        <f t="shared" si="9"/>
        <v>-1480.9532653957363</v>
      </c>
      <c r="AS13">
        <f t="shared" si="9"/>
        <v>-46.667488842913762</v>
      </c>
      <c r="AT13">
        <f t="shared" si="9"/>
        <v>226.33424119089031</v>
      </c>
      <c r="AU13">
        <f t="shared" si="9"/>
        <v>-1301.2865130477599</v>
      </c>
      <c r="AW13">
        <v>10</v>
      </c>
      <c r="AX13">
        <f>IF(Z13&gt;0, (R13*SUMPRODUCT(K13:$K$98, X13:$X$98)-K13*$AZ$3)/Z13, 0)</f>
        <v>11759.446619773933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1000000</v>
      </c>
      <c r="S14">
        <f t="shared" si="1"/>
        <v>12037.492727385667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10187.224957891731</v>
      </c>
      <c r="AC14">
        <f t="shared" si="2"/>
        <v>10266.619831509286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-4751.4786045428946</v>
      </c>
      <c r="AI14">
        <f t="shared" si="6"/>
        <v>-4772.8007769919641</v>
      </c>
      <c r="AJ14">
        <f t="shared" si="7"/>
        <v>-79.394873617555277</v>
      </c>
      <c r="AK14">
        <f t="shared" si="22"/>
        <v>713.10574705242118</v>
      </c>
      <c r="AL14">
        <f t="shared" si="8"/>
        <v>-4139.0899035570983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-1365.9365579429639</v>
      </c>
      <c r="AR14">
        <f t="shared" si="9"/>
        <v>-1372.066173009546</v>
      </c>
      <c r="AS14">
        <f t="shared" si="9"/>
        <v>-22.824128952994226</v>
      </c>
      <c r="AT14">
        <f t="shared" si="9"/>
        <v>205.00086197311984</v>
      </c>
      <c r="AU14">
        <f t="shared" si="9"/>
        <v>-1189.8894399894202</v>
      </c>
      <c r="AW14">
        <v>11</v>
      </c>
      <c r="AX14">
        <f>IF(Z14&gt;0, (R14*SUMPRODUCT(K14:$K$98, X14:$X$98)-K14*$AZ$3)/Z14, 0)</f>
        <v>12037.492727385667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1000000</v>
      </c>
      <c r="S15">
        <f t="shared" si="1"/>
        <v>12255.860063373362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10266.619831509286</v>
      </c>
      <c r="AC15">
        <f t="shared" si="2"/>
        <v>10287.625231110476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-4953.4357587854438</v>
      </c>
      <c r="AI15">
        <f t="shared" si="6"/>
        <v>-4974.4208736160526</v>
      </c>
      <c r="AJ15">
        <f t="shared" si="7"/>
        <v>-21.00539960119022</v>
      </c>
      <c r="AK15">
        <f t="shared" si="22"/>
        <v>718.66338820565011</v>
      </c>
      <c r="AL15">
        <f t="shared" si="8"/>
        <v>-4276.7628850115925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-1271.4235837852675</v>
      </c>
      <c r="AR15">
        <f t="shared" si="9"/>
        <v>-1276.8099400848837</v>
      </c>
      <c r="AS15">
        <f t="shared" si="9"/>
        <v>-5.3915628949905372</v>
      </c>
      <c r="AT15">
        <f t="shared" si="9"/>
        <v>184.46299196413344</v>
      </c>
      <c r="AU15">
        <f t="shared" si="9"/>
        <v>-1097.7385110157406</v>
      </c>
      <c r="AW15">
        <v>12</v>
      </c>
      <c r="AX15">
        <f>IF(Z15&gt;0, (R15*SUMPRODUCT(K15:$K$98, X15:$X$98)-K15*$AZ$3)/Z15, 0)</f>
        <v>12255.860063373362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1000000</v>
      </c>
      <c r="S16">
        <f t="shared" si="1"/>
        <v>12417.037532874891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10287.625231110476</v>
      </c>
      <c r="AC16">
        <f t="shared" si="2"/>
        <v>10254.542680846782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-5166.0047675929582</v>
      </c>
      <c r="AI16">
        <f t="shared" si="6"/>
        <v>-5186.6508811560707</v>
      </c>
      <c r="AJ16">
        <f t="shared" si="7"/>
        <v>33.082550263694429</v>
      </c>
      <c r="AK16">
        <f t="shared" si="22"/>
        <v>720.13376617773338</v>
      </c>
      <c r="AL16">
        <f t="shared" si="8"/>
        <v>-4433.4345647146429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-1183.914958819862</v>
      </c>
      <c r="AR16">
        <f t="shared" si="9"/>
        <v>-1188.6465151750165</v>
      </c>
      <c r="AS16">
        <f t="shared" si="9"/>
        <v>7.5816666641109576</v>
      </c>
      <c r="AT16">
        <f t="shared" si="9"/>
        <v>165.03607264891318</v>
      </c>
      <c r="AU16">
        <f t="shared" si="9"/>
        <v>-1016.0287758619922</v>
      </c>
      <c r="AW16">
        <v>13</v>
      </c>
      <c r="AX16">
        <f>IF(Z16&gt;0, (R16*SUMPRODUCT(K16:$K$98, X16:$X$98)-K16*$AZ$3)/Z16, 0)</f>
        <v>12417.037532874891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1000000</v>
      </c>
      <c r="S17">
        <f t="shared" si="1"/>
        <v>12529.286444476333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10254.542680846782</v>
      </c>
      <c r="AC17">
        <f t="shared" si="2"/>
        <v>10176.28935909975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-5385.8649315322837</v>
      </c>
      <c r="AI17">
        <f t="shared" si="6"/>
        <v>-5406.1699373364772</v>
      </c>
      <c r="AJ17">
        <f t="shared" si="7"/>
        <v>78.253321747031805</v>
      </c>
      <c r="AK17">
        <f t="shared" si="22"/>
        <v>717.81798765927476</v>
      </c>
      <c r="AL17">
        <f t="shared" si="8"/>
        <v>-4610.0986279301706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-1102.0546730647004</v>
      </c>
      <c r="AR17">
        <f t="shared" si="9"/>
        <v>-1106.2094795475193</v>
      </c>
      <c r="AS17">
        <f t="shared" si="9"/>
        <v>16.012180032449635</v>
      </c>
      <c r="AT17">
        <f t="shared" si="9"/>
        <v>146.87978212716553</v>
      </c>
      <c r="AU17">
        <f t="shared" si="9"/>
        <v>-943.3175173879041</v>
      </c>
      <c r="AW17">
        <v>14</v>
      </c>
      <c r="AX17">
        <f>IF(Z17&gt;0, (R17*SUMPRODUCT(K17:$K$98, X17:$X$98)-K17*$AZ$3)/Z17, 0)</f>
        <v>12529.286444476333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1000000</v>
      </c>
      <c r="S18">
        <f t="shared" si="1"/>
        <v>12601.285506853508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10176.28935909975</v>
      </c>
      <c r="AC18">
        <f t="shared" si="2"/>
        <v>10061.432576278654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-5633.2957314796658</v>
      </c>
      <c r="AI18">
        <f t="shared" si="6"/>
        <v>-5653.2568548325307</v>
      </c>
      <c r="AJ18">
        <f t="shared" si="7"/>
        <v>114.8567828210962</v>
      </c>
      <c r="AK18">
        <f t="shared" si="22"/>
        <v>712.34025513698259</v>
      </c>
      <c r="AL18">
        <f t="shared" si="8"/>
        <v>-4826.0598168744518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-1029.1820687369077</v>
      </c>
      <c r="AR18">
        <f t="shared" si="9"/>
        <v>-1032.8288913441097</v>
      </c>
      <c r="AS18">
        <f t="shared" si="9"/>
        <v>20.983904802248389</v>
      </c>
      <c r="AT18">
        <f t="shared" si="9"/>
        <v>130.14190136151257</v>
      </c>
      <c r="AU18">
        <f t="shared" si="9"/>
        <v>-881.70308518034869</v>
      </c>
      <c r="AW18">
        <v>15</v>
      </c>
      <c r="AX18">
        <f>IF(Z18&gt;0, (R18*SUMPRODUCT(K18:$K$98, X18:$X$98)-K18*$AZ$3)/Z18, 0)</f>
        <v>12601.285506853508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1000000</v>
      </c>
      <c r="S19">
        <f t="shared" si="1"/>
        <v>12636.130398113133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10061.432576278654</v>
      </c>
      <c r="AC19">
        <f t="shared" si="2"/>
        <v>9913.6771952592389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-5910.3984005056191</v>
      </c>
      <c r="AI19">
        <f t="shared" si="6"/>
        <v>-5930.0121526649418</v>
      </c>
      <c r="AJ19">
        <f t="shared" si="7"/>
        <v>147.75538101941493</v>
      </c>
      <c r="AK19">
        <f t="shared" si="22"/>
        <v>704.30028033950589</v>
      </c>
      <c r="AL19">
        <f t="shared" si="8"/>
        <v>-5077.9564913060212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-964.11400924489305</v>
      </c>
      <c r="AR19">
        <f t="shared" si="9"/>
        <v>-967.31343709209921</v>
      </c>
      <c r="AS19">
        <f t="shared" si="9"/>
        <v>24.102103298137806</v>
      </c>
      <c r="AT19">
        <f t="shared" si="9"/>
        <v>114.8866321654957</v>
      </c>
      <c r="AU19">
        <f t="shared" si="9"/>
        <v>-828.32470162846573</v>
      </c>
      <c r="AW19">
        <v>16</v>
      </c>
      <c r="AX19">
        <f>IF(Z19&gt;0, (R19*SUMPRODUCT(K19:$K$98, X19:$X$98)-K19*$AZ$3)/Z19, 0)</f>
        <v>12636.130398113133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1000000</v>
      </c>
      <c r="S20">
        <f t="shared" si="1"/>
        <v>12637.028342702361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9913.6771952592389</v>
      </c>
      <c r="AC20">
        <f t="shared" si="2"/>
        <v>9736.551300047835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-6226.6664919080704</v>
      </c>
      <c r="AI20">
        <f t="shared" si="6"/>
        <v>-6245.9284398835025</v>
      </c>
      <c r="AJ20">
        <f t="shared" si="7"/>
        <v>177.12589521140399</v>
      </c>
      <c r="AK20">
        <f t="shared" si="22"/>
        <v>693.95740366814675</v>
      </c>
      <c r="AL20">
        <f t="shared" si="8"/>
        <v>-5374.8451410039515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-906.87873741284443</v>
      </c>
      <c r="AR20">
        <f t="shared" si="9"/>
        <v>-909.68413113077884</v>
      </c>
      <c r="AS20">
        <f t="shared" si="9"/>
        <v>25.797384269928131</v>
      </c>
      <c r="AT20">
        <f t="shared" si="9"/>
        <v>101.07096869163037</v>
      </c>
      <c r="AU20">
        <f t="shared" si="9"/>
        <v>-782.81577816922027</v>
      </c>
      <c r="AW20">
        <v>17</v>
      </c>
      <c r="AX20">
        <f>IF(Z20&gt;0, (R20*SUMPRODUCT(K20:$K$98, X20:$X$98)-K20*$AZ$3)/Z20, 0)</f>
        <v>12637.028342702361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1000000</v>
      </c>
      <c r="S21">
        <f t="shared" si="1"/>
        <v>12605.859896174868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9736.551300047835</v>
      </c>
      <c r="AC21">
        <f t="shared" si="2"/>
        <v>9532.3405215934399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-6589.8568060251791</v>
      </c>
      <c r="AI21">
        <f t="shared" si="6"/>
        <v>-6608.7613881007064</v>
      </c>
      <c r="AJ21">
        <f t="shared" si="7"/>
        <v>204.21077845439504</v>
      </c>
      <c r="AK21">
        <f t="shared" si="22"/>
        <v>681.55859100334851</v>
      </c>
      <c r="AL21">
        <f t="shared" si="8"/>
        <v>-5722.9920186429626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-856.94227798665679</v>
      </c>
      <c r="AR21">
        <f t="shared" si="9"/>
        <v>-859.40062209109567</v>
      </c>
      <c r="AS21">
        <f t="shared" si="9"/>
        <v>26.55548592772702</v>
      </c>
      <c r="AT21">
        <f t="shared" si="9"/>
        <v>88.629599814942324</v>
      </c>
      <c r="AU21">
        <f t="shared" si="9"/>
        <v>-744.21553634842621</v>
      </c>
      <c r="AW21">
        <v>18</v>
      </c>
      <c r="AX21">
        <f>IF(Z21&gt;0, (R21*SUMPRODUCT(K21:$K$98, X21:$X$98)-K21*$AZ$3)/Z21, 0)</f>
        <v>12605.859896174868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1000000</v>
      </c>
      <c r="S22">
        <f t="shared" si="1"/>
        <v>12543.917665942132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9532.3405215934399</v>
      </c>
      <c r="AC22">
        <f t="shared" si="2"/>
        <v>9302.780349819699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-7004.6285915508706</v>
      </c>
      <c r="AI22">
        <f t="shared" si="6"/>
        <v>-7023.1690120908543</v>
      </c>
      <c r="AJ22">
        <f t="shared" si="7"/>
        <v>229.56017177374088</v>
      </c>
      <c r="AK22">
        <f t="shared" si="22"/>
        <v>667.26383651154083</v>
      </c>
      <c r="AL22">
        <f t="shared" si="8"/>
        <v>-6126.3450038055726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-813.28484907911002</v>
      </c>
      <c r="AR22">
        <f t="shared" si="9"/>
        <v>-815.43751755019957</v>
      </c>
      <c r="AS22">
        <f t="shared" si="9"/>
        <v>26.653491647048956</v>
      </c>
      <c r="AT22">
        <f t="shared" si="9"/>
        <v>77.473853392858416</v>
      </c>
      <c r="AU22">
        <f t="shared" si="9"/>
        <v>-711.3101725102922</v>
      </c>
      <c r="AW22">
        <v>19</v>
      </c>
      <c r="AX22">
        <f>IF(Z22&gt;0, (R22*SUMPRODUCT(K22:$K$98, X22:$X$98)-K22*$AZ$3)/Z22, 0)</f>
        <v>12543.917665942132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1000000</v>
      </c>
      <c r="S23">
        <f t="shared" si="1"/>
        <v>12453.043093393855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9302.780349819699</v>
      </c>
      <c r="AC23">
        <f t="shared" si="2"/>
        <v>9049.6580955735481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-7498.109458611817</v>
      </c>
      <c r="AI23">
        <f t="shared" si="6"/>
        <v>-7516.2770222099352</v>
      </c>
      <c r="AJ23">
        <f t="shared" si="7"/>
        <v>253.12225424615099</v>
      </c>
      <c r="AK23">
        <f t="shared" si="22"/>
        <v>651.19462448737897</v>
      </c>
      <c r="AL23">
        <f t="shared" si="8"/>
        <v>-6611.9601434764054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-777.3047517951984</v>
      </c>
      <c r="AR23">
        <f t="shared" si="9"/>
        <v>-779.1881243428129</v>
      </c>
      <c r="AS23">
        <f t="shared" si="9"/>
        <v>26.240365267629997</v>
      </c>
      <c r="AT23">
        <f t="shared" si="9"/>
        <v>67.507240158540171</v>
      </c>
      <c r="AU23">
        <f t="shared" si="9"/>
        <v>-685.44051891664276</v>
      </c>
      <c r="AW23">
        <v>20</v>
      </c>
      <c r="AX23">
        <f>IF(Z23&gt;0, (R23*SUMPRODUCT(K23:$K$98, X23:$X$98)-K23*$AZ$3)/Z23, 0)</f>
        <v>12453.043093393855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1000000</v>
      </c>
      <c r="S24">
        <f t="shared" si="1"/>
        <v>12331.675165854551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9049.6580955735481</v>
      </c>
      <c r="AC24">
        <f t="shared" si="2"/>
        <v>8772.4985177363487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-8056.2127747088043</v>
      </c>
      <c r="AI24">
        <f t="shared" si="6"/>
        <v>-8073.9972573515734</v>
      </c>
      <c r="AJ24">
        <f t="shared" si="7"/>
        <v>277.15957783719932</v>
      </c>
      <c r="AK24">
        <f t="shared" si="22"/>
        <v>633.4760666901484</v>
      </c>
      <c r="AL24">
        <f t="shared" si="8"/>
        <v>-7163.3616128242256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-745.67992603194443</v>
      </c>
      <c r="AR24">
        <f t="shared" si="9"/>
        <v>-747.32605083927444</v>
      </c>
      <c r="AS24">
        <f t="shared" si="9"/>
        <v>25.653782897778296</v>
      </c>
      <c r="AT24">
        <f t="shared" si="9"/>
        <v>58.634298740898267</v>
      </c>
      <c r="AU24">
        <f t="shared" si="9"/>
        <v>-663.0379692005979</v>
      </c>
      <c r="AW24">
        <v>21</v>
      </c>
      <c r="AX24">
        <f>IF(Z24&gt;0, (R24*SUMPRODUCT(K24:$K$98, X24:$X$98)-K24*$AZ$3)/Z24, 0)</f>
        <v>12331.675165854551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1000000</v>
      </c>
      <c r="S25">
        <f t="shared" si="1"/>
        <v>12181.721422836858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8772.4985177363487</v>
      </c>
      <c r="AC25">
        <f t="shared" si="2"/>
        <v>8473.3767827383326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-8684.2816748082714</v>
      </c>
      <c r="AI25">
        <f t="shared" si="6"/>
        <v>-8701.6712055827429</v>
      </c>
      <c r="AJ25">
        <f t="shared" si="7"/>
        <v>299.12173499801611</v>
      </c>
      <c r="AK25">
        <f t="shared" si="22"/>
        <v>614.07489624154448</v>
      </c>
      <c r="AL25">
        <f t="shared" si="8"/>
        <v>-7788.4745743431822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-717.6908388686827</v>
      </c>
      <c r="AR25">
        <f t="shared" si="9"/>
        <v>-719.1279533470472</v>
      </c>
      <c r="AS25">
        <f t="shared" si="9"/>
        <v>24.720171103768525</v>
      </c>
      <c r="AT25">
        <f t="shared" si="9"/>
        <v>50.748691016119452</v>
      </c>
      <c r="AU25">
        <f t="shared" si="9"/>
        <v>-643.65909122715925</v>
      </c>
      <c r="AW25">
        <v>22</v>
      </c>
      <c r="AX25">
        <f>IF(Z25&gt;0, (R25*SUMPRODUCT(K25:$K$98, X25:$X$98)-K25*$AZ$3)/Z25, 0)</f>
        <v>12181.721422836858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1000000</v>
      </c>
      <c r="S26">
        <f t="shared" si="1"/>
        <v>12005.299422172542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8473.3767827383326</v>
      </c>
      <c r="AC26">
        <f t="shared" si="2"/>
        <v>8154.3986144356586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-9392.1627808086087</v>
      </c>
      <c r="AI26">
        <f t="shared" si="6"/>
        <v>-9409.1436122058149</v>
      </c>
      <c r="AJ26">
        <f t="shared" si="7"/>
        <v>318.97816830267402</v>
      </c>
      <c r="AK26">
        <f t="shared" si="22"/>
        <v>593.13637479168335</v>
      </c>
      <c r="AL26">
        <f t="shared" si="8"/>
        <v>-8497.0290691114569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-693.02849156516936</v>
      </c>
      <c r="AR26">
        <f t="shared" si="9"/>
        <v>-694.2814724007203</v>
      </c>
      <c r="AS26">
        <f t="shared" si="9"/>
        <v>23.536746964471892</v>
      </c>
      <c r="AT26">
        <f t="shared" si="9"/>
        <v>43.766320570406833</v>
      </c>
      <c r="AU26">
        <f t="shared" si="9"/>
        <v>-626.97840486584164</v>
      </c>
      <c r="AW26">
        <v>23</v>
      </c>
      <c r="AX26">
        <f>IF(Z26&gt;0, (R26*SUMPRODUCT(K26:$K$98, X26:$X$98)-K26*$AZ$3)/Z26, 0)</f>
        <v>12005.299422172542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1000000</v>
      </c>
      <c r="S27">
        <f t="shared" si="1"/>
        <v>11803.611644341787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8154.3986144356586</v>
      </c>
      <c r="AC27">
        <f t="shared" si="2"/>
        <v>7817.3635787329968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-10155.191277154852</v>
      </c>
      <c r="AI27">
        <f t="shared" si="6"/>
        <v>-10171.748420456157</v>
      </c>
      <c r="AJ27">
        <f t="shared" si="7"/>
        <v>337.03503570266184</v>
      </c>
      <c r="AK27">
        <f t="shared" si="22"/>
        <v>570.80790301049615</v>
      </c>
      <c r="AL27">
        <f t="shared" si="8"/>
        <v>-9263.9054817429987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-669.04536114399446</v>
      </c>
      <c r="AR27">
        <f t="shared" si="9"/>
        <v>-670.13618056996177</v>
      </c>
      <c r="AS27">
        <f t="shared" si="9"/>
        <v>22.204577050865925</v>
      </c>
      <c r="AT27">
        <f t="shared" si="9"/>
        <v>37.606025252583748</v>
      </c>
      <c r="AU27">
        <f t="shared" si="9"/>
        <v>-610.32557826651214</v>
      </c>
      <c r="AW27">
        <v>24</v>
      </c>
      <c r="AX27">
        <f>IF(Z27&gt;0, (R27*SUMPRODUCT(K27:$K$98, X27:$X$98)-K27*$AZ$3)/Z27, 0)</f>
        <v>11803.611644341787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1000000</v>
      </c>
      <c r="S28">
        <f t="shared" si="1"/>
        <v>11580.956799509537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7817.3635787329968</v>
      </c>
      <c r="AC28">
        <f t="shared" si="2"/>
        <v>7466.16951746624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-10969.206779974686</v>
      </c>
      <c r="AI28">
        <f t="shared" si="6"/>
        <v>-10985.324121673479</v>
      </c>
      <c r="AJ28">
        <f t="shared" si="7"/>
        <v>351.19406126675676</v>
      </c>
      <c r="AK28">
        <f t="shared" si="22"/>
        <v>547.21545051130977</v>
      </c>
      <c r="AL28">
        <f t="shared" si="8"/>
        <v>-10086.914609895412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-645.24501305351009</v>
      </c>
      <c r="AR28">
        <f t="shared" si="9"/>
        <v>-646.19308838506561</v>
      </c>
      <c r="AS28">
        <f t="shared" si="9"/>
        <v>20.658395925225385</v>
      </c>
      <c r="AT28">
        <f t="shared" si="9"/>
        <v>32.189022195556362</v>
      </c>
      <c r="AU28">
        <f t="shared" si="9"/>
        <v>-593.34567026428385</v>
      </c>
      <c r="AW28">
        <v>25</v>
      </c>
      <c r="AX28">
        <f>IF(Z28&gt;0, (R28*SUMPRODUCT(K28:$K$98, X28:$X$98)-K28*$AZ$3)/Z28, 0)</f>
        <v>11580.956799509537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1000000</v>
      </c>
      <c r="S29">
        <f t="shared" si="1"/>
        <v>11341.511958377278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7466.16951746624</v>
      </c>
      <c r="AC29">
        <f t="shared" si="2"/>
        <v>7104.7203078745497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-11811.707974739717</v>
      </c>
      <c r="AI29">
        <f t="shared" si="6"/>
        <v>-11827.368850322153</v>
      </c>
      <c r="AJ29">
        <f t="shared" si="7"/>
        <v>361.44920959169031</v>
      </c>
      <c r="AK29">
        <f t="shared" si="22"/>
        <v>522.63186622263686</v>
      </c>
      <c r="AL29">
        <f t="shared" si="8"/>
        <v>-10943.287774507826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-620.36046348554771</v>
      </c>
      <c r="AR29">
        <f t="shared" si="9"/>
        <v>-621.18298534738904</v>
      </c>
      <c r="AS29">
        <f t="shared" si="9"/>
        <v>18.983605052573015</v>
      </c>
      <c r="AT29">
        <f t="shared" si="9"/>
        <v>27.449048643563021</v>
      </c>
      <c r="AU29">
        <f t="shared" si="9"/>
        <v>-574.75033165125308</v>
      </c>
      <c r="AW29">
        <v>26</v>
      </c>
      <c r="AX29">
        <f>IF(Z29&gt;0, (R29*SUMPRODUCT(K29:$K$98, X29:$X$98)-K29*$AZ$3)/Z29, 0)</f>
        <v>11341.511958377278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1000000</v>
      </c>
      <c r="S30">
        <f t="shared" si="1"/>
        <v>11091.272269933788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7104.7203078745497</v>
      </c>
      <c r="AC30">
        <f t="shared" si="2"/>
        <v>6737.7489546227698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-12688.610534346446</v>
      </c>
      <c r="AI30">
        <f t="shared" si="6"/>
        <v>-12703.797585909701</v>
      </c>
      <c r="AJ30">
        <f t="shared" si="7"/>
        <v>366.97135325177987</v>
      </c>
      <c r="AK30">
        <f t="shared" si="22"/>
        <v>497.33042155121854</v>
      </c>
      <c r="AL30">
        <f t="shared" si="8"/>
        <v>-11839.495811106703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-595.01437116072691</v>
      </c>
      <c r="AR30">
        <f t="shared" si="9"/>
        <v>-595.7265463757542</v>
      </c>
      <c r="AS30">
        <f t="shared" si="9"/>
        <v>17.208600452985337</v>
      </c>
      <c r="AT30">
        <f t="shared" si="9"/>
        <v>23.321603830252595</v>
      </c>
      <c r="AU30">
        <f t="shared" si="9"/>
        <v>-555.19634209251626</v>
      </c>
      <c r="AW30">
        <v>27</v>
      </c>
      <c r="AX30">
        <f>IF(Z30&gt;0, (R30*SUMPRODUCT(K30:$K$98, X30:$X$98)-K30*$AZ$3)/Z30, 0)</f>
        <v>11091.272269933788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1000000</v>
      </c>
      <c r="S31">
        <f t="shared" si="1"/>
        <v>10835.61849253195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6737.7489546227698</v>
      </c>
      <c r="AC31">
        <f t="shared" si="2"/>
        <v>6368.9748604564802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-13625.855466582509</v>
      </c>
      <c r="AI31">
        <f t="shared" si="6"/>
        <v>-13640.550001243466</v>
      </c>
      <c r="AJ31">
        <f t="shared" si="7"/>
        <v>368.77409416628961</v>
      </c>
      <c r="AK31">
        <f t="shared" si="22"/>
        <v>471.64242682359395</v>
      </c>
      <c r="AL31">
        <f t="shared" si="8"/>
        <v>-12800.133480253582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-570.50459037579424</v>
      </c>
      <c r="AR31">
        <f t="shared" si="9"/>
        <v>-571.11983978146077</v>
      </c>
      <c r="AS31">
        <f t="shared" si="9"/>
        <v>15.440301274992954</v>
      </c>
      <c r="AT31">
        <f t="shared" si="9"/>
        <v>19.747323034413945</v>
      </c>
      <c r="AU31">
        <f t="shared" si="9"/>
        <v>-535.93221547205383</v>
      </c>
      <c r="AW31">
        <v>28</v>
      </c>
      <c r="AX31">
        <f>IF(Z31&gt;0, (R31*SUMPRODUCT(K31:$K$98, X31:$X$98)-K31*$AZ$3)/Z31, 0)</f>
        <v>10835.61849253195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1000000</v>
      </c>
      <c r="S32">
        <f t="shared" si="1"/>
        <v>10577.566321313658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6368.9748604564802</v>
      </c>
      <c r="AC32">
        <f t="shared" si="2"/>
        <v>6000.4705173971506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-14620.859790854785</v>
      </c>
      <c r="AI32">
        <f t="shared" si="6"/>
        <v>-14635.041858674362</v>
      </c>
      <c r="AJ32">
        <f t="shared" si="7"/>
        <v>368.50434305932959</v>
      </c>
      <c r="AK32">
        <f t="shared" si="22"/>
        <v>445.82824023195366</v>
      </c>
      <c r="AL32">
        <f t="shared" si="8"/>
        <v>-13820.70927538308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-546.57561857705377</v>
      </c>
      <c r="AR32">
        <f t="shared" si="9"/>
        <v>-547.10579071481243</v>
      </c>
      <c r="AS32">
        <f t="shared" si="9"/>
        <v>13.775899101499316</v>
      </c>
      <c r="AT32">
        <f t="shared" si="9"/>
        <v>16.666519593896819</v>
      </c>
      <c r="AU32">
        <f t="shared" si="9"/>
        <v>-516.66337201941633</v>
      </c>
      <c r="AW32">
        <v>29</v>
      </c>
      <c r="AX32">
        <f>IF(Z32&gt;0, (R32*SUMPRODUCT(K32:$K$98, X32:$X$98)-K32*$AZ$3)/Z32, 0)</f>
        <v>10577.566321313658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1000000</v>
      </c>
      <c r="S33">
        <f t="shared" si="1"/>
        <v>10320.38124504062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6000.4705173971506</v>
      </c>
      <c r="AC33">
        <f t="shared" si="2"/>
        <v>5634.2522624955091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-15675.377159878472</v>
      </c>
      <c r="AI33">
        <f t="shared" si="6"/>
        <v>-15689.025522590855</v>
      </c>
      <c r="AJ33">
        <f t="shared" si="7"/>
        <v>366.21825490164156</v>
      </c>
      <c r="AK33">
        <f t="shared" si="22"/>
        <v>420.03293621780057</v>
      </c>
      <c r="AL33">
        <f t="shared" si="8"/>
        <v>-14902.774331471413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-523.21154563140624</v>
      </c>
      <c r="AR33">
        <f t="shared" si="9"/>
        <v>-523.66709964310564</v>
      </c>
      <c r="AS33">
        <f t="shared" si="9"/>
        <v>12.223605035542871</v>
      </c>
      <c r="AT33">
        <f t="shared" si="9"/>
        <v>14.019827372135595</v>
      </c>
      <c r="AU33">
        <f t="shared" si="9"/>
        <v>-497.42366723542722</v>
      </c>
      <c r="AW33">
        <v>30</v>
      </c>
      <c r="AX33">
        <f>IF(Z33&gt;0, (R33*SUMPRODUCT(K33:$K$98, X33:$X$98)-K33*$AZ$3)/Z33, 0)</f>
        <v>10320.38124504062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1000000</v>
      </c>
      <c r="S34">
        <f t="shared" si="1"/>
        <v>10065.744672508263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5634.2522624955091</v>
      </c>
      <c r="AC34">
        <f t="shared" si="2"/>
        <v>5272.0740772885756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-16711.224544739198</v>
      </c>
      <c r="AI34">
        <f t="shared" si="6"/>
        <v>-16724.318643210838</v>
      </c>
      <c r="AJ34">
        <f t="shared" si="7"/>
        <v>362.17818520693345</v>
      </c>
      <c r="AK34">
        <f t="shared" si="22"/>
        <v>394.39765837468565</v>
      </c>
      <c r="AL34">
        <f t="shared" si="8"/>
        <v>-15967.742799629219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-498.02319713794481</v>
      </c>
      <c r="AR34">
        <f t="shared" si="9"/>
        <v>-498.41342376478633</v>
      </c>
      <c r="AS34">
        <f t="shared" si="9"/>
        <v>10.793532050717273</v>
      </c>
      <c r="AT34">
        <f t="shared" si="9"/>
        <v>11.753727696113922</v>
      </c>
      <c r="AU34">
        <f t="shared" ref="AU34:AU69" si="23">AL34*$K34</f>
        <v>-475.86616401795516</v>
      </c>
      <c r="AW34">
        <v>31</v>
      </c>
      <c r="AX34">
        <f>IF(Z34&gt;0, (R34*SUMPRODUCT(K34:$K$98, X34:$X$98)-K34*$AZ$3)/Z34, 0)</f>
        <v>10065.744672508263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1000000</v>
      </c>
      <c r="S35">
        <f t="shared" si="1"/>
        <v>9818.6937653016994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5272.0740772885756</v>
      </c>
      <c r="AC35">
        <f t="shared" si="2"/>
        <v>4917.8306662439118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-17662.255460943579</v>
      </c>
      <c r="AI35">
        <f t="shared" ref="AI35:AI66" si="25">SUM(AE35:AH35)</f>
        <v>-17674.777062043981</v>
      </c>
      <c r="AJ35">
        <f t="shared" si="7"/>
        <v>354.24341104466384</v>
      </c>
      <c r="AK35">
        <f t="shared" si="22"/>
        <v>369.0451854102003</v>
      </c>
      <c r="AL35">
        <f t="shared" si="8"/>
        <v>-16951.488465589118</v>
      </c>
      <c r="AN35">
        <f t="shared" ref="AN35:AT69" si="26">AE35*$K35</f>
        <v>0</v>
      </c>
      <c r="AO35">
        <f t="shared" si="26"/>
        <v>0</v>
      </c>
      <c r="AP35">
        <f t="shared" si="26"/>
        <v>-0.33318323372436942</v>
      </c>
      <c r="AQ35">
        <f t="shared" si="26"/>
        <v>-469.96924292332216</v>
      </c>
      <c r="AR35">
        <f t="shared" si="26"/>
        <v>-470.30242615704651</v>
      </c>
      <c r="AS35">
        <f t="shared" si="26"/>
        <v>9.4259483488606364</v>
      </c>
      <c r="AT35">
        <f t="shared" si="26"/>
        <v>9.819803975503314</v>
      </c>
      <c r="AU35">
        <f t="shared" si="23"/>
        <v>-451.05667383268263</v>
      </c>
      <c r="AW35">
        <v>32</v>
      </c>
      <c r="AX35">
        <f>IF(Z35&gt;0, (R35*SUMPRODUCT(K35:$K$98, X35:$X$98)-K35*$AZ$3)/Z35, 0)</f>
        <v>9818.6937653016994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1000000</v>
      </c>
      <c r="S36">
        <f t="shared" si="1"/>
        <v>9674.7413168971361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4917.8306662439118</v>
      </c>
      <c r="AC36">
        <f t="shared" si="2"/>
        <v>4576.2362323324469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-22846.763609441685</v>
      </c>
      <c r="AI36">
        <f t="shared" si="25"/>
        <v>-22858.588825440846</v>
      </c>
      <c r="AJ36">
        <f t="shared" si="7"/>
        <v>341.59443391146488</v>
      </c>
      <c r="AK36">
        <f t="shared" si="22"/>
        <v>344.24814663707383</v>
      </c>
      <c r="AL36">
        <f t="shared" si="8"/>
        <v>-22172.746244892307</v>
      </c>
      <c r="AN36">
        <f t="shared" si="26"/>
        <v>0</v>
      </c>
      <c r="AO36">
        <f t="shared" si="26"/>
        <v>0</v>
      </c>
      <c r="AP36">
        <f t="shared" si="26"/>
        <v>-0.28094048910944236</v>
      </c>
      <c r="AQ36">
        <f t="shared" si="26"/>
        <v>-542.78762801965092</v>
      </c>
      <c r="AR36">
        <f t="shared" si="26"/>
        <v>-543.06856850876034</v>
      </c>
      <c r="AS36">
        <f t="shared" si="26"/>
        <v>8.1155141138193994</v>
      </c>
      <c r="AT36">
        <f t="shared" si="26"/>
        <v>8.1785603491813124</v>
      </c>
      <c r="AU36">
        <f t="shared" si="23"/>
        <v>-526.77449404575964</v>
      </c>
      <c r="AW36">
        <v>33</v>
      </c>
      <c r="AX36">
        <f>IF(Z36&gt;0, (R36*SUMPRODUCT(K36:$K$98, X36:$X$98)-K36*$AZ$3)/Z36, 0)</f>
        <v>9674.7413168971361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1000000</v>
      </c>
      <c r="S37">
        <f t="shared" si="1"/>
        <v>9414.0384130651182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4576.2362323324469</v>
      </c>
      <c r="AC37">
        <f t="shared" si="2"/>
        <v>4148.0689695019546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-27652.672569167757</v>
      </c>
      <c r="AI37">
        <f t="shared" si="25"/>
        <v>-27663.688216192695</v>
      </c>
      <c r="AJ37">
        <f t="shared" si="7"/>
        <v>428.16726283049229</v>
      </c>
      <c r="AK37">
        <f t="shared" si="22"/>
        <v>320.33653626327128</v>
      </c>
      <c r="AL37">
        <f t="shared" si="8"/>
        <v>-26915.184417098932</v>
      </c>
      <c r="AN37">
        <f t="shared" si="26"/>
        <v>0</v>
      </c>
      <c r="AO37">
        <f t="shared" si="26"/>
        <v>0</v>
      </c>
      <c r="AP37">
        <f t="shared" si="26"/>
        <v>-0.23366692347939502</v>
      </c>
      <c r="AQ37">
        <f t="shared" si="26"/>
        <v>-586.57606862233831</v>
      </c>
      <c r="AR37">
        <f t="shared" si="26"/>
        <v>-586.80973554581772</v>
      </c>
      <c r="AS37">
        <f t="shared" si="26"/>
        <v>9.0824013163895199</v>
      </c>
      <c r="AT37">
        <f t="shared" si="26"/>
        <v>6.7950663939410303</v>
      </c>
      <c r="AU37">
        <f t="shared" si="23"/>
        <v>-570.9322678354871</v>
      </c>
      <c r="AW37">
        <v>34</v>
      </c>
      <c r="AX37">
        <f>IF(Z37&gt;0, (R37*SUMPRODUCT(K37:$K$98, X37:$X$98)-K37*$AZ$3)/Z37, 0)</f>
        <v>9414.0384130651182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1000000</v>
      </c>
      <c r="S38">
        <f t="shared" si="1"/>
        <v>9063.8943557139992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4148.0689695019546</v>
      </c>
      <c r="AC38">
        <f t="shared" si="2"/>
        <v>3663.8325126556492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-31996.84896586564</v>
      </c>
      <c r="AI38">
        <f t="shared" si="25"/>
        <v>-32006.954535196182</v>
      </c>
      <c r="AJ38">
        <f t="shared" si="7"/>
        <v>484.23645684630537</v>
      </c>
      <c r="AK38">
        <f t="shared" si="22"/>
        <v>290.36482786513687</v>
      </c>
      <c r="AL38">
        <f t="shared" si="8"/>
        <v>-31232.353250484739</v>
      </c>
      <c r="AN38">
        <f t="shared" si="26"/>
        <v>0</v>
      </c>
      <c r="AO38">
        <f t="shared" si="26"/>
        <v>0</v>
      </c>
      <c r="AP38">
        <f t="shared" si="26"/>
        <v>-0.19139473752084363</v>
      </c>
      <c r="AQ38">
        <f t="shared" si="26"/>
        <v>-606.00529361629413</v>
      </c>
      <c r="AR38">
        <f t="shared" si="26"/>
        <v>-606.19668835381492</v>
      </c>
      <c r="AS38">
        <f t="shared" si="26"/>
        <v>9.1712110940646898</v>
      </c>
      <c r="AT38">
        <f t="shared" si="26"/>
        <v>5.4993734837444324</v>
      </c>
      <c r="AU38">
        <f t="shared" si="23"/>
        <v>-591.52610377600581</v>
      </c>
      <c r="AW38">
        <v>35</v>
      </c>
      <c r="AX38">
        <f>IF(Z38&gt;0, (R38*SUMPRODUCT(K38:$K$98, X38:$X$98)-K38*$AZ$3)/Z38, 0)</f>
        <v>9063.8943557139992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1000000</v>
      </c>
      <c r="S39">
        <f t="shared" si="1"/>
        <v>8639.8034657932221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3663.8325126556492</v>
      </c>
      <c r="AC39">
        <f t="shared" si="2"/>
        <v>3149.2018724108152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-35681.296764814571</v>
      </c>
      <c r="AI39">
        <f t="shared" si="25"/>
        <v>-35690.409246032686</v>
      </c>
      <c r="AJ39">
        <f t="shared" si="7"/>
        <v>514.63064024483401</v>
      </c>
      <c r="AK39">
        <f t="shared" si="22"/>
        <v>256.46827588589548</v>
      </c>
      <c r="AL39">
        <f t="shared" si="8"/>
        <v>-34919.310329901957</v>
      </c>
      <c r="AN39">
        <f t="shared" si="26"/>
        <v>0</v>
      </c>
      <c r="AO39">
        <f t="shared" si="26"/>
        <v>0</v>
      </c>
      <c r="AP39">
        <f t="shared" si="26"/>
        <v>-0.15409474556077155</v>
      </c>
      <c r="AQ39">
        <f t="shared" si="26"/>
        <v>-603.3812541989663</v>
      </c>
      <c r="AR39">
        <f t="shared" si="26"/>
        <v>-603.53534894452707</v>
      </c>
      <c r="AS39">
        <f t="shared" si="26"/>
        <v>8.702555941474305</v>
      </c>
      <c r="AT39">
        <f t="shared" si="26"/>
        <v>4.3369542028213424</v>
      </c>
      <c r="AU39">
        <f t="shared" si="23"/>
        <v>-590.49583880023135</v>
      </c>
      <c r="AW39">
        <v>36</v>
      </c>
      <c r="AX39">
        <f>IF(Z39&gt;0, (R39*SUMPRODUCT(K39:$K$98, X39:$X$98)-K39*$AZ$3)/Z39, 0)</f>
        <v>8639.8034657932221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1000000</v>
      </c>
      <c r="S40">
        <f t="shared" si="1"/>
        <v>8134.0730467069634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3149.2018724108152</v>
      </c>
      <c r="AC40">
        <f t="shared" si="2"/>
        <v>2627.4051301506515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-37842.019309703152</v>
      </c>
      <c r="AI40">
        <f t="shared" si="25"/>
        <v>-37850.094615626345</v>
      </c>
      <c r="AJ40">
        <f t="shared" si="7"/>
        <v>521.79674226016368</v>
      </c>
      <c r="AK40">
        <f t="shared" si="22"/>
        <v>220.44413106875709</v>
      </c>
      <c r="AL40">
        <f t="shared" si="8"/>
        <v>-37107.853742297426</v>
      </c>
      <c r="AN40">
        <f t="shared" si="26"/>
        <v>0</v>
      </c>
      <c r="AO40">
        <f t="shared" si="26"/>
        <v>0</v>
      </c>
      <c r="AP40">
        <f t="shared" si="26"/>
        <v>-0.12192482621350464</v>
      </c>
      <c r="AQ40">
        <f t="shared" si="26"/>
        <v>-571.35688378709347</v>
      </c>
      <c r="AR40">
        <f t="shared" si="26"/>
        <v>-571.47880861330702</v>
      </c>
      <c r="AS40">
        <f t="shared" si="26"/>
        <v>7.8783364647662877</v>
      </c>
      <c r="AT40">
        <f t="shared" si="26"/>
        <v>3.3283707918911971</v>
      </c>
      <c r="AU40">
        <f t="shared" si="23"/>
        <v>-560.2721013566495</v>
      </c>
      <c r="AW40">
        <v>37</v>
      </c>
      <c r="AX40">
        <f>IF(Z40&gt;0, (R40*SUMPRODUCT(K40:$K$98, X40:$X$98)-K40*$AZ$3)/Z40, 0)</f>
        <v>8134.0730467069634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1000000</v>
      </c>
      <c r="S41">
        <f t="shared" si="1"/>
        <v>7580.8892977090436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2627.4051301506515</v>
      </c>
      <c r="AC41">
        <f t="shared" si="2"/>
        <v>2128.8915605946322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-38958.654804498881</v>
      </c>
      <c r="AI41">
        <f t="shared" si="25"/>
        <v>-38965.675390992728</v>
      </c>
      <c r="AJ41">
        <f t="shared" si="7"/>
        <v>498.51356955601932</v>
      </c>
      <c r="AK41">
        <f t="shared" si="22"/>
        <v>183.91835911054562</v>
      </c>
      <c r="AL41">
        <f t="shared" si="8"/>
        <v>-38283.243462326165</v>
      </c>
      <c r="AN41">
        <f t="shared" si="26"/>
        <v>0</v>
      </c>
      <c r="AO41">
        <f t="shared" si="26"/>
        <v>0</v>
      </c>
      <c r="AP41">
        <f t="shared" si="26"/>
        <v>-9.4643007548583846E-2</v>
      </c>
      <c r="AQ41">
        <f t="shared" si="26"/>
        <v>-525.1931963198457</v>
      </c>
      <c r="AR41">
        <f t="shared" si="26"/>
        <v>-525.28783932739429</v>
      </c>
      <c r="AS41">
        <f t="shared" si="26"/>
        <v>6.7203535727241652</v>
      </c>
      <c r="AT41">
        <f t="shared" si="26"/>
        <v>2.479363606569247</v>
      </c>
      <c r="AU41">
        <f t="shared" si="23"/>
        <v>-516.08812214810087</v>
      </c>
      <c r="AW41">
        <v>38</v>
      </c>
      <c r="AX41">
        <f>IF(Z41&gt;0, (R41*SUMPRODUCT(K41:$K$98, X41:$X$98)-K41*$AZ$3)/Z41, 0)</f>
        <v>7580.8892977090436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1000000</v>
      </c>
      <c r="S42">
        <f t="shared" si="1"/>
        <v>6976.2047092364774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2128.8915605946322</v>
      </c>
      <c r="AC42">
        <f t="shared" si="2"/>
        <v>1668.7370376953875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-38811.086624506024</v>
      </c>
      <c r="AI42">
        <f t="shared" si="25"/>
        <v>-38817.066727969323</v>
      </c>
      <c r="AJ42">
        <f t="shared" si="7"/>
        <v>460.15452289924474</v>
      </c>
      <c r="AK42">
        <f t="shared" si="22"/>
        <v>149.02240924162427</v>
      </c>
      <c r="AL42">
        <f t="shared" si="8"/>
        <v>-38207.889795828451</v>
      </c>
      <c r="AN42">
        <f t="shared" si="26"/>
        <v>0</v>
      </c>
      <c r="AO42">
        <f t="shared" si="26"/>
        <v>0</v>
      </c>
      <c r="AP42">
        <f t="shared" si="26"/>
        <v>-7.1979000832827836E-2</v>
      </c>
      <c r="AQ42">
        <f t="shared" si="26"/>
        <v>-467.14630501181472</v>
      </c>
      <c r="AR42">
        <f t="shared" si="26"/>
        <v>-467.21828401264759</v>
      </c>
      <c r="AS42">
        <f t="shared" si="26"/>
        <v>5.538610325100441</v>
      </c>
      <c r="AT42">
        <f t="shared" si="26"/>
        <v>1.7936954075701388</v>
      </c>
      <c r="AU42">
        <f t="shared" si="23"/>
        <v>-459.88597827997694</v>
      </c>
      <c r="AW42">
        <v>39</v>
      </c>
      <c r="AX42">
        <f>IF(Z42&gt;0, (R42*SUMPRODUCT(K42:$K$98, X42:$X$98)-K42*$AZ$3)/Z42, 0)</f>
        <v>6976.2047092364774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1000000</v>
      </c>
      <c r="S43">
        <f t="shared" si="1"/>
        <v>6317.1112796956213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1668.7370376953875</v>
      </c>
      <c r="AC43">
        <f t="shared" si="2"/>
        <v>1259.6609768091105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-37407.508397664235</v>
      </c>
      <c r="AI43">
        <f t="shared" si="25"/>
        <v>-37412.493512382956</v>
      </c>
      <c r="AJ43">
        <f t="shared" si="7"/>
        <v>409.07606088627699</v>
      </c>
      <c r="AK43">
        <f t="shared" si="22"/>
        <v>116.81159263867714</v>
      </c>
      <c r="AL43">
        <f t="shared" si="8"/>
        <v>-36886.605858858005</v>
      </c>
      <c r="AN43">
        <f t="shared" si="26"/>
        <v>0</v>
      </c>
      <c r="AO43">
        <f t="shared" si="26"/>
        <v>0</v>
      </c>
      <c r="AP43">
        <f t="shared" si="26"/>
        <v>-5.3574021797712743E-2</v>
      </c>
      <c r="AQ43">
        <f t="shared" si="26"/>
        <v>-402.01094325218861</v>
      </c>
      <c r="AR43">
        <f t="shared" si="26"/>
        <v>-402.06451727398633</v>
      </c>
      <c r="AS43">
        <f t="shared" si="26"/>
        <v>4.3962578675528841</v>
      </c>
      <c r="AT43">
        <f t="shared" si="26"/>
        <v>1.2553506114402748</v>
      </c>
      <c r="AU43">
        <f t="shared" si="23"/>
        <v>-396.4129087949932</v>
      </c>
      <c r="AW43">
        <v>40</v>
      </c>
      <c r="AX43">
        <f>IF(Z43&gt;0, (R43*SUMPRODUCT(K43:$K$98, X43:$X$98)-K43*$AZ$3)/Z43, 0)</f>
        <v>6317.1112796956213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1000000</v>
      </c>
      <c r="S44">
        <f t="shared" si="1"/>
        <v>5602.5136380502918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1259.6609768091105</v>
      </c>
      <c r="AC44">
        <f t="shared" si="2"/>
        <v>909.49846581186591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-35072.970020079367</v>
      </c>
      <c r="AI44">
        <f t="shared" si="25"/>
        <v>-35077.028459400404</v>
      </c>
      <c r="AJ44">
        <f t="shared" si="7"/>
        <v>350.16251099724457</v>
      </c>
      <c r="AK44">
        <f t="shared" si="22"/>
        <v>88.176268376637736</v>
      </c>
      <c r="AL44">
        <f t="shared" si="8"/>
        <v>-34638.689680026524</v>
      </c>
      <c r="AN44">
        <f t="shared" si="26"/>
        <v>0</v>
      </c>
      <c r="AO44">
        <f t="shared" si="26"/>
        <v>0</v>
      </c>
      <c r="AP44">
        <f t="shared" si="26"/>
        <v>-3.8942168141293795E-2</v>
      </c>
      <c r="AQ44">
        <f t="shared" si="26"/>
        <v>-336.53761648166301</v>
      </c>
      <c r="AR44">
        <f t="shared" si="26"/>
        <v>-336.57655864980433</v>
      </c>
      <c r="AS44">
        <f t="shared" si="26"/>
        <v>3.3599337827615239</v>
      </c>
      <c r="AT44">
        <f t="shared" si="26"/>
        <v>0.84608264349247564</v>
      </c>
      <c r="AU44">
        <f t="shared" si="23"/>
        <v>-332.37054222355033</v>
      </c>
      <c r="AW44">
        <v>41</v>
      </c>
      <c r="AX44">
        <f>IF(Z44&gt;0, (R44*SUMPRODUCT(K44:$K$98, X44:$X$98)-K44*$AZ$3)/Z44, 0)</f>
        <v>5602.5136380502918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1000000</v>
      </c>
      <c r="S45">
        <f t="shared" si="1"/>
        <v>4803.9762352438165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909.49846581186591</v>
      </c>
      <c r="AC45">
        <f t="shared" si="2"/>
        <v>619.25409241497414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-31809.710060793863</v>
      </c>
      <c r="AI45">
        <f t="shared" si="25"/>
        <v>-31812.932672970168</v>
      </c>
      <c r="AJ45">
        <f t="shared" si="7"/>
        <v>290.24437339689177</v>
      </c>
      <c r="AK45">
        <f t="shared" si="22"/>
        <v>63.66489260683062</v>
      </c>
      <c r="AL45">
        <f t="shared" si="8"/>
        <v>-31459.023406966448</v>
      </c>
      <c r="AN45">
        <f t="shared" si="26"/>
        <v>0</v>
      </c>
      <c r="AO45">
        <f t="shared" si="26"/>
        <v>0</v>
      </c>
      <c r="AP45">
        <f t="shared" si="26"/>
        <v>-2.7609026370017616E-2</v>
      </c>
      <c r="AQ45">
        <f t="shared" si="26"/>
        <v>-272.52274733789721</v>
      </c>
      <c r="AR45">
        <f t="shared" si="26"/>
        <v>-272.5503563642672</v>
      </c>
      <c r="AS45">
        <f t="shared" si="26"/>
        <v>2.486605312853122</v>
      </c>
      <c r="AT45">
        <f t="shared" si="26"/>
        <v>0.54543507026711513</v>
      </c>
      <c r="AU45">
        <f t="shared" si="23"/>
        <v>-269.518315981147</v>
      </c>
      <c r="AW45">
        <v>42</v>
      </c>
      <c r="AX45">
        <f>IF(Z45&gt;0, (R45*SUMPRODUCT(K45:$K$98, X45:$X$98)-K45*$AZ$3)/Z45, 0)</f>
        <v>4803.9762352438165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1000000</v>
      </c>
      <c r="S46">
        <f t="shared" si="1"/>
        <v>3895.5206548726001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619.25409241497414</v>
      </c>
      <c r="AC46">
        <f t="shared" si="2"/>
        <v>388.06459783133749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-27997.282707665352</v>
      </c>
      <c r="AI46">
        <f t="shared" si="25"/>
        <v>-27999.773161652203</v>
      </c>
      <c r="AJ46">
        <f t="shared" si="7"/>
        <v>231.18949458363664</v>
      </c>
      <c r="AK46">
        <f t="shared" si="22"/>
        <v>43.347786469048195</v>
      </c>
      <c r="AL46">
        <f t="shared" si="8"/>
        <v>-27725.235880599521</v>
      </c>
      <c r="AN46">
        <f t="shared" si="26"/>
        <v>0</v>
      </c>
      <c r="AO46">
        <f t="shared" si="26"/>
        <v>0</v>
      </c>
      <c r="AP46">
        <f t="shared" si="26"/>
        <v>-1.9050375804999568E-2</v>
      </c>
      <c r="AQ46">
        <f t="shared" si="26"/>
        <v>-214.16125731135438</v>
      </c>
      <c r="AR46">
        <f t="shared" si="26"/>
        <v>-214.18030768715937</v>
      </c>
      <c r="AS46">
        <f t="shared" si="26"/>
        <v>1.7684513655910032</v>
      </c>
      <c r="AT46">
        <f t="shared" si="26"/>
        <v>0.33158276639946122</v>
      </c>
      <c r="AU46">
        <f t="shared" si="23"/>
        <v>-212.08027355516893</v>
      </c>
      <c r="AW46">
        <v>43</v>
      </c>
      <c r="AX46">
        <f>IF(Z46&gt;0, (R46*SUMPRODUCT(K46:$K$98, X46:$X$98)-K46*$AZ$3)/Z46, 0)</f>
        <v>3895.5206548726001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1000000</v>
      </c>
      <c r="S47">
        <f t="shared" si="1"/>
        <v>2820.3648599346002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388.06459783133749</v>
      </c>
      <c r="AC47">
        <f t="shared" si="2"/>
        <v>210.80803047914407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-23877.027864513268</v>
      </c>
      <c r="AI47">
        <f t="shared" si="25"/>
        <v>-23878.896488263636</v>
      </c>
      <c r="AJ47">
        <f t="shared" si="7"/>
        <v>177.25656735219343</v>
      </c>
      <c r="AK47">
        <f t="shared" si="22"/>
        <v>27.164521848193626</v>
      </c>
      <c r="AL47">
        <f t="shared" si="8"/>
        <v>-23674.475399063249</v>
      </c>
      <c r="AN47">
        <f t="shared" si="26"/>
        <v>0</v>
      </c>
      <c r="AO47">
        <f t="shared" si="26"/>
        <v>0</v>
      </c>
      <c r="AP47">
        <f t="shared" si="26"/>
        <v>-1.2762297582314489E-2</v>
      </c>
      <c r="AQ47">
        <f t="shared" si="26"/>
        <v>-163.07495552704799</v>
      </c>
      <c r="AR47">
        <f t="shared" si="26"/>
        <v>-163.08771782463032</v>
      </c>
      <c r="AS47">
        <f t="shared" si="26"/>
        <v>1.2106241615103708</v>
      </c>
      <c r="AT47">
        <f t="shared" si="26"/>
        <v>0.18552783107865262</v>
      </c>
      <c r="AU47">
        <f t="shared" si="23"/>
        <v>-161.69156583204128</v>
      </c>
      <c r="AW47">
        <v>44</v>
      </c>
      <c r="AX47">
        <f>IF(Z47&gt;0, (R47*SUMPRODUCT(K47:$K$98, X47:$X$98)-K47*$AZ$3)/Z47, 0)</f>
        <v>2820.3648599346002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1000000</v>
      </c>
      <c r="S48">
        <f t="shared" si="1"/>
        <v>1483.9726388163367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210.80803047914407</v>
      </c>
      <c r="AC48">
        <f t="shared" si="2"/>
        <v>80.683690987060913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-19627.434061470456</v>
      </c>
      <c r="AI48">
        <f t="shared" si="25"/>
        <v>-19628.793313131784</v>
      </c>
      <c r="AJ48">
        <f t="shared" si="7"/>
        <v>130.12433949208315</v>
      </c>
      <c r="AK48">
        <f t="shared" si="22"/>
        <v>14.756562133540086</v>
      </c>
      <c r="AL48">
        <f t="shared" si="8"/>
        <v>-19483.91241150616</v>
      </c>
      <c r="AN48">
        <f t="shared" si="26"/>
        <v>0</v>
      </c>
      <c r="AO48">
        <f t="shared" si="26"/>
        <v>0</v>
      </c>
      <c r="AP48">
        <f t="shared" si="26"/>
        <v>-8.2887464005944479E-3</v>
      </c>
      <c r="AQ48">
        <f t="shared" si="26"/>
        <v>-119.68852277948439</v>
      </c>
      <c r="AR48">
        <f t="shared" si="26"/>
        <v>-119.69681152588498</v>
      </c>
      <c r="AS48">
        <f t="shared" si="26"/>
        <v>0.79350107215679244</v>
      </c>
      <c r="AT48">
        <f t="shared" si="26"/>
        <v>8.998583908297024E-2</v>
      </c>
      <c r="AU48">
        <f t="shared" si="23"/>
        <v>-118.81332461464523</v>
      </c>
      <c r="AW48">
        <v>45</v>
      </c>
      <c r="AX48">
        <f>IF(Z48&gt;0, (R48*SUMPRODUCT(K48:$K$98, X48:$X$98)-K48*$AZ$3)/Z48, 0)</f>
        <v>1483.9726388163367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1000000</v>
      </c>
      <c r="S49">
        <f t="shared" si="1"/>
        <v>-250.59403431229805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80.683690987060913</v>
      </c>
      <c r="AC49">
        <f t="shared" si="2"/>
        <v>-9.5846389040618192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-15578.69189497833</v>
      </c>
      <c r="AI49">
        <f t="shared" si="25"/>
        <v>-15579.648086825671</v>
      </c>
      <c r="AJ49">
        <f t="shared" si="7"/>
        <v>90.268329891122733</v>
      </c>
      <c r="AK49">
        <f t="shared" si="22"/>
        <v>5.6478583690942648</v>
      </c>
      <c r="AL49">
        <f t="shared" si="8"/>
        <v>-15483.731898565453</v>
      </c>
      <c r="AN49">
        <f t="shared" si="26"/>
        <v>0</v>
      </c>
      <c r="AO49">
        <f t="shared" si="26"/>
        <v>0</v>
      </c>
      <c r="AP49">
        <f t="shared" si="26"/>
        <v>-5.2061418100300084E-3</v>
      </c>
      <c r="AQ49">
        <f t="shared" si="26"/>
        <v>-84.8207181912462</v>
      </c>
      <c r="AR49">
        <f t="shared" si="26"/>
        <v>-84.825924333056221</v>
      </c>
      <c r="AS49">
        <f t="shared" si="26"/>
        <v>0.49148058276686374</v>
      </c>
      <c r="AT49">
        <f t="shared" si="26"/>
        <v>3.0750682171423887E-2</v>
      </c>
      <c r="AU49">
        <f t="shared" si="23"/>
        <v>-84.303693068117937</v>
      </c>
      <c r="AW49">
        <v>46</v>
      </c>
      <c r="AX49">
        <f>IF(Z49&gt;0, (R49*SUMPRODUCT(K49:$K$98, X49:$X$98)-K49*$AZ$3)/Z49, 0)</f>
        <v>-250.59403431229805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1000000</v>
      </c>
      <c r="S50">
        <f t="shared" si="1"/>
        <v>-2622.2507020009293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-9.5846389040618192</v>
      </c>
      <c r="AC50">
        <f t="shared" si="2"/>
        <v>-68.137327730699354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-11880.905233730948</v>
      </c>
      <c r="AI50">
        <f t="shared" si="25"/>
        <v>-11881.554841028972</v>
      </c>
      <c r="AJ50">
        <f t="shared" si="7"/>
        <v>58.552688826637535</v>
      </c>
      <c r="AK50">
        <f t="shared" si="22"/>
        <v>-0.6709247232843274</v>
      </c>
      <c r="AL50">
        <f t="shared" si="8"/>
        <v>-11823.673076925619</v>
      </c>
      <c r="AN50">
        <f t="shared" si="26"/>
        <v>0</v>
      </c>
      <c r="AO50">
        <f t="shared" si="26"/>
        <v>0</v>
      </c>
      <c r="AP50">
        <f t="shared" si="26"/>
        <v>-3.157939676978369E-3</v>
      </c>
      <c r="AQ50">
        <f t="shared" si="26"/>
        <v>-57.756712632640529</v>
      </c>
      <c r="AR50">
        <f t="shared" si="26"/>
        <v>-57.75987057231751</v>
      </c>
      <c r="AS50">
        <f t="shared" si="26"/>
        <v>0.28464252141556218</v>
      </c>
      <c r="AT50">
        <f t="shared" si="26"/>
        <v>-3.2615701984433734E-3</v>
      </c>
      <c r="AU50">
        <f t="shared" si="23"/>
        <v>-57.478489621100394</v>
      </c>
      <c r="AW50">
        <v>47</v>
      </c>
      <c r="AX50">
        <f>IF(Z50&gt;0, (R50*SUMPRODUCT(K50:$K$98, X50:$X$98)-K50*$AZ$3)/Z50, 0)</f>
        <v>-2622.2507020009293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1000000</v>
      </c>
      <c r="S51">
        <f t="shared" si="1"/>
        <v>-6012.8371868776776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-68.137327730699354</v>
      </c>
      <c r="AC51">
        <f t="shared" si="2"/>
        <v>-102.44044271636784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-8687.4929803879859</v>
      </c>
      <c r="AI51">
        <f t="shared" si="25"/>
        <v>-8687.9189042885191</v>
      </c>
      <c r="AJ51">
        <f t="shared" si="7"/>
        <v>34.303114985668486</v>
      </c>
      <c r="AK51">
        <f t="shared" si="22"/>
        <v>-4.7696129411489556</v>
      </c>
      <c r="AL51">
        <f t="shared" si="8"/>
        <v>-8658.3854022439991</v>
      </c>
      <c r="AN51">
        <f t="shared" si="26"/>
        <v>0</v>
      </c>
      <c r="AO51">
        <f t="shared" si="26"/>
        <v>0</v>
      </c>
      <c r="AP51">
        <f t="shared" si="26"/>
        <v>-1.8487020501256018E-3</v>
      </c>
      <c r="AQ51">
        <f t="shared" si="26"/>
        <v>-37.707642288139681</v>
      </c>
      <c r="AR51">
        <f t="shared" si="26"/>
        <v>-37.709490990189799</v>
      </c>
      <c r="AS51">
        <f t="shared" si="26"/>
        <v>0.14889100827690607</v>
      </c>
      <c r="AT51">
        <f t="shared" si="26"/>
        <v>-2.0702273837082792E-2</v>
      </c>
      <c r="AU51">
        <f t="shared" si="23"/>
        <v>-37.581302255749975</v>
      </c>
      <c r="AW51">
        <v>48</v>
      </c>
      <c r="AX51">
        <f>IF(Z51&gt;0, (R51*SUMPRODUCT(K51:$K$98, X51:$X$98)-K51*$AZ$3)/Z51, 0)</f>
        <v>-6012.8371868776776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1000000</v>
      </c>
      <c r="S52">
        <f t="shared" si="1"/>
        <v>-11081.857717963643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-102.44044271636784</v>
      </c>
      <c r="AC52">
        <f t="shared" si="2"/>
        <v>-119.20737281971111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-6109.6018603970751</v>
      </c>
      <c r="AI52">
        <f t="shared" si="25"/>
        <v>-6109.8707850120936</v>
      </c>
      <c r="AJ52">
        <f t="shared" si="7"/>
        <v>16.76693010334327</v>
      </c>
      <c r="AK52">
        <f t="shared" si="22"/>
        <v>-7.1708309901457499</v>
      </c>
      <c r="AL52">
        <f t="shared" si="8"/>
        <v>-6100.2746858988967</v>
      </c>
      <c r="AN52">
        <f t="shared" si="26"/>
        <v>0</v>
      </c>
      <c r="AO52">
        <f t="shared" si="26"/>
        <v>0</v>
      </c>
      <c r="AP52">
        <f t="shared" si="26"/>
        <v>-1.0421913031103778E-3</v>
      </c>
      <c r="AQ52">
        <f t="shared" si="26"/>
        <v>-23.67717036216866</v>
      </c>
      <c r="AR52">
        <f t="shared" si="26"/>
        <v>-23.67821255347177</v>
      </c>
      <c r="AS52">
        <f t="shared" si="26"/>
        <v>6.4978613922582404E-2</v>
      </c>
      <c r="AT52">
        <f t="shared" si="26"/>
        <v>-2.778986108613055E-2</v>
      </c>
      <c r="AU52">
        <f t="shared" si="23"/>
        <v>-23.64102380063532</v>
      </c>
      <c r="AW52">
        <v>49</v>
      </c>
      <c r="AX52">
        <f>IF(Z52&gt;0, (R52*SUMPRODUCT(K52:$K$98, X52:$X$98)-K52*$AZ$3)/Z52, 0)</f>
        <v>-11081.857717963643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1000000</v>
      </c>
      <c r="S53">
        <f t="shared" si="1"/>
        <v>-19029.073962389033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-119.20737281971111</v>
      </c>
      <c r="AC53">
        <f t="shared" si="2"/>
        <v>-124.1874787311687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-4123.2181055077544</v>
      </c>
      <c r="AI53">
        <f t="shared" si="25"/>
        <v>-4123.3812604239847</v>
      </c>
      <c r="AJ53">
        <f t="shared" si="7"/>
        <v>4.980105911457585</v>
      </c>
      <c r="AK53">
        <f t="shared" si="22"/>
        <v>-8.3445160973797794</v>
      </c>
      <c r="AL53">
        <f t="shared" si="8"/>
        <v>-4126.7456706099065</v>
      </c>
      <c r="AN53">
        <f t="shared" si="26"/>
        <v>0</v>
      </c>
      <c r="AO53">
        <f t="shared" si="26"/>
        <v>0</v>
      </c>
      <c r="AP53">
        <f t="shared" si="26"/>
        <v>-5.6454560543835002E-4</v>
      </c>
      <c r="AQ53">
        <f t="shared" si="26"/>
        <v>-14.2670825710115</v>
      </c>
      <c r="AR53">
        <f t="shared" si="26"/>
        <v>-14.267647116616937</v>
      </c>
      <c r="AS53">
        <f t="shared" si="26"/>
        <v>1.7232069813682142E-2</v>
      </c>
      <c r="AT53">
        <f t="shared" si="26"/>
        <v>-2.8873539339920821E-2</v>
      </c>
      <c r="AU53">
        <f t="shared" si="23"/>
        <v>-14.279288586143174</v>
      </c>
      <c r="AW53">
        <v>50</v>
      </c>
      <c r="AX53">
        <f>IF(Z53&gt;0, (R53*SUMPRODUCT(K53:$K$98, X53:$X$98)-K53*$AZ$3)/Z53, 0)</f>
        <v>-19029.073962389033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1000000</v>
      </c>
      <c r="S54">
        <f t="shared" si="1"/>
        <v>-32071.910071244209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-124.1874787311687</v>
      </c>
      <c r="AC54">
        <f t="shared" si="2"/>
        <v>-121.76075375690242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-2664.4425659092362</v>
      </c>
      <c r="AI54">
        <f t="shared" si="25"/>
        <v>-2664.5374782121567</v>
      </c>
      <c r="AJ54">
        <f t="shared" si="7"/>
        <v>-2.4267249742662784</v>
      </c>
      <c r="AK54">
        <f t="shared" si="22"/>
        <v>-8.6931235111818097</v>
      </c>
      <c r="AL54">
        <f t="shared" si="8"/>
        <v>-2675.6573266976047</v>
      </c>
      <c r="AN54">
        <f t="shared" si="26"/>
        <v>0</v>
      </c>
      <c r="AO54">
        <f t="shared" si="26"/>
        <v>0</v>
      </c>
      <c r="AP54">
        <f t="shared" si="26"/>
        <v>-2.9322659339530306E-4</v>
      </c>
      <c r="AQ54">
        <f t="shared" si="26"/>
        <v>-8.2316558850438248</v>
      </c>
      <c r="AR54">
        <f t="shared" si="26"/>
        <v>-8.2319491116372205</v>
      </c>
      <c r="AS54">
        <f t="shared" si="26"/>
        <v>-7.4972398247154836E-3</v>
      </c>
      <c r="AT54">
        <f t="shared" si="26"/>
        <v>-2.6856950202570146E-2</v>
      </c>
      <c r="AU54">
        <f t="shared" si="23"/>
        <v>-8.2663033016645056</v>
      </c>
      <c r="AW54">
        <v>51</v>
      </c>
      <c r="AX54">
        <f>IF(Z54&gt;0, (R54*SUMPRODUCT(K54:$K$98, X54:$X$98)-K54*$AZ$3)/Z54, 0)</f>
        <v>-32071.910071244209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1000000</v>
      </c>
      <c r="S55">
        <f t="shared" si="1"/>
        <v>-54457.03287494753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-121.76075375690242</v>
      </c>
      <c r="AC55">
        <f t="shared" si="2"/>
        <v>-115.08722433366253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-1645.1688605064398</v>
      </c>
      <c r="AI55">
        <f t="shared" si="25"/>
        <v>-1645.2216944648185</v>
      </c>
      <c r="AJ55">
        <f t="shared" si="7"/>
        <v>-6.6735294232398843</v>
      </c>
      <c r="AK55">
        <f t="shared" si="22"/>
        <v>-8.5232527629831694</v>
      </c>
      <c r="AL55">
        <f t="shared" si="8"/>
        <v>-1660.4184766510416</v>
      </c>
      <c r="AN55">
        <f t="shared" si="26"/>
        <v>0</v>
      </c>
      <c r="AO55">
        <f t="shared" si="26"/>
        <v>0</v>
      </c>
      <c r="AP55">
        <f t="shared" si="26"/>
        <v>-1.4573906229239063E-4</v>
      </c>
      <c r="AQ55">
        <f t="shared" si="26"/>
        <v>-4.5380920604954467</v>
      </c>
      <c r="AR55">
        <f t="shared" si="26"/>
        <v>-4.5382377995577388</v>
      </c>
      <c r="AS55">
        <f t="shared" si="26"/>
        <v>-1.8408499952864945E-2</v>
      </c>
      <c r="AT55">
        <f t="shared" si="26"/>
        <v>-2.3510842334678622E-2</v>
      </c>
      <c r="AU55">
        <f t="shared" si="23"/>
        <v>-4.580157141845282</v>
      </c>
      <c r="AW55">
        <v>52</v>
      </c>
      <c r="AX55">
        <f>IF(Z55&gt;0, (R55*SUMPRODUCT(K55:$K$98, X55:$X$98)-K55*$AZ$3)/Z55, 0)</f>
        <v>-54457.03287494753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1000000</v>
      </c>
      <c r="S56">
        <f t="shared" si="1"/>
        <v>-94658.95387250738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-115.08722433366253</v>
      </c>
      <c r="AC56">
        <f t="shared" si="2"/>
        <v>-106.31711522604753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-969.0651258270118</v>
      </c>
      <c r="AI56">
        <f t="shared" si="25"/>
        <v>-969.09320481766099</v>
      </c>
      <c r="AJ56">
        <f t="shared" si="7"/>
        <v>-8.7701091076149993</v>
      </c>
      <c r="AK56">
        <f t="shared" si="22"/>
        <v>-8.0561057033563781</v>
      </c>
      <c r="AL56">
        <f t="shared" si="8"/>
        <v>-985.91941962863234</v>
      </c>
      <c r="AN56">
        <f t="shared" si="26"/>
        <v>0</v>
      </c>
      <c r="AO56">
        <f t="shared" si="26"/>
        <v>0</v>
      </c>
      <c r="AP56">
        <f t="shared" si="26"/>
        <v>-6.915543074054028E-5</v>
      </c>
      <c r="AQ56">
        <f t="shared" si="26"/>
        <v>-2.3866996157164859</v>
      </c>
      <c r="AR56">
        <f t="shared" si="26"/>
        <v>-2.3867687711472265</v>
      </c>
      <c r="AS56">
        <f t="shared" si="26"/>
        <v>-2.1599803232082136E-2</v>
      </c>
      <c r="AT56">
        <f t="shared" si="26"/>
        <v>-1.9841292266051858E-2</v>
      </c>
      <c r="AU56">
        <f t="shared" si="23"/>
        <v>-2.4282098666453602</v>
      </c>
      <c r="AW56">
        <v>53</v>
      </c>
      <c r="AX56">
        <f>IF(Z56&gt;0, (R56*SUMPRODUCT(K56:$K$98, X56:$X$98)-K56*$AZ$3)/Z56, 0)</f>
        <v>-94658.95387250738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1000000</v>
      </c>
      <c r="S57">
        <f t="shared" si="1"/>
        <v>-170339.66797825648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-106.31711522604753</v>
      </c>
      <c r="AC57">
        <f t="shared" si="2"/>
        <v>-96.821492370236825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-543.52553415776276</v>
      </c>
      <c r="AI57">
        <f t="shared" si="25"/>
        <v>-543.53974422015153</v>
      </c>
      <c r="AJ57">
        <f t="shared" si="7"/>
        <v>-9.4956228558107085</v>
      </c>
      <c r="AK57">
        <f t="shared" si="22"/>
        <v>-7.4421980658233284</v>
      </c>
      <c r="AL57">
        <f t="shared" si="8"/>
        <v>-560.47756514178548</v>
      </c>
      <c r="AN57">
        <f t="shared" si="26"/>
        <v>0</v>
      </c>
      <c r="AO57">
        <f t="shared" si="26"/>
        <v>0</v>
      </c>
      <c r="AP57">
        <f t="shared" si="26"/>
        <v>-3.1248038461734377E-5</v>
      </c>
      <c r="AQ57">
        <f t="shared" si="26"/>
        <v>-1.1952169055711559</v>
      </c>
      <c r="AR57">
        <f t="shared" si="26"/>
        <v>-1.1952481536096178</v>
      </c>
      <c r="AS57">
        <f t="shared" si="26"/>
        <v>-2.0880949013332983E-2</v>
      </c>
      <c r="AT57">
        <f t="shared" si="26"/>
        <v>-1.6365451821255452E-2</v>
      </c>
      <c r="AU57">
        <f t="shared" si="23"/>
        <v>-1.2324945544442059</v>
      </c>
      <c r="AW57">
        <v>54</v>
      </c>
      <c r="AX57">
        <f>IF(Z57&gt;0, (R57*SUMPRODUCT(K57:$K$98, X57:$X$98)-K57*$AZ$3)/Z57, 0)</f>
        <v>-170339.66797825648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1000000</v>
      </c>
      <c r="S58">
        <f t="shared" si="1"/>
        <v>-319932.0820219809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-96.821492370236825</v>
      </c>
      <c r="AC58">
        <f t="shared" si="2"/>
        <v>-87.407492783372973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-289.51206931547421</v>
      </c>
      <c r="AI58">
        <f t="shared" si="25"/>
        <v>-289.5188994755062</v>
      </c>
      <c r="AJ58">
        <f t="shared" si="7"/>
        <v>-9.4139995868638522</v>
      </c>
      <c r="AK58">
        <f t="shared" si="22"/>
        <v>-6.7775044659165786</v>
      </c>
      <c r="AL58">
        <f t="shared" si="8"/>
        <v>-305.71040352828663</v>
      </c>
      <c r="AN58">
        <f t="shared" si="26"/>
        <v>0</v>
      </c>
      <c r="AO58">
        <f t="shared" si="26"/>
        <v>0</v>
      </c>
      <c r="AP58">
        <f t="shared" si="26"/>
        <v>-1.3410335171848054E-5</v>
      </c>
      <c r="AQ58">
        <f t="shared" si="26"/>
        <v>-0.56842795302311455</v>
      </c>
      <c r="AR58">
        <f t="shared" si="26"/>
        <v>-0.56844136335828632</v>
      </c>
      <c r="AS58">
        <f t="shared" si="26"/>
        <v>-1.8483445362308591E-2</v>
      </c>
      <c r="AT58">
        <f t="shared" si="26"/>
        <v>-1.3306951241359053E-2</v>
      </c>
      <c r="AU58">
        <f t="shared" si="23"/>
        <v>-0.60023175996195399</v>
      </c>
      <c r="AW58">
        <v>55</v>
      </c>
      <c r="AX58">
        <f>IF(Z58&gt;0, (R58*SUMPRODUCT(K58:$K$98, X58:$X$98)-K58*$AZ$3)/Z58, 0)</f>
        <v>-319932.0820219809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1000000</v>
      </c>
      <c r="S59">
        <f t="shared" si="1"/>
        <v>-631031.62846588611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-87.407492783372973</v>
      </c>
      <c r="AC59">
        <f t="shared" si="2"/>
        <v>-78.503406011007712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-146.06946995237854</v>
      </c>
      <c r="AI59">
        <f t="shared" si="25"/>
        <v>-146.07258007406142</v>
      </c>
      <c r="AJ59">
        <f t="shared" si="7"/>
        <v>-8.904086772365261</v>
      </c>
      <c r="AK59">
        <f t="shared" si="22"/>
        <v>-6.1185244948361088</v>
      </c>
      <c r="AL59">
        <f t="shared" si="8"/>
        <v>-161.09519134126276</v>
      </c>
      <c r="AN59">
        <f t="shared" si="26"/>
        <v>0</v>
      </c>
      <c r="AO59">
        <f t="shared" si="26"/>
        <v>0</v>
      </c>
      <c r="AP59">
        <f t="shared" si="26"/>
        <v>-5.4521539650704594E-6</v>
      </c>
      <c r="AQ59">
        <f t="shared" si="26"/>
        <v>-0.25606497783038062</v>
      </c>
      <c r="AR59">
        <f t="shared" si="26"/>
        <v>-0.2560704299843457</v>
      </c>
      <c r="AS59">
        <f t="shared" si="26"/>
        <v>-1.5609180910349218E-2</v>
      </c>
      <c r="AT59">
        <f t="shared" si="26"/>
        <v>-1.0725991130354866E-2</v>
      </c>
      <c r="AU59">
        <f t="shared" si="23"/>
        <v>-0.28240560202504972</v>
      </c>
      <c r="AW59">
        <v>56</v>
      </c>
      <c r="AX59">
        <f>IF(Z59&gt;0, (R59*SUMPRODUCT(K59:$K$98, X59:$X$98)-K59*$AZ$3)/Z59, 0)</f>
        <v>-631031.62846588611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1000000</v>
      </c>
      <c r="S60">
        <f t="shared" si="1"/>
        <v>-1326626.1573281491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-78.503406011007712</v>
      </c>
      <c r="AC60">
        <f t="shared" si="2"/>
        <v>-70.301868555455599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-70.167842311010915</v>
      </c>
      <c r="AI60">
        <f t="shared" si="25"/>
        <v>-70.169167135419187</v>
      </c>
      <c r="AJ60">
        <f t="shared" si="7"/>
        <v>-8.2015374555521134</v>
      </c>
      <c r="AK60">
        <f t="shared" si="22"/>
        <v>-5.4952384207705407</v>
      </c>
      <c r="AL60">
        <f t="shared" si="8"/>
        <v>-83.865943011741848</v>
      </c>
      <c r="AN60">
        <f t="shared" si="26"/>
        <v>0</v>
      </c>
      <c r="AO60">
        <f t="shared" si="26"/>
        <v>0</v>
      </c>
      <c r="AP60">
        <f t="shared" si="26"/>
        <v>-2.0736288603749142E-6</v>
      </c>
      <c r="AQ60">
        <f t="shared" si="26"/>
        <v>-0.10982743220713755</v>
      </c>
      <c r="AR60">
        <f t="shared" si="26"/>
        <v>-0.1098295058359979</v>
      </c>
      <c r="AS60">
        <f t="shared" si="26"/>
        <v>-1.2837131216055656E-2</v>
      </c>
      <c r="AT60">
        <f t="shared" si="26"/>
        <v>-8.6012039880628763E-3</v>
      </c>
      <c r="AU60">
        <f t="shared" si="23"/>
        <v>-0.13126784104011646</v>
      </c>
      <c r="AW60">
        <v>57</v>
      </c>
      <c r="AX60">
        <f>IF(Z60&gt;0, (R60*SUMPRODUCT(K60:$K$98, X60:$X$98)-K60*$AZ$3)/Z60, 0)</f>
        <v>-1326626.1573281491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1000000</v>
      </c>
      <c r="S61">
        <f t="shared" si="1"/>
        <v>-2989775.6952519687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-70.301868555455599</v>
      </c>
      <c r="AC61">
        <f t="shared" si="2"/>
        <v>-62.860265243571227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-31.43796922050922</v>
      </c>
      <c r="AI61">
        <f t="shared" si="25"/>
        <v>-31.4384948474429</v>
      </c>
      <c r="AJ61">
        <f t="shared" si="7"/>
        <v>-7.4416033118843714</v>
      </c>
      <c r="AK61">
        <f t="shared" si="22"/>
        <v>-4.921130798881892</v>
      </c>
      <c r="AL61">
        <f t="shared" si="8"/>
        <v>-43.801228958209165</v>
      </c>
      <c r="AN61">
        <f t="shared" si="26"/>
        <v>0</v>
      </c>
      <c r="AO61">
        <f t="shared" si="26"/>
        <v>0</v>
      </c>
      <c r="AP61">
        <f t="shared" si="26"/>
        <v>-7.3456849172270129E-7</v>
      </c>
      <c r="AQ61">
        <f t="shared" si="26"/>
        <v>-4.3934852180062108E-2</v>
      </c>
      <c r="AR61">
        <f t="shared" si="26"/>
        <v>-4.3935586748553829E-2</v>
      </c>
      <c r="AS61">
        <f t="shared" si="26"/>
        <v>-1.039970931955142E-2</v>
      </c>
      <c r="AT61">
        <f t="shared" si="26"/>
        <v>-6.8773257169098016E-3</v>
      </c>
      <c r="AU61">
        <f t="shared" si="23"/>
        <v>-6.1212621785015055E-2</v>
      </c>
      <c r="AW61">
        <v>58</v>
      </c>
      <c r="AX61">
        <f>IF(Z61&gt;0, (R61*SUMPRODUCT(K61:$K$98, X61:$X$98)-K61*$AZ$3)/Z61, 0)</f>
        <v>-2989775.6952519687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1000000</v>
      </c>
      <c r="S62">
        <f t="shared" si="1"/>
        <v>-7264016.8398961825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-62.860265243571227</v>
      </c>
      <c r="AC62">
        <f t="shared" si="2"/>
        <v>-56.161851217098167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-13.083312116279087</v>
      </c>
      <c r="AI62">
        <f t="shared" si="25"/>
        <v>-13.083505404140524</v>
      </c>
      <c r="AJ62">
        <f t="shared" si="7"/>
        <v>-6.6984140264730598</v>
      </c>
      <c r="AK62">
        <f t="shared" si="22"/>
        <v>-4.4002185670499863</v>
      </c>
      <c r="AL62">
        <f t="shared" si="8"/>
        <v>-24.18213799766357</v>
      </c>
      <c r="AN62">
        <f t="shared" si="26"/>
        <v>0</v>
      </c>
      <c r="AO62">
        <f t="shared" si="26"/>
        <v>0</v>
      </c>
      <c r="AP62">
        <f t="shared" si="26"/>
        <v>-2.4117997369677687E-7</v>
      </c>
      <c r="AQ62">
        <f t="shared" si="26"/>
        <v>-1.6325044152324435E-2</v>
      </c>
      <c r="AR62">
        <f t="shared" si="26"/>
        <v>-1.6325285332298132E-2</v>
      </c>
      <c r="AS62">
        <f t="shared" si="26"/>
        <v>-8.3581209223511088E-3</v>
      </c>
      <c r="AT62">
        <f t="shared" si="26"/>
        <v>-5.4904875576260743E-3</v>
      </c>
      <c r="AU62">
        <f t="shared" si="23"/>
        <v>-3.0173893812275317E-2</v>
      </c>
      <c r="AW62">
        <v>59</v>
      </c>
      <c r="AX62">
        <f>IF(Z62&gt;0, (R62*SUMPRODUCT(K62:$K$98, X62:$X$98)-K62*$AZ$3)/Z62, 0)</f>
        <v>-7264016.8398961825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1000000</v>
      </c>
      <c r="S63">
        <f t="shared" si="1"/>
        <v>-19140770.261297368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-56.161851217098167</v>
      </c>
      <c r="AC63">
        <f t="shared" si="2"/>
        <v>-50.158221905310207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-5.0337080149887994</v>
      </c>
      <c r="AI63">
        <f t="shared" si="25"/>
        <v>-5.0337735272712472</v>
      </c>
      <c r="AJ63">
        <f t="shared" si="7"/>
        <v>-6.0036293117879609</v>
      </c>
      <c r="AK63">
        <f t="shared" si="22"/>
        <v>-3.9313295851968721</v>
      </c>
      <c r="AL63">
        <f t="shared" si="8"/>
        <v>-14.96873242425608</v>
      </c>
      <c r="AN63">
        <f t="shared" si="26"/>
        <v>0</v>
      </c>
      <c r="AO63">
        <f t="shared" si="26"/>
        <v>0</v>
      </c>
      <c r="AP63">
        <f t="shared" si="26"/>
        <v>-7.2986303767019214E-8</v>
      </c>
      <c r="AQ63">
        <f t="shared" si="26"/>
        <v>-5.607982633598128E-3</v>
      </c>
      <c r="AR63">
        <f t="shared" si="26"/>
        <v>-5.6080556199018944E-3</v>
      </c>
      <c r="AS63">
        <f t="shared" si="26"/>
        <v>-6.6885581799369584E-3</v>
      </c>
      <c r="AT63">
        <f t="shared" si="26"/>
        <v>-4.3798384759477643E-3</v>
      </c>
      <c r="AU63">
        <f t="shared" si="23"/>
        <v>-1.6676452275786617E-2</v>
      </c>
      <c r="AW63">
        <v>60</v>
      </c>
      <c r="AX63">
        <f>IF(Z63&gt;0, (R63*SUMPRODUCT(K63:$K$98, X63:$X$98)-K63*$AZ$3)/Z63, 0)</f>
        <v>-19140770.261297368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1000000</v>
      </c>
      <c r="S64">
        <f t="shared" si="1"/>
        <v>-55061650.104140982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-50.158221905310207</v>
      </c>
      <c r="AC64">
        <f t="shared" si="2"/>
        <v>-44.788870641568543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-1.7808550664716332</v>
      </c>
      <c r="AI64">
        <f t="shared" si="25"/>
        <v>-1.780875402254595</v>
      </c>
      <c r="AJ64">
        <f t="shared" si="7"/>
        <v>-5.3693512637416632</v>
      </c>
      <c r="AK64">
        <f t="shared" si="22"/>
        <v>-3.5110755333717147</v>
      </c>
      <c r="AL64">
        <f t="shared" si="8"/>
        <v>-10.661302199367974</v>
      </c>
      <c r="AN64">
        <f t="shared" si="26"/>
        <v>0</v>
      </c>
      <c r="AO64">
        <f t="shared" si="26"/>
        <v>0</v>
      </c>
      <c r="AP64">
        <f t="shared" si="26"/>
        <v>-2.0228399179644083E-8</v>
      </c>
      <c r="AQ64">
        <f t="shared" si="26"/>
        <v>-1.7714512017195589E-3</v>
      </c>
      <c r="AR64">
        <f t="shared" si="26"/>
        <v>-1.7714714301187385E-3</v>
      </c>
      <c r="AS64">
        <f t="shared" si="26"/>
        <v>-5.340998224776709E-3</v>
      </c>
      <c r="AT64">
        <f t="shared" si="26"/>
        <v>-3.4925351815644438E-3</v>
      </c>
      <c r="AU64">
        <f t="shared" si="23"/>
        <v>-1.0605004836459892E-2</v>
      </c>
      <c r="AW64">
        <v>61</v>
      </c>
      <c r="AX64">
        <f>IF(Z64&gt;0, (R64*SUMPRODUCT(K64:$K$98, X64:$X$98)-K64*$AZ$3)/Z64, 0)</f>
        <v>-55061650.104140982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1000000</v>
      </c>
      <c r="S65">
        <f t="shared" si="1"/>
        <v>-174320745.67595628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-44.788870641568543</v>
      </c>
      <c r="AC65">
        <f t="shared" si="2"/>
        <v>-39.991571337078064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-0.57588328185666016</v>
      </c>
      <c r="AI65">
        <f t="shared" si="25"/>
        <v>-0.57588901719974595</v>
      </c>
      <c r="AJ65">
        <f t="shared" si="7"/>
        <v>-4.7972993044904797</v>
      </c>
      <c r="AK65">
        <f t="shared" si="22"/>
        <v>-3.1352209449097983</v>
      </c>
      <c r="AL65">
        <f t="shared" si="8"/>
        <v>-8.5084092666000242</v>
      </c>
      <c r="AN65">
        <f t="shared" si="26"/>
        <v>0</v>
      </c>
      <c r="AO65">
        <f t="shared" si="26"/>
        <v>0</v>
      </c>
      <c r="AP65">
        <f t="shared" si="26"/>
        <v>-5.0938012632068909E-9</v>
      </c>
      <c r="AQ65">
        <f t="shared" si="26"/>
        <v>-5.1146634903771141E-4</v>
      </c>
      <c r="AR65">
        <f t="shared" si="26"/>
        <v>-5.1147144283897458E-4</v>
      </c>
      <c r="AS65">
        <f t="shared" si="26"/>
        <v>-4.2606848259221109E-3</v>
      </c>
      <c r="AT65">
        <f t="shared" si="26"/>
        <v>-2.7845225944911375E-3</v>
      </c>
      <c r="AU65">
        <f t="shared" si="23"/>
        <v>-7.556678863252223E-3</v>
      </c>
      <c r="AW65">
        <v>62</v>
      </c>
      <c r="AX65">
        <f>IF(Z65&gt;0, (R65*SUMPRODUCT(K65:$K$98, X65:$X$98)-K65*$AZ$3)/Z65, 0)</f>
        <v>-174320745.67595628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1000000</v>
      </c>
      <c r="S66">
        <f t="shared" si="1"/>
        <v>-613614684.00080907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-39.991571337078064</v>
      </c>
      <c r="AC66">
        <f t="shared" si="2"/>
        <v>-35.707198200130499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-0.16892802212538771</v>
      </c>
      <c r="AI66">
        <f t="shared" si="25"/>
        <v>-0.16892947691448953</v>
      </c>
      <c r="AJ66">
        <f t="shared" si="7"/>
        <v>-4.2843731369475648</v>
      </c>
      <c r="AK66">
        <f t="shared" si="22"/>
        <v>-2.7994099935954648</v>
      </c>
      <c r="AL66">
        <f t="shared" si="8"/>
        <v>-7.2527126074575197</v>
      </c>
      <c r="AN66">
        <f t="shared" si="26"/>
        <v>0</v>
      </c>
      <c r="AO66">
        <f t="shared" si="26"/>
        <v>0</v>
      </c>
      <c r="AP66">
        <f t="shared" si="26"/>
        <v>-1.1536248718952544E-9</v>
      </c>
      <c r="AQ66">
        <f t="shared" si="26"/>
        <v>-1.3395726407329061E-4</v>
      </c>
      <c r="AR66">
        <f t="shared" si="26"/>
        <v>-1.3395841769816251E-4</v>
      </c>
      <c r="AS66">
        <f t="shared" si="26"/>
        <v>-3.3974404984662651E-3</v>
      </c>
      <c r="AT66">
        <f t="shared" si="26"/>
        <v>-2.2198880863183836E-3</v>
      </c>
      <c r="AU66">
        <f t="shared" si="23"/>
        <v>-5.7512870024828116E-3</v>
      </c>
      <c r="AW66">
        <v>63</v>
      </c>
      <c r="AX66">
        <f>IF(Z66&gt;0, (R66*SUMPRODUCT(K66:$K$98, X66:$X$98)-K66*$AZ$3)/Z66, 0)</f>
        <v>-613614684.00080907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-2432029449.5924764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-35.707198200130499</v>
      </c>
      <c r="AC67">
        <f t="shared" ref="AC67:AC69" si="29">S67*Z67</f>
        <v>-31.881542333022601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-4.4500620357586528E-2</v>
      </c>
      <c r="AI67">
        <f t="shared" ref="AI67:AI69" si="32">SUM(AE67:AH67)</f>
        <v>-4.4500948083288396E-2</v>
      </c>
      <c r="AJ67">
        <f t="shared" ref="AJ67:AJ69" si="33">AB67-AC67</f>
        <v>-3.8256558671078977</v>
      </c>
      <c r="AK67">
        <f t="shared" si="22"/>
        <v>-2.4995038740091351</v>
      </c>
      <c r="AL67">
        <f t="shared" ref="AL67:AL69" si="34">SUM(AI67:AK67)</f>
        <v>-6.3696606892003214</v>
      </c>
      <c r="AN67">
        <f t="shared" si="26"/>
        <v>0</v>
      </c>
      <c r="AO67">
        <f t="shared" si="26"/>
        <v>0</v>
      </c>
      <c r="AP67">
        <f t="shared" si="26"/>
        <v>-2.3203689821383646E-10</v>
      </c>
      <c r="AQ67">
        <f t="shared" si="26"/>
        <v>-3.1507403470600173E-5</v>
      </c>
      <c r="AR67">
        <f t="shared" si="26"/>
        <v>-3.1507635507498386E-5</v>
      </c>
      <c r="AS67">
        <f t="shared" si="26"/>
        <v>-2.7086472497700373E-3</v>
      </c>
      <c r="AT67">
        <f t="shared" si="26"/>
        <v>-1.7697029030587007E-3</v>
      </c>
      <c r="AU67">
        <f t="shared" si="23"/>
        <v>-4.5098577883362365E-3</v>
      </c>
      <c r="AW67">
        <v>64</v>
      </c>
      <c r="AX67">
        <f>IF(Z67&gt;0, (R67*SUMPRODUCT(K67:$K$98, X67:$X$98)-K67*$AZ$3)/Z67, 0)</f>
        <v>-2432029449.5924764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1000000</v>
      </c>
      <c r="S68">
        <f t="shared" si="28"/>
        <v>-11028558239.734606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-31.881542333022601</v>
      </c>
      <c r="AC68">
        <f t="shared" si="29"/>
        <v>-28.465690068665392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-1.0396848820153549E-2</v>
      </c>
      <c r="AI68">
        <f t="shared" si="32"/>
        <v>-1.0396913347377893E-2</v>
      </c>
      <c r="AJ68">
        <f t="shared" si="33"/>
        <v>-3.4158522643572091</v>
      </c>
      <c r="AK68">
        <f t="shared" si="22"/>
        <v>-2.2317079633115822</v>
      </c>
      <c r="AL68">
        <f t="shared" si="34"/>
        <v>-5.6579571410161691</v>
      </c>
      <c r="AN68">
        <f t="shared" si="26"/>
        <v>0</v>
      </c>
      <c r="AO68">
        <f t="shared" si="26"/>
        <v>0</v>
      </c>
      <c r="AP68">
        <f t="shared" si="26"/>
        <v>-4.0791672354388497E-11</v>
      </c>
      <c r="AQ68">
        <f t="shared" si="26"/>
        <v>-6.5724948640993927E-6</v>
      </c>
      <c r="AR68">
        <f t="shared" si="26"/>
        <v>-6.5725356557717466E-6</v>
      </c>
      <c r="AS68">
        <f t="shared" si="26"/>
        <v>-2.1593726957432539E-3</v>
      </c>
      <c r="AT68">
        <f t="shared" si="26"/>
        <v>-1.4108014246203555E-3</v>
      </c>
      <c r="AU68">
        <f t="shared" si="23"/>
        <v>-3.5767466560193808E-3</v>
      </c>
      <c r="AW68">
        <v>65</v>
      </c>
      <c r="AX68">
        <f>IF(Z68&gt;0, (R68*SUMPRODUCT(K68:$K$98, X68:$X$98)-K68*$AZ$3)/Z68, 0)</f>
        <v>-11028558239.734606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-28.465690068665392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-28.465690068665392</v>
      </c>
      <c r="AK69">
        <f t="shared" si="22"/>
        <v>-1.9925983048065776</v>
      </c>
      <c r="AL69">
        <f t="shared" si="34"/>
        <v>-30.460869462445693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-1.4568454412281606E-6</v>
      </c>
      <c r="AR69">
        <f t="shared" si="26"/>
        <v>-1.4568454412281606E-6</v>
      </c>
      <c r="AS69">
        <f t="shared" si="26"/>
        <v>-1.6066904794876626E-2</v>
      </c>
      <c r="AT69">
        <f t="shared" si="26"/>
        <v>-1.1246833356413641E-3</v>
      </c>
      <c r="AU69">
        <f t="shared" si="23"/>
        <v>-1.7193044975959217E-2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58359.889125141679</v>
      </c>
      <c r="AO71" s="8">
        <f t="shared" si="47"/>
        <v>-5835.9889125141681</v>
      </c>
      <c r="AP71" s="8">
        <f t="shared" si="47"/>
        <v>-431.81515678202214</v>
      </c>
      <c r="AQ71" s="8">
        <f t="shared" si="47"/>
        <v>-45029.104747067977</v>
      </c>
      <c r="AR71" s="8">
        <f t="shared" si="47"/>
        <v>7062.9803087775172</v>
      </c>
      <c r="AS71" s="8">
        <f t="shared" si="47"/>
        <v>-7184.5231971591702</v>
      </c>
      <c r="AT71" s="8">
        <f t="shared" si="47"/>
        <v>4190.9718650095156</v>
      </c>
      <c r="AU71" s="8">
        <f t="shared" si="47"/>
        <v>4069.4289766278675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0F3C-0512-40D3-8C49-8DC17F7DCD8A}"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48150.398853412829</v>
      </c>
      <c r="K3">
        <v>1</v>
      </c>
      <c r="L3" s="2">
        <v>0</v>
      </c>
      <c r="O3">
        <f>$C$3</f>
        <v>48150.398853412829</v>
      </c>
      <c r="P3">
        <f>O3*C5</f>
        <v>4815.0398853412835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48150.398853412829</v>
      </c>
      <c r="AF3">
        <f t="shared" ref="AF3:AG34" si="4">-$Z3*P3</f>
        <v>-4815.0398853412835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43062.209226271545</v>
      </c>
      <c r="AJ3">
        <f t="shared" ref="AJ3:AJ66" si="7">AB3-AC3</f>
        <v>0</v>
      </c>
      <c r="AL3">
        <f t="shared" ref="AL3:AL66" si="8">SUM(AI3:AK3)</f>
        <v>43062.209226271545</v>
      </c>
      <c r="AN3">
        <f t="shared" ref="AN3:AU34" si="9">AE3*$K3</f>
        <v>48150.398853412829</v>
      </c>
      <c r="AO3">
        <f t="shared" si="9"/>
        <v>-4815.0398853412835</v>
      </c>
      <c r="AP3">
        <f t="shared" si="9"/>
        <v>-273.14974180000002</v>
      </c>
      <c r="AQ3">
        <f t="shared" si="9"/>
        <v>0</v>
      </c>
      <c r="AR3">
        <f t="shared" si="9"/>
        <v>43062.209226271545</v>
      </c>
      <c r="AS3">
        <f t="shared" si="9"/>
        <v>0</v>
      </c>
      <c r="AT3">
        <f t="shared" si="9"/>
        <v>0</v>
      </c>
      <c r="AU3">
        <f t="shared" si="9"/>
        <v>43062.209226271545</v>
      </c>
      <c r="AW3">
        <v>0</v>
      </c>
      <c r="AX3">
        <f>IF(Z3&gt;0, (R3*SUMPRODUCT(K3:$K$98, X3:$X$98)-K3*$AZ$3)/Z3, 0)</f>
        <v>0</v>
      </c>
      <c r="AZ3">
        <f>C6*SUMPRODUCT(X4:X98, K4:K98)/1</f>
        <v>38063.604237896747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4129.2048341222453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4078.2433112032236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-4078.2433112032236</v>
      </c>
      <c r="AK4">
        <f>G4*SUM(AB4, AE4:AF4)</f>
        <v>0</v>
      </c>
      <c r="AL4">
        <f t="shared" si="8"/>
        <v>-8761.6993112032233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-4181.6571428571424</v>
      </c>
      <c r="AR4">
        <f t="shared" si="9"/>
        <v>-4181.6571428571424</v>
      </c>
      <c r="AS4">
        <f t="shared" si="9"/>
        <v>-3641.2886707171638</v>
      </c>
      <c r="AT4">
        <f t="shared" si="9"/>
        <v>0</v>
      </c>
      <c r="AU4">
        <f t="shared" si="9"/>
        <v>-7822.9458135743062</v>
      </c>
      <c r="AW4">
        <v>1</v>
      </c>
      <c r="AX4">
        <f>IF(Z4&gt;0, (R4*SUMPRODUCT(K4:$K$98, X4:$X$98)-K4*$AZ$3)/Z4, 0)</f>
        <v>4129.2048341222453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2000000</v>
      </c>
      <c r="S5">
        <f t="shared" si="1"/>
        <v>3626.8587418290626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4078.2433112032236</v>
      </c>
      <c r="AC5">
        <f t="shared" si="2"/>
        <v>3537.87483906325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-4632.7849526718719</v>
      </c>
      <c r="AI5">
        <f t="shared" si="6"/>
        <v>-4657.1715850919636</v>
      </c>
      <c r="AJ5">
        <f t="shared" si="7"/>
        <v>540.36847213997362</v>
      </c>
      <c r="AK5">
        <f>G5*SUM(AB5, AE5:AF5)</f>
        <v>285.47703178422569</v>
      </c>
      <c r="AL5">
        <f t="shared" si="8"/>
        <v>-3831.3260811677637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-3693.2278002805097</v>
      </c>
      <c r="AR5">
        <f t="shared" si="9"/>
        <v>-3712.6686743398941</v>
      </c>
      <c r="AS5">
        <f t="shared" si="9"/>
        <v>430.77843761158607</v>
      </c>
      <c r="AT5">
        <f t="shared" si="9"/>
        <v>227.58054191982276</v>
      </c>
      <c r="AU5">
        <f t="shared" si="9"/>
        <v>-3054.3096948084849</v>
      </c>
      <c r="AW5">
        <v>2</v>
      </c>
      <c r="AX5">
        <f>IF(Z5&gt;0, (R5*SUMPRODUCT(K5:$K$98, X5:$X$98)-K5*$AZ$3)/Z5, 0)</f>
        <v>3626.8587418290626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2000000</v>
      </c>
      <c r="S6">
        <f t="shared" si="1"/>
        <v>3213.343918997421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3537.87483906325</v>
      </c>
      <c r="AC6">
        <f t="shared" si="2"/>
        <v>3095.7976376373263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-4582.632565062152</v>
      </c>
      <c r="AI6">
        <f t="shared" si="6"/>
        <v>-4606.7180482509793</v>
      </c>
      <c r="AJ6">
        <f t="shared" si="7"/>
        <v>442.0772014259237</v>
      </c>
      <c r="AK6">
        <f>G6*SUM(AB6, AE6:AF6)</f>
        <v>247.65123873442752</v>
      </c>
      <c r="AL6">
        <f t="shared" si="8"/>
        <v>-3916.9896080906283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-3261.8273427977456</v>
      </c>
      <c r="AR6">
        <f t="shared" si="9"/>
        <v>-3278.9709139905949</v>
      </c>
      <c r="AS6">
        <f t="shared" si="9"/>
        <v>314.66181998360315</v>
      </c>
      <c r="AT6">
        <f t="shared" si="9"/>
        <v>176.27326007768903</v>
      </c>
      <c r="AU6">
        <f t="shared" si="9"/>
        <v>-2788.035833929303</v>
      </c>
      <c r="AW6">
        <v>3</v>
      </c>
      <c r="AX6">
        <f>IF(Z6&gt;0, (R6*SUMPRODUCT(K6:$K$98, X6:$X$98)-K6*$AZ$3)/Z6, 0)</f>
        <v>3213.343918997421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2000000</v>
      </c>
      <c r="S7">
        <f t="shared" si="1"/>
        <v>2876.2293529350964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3095.7976376373263</v>
      </c>
      <c r="AC7">
        <f t="shared" si="2"/>
        <v>2736.7833295311975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-4534.7357744075643</v>
      </c>
      <c r="AI7">
        <f t="shared" si="6"/>
        <v>-4558.5237185673232</v>
      </c>
      <c r="AJ7">
        <f t="shared" si="7"/>
        <v>359.01430810612874</v>
      </c>
      <c r="AK7">
        <f>G7*SUM(AB7, AE7:AF7)</f>
        <v>216.70583463461287</v>
      </c>
      <c r="AL7">
        <f t="shared" si="8"/>
        <v>-3982.8035758265814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-2881.9065654251394</v>
      </c>
      <c r="AR7">
        <f t="shared" si="9"/>
        <v>-2897.0242339867509</v>
      </c>
      <c r="AS7">
        <f t="shared" si="9"/>
        <v>228.16008320744695</v>
      </c>
      <c r="AT7">
        <f t="shared" si="9"/>
        <v>137.72047560610429</v>
      </c>
      <c r="AU7">
        <f t="shared" si="9"/>
        <v>-2531.1436751731994</v>
      </c>
      <c r="AW7">
        <v>4</v>
      </c>
      <c r="AX7">
        <f>IF(Z7&gt;0, (R7*SUMPRODUCT(K7:$K$98, X7:$X$98)-K7*$AZ$3)/Z7, 0)</f>
        <v>2876.2293529350964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2000000</v>
      </c>
      <c r="S8">
        <f t="shared" si="1"/>
        <v>2603.5148547783247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2736.7833295311975</v>
      </c>
      <c r="AC8">
        <f t="shared" si="2"/>
        <v>2446.6741165092863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-4489.0210393525949</v>
      </c>
      <c r="AI8">
        <f t="shared" si="6"/>
        <v>-4512.5149913077648</v>
      </c>
      <c r="AJ8">
        <f t="shared" si="7"/>
        <v>290.10921302191127</v>
      </c>
      <c r="AK8">
        <f>G8*SUM(AB8, AE8:AF8)</f>
        <v>191.57483306718385</v>
      </c>
      <c r="AL8">
        <f t="shared" si="8"/>
        <v>-4030.8309452186695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-2547.1910936144814</v>
      </c>
      <c r="AR8">
        <f t="shared" si="9"/>
        <v>-2560.5221929008076</v>
      </c>
      <c r="AS8">
        <f t="shared" si="9"/>
        <v>164.61575856002042</v>
      </c>
      <c r="AT8">
        <f t="shared" si="9"/>
        <v>108.70470516212768</v>
      </c>
      <c r="AU8">
        <f t="shared" si="9"/>
        <v>-2287.2017291786592</v>
      </c>
      <c r="AW8">
        <v>5</v>
      </c>
      <c r="AX8">
        <f>IF(Z8&gt;0, (R8*SUMPRODUCT(K8:$K$98, X8:$X$98)-K8*$AZ$3)/Z8, 0)</f>
        <v>2603.5148547783247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2000000</v>
      </c>
      <c r="S9">
        <f t="shared" si="1"/>
        <v>2384.9840968828962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2446.6741165092863</v>
      </c>
      <c r="AC9">
        <f t="shared" si="2"/>
        <v>2213.5878018262556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-4450.5025477393629</v>
      </c>
      <c r="AI9">
        <f t="shared" si="6"/>
        <v>-4473.7059288931341</v>
      </c>
      <c r="AJ9">
        <f t="shared" si="7"/>
        <v>233.08631468303065</v>
      </c>
      <c r="AK9">
        <f t="shared" ref="AK9:AK72" si="22">G9*SUM(AB9:AB9, AE9:AF9)</f>
        <v>171.26718815565005</v>
      </c>
      <c r="AL9">
        <f t="shared" si="8"/>
        <v>-4069.3524260544536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-2254.763095563716</v>
      </c>
      <c r="AR9">
        <f t="shared" si="9"/>
        <v>-2266.5186505727561</v>
      </c>
      <c r="AS9">
        <f t="shared" si="9"/>
        <v>118.08878093895363</v>
      </c>
      <c r="AT9">
        <f t="shared" si="9"/>
        <v>86.769287556184139</v>
      </c>
      <c r="AU9">
        <f t="shared" si="9"/>
        <v>-2061.6605820776181</v>
      </c>
      <c r="AW9">
        <v>6</v>
      </c>
      <c r="AX9">
        <f>IF(Z9&gt;0, (R9*SUMPRODUCT(K9:$K$98, X9:$X$98)-K9*$AZ$3)/Z9, 0)</f>
        <v>2384.9840968828962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2000000</v>
      </c>
      <c r="S10">
        <f t="shared" si="1"/>
        <v>2209.1271719188935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2213.5878018262556</v>
      </c>
      <c r="AC10">
        <f t="shared" si="2"/>
        <v>2024.9896874513361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-4413.8845270867696</v>
      </c>
      <c r="AI10">
        <f t="shared" si="6"/>
        <v>-4436.8007008724144</v>
      </c>
      <c r="AJ10">
        <f t="shared" si="7"/>
        <v>188.59811437491953</v>
      </c>
      <c r="AK10">
        <f t="shared" si="22"/>
        <v>154.95114612783792</v>
      </c>
      <c r="AL10">
        <f t="shared" si="8"/>
        <v>-4093.2514403696568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-1996.6172024153557</v>
      </c>
      <c r="AR10">
        <f t="shared" si="9"/>
        <v>-2006.983315645816</v>
      </c>
      <c r="AS10">
        <f t="shared" si="9"/>
        <v>85.312209051512554</v>
      </c>
      <c r="AT10">
        <f t="shared" si="9"/>
        <v>70.092029366479807</v>
      </c>
      <c r="AU10">
        <f t="shared" si="9"/>
        <v>-1851.5790772278235</v>
      </c>
      <c r="AW10">
        <v>7</v>
      </c>
      <c r="AX10">
        <f>IF(Z10&gt;0, (R10*SUMPRODUCT(K10:$K$98, X10:$X$98)-K10*$AZ$3)/Z10, 0)</f>
        <v>2209.1271719188935</v>
      </c>
    </row>
    <row r="11" spans="1:52" x14ac:dyDescent="0.25">
      <c r="A11" t="s">
        <v>33</v>
      </c>
      <c r="C11" s="12">
        <f>AU100</f>
        <v>3974.9365028213538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2000000</v>
      </c>
      <c r="S11">
        <f t="shared" si="1"/>
        <v>2069.127817220538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2024.9896874513361</v>
      </c>
      <c r="AC11">
        <f t="shared" si="2"/>
        <v>1873.1626468116992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-4379.1029809281463</v>
      </c>
      <c r="AI11">
        <f t="shared" si="6"/>
        <v>-4401.735254188673</v>
      </c>
      <c r="AJ11">
        <f t="shared" si="7"/>
        <v>151.82704063963683</v>
      </c>
      <c r="AK11">
        <f t="shared" si="22"/>
        <v>141.74927812159353</v>
      </c>
      <c r="AL11">
        <f t="shared" si="8"/>
        <v>-4108.1589354274429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-1768.6462475913379</v>
      </c>
      <c r="AR11">
        <f t="shared" si="9"/>
        <v>-1777.7870431723104</v>
      </c>
      <c r="AS11">
        <f t="shared" si="9"/>
        <v>61.320395268091396</v>
      </c>
      <c r="AT11">
        <f t="shared" si="9"/>
        <v>57.250156011494575</v>
      </c>
      <c r="AU11">
        <f t="shared" si="9"/>
        <v>-1659.2164918927247</v>
      </c>
      <c r="AW11">
        <v>8</v>
      </c>
      <c r="AX11">
        <f>IF(Z11&gt;0, (R11*SUMPRODUCT(K11:$K$98, X11:$X$98)-K11*$AZ$3)/Z11, 0)</f>
        <v>2069.127817220538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2000000</v>
      </c>
      <c r="S12">
        <f t="shared" si="1"/>
        <v>1959.1999692965005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1873.1626468116992</v>
      </c>
      <c r="AC12">
        <f t="shared" si="2"/>
        <v>1751.6504722343943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-4347.7248742941802</v>
      </c>
      <c r="AI12">
        <f t="shared" si="6"/>
        <v>-4370.0764782611732</v>
      </c>
      <c r="AJ12">
        <f t="shared" si="7"/>
        <v>121.5121745773049</v>
      </c>
      <c r="AK12">
        <f t="shared" si="22"/>
        <v>131.12138527681896</v>
      </c>
      <c r="AL12">
        <f t="shared" si="8"/>
        <v>-4117.4429184070495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-1567.8331755322595</v>
      </c>
      <c r="AR12">
        <f t="shared" si="9"/>
        <v>-1575.8933879971751</v>
      </c>
      <c r="AS12">
        <f t="shared" si="9"/>
        <v>43.818508309887989</v>
      </c>
      <c r="AT12">
        <f t="shared" si="9"/>
        <v>47.283686020293011</v>
      </c>
      <c r="AU12">
        <f t="shared" si="9"/>
        <v>-1484.7911936669943</v>
      </c>
      <c r="AW12">
        <v>9</v>
      </c>
      <c r="AX12">
        <f>IF(Z12&gt;0, (R12*SUMPRODUCT(K12:$K$98, X12:$X$98)-K12*$AZ$3)/Z12, 0)</f>
        <v>1959.1999692965005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2000000</v>
      </c>
      <c r="S13">
        <f t="shared" si="1"/>
        <v>1873.7703473643242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1751.6504722343943</v>
      </c>
      <c r="AC13">
        <f t="shared" si="2"/>
        <v>1654.4727190360882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-4318.0115995825217</v>
      </c>
      <c r="AI13">
        <f t="shared" si="6"/>
        <v>-4340.0857123648502</v>
      </c>
      <c r="AJ13">
        <f t="shared" si="7"/>
        <v>97.177753198306164</v>
      </c>
      <c r="AK13">
        <f t="shared" si="22"/>
        <v>122.61553305640761</v>
      </c>
      <c r="AL13">
        <f t="shared" si="8"/>
        <v>-4120.2924261101361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-1390.2841703537531</v>
      </c>
      <c r="AR13">
        <f t="shared" si="9"/>
        <v>-1397.3914438911474</v>
      </c>
      <c r="AS13">
        <f t="shared" si="9"/>
        <v>31.288635721870499</v>
      </c>
      <c r="AT13">
        <f t="shared" si="9"/>
        <v>39.478920034465041</v>
      </c>
      <c r="AU13">
        <f t="shared" si="9"/>
        <v>-1326.6238881348118</v>
      </c>
      <c r="AW13">
        <v>10</v>
      </c>
      <c r="AX13">
        <f>IF(Z13&gt;0, (R13*SUMPRODUCT(K13:$K$98, X13:$X$98)-K13*$AZ$3)/Z13, 0)</f>
        <v>1873.7703473643242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2000000</v>
      </c>
      <c r="S14">
        <f t="shared" si="1"/>
        <v>1808.8227407217159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1654.4727190360882</v>
      </c>
      <c r="AC14">
        <f t="shared" si="2"/>
        <v>1577.2737471947985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-4291.4953713152654</v>
      </c>
      <c r="AI14">
        <f t="shared" si="6"/>
        <v>-4313.2950992776287</v>
      </c>
      <c r="AJ14">
        <f t="shared" si="7"/>
        <v>77.198971841289676</v>
      </c>
      <c r="AK14">
        <f t="shared" si="22"/>
        <v>115.81309033252619</v>
      </c>
      <c r="AL14">
        <f t="shared" si="8"/>
        <v>-4120.2830371038126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-1233.7023701038988</v>
      </c>
      <c r="AR14">
        <f t="shared" si="9"/>
        <v>-1239.9692709689336</v>
      </c>
      <c r="AS14">
        <f t="shared" si="9"/>
        <v>22.192859665369678</v>
      </c>
      <c r="AT14">
        <f t="shared" si="9"/>
        <v>33.29349601244116</v>
      </c>
      <c r="AU14">
        <f t="shared" si="9"/>
        <v>-1184.4829152911227</v>
      </c>
      <c r="AW14">
        <v>11</v>
      </c>
      <c r="AX14">
        <f>IF(Z14&gt;0, (R14*SUMPRODUCT(K14:$K$98, X14:$X$98)-K14*$AZ$3)/Z14, 0)</f>
        <v>1808.8227407217159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2000000</v>
      </c>
      <c r="S15">
        <f t="shared" si="1"/>
        <v>1760.4387803369075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1577.2737471947985</v>
      </c>
      <c r="AC15">
        <f t="shared" si="2"/>
        <v>1515.9688757627355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-4275.9224649927801</v>
      </c>
      <c r="AI15">
        <f t="shared" si="6"/>
        <v>-4297.4507466447076</v>
      </c>
      <c r="AJ15">
        <f t="shared" si="7"/>
        <v>61.30487143206301</v>
      </c>
      <c r="AK15">
        <f t="shared" si="22"/>
        <v>110.40916230363591</v>
      </c>
      <c r="AL15">
        <f t="shared" si="8"/>
        <v>-4125.7367129090089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-1097.5227961292987</v>
      </c>
      <c r="AR15">
        <f t="shared" si="9"/>
        <v>-1103.0485698232619</v>
      </c>
      <c r="AS15">
        <f t="shared" si="9"/>
        <v>15.735433572829898</v>
      </c>
      <c r="AT15">
        <f t="shared" si="9"/>
        <v>28.339281996308291</v>
      </c>
      <c r="AU15">
        <f t="shared" si="9"/>
        <v>-1058.9738542541238</v>
      </c>
      <c r="AW15">
        <v>12</v>
      </c>
      <c r="AX15">
        <f>IF(Z15&gt;0, (R15*SUMPRODUCT(K15:$K$98, X15:$X$98)-K15*$AZ$3)/Z15, 0)</f>
        <v>1760.4387803369075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2000000</v>
      </c>
      <c r="S16">
        <f t="shared" si="1"/>
        <v>1723.0152972495723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1515.9688757627355</v>
      </c>
      <c r="AC16">
        <f t="shared" si="2"/>
        <v>1465.2295605904346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-4266.1958512487518</v>
      </c>
      <c r="AI16">
        <f t="shared" si="6"/>
        <v>-4287.4555226360189</v>
      </c>
      <c r="AJ16">
        <f t="shared" si="7"/>
        <v>50.739315172300849</v>
      </c>
      <c r="AK16">
        <f t="shared" si="22"/>
        <v>106.11782130339149</v>
      </c>
      <c r="AL16">
        <f t="shared" si="8"/>
        <v>-4130.5983861603263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-977.70197914509504</v>
      </c>
      <c r="AR16">
        <f t="shared" si="9"/>
        <v>-982.57414711769786</v>
      </c>
      <c r="AS16">
        <f t="shared" si="9"/>
        <v>11.628141462353311</v>
      </c>
      <c r="AT16">
        <f t="shared" si="9"/>
        <v>24.319465755544819</v>
      </c>
      <c r="AU16">
        <f t="shared" si="9"/>
        <v>-946.6265398997997</v>
      </c>
      <c r="AW16">
        <v>13</v>
      </c>
      <c r="AX16">
        <f>IF(Z16&gt;0, (R16*SUMPRODUCT(K16:$K$98, X16:$X$98)-K16*$AZ$3)/Z16, 0)</f>
        <v>1723.0152972495723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2000000</v>
      </c>
      <c r="S17">
        <f t="shared" si="1"/>
        <v>1693.5364010005123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1465.2295605904346</v>
      </c>
      <c r="AC17">
        <f t="shared" si="2"/>
        <v>1422.1556894426585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-4255.9395995428522</v>
      </c>
      <c r="AI17">
        <f t="shared" si="6"/>
        <v>-4276.9334749712525</v>
      </c>
      <c r="AJ17">
        <f t="shared" si="7"/>
        <v>43.073871147776117</v>
      </c>
      <c r="AK17">
        <f t="shared" si="22"/>
        <v>102.56606924133044</v>
      </c>
      <c r="AL17">
        <f t="shared" si="8"/>
        <v>-4131.2935345821461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-870.84956336306061</v>
      </c>
      <c r="AR17">
        <f t="shared" si="9"/>
        <v>-875.14532621930152</v>
      </c>
      <c r="AS17">
        <f t="shared" si="9"/>
        <v>8.8137674428995094</v>
      </c>
      <c r="AT17">
        <f t="shared" si="9"/>
        <v>20.987049868910791</v>
      </c>
      <c r="AU17">
        <f t="shared" si="9"/>
        <v>-845.34450890749122</v>
      </c>
      <c r="AW17">
        <v>14</v>
      </c>
      <c r="AX17">
        <f>IF(Z17&gt;0, (R17*SUMPRODUCT(K17:$K$98, X17:$X$98)-K17*$AZ$3)/Z17, 0)</f>
        <v>1693.5364010005123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2000000</v>
      </c>
      <c r="S18">
        <f t="shared" si="1"/>
        <v>1671.1752034263643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1422.1556894426585</v>
      </c>
      <c r="AC18">
        <f t="shared" si="2"/>
        <v>1385.795508220066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-4246.6831094077088</v>
      </c>
      <c r="AI18">
        <f t="shared" si="6"/>
        <v>-4267.413962542958</v>
      </c>
      <c r="AJ18">
        <f t="shared" si="7"/>
        <v>36.360181222592473</v>
      </c>
      <c r="AK18">
        <f t="shared" si="22"/>
        <v>99.550898260986102</v>
      </c>
      <c r="AL18">
        <f t="shared" si="8"/>
        <v>-4131.5028830593792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-775.85312686261307</v>
      </c>
      <c r="AR18">
        <f t="shared" si="9"/>
        <v>-779.64057622324026</v>
      </c>
      <c r="AS18">
        <f t="shared" si="9"/>
        <v>6.6428691682563876</v>
      </c>
      <c r="AT18">
        <f t="shared" si="9"/>
        <v>18.187576917774841</v>
      </c>
      <c r="AU18">
        <f t="shared" si="9"/>
        <v>-754.81013013720894</v>
      </c>
      <c r="AW18">
        <v>15</v>
      </c>
      <c r="AX18">
        <f>IF(Z18&gt;0, (R18*SUMPRODUCT(K18:$K$98, X18:$X$98)-K18*$AZ$3)/Z18, 0)</f>
        <v>1671.1752034263643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2000000</v>
      </c>
      <c r="S19">
        <f t="shared" si="1"/>
        <v>1654.8497626122728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1385.795508220066</v>
      </c>
      <c r="AC19">
        <f t="shared" si="2"/>
        <v>1355.0221868400067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-4245.8594951383129</v>
      </c>
      <c r="AI19">
        <f t="shared" si="6"/>
        <v>-4266.3299664985198</v>
      </c>
      <c r="AJ19">
        <f t="shared" si="7"/>
        <v>30.773321380059315</v>
      </c>
      <c r="AK19">
        <f t="shared" si="22"/>
        <v>97.005685575404627</v>
      </c>
      <c r="AL19">
        <f t="shared" si="8"/>
        <v>-4138.5509595430558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-692.59165679899161</v>
      </c>
      <c r="AR19">
        <f t="shared" si="9"/>
        <v>-695.93083410597876</v>
      </c>
      <c r="AS19">
        <f t="shared" si="9"/>
        <v>5.0197953239450772</v>
      </c>
      <c r="AT19">
        <f t="shared" si="9"/>
        <v>15.82372863928294</v>
      </c>
      <c r="AU19">
        <f t="shared" si="9"/>
        <v>-675.08731014275077</v>
      </c>
      <c r="AW19">
        <v>16</v>
      </c>
      <c r="AX19">
        <f>IF(Z19&gt;0, (R19*SUMPRODUCT(K19:$K$98, X19:$X$98)-K19*$AZ$3)/Z19, 0)</f>
        <v>1654.8497626122728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2000000</v>
      </c>
      <c r="S20">
        <f t="shared" si="1"/>
        <v>1642.1337295955846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1355.0221868400067</v>
      </c>
      <c r="AC20">
        <f t="shared" si="2"/>
        <v>1327.6803563647263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-4242.7753996248912</v>
      </c>
      <c r="AI20">
        <f t="shared" si="6"/>
        <v>-4262.9881315790008</v>
      </c>
      <c r="AJ20">
        <f t="shared" si="7"/>
        <v>27.341830475280403</v>
      </c>
      <c r="AK20">
        <f t="shared" si="22"/>
        <v>94.851553078800478</v>
      </c>
      <c r="AL20">
        <f t="shared" si="8"/>
        <v>-4140.7947480249195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-617.93622679782095</v>
      </c>
      <c r="AR20">
        <f t="shared" si="9"/>
        <v>-620.88009682169786</v>
      </c>
      <c r="AS20">
        <f t="shared" si="9"/>
        <v>3.9821828794270364</v>
      </c>
      <c r="AT20">
        <f t="shared" si="9"/>
        <v>13.814591934470343</v>
      </c>
      <c r="AU20">
        <f t="shared" si="9"/>
        <v>-603.08332200780046</v>
      </c>
      <c r="AW20">
        <v>17</v>
      </c>
      <c r="AX20">
        <f>IF(Z20&gt;0, (R20*SUMPRODUCT(K20:$K$98, X20:$X$98)-K20*$AZ$3)/Z20, 0)</f>
        <v>1642.1337295955846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2000000</v>
      </c>
      <c r="S21">
        <f t="shared" si="1"/>
        <v>1633.1147052350382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1327.6803563647263</v>
      </c>
      <c r="AC21">
        <f t="shared" si="2"/>
        <v>1303.7171887845052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-4246.2648566224834</v>
      </c>
      <c r="AI21">
        <f t="shared" si="6"/>
        <v>-4266.2223829463446</v>
      </c>
      <c r="AJ21">
        <f t="shared" si="7"/>
        <v>23.963167580221125</v>
      </c>
      <c r="AK21">
        <f t="shared" si="22"/>
        <v>92.937624945530857</v>
      </c>
      <c r="AL21">
        <f t="shared" si="8"/>
        <v>-4149.3215904205927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-552.18254148432436</v>
      </c>
      <c r="AR21">
        <f t="shared" si="9"/>
        <v>-554.77781002723282</v>
      </c>
      <c r="AS21">
        <f t="shared" si="9"/>
        <v>3.1161604900421005</v>
      </c>
      <c r="AT21">
        <f t="shared" si="9"/>
        <v>12.08557065438433</v>
      </c>
      <c r="AU21">
        <f t="shared" si="9"/>
        <v>-539.57607888280631</v>
      </c>
      <c r="AW21">
        <v>18</v>
      </c>
      <c r="AX21">
        <f>IF(Z21&gt;0, (R21*SUMPRODUCT(K21:$K$98, X21:$X$98)-K21*$AZ$3)/Z21, 0)</f>
        <v>1633.1147052350382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2000000</v>
      </c>
      <c r="S22">
        <f t="shared" si="1"/>
        <v>1626.3405537561946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1303.7171887845052</v>
      </c>
      <c r="AC22">
        <f t="shared" si="2"/>
        <v>1281.8677358873238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-4253.1644008990579</v>
      </c>
      <c r="AI22">
        <f t="shared" si="6"/>
        <v>-4272.869187404669</v>
      </c>
      <c r="AJ22">
        <f t="shared" si="7"/>
        <v>21.849452897181436</v>
      </c>
      <c r="AK22">
        <f t="shared" si="22"/>
        <v>91.260203214915379</v>
      </c>
      <c r="AL22">
        <f t="shared" si="8"/>
        <v>-4159.7595312925723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-493.82121017325505</v>
      </c>
      <c r="AR22">
        <f t="shared" si="9"/>
        <v>-496.10906942373441</v>
      </c>
      <c r="AS22">
        <f t="shared" si="9"/>
        <v>2.5368695527097138</v>
      </c>
      <c r="AT22">
        <f t="shared" si="9"/>
        <v>10.595928053644091</v>
      </c>
      <c r="AU22">
        <f t="shared" si="9"/>
        <v>-482.97627181738062</v>
      </c>
      <c r="AW22">
        <v>19</v>
      </c>
      <c r="AX22">
        <f>IF(Z22&gt;0, (R22*SUMPRODUCT(K22:$K$98, X22:$X$98)-K22*$AZ$3)/Z22, 0)</f>
        <v>1626.3405537561946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2000000</v>
      </c>
      <c r="S23">
        <f t="shared" si="1"/>
        <v>1621.1709238382236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1281.8677358873238</v>
      </c>
      <c r="AC23">
        <f t="shared" si="2"/>
        <v>1261.5582119525889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-4264.7384710678125</v>
      </c>
      <c r="AI23">
        <f t="shared" si="6"/>
        <v>-4284.1929004774793</v>
      </c>
      <c r="AJ23">
        <f t="shared" si="7"/>
        <v>20.309523934734898</v>
      </c>
      <c r="AK23">
        <f t="shared" si="22"/>
        <v>89.730741512112672</v>
      </c>
      <c r="AL23">
        <f t="shared" si="8"/>
        <v>-4174.1526350306322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-442.11164121076081</v>
      </c>
      <c r="AR23">
        <f t="shared" si="9"/>
        <v>-444.1284189741516</v>
      </c>
      <c r="AS23">
        <f t="shared" si="9"/>
        <v>2.1054226466427797</v>
      </c>
      <c r="AT23">
        <f t="shared" si="9"/>
        <v>9.3020957008521528</v>
      </c>
      <c r="AU23">
        <f t="shared" si="9"/>
        <v>-432.72090062665671</v>
      </c>
      <c r="AW23">
        <v>20</v>
      </c>
      <c r="AX23">
        <f>IF(Z23&gt;0, (R23*SUMPRODUCT(K23:$K$98, X23:$X$98)-K23*$AZ$3)/Z23, 0)</f>
        <v>1621.1709238382236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2000000</v>
      </c>
      <c r="S24">
        <f t="shared" si="1"/>
        <v>1616.9419010420584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1261.5582119525889</v>
      </c>
      <c r="AC24">
        <f t="shared" si="2"/>
        <v>1242.2248620262217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-4279.3721609921304</v>
      </c>
      <c r="AI24">
        <f t="shared" si="6"/>
        <v>-4298.5785539556882</v>
      </c>
      <c r="AJ24">
        <f t="shared" si="7"/>
        <v>19.333349926367191</v>
      </c>
      <c r="AK24">
        <f t="shared" si="22"/>
        <v>88.309074836681233</v>
      </c>
      <c r="AL24">
        <f t="shared" si="8"/>
        <v>-4190.9361291926398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-396.0970254521506</v>
      </c>
      <c r="AR24">
        <f t="shared" si="9"/>
        <v>-397.87476172661536</v>
      </c>
      <c r="AS24">
        <f t="shared" si="9"/>
        <v>1.7894873616423663</v>
      </c>
      <c r="AT24">
        <f t="shared" si="9"/>
        <v>8.1738536746313901</v>
      </c>
      <c r="AU24">
        <f t="shared" si="9"/>
        <v>-387.91142069034163</v>
      </c>
      <c r="AW24">
        <v>21</v>
      </c>
      <c r="AX24">
        <f>IF(Z24&gt;0, (R24*SUMPRODUCT(K24:$K$98, X24:$X$98)-K24*$AZ$3)/Z24, 0)</f>
        <v>1616.9419010420584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2000000</v>
      </c>
      <c r="S25">
        <f t="shared" si="1"/>
        <v>1613.3625898025193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1242.2248620262217</v>
      </c>
      <c r="AC25">
        <f t="shared" si="2"/>
        <v>1223.6084537922811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-4303.8453608458267</v>
      </c>
      <c r="AI25">
        <f t="shared" si="6"/>
        <v>-4322.8058918127381</v>
      </c>
      <c r="AJ25">
        <f t="shared" si="7"/>
        <v>18.616408233940547</v>
      </c>
      <c r="AK25">
        <f t="shared" si="22"/>
        <v>86.955740341835522</v>
      </c>
      <c r="AL25">
        <f t="shared" si="8"/>
        <v>-4217.2337432369613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-355.680585113532</v>
      </c>
      <c r="AR25">
        <f t="shared" si="9"/>
        <v>-357.24753099168242</v>
      </c>
      <c r="AS25">
        <f t="shared" si="9"/>
        <v>1.5385067116024445</v>
      </c>
      <c r="AT25">
        <f t="shared" si="9"/>
        <v>7.1862406779610923</v>
      </c>
      <c r="AU25">
        <f t="shared" si="9"/>
        <v>-348.52278360211886</v>
      </c>
      <c r="AW25">
        <v>22</v>
      </c>
      <c r="AX25">
        <f>IF(Z25&gt;0, (R25*SUMPRODUCT(K25:$K$98, X25:$X$98)-K25*$AZ$3)/Z25, 0)</f>
        <v>1613.3625898025193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2000000</v>
      </c>
      <c r="S26">
        <f t="shared" si="1"/>
        <v>1609.4783940194138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1223.6084537922811</v>
      </c>
      <c r="AC26">
        <f t="shared" si="2"/>
        <v>1204.9641340521498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-4339.0917254555561</v>
      </c>
      <c r="AI26">
        <f t="shared" si="6"/>
        <v>-4357.80841246623</v>
      </c>
      <c r="AJ26">
        <f t="shared" si="7"/>
        <v>18.644319740131323</v>
      </c>
      <c r="AK26">
        <f t="shared" si="22"/>
        <v>85.65259176545969</v>
      </c>
      <c r="AL26">
        <f t="shared" si="8"/>
        <v>-4253.5115009606388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-320.17270818601355</v>
      </c>
      <c r="AR26">
        <f t="shared" si="9"/>
        <v>-321.55377425874065</v>
      </c>
      <c r="AS26">
        <f t="shared" si="9"/>
        <v>1.3757262397713146</v>
      </c>
      <c r="AT26">
        <f t="shared" si="9"/>
        <v>6.3201296501329658</v>
      </c>
      <c r="AU26">
        <f t="shared" si="9"/>
        <v>-313.85791836883635</v>
      </c>
      <c r="AW26">
        <v>23</v>
      </c>
      <c r="AX26">
        <f>IF(Z26&gt;0, (R26*SUMPRODUCT(K26:$K$98, X26:$X$98)-K26*$AZ$3)/Z26, 0)</f>
        <v>1609.4783940194138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2000000</v>
      </c>
      <c r="S27">
        <f t="shared" si="1"/>
        <v>1604.5042280526202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1204.9641340521498</v>
      </c>
      <c r="AC27">
        <f t="shared" si="2"/>
        <v>1185.7166628066716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-4376.5214263709595</v>
      </c>
      <c r="AI27">
        <f t="shared" si="6"/>
        <v>-4394.9962399936976</v>
      </c>
      <c r="AJ27">
        <f t="shared" si="7"/>
        <v>19.247471245478209</v>
      </c>
      <c r="AK27">
        <f t="shared" si="22"/>
        <v>84.347489383650498</v>
      </c>
      <c r="AL27">
        <f t="shared" si="8"/>
        <v>-4291.4012793645688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-288.33443687543644</v>
      </c>
      <c r="AR27">
        <f t="shared" si="9"/>
        <v>-289.55159645568961</v>
      </c>
      <c r="AS27">
        <f t="shared" si="9"/>
        <v>1.2680638895998664</v>
      </c>
      <c r="AT27">
        <f t="shared" si="9"/>
        <v>5.5569900119187263</v>
      </c>
      <c r="AU27">
        <f t="shared" si="9"/>
        <v>-282.72654255417103</v>
      </c>
      <c r="AW27">
        <v>24</v>
      </c>
      <c r="AX27">
        <f>IF(Z27&gt;0, (R27*SUMPRODUCT(K27:$K$98, X27:$X$98)-K27*$AZ$3)/Z27, 0)</f>
        <v>1604.5042280526202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2000000</v>
      </c>
      <c r="S28">
        <f t="shared" si="1"/>
        <v>1598.6815647779054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1185.7166628066716</v>
      </c>
      <c r="AC28">
        <f t="shared" si="2"/>
        <v>1166.065473199571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-4421.3273648496352</v>
      </c>
      <c r="AI28">
        <f t="shared" si="6"/>
        <v>-4439.5621637440845</v>
      </c>
      <c r="AJ28">
        <f t="shared" si="7"/>
        <v>19.651189607100605</v>
      </c>
      <c r="AK28">
        <f t="shared" si="22"/>
        <v>83.000166396467023</v>
      </c>
      <c r="AL28">
        <f t="shared" si="8"/>
        <v>-4336.9108077405172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-260.07709495041792</v>
      </c>
      <c r="AR28">
        <f t="shared" si="9"/>
        <v>-261.14972611570482</v>
      </c>
      <c r="AS28">
        <f t="shared" si="9"/>
        <v>1.1559479503749399</v>
      </c>
      <c r="AT28">
        <f t="shared" si="9"/>
        <v>4.8823442318274424</v>
      </c>
      <c r="AU28">
        <f t="shared" si="9"/>
        <v>-255.11143393350244</v>
      </c>
      <c r="AW28">
        <v>25</v>
      </c>
      <c r="AX28">
        <f>IF(Z28&gt;0, (R28*SUMPRODUCT(K28:$K$98, X28:$X$98)-K28*$AZ$3)/Z28, 0)</f>
        <v>1598.6815647779054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2000000</v>
      </c>
      <c r="S29">
        <f t="shared" si="1"/>
        <v>1591.8105756091411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1166.065473199571</v>
      </c>
      <c r="AC29">
        <f t="shared" si="2"/>
        <v>1145.8841347387377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-4471.8335180310023</v>
      </c>
      <c r="AI29">
        <f t="shared" si="6"/>
        <v>-4489.8300710175317</v>
      </c>
      <c r="AJ29">
        <f t="shared" si="7"/>
        <v>20.181338460833331</v>
      </c>
      <c r="AK29">
        <f t="shared" si="22"/>
        <v>81.624583123969984</v>
      </c>
      <c r="AL29">
        <f t="shared" si="8"/>
        <v>-4388.0241494327283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-234.86431596587548</v>
      </c>
      <c r="AR29">
        <f t="shared" si="9"/>
        <v>-235.80950949552769</v>
      </c>
      <c r="AS29">
        <f t="shared" si="9"/>
        <v>1.0599402311753443</v>
      </c>
      <c r="AT29">
        <f t="shared" si="9"/>
        <v>4.2869891743760675</v>
      </c>
      <c r="AU29">
        <f t="shared" si="9"/>
        <v>-230.46258008997629</v>
      </c>
      <c r="AW29">
        <v>26</v>
      </c>
      <c r="AX29">
        <f>IF(Z29&gt;0, (R29*SUMPRODUCT(K29:$K$98, X29:$X$98)-K29*$AZ$3)/Z29, 0)</f>
        <v>1591.8105756091411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2000000</v>
      </c>
      <c r="S30">
        <f t="shared" si="1"/>
        <v>1583.923448675034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1145.8841347387377</v>
      </c>
      <c r="AC30">
        <f t="shared" si="2"/>
        <v>1125.212458495706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-4535.5315959439349</v>
      </c>
      <c r="AI30">
        <f t="shared" si="6"/>
        <v>-4553.29148925565</v>
      </c>
      <c r="AJ30">
        <f t="shared" si="7"/>
        <v>20.671676243031698</v>
      </c>
      <c r="AK30">
        <f t="shared" si="22"/>
        <v>80.21188943171164</v>
      </c>
      <c r="AL30">
        <f t="shared" si="8"/>
        <v>-4452.4079235809068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-212.68731301470206</v>
      </c>
      <c r="AR30">
        <f t="shared" si="9"/>
        <v>-213.5201379896784</v>
      </c>
      <c r="AS30">
        <f t="shared" si="9"/>
        <v>0.96936890034501932</v>
      </c>
      <c r="AT30">
        <f t="shared" si="9"/>
        <v>3.7614226412444576</v>
      </c>
      <c r="AU30">
        <f t="shared" si="9"/>
        <v>-208.78934644808893</v>
      </c>
      <c r="AW30">
        <v>27</v>
      </c>
      <c r="AX30">
        <f>IF(Z30&gt;0, (R30*SUMPRODUCT(K30:$K$98, X30:$X$98)-K30*$AZ$3)/Z30, 0)</f>
        <v>1583.923448675034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2000000</v>
      </c>
      <c r="S31">
        <f t="shared" si="1"/>
        <v>1574.5974736333319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1125.212458495706</v>
      </c>
      <c r="AC31">
        <f t="shared" si="2"/>
        <v>1103.7685738049718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-4614.3584307522706</v>
      </c>
      <c r="AI31">
        <f t="shared" si="6"/>
        <v>-4631.8830456504838</v>
      </c>
      <c r="AJ31">
        <f t="shared" si="7"/>
        <v>21.443884690734194</v>
      </c>
      <c r="AK31">
        <f t="shared" si="22"/>
        <v>78.764872094699427</v>
      </c>
      <c r="AL31">
        <f t="shared" si="8"/>
        <v>-4531.6742888650506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-193.1998084699834</v>
      </c>
      <c r="AR31">
        <f t="shared" si="9"/>
        <v>-193.93355126275839</v>
      </c>
      <c r="AS31">
        <f t="shared" si="9"/>
        <v>0.89783974896523955</v>
      </c>
      <c r="AT31">
        <f t="shared" si="9"/>
        <v>3.2978275162681303</v>
      </c>
      <c r="AU31">
        <f t="shared" si="9"/>
        <v>-189.73788399752502</v>
      </c>
      <c r="AW31">
        <v>28</v>
      </c>
      <c r="AX31">
        <f>IF(Z31&gt;0, (R31*SUMPRODUCT(K31:$K$98, X31:$X$98)-K31*$AZ$3)/Z31, 0)</f>
        <v>1574.5974736333319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2000000</v>
      </c>
      <c r="S32">
        <f t="shared" si="1"/>
        <v>1563.4544484467256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1103.7685738049718</v>
      </c>
      <c r="AC32">
        <f t="shared" si="2"/>
        <v>1081.321826338532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-4702.5145046800926</v>
      </c>
      <c r="AI32">
        <f t="shared" si="6"/>
        <v>-4719.805091998016</v>
      </c>
      <c r="AJ32">
        <f t="shared" si="7"/>
        <v>22.446747466439774</v>
      </c>
      <c r="AK32">
        <f t="shared" si="22"/>
        <v>77.263800166348034</v>
      </c>
      <c r="AL32">
        <f t="shared" si="8"/>
        <v>-4620.0945443652281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-175.79539172318553</v>
      </c>
      <c r="AR32">
        <f t="shared" si="9"/>
        <v>-176.44177049940262</v>
      </c>
      <c r="AS32">
        <f t="shared" si="9"/>
        <v>0.83913292768092107</v>
      </c>
      <c r="AT32">
        <f t="shared" si="9"/>
        <v>2.8883738695005028</v>
      </c>
      <c r="AU32">
        <f t="shared" si="9"/>
        <v>-172.71426370222122</v>
      </c>
      <c r="AW32">
        <v>29</v>
      </c>
      <c r="AX32">
        <f>IF(Z32&gt;0, (R32*SUMPRODUCT(K32:$K$98, X32:$X$98)-K32*$AZ$3)/Z32, 0)</f>
        <v>1563.4544484467256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2000000</v>
      </c>
      <c r="S33">
        <f t="shared" si="1"/>
        <v>1550.6077247654091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1081.321826338532</v>
      </c>
      <c r="AC33">
        <f t="shared" si="2"/>
        <v>1057.9845247970811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-4808.228767482381</v>
      </c>
      <c r="AI33">
        <f t="shared" si="6"/>
        <v>-4825.2863460675317</v>
      </c>
      <c r="AJ33">
        <f t="shared" si="7"/>
        <v>23.33730154145087</v>
      </c>
      <c r="AK33">
        <f t="shared" si="22"/>
        <v>75.692527843697249</v>
      </c>
      <c r="AL33">
        <f t="shared" si="8"/>
        <v>-4726.2565166823833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-160.48869379825194</v>
      </c>
      <c r="AR33">
        <f t="shared" si="9"/>
        <v>-161.0580403578428</v>
      </c>
      <c r="AS33">
        <f t="shared" si="9"/>
        <v>0.77895067441320653</v>
      </c>
      <c r="AT33">
        <f t="shared" si="9"/>
        <v>2.5264594326453915</v>
      </c>
      <c r="AU33">
        <f t="shared" si="9"/>
        <v>-157.75263025078419</v>
      </c>
      <c r="AW33">
        <v>30</v>
      </c>
      <c r="AX33">
        <f>IF(Z33&gt;0, (R33*SUMPRODUCT(K33:$K$98, X33:$X$98)-K33*$AZ$3)/Z33, 0)</f>
        <v>1550.6077247654091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2000000</v>
      </c>
      <c r="S34">
        <f t="shared" si="1"/>
        <v>1535.8058390150263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1057.9845247970811</v>
      </c>
      <c r="AC34">
        <f t="shared" si="2"/>
        <v>1033.6191258039494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-4931.8399564427691</v>
      </c>
      <c r="AI34">
        <f t="shared" si="6"/>
        <v>-4948.665311242612</v>
      </c>
      <c r="AJ34">
        <f t="shared" si="7"/>
        <v>24.365398993131748</v>
      </c>
      <c r="AK34">
        <f t="shared" si="22"/>
        <v>74.058916735795691</v>
      </c>
      <c r="AL34">
        <f t="shared" si="8"/>
        <v>-4850.2409955136845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-146.97730236971228</v>
      </c>
      <c r="AR34">
        <f t="shared" si="9"/>
        <v>-147.47872684449953</v>
      </c>
      <c r="AS34">
        <f t="shared" si="9"/>
        <v>0.72613074365763131</v>
      </c>
      <c r="AT34">
        <f t="shared" si="9"/>
        <v>2.2070829334254172</v>
      </c>
      <c r="AU34">
        <f t="shared" ref="AU34:AU97" si="23">AL34*$K34</f>
        <v>-144.54551316741649</v>
      </c>
      <c r="AW34">
        <v>31</v>
      </c>
      <c r="AX34">
        <f>IF(Z34&gt;0, (R34*SUMPRODUCT(K34:$K$98, X34:$X$98)-K34*$AZ$3)/Z34, 0)</f>
        <v>1535.8058390150263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2000000</v>
      </c>
      <c r="S35">
        <f t="shared" si="1"/>
        <v>1518.9042236420091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1033.6191258039494</v>
      </c>
      <c r="AC35">
        <f t="shared" si="2"/>
        <v>1008.1804795102366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-5057.8281795009698</v>
      </c>
      <c r="AI35">
        <f t="shared" ref="AI35:AI66" si="25">SUM(AE35:AH35)</f>
        <v>-5074.4220579005705</v>
      </c>
      <c r="AJ35">
        <f t="shared" si="7"/>
        <v>25.438646293712736</v>
      </c>
      <c r="AK35">
        <f t="shared" si="22"/>
        <v>72.353338806276469</v>
      </c>
      <c r="AL35">
        <f t="shared" si="8"/>
        <v>-4976.6300728005817</v>
      </c>
      <c r="AN35">
        <f t="shared" ref="AN35:AT66" si="26">AE35*$K35</f>
        <v>0</v>
      </c>
      <c r="AO35">
        <f t="shared" si="26"/>
        <v>0</v>
      </c>
      <c r="AP35">
        <f t="shared" si="26"/>
        <v>-0.44154114325133526</v>
      </c>
      <c r="AQ35">
        <f t="shared" si="26"/>
        <v>-134.58211413670304</v>
      </c>
      <c r="AR35">
        <f t="shared" si="26"/>
        <v>-135.02365527995437</v>
      </c>
      <c r="AS35">
        <f t="shared" si="26"/>
        <v>0.6768887114155494</v>
      </c>
      <c r="AT35">
        <f t="shared" si="26"/>
        <v>1.9252265905083774</v>
      </c>
      <c r="AU35">
        <f t="shared" si="23"/>
        <v>-132.42153997803047</v>
      </c>
      <c r="AW35">
        <v>32</v>
      </c>
      <c r="AX35">
        <f>IF(Z35&gt;0, (R35*SUMPRODUCT(K35:$K$98, X35:$X$98)-K35*$AZ$3)/Z35, 0)</f>
        <v>1518.9042236420091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2000000</v>
      </c>
      <c r="S36">
        <f t="shared" si="1"/>
        <v>1500.5094797350603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1008.1804795102366</v>
      </c>
      <c r="AC36">
        <f t="shared" si="2"/>
        <v>982.11502258424707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-5193.0927429530311</v>
      </c>
      <c r="AI36">
        <f t="shared" si="25"/>
        <v>-5209.455768909349</v>
      </c>
      <c r="AJ36">
        <f t="shared" si="7"/>
        <v>26.065456925989565</v>
      </c>
      <c r="AK36">
        <f t="shared" si="22"/>
        <v>70.572633565716572</v>
      </c>
      <c r="AL36">
        <f t="shared" si="8"/>
        <v>-5112.817678417643</v>
      </c>
      <c r="AN36">
        <f t="shared" si="26"/>
        <v>0</v>
      </c>
      <c r="AO36">
        <f t="shared" si="26"/>
        <v>0</v>
      </c>
      <c r="AP36">
        <f t="shared" si="26"/>
        <v>-0.38874862969140389</v>
      </c>
      <c r="AQ36">
        <f t="shared" si="26"/>
        <v>-123.37618317496222</v>
      </c>
      <c r="AR36">
        <f t="shared" si="26"/>
        <v>-123.76493180465363</v>
      </c>
      <c r="AS36">
        <f t="shared" si="26"/>
        <v>0.61925652928187314</v>
      </c>
      <c r="AT36">
        <f t="shared" si="26"/>
        <v>1.6766467684904363</v>
      </c>
      <c r="AU36">
        <f t="shared" si="23"/>
        <v>-121.46902850688132</v>
      </c>
      <c r="AW36">
        <v>33</v>
      </c>
      <c r="AX36">
        <f>IF(Z36&gt;0, (R36*SUMPRODUCT(K36:$K$98, X36:$X$98)-K36*$AZ$3)/Z36, 0)</f>
        <v>1500.5094797350603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2000000</v>
      </c>
      <c r="S37">
        <f t="shared" si="1"/>
        <v>1480.8947383086277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982.11502258424707</v>
      </c>
      <c r="AC37">
        <f t="shared" si="2"/>
        <v>955.62871191885097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-5341.7464766181902</v>
      </c>
      <c r="AI37">
        <f t="shared" si="25"/>
        <v>-5357.8791004839877</v>
      </c>
      <c r="AJ37">
        <f t="shared" si="7"/>
        <v>26.486310665396104</v>
      </c>
      <c r="AK37">
        <f t="shared" si="22"/>
        <v>68.748051580897297</v>
      </c>
      <c r="AL37">
        <f t="shared" si="8"/>
        <v>-5262.6447382376946</v>
      </c>
      <c r="AN37">
        <f t="shared" si="26"/>
        <v>0</v>
      </c>
      <c r="AO37">
        <f t="shared" si="26"/>
        <v>0</v>
      </c>
      <c r="AP37">
        <f t="shared" si="26"/>
        <v>-0.3422096385111551</v>
      </c>
      <c r="AQ37">
        <f t="shared" si="26"/>
        <v>-113.31059014257976</v>
      </c>
      <c r="AR37">
        <f t="shared" si="26"/>
        <v>-113.65279978109091</v>
      </c>
      <c r="AS37">
        <f t="shared" si="26"/>
        <v>0.56183488028352768</v>
      </c>
      <c r="AT37">
        <f t="shared" si="26"/>
        <v>1.4583025102149152</v>
      </c>
      <c r="AU37">
        <f t="shared" si="23"/>
        <v>-111.63266239059247</v>
      </c>
      <c r="AW37">
        <v>34</v>
      </c>
      <c r="AX37">
        <f>IF(Z37&gt;0, (R37*SUMPRODUCT(K37:$K$98, X37:$X$98)-K37*$AZ$3)/Z37, 0)</f>
        <v>1480.8947383086277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2000000</v>
      </c>
      <c r="S38">
        <f t="shared" si="1"/>
        <v>1460.2185485634554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955.62871191885097</v>
      </c>
      <c r="AC38">
        <f t="shared" si="2"/>
        <v>928.82693651695581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-5528.576634043874</v>
      </c>
      <c r="AI38">
        <f t="shared" si="25"/>
        <v>-5544.4788244630881</v>
      </c>
      <c r="AJ38">
        <f t="shared" si="7"/>
        <v>26.801775401895156</v>
      </c>
      <c r="AK38">
        <f t="shared" si="22"/>
        <v>66.894009834319576</v>
      </c>
      <c r="AL38">
        <f t="shared" si="8"/>
        <v>-5450.7830392268734</v>
      </c>
      <c r="AN38">
        <f t="shared" si="26"/>
        <v>0</v>
      </c>
      <c r="AO38">
        <f t="shared" si="26"/>
        <v>0</v>
      </c>
      <c r="AP38">
        <f t="shared" si="26"/>
        <v>-0.30118001883305434</v>
      </c>
      <c r="AQ38">
        <f t="shared" si="26"/>
        <v>-104.70864521591184</v>
      </c>
      <c r="AR38">
        <f t="shared" si="26"/>
        <v>-105.00982523474491</v>
      </c>
      <c r="AS38">
        <f t="shared" si="26"/>
        <v>0.50761303993372875</v>
      </c>
      <c r="AT38">
        <f t="shared" si="26"/>
        <v>1.2669411326741682</v>
      </c>
      <c r="AU38">
        <f t="shared" si="23"/>
        <v>-103.235271062137</v>
      </c>
      <c r="AW38">
        <v>35</v>
      </c>
      <c r="AX38">
        <f>IF(Z38&gt;0, (R38*SUMPRODUCT(K38:$K$98, X38:$X$98)-K38*$AZ$3)/Z38, 0)</f>
        <v>1460.2185485634554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2000000</v>
      </c>
      <c r="S39">
        <f t="shared" si="1"/>
        <v>1437.8845371872592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928.82693651695581</v>
      </c>
      <c r="AC39">
        <f t="shared" si="2"/>
        <v>901.35830446236901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-5725.1307660547482</v>
      </c>
      <c r="AI39">
        <f t="shared" si="25"/>
        <v>-5740.8023704351945</v>
      </c>
      <c r="AJ39">
        <f t="shared" si="7"/>
        <v>27.468632054586806</v>
      </c>
      <c r="AK39">
        <f t="shared" si="22"/>
        <v>65.017885556186911</v>
      </c>
      <c r="AL39">
        <f t="shared" si="8"/>
        <v>-5648.3158528244203</v>
      </c>
      <c r="AN39">
        <f t="shared" si="26"/>
        <v>0</v>
      </c>
      <c r="AO39">
        <f t="shared" si="26"/>
        <v>0</v>
      </c>
      <c r="AP39">
        <f t="shared" si="26"/>
        <v>-0.26501145316299102</v>
      </c>
      <c r="AQ39">
        <f t="shared" si="26"/>
        <v>-96.813650155272171</v>
      </c>
      <c r="AR39">
        <f t="shared" si="26"/>
        <v>-97.078661608435169</v>
      </c>
      <c r="AS39">
        <f t="shared" si="26"/>
        <v>0.46450267123055461</v>
      </c>
      <c r="AT39">
        <f t="shared" si="26"/>
        <v>1.099471624891792</v>
      </c>
      <c r="AU39">
        <f t="shared" si="23"/>
        <v>-95.514687312312816</v>
      </c>
      <c r="AW39">
        <v>36</v>
      </c>
      <c r="AX39">
        <f>IF(Z39&gt;0, (R39*SUMPRODUCT(K39:$K$98, X39:$X$98)-K39*$AZ$3)/Z39, 0)</f>
        <v>1437.8845371872592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2000000</v>
      </c>
      <c r="S40">
        <f t="shared" si="1"/>
        <v>1414.2691093103074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901.35830446236901</v>
      </c>
      <c r="AC40">
        <f t="shared" si="2"/>
        <v>873.50895177256575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-5911.3793214381976</v>
      </c>
      <c r="AI40">
        <f t="shared" si="25"/>
        <v>-5926.820317533321</v>
      </c>
      <c r="AJ40">
        <f t="shared" si="7"/>
        <v>27.849352689803254</v>
      </c>
      <c r="AK40">
        <f t="shared" si="22"/>
        <v>63.095081312365835</v>
      </c>
      <c r="AL40">
        <f t="shared" si="8"/>
        <v>-5835.8758835311528</v>
      </c>
      <c r="AN40">
        <f t="shared" si="26"/>
        <v>0</v>
      </c>
      <c r="AO40">
        <f t="shared" si="26"/>
        <v>0</v>
      </c>
      <c r="AP40">
        <f t="shared" si="26"/>
        <v>-0.23313553484753524</v>
      </c>
      <c r="AQ40">
        <f t="shared" si="26"/>
        <v>-89.252828722973518</v>
      </c>
      <c r="AR40">
        <f t="shared" si="26"/>
        <v>-89.485964257821053</v>
      </c>
      <c r="AS40">
        <f t="shared" si="26"/>
        <v>0.42048282989628116</v>
      </c>
      <c r="AT40">
        <f t="shared" si="26"/>
        <v>0.95263967670147587</v>
      </c>
      <c r="AU40">
        <f t="shared" si="23"/>
        <v>-88.1128417512233</v>
      </c>
      <c r="AW40">
        <v>37</v>
      </c>
      <c r="AX40">
        <f>IF(Z40&gt;0, (R40*SUMPRODUCT(K40:$K$98, X40:$X$98)-K40*$AZ$3)/Z40, 0)</f>
        <v>1414.2691093103074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2000000</v>
      </c>
      <c r="S41">
        <f t="shared" si="1"/>
        <v>1390.2447484173349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873.50895177256575</v>
      </c>
      <c r="AC41">
        <f t="shared" si="2"/>
        <v>845.83138864376076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-6117.5633018081999</v>
      </c>
      <c r="AI41">
        <f t="shared" si="25"/>
        <v>-6132.7734184010997</v>
      </c>
      <c r="AJ41">
        <f t="shared" si="7"/>
        <v>27.677563128804991</v>
      </c>
      <c r="AK41">
        <f t="shared" si="22"/>
        <v>61.145626624079611</v>
      </c>
      <c r="AL41">
        <f t="shared" si="8"/>
        <v>-6043.9502286482157</v>
      </c>
      <c r="AN41">
        <f t="shared" si="26"/>
        <v>0</v>
      </c>
      <c r="AO41">
        <f t="shared" si="26"/>
        <v>0</v>
      </c>
      <c r="AP41">
        <f t="shared" si="26"/>
        <v>-0.20504429092608162</v>
      </c>
      <c r="AQ41">
        <f t="shared" si="26"/>
        <v>-82.469547274887347</v>
      </c>
      <c r="AR41">
        <f t="shared" si="26"/>
        <v>-82.674591565813429</v>
      </c>
      <c r="AS41">
        <f t="shared" si="26"/>
        <v>0.37311524021827369</v>
      </c>
      <c r="AT41">
        <f t="shared" si="26"/>
        <v>0.82429096304351457</v>
      </c>
      <c r="AU41">
        <f t="shared" si="23"/>
        <v>-81.477185362551651</v>
      </c>
      <c r="AW41">
        <v>38</v>
      </c>
      <c r="AX41">
        <f>IF(Z41&gt;0, (R41*SUMPRODUCT(K41:$K$98, X41:$X$98)-K41*$AZ$3)/Z41, 0)</f>
        <v>1390.2447484173349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2000000</v>
      </c>
      <c r="S42">
        <f t="shared" si="1"/>
        <v>1365.8245121122436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845.83138864376076</v>
      </c>
      <c r="AC42">
        <f t="shared" si="2"/>
        <v>818.33975707795264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-6332.4473100711248</v>
      </c>
      <c r="AI42">
        <f t="shared" si="25"/>
        <v>-6347.4261699067192</v>
      </c>
      <c r="AJ42">
        <f t="shared" si="7"/>
        <v>27.49163156580812</v>
      </c>
      <c r="AK42">
        <f t="shared" si="22"/>
        <v>59.208197205063257</v>
      </c>
      <c r="AL42">
        <f t="shared" si="8"/>
        <v>-6260.7263411358472</v>
      </c>
      <c r="AN42">
        <f t="shared" si="26"/>
        <v>0</v>
      </c>
      <c r="AO42">
        <f t="shared" si="26"/>
        <v>0</v>
      </c>
      <c r="AP42">
        <f t="shared" si="26"/>
        <v>-0.18029175769249681</v>
      </c>
      <c r="AQ42">
        <f t="shared" si="26"/>
        <v>-76.219957230310669</v>
      </c>
      <c r="AR42">
        <f t="shared" si="26"/>
        <v>-76.400248988003156</v>
      </c>
      <c r="AS42">
        <f t="shared" si="26"/>
        <v>0.33090065807650887</v>
      </c>
      <c r="AT42">
        <f t="shared" si="26"/>
        <v>0.7126543716323529</v>
      </c>
      <c r="AU42">
        <f t="shared" si="23"/>
        <v>-75.356693958294287</v>
      </c>
      <c r="AW42">
        <v>39</v>
      </c>
      <c r="AX42">
        <f>IF(Z42&gt;0, (R42*SUMPRODUCT(K42:$K$98, X42:$X$98)-K42*$AZ$3)/Z42, 0)</f>
        <v>1365.8245121122436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2000000</v>
      </c>
      <c r="S43">
        <f t="shared" si="1"/>
        <v>1341.3096978545757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818.33975707795264</v>
      </c>
      <c r="AC43">
        <f t="shared" si="2"/>
        <v>791.20722458789123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-6572.4684560873557</v>
      </c>
      <c r="AI43">
        <f t="shared" si="25"/>
        <v>-6587.215371468893</v>
      </c>
      <c r="AJ43">
        <f t="shared" si="7"/>
        <v>27.132532490061408</v>
      </c>
      <c r="AK43">
        <f t="shared" si="22"/>
        <v>57.28378299545669</v>
      </c>
      <c r="AL43">
        <f t="shared" si="8"/>
        <v>-6502.7990559833743</v>
      </c>
      <c r="AN43">
        <f t="shared" si="26"/>
        <v>0</v>
      </c>
      <c r="AO43">
        <f t="shared" si="26"/>
        <v>0</v>
      </c>
      <c r="AP43">
        <f t="shared" si="26"/>
        <v>-0.15848212341676152</v>
      </c>
      <c r="AQ43">
        <f t="shared" si="26"/>
        <v>-70.632992057068307</v>
      </c>
      <c r="AR43">
        <f t="shared" si="26"/>
        <v>-70.791474180485054</v>
      </c>
      <c r="AS43">
        <f t="shared" si="26"/>
        <v>0.29158785084524158</v>
      </c>
      <c r="AT43">
        <f t="shared" si="26"/>
        <v>0.61561725497053321</v>
      </c>
      <c r="AU43">
        <f t="shared" si="23"/>
        <v>-69.884269074669277</v>
      </c>
      <c r="AW43">
        <v>40</v>
      </c>
      <c r="AX43">
        <f>IF(Z43&gt;0, (R43*SUMPRODUCT(K43:$K$98, X43:$X$98)-K43*$AZ$3)/Z43, 0)</f>
        <v>1341.3096978545757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2000000</v>
      </c>
      <c r="S44">
        <f t="shared" si="1"/>
        <v>1316.6820092839159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791.20722458789123</v>
      </c>
      <c r="AC44">
        <f t="shared" si="2"/>
        <v>764.40229033461708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-6851.8250808801604</v>
      </c>
      <c r="AI44">
        <f t="shared" si="25"/>
        <v>-6866.3388792943715</v>
      </c>
      <c r="AJ44">
        <f t="shared" si="7"/>
        <v>26.804934253274155</v>
      </c>
      <c r="AK44">
        <f t="shared" si="22"/>
        <v>55.384505721152394</v>
      </c>
      <c r="AL44">
        <f t="shared" si="8"/>
        <v>-6784.1494393199455</v>
      </c>
      <c r="AN44">
        <f t="shared" si="26"/>
        <v>0</v>
      </c>
      <c r="AO44">
        <f t="shared" si="26"/>
        <v>0</v>
      </c>
      <c r="AP44">
        <f t="shared" si="26"/>
        <v>-0.13926505572860387</v>
      </c>
      <c r="AQ44">
        <f t="shared" si="26"/>
        <v>-65.745697611253192</v>
      </c>
      <c r="AR44">
        <f t="shared" si="26"/>
        <v>-65.884962666981792</v>
      </c>
      <c r="AS44">
        <f t="shared" si="26"/>
        <v>0.25720287384786911</v>
      </c>
      <c r="AT44">
        <f t="shared" si="26"/>
        <v>0.53143402268871998</v>
      </c>
      <c r="AU44">
        <f t="shared" si="23"/>
        <v>-65.096325770445205</v>
      </c>
      <c r="AW44">
        <v>41</v>
      </c>
      <c r="AX44">
        <f>IF(Z44&gt;0, (R44*SUMPRODUCT(K44:$K$98, X44:$X$98)-K44*$AZ$3)/Z44, 0)</f>
        <v>1316.6820092839159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2000000</v>
      </c>
      <c r="S45">
        <f t="shared" si="1"/>
        <v>1291.7069928106464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764.40229033461708</v>
      </c>
      <c r="AC45">
        <f t="shared" si="2"/>
        <v>737.78878719103727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-7145.8605215098141</v>
      </c>
      <c r="AI45">
        <f t="shared" si="25"/>
        <v>-7160.1398586833648</v>
      </c>
      <c r="AJ45">
        <f t="shared" si="7"/>
        <v>26.613503143579806</v>
      </c>
      <c r="AK45">
        <f t="shared" si="22"/>
        <v>53.508160323423198</v>
      </c>
      <c r="AL45">
        <f t="shared" si="8"/>
        <v>-7080.0181952163621</v>
      </c>
      <c r="AN45">
        <f t="shared" si="26"/>
        <v>0</v>
      </c>
      <c r="AO45">
        <f t="shared" si="26"/>
        <v>0</v>
      </c>
      <c r="AP45">
        <f t="shared" si="26"/>
        <v>-0.12233510425787811</v>
      </c>
      <c r="AQ45">
        <f t="shared" si="26"/>
        <v>-61.220600178166869</v>
      </c>
      <c r="AR45">
        <f t="shared" si="26"/>
        <v>-61.342935282424754</v>
      </c>
      <c r="AS45">
        <f t="shared" si="26"/>
        <v>0.2280053788328408</v>
      </c>
      <c r="AT45">
        <f t="shared" si="26"/>
        <v>0.45841948349943662</v>
      </c>
      <c r="AU45">
        <f t="shared" si="23"/>
        <v>-60.656510420092481</v>
      </c>
      <c r="AW45">
        <v>42</v>
      </c>
      <c r="AX45">
        <f>IF(Z45&gt;0, (R45*SUMPRODUCT(K45:$K$98, X45:$X$98)-K45*$AZ$3)/Z45, 0)</f>
        <v>1291.7069928106464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2000000</v>
      </c>
      <c r="S46">
        <f t="shared" si="1"/>
        <v>1266.6211209673486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737.78878719103727</v>
      </c>
      <c r="AC46">
        <f t="shared" si="2"/>
        <v>711.50764635900703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-7449.9814304958754</v>
      </c>
      <c r="AI46">
        <f t="shared" si="25"/>
        <v>-7464.0248495298092</v>
      </c>
      <c r="AJ46">
        <f t="shared" si="7"/>
        <v>26.281140832030246</v>
      </c>
      <c r="AK46">
        <f t="shared" si="22"/>
        <v>51.645215103372614</v>
      </c>
      <c r="AL46">
        <f t="shared" si="8"/>
        <v>-7386.0984935944061</v>
      </c>
      <c r="AN46">
        <f t="shared" si="26"/>
        <v>0</v>
      </c>
      <c r="AO46">
        <f t="shared" si="26"/>
        <v>0</v>
      </c>
      <c r="AP46">
        <f t="shared" si="26"/>
        <v>-0.10742314919133165</v>
      </c>
      <c r="AQ46">
        <f t="shared" si="26"/>
        <v>-56.987580071990671</v>
      </c>
      <c r="AR46">
        <f t="shared" si="26"/>
        <v>-57.095003221182004</v>
      </c>
      <c r="AS46">
        <f t="shared" si="26"/>
        <v>0.20103387257018968</v>
      </c>
      <c r="AT46">
        <f t="shared" si="26"/>
        <v>0.39505277409030159</v>
      </c>
      <c r="AU46">
        <f t="shared" si="23"/>
        <v>-56.498916574521509</v>
      </c>
      <c r="AW46">
        <v>43</v>
      </c>
      <c r="AX46">
        <f>IF(Z46&gt;0, (R46*SUMPRODUCT(K46:$K$98, X46:$X$98)-K46*$AZ$3)/Z46, 0)</f>
        <v>1266.6211209673486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2000000</v>
      </c>
      <c r="S47">
        <f t="shared" si="1"/>
        <v>1241.7368921675063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711.50764635900703</v>
      </c>
      <c r="AC47">
        <f t="shared" si="2"/>
        <v>685.71601213178167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-7792.2393386265776</v>
      </c>
      <c r="AI47">
        <f t="shared" si="25"/>
        <v>-7806.0449204784391</v>
      </c>
      <c r="AJ47">
        <f t="shared" si="7"/>
        <v>25.791634227225359</v>
      </c>
      <c r="AK47">
        <f t="shared" si="22"/>
        <v>49.8055352451305</v>
      </c>
      <c r="AL47">
        <f t="shared" si="8"/>
        <v>-7730.4477510060833</v>
      </c>
      <c r="AN47">
        <f t="shared" si="26"/>
        <v>0</v>
      </c>
      <c r="AO47">
        <f t="shared" si="26"/>
        <v>0</v>
      </c>
      <c r="AP47">
        <f t="shared" si="26"/>
        <v>-9.4289149356957341E-2</v>
      </c>
      <c r="AQ47">
        <f t="shared" si="26"/>
        <v>-53.219315687578629</v>
      </c>
      <c r="AR47">
        <f t="shared" si="26"/>
        <v>-53.313604836935589</v>
      </c>
      <c r="AS47">
        <f t="shared" si="26"/>
        <v>0.1761513044437871</v>
      </c>
      <c r="AT47">
        <f t="shared" si="26"/>
        <v>0.34016107411641811</v>
      </c>
      <c r="AU47">
        <f t="shared" si="23"/>
        <v>-52.797292458375381</v>
      </c>
      <c r="AW47">
        <v>44</v>
      </c>
      <c r="AX47">
        <f>IF(Z47&gt;0, (R47*SUMPRODUCT(K47:$K$98, X47:$X$98)-K47*$AZ$3)/Z47, 0)</f>
        <v>1241.7368921675063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2000000</v>
      </c>
      <c r="S48">
        <f t="shared" si="1"/>
        <v>1216.981328830107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685.71601213178167</v>
      </c>
      <c r="AC48">
        <f t="shared" si="2"/>
        <v>660.35021951988597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-8175.5407702123994</v>
      </c>
      <c r="AI48">
        <f t="shared" si="25"/>
        <v>-8189.1061019861145</v>
      </c>
      <c r="AJ48">
        <f t="shared" si="7"/>
        <v>25.365792611895699</v>
      </c>
      <c r="AK48">
        <f t="shared" si="22"/>
        <v>48.000120849224722</v>
      </c>
      <c r="AL48">
        <f t="shared" si="8"/>
        <v>-8115.7401885249938</v>
      </c>
      <c r="AN48">
        <f t="shared" si="26"/>
        <v>0</v>
      </c>
      <c r="AO48">
        <f t="shared" si="26"/>
        <v>0</v>
      </c>
      <c r="AP48">
        <f t="shared" si="26"/>
        <v>-8.2721690258881042E-2</v>
      </c>
      <c r="AQ48">
        <f t="shared" si="26"/>
        <v>-49.8546266743571</v>
      </c>
      <c r="AR48">
        <f t="shared" si="26"/>
        <v>-49.937348364615985</v>
      </c>
      <c r="AS48">
        <f t="shared" si="26"/>
        <v>0.1546811588993362</v>
      </c>
      <c r="AT48">
        <f t="shared" si="26"/>
        <v>0.29270578821906512</v>
      </c>
      <c r="AU48">
        <f t="shared" si="23"/>
        <v>-49.489961417497575</v>
      </c>
      <c r="AW48">
        <v>45</v>
      </c>
      <c r="AX48">
        <f>IF(Z48&gt;0, (R48*SUMPRODUCT(K48:$K$98, X48:$X$98)-K48*$AZ$3)/Z48, 0)</f>
        <v>1216.981328830107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2000000</v>
      </c>
      <c r="S49">
        <f t="shared" si="1"/>
        <v>1192.3210843270274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660.35021951988597</v>
      </c>
      <c r="AC49">
        <f t="shared" si="2"/>
        <v>635.36480987738878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-8613.017654233754</v>
      </c>
      <c r="AI49">
        <f t="shared" si="25"/>
        <v>-8626.3396699690547</v>
      </c>
      <c r="AJ49">
        <f t="shared" si="7"/>
        <v>24.985409642497189</v>
      </c>
      <c r="AK49">
        <f t="shared" si="22"/>
        <v>46.224515366392019</v>
      </c>
      <c r="AL49">
        <f t="shared" si="8"/>
        <v>-8555.1297449601661</v>
      </c>
      <c r="AN49">
        <f t="shared" si="26"/>
        <v>0</v>
      </c>
      <c r="AO49">
        <f t="shared" si="26"/>
        <v>0</v>
      </c>
      <c r="AP49">
        <f t="shared" si="26"/>
        <v>-7.2533878328223264E-2</v>
      </c>
      <c r="AQ49">
        <f t="shared" si="26"/>
        <v>-46.894973477296936</v>
      </c>
      <c r="AR49">
        <f t="shared" si="26"/>
        <v>-46.967507355625166</v>
      </c>
      <c r="AS49">
        <f t="shared" si="26"/>
        <v>0.13603712073298227</v>
      </c>
      <c r="AT49">
        <f t="shared" si="26"/>
        <v>0.2516768813358139</v>
      </c>
      <c r="AU49">
        <f t="shared" si="23"/>
        <v>-46.579793353556376</v>
      </c>
      <c r="AW49">
        <v>46</v>
      </c>
      <c r="AX49">
        <f>IF(Z49&gt;0, (R49*SUMPRODUCT(K49:$K$98, X49:$X$98)-K49*$AZ$3)/Z49, 0)</f>
        <v>1192.3210843270274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2000000</v>
      </c>
      <c r="S50">
        <f t="shared" si="1"/>
        <v>1167.650776967766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635.36480987738878</v>
      </c>
      <c r="AC50">
        <f t="shared" si="2"/>
        <v>610.67449446425235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-9115.3995613750121</v>
      </c>
      <c r="AI50">
        <f t="shared" si="25"/>
        <v>-9128.474414458442</v>
      </c>
      <c r="AJ50">
        <f t="shared" si="7"/>
        <v>24.690315413136432</v>
      </c>
      <c r="AK50">
        <f t="shared" si="22"/>
        <v>44.475536691417219</v>
      </c>
      <c r="AL50">
        <f t="shared" si="8"/>
        <v>-9059.3085623538882</v>
      </c>
      <c r="AN50">
        <f t="shared" si="26"/>
        <v>0</v>
      </c>
      <c r="AO50">
        <f t="shared" si="26"/>
        <v>0</v>
      </c>
      <c r="AP50">
        <f t="shared" si="26"/>
        <v>-6.3560858149906502E-2</v>
      </c>
      <c r="AQ50">
        <f t="shared" si="26"/>
        <v>-44.312744074695857</v>
      </c>
      <c r="AR50">
        <f t="shared" si="26"/>
        <v>-44.376304932845763</v>
      </c>
      <c r="AS50">
        <f t="shared" si="26"/>
        <v>0.12002717167351405</v>
      </c>
      <c r="AT50">
        <f t="shared" si="26"/>
        <v>0.21620918114687956</v>
      </c>
      <c r="AU50">
        <f t="shared" si="23"/>
        <v>-44.04006858002537</v>
      </c>
      <c r="AW50">
        <v>47</v>
      </c>
      <c r="AX50">
        <f>IF(Z50&gt;0, (R50*SUMPRODUCT(K50:$K$98, X50:$X$98)-K50*$AZ$3)/Z50, 0)</f>
        <v>1167.650776967766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2000000</v>
      </c>
      <c r="S51">
        <f t="shared" si="1"/>
        <v>1142.8444520160808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610.67449446425235</v>
      </c>
      <c r="AC51">
        <f t="shared" si="2"/>
        <v>586.18733794684272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-9689.1313833464374</v>
      </c>
      <c r="AI51">
        <f t="shared" si="25"/>
        <v>-9701.9543737567419</v>
      </c>
      <c r="AJ51">
        <f t="shared" si="7"/>
        <v>24.48715651740963</v>
      </c>
      <c r="AK51">
        <f t="shared" si="22"/>
        <v>42.747214612497672</v>
      </c>
      <c r="AL51">
        <f t="shared" si="8"/>
        <v>-9634.7200026268347</v>
      </c>
      <c r="AN51">
        <f t="shared" si="26"/>
        <v>0</v>
      </c>
      <c r="AO51">
        <f t="shared" si="26"/>
        <v>0</v>
      </c>
      <c r="AP51">
        <f t="shared" si="26"/>
        <v>-5.5657568477757269E-2</v>
      </c>
      <c r="AQ51">
        <f t="shared" si="26"/>
        <v>-42.055205237092302</v>
      </c>
      <c r="AR51">
        <f t="shared" si="26"/>
        <v>-42.110862805570058</v>
      </c>
      <c r="AS51">
        <f t="shared" si="26"/>
        <v>0.10628531622375288</v>
      </c>
      <c r="AT51">
        <f t="shared" si="26"/>
        <v>0.18554221350869071</v>
      </c>
      <c r="AU51">
        <f t="shared" si="23"/>
        <v>-41.819035275837621</v>
      </c>
      <c r="AW51">
        <v>48</v>
      </c>
      <c r="AX51">
        <f>IF(Z51&gt;0, (R51*SUMPRODUCT(K51:$K$98, X51:$X$98)-K51*$AZ$3)/Z51, 0)</f>
        <v>1142.8444520160808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2000000</v>
      </c>
      <c r="S52">
        <f t="shared" si="1"/>
        <v>1117.844134893136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586.18733794684272</v>
      </c>
      <c r="AC52">
        <f t="shared" si="2"/>
        <v>561.8335501716133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-10371.737305077771</v>
      </c>
      <c r="AI52">
        <f t="shared" si="25"/>
        <v>-10384.302418867659</v>
      </c>
      <c r="AJ52">
        <f t="shared" si="7"/>
        <v>24.353787775229421</v>
      </c>
      <c r="AK52">
        <f t="shared" si="22"/>
        <v>41.033113656278992</v>
      </c>
      <c r="AL52">
        <f t="shared" si="8"/>
        <v>-10318.915517436151</v>
      </c>
      <c r="AN52">
        <f t="shared" si="26"/>
        <v>0</v>
      </c>
      <c r="AO52">
        <f t="shared" si="26"/>
        <v>0</v>
      </c>
      <c r="AP52">
        <f t="shared" si="26"/>
        <v>-4.8694881699518751E-2</v>
      </c>
      <c r="AQ52">
        <f t="shared" si="26"/>
        <v>-40.194663537048577</v>
      </c>
      <c r="AR52">
        <f t="shared" si="26"/>
        <v>-40.243358418748095</v>
      </c>
      <c r="AS52">
        <f t="shared" si="26"/>
        <v>9.4380746126185577E-2</v>
      </c>
      <c r="AT52">
        <f t="shared" si="26"/>
        <v>0.159019858368775</v>
      </c>
      <c r="AU52">
        <f t="shared" si="23"/>
        <v>-39.989957814253138</v>
      </c>
      <c r="AW52">
        <v>49</v>
      </c>
      <c r="AX52">
        <f>IF(Z52&gt;0, (R52*SUMPRODUCT(K52:$K$98, X52:$X$98)-K52*$AZ$3)/Z52, 0)</f>
        <v>1117.844134893136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2000000</v>
      </c>
      <c r="S53">
        <f t="shared" si="1"/>
        <v>1092.3505495497345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561.8335501716133</v>
      </c>
      <c r="AC53">
        <f t="shared" si="2"/>
        <v>537.44372365408503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-11143.732034629558</v>
      </c>
      <c r="AI53">
        <f t="shared" si="25"/>
        <v>-11156.032200631114</v>
      </c>
      <c r="AJ53">
        <f t="shared" si="7"/>
        <v>24.389826517528263</v>
      </c>
      <c r="AK53">
        <f t="shared" si="22"/>
        <v>39.328348512012937</v>
      </c>
      <c r="AL53">
        <f t="shared" si="8"/>
        <v>-11092.314025601572</v>
      </c>
      <c r="AN53">
        <f t="shared" si="26"/>
        <v>0</v>
      </c>
      <c r="AO53">
        <f t="shared" si="26"/>
        <v>0</v>
      </c>
      <c r="AP53">
        <f t="shared" si="26"/>
        <v>-4.2560805538500709E-2</v>
      </c>
      <c r="AQ53">
        <f t="shared" si="26"/>
        <v>-38.559334243054117</v>
      </c>
      <c r="AR53">
        <f t="shared" si="26"/>
        <v>-38.601895048592624</v>
      </c>
      <c r="AS53">
        <f t="shared" si="26"/>
        <v>8.439322391250767E-2</v>
      </c>
      <c r="AT53">
        <f t="shared" si="26"/>
        <v>0.13608321976780535</v>
      </c>
      <c r="AU53">
        <f t="shared" si="23"/>
        <v>-38.381418604912305</v>
      </c>
      <c r="AW53">
        <v>50</v>
      </c>
      <c r="AX53">
        <f>IF(Z53&gt;0, (R53*SUMPRODUCT(K53:$K$98, X53:$X$98)-K53*$AZ$3)/Z53, 0)</f>
        <v>1092.3505495497345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2000000</v>
      </c>
      <c r="S54">
        <f t="shared" si="1"/>
        <v>1066.3413763602298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537.44372365408503</v>
      </c>
      <c r="AC54">
        <f t="shared" si="2"/>
        <v>512.99585103560253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-12012.506447336895</v>
      </c>
      <c r="AI54">
        <f t="shared" si="25"/>
        <v>-12024.533455347842</v>
      </c>
      <c r="AJ54">
        <f t="shared" si="7"/>
        <v>24.447872618482506</v>
      </c>
      <c r="AK54">
        <f t="shared" si="22"/>
        <v>37.621060655785953</v>
      </c>
      <c r="AL54">
        <f t="shared" si="8"/>
        <v>-11962.464522073575</v>
      </c>
      <c r="AN54">
        <f t="shared" si="26"/>
        <v>0</v>
      </c>
      <c r="AO54">
        <f t="shared" si="26"/>
        <v>0</v>
      </c>
      <c r="AP54">
        <f t="shared" si="26"/>
        <v>-3.7156811912366007E-2</v>
      </c>
      <c r="AQ54">
        <f t="shared" si="26"/>
        <v>-37.112010090412312</v>
      </c>
      <c r="AR54">
        <f t="shared" si="26"/>
        <v>-37.149166902324673</v>
      </c>
      <c r="AS54">
        <f t="shared" si="26"/>
        <v>7.5530423170543481E-2</v>
      </c>
      <c r="AT54">
        <f t="shared" si="26"/>
        <v>0.11622829829815159</v>
      </c>
      <c r="AU54">
        <f t="shared" si="23"/>
        <v>-36.957408180855978</v>
      </c>
      <c r="AW54">
        <v>51</v>
      </c>
      <c r="AX54">
        <f>IF(Z54&gt;0, (R54*SUMPRODUCT(K54:$K$98, X54:$X$98)-K54*$AZ$3)/Z54, 0)</f>
        <v>1066.3413763602298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2000000</v>
      </c>
      <c r="S55">
        <f t="shared" si="1"/>
        <v>1039.8270153685332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512.99585103560253</v>
      </c>
      <c r="AC55">
        <f t="shared" si="2"/>
        <v>488.48336025284345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-12991.680853257432</v>
      </c>
      <c r="AI55">
        <f t="shared" si="25"/>
        <v>-13003.425195177606</v>
      </c>
      <c r="AJ55">
        <f t="shared" si="7"/>
        <v>24.512490782759073</v>
      </c>
      <c r="AK55">
        <f t="shared" si="22"/>
        <v>35.909709572492183</v>
      </c>
      <c r="AL55">
        <f t="shared" si="8"/>
        <v>-12943.002994822355</v>
      </c>
      <c r="AN55">
        <f t="shared" si="26"/>
        <v>0</v>
      </c>
      <c r="AO55">
        <f t="shared" si="26"/>
        <v>0</v>
      </c>
      <c r="AP55">
        <f t="shared" si="26"/>
        <v>-3.2396008764276341E-2</v>
      </c>
      <c r="AQ55">
        <f t="shared" si="26"/>
        <v>-35.836712660917442</v>
      </c>
      <c r="AR55">
        <f t="shared" si="26"/>
        <v>-35.869108669681722</v>
      </c>
      <c r="AS55">
        <f t="shared" si="26"/>
        <v>6.7616122864107245E-2</v>
      </c>
      <c r="AT55">
        <f t="shared" si="26"/>
        <v>9.9054614889476394E-2</v>
      </c>
      <c r="AU55">
        <f t="shared" si="23"/>
        <v>-35.702437931928138</v>
      </c>
      <c r="AW55">
        <v>52</v>
      </c>
      <c r="AX55">
        <f>IF(Z55&gt;0, (R55*SUMPRODUCT(K55:$K$98, X55:$X$98)-K55*$AZ$3)/Z55, 0)</f>
        <v>1039.8270153685332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2000000</v>
      </c>
      <c r="S56">
        <f t="shared" si="1"/>
        <v>1012.7580329051819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488.48336025284345</v>
      </c>
      <c r="AC56">
        <f t="shared" si="2"/>
        <v>463.89621840233076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-14047.137720628492</v>
      </c>
      <c r="AI56">
        <f t="shared" si="25"/>
        <v>-14058.589029907957</v>
      </c>
      <c r="AJ56">
        <f t="shared" si="7"/>
        <v>24.587141850512694</v>
      </c>
      <c r="AK56">
        <f t="shared" si="22"/>
        <v>34.193835217699046</v>
      </c>
      <c r="AL56">
        <f t="shared" si="8"/>
        <v>-13999.808052839746</v>
      </c>
      <c r="AN56">
        <f t="shared" si="26"/>
        <v>0</v>
      </c>
      <c r="AO56">
        <f t="shared" si="26"/>
        <v>0</v>
      </c>
      <c r="AP56">
        <f t="shared" si="26"/>
        <v>-2.8203301025224288E-2</v>
      </c>
      <c r="AQ56">
        <f t="shared" si="26"/>
        <v>-34.596537741597949</v>
      </c>
      <c r="AR56">
        <f t="shared" si="26"/>
        <v>-34.624741042623171</v>
      </c>
      <c r="AS56">
        <f t="shared" si="26"/>
        <v>6.0555395547956956E-2</v>
      </c>
      <c r="AT56">
        <f t="shared" si="26"/>
        <v>8.421561275802579E-2</v>
      </c>
      <c r="AU56">
        <f t="shared" si="23"/>
        <v>-34.479970034317191</v>
      </c>
      <c r="AW56">
        <v>53</v>
      </c>
      <c r="AX56">
        <f>IF(Z56&gt;0, (R56*SUMPRODUCT(K56:$K$98, X56:$X$98)-K56*$AZ$3)/Z56, 0)</f>
        <v>1012.7580329051819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2000000</v>
      </c>
      <c r="S57">
        <f t="shared" si="1"/>
        <v>985.32953149955847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463.89621840233076</v>
      </c>
      <c r="AC57">
        <f t="shared" si="2"/>
        <v>439.34394031287968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-15173.122211000438</v>
      </c>
      <c r="AI57">
        <f t="shared" si="25"/>
        <v>-15184.269343159469</v>
      </c>
      <c r="AJ57">
        <f t="shared" si="7"/>
        <v>24.552278089451079</v>
      </c>
      <c r="AK57">
        <f t="shared" si="22"/>
        <v>32.472735288163157</v>
      </c>
      <c r="AL57">
        <f t="shared" si="8"/>
        <v>-15127.244329781854</v>
      </c>
      <c r="AN57">
        <f t="shared" si="26"/>
        <v>0</v>
      </c>
      <c r="AO57">
        <f t="shared" si="26"/>
        <v>0</v>
      </c>
      <c r="AP57">
        <f t="shared" si="26"/>
        <v>-2.4512630902898767E-2</v>
      </c>
      <c r="AQ57">
        <f t="shared" si="26"/>
        <v>-33.365814551816506</v>
      </c>
      <c r="AR57">
        <f t="shared" si="26"/>
        <v>-33.390327182719403</v>
      </c>
      <c r="AS57">
        <f t="shared" si="26"/>
        <v>5.3990651769965418E-2</v>
      </c>
      <c r="AT57">
        <f t="shared" si="26"/>
        <v>7.1407799169347141E-2</v>
      </c>
      <c r="AU57">
        <f t="shared" si="23"/>
        <v>-33.264928731780088</v>
      </c>
      <c r="AW57">
        <v>54</v>
      </c>
      <c r="AX57">
        <f>IF(Z57&gt;0, (R57*SUMPRODUCT(K57:$K$98, X57:$X$98)-K57*$AZ$3)/Z57, 0)</f>
        <v>985.32953149955847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2000000</v>
      </c>
      <c r="S58">
        <f t="shared" si="1"/>
        <v>957.7365017035545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439.34394031287968</v>
      </c>
      <c r="AC58">
        <f t="shared" si="2"/>
        <v>414.94621473619463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-16338.509448883577</v>
      </c>
      <c r="AI58">
        <f t="shared" si="25"/>
        <v>-16349.340878352907</v>
      </c>
      <c r="AJ58">
        <f t="shared" si="7"/>
        <v>24.397725576685048</v>
      </c>
      <c r="AK58">
        <f t="shared" si="22"/>
        <v>30.75407582190158</v>
      </c>
      <c r="AL58">
        <f t="shared" si="8"/>
        <v>-16294.189076954319</v>
      </c>
      <c r="AN58">
        <f t="shared" si="26"/>
        <v>0</v>
      </c>
      <c r="AO58">
        <f t="shared" si="26"/>
        <v>0</v>
      </c>
      <c r="AP58">
        <f t="shared" si="26"/>
        <v>-2.1266426978753899E-2</v>
      </c>
      <c r="AQ58">
        <f t="shared" si="26"/>
        <v>-32.079026976100266</v>
      </c>
      <c r="AR58">
        <f t="shared" si="26"/>
        <v>-32.100293403079021</v>
      </c>
      <c r="AS58">
        <f t="shared" si="26"/>
        <v>4.790249070018137E-2</v>
      </c>
      <c r="AT58">
        <f t="shared" si="26"/>
        <v>6.038254780843709E-2</v>
      </c>
      <c r="AU58">
        <f t="shared" si="23"/>
        <v>-31.992008364570395</v>
      </c>
      <c r="AW58">
        <v>55</v>
      </c>
      <c r="AX58">
        <f>IF(Z58&gt;0, (R58*SUMPRODUCT(K58:$K$98, X58:$X$98)-K58*$AZ$3)/Z58, 0)</f>
        <v>957.7365017035545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2000000</v>
      </c>
      <c r="S59">
        <f t="shared" si="1"/>
        <v>930.32361105763084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414.94621473619463</v>
      </c>
      <c r="AC59">
        <f t="shared" si="2"/>
        <v>390.87441005931879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-17551.482270978806</v>
      </c>
      <c r="AI59">
        <f t="shared" si="25"/>
        <v>-17561.985992625054</v>
      </c>
      <c r="AJ59">
        <f t="shared" si="7"/>
        <v>24.071804676875843</v>
      </c>
      <c r="AK59">
        <f t="shared" si="22"/>
        <v>29.046235031533627</v>
      </c>
      <c r="AL59">
        <f t="shared" si="8"/>
        <v>-17508.867952916647</v>
      </c>
      <c r="AN59">
        <f t="shared" si="26"/>
        <v>0</v>
      </c>
      <c r="AO59">
        <f t="shared" si="26"/>
        <v>0</v>
      </c>
      <c r="AP59">
        <f t="shared" si="26"/>
        <v>-1.8413397757657511E-2</v>
      </c>
      <c r="AQ59">
        <f t="shared" si="26"/>
        <v>-30.76837288499603</v>
      </c>
      <c r="AR59">
        <f t="shared" si="26"/>
        <v>-30.786786282753685</v>
      </c>
      <c r="AS59">
        <f t="shared" si="26"/>
        <v>4.2198730049003604E-2</v>
      </c>
      <c r="AT59">
        <f t="shared" si="26"/>
        <v>5.0919083445914635E-2</v>
      </c>
      <c r="AU59">
        <f t="shared" si="23"/>
        <v>-30.693668469258775</v>
      </c>
      <c r="AW59">
        <v>56</v>
      </c>
      <c r="AX59">
        <f>IF(Z59&gt;0, (R59*SUMPRODUCT(K59:$K$98, X59:$X$98)-K59*$AZ$3)/Z59, 0)</f>
        <v>930.32361105763084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2000000</v>
      </c>
      <c r="S60">
        <f t="shared" si="1"/>
        <v>903.40513940369829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390.87441005931879</v>
      </c>
      <c r="AC60">
        <f t="shared" si="2"/>
        <v>367.25534279863018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-18847.923498107484</v>
      </c>
      <c r="AI60">
        <f t="shared" si="25"/>
        <v>-18858.086583493543</v>
      </c>
      <c r="AJ60">
        <f t="shared" si="7"/>
        <v>23.61906726068861</v>
      </c>
      <c r="AK60">
        <f t="shared" si="22"/>
        <v>27.361208704152318</v>
      </c>
      <c r="AL60">
        <f t="shared" si="8"/>
        <v>-18807.106307528702</v>
      </c>
      <c r="AN60">
        <f t="shared" si="26"/>
        <v>0</v>
      </c>
      <c r="AO60">
        <f t="shared" si="26"/>
        <v>0</v>
      </c>
      <c r="AP60">
        <f t="shared" si="26"/>
        <v>-1.5907366316118929E-2</v>
      </c>
      <c r="AQ60">
        <f t="shared" si="26"/>
        <v>-29.500964716266925</v>
      </c>
      <c r="AR60">
        <f t="shared" si="26"/>
        <v>-29.516872082583042</v>
      </c>
      <c r="AS60">
        <f t="shared" si="26"/>
        <v>3.6968808259364702E-2</v>
      </c>
      <c r="AT60">
        <f t="shared" si="26"/>
        <v>4.2826046734361051E-2</v>
      </c>
      <c r="AU60">
        <f t="shared" si="23"/>
        <v>-29.437077227589313</v>
      </c>
      <c r="AW60">
        <v>57</v>
      </c>
      <c r="AX60">
        <f>IF(Z60&gt;0, (R60*SUMPRODUCT(K60:$K$98, X60:$X$98)-K60*$AZ$3)/Z60, 0)</f>
        <v>903.40513940369829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2000000</v>
      </c>
      <c r="S61">
        <f t="shared" si="1"/>
        <v>877.12794775604493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367.25534279863018</v>
      </c>
      <c r="AC61">
        <f t="shared" si="2"/>
        <v>344.13768667549493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-20224.260230150747</v>
      </c>
      <c r="AI61">
        <f t="shared" si="25"/>
        <v>-20234.06888143007</v>
      </c>
      <c r="AJ61">
        <f t="shared" si="7"/>
        <v>23.117656123135248</v>
      </c>
      <c r="AK61">
        <f t="shared" si="22"/>
        <v>25.707873995904116</v>
      </c>
      <c r="AL61">
        <f t="shared" si="8"/>
        <v>-20185.24335131103</v>
      </c>
      <c r="AN61">
        <f t="shared" si="26"/>
        <v>0</v>
      </c>
      <c r="AO61">
        <f t="shared" si="26"/>
        <v>0</v>
      </c>
      <c r="AP61">
        <f t="shared" si="26"/>
        <v>-1.3707680703552045E-2</v>
      </c>
      <c r="AQ61">
        <f t="shared" si="26"/>
        <v>-28.26359035567468</v>
      </c>
      <c r="AR61">
        <f t="shared" si="26"/>
        <v>-28.277298036378234</v>
      </c>
      <c r="AS61">
        <f t="shared" si="26"/>
        <v>3.2307137824184283E-2</v>
      </c>
      <c r="AT61">
        <f t="shared" si="26"/>
        <v>3.5926991210897784E-2</v>
      </c>
      <c r="AU61">
        <f t="shared" si="23"/>
        <v>-28.20906390734315</v>
      </c>
      <c r="AW61">
        <v>58</v>
      </c>
      <c r="AX61">
        <f>IF(Z61&gt;0, (R61*SUMPRODUCT(K61:$K$98, X61:$X$98)-K61*$AZ$3)/Z61, 0)</f>
        <v>877.12794775604493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2000000</v>
      </c>
      <c r="S62">
        <f t="shared" si="1"/>
        <v>851.66723682263228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344.13768667549493</v>
      </c>
      <c r="AC62">
        <f t="shared" si="2"/>
        <v>321.5734789922592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-21682.918201940385</v>
      </c>
      <c r="AI62">
        <f t="shared" si="25"/>
        <v>-21692.357730229392</v>
      </c>
      <c r="AJ62">
        <f t="shared" si="7"/>
        <v>22.564207683235736</v>
      </c>
      <c r="AK62">
        <f t="shared" si="22"/>
        <v>24.089638067284646</v>
      </c>
      <c r="AL62">
        <f t="shared" si="8"/>
        <v>-21645.703884478869</v>
      </c>
      <c r="AN62">
        <f t="shared" si="26"/>
        <v>0</v>
      </c>
      <c r="AO62">
        <f t="shared" si="26"/>
        <v>0</v>
      </c>
      <c r="AP62">
        <f t="shared" si="26"/>
        <v>-1.1778417783321874E-2</v>
      </c>
      <c r="AQ62">
        <f t="shared" si="26"/>
        <v>-27.055427085430324</v>
      </c>
      <c r="AR62">
        <f t="shared" si="26"/>
        <v>-27.06720550321365</v>
      </c>
      <c r="AS62">
        <f t="shared" si="26"/>
        <v>2.8155079036347584E-2</v>
      </c>
      <c r="AT62">
        <f t="shared" si="26"/>
        <v>3.0058474610004358E-2</v>
      </c>
      <c r="AU62">
        <f t="shared" si="23"/>
        <v>-27.008991949567292</v>
      </c>
      <c r="AW62">
        <v>59</v>
      </c>
      <c r="AX62">
        <f>IF(Z62&gt;0, (R62*SUMPRODUCT(K62:$K$98, X62:$X$98)-K62*$AZ$3)/Z62, 0)</f>
        <v>851.66723682263228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2000000</v>
      </c>
      <c r="S63">
        <f t="shared" si="1"/>
        <v>827.07770826770241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321.5734789922592</v>
      </c>
      <c r="AC63">
        <f t="shared" si="2"/>
        <v>299.60678643579229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-23115.750974418512</v>
      </c>
      <c r="AI63">
        <f t="shared" si="25"/>
        <v>-23124.807160537446</v>
      </c>
      <c r="AJ63">
        <f t="shared" si="7"/>
        <v>21.96669255646691</v>
      </c>
      <c r="AK63">
        <f t="shared" si="22"/>
        <v>22.510143529458144</v>
      </c>
      <c r="AL63">
        <f t="shared" si="8"/>
        <v>-23080.330324451523</v>
      </c>
      <c r="AN63">
        <f t="shared" si="26"/>
        <v>0</v>
      </c>
      <c r="AO63">
        <f t="shared" si="26"/>
        <v>0</v>
      </c>
      <c r="AP63">
        <f t="shared" si="26"/>
        <v>-1.008936838020684E-2</v>
      </c>
      <c r="AQ63">
        <f t="shared" si="26"/>
        <v>-25.752929975499676</v>
      </c>
      <c r="AR63">
        <f t="shared" si="26"/>
        <v>-25.763019343879879</v>
      </c>
      <c r="AS63">
        <f t="shared" si="26"/>
        <v>2.4472780305778184E-2</v>
      </c>
      <c r="AT63">
        <f t="shared" si="26"/>
        <v>2.5078231319160739E-2</v>
      </c>
      <c r="AU63">
        <f t="shared" si="23"/>
        <v>-25.713468332254944</v>
      </c>
      <c r="AW63">
        <v>60</v>
      </c>
      <c r="AX63">
        <f>IF(Z63&gt;0, (R63*SUMPRODUCT(K63:$K$98, X63:$X$98)-K63*$AZ$3)/Z63, 0)</f>
        <v>827.07770826770241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2000000</v>
      </c>
      <c r="S64">
        <f t="shared" si="1"/>
        <v>803.6658879794436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299.60678643579229</v>
      </c>
      <c r="AC64">
        <f t="shared" si="2"/>
        <v>278.39736943258129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-24431.261622312602</v>
      </c>
      <c r="AI64">
        <f t="shared" si="25"/>
        <v>-24439.921855800068</v>
      </c>
      <c r="AJ64">
        <f t="shared" si="7"/>
        <v>21.209417003211001</v>
      </c>
      <c r="AK64">
        <f t="shared" si="22"/>
        <v>20.972475050505462</v>
      </c>
      <c r="AL64">
        <f t="shared" si="8"/>
        <v>-24397.739963746353</v>
      </c>
      <c r="AN64">
        <f t="shared" si="26"/>
        <v>0</v>
      </c>
      <c r="AO64">
        <f t="shared" si="26"/>
        <v>0</v>
      </c>
      <c r="AP64">
        <f t="shared" si="26"/>
        <v>-8.6145028348323834E-3</v>
      </c>
      <c r="AQ64">
        <f t="shared" si="26"/>
        <v>-24.302251528035832</v>
      </c>
      <c r="AR64">
        <f t="shared" si="26"/>
        <v>-24.310866030870663</v>
      </c>
      <c r="AS64">
        <f t="shared" si="26"/>
        <v>2.109741996722328E-2</v>
      </c>
      <c r="AT64">
        <f t="shared" si="26"/>
        <v>2.0861729194425239E-2</v>
      </c>
      <c r="AU64">
        <f t="shared" si="23"/>
        <v>-24.268906881709015</v>
      </c>
      <c r="AW64">
        <v>61</v>
      </c>
      <c r="AX64">
        <f>IF(Z64&gt;0, (R64*SUMPRODUCT(K64:$K$98, X64:$X$98)-K64*$AZ$3)/Z64, 0)</f>
        <v>803.6658879794436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2000000</v>
      </c>
      <c r="S65">
        <f t="shared" si="1"/>
        <v>789.10789916612225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278.39736943258129</v>
      </c>
      <c r="AC65">
        <f t="shared" si="2"/>
        <v>258.15182591551769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-31602.716889679792</v>
      </c>
      <c r="AI65">
        <f t="shared" si="25"/>
        <v>-31610.895486871264</v>
      </c>
      <c r="AJ65">
        <f t="shared" si="7"/>
        <v>20.245543517063595</v>
      </c>
      <c r="AK65">
        <f t="shared" si="22"/>
        <v>19.487815860280691</v>
      </c>
      <c r="AL65">
        <f t="shared" si="8"/>
        <v>-31571.162127493921</v>
      </c>
      <c r="AN65">
        <f t="shared" si="26"/>
        <v>0</v>
      </c>
      <c r="AO65">
        <f t="shared" si="26"/>
        <v>0</v>
      </c>
      <c r="AP65">
        <f t="shared" si="26"/>
        <v>-7.2637587816156502E-3</v>
      </c>
      <c r="AQ65">
        <f t="shared" si="26"/>
        <v>-28.067712219609394</v>
      </c>
      <c r="AR65">
        <f t="shared" si="26"/>
        <v>-28.074975978391013</v>
      </c>
      <c r="AS65">
        <f t="shared" si="26"/>
        <v>1.7980925220770702E-2</v>
      </c>
      <c r="AT65">
        <f t="shared" si="26"/>
        <v>1.7307955175642504E-2</v>
      </c>
      <c r="AU65">
        <f t="shared" si="23"/>
        <v>-28.039687097994598</v>
      </c>
      <c r="AW65">
        <v>62</v>
      </c>
      <c r="AX65">
        <f>IF(Z65&gt;0, (R65*SUMPRODUCT(K65:$K$98, X65:$X$98)-K65*$AZ$3)/Z65, 0)</f>
        <v>789.10789916612225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2000000</v>
      </c>
      <c r="S66">
        <f t="shared" si="1"/>
        <v>766.8853598652006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258.15182591551769</v>
      </c>
      <c r="AC66">
        <f t="shared" si="2"/>
        <v>233.70617441999048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-38250.475970490377</v>
      </c>
      <c r="AI66">
        <f t="shared" si="25"/>
        <v>-38258.0946507603</v>
      </c>
      <c r="AJ66">
        <f t="shared" si="7"/>
        <v>24.445651495527216</v>
      </c>
      <c r="AK66">
        <f t="shared" si="22"/>
        <v>18.07062781408624</v>
      </c>
      <c r="AL66">
        <f t="shared" si="8"/>
        <v>-38215.578371450691</v>
      </c>
      <c r="AN66">
        <f t="shared" si="26"/>
        <v>0</v>
      </c>
      <c r="AO66">
        <f t="shared" si="26"/>
        <v>0</v>
      </c>
      <c r="AP66">
        <f t="shared" si="26"/>
        <v>-6.0414936016409257E-3</v>
      </c>
      <c r="AQ66">
        <f t="shared" si="26"/>
        <v>-30.332025711546979</v>
      </c>
      <c r="AR66">
        <f t="shared" si="26"/>
        <v>-30.338067205148619</v>
      </c>
      <c r="AS66">
        <f t="shared" si="26"/>
        <v>1.9385017071941613E-2</v>
      </c>
      <c r="AT66">
        <f t="shared" si="26"/>
        <v>1.4329723580525497E-2</v>
      </c>
      <c r="AU66">
        <f t="shared" si="23"/>
        <v>-30.304352464496155</v>
      </c>
      <c r="AW66">
        <v>63</v>
      </c>
      <c r="AX66">
        <f>IF(Z66&gt;0, (R66*SUMPRODUCT(K66:$K$98, X66:$X$98)-K66*$AZ$3)/Z66, 0)</f>
        <v>766.8853598652006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739.021198407464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233.70617441999048</v>
      </c>
      <c r="AC67">
        <f t="shared" ref="AC67:AC98" si="29">S67*Z67</f>
        <v>206.60813149780259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-44259.544875415566</v>
      </c>
      <c r="AI67">
        <f t="shared" ref="AI67:AI98" si="33">SUM(AE67:AH67)</f>
        <v>-44266.534124571852</v>
      </c>
      <c r="AJ67">
        <f t="shared" ref="AJ67:AJ98" si="34">AB67-AC67</f>
        <v>27.098042922187886</v>
      </c>
      <c r="AK67">
        <f t="shared" si="22"/>
        <v>16.359432209399333</v>
      </c>
      <c r="AL67">
        <f t="shared" ref="AL67:AL98" si="35">SUM(AI67:AK67)</f>
        <v>-44223.076649440263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-31.336716805502142</v>
      </c>
      <c r="AR67">
        <f t="shared" si="36"/>
        <v>-31.341665345350666</v>
      </c>
      <c r="AS67">
        <f t="shared" si="36"/>
        <v>1.9186001560255999E-2</v>
      </c>
      <c r="AT67">
        <f t="shared" si="36"/>
        <v>1.1582832487044269E-2</v>
      </c>
      <c r="AU67">
        <f t="shared" si="23"/>
        <v>-31.310896511303365</v>
      </c>
      <c r="AW67">
        <v>64</v>
      </c>
      <c r="AX67">
        <f>IF(Z67&gt;0, (R67*SUMPRODUCT(K67:$K$98, X67:$X$98)-K67*$AZ$3)/Z67, 0)</f>
        <v>739.021198407464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2000000</v>
      </c>
      <c r="S68">
        <f t="shared" si="28"/>
        <v>706.70985356713311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206.60813149780259</v>
      </c>
      <c r="AC68">
        <f t="shared" si="29"/>
        <v>178.15889932565682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-49356.046186300024</v>
      </c>
      <c r="AI68">
        <f t="shared" si="33"/>
        <v>-49362.348592387418</v>
      </c>
      <c r="AJ68">
        <f t="shared" si="34"/>
        <v>28.44923217214577</v>
      </c>
      <c r="AK68">
        <f t="shared" si="22"/>
        <v>14.462569204846183</v>
      </c>
      <c r="AL68">
        <f t="shared" si="35"/>
        <v>-49319.436791010427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-31.201026934516722</v>
      </c>
      <c r="AR68">
        <f t="shared" si="36"/>
        <v>-31.205011077439007</v>
      </c>
      <c r="AS68">
        <f t="shared" si="36"/>
        <v>1.7984529310125889E-2</v>
      </c>
      <c r="AT68">
        <f t="shared" si="36"/>
        <v>9.1426896230592403E-3</v>
      </c>
      <c r="AU68">
        <f t="shared" si="23"/>
        <v>-31.177883858505822</v>
      </c>
      <c r="AW68">
        <v>65</v>
      </c>
      <c r="AX68">
        <f>IF(Z68&gt;0, (R68*SUMPRODUCT(K68:$K$98, X68:$X$98)-K68*$AZ$3)/Z68, 0)</f>
        <v>706.70985356713311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2000000</v>
      </c>
      <c r="S69">
        <f t="shared" si="28"/>
        <v>669.35575204485417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178.15889932565682</v>
      </c>
      <c r="AC69">
        <f t="shared" si="29"/>
        <v>149.53598367092255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-52344.859132876081</v>
      </c>
      <c r="AI69">
        <f t="shared" si="33"/>
        <v>-52350.444204163439</v>
      </c>
      <c r="AJ69">
        <f t="shared" si="34"/>
        <v>28.622915654734271</v>
      </c>
      <c r="AK69">
        <f t="shared" si="22"/>
        <v>12.471122952795978</v>
      </c>
      <c r="AL69">
        <f t="shared" si="35"/>
        <v>-52309.350165555908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-29.545037066040795</v>
      </c>
      <c r="AR69">
        <f t="shared" si="36"/>
        <v>-29.548189450839129</v>
      </c>
      <c r="AS69">
        <f t="shared" si="36"/>
        <v>1.6155647717201495E-2</v>
      </c>
      <c r="AT69">
        <f t="shared" si="36"/>
        <v>7.0390826529914538E-3</v>
      </c>
      <c r="AU69">
        <f t="shared" si="23"/>
        <v>-29.524994720468936</v>
      </c>
      <c r="AW69">
        <v>66</v>
      </c>
      <c r="AX69">
        <f>IF(Z69&gt;0, (R69*SUMPRODUCT(K69:$K$98, X69:$X$98)-K69*$AZ$3)/Z69, 0)</f>
        <v>669.35575204485417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2000000</v>
      </c>
      <c r="S70">
        <f t="shared" si="28"/>
        <v>629.64807339329502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149.53598367092255</v>
      </c>
      <c r="AC70">
        <f t="shared" si="29"/>
        <v>122.29283167611615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-53889.441814880702</v>
      </c>
      <c r="AI70">
        <f t="shared" si="33"/>
        <v>-53894.297417432499</v>
      </c>
      <c r="AJ70">
        <f t="shared" si="34"/>
        <v>27.243151994806396</v>
      </c>
      <c r="AK70">
        <f t="shared" si="22"/>
        <v>10.467518856964579</v>
      </c>
      <c r="AL70">
        <f t="shared" si="35"/>
        <v>-53856.586746580724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-27.15789884118098</v>
      </c>
      <c r="AR70">
        <f t="shared" si="36"/>
        <v>-27.160345850436851</v>
      </c>
      <c r="AS70">
        <f t="shared" si="36"/>
        <v>1.3729345509486566E-2</v>
      </c>
      <c r="AT70">
        <f t="shared" si="36"/>
        <v>5.2751672435601337E-3</v>
      </c>
      <c r="AU70">
        <f t="shared" si="23"/>
        <v>-27.141341337683802</v>
      </c>
      <c r="AW70">
        <v>67</v>
      </c>
      <c r="AX70">
        <f>IF(Z70&gt;0, (R70*SUMPRODUCT(K70:$K$98, X70:$X$98)-K70*$AZ$3)/Z70, 0)</f>
        <v>629.64807339329502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2000000</v>
      </c>
      <c r="S71">
        <f t="shared" si="28"/>
        <v>587.46770007740122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122.29283167611615</v>
      </c>
      <c r="AC71">
        <f t="shared" si="29"/>
        <v>97.19018736282294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-53685.318574759629</v>
      </c>
      <c r="AI71">
        <f t="shared" si="33"/>
        <v>-53689.454554803728</v>
      </c>
      <c r="AJ71">
        <f t="shared" si="34"/>
        <v>25.102644313293212</v>
      </c>
      <c r="AK71">
        <f t="shared" si="22"/>
        <v>8.5604982173281314</v>
      </c>
      <c r="AL71">
        <f t="shared" si="35"/>
        <v>-53655.791412273102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-24.156276555829677</v>
      </c>
      <c r="AR71">
        <f t="shared" si="36"/>
        <v>-24.158137583768543</v>
      </c>
      <c r="AS71">
        <f t="shared" si="36"/>
        <v>1.1295200148064894E-2</v>
      </c>
      <c r="AT71">
        <f t="shared" si="36"/>
        <v>3.8518866588357794E-3</v>
      </c>
      <c r="AU71">
        <f t="shared" si="23"/>
        <v>-24.142990496961641</v>
      </c>
      <c r="AW71">
        <v>68</v>
      </c>
      <c r="AX71">
        <f>IF(Z71&gt;0, (R71*SUMPRODUCT(K71:$K$98, X71:$X$98)-K71*$AZ$3)/Z71, 0)</f>
        <v>587.46770007740122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2000000</v>
      </c>
      <c r="S72">
        <f t="shared" si="28"/>
        <v>542.87133767343801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97.19018736282294</v>
      </c>
      <c r="AC72">
        <f t="shared" si="29"/>
        <v>74.868959492607388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-51743.823223660154</v>
      </c>
      <c r="AI72">
        <f t="shared" si="33"/>
        <v>-51747.271046113514</v>
      </c>
      <c r="AJ72">
        <f t="shared" si="34"/>
        <v>22.321227870215552</v>
      </c>
      <c r="AK72">
        <f t="shared" si="22"/>
        <v>6.8033131153976063</v>
      </c>
      <c r="AL72">
        <f t="shared" si="35"/>
        <v>-51718.146505127901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-20.788107322018128</v>
      </c>
      <c r="AR72">
        <f t="shared" si="36"/>
        <v>-20.789492486443994</v>
      </c>
      <c r="AS72">
        <f t="shared" si="36"/>
        <v>8.9675646602218797E-3</v>
      </c>
      <c r="AT72">
        <f t="shared" si="36"/>
        <v>2.7332345075636042E-3</v>
      </c>
      <c r="AU72">
        <f t="shared" si="23"/>
        <v>-20.77779168727621</v>
      </c>
      <c r="AW72">
        <v>69</v>
      </c>
      <c r="AX72">
        <f>IF(Z72&gt;0, (R72*SUMPRODUCT(K72:$K$98, X72:$X$98)-K72*$AZ$3)/Z72, 0)</f>
        <v>542.87133767343801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2000000</v>
      </c>
      <c r="S73">
        <f t="shared" si="28"/>
        <v>496.26857673041701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74.868959492607388</v>
      </c>
      <c r="AC73">
        <f t="shared" si="29"/>
        <v>55.719288497030448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-48514.580050486278</v>
      </c>
      <c r="AI73">
        <f t="shared" si="33"/>
        <v>-48517.386962464472</v>
      </c>
      <c r="AJ73">
        <f t="shared" si="34"/>
        <v>19.14967099557694</v>
      </c>
      <c r="AK73">
        <f t="shared" ref="AK73:AK98" si="49">G73*SUM(AB73:AB73, AE73:AF73)</f>
        <v>5.2408271644825177</v>
      </c>
      <c r="AL73">
        <f t="shared" si="35"/>
        <v>-48492.996464304415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-17.40246181539462</v>
      </c>
      <c r="AR73">
        <f t="shared" si="36"/>
        <v>-17.403468671034076</v>
      </c>
      <c r="AS73">
        <f t="shared" si="36"/>
        <v>6.8690982779012495E-3</v>
      </c>
      <c r="AT73">
        <f t="shared" si="36"/>
        <v>1.8799151619179216E-3</v>
      </c>
      <c r="AU73">
        <f t="shared" si="23"/>
        <v>-17.394719657594258</v>
      </c>
      <c r="AW73">
        <v>70</v>
      </c>
      <c r="AX73">
        <f>IF(Z73&gt;0, (R73*SUMPRODUCT(K73:$K$98, X73:$X$98)-K73*$AZ$3)/Z73, 0)</f>
        <v>496.26857673041701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2000000</v>
      </c>
      <c r="S74">
        <f t="shared" si="28"/>
        <v>446.19418830605042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55.719288497030448</v>
      </c>
      <c r="AC74">
        <f t="shared" si="29"/>
        <v>39.779716258815426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-44000.685549117639</v>
      </c>
      <c r="AI74">
        <f t="shared" si="33"/>
        <v>-44002.914383406685</v>
      </c>
      <c r="AJ74">
        <f t="shared" si="34"/>
        <v>15.939572238215021</v>
      </c>
      <c r="AK74">
        <f t="shared" si="49"/>
        <v>3.9003501947921317</v>
      </c>
      <c r="AL74">
        <f t="shared" si="35"/>
        <v>-43983.074460973672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-14.092233593247075</v>
      </c>
      <c r="AR74">
        <f t="shared" si="36"/>
        <v>-14.092947428794178</v>
      </c>
      <c r="AS74">
        <f t="shared" si="36"/>
        <v>5.1050153549679553E-3</v>
      </c>
      <c r="AT74">
        <f t="shared" si="36"/>
        <v>1.2491770379150302E-3</v>
      </c>
      <c r="AU74">
        <f t="shared" si="23"/>
        <v>-14.086593236401294</v>
      </c>
      <c r="AW74">
        <v>71</v>
      </c>
      <c r="AX74">
        <f>IF(Z74&gt;0, (R74*SUMPRODUCT(K74:$K$98, X74:$X$98)-K74*$AZ$3)/Z74, 0)</f>
        <v>446.19418830605042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2000000</v>
      </c>
      <c r="S75">
        <f t="shared" si="28"/>
        <v>391.78978266519852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39.779716258815426</v>
      </c>
      <c r="AC75">
        <f t="shared" si="29"/>
        <v>26.993634073764433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-38727.156905717115</v>
      </c>
      <c r="AI75">
        <f t="shared" si="33"/>
        <v>-38728.879362201951</v>
      </c>
      <c r="AJ75">
        <f t="shared" si="34"/>
        <v>12.786082185050994</v>
      </c>
      <c r="AK75">
        <f t="shared" si="49"/>
        <v>2.7845801381170801</v>
      </c>
      <c r="AL75">
        <f t="shared" si="35"/>
        <v>-38713.308699878784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-11.074343313122078</v>
      </c>
      <c r="AR75">
        <f t="shared" si="36"/>
        <v>-11.074835863466051</v>
      </c>
      <c r="AS75">
        <f t="shared" si="36"/>
        <v>3.6562834729069772E-3</v>
      </c>
      <c r="AT75">
        <f t="shared" si="36"/>
        <v>7.962731813100655E-4</v>
      </c>
      <c r="AU75">
        <f t="shared" si="23"/>
        <v>-11.070383306811834</v>
      </c>
      <c r="AW75">
        <v>72</v>
      </c>
      <c r="AX75">
        <f>IF(Z75&gt;0, (R75*SUMPRODUCT(K75:$K$98, X75:$X$98)-K75*$AZ$3)/Z75, 0)</f>
        <v>391.78978266519852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2000000</v>
      </c>
      <c r="S76">
        <f t="shared" si="28"/>
        <v>330.50347756523621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26.993634073764433</v>
      </c>
      <c r="AC76">
        <f t="shared" si="29"/>
        <v>17.085497375103159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-33027.826814707812</v>
      </c>
      <c r="AI76">
        <f t="shared" si="33"/>
        <v>-33029.119198792614</v>
      </c>
      <c r="AJ76">
        <f t="shared" si="34"/>
        <v>9.9081366986612736</v>
      </c>
      <c r="AK76">
        <f t="shared" si="49"/>
        <v>1.8895543851635104</v>
      </c>
      <c r="AL76">
        <f t="shared" si="35"/>
        <v>-33017.321507708788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-8.4326552148183396</v>
      </c>
      <c r="AR76">
        <f t="shared" si="36"/>
        <v>-8.4329851859500575</v>
      </c>
      <c r="AS76">
        <f t="shared" si="36"/>
        <v>2.5297426037093054E-3</v>
      </c>
      <c r="AT76">
        <f t="shared" si="36"/>
        <v>4.8244048054158655E-4</v>
      </c>
      <c r="AU76">
        <f t="shared" si="23"/>
        <v>-8.4299730028658058</v>
      </c>
      <c r="AW76">
        <v>73</v>
      </c>
      <c r="AX76">
        <f>IF(Z76&gt;0, (R76*SUMPRODUCT(K76:$K$98, X76:$X$98)-K76*$AZ$3)/Z76, 0)</f>
        <v>330.50347756523621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2000000</v>
      </c>
      <c r="S77">
        <f t="shared" si="28"/>
        <v>257.7969697631346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17.085497375103159</v>
      </c>
      <c r="AC77">
        <f t="shared" si="29"/>
        <v>9.6940980660533835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-27149.588997330502</v>
      </c>
      <c r="AI77">
        <f t="shared" si="33"/>
        <v>-27150.529087711991</v>
      </c>
      <c r="AJ77">
        <f t="shared" si="34"/>
        <v>7.3913993090497758</v>
      </c>
      <c r="AK77">
        <f t="shared" si="49"/>
        <v>1.1959848162572213</v>
      </c>
      <c r="AL77">
        <f t="shared" si="35"/>
        <v>-27141.941703586683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-6.1891296705147276</v>
      </c>
      <c r="AR77">
        <f t="shared" si="36"/>
        <v>-6.1893439773049188</v>
      </c>
      <c r="AS77">
        <f t="shared" si="36"/>
        <v>1.6849731601741764E-3</v>
      </c>
      <c r="AT77">
        <f t="shared" si="36"/>
        <v>2.7264151632315644E-4</v>
      </c>
      <c r="AU77">
        <f t="shared" si="23"/>
        <v>-6.1873863626284216</v>
      </c>
      <c r="AW77">
        <v>74</v>
      </c>
      <c r="AX77">
        <f>IF(Z77&gt;0, (R77*SUMPRODUCT(K77:$K$98, X77:$X$98)-K77*$AZ$3)/Z77, 0)</f>
        <v>257.7969697631346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2000000</v>
      </c>
      <c r="S78">
        <f t="shared" si="28"/>
        <v>167.64309822703089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9.6940980660533835</v>
      </c>
      <c r="AC78">
        <f t="shared" si="29"/>
        <v>4.4346611685463042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-21549.178600731389</v>
      </c>
      <c r="AI78">
        <f t="shared" si="33"/>
        <v>-21549.839925476554</v>
      </c>
      <c r="AJ78">
        <f t="shared" si="34"/>
        <v>5.2594368975070793</v>
      </c>
      <c r="AK78">
        <f t="shared" si="49"/>
        <v>0.67858686462373696</v>
      </c>
      <c r="AL78">
        <f t="shared" si="35"/>
        <v>-21543.901901714424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-4.3861049617849721</v>
      </c>
      <c r="AR78">
        <f t="shared" si="36"/>
        <v>-4.3862395673678511</v>
      </c>
      <c r="AS78">
        <f t="shared" si="36"/>
        <v>1.0705021615797367E-3</v>
      </c>
      <c r="AT78">
        <f t="shared" si="36"/>
        <v>1.381191027776465E-4</v>
      </c>
      <c r="AU78">
        <f t="shared" si="23"/>
        <v>-4.3850309461034938</v>
      </c>
      <c r="AW78">
        <v>75</v>
      </c>
      <c r="AX78">
        <f>IF(Z78&gt;0, (R78*SUMPRODUCT(K78:$K$98, X78:$X$98)-K78*$AZ$3)/Z78, 0)</f>
        <v>167.64309822703089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2000000</v>
      </c>
      <c r="S79">
        <f t="shared" si="28"/>
        <v>48.89110720537569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4.4346611685463042</v>
      </c>
      <c r="AC79">
        <f t="shared" si="29"/>
        <v>0.8786390398038737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-16434.226348783479</v>
      </c>
      <c r="AI79">
        <f t="shared" si="33"/>
        <v>-16434.675632451832</v>
      </c>
      <c r="AJ79">
        <f t="shared" si="34"/>
        <v>3.5560221287424305</v>
      </c>
      <c r="AK79">
        <f t="shared" si="49"/>
        <v>0.31042628179824133</v>
      </c>
      <c r="AL79">
        <f t="shared" si="35"/>
        <v>-16430.809184041293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-2.9866170583846534</v>
      </c>
      <c r="AR79">
        <f t="shared" si="36"/>
        <v>-2.9866987073920042</v>
      </c>
      <c r="AS79">
        <f t="shared" si="36"/>
        <v>6.4624133344017237E-4</v>
      </c>
      <c r="AT79">
        <f t="shared" si="36"/>
        <v>5.6414242381307969E-5</v>
      </c>
      <c r="AU79">
        <f t="shared" si="23"/>
        <v>-2.985996051816183</v>
      </c>
      <c r="AW79">
        <v>76</v>
      </c>
      <c r="AX79">
        <f>IF(Z79&gt;0, (R79*SUMPRODUCT(K79:$K$98, X79:$X$98)-K79*$AZ$3)/Z79, 0)</f>
        <v>48.89110720537569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2000000</v>
      </c>
      <c r="S80">
        <f t="shared" si="28"/>
        <v>-115.99882753009396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0.8786390398038737</v>
      </c>
      <c r="AC80">
        <f t="shared" si="29"/>
        <v>-1.3668326319356501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-12016.948476099336</v>
      </c>
      <c r="AI80">
        <f t="shared" si="33"/>
        <v>-12017.243055075056</v>
      </c>
      <c r="AJ80">
        <f t="shared" si="34"/>
        <v>2.2454716717395238</v>
      </c>
      <c r="AK80">
        <f t="shared" si="49"/>
        <v>6.1504732786271166E-2</v>
      </c>
      <c r="AL80">
        <f t="shared" si="35"/>
        <v>-12014.936078670529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-1.9498735740991529</v>
      </c>
      <c r="AR80">
        <f t="shared" si="36"/>
        <v>-1.9499213725699029</v>
      </c>
      <c r="AS80">
        <f t="shared" si="36"/>
        <v>3.6435089014664351E-4</v>
      </c>
      <c r="AT80">
        <f t="shared" si="36"/>
        <v>9.9797759290141886E-6</v>
      </c>
      <c r="AU80">
        <f t="shared" si="23"/>
        <v>-1.949547041903827</v>
      </c>
      <c r="AW80">
        <v>77</v>
      </c>
      <c r="AX80">
        <f>IF(Z80&gt;0, (R80*SUMPRODUCT(K80:$K$98, X80:$X$98)-K80*$AZ$3)/Z80, 0)</f>
        <v>-115.99882753009396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2000000</v>
      </c>
      <c r="S81">
        <f t="shared" si="28"/>
        <v>-356.86110208481858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-1.3668326319356501</v>
      </c>
      <c r="AC81">
        <f t="shared" si="29"/>
        <v>-2.6549692536730825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-8451.0883555952405</v>
      </c>
      <c r="AI81">
        <f t="shared" si="33"/>
        <v>-8451.2743501767563</v>
      </c>
      <c r="AJ81">
        <f t="shared" si="34"/>
        <v>1.2881366217374324</v>
      </c>
      <c r="AK81">
        <f t="shared" si="49"/>
        <v>-9.5678284235495514E-2</v>
      </c>
      <c r="AL81">
        <f t="shared" si="35"/>
        <v>-8450.0818918392542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-1.2243536322385651</v>
      </c>
      <c r="AR81">
        <f t="shared" si="36"/>
        <v>-1.2243805782521286</v>
      </c>
      <c r="AS81">
        <f t="shared" si="36"/>
        <v>1.86619129428408E-4</v>
      </c>
      <c r="AT81">
        <f t="shared" si="36"/>
        <v>-1.3861416411831125E-5</v>
      </c>
      <c r="AU81">
        <f t="shared" si="23"/>
        <v>-1.224207820539112</v>
      </c>
      <c r="AW81">
        <v>78</v>
      </c>
      <c r="AX81">
        <f>IF(Z81&gt;0, (R81*SUMPRODUCT(K81:$K$98, X81:$X$98)-K81*$AZ$3)/Z81, 0)</f>
        <v>-356.86110208481858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2000000</v>
      </c>
      <c r="S82">
        <f t="shared" si="28"/>
        <v>-728.56138143048065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-2.6549692536730825</v>
      </c>
      <c r="AC82">
        <f t="shared" si="29"/>
        <v>-3.288486321302968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-5703.4290147298343</v>
      </c>
      <c r="AI82">
        <f t="shared" si="33"/>
        <v>-5703.5418565028513</v>
      </c>
      <c r="AJ82">
        <f t="shared" si="34"/>
        <v>0.63351706762988558</v>
      </c>
      <c r="AK82">
        <f t="shared" si="49"/>
        <v>-0.1858478477571158</v>
      </c>
      <c r="AL82">
        <f t="shared" si="35"/>
        <v>-5703.0941872829781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-0.73775514979508361</v>
      </c>
      <c r="AR82">
        <f t="shared" si="36"/>
        <v>-0.7377697462069861</v>
      </c>
      <c r="AS82">
        <f t="shared" si="36"/>
        <v>8.1947277316848962E-5</v>
      </c>
      <c r="AT82">
        <f t="shared" si="36"/>
        <v>-2.4039960242696147E-5</v>
      </c>
      <c r="AU82">
        <f t="shared" si="23"/>
        <v>-0.73771183888991188</v>
      </c>
      <c r="AW82">
        <v>79</v>
      </c>
      <c r="AX82">
        <f>IF(Z82&gt;0, (R82*SUMPRODUCT(K82:$K$98, X82:$X$98)-K82*$AZ$3)/Z82, 0)</f>
        <v>-728.56138143048065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2000000</v>
      </c>
      <c r="S83">
        <f t="shared" si="28"/>
        <v>-1332.4642359772581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-3.288486321302968</v>
      </c>
      <c r="AC83">
        <f t="shared" si="29"/>
        <v>-3.4987088241260169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-3685.5821471555591</v>
      </c>
      <c r="AI83">
        <f t="shared" si="33"/>
        <v>-3685.6477907340068</v>
      </c>
      <c r="AJ83">
        <f t="shared" si="34"/>
        <v>0.21022250282304888</v>
      </c>
      <c r="AK83">
        <f t="shared" si="49"/>
        <v>-0.23019404249120778</v>
      </c>
      <c r="AL83">
        <f t="shared" si="35"/>
        <v>-3685.6677622736752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-0.42566141257718487</v>
      </c>
      <c r="AR83">
        <f t="shared" si="36"/>
        <v>-0.42566899399504859</v>
      </c>
      <c r="AS83">
        <f t="shared" si="36"/>
        <v>2.4279368613783698E-5</v>
      </c>
      <c r="AT83">
        <f t="shared" si="36"/>
        <v>-2.6585955048996044E-5</v>
      </c>
      <c r="AU83">
        <f t="shared" si="23"/>
        <v>-0.42567130058148384</v>
      </c>
      <c r="AW83">
        <v>80</v>
      </c>
      <c r="AX83">
        <f>IF(Z83&gt;0, (R83*SUMPRODUCT(K83:$K$98, X83:$X$98)-K83*$AZ$3)/Z83, 0)</f>
        <v>-1332.4642359772581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2000000</v>
      </c>
      <c r="S84">
        <f t="shared" si="28"/>
        <v>-2362.6470254704195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-3.4987088241260169</v>
      </c>
      <c r="AC84">
        <f t="shared" si="29"/>
        <v>-3.4533589447638855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-2275.6748668251598</v>
      </c>
      <c r="AI84">
        <f t="shared" si="33"/>
        <v>-2275.711408031988</v>
      </c>
      <c r="AJ84">
        <f t="shared" si="34"/>
        <v>-4.5349879362131418E-2</v>
      </c>
      <c r="AK84">
        <f t="shared" si="49"/>
        <v>-0.24490961768882122</v>
      </c>
      <c r="AL84">
        <f t="shared" si="35"/>
        <v>-2276.001667529039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-0.23466611139388205</v>
      </c>
      <c r="AR84">
        <f t="shared" si="36"/>
        <v>-0.23466987949935134</v>
      </c>
      <c r="AS84">
        <f t="shared" si="36"/>
        <v>-4.6764500488332171E-6</v>
      </c>
      <c r="AT84">
        <f t="shared" si="36"/>
        <v>-2.5254920403536521E-5</v>
      </c>
      <c r="AU84">
        <f t="shared" si="23"/>
        <v>-0.23469981086980371</v>
      </c>
      <c r="AW84">
        <v>81</v>
      </c>
      <c r="AX84">
        <f>IF(Z84&gt;0, (R84*SUMPRODUCT(K84:$K$98, X84:$X$98)-K84*$AZ$3)/Z84, 0)</f>
        <v>-2362.6470254704195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7"/>
        <v>2000000</v>
      </c>
      <c r="S85">
        <f t="shared" si="28"/>
        <v>-4206.3133199243448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-3.4533589447638855</v>
      </c>
      <c r="AC85">
        <f t="shared" si="29"/>
        <v>-3.2674792597833777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-1340.4564139892798</v>
      </c>
      <c r="AI85">
        <f t="shared" si="33"/>
        <v>-1340.4758340788646</v>
      </c>
      <c r="AJ85">
        <f t="shared" si="34"/>
        <v>-0.18587968498050778</v>
      </c>
      <c r="AK85">
        <f t="shared" si="49"/>
        <v>-0.24173512613347201</v>
      </c>
      <c r="AL85">
        <f t="shared" si="35"/>
        <v>-1340.9034488899788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-0.12341695814436913</v>
      </c>
      <c r="AR85">
        <f t="shared" si="36"/>
        <v>-0.12341874616847678</v>
      </c>
      <c r="AS85">
        <f t="shared" si="36"/>
        <v>-1.7114100139112256E-5</v>
      </c>
      <c r="AT85">
        <f t="shared" si="36"/>
        <v>-2.2256757946534103E-5</v>
      </c>
      <c r="AU85">
        <f t="shared" si="23"/>
        <v>-0.12345811702656244</v>
      </c>
      <c r="AW85">
        <v>82</v>
      </c>
      <c r="AX85">
        <f>IF(Z85&gt;0, (R85*SUMPRODUCT(K85:$K$98, X85:$X$98)-K85*$AZ$3)/Z85, 0)</f>
        <v>-4206.3133199243448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2000000</v>
      </c>
      <c r="S86">
        <f t="shared" si="28"/>
        <v>-7670.4439278531199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-3.2674792597833777</v>
      </c>
      <c r="AC86">
        <f t="shared" si="29"/>
        <v>-3.0154088997363275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-751.8300566300436</v>
      </c>
      <c r="AI86">
        <f t="shared" si="33"/>
        <v>-751.83988464302467</v>
      </c>
      <c r="AJ86">
        <f t="shared" si="34"/>
        <v>-0.25207036004705019</v>
      </c>
      <c r="AK86">
        <f t="shared" si="49"/>
        <v>-0.22872354818483645</v>
      </c>
      <c r="AL86">
        <f t="shared" si="35"/>
        <v>-752.32067855125649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-6.1805027258964619E-2</v>
      </c>
      <c r="AR86">
        <f t="shared" si="36"/>
        <v>-6.1805835181719018E-2</v>
      </c>
      <c r="AS86">
        <f t="shared" si="36"/>
        <v>-2.0721724725553367E-5</v>
      </c>
      <c r="AT86">
        <f t="shared" si="36"/>
        <v>-1.8802474050710931E-5</v>
      </c>
      <c r="AU86">
        <f t="shared" si="23"/>
        <v>-6.1845359380495277E-2</v>
      </c>
      <c r="AW86">
        <v>83</v>
      </c>
      <c r="AX86">
        <f>IF(Z86&gt;0, (R86*SUMPRODUCT(K86:$K$98, X86:$X$98)-K86*$AZ$3)/Z86, 0)</f>
        <v>-7670.4439278531199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2000000</v>
      </c>
      <c r="S87">
        <f t="shared" si="28"/>
        <v>-14511.091967066948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-3.0154088997363275</v>
      </c>
      <c r="AC87">
        <f t="shared" si="29"/>
        <v>-2.7419573928958103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-400.46669712734302</v>
      </c>
      <c r="AI87">
        <f t="shared" si="33"/>
        <v>-400.47142102648019</v>
      </c>
      <c r="AJ87">
        <f t="shared" si="34"/>
        <v>-0.27345150684051722</v>
      </c>
      <c r="AK87">
        <f t="shared" si="49"/>
        <v>-0.21107862298154295</v>
      </c>
      <c r="AL87">
        <f t="shared" si="35"/>
        <v>-400.95595115630221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-2.9393581171413184E-2</v>
      </c>
      <c r="AR87">
        <f t="shared" si="36"/>
        <v>-2.9393927897654666E-2</v>
      </c>
      <c r="AS87">
        <f t="shared" si="36"/>
        <v>-2.0070880101688216E-5</v>
      </c>
      <c r="AT87">
        <f t="shared" si="36"/>
        <v>-1.5492815464216244E-5</v>
      </c>
      <c r="AU87">
        <f t="shared" si="23"/>
        <v>-2.9429491593220568E-2</v>
      </c>
      <c r="AW87">
        <v>84</v>
      </c>
      <c r="AX87">
        <f>IF(Z87&gt;0, (R87*SUMPRODUCT(K87:$K$98, X87:$X$98)-K87*$AZ$3)/Z87, 0)</f>
        <v>-14511.091967066948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2000000</v>
      </c>
      <c r="S88">
        <f t="shared" si="28"/>
        <v>-28730.550958855631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-2.7419573928958103</v>
      </c>
      <c r="AC88">
        <f t="shared" si="29"/>
        <v>-2.4720147829069719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-202.05015397554666</v>
      </c>
      <c r="AI88">
        <f t="shared" si="33"/>
        <v>-202.05230500876775</v>
      </c>
      <c r="AJ88">
        <f t="shared" si="34"/>
        <v>-0.26994260998883846</v>
      </c>
      <c r="AK88">
        <f t="shared" si="49"/>
        <v>-0.19193701750270675</v>
      </c>
      <c r="AL88">
        <f t="shared" si="35"/>
        <v>-202.5141846362593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-1.3241197360164561E-2</v>
      </c>
      <c r="AR88">
        <f t="shared" si="36"/>
        <v>-1.3241338326428868E-2</v>
      </c>
      <c r="AS88">
        <f t="shared" si="36"/>
        <v>-1.7690475876661449E-5</v>
      </c>
      <c r="AT88">
        <f t="shared" si="36"/>
        <v>-1.2578440943837562E-5</v>
      </c>
      <c r="AU88">
        <f t="shared" si="23"/>
        <v>-1.3271607243249368E-2</v>
      </c>
      <c r="AW88">
        <v>85</v>
      </c>
      <c r="AX88">
        <f>IF(Z88&gt;0, (R88*SUMPRODUCT(K88:$K$98, X88:$X$98)-K88*$AZ$3)/Z88, 0)</f>
        <v>-28730.550958855631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2000000</v>
      </c>
      <c r="S89">
        <f t="shared" si="28"/>
        <v>-60516.225597412522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-2.4720147829069719</v>
      </c>
      <c r="AC89">
        <f t="shared" si="29"/>
        <v>-2.2179915238740548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-97.059456351103023</v>
      </c>
      <c r="AI89">
        <f t="shared" si="33"/>
        <v>-97.060372630787512</v>
      </c>
      <c r="AJ89">
        <f t="shared" si="34"/>
        <v>-0.254023259032917</v>
      </c>
      <c r="AK89">
        <f t="shared" si="49"/>
        <v>-0.17304103480348804</v>
      </c>
      <c r="AL89">
        <f t="shared" si="35"/>
        <v>-97.487436924623921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-5.6792096980091775E-3</v>
      </c>
      <c r="AR89">
        <f t="shared" si="36"/>
        <v>-5.6792633119965808E-3</v>
      </c>
      <c r="AS89">
        <f t="shared" si="36"/>
        <v>-1.4863583729554288E-5</v>
      </c>
      <c r="AT89">
        <f t="shared" si="36"/>
        <v>-1.0125096100420767E-5</v>
      </c>
      <c r="AU89">
        <f t="shared" si="23"/>
        <v>-5.7042519918265562E-3</v>
      </c>
      <c r="AW89">
        <v>86</v>
      </c>
      <c r="AX89">
        <f>IF(Z89&gt;0, (R89*SUMPRODUCT(K89:$K$98, X89:$X$98)-K89*$AZ$3)/Z89, 0)</f>
        <v>-60516.225597412522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2000000</v>
      </c>
      <c r="S90">
        <f t="shared" si="28"/>
        <v>-136509.32132864415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-2.2179915238740548</v>
      </c>
      <c r="AC90">
        <f t="shared" si="29"/>
        <v>-1.9850417546496699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-43.486476152431273</v>
      </c>
      <c r="AI90">
        <f t="shared" si="33"/>
        <v>-43.486839688367013</v>
      </c>
      <c r="AJ90">
        <f t="shared" si="34"/>
        <v>-0.23294976922438493</v>
      </c>
      <c r="AK90">
        <f t="shared" si="49"/>
        <v>-0.15525940667118385</v>
      </c>
      <c r="AL90">
        <f t="shared" si="35"/>
        <v>-43.875048864262581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-2.2718844788341746E-3</v>
      </c>
      <c r="AR90">
        <f t="shared" si="36"/>
        <v>-2.2719034712134836E-3</v>
      </c>
      <c r="AS90">
        <f t="shared" si="36"/>
        <v>-1.2170104636526042E-5</v>
      </c>
      <c r="AT90">
        <f t="shared" si="36"/>
        <v>-8.1112903922785413E-6</v>
      </c>
      <c r="AU90">
        <f t="shared" si="23"/>
        <v>-2.292184866242288E-3</v>
      </c>
      <c r="AW90">
        <v>87</v>
      </c>
      <c r="AX90">
        <f>IF(Z90&gt;0, (R90*SUMPRODUCT(K90:$K$98, X90:$X$98)-K90*$AZ$3)/Z90, 0)</f>
        <v>-136509.32132864415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2000000</v>
      </c>
      <c r="S91">
        <f t="shared" si="28"/>
        <v>-331803.53360379883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-1.9850417546496699</v>
      </c>
      <c r="AC91">
        <f t="shared" si="29"/>
        <v>-1.7742520508049378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-18.0974520443331</v>
      </c>
      <c r="AI91">
        <f t="shared" si="33"/>
        <v>-18.097585726758926</v>
      </c>
      <c r="AJ91">
        <f t="shared" si="34"/>
        <v>-0.21078970384473217</v>
      </c>
      <c r="AK91">
        <f t="shared" si="49"/>
        <v>-0.13895292282547692</v>
      </c>
      <c r="AL91">
        <f t="shared" si="35"/>
        <v>-18.447328353429135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-8.4417296486955114E-4</v>
      </c>
      <c r="AR91">
        <f t="shared" si="36"/>
        <v>-8.4417920061420095E-4</v>
      </c>
      <c r="AS91">
        <f t="shared" si="36"/>
        <v>-9.8324874033470307E-6</v>
      </c>
      <c r="AT91">
        <f t="shared" si="36"/>
        <v>-6.481592024751534E-6</v>
      </c>
      <c r="AU91">
        <f t="shared" si="23"/>
        <v>-8.6049328004229951E-4</v>
      </c>
      <c r="AW91">
        <v>88</v>
      </c>
      <c r="AX91">
        <f>IF(Z91&gt;0, (R91*SUMPRODUCT(K91:$K$98, X91:$X$98)-K91*$AZ$3)/Z91, 0)</f>
        <v>-331803.53360379883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2000000</v>
      </c>
      <c r="S92">
        <f t="shared" si="28"/>
        <v>-874458.44353899779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-1.7742520508049378</v>
      </c>
      <c r="AC92">
        <f t="shared" si="29"/>
        <v>-1.5848626627666229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-6.9628614372874225</v>
      </c>
      <c r="AI92">
        <f t="shared" si="33"/>
        <v>-6.9629067471210249</v>
      </c>
      <c r="AJ92">
        <f t="shared" si="34"/>
        <v>-0.18938938803831484</v>
      </c>
      <c r="AK92">
        <f t="shared" si="49"/>
        <v>-0.12419764355634566</v>
      </c>
      <c r="AL92">
        <f t="shared" si="35"/>
        <v>-7.2764937787156851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-2.899904761401469E-4</v>
      </c>
      <c r="AR92">
        <f t="shared" si="36"/>
        <v>-2.8999236321205531E-4</v>
      </c>
      <c r="AS92">
        <f t="shared" si="36"/>
        <v>-7.8877224985419249E-6</v>
      </c>
      <c r="AT92">
        <f t="shared" si="36"/>
        <v>-5.1726052736761078E-6</v>
      </c>
      <c r="AU92">
        <f t="shared" si="23"/>
        <v>-3.0305269098427332E-4</v>
      </c>
      <c r="AW92">
        <v>89</v>
      </c>
      <c r="AX92">
        <f>IF(Z92&gt;0, (R92*SUMPRODUCT(K92:$K$98, X92:$X$98)-K92*$AZ$3)/Z92, 0)</f>
        <v>-874458.44353899779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2000000</v>
      </c>
      <c r="S93">
        <f t="shared" si="28"/>
        <v>-2515696.6239584088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-1.5848626627666229</v>
      </c>
      <c r="AC93">
        <f t="shared" si="29"/>
        <v>-1.4153012594899201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-2.4633624021914708</v>
      </c>
      <c r="AI93">
        <f t="shared" si="33"/>
        <v>-2.46337646689671</v>
      </c>
      <c r="AJ93">
        <f t="shared" si="34"/>
        <v>-0.16956140327670277</v>
      </c>
      <c r="AK93">
        <f t="shared" si="49"/>
        <v>-0.11094038639366362</v>
      </c>
      <c r="AL93">
        <f t="shared" si="35"/>
        <v>-2.7438782565670761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-9.1602276791662217E-5</v>
      </c>
      <c r="AR93">
        <f t="shared" si="36"/>
        <v>-9.1602799799978479E-5</v>
      </c>
      <c r="AS93">
        <f t="shared" si="36"/>
        <v>-6.305288487929073E-6</v>
      </c>
      <c r="AT93">
        <f t="shared" si="36"/>
        <v>-4.1254149096233689E-6</v>
      </c>
      <c r="AU93">
        <f t="shared" si="23"/>
        <v>-1.020335031975309E-4</v>
      </c>
      <c r="AW93">
        <v>90</v>
      </c>
      <c r="AX93">
        <f>IF(Z93&gt;0, (R93*SUMPRODUCT(K93:$K$98, X93:$X$98)-K93*$AZ$3)/Z93, 0)</f>
        <v>-2515696.6239584088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2000000</v>
      </c>
      <c r="S94">
        <f t="shared" si="28"/>
        <v>-7964683.8896777928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-1.4153012594899201</v>
      </c>
      <c r="AC94">
        <f t="shared" si="29"/>
        <v>-1.2637398316302448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-0.79658881358997258</v>
      </c>
      <c r="AI94">
        <f t="shared" si="33"/>
        <v>-0.79659278028798952</v>
      </c>
      <c r="AJ94">
        <f t="shared" si="34"/>
        <v>-0.1515614278596753</v>
      </c>
      <c r="AK94">
        <f t="shared" si="49"/>
        <v>-9.9071088164294413E-2</v>
      </c>
      <c r="AL94">
        <f t="shared" si="35"/>
        <v>-1.0472252963119593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-2.6448079421377411E-5</v>
      </c>
      <c r="AR94">
        <f t="shared" si="36"/>
        <v>-2.6448211122378485E-5</v>
      </c>
      <c r="AS94">
        <f t="shared" si="36"/>
        <v>-5.0320926089646942E-6</v>
      </c>
      <c r="AT94">
        <f t="shared" si="36"/>
        <v>-3.2893256388110116E-6</v>
      </c>
      <c r="AU94">
        <f t="shared" si="23"/>
        <v>-3.476962937015419E-5</v>
      </c>
      <c r="AW94">
        <v>91</v>
      </c>
      <c r="AX94">
        <f>IF(Z94&gt;0, (R94*SUMPRODUCT(K94:$K$98, X94:$X$98)-K94*$AZ$3)/Z94, 0)</f>
        <v>-7964683.8896777928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7"/>
        <v>2000000</v>
      </c>
      <c r="S95">
        <f t="shared" si="28"/>
        <v>-28036164.755908947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-1.2637398316302448</v>
      </c>
      <c r="AC95">
        <f t="shared" si="29"/>
        <v>-1.1283617885163921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-0.23366917736024378</v>
      </c>
      <c r="AI95">
        <f t="shared" si="33"/>
        <v>-0.23367018352656355</v>
      </c>
      <c r="AJ95">
        <f t="shared" si="34"/>
        <v>-0.13537804311385271</v>
      </c>
      <c r="AK95">
        <f t="shared" si="49"/>
        <v>-8.846178821411714E-2</v>
      </c>
      <c r="AL95">
        <f t="shared" si="35"/>
        <v>-0.45751001485453341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-6.9269705933666233E-6</v>
      </c>
      <c r="AR95">
        <f t="shared" si="36"/>
        <v>-6.9270004205119393E-6</v>
      </c>
      <c r="AS95">
        <f t="shared" si="36"/>
        <v>-4.0131939275476132E-6</v>
      </c>
      <c r="AT95">
        <f t="shared" si="36"/>
        <v>-2.6223921037352525E-6</v>
      </c>
      <c r="AU95">
        <f t="shared" si="23"/>
        <v>-1.3562586451794805E-5</v>
      </c>
      <c r="AW95">
        <v>92</v>
      </c>
      <c r="AX95">
        <f>IF(Z95&gt;0, (R95*SUMPRODUCT(K95:$K$98, X95:$X$98)-K95*$AZ$3)/Z95, 0)</f>
        <v>-28036164.755908947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2000000</v>
      </c>
      <c r="S96">
        <f t="shared" si="28"/>
        <v>-111120116.80484128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-1.1283617885163921</v>
      </c>
      <c r="AC96">
        <f t="shared" si="29"/>
        <v>-1.0074718483501335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-6.1555348959567394E-2</v>
      </c>
      <c r="AI96">
        <f t="shared" si="33"/>
        <v>-6.1555575622361969E-2</v>
      </c>
      <c r="AJ96">
        <f t="shared" si="34"/>
        <v>-0.12088994016625865</v>
      </c>
      <c r="AK96">
        <f t="shared" si="49"/>
        <v>-7.8985325196147455E-2</v>
      </c>
      <c r="AL96">
        <f t="shared" si="35"/>
        <v>-0.2614308409847681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-1.6292573517683637E-6</v>
      </c>
      <c r="AR96">
        <f t="shared" si="36"/>
        <v>-1.6292633511174159E-6</v>
      </c>
      <c r="AS96">
        <f t="shared" si="36"/>
        <v>-3.1997353130121665E-6</v>
      </c>
      <c r="AT96">
        <f t="shared" si="36"/>
        <v>-2.0905969007204639E-6</v>
      </c>
      <c r="AU96">
        <f t="shared" si="23"/>
        <v>-6.9195955648500469E-6</v>
      </c>
      <c r="AW96">
        <v>93</v>
      </c>
      <c r="AX96">
        <f>IF(Z96&gt;0, (R96*SUMPRODUCT(K96:$K$98, X96:$X$98)-K96*$AZ$3)/Z96, 0)</f>
        <v>-111120116.80484128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2000000</v>
      </c>
      <c r="S97">
        <f t="shared" si="28"/>
        <v>-503898267.8226347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-1.0074718483501335</v>
      </c>
      <c r="AC97">
        <f t="shared" si="29"/>
        <v>-0.8995298462352963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-1.4381409788488788E-2</v>
      </c>
      <c r="AI97">
        <f t="shared" si="33"/>
        <v>-1.4381454417033063E-2</v>
      </c>
      <c r="AJ97">
        <f t="shared" si="34"/>
        <v>-0.10794200211483718</v>
      </c>
      <c r="AK97">
        <f t="shared" si="49"/>
        <v>-7.0523029384509356E-2</v>
      </c>
      <c r="AL97">
        <f t="shared" si="35"/>
        <v>-0.1928464859163796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-3.3986569495597254E-7</v>
      </c>
      <c r="AR97">
        <f t="shared" si="36"/>
        <v>-3.3986674963082276E-7</v>
      </c>
      <c r="AS97">
        <f t="shared" si="36"/>
        <v>-2.550917059123254E-6</v>
      </c>
      <c r="AT97">
        <f t="shared" si="36"/>
        <v>-1.666620918580011E-6</v>
      </c>
      <c r="AU97">
        <f t="shared" si="23"/>
        <v>-4.5574047273340872E-6</v>
      </c>
      <c r="AW97">
        <v>94</v>
      </c>
      <c r="AX97">
        <f>IF(Z97&gt;0, (R97*SUMPRODUCT(K97:$K$98, X97:$X$98)-K97*$AZ$3)/Z97, 0)</f>
        <v>-503898267.8226347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-0.8995298462352963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-0.8995298462352963</v>
      </c>
      <c r="AK98">
        <f t="shared" si="49"/>
        <v>-6.296708923647075E-2</v>
      </c>
      <c r="AL98">
        <f t="shared" si="35"/>
        <v>-0.96606721901380899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-7.5333917875080096E-8</v>
      </c>
      <c r="AR98">
        <f t="shared" si="36"/>
        <v>-7.5333917875080096E-8</v>
      </c>
      <c r="AS98">
        <f t="shared" si="36"/>
        <v>-1.8980315362772739E-5</v>
      </c>
      <c r="AT98">
        <f t="shared" si="36"/>
        <v>-1.328622075394092E-6</v>
      </c>
      <c r="AU98">
        <f t="shared" si="36"/>
        <v>-2.0384271356041912E-5</v>
      </c>
      <c r="AW98">
        <v>95</v>
      </c>
    </row>
    <row r="100" spans="5:50" x14ac:dyDescent="0.25">
      <c r="AN100" s="8">
        <f t="shared" ref="AN100:AU100" si="50">SUM(AN3:AN98)</f>
        <v>48150.398853412829</v>
      </c>
      <c r="AO100" s="8">
        <f t="shared" si="50"/>
        <v>-4815.0398853412835</v>
      </c>
      <c r="AP100" s="8">
        <f t="shared" si="50"/>
        <v>-437.3892562337212</v>
      </c>
      <c r="AQ100" s="8">
        <f t="shared" si="50"/>
        <v>-38063.60423789671</v>
      </c>
      <c r="AR100" s="8">
        <f t="shared" si="50"/>
        <v>4834.3654739411022</v>
      </c>
      <c r="AS100" s="8">
        <f t="shared" si="50"/>
        <v>-2062.6295306873908</v>
      </c>
      <c r="AT100" s="8">
        <f t="shared" si="50"/>
        <v>1203.2005595676451</v>
      </c>
      <c r="AU100" s="8">
        <f t="shared" si="50"/>
        <v>3974.9365028213538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0263-78C2-4E92-A630-4C3F22E1D878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54976.184850661513</v>
      </c>
      <c r="K3">
        <v>1</v>
      </c>
      <c r="L3" s="2">
        <v>0</v>
      </c>
      <c r="O3">
        <f>$C$3</f>
        <v>54976.184850661513</v>
      </c>
      <c r="P3">
        <f>O3*C5</f>
        <v>5497.6184850661521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54976.184850661513</v>
      </c>
      <c r="AF3">
        <f t="shared" ref="AF3:AG34" si="4">-$Z3*P3</f>
        <v>-5497.6184850661521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49205.416623795361</v>
      </c>
      <c r="AJ3">
        <f t="shared" ref="AJ3:AJ66" si="7">AB3-AC3</f>
        <v>0</v>
      </c>
      <c r="AL3">
        <f t="shared" ref="AL3:AL66" si="8">SUM(AI3:AK3)</f>
        <v>49205.416623795361</v>
      </c>
      <c r="AN3">
        <f t="shared" ref="AN3:AU34" si="9">AE3*$K3</f>
        <v>54976.184850661513</v>
      </c>
      <c r="AO3">
        <f t="shared" si="9"/>
        <v>-5497.6184850661521</v>
      </c>
      <c r="AP3">
        <f t="shared" si="9"/>
        <v>-273.14974180000002</v>
      </c>
      <c r="AQ3">
        <f t="shared" si="9"/>
        <v>0</v>
      </c>
      <c r="AR3">
        <f t="shared" si="9"/>
        <v>49205.416623795361</v>
      </c>
      <c r="AS3">
        <f t="shared" si="9"/>
        <v>0</v>
      </c>
      <c r="AT3">
        <f t="shared" si="9"/>
        <v>0</v>
      </c>
      <c r="AU3">
        <f t="shared" si="9"/>
        <v>49205.416623795361</v>
      </c>
      <c r="AW3">
        <v>0</v>
      </c>
      <c r="AX3">
        <f>IF(Z3&gt;0, (R3*SUMPRODUCT(K3:$K$98, X3:$X$98)-K3*$AZ$3)/Z3, 0)</f>
        <v>0</v>
      </c>
      <c r="AZ3">
        <f>C6*SUMPRODUCT(X4:X89, K4:K89)/1</f>
        <v>43143.821060443384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4680.661840062653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4622.5522564760831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-4622.5522564760831</v>
      </c>
      <c r="AK4">
        <f>G4*SUM(AB4, AE4:AF4)</f>
        <v>0</v>
      </c>
      <c r="AL4">
        <f t="shared" si="8"/>
        <v>-9452.1962564760834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-4312.1821428571429</v>
      </c>
      <c r="AR4">
        <f t="shared" si="9"/>
        <v>-4312.1821428571429</v>
      </c>
      <c r="AS4">
        <f t="shared" si="9"/>
        <v>-4127.2788004250742</v>
      </c>
      <c r="AT4">
        <f t="shared" si="9"/>
        <v>0</v>
      </c>
      <c r="AU4">
        <f t="shared" si="9"/>
        <v>-8439.4609432822162</v>
      </c>
      <c r="AW4">
        <v>1</v>
      </c>
      <c r="AX4">
        <f>IF(Z4&gt;0, (R4*SUMPRODUCT(K4:$K$98, X4:$X$98)-K4*$AZ$3)/Z4, 0)</f>
        <v>4680.661840062653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2000000</v>
      </c>
      <c r="S5">
        <f t="shared" si="1"/>
        <v>4549.9912311985599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4622.5522564760831</v>
      </c>
      <c r="AC5">
        <f t="shared" si="2"/>
        <v>4437.6489140440099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-4799.9859178480283</v>
      </c>
      <c r="AI5">
        <f t="shared" si="6"/>
        <v>-4824.3686511795549</v>
      </c>
      <c r="AJ5">
        <f t="shared" si="7"/>
        <v>184.90334243207326</v>
      </c>
      <c r="AK5">
        <f>G5*SUM(AB5, AE5:AF5)</f>
        <v>323.57865795332583</v>
      </c>
      <c r="AL5">
        <f t="shared" si="8"/>
        <v>-4315.8866507941557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-3826.519386039563</v>
      </c>
      <c r="AR5">
        <f t="shared" si="9"/>
        <v>-3845.9571517694153</v>
      </c>
      <c r="AS5">
        <f t="shared" si="9"/>
        <v>147.40381252556858</v>
      </c>
      <c r="AT5">
        <f t="shared" si="9"/>
        <v>257.95492502656714</v>
      </c>
      <c r="AU5">
        <f t="shared" si="9"/>
        <v>-3440.5984142172792</v>
      </c>
      <c r="AW5">
        <v>2</v>
      </c>
      <c r="AX5">
        <f>IF(Z5&gt;0, (R5*SUMPRODUCT(K5:$K$98, X5:$X$98)-K5*$AZ$3)/Z5, 0)</f>
        <v>4549.9912311985599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2000000</v>
      </c>
      <c r="S6">
        <f t="shared" si="1"/>
        <v>4460.5026985857176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4437.6489140440099</v>
      </c>
      <c r="AC6">
        <f t="shared" si="2"/>
        <v>4296.1998855268175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-4782.5678095710091</v>
      </c>
      <c r="AI6">
        <f t="shared" si="6"/>
        <v>-4806.6469334716012</v>
      </c>
      <c r="AJ6">
        <f t="shared" si="7"/>
        <v>141.44902851719235</v>
      </c>
      <c r="AK6">
        <f>G6*SUM(AB6, AE6:AF6)</f>
        <v>310.63542398308073</v>
      </c>
      <c r="AL6">
        <f t="shared" si="8"/>
        <v>-4354.5624809713281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-3404.1373006808949</v>
      </c>
      <c r="AR6">
        <f t="shared" si="9"/>
        <v>-3421.2763454579881</v>
      </c>
      <c r="AS6">
        <f t="shared" si="9"/>
        <v>100.6806245709334</v>
      </c>
      <c r="AT6">
        <f t="shared" si="9"/>
        <v>221.10415906230119</v>
      </c>
      <c r="AU6">
        <f t="shared" si="9"/>
        <v>-3099.4915618247537</v>
      </c>
      <c r="AW6">
        <v>3</v>
      </c>
      <c r="AX6">
        <f>IF(Z6&gt;0, (R6*SUMPRODUCT(K6:$K$98, X6:$X$98)-K6*$AZ$3)/Z6, 0)</f>
        <v>4460.5026985857176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2000000</v>
      </c>
      <c r="S7">
        <f t="shared" si="1"/>
        <v>4397.1141616863724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4296.1998855268175</v>
      </c>
      <c r="AC7">
        <f t="shared" si="2"/>
        <v>4182.3039754909041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-4771.6887091735698</v>
      </c>
      <c r="AI7">
        <f t="shared" si="6"/>
        <v>-4795.4673957262912</v>
      </c>
      <c r="AJ7">
        <f t="shared" si="7"/>
        <v>113.8959100359134</v>
      </c>
      <c r="AK7">
        <f>G7*SUM(AB7, AE7:AF7)</f>
        <v>300.73399198687724</v>
      </c>
      <c r="AL7">
        <f t="shared" si="8"/>
        <v>-4380.8374937035005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-3032.4944392000166</v>
      </c>
      <c r="AR7">
        <f t="shared" si="9"/>
        <v>-3047.6062243849929</v>
      </c>
      <c r="AS7">
        <f t="shared" si="9"/>
        <v>72.382909884193211</v>
      </c>
      <c r="AT7">
        <f t="shared" si="9"/>
        <v>191.12188869851414</v>
      </c>
      <c r="AU7">
        <f t="shared" si="9"/>
        <v>-2784.1014258022856</v>
      </c>
      <c r="AW7">
        <v>4</v>
      </c>
      <c r="AX7">
        <f>IF(Z7&gt;0, (R7*SUMPRODUCT(K7:$K$98, X7:$X$98)-K7*$AZ$3)/Z7, 0)</f>
        <v>4397.1141616863724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2000000</v>
      </c>
      <c r="S8">
        <f t="shared" si="1"/>
        <v>4351.8759430344171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4182.3039754909041</v>
      </c>
      <c r="AC8">
        <f t="shared" si="2"/>
        <v>4087.5250636524875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-4760.2172150908136</v>
      </c>
      <c r="AI8">
        <f t="shared" si="6"/>
        <v>-4783.6986120628189</v>
      </c>
      <c r="AJ8">
        <f t="shared" si="7"/>
        <v>94.778911838416661</v>
      </c>
      <c r="AK8">
        <f t="shared" ref="AK8:AK71" si="22">G8*SUM(AB8:AB8, AE8:AF8)</f>
        <v>292.7612782843633</v>
      </c>
      <c r="AL8">
        <f t="shared" si="8"/>
        <v>-4396.1584219400384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-2701.0750868965279</v>
      </c>
      <c r="AR8">
        <f t="shared" si="9"/>
        <v>-2714.399062148233</v>
      </c>
      <c r="AS8">
        <f t="shared" si="9"/>
        <v>53.780099932903092</v>
      </c>
      <c r="AT8">
        <f t="shared" si="9"/>
        <v>166.12061161305411</v>
      </c>
      <c r="AU8">
        <f t="shared" si="9"/>
        <v>-2494.4983506022754</v>
      </c>
      <c r="AW8">
        <v>5</v>
      </c>
      <c r="AX8">
        <f>IF(Z8&gt;0, (R8*SUMPRODUCT(K8:$K$98, X8:$X$98)-K8*$AZ$3)/Z8, 0)</f>
        <v>4351.8759430344171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2000000</v>
      </c>
      <c r="S9">
        <f t="shared" si="1"/>
        <v>4322.8684265998218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4087.5250636524875</v>
      </c>
      <c r="AC9">
        <f t="shared" si="2"/>
        <v>4009.4102690430955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-4749.8639422912283</v>
      </c>
      <c r="AI9">
        <f t="shared" si="6"/>
        <v>-4773.0511519942356</v>
      </c>
      <c r="AJ9">
        <f t="shared" si="7"/>
        <v>78.114794609391993</v>
      </c>
      <c r="AK9">
        <f t="shared" si="22"/>
        <v>286.12675445567413</v>
      </c>
      <c r="AL9">
        <f t="shared" si="8"/>
        <v>-4408.8096029291701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-2406.428894522734</v>
      </c>
      <c r="AR9">
        <f t="shared" si="9"/>
        <v>-2418.1762565715421</v>
      </c>
      <c r="AS9">
        <f t="shared" si="9"/>
        <v>39.575385973492402</v>
      </c>
      <c r="AT9">
        <f t="shared" si="9"/>
        <v>144.96071840870616</v>
      </c>
      <c r="AU9">
        <f t="shared" si="9"/>
        <v>-2233.640152189344</v>
      </c>
      <c r="AW9">
        <v>6</v>
      </c>
      <c r="AX9">
        <f>IF(Z9&gt;0, (R9*SUMPRODUCT(K9:$K$98, X9:$X$98)-K9*$AZ$3)/Z9, 0)</f>
        <v>4322.8684265998218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2000000</v>
      </c>
      <c r="S10">
        <f t="shared" si="1"/>
        <v>4307.4274685154078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4009.4102690430955</v>
      </c>
      <c r="AC10">
        <f t="shared" si="2"/>
        <v>3944.9102069195906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-4748.9427396444162</v>
      </c>
      <c r="AI10">
        <f t="shared" si="6"/>
        <v>-4771.8387154661477</v>
      </c>
      <c r="AJ10">
        <f t="shared" si="7"/>
        <v>64.500062123504904</v>
      </c>
      <c r="AK10">
        <f t="shared" si="22"/>
        <v>280.65871883301674</v>
      </c>
      <c r="AL10">
        <f t="shared" si="8"/>
        <v>-4426.679934509626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-2148.1805219579892</v>
      </c>
      <c r="AR10">
        <f t="shared" si="9"/>
        <v>-2158.537498655322</v>
      </c>
      <c r="AS10">
        <f t="shared" si="9"/>
        <v>29.176552490748332</v>
      </c>
      <c r="AT10">
        <f t="shared" si="9"/>
        <v>126.95575124157294</v>
      </c>
      <c r="AU10">
        <f t="shared" si="9"/>
        <v>-2002.4051949230006</v>
      </c>
      <c r="AW10">
        <v>7</v>
      </c>
      <c r="AX10">
        <f>IF(Z10&gt;0, (R10*SUMPRODUCT(K10:$K$98, X10:$X$98)-K10*$AZ$3)/Z10, 0)</f>
        <v>4307.4274685154078</v>
      </c>
    </row>
    <row r="11" spans="1:52" x14ac:dyDescent="0.25">
      <c r="A11" t="s">
        <v>33</v>
      </c>
      <c r="C11" s="12">
        <f>AU91</f>
        <v>4449.4550183863848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2000000</v>
      </c>
      <c r="S11">
        <f t="shared" si="1"/>
        <v>4299.1304051625111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3944.9102069195906</v>
      </c>
      <c r="AC11">
        <f t="shared" si="2"/>
        <v>3887.7375710323327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-4745.4932159346463</v>
      </c>
      <c r="AI11">
        <f t="shared" si="6"/>
        <v>-4768.1009133329608</v>
      </c>
      <c r="AJ11">
        <f t="shared" si="7"/>
        <v>57.172635887257911</v>
      </c>
      <c r="AK11">
        <f t="shared" si="22"/>
        <v>276.14371448437134</v>
      </c>
      <c r="AL11">
        <f t="shared" si="8"/>
        <v>-4434.7845629613312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-1916.6251184058826</v>
      </c>
      <c r="AR11">
        <f t="shared" si="9"/>
        <v>-1925.7559882082946</v>
      </c>
      <c r="AS11">
        <f t="shared" si="9"/>
        <v>23.091068734234852</v>
      </c>
      <c r="AT11">
        <f t="shared" si="9"/>
        <v>111.52981479216119</v>
      </c>
      <c r="AU11">
        <f t="shared" si="9"/>
        <v>-1791.1351046818986</v>
      </c>
      <c r="AW11">
        <v>8</v>
      </c>
      <c r="AX11">
        <f>IF(Z11&gt;0, (R11*SUMPRODUCT(K11:$K$98, X11:$X$98)-K11*$AZ$3)/Z11, 0)</f>
        <v>4299.1304051625111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2000000</v>
      </c>
      <c r="S12">
        <f t="shared" si="1"/>
        <v>4298.4950759356216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3887.7375710323327</v>
      </c>
      <c r="AC12">
        <f t="shared" si="2"/>
        <v>3838.083779475337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-4749.3961315852912</v>
      </c>
      <c r="AI12">
        <f t="shared" si="6"/>
        <v>-4771.7183845579784</v>
      </c>
      <c r="AJ12">
        <f t="shared" si="7"/>
        <v>49.653791556995657</v>
      </c>
      <c r="AK12">
        <f t="shared" si="22"/>
        <v>272.14162997226333</v>
      </c>
      <c r="AL12">
        <f t="shared" si="8"/>
        <v>-4449.92296302872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-1712.6798576583894</v>
      </c>
      <c r="AR12">
        <f t="shared" si="9"/>
        <v>-1720.7294858605153</v>
      </c>
      <c r="AS12">
        <f t="shared" si="9"/>
        <v>17.905655013798352</v>
      </c>
      <c r="AT12">
        <f t="shared" si="9"/>
        <v>98.136999982825685</v>
      </c>
      <c r="AU12">
        <f t="shared" si="9"/>
        <v>-1604.6868308638916</v>
      </c>
      <c r="AW12">
        <v>9</v>
      </c>
      <c r="AX12">
        <f>IF(Z12&gt;0, (R12*SUMPRODUCT(K12:$K$98, X12:$X$98)-K12*$AZ$3)/Z12, 0)</f>
        <v>4298.4950759356216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2000000</v>
      </c>
      <c r="S13">
        <f t="shared" si="1"/>
        <v>4301.7436409971069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3838.083779475337</v>
      </c>
      <c r="AC13">
        <f t="shared" si="2"/>
        <v>3792.3426065034346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-4757.1131888116588</v>
      </c>
      <c r="AI13">
        <f t="shared" si="6"/>
        <v>-4779.1527553397582</v>
      </c>
      <c r="AJ13">
        <f t="shared" si="7"/>
        <v>45.741172971902415</v>
      </c>
      <c r="AK13">
        <f t="shared" si="22"/>
        <v>268.6658645632736</v>
      </c>
      <c r="AL13">
        <f t="shared" si="8"/>
        <v>-4464.7457178045825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-1531.6631302299768</v>
      </c>
      <c r="AR13">
        <f t="shared" si="9"/>
        <v>-1538.7592807980848</v>
      </c>
      <c r="AS13">
        <f t="shared" si="9"/>
        <v>14.727433507218288</v>
      </c>
      <c r="AT13">
        <f t="shared" si="9"/>
        <v>86.503217974874786</v>
      </c>
      <c r="AU13">
        <f t="shared" si="9"/>
        <v>-1437.5286293159918</v>
      </c>
      <c r="AW13">
        <v>10</v>
      </c>
      <c r="AX13">
        <f>IF(Z13&gt;0, (R13*SUMPRODUCT(K13:$K$98, X13:$X$98)-K13*$AZ$3)/Z13, 0)</f>
        <v>4301.7436409971069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2000000</v>
      </c>
      <c r="S14">
        <f t="shared" si="1"/>
        <v>4307.3253200478803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3792.3426065034346</v>
      </c>
      <c r="AC14">
        <f t="shared" si="2"/>
        <v>3749.0175876006783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-4770.0586469830778</v>
      </c>
      <c r="AI14">
        <f t="shared" si="6"/>
        <v>-4791.8181921128089</v>
      </c>
      <c r="AJ14">
        <f t="shared" si="7"/>
        <v>43.325018902756256</v>
      </c>
      <c r="AK14">
        <f t="shared" si="22"/>
        <v>265.46398245524045</v>
      </c>
      <c r="AL14">
        <f t="shared" si="8"/>
        <v>-4483.0291907548117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-1371.2778761576587</v>
      </c>
      <c r="AR14">
        <f t="shared" si="9"/>
        <v>-1377.5332254185166</v>
      </c>
      <c r="AS14">
        <f t="shared" si="9"/>
        <v>12.454907644172783</v>
      </c>
      <c r="AT14">
        <f t="shared" si="9"/>
        <v>76.314551454794213</v>
      </c>
      <c r="AU14">
        <f t="shared" si="9"/>
        <v>-1288.7637663195496</v>
      </c>
      <c r="AW14">
        <v>11</v>
      </c>
      <c r="AX14">
        <f>IF(Z14&gt;0, (R14*SUMPRODUCT(K14:$K$98, X14:$X$98)-K14*$AZ$3)/Z14, 0)</f>
        <v>4307.3253200478803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2000000</v>
      </c>
      <c r="S15">
        <f t="shared" si="1"/>
        <v>4313.6025881464284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3749.0175876006783</v>
      </c>
      <c r="AC15">
        <f t="shared" si="2"/>
        <v>3706.6130251280424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-4786.4262530237102</v>
      </c>
      <c r="AI15">
        <f t="shared" si="6"/>
        <v>-4807.9083723739814</v>
      </c>
      <c r="AJ15">
        <f t="shared" si="7"/>
        <v>42.404562472635916</v>
      </c>
      <c r="AK15">
        <f t="shared" si="22"/>
        <v>262.43123113204751</v>
      </c>
      <c r="AL15">
        <f t="shared" si="8"/>
        <v>-4503.0725787692982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-1228.5564033711109</v>
      </c>
      <c r="AR15">
        <f t="shared" si="9"/>
        <v>-1234.0703283520058</v>
      </c>
      <c r="AS15">
        <f t="shared" si="9"/>
        <v>10.884195013972381</v>
      </c>
      <c r="AT15">
        <f t="shared" si="9"/>
        <v>67.359560642591163</v>
      </c>
      <c r="AU15">
        <f t="shared" si="9"/>
        <v>-1155.8265726954423</v>
      </c>
      <c r="AW15">
        <v>12</v>
      </c>
      <c r="AX15">
        <f>IF(Z15&gt;0, (R15*SUMPRODUCT(K15:$K$98, X15:$X$98)-K15*$AZ$3)/Z15, 0)</f>
        <v>4313.6025881464284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2000000</v>
      </c>
      <c r="S16">
        <f t="shared" si="1"/>
        <v>4319.9520640900992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3706.6130251280424</v>
      </c>
      <c r="AC16">
        <f t="shared" si="2"/>
        <v>3664.5506518328461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-4813.7992324862098</v>
      </c>
      <c r="AI16">
        <f t="shared" si="6"/>
        <v>-4835.0063581525728</v>
      </c>
      <c r="AJ16">
        <f t="shared" si="7"/>
        <v>42.062373295196267</v>
      </c>
      <c r="AK16">
        <f t="shared" si="22"/>
        <v>259.462911758963</v>
      </c>
      <c r="AL16">
        <f t="shared" si="8"/>
        <v>-4533.4810730984136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-1103.1985405525359</v>
      </c>
      <c r="AR16">
        <f t="shared" si="9"/>
        <v>-1108.0586664021059</v>
      </c>
      <c r="AS16">
        <f t="shared" si="9"/>
        <v>9.63961033486442</v>
      </c>
      <c r="AT16">
        <f t="shared" si="9"/>
        <v>59.462202671083126</v>
      </c>
      <c r="AU16">
        <f t="shared" si="9"/>
        <v>-1038.9568533961583</v>
      </c>
      <c r="AW16">
        <v>13</v>
      </c>
      <c r="AX16">
        <f>IF(Z16&gt;0, (R16*SUMPRODUCT(K16:$K$98, X16:$X$98)-K16*$AZ$3)/Z16, 0)</f>
        <v>4319.9520640900992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2000000</v>
      </c>
      <c r="S17">
        <f t="shared" si="1"/>
        <v>4323.8923254538058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3664.5506518328461</v>
      </c>
      <c r="AC17">
        <f t="shared" si="2"/>
        <v>3620.7217809909512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-4853.2218670561706</v>
      </c>
      <c r="AI17">
        <f t="shared" si="6"/>
        <v>-4874.1562561925311</v>
      </c>
      <c r="AJ17">
        <f t="shared" si="7"/>
        <v>43.828870841894968</v>
      </c>
      <c r="AK17">
        <f t="shared" si="22"/>
        <v>256.51854562829925</v>
      </c>
      <c r="AL17">
        <f t="shared" si="8"/>
        <v>-4573.8088397223373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-993.06534902043768</v>
      </c>
      <c r="AR17">
        <f t="shared" si="9"/>
        <v>-997.34893980274819</v>
      </c>
      <c r="AS17">
        <f t="shared" si="9"/>
        <v>8.9682553388351725</v>
      </c>
      <c r="AT17">
        <f t="shared" si="9"/>
        <v>52.488776738966614</v>
      </c>
      <c r="AU17">
        <f t="shared" si="9"/>
        <v>-935.89190772494646</v>
      </c>
      <c r="AW17">
        <v>14</v>
      </c>
      <c r="AX17">
        <f>IF(Z17&gt;0, (R17*SUMPRODUCT(K17:$K$98, X17:$X$98)-K17*$AZ$3)/Z17, 0)</f>
        <v>4323.8923254538058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2000000</v>
      </c>
      <c r="S18">
        <f t="shared" si="1"/>
        <v>4323.3969664134365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3620.7217809909512</v>
      </c>
      <c r="AC18">
        <f t="shared" si="2"/>
        <v>3573.5222084978673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-4895.0865370041038</v>
      </c>
      <c r="AI18">
        <f t="shared" si="6"/>
        <v>-4915.7503936673884</v>
      </c>
      <c r="AJ18">
        <f t="shared" si="7"/>
        <v>47.199572493083906</v>
      </c>
      <c r="AK18">
        <f t="shared" si="22"/>
        <v>253.45052466936662</v>
      </c>
      <c r="AL18">
        <f t="shared" si="8"/>
        <v>-4615.1002965049374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-894.31400887536631</v>
      </c>
      <c r="AR18">
        <f t="shared" si="9"/>
        <v>-898.08921823104777</v>
      </c>
      <c r="AS18">
        <f t="shared" si="9"/>
        <v>8.6231854277549722</v>
      </c>
      <c r="AT18">
        <f t="shared" si="9"/>
        <v>46.304463272542996</v>
      </c>
      <c r="AU18">
        <f t="shared" si="9"/>
        <v>-843.16156953074972</v>
      </c>
      <c r="AW18">
        <v>15</v>
      </c>
      <c r="AX18">
        <f>IF(Z18&gt;0, (R18*SUMPRODUCT(K18:$K$98, X18:$X$98)-K18*$AZ$3)/Z18, 0)</f>
        <v>4323.3969664134365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2000000</v>
      </c>
      <c r="S19">
        <f t="shared" si="1"/>
        <v>4319.2713583424757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3573.5222084978673</v>
      </c>
      <c r="AC19">
        <f t="shared" si="2"/>
        <v>3523.7312143790723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-4945.2014398818137</v>
      </c>
      <c r="AI19">
        <f t="shared" si="6"/>
        <v>-4965.5968429604673</v>
      </c>
      <c r="AJ19">
        <f t="shared" si="7"/>
        <v>49.79099411879497</v>
      </c>
      <c r="AK19">
        <f t="shared" si="22"/>
        <v>250.14655459485073</v>
      </c>
      <c r="AL19">
        <f t="shared" si="8"/>
        <v>-4665.6592942468214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-806.66947702209143</v>
      </c>
      <c r="AR19">
        <f t="shared" si="9"/>
        <v>-809.99640906623995</v>
      </c>
      <c r="AS19">
        <f t="shared" si="9"/>
        <v>8.121989705474622</v>
      </c>
      <c r="AT19">
        <f t="shared" si="9"/>
        <v>40.804321689821556</v>
      </c>
      <c r="AU19">
        <f t="shared" si="9"/>
        <v>-761.07009767094371</v>
      </c>
      <c r="AW19">
        <v>16</v>
      </c>
      <c r="AX19">
        <f>IF(Z19&gt;0, (R19*SUMPRODUCT(K19:$K$98, X19:$X$98)-K19*$AZ$3)/Z19, 0)</f>
        <v>4319.2713583424757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2000000</v>
      </c>
      <c r="S20">
        <f t="shared" si="1"/>
        <v>4311.0842277900683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3523.7312143790723</v>
      </c>
      <c r="AC20">
        <f t="shared" si="2"/>
        <v>3471.1001433896304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-5001.6919642933408</v>
      </c>
      <c r="AI20">
        <f t="shared" si="6"/>
        <v>-5021.8208921916539</v>
      </c>
      <c r="AJ20">
        <f t="shared" si="7"/>
        <v>52.631070989441923</v>
      </c>
      <c r="AK20">
        <f t="shared" si="22"/>
        <v>246.66118500653508</v>
      </c>
      <c r="AL20">
        <f t="shared" si="8"/>
        <v>-4722.5286361956769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-728.4681296807895</v>
      </c>
      <c r="AR20">
        <f t="shared" si="9"/>
        <v>-731.39979411819252</v>
      </c>
      <c r="AS20">
        <f t="shared" si="9"/>
        <v>7.665417646764749</v>
      </c>
      <c r="AT20">
        <f t="shared" si="9"/>
        <v>35.924805723605651</v>
      </c>
      <c r="AU20">
        <f t="shared" si="9"/>
        <v>-687.80957074782214</v>
      </c>
      <c r="AW20">
        <v>17</v>
      </c>
      <c r="AX20">
        <f>IF(Z20&gt;0, (R20*SUMPRODUCT(K20:$K$98, X20:$X$98)-K20*$AZ$3)/Z20, 0)</f>
        <v>4311.0842277900683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2000000</v>
      </c>
      <c r="S21">
        <f t="shared" si="1"/>
        <v>4299.035406229571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3471.1001433896304</v>
      </c>
      <c r="AC21">
        <f t="shared" si="2"/>
        <v>3415.8805905237105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-5072.93749773134</v>
      </c>
      <c r="AI21">
        <f t="shared" si="6"/>
        <v>-5092.8017246319487</v>
      </c>
      <c r="AJ21">
        <f t="shared" si="7"/>
        <v>55.219552865919923</v>
      </c>
      <c r="AK21">
        <f t="shared" si="22"/>
        <v>242.97701003727414</v>
      </c>
      <c r="AL21">
        <f t="shared" si="8"/>
        <v>-4794.6051617287549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-659.68271289523602</v>
      </c>
      <c r="AR21">
        <f t="shared" si="9"/>
        <v>-662.26584881938652</v>
      </c>
      <c r="AS21">
        <f t="shared" si="9"/>
        <v>7.1807280211401361</v>
      </c>
      <c r="AT21">
        <f t="shared" si="9"/>
        <v>31.596630793153672</v>
      </c>
      <c r="AU21">
        <f t="shared" si="9"/>
        <v>-623.48849000509279</v>
      </c>
      <c r="AW21">
        <v>18</v>
      </c>
      <c r="AX21">
        <f>IF(Z21&gt;0, (R21*SUMPRODUCT(K21:$K$98, X21:$X$98)-K21*$AZ$3)/Z21, 0)</f>
        <v>4299.035406229571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2000000</v>
      </c>
      <c r="S22">
        <f t="shared" si="1"/>
        <v>4282.0526337287547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3415.8805905237105</v>
      </c>
      <c r="AC22">
        <f t="shared" si="2"/>
        <v>3357.3126783560356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-5161.1043636582108</v>
      </c>
      <c r="AI22">
        <f t="shared" si="6"/>
        <v>-5180.7054344852668</v>
      </c>
      <c r="AJ22">
        <f t="shared" si="7"/>
        <v>58.567912167674876</v>
      </c>
      <c r="AK22">
        <f t="shared" si="22"/>
        <v>239.11164133665974</v>
      </c>
      <c r="AL22">
        <f t="shared" si="8"/>
        <v>-4883.025880980932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-599.23919285918373</v>
      </c>
      <c r="AR22">
        <f t="shared" si="9"/>
        <v>-601.51501001651309</v>
      </c>
      <c r="AS22">
        <f t="shared" si="9"/>
        <v>6.8001315109870673</v>
      </c>
      <c r="AT22">
        <f t="shared" si="9"/>
        <v>27.762481992565945</v>
      </c>
      <c r="AU22">
        <f t="shared" si="9"/>
        <v>-566.95239651296004</v>
      </c>
      <c r="AW22">
        <v>19</v>
      </c>
      <c r="AX22">
        <f>IF(Z22&gt;0, (R22*SUMPRODUCT(K22:$K$98, X22:$X$98)-K22*$AZ$3)/Z22, 0)</f>
        <v>4282.0526337287547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2000000</v>
      </c>
      <c r="S23">
        <f t="shared" si="1"/>
        <v>4259.1779158525424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3357.3126783560356</v>
      </c>
      <c r="AC23">
        <f t="shared" si="2"/>
        <v>3294.7831290035992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-5259.7058712480066</v>
      </c>
      <c r="AI23">
        <f t="shared" si="6"/>
        <v>-5279.0451850434019</v>
      </c>
      <c r="AJ23">
        <f t="shared" si="7"/>
        <v>62.529549352436334</v>
      </c>
      <c r="AK23">
        <f t="shared" si="22"/>
        <v>235.01188748492251</v>
      </c>
      <c r="AL23">
        <f t="shared" si="8"/>
        <v>-4981.5037482060434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-545.2566929481842</v>
      </c>
      <c r="AR23">
        <f t="shared" si="9"/>
        <v>-547.26153704823321</v>
      </c>
      <c r="AS23">
        <f t="shared" si="9"/>
        <v>6.4822361033203242</v>
      </c>
      <c r="AT23">
        <f t="shared" si="9"/>
        <v>24.362922131068618</v>
      </c>
      <c r="AU23">
        <f t="shared" si="9"/>
        <v>-516.41637881384429</v>
      </c>
      <c r="AW23">
        <v>20</v>
      </c>
      <c r="AX23">
        <f>IF(Z23&gt;0, (R23*SUMPRODUCT(K23:$K$98, X23:$X$98)-K23*$AZ$3)/Z23, 0)</f>
        <v>4259.1779158525424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2000000</v>
      </c>
      <c r="S24">
        <f t="shared" si="1"/>
        <v>4230.8072557011074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3294.7831290035992</v>
      </c>
      <c r="AC24">
        <f t="shared" si="2"/>
        <v>3228.7314749007255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-5377.9460017531828</v>
      </c>
      <c r="AI24">
        <f t="shared" si="6"/>
        <v>-5397.0246980856018</v>
      </c>
      <c r="AJ24">
        <f t="shared" si="7"/>
        <v>66.051654102873727</v>
      </c>
      <c r="AK24">
        <f t="shared" si="22"/>
        <v>230.63481903025198</v>
      </c>
      <c r="AL24">
        <f t="shared" si="8"/>
        <v>-5100.3382249524757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-497.78059355390553</v>
      </c>
      <c r="AR24">
        <f t="shared" si="9"/>
        <v>-499.54651027777936</v>
      </c>
      <c r="AS24">
        <f t="shared" si="9"/>
        <v>6.1137154545299044</v>
      </c>
      <c r="AT24">
        <f t="shared" si="9"/>
        <v>21.347469289139461</v>
      </c>
      <c r="AU24">
        <f t="shared" si="9"/>
        <v>-472.08532553410998</v>
      </c>
      <c r="AW24">
        <v>21</v>
      </c>
      <c r="AX24">
        <f>IF(Z24&gt;0, (R24*SUMPRODUCT(K24:$K$98, X24:$X$98)-K24*$AZ$3)/Z24, 0)</f>
        <v>4230.8072557011074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2000000</v>
      </c>
      <c r="S25">
        <f t="shared" si="1"/>
        <v>4196.317246433211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3228.7314749007255</v>
      </c>
      <c r="AC25">
        <f t="shared" si="2"/>
        <v>3158.8125231729905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-5516.2036287482379</v>
      </c>
      <c r="AI25">
        <f t="shared" si="6"/>
        <v>-5535.0225855719737</v>
      </c>
      <c r="AJ25">
        <f t="shared" si="7"/>
        <v>69.918951727735021</v>
      </c>
      <c r="AK25">
        <f t="shared" si="22"/>
        <v>226.0112032430508</v>
      </c>
      <c r="AL25">
        <f t="shared" si="8"/>
        <v>-5239.0924306011884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-455.87291591094066</v>
      </c>
      <c r="AR25">
        <f t="shared" si="9"/>
        <v>-457.42816174648743</v>
      </c>
      <c r="AS25">
        <f t="shared" si="9"/>
        <v>5.7782776972633076</v>
      </c>
      <c r="AT25">
        <f t="shared" si="9"/>
        <v>18.67813322082354</v>
      </c>
      <c r="AU25">
        <f t="shared" si="9"/>
        <v>-432.97175082840062</v>
      </c>
      <c r="AW25">
        <v>22</v>
      </c>
      <c r="AX25">
        <f>IF(Z25&gt;0, (R25*SUMPRODUCT(K25:$K$98, X25:$X$98)-K25*$AZ$3)/Z25, 0)</f>
        <v>4196.317246433211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2000000</v>
      </c>
      <c r="S26">
        <f t="shared" si="1"/>
        <v>4155.3745667217572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3158.8125231729905</v>
      </c>
      <c r="AC26">
        <f t="shared" si="2"/>
        <v>3084.9589303211319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-5657.1199397703149</v>
      </c>
      <c r="AI26">
        <f t="shared" si="6"/>
        <v>-5675.6799930265661</v>
      </c>
      <c r="AJ26">
        <f t="shared" si="7"/>
        <v>73.853592851858593</v>
      </c>
      <c r="AK26">
        <f t="shared" si="22"/>
        <v>221.11687662210934</v>
      </c>
      <c r="AL26">
        <f t="shared" si="8"/>
        <v>-5380.7095235525985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-417.42731572681794</v>
      </c>
      <c r="AR26">
        <f t="shared" si="9"/>
        <v>-418.79682411500642</v>
      </c>
      <c r="AS26">
        <f t="shared" si="9"/>
        <v>5.4495056405299245</v>
      </c>
      <c r="AT26">
        <f t="shared" si="9"/>
        <v>16.315762305370633</v>
      </c>
      <c r="AU26">
        <f t="shared" si="9"/>
        <v>-397.03155616910584</v>
      </c>
      <c r="AW26">
        <v>23</v>
      </c>
      <c r="AX26">
        <f>IF(Z26&gt;0, (R26*SUMPRODUCT(K26:$K$98, X26:$X$98)-K26*$AZ$3)/Z26, 0)</f>
        <v>4155.3745667217572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2000000</v>
      </c>
      <c r="S27">
        <f t="shared" si="1"/>
        <v>4109.7220966628229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3084.9589303211319</v>
      </c>
      <c r="AC27">
        <f t="shared" si="2"/>
        <v>3008.6202958970639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-5808.4117258674223</v>
      </c>
      <c r="AI27">
        <f t="shared" si="6"/>
        <v>-5826.7135734445383</v>
      </c>
      <c r="AJ27">
        <f t="shared" si="7"/>
        <v>76.338634424068005</v>
      </c>
      <c r="AK27">
        <f t="shared" si="22"/>
        <v>215.94712512247926</v>
      </c>
      <c r="AL27">
        <f t="shared" si="8"/>
        <v>-5534.4278138979907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-382.67038155629263</v>
      </c>
      <c r="AR27">
        <f t="shared" si="9"/>
        <v>-383.8761457696541</v>
      </c>
      <c r="AS27">
        <f t="shared" si="9"/>
        <v>5.0293498018482614</v>
      </c>
      <c r="AT27">
        <f t="shared" si="9"/>
        <v>14.227050812976371</v>
      </c>
      <c r="AU27">
        <f t="shared" si="9"/>
        <v>-364.61974515482945</v>
      </c>
      <c r="AW27">
        <v>24</v>
      </c>
      <c r="AX27">
        <f>IF(Z27&gt;0, (R27*SUMPRODUCT(K27:$K$98, X27:$X$98)-K27*$AZ$3)/Z27, 0)</f>
        <v>4109.7220966628229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2000000</v>
      </c>
      <c r="S28">
        <f t="shared" si="1"/>
        <v>4060.1719842871862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3008.6202958970639</v>
      </c>
      <c r="AC28">
        <f t="shared" si="2"/>
        <v>2930.4933797896574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-5974.6791376879337</v>
      </c>
      <c r="AI28">
        <f t="shared" si="6"/>
        <v>-5992.7232833000571</v>
      </c>
      <c r="AJ28">
        <f t="shared" si="7"/>
        <v>78.126916107406487</v>
      </c>
      <c r="AK28">
        <f t="shared" si="22"/>
        <v>210.6034207127945</v>
      </c>
      <c r="AL28">
        <f t="shared" si="8"/>
        <v>-5703.992946479857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-351.45038246757184</v>
      </c>
      <c r="AR28">
        <f t="shared" si="9"/>
        <v>-352.51179877638725</v>
      </c>
      <c r="AS28">
        <f t="shared" si="9"/>
        <v>4.5956835361681749</v>
      </c>
      <c r="AT28">
        <f t="shared" si="9"/>
        <v>12.388389577541957</v>
      </c>
      <c r="AU28">
        <f t="shared" si="9"/>
        <v>-335.5277256626772</v>
      </c>
      <c r="AW28">
        <v>25</v>
      </c>
      <c r="AX28">
        <f>IF(Z28&gt;0, (R28*SUMPRODUCT(K28:$K$98, X28:$X$98)-K28*$AZ$3)/Z28, 0)</f>
        <v>4060.1719842871862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2000000</v>
      </c>
      <c r="S29">
        <f t="shared" si="1"/>
        <v>4007.2125769746481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2930.4933797896574</v>
      </c>
      <c r="AC29">
        <f t="shared" si="2"/>
        <v>2850.9568057585898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-6183.6464199706516</v>
      </c>
      <c r="AI29">
        <f t="shared" si="6"/>
        <v>-6201.4328285464044</v>
      </c>
      <c r="AJ29">
        <f t="shared" si="7"/>
        <v>79.53657403106763</v>
      </c>
      <c r="AK29">
        <f t="shared" si="22"/>
        <v>205.13453658527604</v>
      </c>
      <c r="AL29">
        <f t="shared" si="8"/>
        <v>-5916.7617179300614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-324.77011515417803</v>
      </c>
      <c r="AR29">
        <f t="shared" si="9"/>
        <v>-325.70427172928083</v>
      </c>
      <c r="AS29">
        <f t="shared" si="9"/>
        <v>4.1773252467370598</v>
      </c>
      <c r="AT29">
        <f t="shared" si="9"/>
        <v>10.773831901794805</v>
      </c>
      <c r="AU29">
        <f t="shared" si="9"/>
        <v>-310.75311458074901</v>
      </c>
      <c r="AW29">
        <v>26</v>
      </c>
      <c r="AX29">
        <f>IF(Z29&gt;0, (R29*SUMPRODUCT(K29:$K$98, X29:$X$98)-K29*$AZ$3)/Z29, 0)</f>
        <v>4007.2125769746481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2000000</v>
      </c>
      <c r="S30">
        <f t="shared" si="1"/>
        <v>3949.2351595559535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2850.9568057585898</v>
      </c>
      <c r="AC30">
        <f t="shared" si="2"/>
        <v>2768.9668767084336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-6403.4898507834132</v>
      </c>
      <c r="AI30">
        <f t="shared" si="6"/>
        <v>-6421.018351650273</v>
      </c>
      <c r="AJ30">
        <f t="shared" si="7"/>
        <v>81.989929050156206</v>
      </c>
      <c r="AK30">
        <f t="shared" si="22"/>
        <v>199.56697640310131</v>
      </c>
      <c r="AL30">
        <f t="shared" si="8"/>
        <v>-6139.4614461970159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-300.28256257723024</v>
      </c>
      <c r="AR30">
        <f t="shared" si="9"/>
        <v>-301.10453673211924</v>
      </c>
      <c r="AS30">
        <f t="shared" si="9"/>
        <v>3.8448012840520285</v>
      </c>
      <c r="AT30">
        <f t="shared" si="9"/>
        <v>9.3584099415385804</v>
      </c>
      <c r="AU30">
        <f t="shared" si="9"/>
        <v>-287.90132550652862</v>
      </c>
      <c r="AW30">
        <v>27</v>
      </c>
      <c r="AX30">
        <f>IF(Z30&gt;0, (R30*SUMPRODUCT(K30:$K$98, X30:$X$98)-K30*$AZ$3)/Z30, 0)</f>
        <v>3949.2351595559535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2000000</v>
      </c>
      <c r="S31">
        <f t="shared" si="1"/>
        <v>3887.3248039751961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2768.9668767084336</v>
      </c>
      <c r="AC31">
        <f t="shared" si="2"/>
        <v>2685.4523374383643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-6611.8066181823961</v>
      </c>
      <c r="AI31">
        <f t="shared" si="6"/>
        <v>-6629.0771864578601</v>
      </c>
      <c r="AJ31">
        <f t="shared" si="7"/>
        <v>83.514539270069235</v>
      </c>
      <c r="AK31">
        <f t="shared" si="22"/>
        <v>193.82768136959038</v>
      </c>
      <c r="AL31">
        <f t="shared" si="8"/>
        <v>-6351.7349658182011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-276.83150137627155</v>
      </c>
      <c r="AR31">
        <f t="shared" si="9"/>
        <v>-277.55460742298658</v>
      </c>
      <c r="AS31">
        <f t="shared" si="9"/>
        <v>3.4966926027906817</v>
      </c>
      <c r="AT31">
        <f t="shared" si="9"/>
        <v>8.1154230818347664</v>
      </c>
      <c r="AU31">
        <f t="shared" si="9"/>
        <v>-265.94249173836118</v>
      </c>
      <c r="AW31">
        <v>28</v>
      </c>
      <c r="AX31">
        <f>IF(Z31&gt;0, (R31*SUMPRODUCT(K31:$K$98, X31:$X$98)-K31*$AZ$3)/Z31, 0)</f>
        <v>3887.3248039751961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2000000</v>
      </c>
      <c r="S32">
        <f t="shared" si="1"/>
        <v>3823.9373404995508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2685.4523374383643</v>
      </c>
      <c r="AC32">
        <f t="shared" si="2"/>
        <v>2602.1637140149169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-6842.4209184743122</v>
      </c>
      <c r="AI32">
        <f t="shared" si="6"/>
        <v>-6859.4332508055404</v>
      </c>
      <c r="AJ32">
        <f t="shared" si="7"/>
        <v>83.288623423447461</v>
      </c>
      <c r="AK32">
        <f t="shared" si="22"/>
        <v>187.98166362068551</v>
      </c>
      <c r="AL32">
        <f t="shared" si="8"/>
        <v>-6588.1629637614078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-255.79210111972645</v>
      </c>
      <c r="AR32">
        <f t="shared" si="9"/>
        <v>-256.42807781332664</v>
      </c>
      <c r="AS32">
        <f t="shared" si="9"/>
        <v>3.1136014926137685</v>
      </c>
      <c r="AT32">
        <f t="shared" si="9"/>
        <v>7.0273701782494795</v>
      </c>
      <c r="AU32">
        <f t="shared" si="9"/>
        <v>-246.28710614246339</v>
      </c>
      <c r="AW32">
        <v>29</v>
      </c>
      <c r="AX32">
        <f>IF(Z32&gt;0, (R32*SUMPRODUCT(K32:$K$98, X32:$X$98)-K32*$AZ$3)/Z32, 0)</f>
        <v>3823.9373404995508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2000000</v>
      </c>
      <c r="S33">
        <f t="shared" si="1"/>
        <v>3759.142157427314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2602.1637140149169</v>
      </c>
      <c r="AC33">
        <f t="shared" si="2"/>
        <v>2519.1777539244977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-7082.7660952457982</v>
      </c>
      <c r="AI33">
        <f t="shared" si="6"/>
        <v>-7099.519769677524</v>
      </c>
      <c r="AJ33">
        <f t="shared" si="7"/>
        <v>82.985960090419212</v>
      </c>
      <c r="AK33">
        <f t="shared" si="22"/>
        <v>182.15145998104421</v>
      </c>
      <c r="AL33">
        <f t="shared" si="8"/>
        <v>-6834.3823496060604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-236.40802758636809</v>
      </c>
      <c r="AR33">
        <f t="shared" si="9"/>
        <v>-236.96723045625913</v>
      </c>
      <c r="AS33">
        <f t="shared" si="9"/>
        <v>2.769899058999806</v>
      </c>
      <c r="AT33">
        <f t="shared" si="9"/>
        <v>6.0798375658629613</v>
      </c>
      <c r="AU33">
        <f t="shared" si="9"/>
        <v>-228.11749383139636</v>
      </c>
      <c r="AW33">
        <v>30</v>
      </c>
      <c r="AX33">
        <f>IF(Z33&gt;0, (R33*SUMPRODUCT(K33:$K$98, X33:$X$98)-K33*$AZ$3)/Z33, 0)</f>
        <v>3759.142157427314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2000000</v>
      </c>
      <c r="S34">
        <f t="shared" si="1"/>
        <v>3693.8043787688111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2519.1777539244977</v>
      </c>
      <c r="AC34">
        <f t="shared" si="2"/>
        <v>2437.060923685724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-7351.226858028951</v>
      </c>
      <c r="AI34">
        <f t="shared" si="6"/>
        <v>-7367.7211053806341</v>
      </c>
      <c r="AJ34">
        <f t="shared" si="7"/>
        <v>82.116830238773673</v>
      </c>
      <c r="AK34">
        <f t="shared" si="22"/>
        <v>176.34244277471484</v>
      </c>
      <c r="AL34">
        <f t="shared" si="8"/>
        <v>-7109.2618323671459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-219.07918793865045</v>
      </c>
      <c r="AR34">
        <f t="shared" si="9"/>
        <v>-219.57074484272275</v>
      </c>
      <c r="AS34">
        <f t="shared" si="9"/>
        <v>2.4472225972944801</v>
      </c>
      <c r="AT34">
        <f t="shared" si="9"/>
        <v>5.2553077069044409</v>
      </c>
      <c r="AU34">
        <f t="shared" ref="AU34:AU89" si="23">AL34*$K34</f>
        <v>-211.86821453852386</v>
      </c>
      <c r="AW34">
        <v>31</v>
      </c>
      <c r="AX34">
        <f>IF(Z34&gt;0, (R34*SUMPRODUCT(K34:$K$98, X34:$X$98)-K34*$AZ$3)/Z34, 0)</f>
        <v>3693.8043787688111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2000000</v>
      </c>
      <c r="S35">
        <f t="shared" si="1"/>
        <v>3627.8997937193462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2437.060923685724</v>
      </c>
      <c r="AC35">
        <f t="shared" si="2"/>
        <v>2355.7417333788544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-7663.6838803586879</v>
      </c>
      <c r="AI35">
        <f t="shared" ref="AI35:AI66" si="25">SUM(AE35:AH35)</f>
        <v>-7679.9173891883502</v>
      </c>
      <c r="AJ35">
        <f t="shared" si="7"/>
        <v>81.319190306869586</v>
      </c>
      <c r="AK35">
        <f t="shared" si="22"/>
        <v>170.5942646580007</v>
      </c>
      <c r="AL35">
        <f t="shared" si="8"/>
        <v>-7428.0039342234795</v>
      </c>
      <c r="AN35">
        <f t="shared" ref="AN35:AT66" si="26">AE35*$K35</f>
        <v>0</v>
      </c>
      <c r="AO35">
        <f t="shared" si="26"/>
        <v>0</v>
      </c>
      <c r="AP35">
        <f t="shared" si="26"/>
        <v>-0.43195218592187984</v>
      </c>
      <c r="AQ35">
        <f t="shared" si="26"/>
        <v>-203.92048564919949</v>
      </c>
      <c r="AR35">
        <f t="shared" si="26"/>
        <v>-204.35243783512138</v>
      </c>
      <c r="AS35">
        <f t="shared" si="26"/>
        <v>2.1637960331944686</v>
      </c>
      <c r="AT35">
        <f t="shared" si="26"/>
        <v>4.5392876116909173</v>
      </c>
      <c r="AU35">
        <f t="shared" si="23"/>
        <v>-197.64935419023598</v>
      </c>
      <c r="AW35">
        <v>32</v>
      </c>
      <c r="AX35">
        <f>IF(Z35&gt;0, (R35*SUMPRODUCT(K35:$K$98, X35:$X$98)-K35*$AZ$3)/Z35, 0)</f>
        <v>3627.8997937193462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2000000</v>
      </c>
      <c r="S36">
        <f t="shared" si="1"/>
        <v>3560.8027851512461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2355.7417333788544</v>
      </c>
      <c r="AC36">
        <f t="shared" si="2"/>
        <v>2274.8212456151741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-7992.5589815190606</v>
      </c>
      <c r="AI36">
        <f t="shared" si="25"/>
        <v>-8008.5302482731568</v>
      </c>
      <c r="AJ36">
        <f t="shared" si="7"/>
        <v>80.920487763680285</v>
      </c>
      <c r="AK36">
        <f t="shared" si="22"/>
        <v>164.90192133651982</v>
      </c>
      <c r="AL36">
        <f t="shared" si="8"/>
        <v>-7762.7078391729565</v>
      </c>
      <c r="AN36">
        <f t="shared" si="26"/>
        <v>0</v>
      </c>
      <c r="AO36">
        <f t="shared" si="26"/>
        <v>0</v>
      </c>
      <c r="AP36">
        <f t="shared" si="26"/>
        <v>-0.37944131370722611</v>
      </c>
      <c r="AQ36">
        <f t="shared" si="26"/>
        <v>-189.88519361197626</v>
      </c>
      <c r="AR36">
        <f t="shared" si="26"/>
        <v>-190.26463492568348</v>
      </c>
      <c r="AS36">
        <f t="shared" si="26"/>
        <v>1.9224884698018969</v>
      </c>
      <c r="AT36">
        <f t="shared" si="26"/>
        <v>3.9176981155065214</v>
      </c>
      <c r="AU36">
        <f t="shared" si="23"/>
        <v>-184.42444834037505</v>
      </c>
      <c r="AW36">
        <v>33</v>
      </c>
      <c r="AX36">
        <f>IF(Z36&gt;0, (R36*SUMPRODUCT(K36:$K$98, X36:$X$98)-K36*$AZ$3)/Z36, 0)</f>
        <v>3560.8027851512461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2000000</v>
      </c>
      <c r="S37">
        <f t="shared" si="1"/>
        <v>3493.191355229389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2274.8212456151741</v>
      </c>
      <c r="AC37">
        <f t="shared" si="2"/>
        <v>2194.7574786866971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-8332.7145576414332</v>
      </c>
      <c r="AI37">
        <f t="shared" si="25"/>
        <v>-8348.4219527960176</v>
      </c>
      <c r="AJ37">
        <f t="shared" si="7"/>
        <v>80.06376692847698</v>
      </c>
      <c r="AK37">
        <f t="shared" si="22"/>
        <v>159.23748719306221</v>
      </c>
      <c r="AL37">
        <f t="shared" si="8"/>
        <v>-8109.1206986744783</v>
      </c>
      <c r="AN37">
        <f t="shared" si="26"/>
        <v>0</v>
      </c>
      <c r="AO37">
        <f t="shared" si="26"/>
        <v>0</v>
      </c>
      <c r="AP37">
        <f t="shared" si="26"/>
        <v>-0.33318957055698367</v>
      </c>
      <c r="AQ37">
        <f t="shared" si="26"/>
        <v>-176.75582473801165</v>
      </c>
      <c r="AR37">
        <f t="shared" si="26"/>
        <v>-177.08901430856864</v>
      </c>
      <c r="AS37">
        <f t="shared" si="26"/>
        <v>1.6983345651864652</v>
      </c>
      <c r="AT37">
        <f t="shared" si="26"/>
        <v>3.3777892166253469</v>
      </c>
      <c r="AU37">
        <f t="shared" si="23"/>
        <v>-172.01289052675682</v>
      </c>
      <c r="AW37">
        <v>34</v>
      </c>
      <c r="AX37">
        <f>IF(Z37&gt;0, (R37*SUMPRODUCT(K37:$K$98, X37:$X$98)-K37*$AZ$3)/Z37, 0)</f>
        <v>3493.191355229389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2000000</v>
      </c>
      <c r="S38">
        <f t="shared" si="1"/>
        <v>3425.9517164474241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2194.7574786866971</v>
      </c>
      <c r="AC38">
        <f t="shared" si="2"/>
        <v>2116.0564992018099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-8715.5259082676803</v>
      </c>
      <c r="AI38">
        <f t="shared" si="25"/>
        <v>-8730.9672853968659</v>
      </c>
      <c r="AJ38">
        <f t="shared" si="7"/>
        <v>78.700979484887284</v>
      </c>
      <c r="AK38">
        <f t="shared" si="22"/>
        <v>153.63302350806882</v>
      </c>
      <c r="AL38">
        <f t="shared" si="8"/>
        <v>-8498.6332824039091</v>
      </c>
      <c r="AN38">
        <f t="shared" si="26"/>
        <v>0</v>
      </c>
      <c r="AO38">
        <f t="shared" si="26"/>
        <v>0</v>
      </c>
      <c r="AP38">
        <f t="shared" si="26"/>
        <v>-0.2924524315189504</v>
      </c>
      <c r="AQ38">
        <f t="shared" si="26"/>
        <v>-165.06796787066949</v>
      </c>
      <c r="AR38">
        <f t="shared" si="26"/>
        <v>-165.36042030218846</v>
      </c>
      <c r="AS38">
        <f t="shared" si="26"/>
        <v>1.4905595932745863</v>
      </c>
      <c r="AT38">
        <f t="shared" si="26"/>
        <v>2.9097373188056199</v>
      </c>
      <c r="AU38">
        <f t="shared" si="23"/>
        <v>-160.96012339010824</v>
      </c>
      <c r="AW38">
        <v>35</v>
      </c>
      <c r="AX38">
        <f>IF(Z38&gt;0, (R38*SUMPRODUCT(K38:$K$98, X38:$X$98)-K38*$AZ$3)/Z38, 0)</f>
        <v>3425.9517164474241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2000000</v>
      </c>
      <c r="S39">
        <f t="shared" si="1"/>
        <v>3358.8992616470227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2116.0564992018099</v>
      </c>
      <c r="AC39">
        <f t="shared" si="2"/>
        <v>2038.537500307144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-9144.2439458544377</v>
      </c>
      <c r="AI39">
        <f t="shared" si="25"/>
        <v>-9159.4166061630076</v>
      </c>
      <c r="AJ39">
        <f t="shared" si="7"/>
        <v>77.518998894665856</v>
      </c>
      <c r="AK39">
        <f t="shared" si="22"/>
        <v>148.12395494412669</v>
      </c>
      <c r="AL39">
        <f t="shared" si="8"/>
        <v>-8933.7736523242147</v>
      </c>
      <c r="AN39">
        <f t="shared" si="26"/>
        <v>0</v>
      </c>
      <c r="AO39">
        <f t="shared" si="26"/>
        <v>0</v>
      </c>
      <c r="AP39">
        <f t="shared" si="26"/>
        <v>-0.25657416172014874</v>
      </c>
      <c r="AQ39">
        <f t="shared" si="26"/>
        <v>-154.63186265673346</v>
      </c>
      <c r="AR39">
        <f t="shared" si="26"/>
        <v>-154.88843681845361</v>
      </c>
      <c r="AS39">
        <f t="shared" si="26"/>
        <v>1.3108691392470708</v>
      </c>
      <c r="AT39">
        <f t="shared" si="26"/>
        <v>2.5048197743539271</v>
      </c>
      <c r="AU39">
        <f t="shared" si="23"/>
        <v>-151.0727479048526</v>
      </c>
      <c r="AW39">
        <v>36</v>
      </c>
      <c r="AX39">
        <f>IF(Z39&gt;0, (R39*SUMPRODUCT(K39:$K$98, X39:$X$98)-K39*$AZ$3)/Z39, 0)</f>
        <v>3358.8992616470227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2000000</v>
      </c>
      <c r="S40">
        <f t="shared" si="1"/>
        <v>3291.9574573985938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2038.537500307144</v>
      </c>
      <c r="AC40">
        <f t="shared" si="2"/>
        <v>1962.074359950414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-9633.5565749026573</v>
      </c>
      <c r="AI40">
        <f t="shared" si="25"/>
        <v>-9648.4570891509557</v>
      </c>
      <c r="AJ40">
        <f t="shared" si="7"/>
        <v>76.463140356730037</v>
      </c>
      <c r="AK40">
        <f t="shared" si="22"/>
        <v>142.6976250215001</v>
      </c>
      <c r="AL40">
        <f t="shared" si="8"/>
        <v>-9429.2963237727254</v>
      </c>
      <c r="AN40">
        <f t="shared" si="26"/>
        <v>0</v>
      </c>
      <c r="AO40">
        <f t="shared" si="26"/>
        <v>0</v>
      </c>
      <c r="AP40">
        <f t="shared" si="26"/>
        <v>-0.22497508174861233</v>
      </c>
      <c r="AQ40">
        <f t="shared" si="26"/>
        <v>-145.452038892959</v>
      </c>
      <c r="AR40">
        <f t="shared" si="26"/>
        <v>-145.67701397470759</v>
      </c>
      <c r="AS40">
        <f t="shared" si="26"/>
        <v>1.1544770177630124</v>
      </c>
      <c r="AT40">
        <f t="shared" si="26"/>
        <v>2.1545169058987788</v>
      </c>
      <c r="AU40">
        <f t="shared" si="23"/>
        <v>-142.36802005104579</v>
      </c>
      <c r="AW40">
        <v>37</v>
      </c>
      <c r="AX40">
        <f>IF(Z40&gt;0, (R40*SUMPRODUCT(K40:$K$98, X40:$X$98)-K40*$AZ$3)/Z40, 0)</f>
        <v>3291.9574573985938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2000000</v>
      </c>
      <c r="S41">
        <f t="shared" si="1"/>
        <v>3224.8484266857681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1962.074359950414</v>
      </c>
      <c r="AC41">
        <f t="shared" si="2"/>
        <v>1886.4158231110293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-10195.464691075373</v>
      </c>
      <c r="AI41">
        <f t="shared" si="25"/>
        <v>-10210.08875687255</v>
      </c>
      <c r="AJ41">
        <f t="shared" si="7"/>
        <v>75.658536839384624</v>
      </c>
      <c r="AK41">
        <f t="shared" si="22"/>
        <v>137.34520519652898</v>
      </c>
      <c r="AL41">
        <f t="shared" si="8"/>
        <v>-9997.0850148366371</v>
      </c>
      <c r="AN41">
        <f t="shared" si="26"/>
        <v>0</v>
      </c>
      <c r="AO41">
        <f t="shared" si="26"/>
        <v>0</v>
      </c>
      <c r="AP41">
        <f t="shared" si="26"/>
        <v>-0.19714386694697292</v>
      </c>
      <c r="AQ41">
        <f t="shared" si="26"/>
        <v>-137.4428536083249</v>
      </c>
      <c r="AR41">
        <f t="shared" si="26"/>
        <v>-137.63999747527188</v>
      </c>
      <c r="AS41">
        <f t="shared" si="26"/>
        <v>1.019936365640906</v>
      </c>
      <c r="AT41">
        <f t="shared" si="26"/>
        <v>1.8515209952280067</v>
      </c>
      <c r="AU41">
        <f t="shared" si="23"/>
        <v>-134.76854011440298</v>
      </c>
      <c r="AW41">
        <v>38</v>
      </c>
      <c r="AX41">
        <f>IF(Z41&gt;0, (R41*SUMPRODUCT(K41:$K$98, X41:$X$98)-K41*$AZ$3)/Z41, 0)</f>
        <v>3224.8484266857681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2000000</v>
      </c>
      <c r="S42">
        <f t="shared" si="1"/>
        <v>3157.2358771091954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1886.4158231110293</v>
      </c>
      <c r="AC42">
        <f t="shared" si="2"/>
        <v>1811.288596336253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-10837.176828175994</v>
      </c>
      <c r="AI42">
        <f t="shared" si="25"/>
        <v>-10851.519188604847</v>
      </c>
      <c r="AJ42">
        <f t="shared" si="7"/>
        <v>75.127226774776318</v>
      </c>
      <c r="AK42">
        <f t="shared" si="22"/>
        <v>132.04910761777208</v>
      </c>
      <c r="AL42">
        <f t="shared" si="8"/>
        <v>-10644.3428542123</v>
      </c>
      <c r="AN42">
        <f t="shared" si="26"/>
        <v>0</v>
      </c>
      <c r="AO42">
        <f t="shared" si="26"/>
        <v>0</v>
      </c>
      <c r="AP42">
        <f t="shared" si="26"/>
        <v>-0.17263058734500664</v>
      </c>
      <c r="AQ42">
        <f t="shared" si="26"/>
        <v>-130.44074650683677</v>
      </c>
      <c r="AR42">
        <f t="shared" si="26"/>
        <v>-130.6133770941818</v>
      </c>
      <c r="AS42">
        <f t="shared" si="26"/>
        <v>0.90426240144128189</v>
      </c>
      <c r="AT42">
        <f t="shared" si="26"/>
        <v>1.5893977228867353</v>
      </c>
      <c r="AU42">
        <f t="shared" si="23"/>
        <v>-128.11971696985378</v>
      </c>
      <c r="AW42">
        <v>39</v>
      </c>
      <c r="AX42">
        <f>IF(Z42&gt;0, (R42*SUMPRODUCT(K42:$K$98, X42:$X$98)-K42*$AZ$3)/Z42, 0)</f>
        <v>3157.2358771091954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2000000</v>
      </c>
      <c r="S43">
        <f t="shared" si="1"/>
        <v>3088.970458149317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1811.288596336253</v>
      </c>
      <c r="AC43">
        <f t="shared" si="2"/>
        <v>1736.4868023593704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-11600.663335385221</v>
      </c>
      <c r="AI43">
        <f t="shared" si="25"/>
        <v>-11614.717263918094</v>
      </c>
      <c r="AJ43">
        <f t="shared" si="7"/>
        <v>74.801793976882664</v>
      </c>
      <c r="AK43">
        <f t="shared" si="22"/>
        <v>126.79020174353772</v>
      </c>
      <c r="AL43">
        <f t="shared" si="8"/>
        <v>-11413.125268197673</v>
      </c>
      <c r="AN43">
        <f t="shared" si="26"/>
        <v>0</v>
      </c>
      <c r="AO43">
        <f t="shared" si="26"/>
        <v>0</v>
      </c>
      <c r="AP43">
        <f t="shared" si="26"/>
        <v>-0.15103473361117031</v>
      </c>
      <c r="AQ43">
        <f t="shared" si="26"/>
        <v>-124.6699876461297</v>
      </c>
      <c r="AR43">
        <f t="shared" si="26"/>
        <v>-124.82102237974088</v>
      </c>
      <c r="AS43">
        <f t="shared" si="26"/>
        <v>0.80387978354313905</v>
      </c>
      <c r="AT43">
        <f t="shared" si="26"/>
        <v>1.3625887096302189</v>
      </c>
      <c r="AU43">
        <f t="shared" si="23"/>
        <v>-122.65455388656751</v>
      </c>
      <c r="AW43">
        <v>40</v>
      </c>
      <c r="AX43">
        <f>IF(Z43&gt;0, (R43*SUMPRODUCT(K43:$K$98, X43:$X$98)-K43*$AZ$3)/Z43, 0)</f>
        <v>3088.970458149317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2000000</v>
      </c>
      <c r="S44">
        <f t="shared" si="1"/>
        <v>3019.2329075227221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1736.4868023593704</v>
      </c>
      <c r="AC44">
        <f t="shared" si="2"/>
        <v>1661.4944509006993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-12464.130148205249</v>
      </c>
      <c r="AI44">
        <f t="shared" si="25"/>
        <v>-12477.88773582594</v>
      </c>
      <c r="AJ44">
        <f t="shared" si="7"/>
        <v>74.99235145867101</v>
      </c>
      <c r="AK44">
        <f t="shared" si="22"/>
        <v>121.55407616515593</v>
      </c>
      <c r="AL44">
        <f t="shared" si="8"/>
        <v>-12281.341308202112</v>
      </c>
      <c r="AN44">
        <f t="shared" si="26"/>
        <v>0</v>
      </c>
      <c r="AO44">
        <f t="shared" si="26"/>
        <v>0</v>
      </c>
      <c r="AP44">
        <f t="shared" si="26"/>
        <v>-0.13200894431678653</v>
      </c>
      <c r="AQ44">
        <f t="shared" si="26"/>
        <v>-119.59776001840689</v>
      </c>
      <c r="AR44">
        <f t="shared" si="26"/>
        <v>-119.72976896272367</v>
      </c>
      <c r="AS44">
        <f t="shared" si="26"/>
        <v>0.71957827351968273</v>
      </c>
      <c r="AT44">
        <f t="shared" si="26"/>
        <v>1.1663545756983922</v>
      </c>
      <c r="AU44">
        <f t="shared" si="23"/>
        <v>-117.84383611350559</v>
      </c>
      <c r="AW44">
        <v>41</v>
      </c>
      <c r="AX44">
        <f>IF(Z44&gt;0, (R44*SUMPRODUCT(K44:$K$98, X44:$X$98)-K44*$AZ$3)/Z44, 0)</f>
        <v>3019.2329075227221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2000000</v>
      </c>
      <c r="S45">
        <f t="shared" si="1"/>
        <v>2947.9709564077839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1661.4944509006993</v>
      </c>
      <c r="AC45">
        <f t="shared" si="2"/>
        <v>1586.251723192524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-13435.843871737439</v>
      </c>
      <c r="AI45">
        <f t="shared" si="25"/>
        <v>-13449.295935433527</v>
      </c>
      <c r="AJ45">
        <f t="shared" si="7"/>
        <v>75.24272770817538</v>
      </c>
      <c r="AK45">
        <f t="shared" si="22"/>
        <v>116.30461156304897</v>
      </c>
      <c r="AL45">
        <f t="shared" si="8"/>
        <v>-13257.748596162302</v>
      </c>
      <c r="AN45">
        <f t="shared" si="26"/>
        <v>0</v>
      </c>
      <c r="AO45">
        <f t="shared" si="26"/>
        <v>0</v>
      </c>
      <c r="AP45">
        <f t="shared" si="26"/>
        <v>-0.11524761932176586</v>
      </c>
      <c r="AQ45">
        <f t="shared" si="26"/>
        <v>-115.10865951720517</v>
      </c>
      <c r="AR45">
        <f t="shared" si="26"/>
        <v>-115.22390713652693</v>
      </c>
      <c r="AS45">
        <f t="shared" si="26"/>
        <v>0.64462564522090871</v>
      </c>
      <c r="AT45">
        <f t="shared" si="26"/>
        <v>0.99641437192144133</v>
      </c>
      <c r="AU45">
        <f t="shared" si="23"/>
        <v>-113.58286711938459</v>
      </c>
      <c r="AW45">
        <v>42</v>
      </c>
      <c r="AX45">
        <f>IF(Z45&gt;0, (R45*SUMPRODUCT(K45:$K$98, X45:$X$98)-K45*$AZ$3)/Z45, 0)</f>
        <v>2947.9709564077839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2000000</v>
      </c>
      <c r="S46">
        <f t="shared" si="1"/>
        <v>2875.2220771371085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1586.251723192524</v>
      </c>
      <c r="AC46">
        <f t="shared" si="2"/>
        <v>1510.7457710951685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-14531.038658839192</v>
      </c>
      <c r="AI46">
        <f t="shared" si="25"/>
        <v>-14544.174563915083</v>
      </c>
      <c r="AJ46">
        <f t="shared" si="7"/>
        <v>75.505952097355475</v>
      </c>
      <c r="AK46">
        <f t="shared" si="22"/>
        <v>111.03762062347668</v>
      </c>
      <c r="AL46">
        <f t="shared" si="8"/>
        <v>-14357.630991194252</v>
      </c>
      <c r="AN46">
        <f t="shared" si="26"/>
        <v>0</v>
      </c>
      <c r="AO46">
        <f t="shared" si="26"/>
        <v>0</v>
      </c>
      <c r="AP46">
        <f t="shared" si="26"/>
        <v>-0.10048124942515206</v>
      </c>
      <c r="AQ46">
        <f t="shared" si="26"/>
        <v>-111.15312659842057</v>
      </c>
      <c r="AR46">
        <f t="shared" si="26"/>
        <v>-111.25360784784571</v>
      </c>
      <c r="AS46">
        <f t="shared" si="26"/>
        <v>0.57757210956880645</v>
      </c>
      <c r="AT46">
        <f t="shared" si="26"/>
        <v>0.84936658638926577</v>
      </c>
      <c r="AU46">
        <f t="shared" si="23"/>
        <v>-109.82666915188766</v>
      </c>
      <c r="AW46">
        <v>43</v>
      </c>
      <c r="AX46">
        <f>IF(Z46&gt;0, (R46*SUMPRODUCT(K46:$K$98, X46:$X$98)-K46*$AZ$3)/Z46, 0)</f>
        <v>2875.2220771371085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2000000</v>
      </c>
      <c r="S47">
        <f t="shared" si="1"/>
        <v>2800.8573175455126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1510.7457710951685</v>
      </c>
      <c r="AC47">
        <f t="shared" si="2"/>
        <v>1434.9522046930419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-15711.554460892685</v>
      </c>
      <c r="AI47">
        <f t="shared" si="25"/>
        <v>-15724.362612487055</v>
      </c>
      <c r="AJ47">
        <f t="shared" si="7"/>
        <v>75.793566402126544</v>
      </c>
      <c r="AK47">
        <f t="shared" si="22"/>
        <v>105.7522039766618</v>
      </c>
      <c r="AL47">
        <f t="shared" si="8"/>
        <v>-15542.816842108266</v>
      </c>
      <c r="AN47">
        <f t="shared" si="26"/>
        <v>0</v>
      </c>
      <c r="AO47">
        <f t="shared" si="26"/>
        <v>0</v>
      </c>
      <c r="AP47">
        <f t="shared" si="26"/>
        <v>-8.7476915614777939E-2</v>
      </c>
      <c r="AQ47">
        <f t="shared" si="26"/>
        <v>-107.30653159637282</v>
      </c>
      <c r="AR47">
        <f t="shared" si="26"/>
        <v>-107.39400851198759</v>
      </c>
      <c r="AS47">
        <f t="shared" si="26"/>
        <v>0.51765372727285641</v>
      </c>
      <c r="AT47">
        <f t="shared" si="26"/>
        <v>0.72226476671379392</v>
      </c>
      <c r="AU47">
        <f t="shared" si="23"/>
        <v>-106.15409001800094</v>
      </c>
      <c r="AW47">
        <v>44</v>
      </c>
      <c r="AX47">
        <f>IF(Z47&gt;0, (R47*SUMPRODUCT(K47:$K$98, X47:$X$98)-K47*$AZ$3)/Z47, 0)</f>
        <v>2800.8573175455126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2000000</v>
      </c>
      <c r="S48">
        <f t="shared" si="1"/>
        <v>2725.4250825370414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1434.9522046930419</v>
      </c>
      <c r="AC48">
        <f t="shared" si="2"/>
        <v>1359.2167089862176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-16970.95456036062</v>
      </c>
      <c r="AI48">
        <f t="shared" si="25"/>
        <v>-16983.422493507042</v>
      </c>
      <c r="AJ48">
        <f t="shared" si="7"/>
        <v>75.735495706824395</v>
      </c>
      <c r="AK48">
        <f t="shared" si="22"/>
        <v>100.44665432851295</v>
      </c>
      <c r="AL48">
        <f t="shared" si="8"/>
        <v>-16807.240343471705</v>
      </c>
      <c r="AN48">
        <f t="shared" si="26"/>
        <v>0</v>
      </c>
      <c r="AO48">
        <f t="shared" si="26"/>
        <v>0</v>
      </c>
      <c r="AP48">
        <f t="shared" si="26"/>
        <v>-7.6029729394841997E-2</v>
      </c>
      <c r="AQ48">
        <f t="shared" si="26"/>
        <v>-103.48925260050729</v>
      </c>
      <c r="AR48">
        <f t="shared" si="26"/>
        <v>-103.56528232990212</v>
      </c>
      <c r="AS48">
        <f t="shared" si="26"/>
        <v>0.46183671155039829</v>
      </c>
      <c r="AT48">
        <f t="shared" si="26"/>
        <v>0.61252589803990531</v>
      </c>
      <c r="AU48">
        <f t="shared" si="23"/>
        <v>-102.49091972031182</v>
      </c>
      <c r="AW48">
        <v>45</v>
      </c>
      <c r="AX48">
        <f>IF(Z48&gt;0, (R48*SUMPRODUCT(K48:$K$98, X48:$X$98)-K48*$AZ$3)/Z48, 0)</f>
        <v>2725.4250825370414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2000000</v>
      </c>
      <c r="S49">
        <f t="shared" si="1"/>
        <v>2649.4729423037907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1359.2167089862176</v>
      </c>
      <c r="AC49">
        <f t="shared" si="2"/>
        <v>1283.9158812870926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-18274.426158645125</v>
      </c>
      <c r="AI49">
        <f t="shared" si="25"/>
        <v>-18286.540982133101</v>
      </c>
      <c r="AJ49">
        <f t="shared" si="7"/>
        <v>75.300827699124966</v>
      </c>
      <c r="AK49">
        <f t="shared" si="22"/>
        <v>95.145169629035237</v>
      </c>
      <c r="AL49">
        <f t="shared" si="8"/>
        <v>-18116.094984804942</v>
      </c>
      <c r="AN49">
        <f t="shared" si="26"/>
        <v>0</v>
      </c>
      <c r="AO49">
        <f t="shared" si="26"/>
        <v>0</v>
      </c>
      <c r="AP49">
        <f t="shared" si="26"/>
        <v>-6.5961124074960908E-2</v>
      </c>
      <c r="AQ49">
        <f t="shared" si="26"/>
        <v>-99.498081209810834</v>
      </c>
      <c r="AR49">
        <f t="shared" si="26"/>
        <v>-99.564042333885808</v>
      </c>
      <c r="AS49">
        <f t="shared" si="26"/>
        <v>0.40998758617813646</v>
      </c>
      <c r="AT49">
        <f t="shared" si="26"/>
        <v>0.51803332877801544</v>
      </c>
      <c r="AU49">
        <f t="shared" si="23"/>
        <v>-98.636021418929658</v>
      </c>
      <c r="AW49">
        <v>46</v>
      </c>
      <c r="AX49">
        <f>IF(Z49&gt;0, (R49*SUMPRODUCT(K49:$K$98, X49:$X$98)-K49*$AZ$3)/Z49, 0)</f>
        <v>2649.4729423037907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2000000</v>
      </c>
      <c r="S50">
        <f t="shared" si="1"/>
        <v>2573.9627309773996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1283.9158812870926</v>
      </c>
      <c r="AC50">
        <f t="shared" si="2"/>
        <v>1209.5860365963733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-19631.121660102712</v>
      </c>
      <c r="AI50">
        <f t="shared" si="25"/>
        <v>-19642.869946335057</v>
      </c>
      <c r="AJ50">
        <f t="shared" si="7"/>
        <v>74.329844690719256</v>
      </c>
      <c r="AK50">
        <f t="shared" si="22"/>
        <v>89.874111690096484</v>
      </c>
      <c r="AL50">
        <f t="shared" si="8"/>
        <v>-19478.665989954239</v>
      </c>
      <c r="AN50">
        <f t="shared" si="26"/>
        <v>0</v>
      </c>
      <c r="AO50">
        <f t="shared" si="26"/>
        <v>0</v>
      </c>
      <c r="AP50">
        <f t="shared" si="26"/>
        <v>-5.711201112193702E-2</v>
      </c>
      <c r="AQ50">
        <f t="shared" si="26"/>
        <v>-95.432884117273801</v>
      </c>
      <c r="AR50">
        <f t="shared" si="26"/>
        <v>-95.489996128395745</v>
      </c>
      <c r="AS50">
        <f t="shared" si="26"/>
        <v>0.36134009954412644</v>
      </c>
      <c r="AT50">
        <f t="shared" si="26"/>
        <v>0.43690553370138024</v>
      </c>
      <c r="AU50">
        <f t="shared" si="23"/>
        <v>-94.691750495150231</v>
      </c>
      <c r="AW50">
        <v>47</v>
      </c>
      <c r="AX50">
        <f>IF(Z50&gt;0, (R50*SUMPRODUCT(K50:$K$98, X50:$X$98)-K50*$AZ$3)/Z50, 0)</f>
        <v>2573.9627309773996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2000000</v>
      </c>
      <c r="S51">
        <f t="shared" si="1"/>
        <v>2499.771107876109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1209.5860365963733</v>
      </c>
      <c r="AC51">
        <f t="shared" si="2"/>
        <v>1136.6247922282878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-21081.175567915288</v>
      </c>
      <c r="AI51">
        <f t="shared" si="25"/>
        <v>-21092.54285659071</v>
      </c>
      <c r="AJ51">
        <f t="shared" si="7"/>
        <v>72.961244368085545</v>
      </c>
      <c r="AK51">
        <f t="shared" si="22"/>
        <v>84.671022561746142</v>
      </c>
      <c r="AL51">
        <f t="shared" si="8"/>
        <v>-20934.910589660878</v>
      </c>
      <c r="AN51">
        <f t="shared" si="26"/>
        <v>0</v>
      </c>
      <c r="AO51">
        <f t="shared" si="26"/>
        <v>0</v>
      </c>
      <c r="AP51">
        <f t="shared" si="26"/>
        <v>-4.9339165640360713E-2</v>
      </c>
      <c r="AQ51">
        <f t="shared" si="26"/>
        <v>-91.501820965260578</v>
      </c>
      <c r="AR51">
        <f t="shared" si="26"/>
        <v>-91.551160130900939</v>
      </c>
      <c r="AS51">
        <f t="shared" si="26"/>
        <v>0.31668474550024284</v>
      </c>
      <c r="AT51">
        <f t="shared" si="26"/>
        <v>0.3675104702975816</v>
      </c>
      <c r="AU51">
        <f t="shared" si="23"/>
        <v>-90.866964915103111</v>
      </c>
      <c r="AW51">
        <v>48</v>
      </c>
      <c r="AX51">
        <f>IF(Z51&gt;0, (R51*SUMPRODUCT(K51:$K$98, X51:$X$98)-K51*$AZ$3)/Z51, 0)</f>
        <v>2499.771107876109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2000000</v>
      </c>
      <c r="S52">
        <f t="shared" si="1"/>
        <v>2427.3099176625865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1136.6247922282878</v>
      </c>
      <c r="AC52">
        <f t="shared" si="2"/>
        <v>1065.186935324803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-22620.591636305428</v>
      </c>
      <c r="AI52">
        <f t="shared" si="25"/>
        <v>-22631.562494698643</v>
      </c>
      <c r="AJ52">
        <f t="shared" si="7"/>
        <v>71.437856903484771</v>
      </c>
      <c r="AK52">
        <f t="shared" si="22"/>
        <v>79.563735455980151</v>
      </c>
      <c r="AL52">
        <f t="shared" si="8"/>
        <v>-22480.560902339177</v>
      </c>
      <c r="AN52">
        <f t="shared" si="26"/>
        <v>0</v>
      </c>
      <c r="AO52">
        <f t="shared" si="26"/>
        <v>0</v>
      </c>
      <c r="AP52">
        <f t="shared" si="26"/>
        <v>-4.2516499295826883E-2</v>
      </c>
      <c r="AQ52">
        <f t="shared" si="26"/>
        <v>-87.663912330785166</v>
      </c>
      <c r="AR52">
        <f t="shared" si="26"/>
        <v>-87.706428830080995</v>
      </c>
      <c r="AS52">
        <f t="shared" si="26"/>
        <v>0.27685049645806298</v>
      </c>
      <c r="AT52">
        <f t="shared" si="26"/>
        <v>0.30834155188621837</v>
      </c>
      <c r="AU52">
        <f t="shared" si="23"/>
        <v>-87.121236781736712</v>
      </c>
      <c r="AW52">
        <v>49</v>
      </c>
      <c r="AX52">
        <f>IF(Z52&gt;0, (R52*SUMPRODUCT(K52:$K$98, X52:$X$98)-K52*$AZ$3)/Z52, 0)</f>
        <v>2427.3099176625865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2000000</v>
      </c>
      <c r="S53">
        <f t="shared" si="1"/>
        <v>2357.0690292776731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1065.186935324803</v>
      </c>
      <c r="AC53">
        <f t="shared" si="2"/>
        <v>995.43727662060337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-24252.083020484919</v>
      </c>
      <c r="AI53">
        <f t="shared" si="25"/>
        <v>-24262.641019256444</v>
      </c>
      <c r="AJ53">
        <f t="shared" si="7"/>
        <v>69.749658704199646</v>
      </c>
      <c r="AK53">
        <f t="shared" si="22"/>
        <v>74.563085472736219</v>
      </c>
      <c r="AL53">
        <f t="shared" si="8"/>
        <v>-24118.328275079508</v>
      </c>
      <c r="AN53">
        <f t="shared" si="26"/>
        <v>0</v>
      </c>
      <c r="AO53">
        <f t="shared" si="26"/>
        <v>0</v>
      </c>
      <c r="AP53">
        <f t="shared" si="26"/>
        <v>-3.6532590904367494E-2</v>
      </c>
      <c r="AQ53">
        <f t="shared" si="26"/>
        <v>-83.916606426929548</v>
      </c>
      <c r="AR53">
        <f t="shared" si="26"/>
        <v>-83.953139017833905</v>
      </c>
      <c r="AS53">
        <f t="shared" si="26"/>
        <v>0.2413464712680152</v>
      </c>
      <c r="AT53">
        <f t="shared" si="26"/>
        <v>0.25800180101263748</v>
      </c>
      <c r="AU53">
        <f t="shared" si="23"/>
        <v>-83.453790745553263</v>
      </c>
      <c r="AW53">
        <v>50</v>
      </c>
      <c r="AX53">
        <f>IF(Z53&gt;0, (R53*SUMPRODUCT(K53:$K$98, X53:$X$98)-K53*$AZ$3)/Z53, 0)</f>
        <v>2357.0690292776731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2000000</v>
      </c>
      <c r="S54">
        <f t="shared" si="1"/>
        <v>2289.2042787038909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995.43727662060337</v>
      </c>
      <c r="AC54">
        <f t="shared" si="2"/>
        <v>927.5155395031253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-25854.689230081814</v>
      </c>
      <c r="AI54">
        <f t="shared" si="25"/>
        <v>-25864.81846525025</v>
      </c>
      <c r="AJ54">
        <f t="shared" si="7"/>
        <v>67.921737117478074</v>
      </c>
      <c r="AK54">
        <f t="shared" si="22"/>
        <v>69.680609363442244</v>
      </c>
      <c r="AL54">
        <f t="shared" si="8"/>
        <v>-25727.216118769331</v>
      </c>
      <c r="AN54">
        <f t="shared" si="26"/>
        <v>0</v>
      </c>
      <c r="AO54">
        <f t="shared" si="26"/>
        <v>0</v>
      </c>
      <c r="AP54">
        <f t="shared" si="26"/>
        <v>-3.1293742020212456E-2</v>
      </c>
      <c r="AQ54">
        <f t="shared" si="26"/>
        <v>-79.876709477562102</v>
      </c>
      <c r="AR54">
        <f t="shared" si="26"/>
        <v>-79.908003219582312</v>
      </c>
      <c r="AS54">
        <f t="shared" si="26"/>
        <v>0.20984065268252208</v>
      </c>
      <c r="AT54">
        <f t="shared" si="26"/>
        <v>0.21527459644988961</v>
      </c>
      <c r="AU54">
        <f t="shared" si="23"/>
        <v>-79.482887970449909</v>
      </c>
      <c r="AW54">
        <v>51</v>
      </c>
      <c r="AX54">
        <f>IF(Z54&gt;0, (R54*SUMPRODUCT(K54:$K$98, X54:$X$98)-K54*$AZ$3)/Z54, 0)</f>
        <v>2289.2042787038909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2000000</v>
      </c>
      <c r="S55">
        <f t="shared" si="1"/>
        <v>2224.5697762822192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927.5155395031253</v>
      </c>
      <c r="AC55">
        <f t="shared" si="2"/>
        <v>861.91996333757299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-27326.072055489709</v>
      </c>
      <c r="AI55">
        <f t="shared" si="25"/>
        <v>-27335.758422405765</v>
      </c>
      <c r="AJ55">
        <f t="shared" si="7"/>
        <v>65.595576165552302</v>
      </c>
      <c r="AK55">
        <f t="shared" si="22"/>
        <v>64.926087765218782</v>
      </c>
      <c r="AL55">
        <f t="shared" si="8"/>
        <v>-27205.236758474992</v>
      </c>
      <c r="AN55">
        <f t="shared" si="26"/>
        <v>0</v>
      </c>
      <c r="AO55">
        <f t="shared" si="26"/>
        <v>0</v>
      </c>
      <c r="AP55">
        <f t="shared" si="26"/>
        <v>-2.6719217614701352E-2</v>
      </c>
      <c r="AQ55">
        <f t="shared" si="26"/>
        <v>-75.377205110343695</v>
      </c>
      <c r="AR55">
        <f t="shared" si="26"/>
        <v>-75.403924327958393</v>
      </c>
      <c r="AS55">
        <f t="shared" si="26"/>
        <v>0.18094116084161807</v>
      </c>
      <c r="AT55">
        <f t="shared" si="26"/>
        <v>0.17909442032331521</v>
      </c>
      <c r="AU55">
        <f t="shared" si="23"/>
        <v>-75.043888746793456</v>
      </c>
      <c r="AW55">
        <v>52</v>
      </c>
      <c r="AX55">
        <f>IF(Z55&gt;0, (R55*SUMPRODUCT(K55:$K$98, X55:$X$98)-K55*$AZ$3)/Z55, 0)</f>
        <v>2224.5697762822192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2000000</v>
      </c>
      <c r="S56">
        <f t="shared" si="1"/>
        <v>2184.4207979186658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861.91996333757299</v>
      </c>
      <c r="AC56">
        <f t="shared" si="2"/>
        <v>799.29377011295253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-35347.258452176786</v>
      </c>
      <c r="AI56">
        <f t="shared" si="25"/>
        <v>-35356.406114693033</v>
      </c>
      <c r="AJ56">
        <f t="shared" si="7"/>
        <v>62.626193224620465</v>
      </c>
      <c r="AK56">
        <f t="shared" si="22"/>
        <v>60.334397433630116</v>
      </c>
      <c r="AL56">
        <f t="shared" si="8"/>
        <v>-35233.445524034782</v>
      </c>
      <c r="AN56">
        <f t="shared" si="26"/>
        <v>0</v>
      </c>
      <c r="AO56">
        <f t="shared" si="26"/>
        <v>0</v>
      </c>
      <c r="AP56">
        <f t="shared" si="26"/>
        <v>-2.2529675282237323E-2</v>
      </c>
      <c r="AQ56">
        <f t="shared" si="26"/>
        <v>-87.05636588918108</v>
      </c>
      <c r="AR56">
        <f t="shared" si="26"/>
        <v>-87.078895564463323</v>
      </c>
      <c r="AS56">
        <f t="shared" si="26"/>
        <v>0.15424134799550096</v>
      </c>
      <c r="AT56">
        <f t="shared" si="26"/>
        <v>0.14859690987893032</v>
      </c>
      <c r="AU56">
        <f t="shared" si="23"/>
        <v>-86.776057306588896</v>
      </c>
      <c r="AW56">
        <v>53</v>
      </c>
      <c r="AX56">
        <f>IF(Z56&gt;0, (R56*SUMPRODUCT(K56:$K$98, X56:$X$98)-K56*$AZ$3)/Z56, 0)</f>
        <v>2184.4207979186658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2000000</v>
      </c>
      <c r="S57">
        <f t="shared" si="1"/>
        <v>2122.9552985105111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799.29377011295253</v>
      </c>
      <c r="AC57">
        <f t="shared" si="2"/>
        <v>723.6222362645957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-42782.696967716322</v>
      </c>
      <c r="AI57">
        <f t="shared" si="25"/>
        <v>-42791.218369895309</v>
      </c>
      <c r="AJ57">
        <f t="shared" si="7"/>
        <v>75.67153384835683</v>
      </c>
      <c r="AK57">
        <f t="shared" si="22"/>
        <v>55.950563907906684</v>
      </c>
      <c r="AL57">
        <f t="shared" si="8"/>
        <v>-42659.596272139046</v>
      </c>
      <c r="AN57">
        <f t="shared" si="26"/>
        <v>0</v>
      </c>
      <c r="AO57">
        <f t="shared" si="26"/>
        <v>0</v>
      </c>
      <c r="AP57">
        <f t="shared" si="26"/>
        <v>-1.8738630116570225E-2</v>
      </c>
      <c r="AQ57">
        <f t="shared" si="26"/>
        <v>-94.079485632592451</v>
      </c>
      <c r="AR57">
        <f t="shared" si="26"/>
        <v>-94.098224262709024</v>
      </c>
      <c r="AS57">
        <f t="shared" si="26"/>
        <v>0.16640229546199012</v>
      </c>
      <c r="AT57">
        <f t="shared" si="26"/>
        <v>0.12303572814218325</v>
      </c>
      <c r="AU57">
        <f t="shared" si="23"/>
        <v>-93.808786239104862</v>
      </c>
      <c r="AW57">
        <v>54</v>
      </c>
      <c r="AX57">
        <f>IF(Z57&gt;0, (R57*SUMPRODUCT(K57:$K$98, X57:$X$98)-K57*$AZ$3)/Z57, 0)</f>
        <v>2122.9552985105111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2000000</v>
      </c>
      <c r="S58">
        <f t="shared" si="1"/>
        <v>2045.7841202183226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723.6222362645957</v>
      </c>
      <c r="AC58">
        <f t="shared" si="2"/>
        <v>639.70777923988203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-49503.7682091795</v>
      </c>
      <c r="AI58">
        <f t="shared" si="25"/>
        <v>-49511.585600234081</v>
      </c>
      <c r="AJ58">
        <f t="shared" si="7"/>
        <v>83.91445702471367</v>
      </c>
      <c r="AK58">
        <f t="shared" si="22"/>
        <v>50.653556538521705</v>
      </c>
      <c r="AL58">
        <f t="shared" si="8"/>
        <v>-49377.017586670845</v>
      </c>
      <c r="AN58">
        <f t="shared" si="26"/>
        <v>0</v>
      </c>
      <c r="AO58">
        <f t="shared" si="26"/>
        <v>0</v>
      </c>
      <c r="AP58">
        <f t="shared" si="26"/>
        <v>-1.5348664411963264E-2</v>
      </c>
      <c r="AQ58">
        <f t="shared" si="26"/>
        <v>-97.195691000404892</v>
      </c>
      <c r="AR58">
        <f t="shared" si="26"/>
        <v>-97.211039664816866</v>
      </c>
      <c r="AS58">
        <f t="shared" si="26"/>
        <v>0.16475763220643946</v>
      </c>
      <c r="AT58">
        <f t="shared" si="26"/>
        <v>9.9453185232003499E-2</v>
      </c>
      <c r="AU58">
        <f t="shared" si="23"/>
        <v>-96.946828847378413</v>
      </c>
      <c r="AW58">
        <v>55</v>
      </c>
      <c r="AX58">
        <f>IF(Z58&gt;0, (R58*SUMPRODUCT(K58:$K$98, X58:$X$98)-K58*$AZ$3)/Z58, 0)</f>
        <v>2045.7841202183226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2000000</v>
      </c>
      <c r="S59">
        <f t="shared" si="1"/>
        <v>1956.2174360693975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639.70777923988203</v>
      </c>
      <c r="AC59">
        <f t="shared" si="2"/>
        <v>551.58800663936904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-55204.143580909651</v>
      </c>
      <c r="AI59">
        <f t="shared" si="25"/>
        <v>-55211.192746258923</v>
      </c>
      <c r="AJ59">
        <f t="shared" si="7"/>
        <v>88.119772600512988</v>
      </c>
      <c r="AK59">
        <f t="shared" si="22"/>
        <v>44.779544546791747</v>
      </c>
      <c r="AL59">
        <f t="shared" si="8"/>
        <v>-55078.293429111618</v>
      </c>
      <c r="AN59">
        <f t="shared" si="26"/>
        <v>0</v>
      </c>
      <c r="AO59">
        <f t="shared" si="26"/>
        <v>0</v>
      </c>
      <c r="AP59">
        <f t="shared" si="26"/>
        <v>-1.2357437659442307E-2</v>
      </c>
      <c r="AQ59">
        <f t="shared" si="26"/>
        <v>-96.774827804874874</v>
      </c>
      <c r="AR59">
        <f t="shared" si="26"/>
        <v>-96.787185242534321</v>
      </c>
      <c r="AS59">
        <f t="shared" si="26"/>
        <v>0.15447709658099645</v>
      </c>
      <c r="AT59">
        <f t="shared" si="26"/>
        <v>7.8500134801386359E-2</v>
      </c>
      <c r="AU59">
        <f t="shared" si="23"/>
        <v>-96.554208011151943</v>
      </c>
      <c r="AW59">
        <v>56</v>
      </c>
      <c r="AX59">
        <f>IF(Z59&gt;0, (R59*SUMPRODUCT(K59:$K$98, X59:$X$98)-K59*$AZ$3)/Z59, 0)</f>
        <v>1956.2174360693975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2000000</v>
      </c>
      <c r="S60">
        <f t="shared" si="1"/>
        <v>1852.6048658525463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551.58800663936904</v>
      </c>
      <c r="AC60">
        <f t="shared" si="2"/>
        <v>462.91667740582625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-58547.094886540464</v>
      </c>
      <c r="AI60">
        <f t="shared" si="25"/>
        <v>-58553.341721550161</v>
      </c>
      <c r="AJ60">
        <f t="shared" si="7"/>
        <v>88.671329233542792</v>
      </c>
      <c r="AK60">
        <f t="shared" si="22"/>
        <v>38.611160464755834</v>
      </c>
      <c r="AL60">
        <f t="shared" si="8"/>
        <v>-58426.059231851861</v>
      </c>
      <c r="AN60">
        <f t="shared" si="26"/>
        <v>0</v>
      </c>
      <c r="AO60">
        <f t="shared" si="26"/>
        <v>0</v>
      </c>
      <c r="AP60">
        <f t="shared" si="26"/>
        <v>-9.7776107393455578E-3</v>
      </c>
      <c r="AQ60">
        <f t="shared" si="26"/>
        <v>-91.638518198632823</v>
      </c>
      <c r="AR60">
        <f t="shared" si="26"/>
        <v>-91.648295809372172</v>
      </c>
      <c r="AS60">
        <f t="shared" si="26"/>
        <v>0.13878928123439671</v>
      </c>
      <c r="AT60">
        <f t="shared" si="26"/>
        <v>6.0434587536354105E-2</v>
      </c>
      <c r="AU60">
        <f t="shared" si="23"/>
        <v>-91.449071940601414</v>
      </c>
      <c r="AW60">
        <v>57</v>
      </c>
      <c r="AX60">
        <f>IF(Z60&gt;0, (R60*SUMPRODUCT(K60:$K$98, X60:$X$98)-K60*$AZ$3)/Z60, 0)</f>
        <v>1852.6048658525463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2000000</v>
      </c>
      <c r="S61">
        <f t="shared" si="1"/>
        <v>1742.3959434833796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462.91667740582625</v>
      </c>
      <c r="AC61">
        <f t="shared" si="2"/>
        <v>378.51342578873948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-60274.692024854965</v>
      </c>
      <c r="AI61">
        <f t="shared" si="25"/>
        <v>-60280.122957864252</v>
      </c>
      <c r="AJ61">
        <f t="shared" si="7"/>
        <v>84.403251617086767</v>
      </c>
      <c r="AK61">
        <f t="shared" si="22"/>
        <v>32.404167418407837</v>
      </c>
      <c r="AL61">
        <f t="shared" si="8"/>
        <v>-60163.315538828763</v>
      </c>
      <c r="AN61">
        <f t="shared" si="26"/>
        <v>0</v>
      </c>
      <c r="AO61">
        <f t="shared" si="26"/>
        <v>0</v>
      </c>
      <c r="AP61">
        <f t="shared" si="26"/>
        <v>-7.5897790117866798E-3</v>
      </c>
      <c r="AQ61">
        <f t="shared" si="26"/>
        <v>-84.234438482215594</v>
      </c>
      <c r="AR61">
        <f t="shared" si="26"/>
        <v>-84.242028261227375</v>
      </c>
      <c r="AS61">
        <f t="shared" si="26"/>
        <v>0.11795432323580697</v>
      </c>
      <c r="AT61">
        <f t="shared" si="26"/>
        <v>4.5285123080309221E-2</v>
      </c>
      <c r="AU61">
        <f t="shared" si="23"/>
        <v>-84.078788814911263</v>
      </c>
      <c r="AW61">
        <v>58</v>
      </c>
      <c r="AX61">
        <f>IF(Z61&gt;0, (R61*SUMPRODUCT(K61:$K$98, X61:$X$98)-K61*$AZ$3)/Z61, 0)</f>
        <v>1742.3959434833796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2000000</v>
      </c>
      <c r="S62">
        <f t="shared" si="1"/>
        <v>1625.2496382473444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378.51342578873948</v>
      </c>
      <c r="AC62">
        <f t="shared" si="2"/>
        <v>300.73904675433317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-60046.382637727198</v>
      </c>
      <c r="AI62">
        <f t="shared" si="25"/>
        <v>-60051.008681623425</v>
      </c>
      <c r="AJ62">
        <f t="shared" si="7"/>
        <v>77.774379034406309</v>
      </c>
      <c r="AK62">
        <f t="shared" si="22"/>
        <v>26.495939805211766</v>
      </c>
      <c r="AL62">
        <f t="shared" si="8"/>
        <v>-59946.738362783813</v>
      </c>
      <c r="AN62">
        <f t="shared" si="26"/>
        <v>0</v>
      </c>
      <c r="AO62">
        <f t="shared" si="26"/>
        <v>0</v>
      </c>
      <c r="AP62">
        <f t="shared" si="26"/>
        <v>-5.7722670058845483E-3</v>
      </c>
      <c r="AQ62">
        <f t="shared" si="26"/>
        <v>-74.92444107700851</v>
      </c>
      <c r="AR62">
        <f t="shared" si="26"/>
        <v>-74.93021334401439</v>
      </c>
      <c r="AS62">
        <f t="shared" si="26"/>
        <v>9.704501126106245E-2</v>
      </c>
      <c r="AT62">
        <f t="shared" si="26"/>
        <v>3.3061000405181014E-2</v>
      </c>
      <c r="AU62">
        <f t="shared" si="23"/>
        <v>-74.800107332348148</v>
      </c>
      <c r="AW62">
        <v>59</v>
      </c>
      <c r="AX62">
        <f>IF(Z62&gt;0, (R62*SUMPRODUCT(K62:$K$98, X62:$X$98)-K62*$AZ$3)/Z62, 0)</f>
        <v>1625.2496382473444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2000000</v>
      </c>
      <c r="S63">
        <f t="shared" si="1"/>
        <v>1501.30720217422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300.73904675433317</v>
      </c>
      <c r="AC63">
        <f t="shared" si="2"/>
        <v>231.58251589858298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-57874.843456504961</v>
      </c>
      <c r="AI63">
        <f t="shared" si="25"/>
        <v>-57878.699804419019</v>
      </c>
      <c r="AJ63">
        <f t="shared" si="7"/>
        <v>69.156530855750191</v>
      </c>
      <c r="AK63">
        <f t="shared" si="22"/>
        <v>21.051733272803325</v>
      </c>
      <c r="AL63">
        <f t="shared" si="8"/>
        <v>-57788.491540290466</v>
      </c>
      <c r="AN63">
        <f t="shared" si="26"/>
        <v>0</v>
      </c>
      <c r="AO63">
        <f t="shared" si="26"/>
        <v>0</v>
      </c>
      <c r="AP63">
        <f t="shared" si="26"/>
        <v>-4.2963024606815399E-3</v>
      </c>
      <c r="AQ63">
        <f t="shared" si="26"/>
        <v>-64.477541418741239</v>
      </c>
      <c r="AR63">
        <f t="shared" si="26"/>
        <v>-64.481837721201927</v>
      </c>
      <c r="AS63">
        <f t="shared" si="26"/>
        <v>7.7046309178861475E-2</v>
      </c>
      <c r="AT63">
        <f t="shared" si="26"/>
        <v>2.345343715795236E-2</v>
      </c>
      <c r="AU63">
        <f t="shared" si="23"/>
        <v>-64.381337974865104</v>
      </c>
      <c r="AW63">
        <v>60</v>
      </c>
      <c r="AX63">
        <f>IF(Z63&gt;0, (R63*SUMPRODUCT(K63:$K$98, X63:$X$98)-K63*$AZ$3)/Z63, 0)</f>
        <v>1501.30720217422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2000000</v>
      </c>
      <c r="S64">
        <f t="shared" si="1"/>
        <v>1371.6757807631959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231.58251589858298</v>
      </c>
      <c r="AC64">
        <f t="shared" si="2"/>
        <v>172.25489432025108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-54262.973836384423</v>
      </c>
      <c r="AI64">
        <f t="shared" si="25"/>
        <v>-54266.113333646383</v>
      </c>
      <c r="AJ64">
        <f t="shared" si="7"/>
        <v>59.3276215783319</v>
      </c>
      <c r="AK64">
        <f t="shared" si="22"/>
        <v>16.21077611290081</v>
      </c>
      <c r="AL64">
        <f t="shared" si="8"/>
        <v>-54190.574935955148</v>
      </c>
      <c r="AN64">
        <f t="shared" si="26"/>
        <v>0</v>
      </c>
      <c r="AO64">
        <f t="shared" si="26"/>
        <v>0</v>
      </c>
      <c r="AP64">
        <f t="shared" si="26"/>
        <v>-3.1229190416474898E-3</v>
      </c>
      <c r="AQ64">
        <f t="shared" si="26"/>
        <v>-53.976436387823988</v>
      </c>
      <c r="AR64">
        <f t="shared" si="26"/>
        <v>-53.979559306865632</v>
      </c>
      <c r="AS64">
        <f t="shared" si="26"/>
        <v>5.9014340087946357E-2</v>
      </c>
      <c r="AT64">
        <f t="shared" si="26"/>
        <v>1.6125174567350048E-2</v>
      </c>
      <c r="AU64">
        <f t="shared" si="23"/>
        <v>-53.904419792210334</v>
      </c>
      <c r="AW64">
        <v>61</v>
      </c>
      <c r="AX64">
        <f>IF(Z64&gt;0, (R64*SUMPRODUCT(K64:$K$98, X64:$X$98)-K64*$AZ$3)/Z64, 0)</f>
        <v>1371.6757807631959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2000000</v>
      </c>
      <c r="S65">
        <f t="shared" si="1"/>
        <v>1232.2536170453247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172.25489432025108</v>
      </c>
      <c r="AC65">
        <f t="shared" si="2"/>
        <v>122.87660064707816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-49214.237168498737</v>
      </c>
      <c r="AI65">
        <f t="shared" si="25"/>
        <v>-49216.730092823476</v>
      </c>
      <c r="AJ65">
        <f t="shared" si="7"/>
        <v>49.378293673172919</v>
      </c>
      <c r="AK65">
        <f t="shared" si="22"/>
        <v>12.057842602417576</v>
      </c>
      <c r="AL65">
        <f t="shared" si="8"/>
        <v>-49155.293956547888</v>
      </c>
      <c r="AN65">
        <f t="shared" si="26"/>
        <v>0</v>
      </c>
      <c r="AO65">
        <f t="shared" si="26"/>
        <v>0</v>
      </c>
      <c r="AP65">
        <f t="shared" si="26"/>
        <v>-2.2140717450410338E-3</v>
      </c>
      <c r="AQ65">
        <f t="shared" si="26"/>
        <v>-43.709249770361211</v>
      </c>
      <c r="AR65">
        <f t="shared" si="26"/>
        <v>-43.711463842106255</v>
      </c>
      <c r="AS65">
        <f t="shared" si="26"/>
        <v>4.3854955305015854E-2</v>
      </c>
      <c r="AT65">
        <f t="shared" si="26"/>
        <v>1.070908103678018E-2</v>
      </c>
      <c r="AU65">
        <f t="shared" si="23"/>
        <v>-43.656899805764461</v>
      </c>
      <c r="AW65">
        <v>62</v>
      </c>
      <c r="AX65">
        <f>IF(Z65&gt;0, (R65*SUMPRODUCT(K65:$K$98, X65:$X$98)-K65*$AZ$3)/Z65, 0)</f>
        <v>1232.2536170453247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2000000</v>
      </c>
      <c r="S66">
        <f t="shared" si="1"/>
        <v>1080.5970748318271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122.87660064707816</v>
      </c>
      <c r="AC66">
        <f t="shared" si="2"/>
        <v>83.272835443369758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-43315.858856154708</v>
      </c>
      <c r="AI66">
        <f t="shared" si="25"/>
        <v>-43317.785403000496</v>
      </c>
      <c r="AJ66">
        <f t="shared" si="7"/>
        <v>39.603765203708406</v>
      </c>
      <c r="AK66">
        <f t="shared" si="22"/>
        <v>8.6013620452954722</v>
      </c>
      <c r="AL66">
        <f t="shared" si="8"/>
        <v>-43269.580275751498</v>
      </c>
      <c r="AN66">
        <f t="shared" si="26"/>
        <v>0</v>
      </c>
      <c r="AO66">
        <f t="shared" si="26"/>
        <v>0</v>
      </c>
      <c r="AP66">
        <f t="shared" si="26"/>
        <v>-1.5277213414547502E-3</v>
      </c>
      <c r="AQ66">
        <f t="shared" si="26"/>
        <v>-34.3487946543788</v>
      </c>
      <c r="AR66">
        <f t="shared" si="26"/>
        <v>-34.350322375720253</v>
      </c>
      <c r="AS66">
        <f t="shared" si="26"/>
        <v>3.1405162784371818E-2</v>
      </c>
      <c r="AT66">
        <f t="shared" si="26"/>
        <v>6.8207447905616701E-3</v>
      </c>
      <c r="AU66">
        <f t="shared" si="23"/>
        <v>-34.31209646814532</v>
      </c>
      <c r="AW66">
        <v>63</v>
      </c>
      <c r="AX66">
        <f>IF(Z66&gt;0, (R66*SUMPRODUCT(K66:$K$98, X66:$X$98)-K66*$AZ$3)/Z66, 0)</f>
        <v>1080.5970748318271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909.53075660208526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83.272835443369758</v>
      </c>
      <c r="AC67">
        <f t="shared" ref="AC67:AC89" si="29">S67*Z67</f>
        <v>52.58965200921665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-36941.226749857495</v>
      </c>
      <c r="AI67">
        <f t="shared" ref="AI67:AI89" si="33">SUM(AE67:AH67)</f>
        <v>-36942.672265900452</v>
      </c>
      <c r="AJ67">
        <f t="shared" ref="AJ67:AJ89" si="34">AB67-AC67</f>
        <v>30.683183434153108</v>
      </c>
      <c r="AK67">
        <f t="shared" si="22"/>
        <v>5.8290984810358832</v>
      </c>
      <c r="AL67">
        <f t="shared" ref="AL67:AL89" si="35">SUM(AI67:AK67)</f>
        <v>-36906.159983985264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-26.155188996331841</v>
      </c>
      <c r="AR67">
        <f t="shared" si="36"/>
        <v>-26.156212453012284</v>
      </c>
      <c r="AS67">
        <f t="shared" si="36"/>
        <v>2.172435872700109E-2</v>
      </c>
      <c r="AT67">
        <f t="shared" si="36"/>
        <v>4.1271280318353944E-3</v>
      </c>
      <c r="AU67">
        <f t="shared" si="23"/>
        <v>-26.130360966253448</v>
      </c>
      <c r="AW67">
        <v>64</v>
      </c>
      <c r="AX67">
        <f>IF(Z67&gt;0, (R67*SUMPRODUCT(K67:$K$98, X67:$X$98)-K67*$AZ$3)/Z67, 0)</f>
        <v>909.53075660208526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2000000</v>
      </c>
      <c r="S68">
        <f t="shared" si="28"/>
        <v>706.32195801191938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52.58965200921665</v>
      </c>
      <c r="AC68">
        <f t="shared" si="29"/>
        <v>29.707330173800575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-30366.488505056514</v>
      </c>
      <c r="AI68">
        <f t="shared" si="33"/>
        <v>-30367.539984832725</v>
      </c>
      <c r="AJ68">
        <f t="shared" si="34"/>
        <v>22.882321835416075</v>
      </c>
      <c r="AK68">
        <f t="shared" si="22"/>
        <v>3.6812756406451657</v>
      </c>
      <c r="AL68">
        <f t="shared" si="35"/>
        <v>-30340.976387356666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-19.196546299041938</v>
      </c>
      <c r="AR68">
        <f t="shared" si="36"/>
        <v>-19.197211004814658</v>
      </c>
      <c r="AS68">
        <f t="shared" si="36"/>
        <v>1.446533900256524E-2</v>
      </c>
      <c r="AT68">
        <f t="shared" si="36"/>
        <v>2.3271633222726055E-3</v>
      </c>
      <c r="AU68">
        <f t="shared" si="23"/>
        <v>-19.180418502489822</v>
      </c>
      <c r="AW68">
        <v>65</v>
      </c>
      <c r="AX68">
        <f>IF(Z68&gt;0, (R68*SUMPRODUCT(K68:$K$98, X68:$X$98)-K68*$AZ$3)/Z68, 0)</f>
        <v>706.32195801191938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2000000</v>
      </c>
      <c r="S69">
        <f t="shared" si="28"/>
        <v>454.01113589124225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29.707330173800575</v>
      </c>
      <c r="AC69">
        <f t="shared" si="29"/>
        <v>13.432986697004857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-24102.496886301335</v>
      </c>
      <c r="AI69">
        <f t="shared" si="33"/>
        <v>-24103.236570068708</v>
      </c>
      <c r="AJ69">
        <f t="shared" si="34"/>
        <v>16.274343476795718</v>
      </c>
      <c r="AK69">
        <f t="shared" si="22"/>
        <v>2.0795131121660404</v>
      </c>
      <c r="AL69">
        <f t="shared" si="35"/>
        <v>-24084.882713479747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-13.604185314210799</v>
      </c>
      <c r="AR69">
        <f t="shared" si="36"/>
        <v>-13.604602814318474</v>
      </c>
      <c r="AS69">
        <f t="shared" si="36"/>
        <v>9.185736464145295E-3</v>
      </c>
      <c r="AT69">
        <f t="shared" si="36"/>
        <v>1.1737407072259273E-3</v>
      </c>
      <c r="AU69">
        <f t="shared" si="23"/>
        <v>-13.594243337147102</v>
      </c>
      <c r="AW69">
        <v>66</v>
      </c>
      <c r="AX69">
        <f>IF(Z69&gt;0, (R69*SUMPRODUCT(K69:$K$98, X69:$X$98)-K69*$AZ$3)/Z69, 0)</f>
        <v>454.01113589124225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2000000</v>
      </c>
      <c r="S70">
        <f t="shared" si="28"/>
        <v>121.28467165471561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13.432986697004857</v>
      </c>
      <c r="AC70">
        <f t="shared" si="29"/>
        <v>2.4379110455138928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-18381.484359078131</v>
      </c>
      <c r="AI70">
        <f t="shared" si="33"/>
        <v>-18381.986877453342</v>
      </c>
      <c r="AJ70">
        <f t="shared" si="34"/>
        <v>10.995075651490964</v>
      </c>
      <c r="AK70">
        <f t="shared" si="22"/>
        <v>0.94030906879034004</v>
      </c>
      <c r="AL70">
        <f t="shared" si="35"/>
        <v>-18370.051492733059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-9.2634563647817849</v>
      </c>
      <c r="AR70">
        <f t="shared" si="36"/>
        <v>-9.2637096118509739</v>
      </c>
      <c r="AS70">
        <f t="shared" si="36"/>
        <v>5.5410325703516422E-3</v>
      </c>
      <c r="AT70">
        <f t="shared" si="36"/>
        <v>4.7387424529978265E-4</v>
      </c>
      <c r="AU70">
        <f t="shared" si="23"/>
        <v>-9.2576947050353215</v>
      </c>
      <c r="AW70">
        <v>67</v>
      </c>
      <c r="AX70">
        <f>IF(Z70&gt;0, (R70*SUMPRODUCT(K70:$K$98, X70:$X$98)-K70*$AZ$3)/Z70, 0)</f>
        <v>121.28467165471561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2000000</v>
      </c>
      <c r="S71">
        <f t="shared" si="28"/>
        <v>-341.13919333351583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2.4379110455138928</v>
      </c>
      <c r="AC71">
        <f t="shared" si="29"/>
        <v>-4.4959831204108749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-13440.812227441347</v>
      </c>
      <c r="AI71">
        <f t="shared" si="33"/>
        <v>-13441.141710479962</v>
      </c>
      <c r="AJ71">
        <f t="shared" si="34"/>
        <v>6.9338941659247677</v>
      </c>
      <c r="AK71">
        <f t="shared" si="22"/>
        <v>0.17065377318597252</v>
      </c>
      <c r="AL71">
        <f t="shared" si="35"/>
        <v>-13434.037162540852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-6.0478355334506642</v>
      </c>
      <c r="AR71">
        <f t="shared" si="36"/>
        <v>-6.0479837878265821</v>
      </c>
      <c r="AS71">
        <f t="shared" si="36"/>
        <v>3.1199789724202561E-3</v>
      </c>
      <c r="AT71">
        <f t="shared" si="36"/>
        <v>7.6787469084971165E-5</v>
      </c>
      <c r="AU71">
        <f t="shared" si="23"/>
        <v>-6.0447870213850772</v>
      </c>
      <c r="AW71">
        <v>68</v>
      </c>
      <c r="AX71">
        <f>IF(Z71&gt;0, (R71*SUMPRODUCT(K71:$K$98, X71:$X$98)-K71*$AZ$3)/Z71, 0)</f>
        <v>-341.13919333351583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2000000</v>
      </c>
      <c r="S72">
        <f t="shared" si="28"/>
        <v>-1017.1300445765661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-4.4959831204108749</v>
      </c>
      <c r="AC72">
        <f t="shared" si="29"/>
        <v>-8.4638524048820631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-9452.4406034519743</v>
      </c>
      <c r="AI72">
        <f t="shared" si="33"/>
        <v>-9452.6486361526604</v>
      </c>
      <c r="AJ72">
        <f t="shared" si="34"/>
        <v>3.9678692844711883</v>
      </c>
      <c r="AK72">
        <f t="shared" ref="AK72:AK89" si="49">G72*SUM(AB72:AB72, AE72:AF72)</f>
        <v>-0.31471881842876126</v>
      </c>
      <c r="AL72">
        <f t="shared" si="35"/>
        <v>-9448.995485686617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-3.7975228245158248</v>
      </c>
      <c r="AR72">
        <f t="shared" si="36"/>
        <v>-3.7976064017592313</v>
      </c>
      <c r="AS72">
        <f t="shared" si="36"/>
        <v>1.5940935050120116E-3</v>
      </c>
      <c r="AT72">
        <f t="shared" si="36"/>
        <v>-1.2643844552182748E-4</v>
      </c>
      <c r="AU72">
        <f t="shared" si="23"/>
        <v>-3.7961387466997407</v>
      </c>
      <c r="AW72">
        <v>69</v>
      </c>
      <c r="AX72">
        <f>IF(Z72&gt;0, (R72*SUMPRODUCT(K72:$K$98, X72:$X$98)-K72*$AZ$3)/Z72, 0)</f>
        <v>-1017.1300445765661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2000000</v>
      </c>
      <c r="S73">
        <f t="shared" si="28"/>
        <v>-2060.8676105389595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-8.4638524048820631</v>
      </c>
      <c r="AC73">
        <f t="shared" si="29"/>
        <v>-10.404262507094792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-6379.2167031415693</v>
      </c>
      <c r="AI73">
        <f t="shared" si="33"/>
        <v>-6379.342915306459</v>
      </c>
      <c r="AJ73">
        <f t="shared" si="34"/>
        <v>1.9404101022127289</v>
      </c>
      <c r="AK73">
        <f t="shared" si="49"/>
        <v>-0.59246966834174453</v>
      </c>
      <c r="AL73">
        <f t="shared" si="35"/>
        <v>-6377.9949748725876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-2.288262105392294</v>
      </c>
      <c r="AR73">
        <f t="shared" si="36"/>
        <v>-2.2883073784293448</v>
      </c>
      <c r="AS73">
        <f t="shared" si="36"/>
        <v>6.960363807091127E-4</v>
      </c>
      <c r="AT73">
        <f t="shared" si="36"/>
        <v>-2.1252231327916813E-4</v>
      </c>
      <c r="AU73">
        <f t="shared" si="23"/>
        <v>-2.2878238643619149</v>
      </c>
      <c r="AW73">
        <v>70</v>
      </c>
      <c r="AX73">
        <f>IF(Z73&gt;0, (R73*SUMPRODUCT(K73:$K$98, X73:$X$98)-K73*$AZ$3)/Z73, 0)</f>
        <v>-2060.8676105389595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2000000</v>
      </c>
      <c r="S74">
        <f t="shared" si="28"/>
        <v>-3757.2034018828881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-10.404262507094792</v>
      </c>
      <c r="AC74">
        <f t="shared" si="29"/>
        <v>-11.034388253287894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-4122.2792697541454</v>
      </c>
      <c r="AI74">
        <f t="shared" si="33"/>
        <v>-4122.3526913065143</v>
      </c>
      <c r="AJ74">
        <f t="shared" si="34"/>
        <v>0.63012574619310158</v>
      </c>
      <c r="AK74">
        <f t="shared" si="49"/>
        <v>-0.72829837549663556</v>
      </c>
      <c r="AL74">
        <f t="shared" si="35"/>
        <v>-4122.4508639358182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-1.3202549387810691</v>
      </c>
      <c r="AR74">
        <f t="shared" si="36"/>
        <v>-1.3202784537252992</v>
      </c>
      <c r="AS74">
        <f t="shared" si="36"/>
        <v>2.0181229218712427E-4</v>
      </c>
      <c r="AT74">
        <f t="shared" si="36"/>
        <v>-2.3325433922214819E-4</v>
      </c>
      <c r="AU74">
        <f t="shared" si="23"/>
        <v>-1.3203098957723343</v>
      </c>
      <c r="AW74">
        <v>71</v>
      </c>
      <c r="AX74">
        <f>IF(Z74&gt;0, (R74*SUMPRODUCT(K74:$K$98, X74:$X$98)-K74*$AZ$3)/Z74, 0)</f>
        <v>-3757.2034018828881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2000000</v>
      </c>
      <c r="S75">
        <f t="shared" si="28"/>
        <v>-6651.5322016740238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-11.034388253287894</v>
      </c>
      <c r="AC75">
        <f t="shared" si="29"/>
        <v>-10.874164299926825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-2545.3149471797506</v>
      </c>
      <c r="AI75">
        <f t="shared" si="33"/>
        <v>-2545.3558180797559</v>
      </c>
      <c r="AJ75">
        <f t="shared" si="34"/>
        <v>-0.16022395336106854</v>
      </c>
      <c r="AK75">
        <f t="shared" si="49"/>
        <v>-0.77240717773015266</v>
      </c>
      <c r="AL75">
        <f t="shared" si="35"/>
        <v>-2546.2884492108469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-0.72785336743706386</v>
      </c>
      <c r="AR75">
        <f t="shared" si="36"/>
        <v>-0.72786505480103114</v>
      </c>
      <c r="AS75">
        <f t="shared" si="36"/>
        <v>-4.5817333578757755E-5</v>
      </c>
      <c r="AT75">
        <f t="shared" si="36"/>
        <v>-2.2087607113861329E-4</v>
      </c>
      <c r="AU75">
        <f t="shared" si="23"/>
        <v>-0.72813174820574844</v>
      </c>
      <c r="AW75">
        <v>72</v>
      </c>
      <c r="AX75">
        <f>IF(Z75&gt;0, (R75*SUMPRODUCT(K75:$K$98, X75:$X$98)-K75*$AZ$3)/Z75, 0)</f>
        <v>-6651.5322016740238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2000000</v>
      </c>
      <c r="S76">
        <f t="shared" si="28"/>
        <v>-11831.979346287651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-10.874164299926825</v>
      </c>
      <c r="AC76">
        <f t="shared" si="29"/>
        <v>-10.280161513665551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-1499.2843645234216</v>
      </c>
      <c r="AI76">
        <f t="shared" si="33"/>
        <v>-1499.3060856598704</v>
      </c>
      <c r="AJ76">
        <f t="shared" si="34"/>
        <v>-0.59400278626127445</v>
      </c>
      <c r="AK76">
        <f t="shared" si="49"/>
        <v>-0.76119150099487787</v>
      </c>
      <c r="AL76">
        <f t="shared" si="35"/>
        <v>-1500.6612799471266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-0.38279685145266434</v>
      </c>
      <c r="AR76">
        <f t="shared" si="36"/>
        <v>-0.38280239728695659</v>
      </c>
      <c r="AS76">
        <f t="shared" si="36"/>
        <v>-1.5166062003668261E-4</v>
      </c>
      <c r="AT76">
        <f t="shared" si="36"/>
        <v>-1.9434719445366092E-4</v>
      </c>
      <c r="AU76">
        <f t="shared" si="23"/>
        <v>-0.38314840510144693</v>
      </c>
      <c r="AW76">
        <v>73</v>
      </c>
      <c r="AX76">
        <f>IF(Z76&gt;0, (R76*SUMPRODUCT(K76:$K$98, X76:$X$98)-K76*$AZ$3)/Z76, 0)</f>
        <v>-11831.979346287651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2000000</v>
      </c>
      <c r="S77">
        <f t="shared" si="28"/>
        <v>-21566.334742919658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-10.280161513665551</v>
      </c>
      <c r="AC77">
        <f t="shared" si="29"/>
        <v>-9.4827296564589858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-840.91286887094384</v>
      </c>
      <c r="AI77">
        <f t="shared" si="33"/>
        <v>-840.92386138516736</v>
      </c>
      <c r="AJ77">
        <f t="shared" si="34"/>
        <v>-0.79743185720656484</v>
      </c>
      <c r="AK77">
        <f t="shared" si="49"/>
        <v>-0.71961130595658862</v>
      </c>
      <c r="AL77">
        <f t="shared" si="35"/>
        <v>-842.44090454833054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-0.19169788491304807</v>
      </c>
      <c r="AR77">
        <f t="shared" si="36"/>
        <v>-0.19170039081086998</v>
      </c>
      <c r="AS77">
        <f t="shared" si="36"/>
        <v>-1.8178577834589285E-4</v>
      </c>
      <c r="AT77">
        <f t="shared" si="36"/>
        <v>-1.6404549200990458E-4</v>
      </c>
      <c r="AU77">
        <f t="shared" si="23"/>
        <v>-0.19204622208122579</v>
      </c>
      <c r="AW77">
        <v>74</v>
      </c>
      <c r="AX77">
        <f>IF(Z77&gt;0, (R77*SUMPRODUCT(K77:$K$98, X77:$X$98)-K77*$AZ$3)/Z77, 0)</f>
        <v>-21566.334742919658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2000000</v>
      </c>
      <c r="S78">
        <f t="shared" si="28"/>
        <v>-40789.481698228359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-9.4827296564589858</v>
      </c>
      <c r="AC78">
        <f t="shared" si="29"/>
        <v>-8.6206519086405784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-447.91718048369427</v>
      </c>
      <c r="AI78">
        <f t="shared" si="33"/>
        <v>-447.92246410801954</v>
      </c>
      <c r="AJ78">
        <f t="shared" si="34"/>
        <v>-0.8620777478184074</v>
      </c>
      <c r="AK78">
        <f t="shared" si="49"/>
        <v>-0.66379107595212905</v>
      </c>
      <c r="AL78">
        <f t="shared" si="35"/>
        <v>-449.44833293179011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-9.1168754233703658E-2</v>
      </c>
      <c r="AR78">
        <f t="shared" si="36"/>
        <v>-9.1169829658957618E-2</v>
      </c>
      <c r="AS78">
        <f t="shared" si="36"/>
        <v>-1.7546671069042027E-4</v>
      </c>
      <c r="AT78">
        <f t="shared" si="36"/>
        <v>-1.3510757814793933E-4</v>
      </c>
      <c r="AU78">
        <f t="shared" si="23"/>
        <v>-9.1480403947795982E-2</v>
      </c>
      <c r="AW78">
        <v>75</v>
      </c>
      <c r="AX78">
        <f>IF(Z78&gt;0, (R78*SUMPRODUCT(K78:$K$98, X78:$X$98)-K78*$AZ$3)/Z78, 0)</f>
        <v>-40789.481698228359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2000000</v>
      </c>
      <c r="S79">
        <f t="shared" si="28"/>
        <v>-80748.723617736599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-8.6206519086405784</v>
      </c>
      <c r="AC79">
        <f t="shared" si="29"/>
        <v>-7.7709495622211975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-225.99066522688858</v>
      </c>
      <c r="AI79">
        <f t="shared" si="33"/>
        <v>-225.99307113165526</v>
      </c>
      <c r="AJ79">
        <f t="shared" si="34"/>
        <v>-0.84970234641938092</v>
      </c>
      <c r="AK79">
        <f t="shared" si="49"/>
        <v>-0.60344563360484049</v>
      </c>
      <c r="AL79">
        <f t="shared" si="35"/>
        <v>-227.44621911167948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-4.1069628802592406E-2</v>
      </c>
      <c r="AR79">
        <f t="shared" si="36"/>
        <v>-4.1070066031340779E-2</v>
      </c>
      <c r="AS79">
        <f t="shared" si="36"/>
        <v>-1.5441770537336197E-4</v>
      </c>
      <c r="AT79">
        <f t="shared" si="36"/>
        <v>-1.0966509678536599E-4</v>
      </c>
      <c r="AU79">
        <f t="shared" si="23"/>
        <v>-4.1334148833499507E-2</v>
      </c>
      <c r="AW79">
        <v>76</v>
      </c>
      <c r="AX79">
        <f>IF(Z79&gt;0, (R79*SUMPRODUCT(K79:$K$98, X79:$X$98)-K79*$AZ$3)/Z79, 0)</f>
        <v>-80748.723617736599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2000000</v>
      </c>
      <c r="S80">
        <f t="shared" si="28"/>
        <v>-170072.95425765737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-7.7709495622211975</v>
      </c>
      <c r="AC80">
        <f t="shared" si="29"/>
        <v>-6.9719557082978207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-108.55983366387623</v>
      </c>
      <c r="AI80">
        <f t="shared" si="33"/>
        <v>-108.56085851167445</v>
      </c>
      <c r="AJ80">
        <f t="shared" si="34"/>
        <v>-0.79899385392337674</v>
      </c>
      <c r="AK80">
        <f t="shared" si="49"/>
        <v>-0.54396646935548387</v>
      </c>
      <c r="AL80">
        <f t="shared" si="35"/>
        <v>-109.90381883495331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-1.7614950358720509E-2</v>
      </c>
      <c r="AR80">
        <f t="shared" si="36"/>
        <v>-1.7615116650823964E-2</v>
      </c>
      <c r="AS80">
        <f t="shared" si="36"/>
        <v>-1.2964497640407063E-4</v>
      </c>
      <c r="AT80">
        <f t="shared" si="36"/>
        <v>-8.8264158401098791E-5</v>
      </c>
      <c r="AU80">
        <f t="shared" si="23"/>
        <v>-1.7833025785629134E-2</v>
      </c>
      <c r="AW80">
        <v>77</v>
      </c>
      <c r="AX80">
        <f>IF(Z80&gt;0, (R80*SUMPRODUCT(K80:$K$98, X80:$X$98)-K80*$AZ$3)/Z80, 0)</f>
        <v>-170072.95425765737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2000000</v>
      </c>
      <c r="S81">
        <f t="shared" si="28"/>
        <v>-383629.59934524749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-6.9719557082978207</v>
      </c>
      <c r="AC81">
        <f t="shared" si="29"/>
        <v>-6.2395139776512121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-48.639100147632433</v>
      </c>
      <c r="AI81">
        <f t="shared" si="33"/>
        <v>-48.639506758200824</v>
      </c>
      <c r="AJ81">
        <f t="shared" si="34"/>
        <v>-0.73244173064660867</v>
      </c>
      <c r="AK81">
        <f t="shared" si="49"/>
        <v>-0.48803689958084751</v>
      </c>
      <c r="AL81">
        <f t="shared" si="35"/>
        <v>-49.859985388428278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-7.0466023343776383E-3</v>
      </c>
      <c r="AR81">
        <f t="shared" si="36"/>
        <v>-7.0466612421899071E-3</v>
      </c>
      <c r="AS81">
        <f t="shared" si="36"/>
        <v>-1.0611268698031658E-4</v>
      </c>
      <c r="AT81">
        <f t="shared" si="36"/>
        <v>-7.0704473261440934E-5</v>
      </c>
      <c r="AU81">
        <f t="shared" si="23"/>
        <v>-7.2234784024316646E-3</v>
      </c>
      <c r="AW81">
        <v>78</v>
      </c>
      <c r="AX81">
        <f>IF(Z81&gt;0, (R81*SUMPRODUCT(K81:$K$98, X81:$X$98)-K81*$AZ$3)/Z81, 0)</f>
        <v>-383629.59934524749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2000000</v>
      </c>
      <c r="S82">
        <f t="shared" si="28"/>
        <v>-932448.108683542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-6.2395139776512121</v>
      </c>
      <c r="AC82">
        <f t="shared" si="29"/>
        <v>-5.5768671148022593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-20.241782279985447</v>
      </c>
      <c r="AI82">
        <f t="shared" si="33"/>
        <v>-20.241931802169653</v>
      </c>
      <c r="AJ82">
        <f t="shared" si="34"/>
        <v>-0.6626468628489528</v>
      </c>
      <c r="AK82">
        <f t="shared" si="49"/>
        <v>-0.4367659784355849</v>
      </c>
      <c r="AL82">
        <f t="shared" si="35"/>
        <v>-21.341344643454189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-2.6183334761461069E-3</v>
      </c>
      <c r="AR82">
        <f t="shared" si="36"/>
        <v>-2.6183528172759995E-3</v>
      </c>
      <c r="AS82">
        <f t="shared" si="36"/>
        <v>-8.5715301145994672E-5</v>
      </c>
      <c r="AT82">
        <f t="shared" si="36"/>
        <v>-5.6496951047159607E-5</v>
      </c>
      <c r="AU82">
        <f t="shared" si="23"/>
        <v>-2.7605650694691535E-3</v>
      </c>
      <c r="AW82">
        <v>79</v>
      </c>
      <c r="AX82">
        <f>IF(Z82&gt;0, (R82*SUMPRODUCT(K82:$K$98, X82:$X$98)-K82*$AZ$3)/Z82, 0)</f>
        <v>-932448.108683542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2000000</v>
      </c>
      <c r="S83">
        <f t="shared" si="28"/>
        <v>-2457424.9975199974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-5.5768671148022593</v>
      </c>
      <c r="AC83">
        <f t="shared" si="29"/>
        <v>-4.9815448543647181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-7.7878767085011678</v>
      </c>
      <c r="AI83">
        <f t="shared" si="33"/>
        <v>-7.7879273870046761</v>
      </c>
      <c r="AJ83">
        <f t="shared" si="34"/>
        <v>-0.59532226043754122</v>
      </c>
      <c r="AK83">
        <f t="shared" si="49"/>
        <v>-0.39038069803615821</v>
      </c>
      <c r="AL83">
        <f t="shared" si="35"/>
        <v>-8.7736303454783755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-8.9945047169169665E-4</v>
      </c>
      <c r="AR83">
        <f t="shared" si="36"/>
        <v>-8.9945632473811636E-4</v>
      </c>
      <c r="AS83">
        <f t="shared" si="36"/>
        <v>-6.875595338773245E-5</v>
      </c>
      <c r="AT83">
        <f t="shared" si="36"/>
        <v>-4.5086499970482124E-5</v>
      </c>
      <c r="AU83">
        <f t="shared" si="23"/>
        <v>-1.0132987780963308E-3</v>
      </c>
      <c r="AW83">
        <v>80</v>
      </c>
      <c r="AX83">
        <f>IF(Z83&gt;0, (R83*SUMPRODUCT(K83:$K$98, X83:$X$98)-K83*$AZ$3)/Z83, 0)</f>
        <v>-2457424.9975199974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2000000</v>
      </c>
      <c r="S84">
        <f t="shared" si="28"/>
        <v>-7069657.3996886937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-4.9815448543647181</v>
      </c>
      <c r="AC84">
        <f t="shared" si="29"/>
        <v>-4.4485687745563327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-2.7552411963691528</v>
      </c>
      <c r="AI84">
        <f t="shared" si="33"/>
        <v>-2.7552569275726717</v>
      </c>
      <c r="AJ84">
        <f t="shared" si="34"/>
        <v>-0.53297607980838535</v>
      </c>
      <c r="AK84">
        <f t="shared" si="49"/>
        <v>-0.34870813980553028</v>
      </c>
      <c r="AL84">
        <f t="shared" si="35"/>
        <v>-3.6369411471865876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-2.841186792233672E-4</v>
      </c>
      <c r="AR84">
        <f t="shared" si="36"/>
        <v>-2.8412030141483711E-4</v>
      </c>
      <c r="AS84">
        <f t="shared" si="36"/>
        <v>-5.4960146520877478E-5</v>
      </c>
      <c r="AT84">
        <f t="shared" si="36"/>
        <v>-3.5958556458340042E-5</v>
      </c>
      <c r="AU84">
        <f t="shared" si="23"/>
        <v>-3.750390043940547E-4</v>
      </c>
      <c r="AW84">
        <v>81</v>
      </c>
      <c r="AX84">
        <f>IF(Z84&gt;0, (R84*SUMPRODUCT(K84:$K$98, X84:$X$98)-K84*$AZ$3)/Z84, 0)</f>
        <v>-7069657.3996886937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2000000</v>
      </c>
      <c r="S85">
        <f t="shared" si="28"/>
        <v>-22382484.411704317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-4.4485687745563327</v>
      </c>
      <c r="AC85">
        <f t="shared" si="29"/>
        <v>-3.9721783126283441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-0.89097499978784089</v>
      </c>
      <c r="AI85">
        <f t="shared" si="33"/>
        <v>-0.89097943649182731</v>
      </c>
      <c r="AJ85">
        <f t="shared" si="34"/>
        <v>-0.47639046192798862</v>
      </c>
      <c r="AK85">
        <f t="shared" si="49"/>
        <v>-0.3113998142189433</v>
      </c>
      <c r="AL85">
        <f t="shared" si="35"/>
        <v>-1.6787697126387593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-8.2032823379346871E-5</v>
      </c>
      <c r="AR85">
        <f t="shared" si="36"/>
        <v>-8.2033231870443248E-5</v>
      </c>
      <c r="AS85">
        <f t="shared" si="36"/>
        <v>-4.386167359606029E-5</v>
      </c>
      <c r="AT85">
        <f t="shared" si="36"/>
        <v>-2.8670844823105907E-5</v>
      </c>
      <c r="AU85">
        <f t="shared" si="23"/>
        <v>-1.5456575028960945E-4</v>
      </c>
      <c r="AW85">
        <v>82</v>
      </c>
      <c r="AX85">
        <f>IF(Z85&gt;0, (R85*SUMPRODUCT(K85:$K$98, X85:$X$98)-K85*$AZ$3)/Z85, 0)</f>
        <v>-22382484.411704317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7"/>
        <v>2000000</v>
      </c>
      <c r="S86">
        <f t="shared" si="28"/>
        <v>-78787666.003852636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-3.9721783126283441</v>
      </c>
      <c r="AC86">
        <f t="shared" si="29"/>
        <v>-3.5466580413381412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-0.26135616229746778</v>
      </c>
      <c r="AI86">
        <f t="shared" si="33"/>
        <v>-0.26135728768238564</v>
      </c>
      <c r="AJ86">
        <f t="shared" si="34"/>
        <v>-0.42552027129020287</v>
      </c>
      <c r="AK86">
        <f t="shared" si="49"/>
        <v>-0.27805248188398413</v>
      </c>
      <c r="AL86">
        <f t="shared" si="35"/>
        <v>-0.96493004085657264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-2.1485074442882931E-5</v>
      </c>
      <c r="AR86">
        <f t="shared" si="36"/>
        <v>-2.1485166956403657E-5</v>
      </c>
      <c r="AS86">
        <f t="shared" si="36"/>
        <v>-3.4980367882890079E-5</v>
      </c>
      <c r="AT86">
        <f t="shared" si="36"/>
        <v>-2.285761399230508E-5</v>
      </c>
      <c r="AU86">
        <f t="shared" si="23"/>
        <v>-7.9323148831598819E-5</v>
      </c>
      <c r="AW86">
        <v>83</v>
      </c>
      <c r="AX86">
        <f>IF(Z86&gt;0, (R86*SUMPRODUCT(K86:$K$98, X86:$X$98)-K86*$AZ$3)/Z86, 0)</f>
        <v>-78787666.003852636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2000000</v>
      </c>
      <c r="S87">
        <f t="shared" si="28"/>
        <v>-312271455.11027765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-3.5466580413381412</v>
      </c>
      <c r="AC87">
        <f t="shared" si="29"/>
        <v>-3.1666774691683139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-6.8848916894809639E-2</v>
      </c>
      <c r="AI87">
        <f t="shared" si="33"/>
        <v>-6.8849170414417127E-2</v>
      </c>
      <c r="AJ87">
        <f t="shared" si="34"/>
        <v>-0.37998057216982728</v>
      </c>
      <c r="AK87">
        <f t="shared" si="49"/>
        <v>-0.2482660628936699</v>
      </c>
      <c r="AL87">
        <f t="shared" si="35"/>
        <v>-0.69709580547791428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-5.0533945564715787E-6</v>
      </c>
      <c r="AR87">
        <f t="shared" si="36"/>
        <v>-5.0534131643838343E-6</v>
      </c>
      <c r="AS87">
        <f t="shared" si="36"/>
        <v>-2.7889934098770403E-5</v>
      </c>
      <c r="AT87">
        <f t="shared" si="36"/>
        <v>-1.822231092902033E-5</v>
      </c>
      <c r="AU87">
        <f t="shared" si="23"/>
        <v>-5.1165658192174566E-5</v>
      </c>
      <c r="AW87">
        <v>84</v>
      </c>
      <c r="AX87">
        <f>IF(Z87&gt;0, (R87*SUMPRODUCT(K87:$K$98, X87:$X$98)-K87*$AZ$3)/Z87, 0)</f>
        <v>-312271455.11027765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2000000</v>
      </c>
      <c r="S88">
        <f t="shared" si="28"/>
        <v>-1416062604.9104495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-3.1666774691683139</v>
      </c>
      <c r="AC88">
        <f t="shared" si="29"/>
        <v>-2.8273949714519153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-1.6085433745298767E-2</v>
      </c>
      <c r="AI88">
        <f t="shared" si="33"/>
        <v>-1.6085483661788365E-2</v>
      </c>
      <c r="AJ88">
        <f t="shared" si="34"/>
        <v>-0.33928249771639862</v>
      </c>
      <c r="AK88">
        <f t="shared" si="49"/>
        <v>-0.22166742284178201</v>
      </c>
      <c r="AL88">
        <f t="shared" si="35"/>
        <v>-0.57703540421996902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-1.0541462040713385E-6</v>
      </c>
      <c r="AR88">
        <f t="shared" si="36"/>
        <v>-1.0541494753090847E-6</v>
      </c>
      <c r="AS88">
        <f t="shared" si="36"/>
        <v>-2.2234610688077609E-5</v>
      </c>
      <c r="AT88">
        <f t="shared" si="36"/>
        <v>-1.452679959116643E-5</v>
      </c>
      <c r="AU88">
        <f t="shared" si="23"/>
        <v>-3.7815559754553123E-5</v>
      </c>
      <c r="AW88">
        <v>85</v>
      </c>
      <c r="AX88">
        <f>IF(Z88&gt;0, (R88*SUMPRODUCT(K88:$K$98, X88:$X$98)-K88*$AZ$3)/Z88, 0)</f>
        <v>-1416062604.9104495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-2.8273949714519153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-2.8273949714519153</v>
      </c>
      <c r="AK89">
        <f t="shared" si="49"/>
        <v>-0.19791764800163408</v>
      </c>
      <c r="AL89">
        <f t="shared" si="35"/>
        <v>-3.0293059386212859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-2.3365983900235961E-7</v>
      </c>
      <c r="AR89">
        <f t="shared" si="36"/>
        <v>-2.3365983900235961E-7</v>
      </c>
      <c r="AS89">
        <f t="shared" si="36"/>
        <v>-1.6543848014031882E-4</v>
      </c>
      <c r="AT89">
        <f t="shared" si="36"/>
        <v>-1.1580693609822317E-5</v>
      </c>
      <c r="AU89">
        <f t="shared" si="23"/>
        <v>-1.7725283358914349E-4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54976.184850661513</v>
      </c>
      <c r="AO91" s="8">
        <f t="shared" si="50"/>
        <v>-5497.6184850661521</v>
      </c>
      <c r="AP91" s="8">
        <f t="shared" si="50"/>
        <v>-436.84378752302405</v>
      </c>
      <c r="AQ91" s="8">
        <f t="shared" si="50"/>
        <v>-43143.821060443363</v>
      </c>
      <c r="AR91" s="8">
        <f t="shared" si="50"/>
        <v>5897.9015176289722</v>
      </c>
      <c r="AS91" s="8">
        <f t="shared" si="50"/>
        <v>-3476.2715981822034</v>
      </c>
      <c r="AT91" s="8">
        <f t="shared" si="50"/>
        <v>2027.8250989396181</v>
      </c>
      <c r="AU91" s="8">
        <f t="shared" si="50"/>
        <v>4449.4550183863848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118B-F487-4711-8EE1-7E1E2E7237A2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73182.340794201184</v>
      </c>
      <c r="K3">
        <v>1</v>
      </c>
      <c r="L3" s="2">
        <v>0</v>
      </c>
      <c r="O3">
        <f>$C$3</f>
        <v>73182.340794201184</v>
      </c>
      <c r="P3">
        <f>O3*C5</f>
        <v>7318.2340794201191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73182.340794201184</v>
      </c>
      <c r="AF3">
        <f t="shared" ref="AF3:AG34" si="4">-$Z3*P3</f>
        <v>-7318.2340794201191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65590.956972981061</v>
      </c>
      <c r="AJ3">
        <f t="shared" ref="AJ3:AJ66" si="7">AB3-AC3</f>
        <v>0</v>
      </c>
      <c r="AL3">
        <f t="shared" ref="AL3:AL66" si="8">SUM(AI3:AK3)</f>
        <v>65590.956972981061</v>
      </c>
      <c r="AN3">
        <f t="shared" ref="AN3:AU34" si="9">AE3*$K3</f>
        <v>73182.340794201184</v>
      </c>
      <c r="AO3">
        <f t="shared" si="9"/>
        <v>-7318.2340794201191</v>
      </c>
      <c r="AP3">
        <f t="shared" si="9"/>
        <v>-273.14974180000002</v>
      </c>
      <c r="AQ3">
        <f t="shared" si="9"/>
        <v>0</v>
      </c>
      <c r="AR3">
        <f t="shared" si="9"/>
        <v>65590.956972981061</v>
      </c>
      <c r="AS3">
        <f t="shared" si="9"/>
        <v>0</v>
      </c>
      <c r="AT3">
        <f t="shared" si="9"/>
        <v>0</v>
      </c>
      <c r="AU3">
        <f t="shared" si="9"/>
        <v>65590.956972981061</v>
      </c>
      <c r="AW3">
        <v>0</v>
      </c>
      <c r="AX3">
        <f>IF(Z3&gt;0, (R3*SUMPRODUCT(K3:$K$98, X3:$X$98)-K3*$AZ$3)/Z3, 0)</f>
        <v>0</v>
      </c>
      <c r="AZ3">
        <f>C6*ABS(SUMPRODUCT(X4:X79, K4:K79))/1</f>
        <v>56903.510667404458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6175.2638812047026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6096.8047143647636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-6096.8047143647636</v>
      </c>
      <c r="AK4">
        <f>G4*SUM(AB4, AE4:AF4)</f>
        <v>0</v>
      </c>
      <c r="AL4">
        <f t="shared" si="8"/>
        <v>-11507.594714364765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-4831.0625</v>
      </c>
      <c r="AR4">
        <f t="shared" si="9"/>
        <v>-4831.0625</v>
      </c>
      <c r="AS4">
        <f t="shared" si="9"/>
        <v>-5443.575637825681</v>
      </c>
      <c r="AT4">
        <f t="shared" si="9"/>
        <v>0</v>
      </c>
      <c r="AU4">
        <f t="shared" si="9"/>
        <v>-10274.638137825681</v>
      </c>
      <c r="AW4">
        <v>1</v>
      </c>
      <c r="AX4">
        <f>IF(Z4&gt;0, (R4*SUMPRODUCT(K4:$K$98, X4:$X$98)-K4*$AZ$3)/Z4, 0)</f>
        <v>6175.2638812047026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2000000</v>
      </c>
      <c r="S5">
        <f t="shared" si="1"/>
        <v>6883.4203343931649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6096.8047143647636</v>
      </c>
      <c r="AC5">
        <f t="shared" si="2"/>
        <v>6709.3178521904483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-5429.35616147573</v>
      </c>
      <c r="AI5">
        <f t="shared" si="6"/>
        <v>-5453.7238359974617</v>
      </c>
      <c r="AJ5">
        <f t="shared" si="7"/>
        <v>-612.51313782568468</v>
      </c>
      <c r="AK5">
        <f>G5*SUM(AB5, AE5:AF5)</f>
        <v>426.77633000553351</v>
      </c>
      <c r="AL5">
        <f t="shared" si="8"/>
        <v>-5639.4606438176124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-4328.2494909723609</v>
      </c>
      <c r="AR5">
        <f t="shared" si="9"/>
        <v>-4347.6752519112415</v>
      </c>
      <c r="AS5">
        <f t="shared" si="9"/>
        <v>-488.29172339420012</v>
      </c>
      <c r="AT5">
        <f t="shared" si="9"/>
        <v>340.22347736410512</v>
      </c>
      <c r="AU5">
        <f t="shared" si="9"/>
        <v>-4495.7434979413356</v>
      </c>
      <c r="AW5">
        <v>2</v>
      </c>
      <c r="AX5">
        <f>IF(Z5&gt;0, (R5*SUMPRODUCT(K5:$K$98, X5:$X$98)-K5*$AZ$3)/Z5, 0)</f>
        <v>6883.4203343931649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2000000</v>
      </c>
      <c r="S6">
        <f t="shared" si="1"/>
        <v>7525.6497397537059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6709.3178521904483</v>
      </c>
      <c r="AC6">
        <f t="shared" si="2"/>
        <v>7241.4037521338687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-5460.4059775276928</v>
      </c>
      <c r="AI6">
        <f t="shared" si="6"/>
        <v>-5484.4617202294876</v>
      </c>
      <c r="AJ6">
        <f t="shared" si="7"/>
        <v>-532.08589994342037</v>
      </c>
      <c r="AK6">
        <f>G6*SUM(AB6, AE6:AF6)</f>
        <v>469.65224965333141</v>
      </c>
      <c r="AL6">
        <f t="shared" si="8"/>
        <v>-5546.8953705195763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-3886.6091198464919</v>
      </c>
      <c r="AR6">
        <f t="shared" si="9"/>
        <v>-3903.731522348111</v>
      </c>
      <c r="AS6">
        <f t="shared" si="9"/>
        <v>-378.72823371974954</v>
      </c>
      <c r="AT6">
        <f t="shared" si="9"/>
        <v>334.28919464437422</v>
      </c>
      <c r="AU6">
        <f t="shared" si="9"/>
        <v>-3948.1705614234861</v>
      </c>
      <c r="AW6">
        <v>3</v>
      </c>
      <c r="AX6">
        <f>IF(Z6&gt;0, (R6*SUMPRODUCT(K6:$K$98, X6:$X$98)-K6*$AZ$3)/Z6, 0)</f>
        <v>7525.6497397537059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2000000</v>
      </c>
      <c r="S7">
        <f t="shared" si="1"/>
        <v>8100.5848534928737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7241.4037521338687</v>
      </c>
      <c r="AC7">
        <f t="shared" si="2"/>
        <v>7694.3798027479061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-5505.1240014957439</v>
      </c>
      <c r="AI7">
        <f t="shared" si="6"/>
        <v>-5528.870372720502</v>
      </c>
      <c r="AJ7">
        <f t="shared" si="7"/>
        <v>-452.97605061403738</v>
      </c>
      <c r="AK7">
        <f>G7*SUM(AB7, AE7:AF7)</f>
        <v>506.89826264937085</v>
      </c>
      <c r="AL7">
        <f t="shared" si="8"/>
        <v>-5474.9481606851687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-3498.6058268108904</v>
      </c>
      <c r="AR7">
        <f t="shared" si="9"/>
        <v>-3513.6970750207365</v>
      </c>
      <c r="AS7">
        <f t="shared" si="9"/>
        <v>-287.87446924964257</v>
      </c>
      <c r="AT7">
        <f t="shared" si="9"/>
        <v>322.14300982567556</v>
      </c>
      <c r="AU7">
        <f t="shared" si="9"/>
        <v>-3479.4285344447035</v>
      </c>
      <c r="AW7">
        <v>4</v>
      </c>
      <c r="AX7">
        <f>IF(Z7&gt;0, (R7*SUMPRODUCT(K7:$K$98, X7:$X$98)-K7*$AZ$3)/Z7, 0)</f>
        <v>8100.5848534928737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2000000</v>
      </c>
      <c r="S8">
        <f t="shared" si="1"/>
        <v>8607.6960260658016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7694.3798027479061</v>
      </c>
      <c r="AC8">
        <f t="shared" si="2"/>
        <v>8070.4035924196442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-5552.6120837755798</v>
      </c>
      <c r="AI8">
        <f t="shared" si="6"/>
        <v>-5576.0515836370432</v>
      </c>
      <c r="AJ8">
        <f t="shared" si="7"/>
        <v>-376.02378967173809</v>
      </c>
      <c r="AK8">
        <f t="shared" ref="AK8:AK71" si="22">G8*SUM(AB8:AB8, AE8:AF8)</f>
        <v>538.60658619235346</v>
      </c>
      <c r="AL8">
        <f t="shared" si="8"/>
        <v>-5413.4687871164278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-3150.7012157218769</v>
      </c>
      <c r="AR8">
        <f t="shared" si="9"/>
        <v>-3164.0014174278836</v>
      </c>
      <c r="AS8">
        <f t="shared" si="9"/>
        <v>-213.36599664882627</v>
      </c>
      <c r="AT8">
        <f t="shared" si="9"/>
        <v>305.61984167245589</v>
      </c>
      <c r="AU8">
        <f t="shared" si="9"/>
        <v>-3071.7475724042542</v>
      </c>
      <c r="AW8">
        <v>5</v>
      </c>
      <c r="AX8">
        <f>IF(Z8&gt;0, (R8*SUMPRODUCT(K8:$K$98, X8:$X$98)-K8*$AZ$3)/Z8, 0)</f>
        <v>8607.6960260658016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2000000</v>
      </c>
      <c r="S9">
        <f t="shared" si="1"/>
        <v>9054.6768403003716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8070.4035924196442</v>
      </c>
      <c r="AC9">
        <f t="shared" si="2"/>
        <v>8379.1931057000984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-5609.4585998059829</v>
      </c>
      <c r="AI9">
        <f t="shared" si="6"/>
        <v>-5632.5935864363346</v>
      </c>
      <c r="AJ9">
        <f t="shared" si="7"/>
        <v>-308.78951328045423</v>
      </c>
      <c r="AK9">
        <f t="shared" si="22"/>
        <v>564.92825146937514</v>
      </c>
      <c r="AL9">
        <f t="shared" si="8"/>
        <v>-5376.4548482474138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-2841.9262996174689</v>
      </c>
      <c r="AR9">
        <f t="shared" si="9"/>
        <v>-2853.6472038324264</v>
      </c>
      <c r="AS9">
        <f t="shared" si="9"/>
        <v>-156.44237732107572</v>
      </c>
      <c r="AT9">
        <f t="shared" si="9"/>
        <v>286.21023342667297</v>
      </c>
      <c r="AU9">
        <f t="shared" si="9"/>
        <v>-2723.8793477268296</v>
      </c>
      <c r="AW9">
        <v>6</v>
      </c>
      <c r="AX9">
        <f>IF(Z9&gt;0, (R9*SUMPRODUCT(K9:$K$98, X9:$X$98)-K9*$AZ$3)/Z9, 0)</f>
        <v>9054.6768403003716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2000000</v>
      </c>
      <c r="S10">
        <f t="shared" si="1"/>
        <v>9444.8873587617218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8379.1931057000984</v>
      </c>
      <c r="AC10">
        <f t="shared" si="2"/>
        <v>8626.0978141204141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-5673.5371336776725</v>
      </c>
      <c r="AI10">
        <f t="shared" si="6"/>
        <v>-5696.3698512275496</v>
      </c>
      <c r="AJ10">
        <f t="shared" si="7"/>
        <v>-246.90470842031573</v>
      </c>
      <c r="AK10">
        <f t="shared" si="22"/>
        <v>586.54351739900699</v>
      </c>
      <c r="AL10">
        <f t="shared" si="8"/>
        <v>-5356.7310422488581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-2566.4200706038232</v>
      </c>
      <c r="AR10">
        <f t="shared" si="9"/>
        <v>-2576.7484324715192</v>
      </c>
      <c r="AS10">
        <f t="shared" si="9"/>
        <v>-111.68715111691431</v>
      </c>
      <c r="AT10">
        <f t="shared" si="9"/>
        <v>265.32249985638236</v>
      </c>
      <c r="AU10">
        <f t="shared" si="9"/>
        <v>-2423.1130837320507</v>
      </c>
      <c r="AW10">
        <v>7</v>
      </c>
      <c r="AX10">
        <f>IF(Z10&gt;0, (R10*SUMPRODUCT(K10:$K$98, X10:$X$98)-K10*$AZ$3)/Z10, 0)</f>
        <v>9444.8873587617218</v>
      </c>
    </row>
    <row r="11" spans="1:52" x14ac:dyDescent="0.25">
      <c r="A11" t="s">
        <v>33</v>
      </c>
      <c r="C11" s="12">
        <f>AU81</f>
        <v>5646.6940377262581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2000000</v>
      </c>
      <c r="S11">
        <f t="shared" si="1"/>
        <v>9783.1774624971531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8626.0978141204141</v>
      </c>
      <c r="AC11">
        <f t="shared" si="2"/>
        <v>8817.562572121773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-5754.3526222073169</v>
      </c>
      <c r="AI11">
        <f t="shared" si="6"/>
        <v>-5776.8850831739173</v>
      </c>
      <c r="AJ11">
        <f t="shared" si="7"/>
        <v>-191.46475800135886</v>
      </c>
      <c r="AK11">
        <f t="shared" si="22"/>
        <v>603.826846988429</v>
      </c>
      <c r="AL11">
        <f t="shared" si="8"/>
        <v>-5364.5229941868474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-2324.0865119886389</v>
      </c>
      <c r="AR11">
        <f t="shared" si="9"/>
        <v>-2333.1869950581486</v>
      </c>
      <c r="AS11">
        <f t="shared" si="9"/>
        <v>-77.329404505877577</v>
      </c>
      <c r="AT11">
        <f t="shared" si="9"/>
        <v>243.87553610229136</v>
      </c>
      <c r="AU11">
        <f t="shared" si="9"/>
        <v>-2166.6408634617346</v>
      </c>
      <c r="AW11">
        <v>8</v>
      </c>
      <c r="AX11">
        <f>IF(Z11&gt;0, (R11*SUMPRODUCT(K11:$K$98, X11:$X$98)-K11*$AZ$3)/Z11, 0)</f>
        <v>9783.1774624971531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2000000</v>
      </c>
      <c r="S12">
        <f t="shared" si="1"/>
        <v>10070.039824812466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8817.562572121773</v>
      </c>
      <c r="AC12">
        <f t="shared" si="2"/>
        <v>8955.8732285306178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-5854.3623771796538</v>
      </c>
      <c r="AI12">
        <f t="shared" si="6"/>
        <v>-5876.5963340068738</v>
      </c>
      <c r="AJ12">
        <f t="shared" si="7"/>
        <v>-138.31065640884481</v>
      </c>
      <c r="AK12">
        <f t="shared" si="22"/>
        <v>617.22938004852415</v>
      </c>
      <c r="AL12">
        <f t="shared" si="8"/>
        <v>-5397.6776103671946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-2111.1417630859746</v>
      </c>
      <c r="AR12">
        <f t="shared" si="9"/>
        <v>-2119.159550812878</v>
      </c>
      <c r="AS12">
        <f t="shared" si="9"/>
        <v>-49.876209262812203</v>
      </c>
      <c r="AT12">
        <f t="shared" si="9"/>
        <v>222.5791021586632</v>
      </c>
      <c r="AU12">
        <f t="shared" si="9"/>
        <v>-1946.4566579170271</v>
      </c>
      <c r="AW12">
        <v>9</v>
      </c>
      <c r="AX12">
        <f>IF(Z12&gt;0, (R12*SUMPRODUCT(K12:$K$98, X12:$X$98)-K12*$AZ$3)/Z12, 0)</f>
        <v>10070.039824812466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2000000</v>
      </c>
      <c r="S13">
        <f t="shared" si="1"/>
        <v>10305.971667571986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8955.8732285306178</v>
      </c>
      <c r="AC13">
        <f t="shared" si="2"/>
        <v>9043.3003657995359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-5966.2083922363499</v>
      </c>
      <c r="AI13">
        <f t="shared" si="6"/>
        <v>-5988.1454318903943</v>
      </c>
      <c r="AJ13">
        <f t="shared" si="7"/>
        <v>-87.427137268918159</v>
      </c>
      <c r="AK13">
        <f t="shared" si="22"/>
        <v>626.91112599714336</v>
      </c>
      <c r="AL13">
        <f t="shared" si="8"/>
        <v>-5448.6614431621692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-1920.9594262229105</v>
      </c>
      <c r="AR13">
        <f t="shared" si="9"/>
        <v>-1928.0225658815416</v>
      </c>
      <c r="AS13">
        <f t="shared" si="9"/>
        <v>-28.149198352332647</v>
      </c>
      <c r="AT13">
        <f t="shared" si="9"/>
        <v>201.84860429201788</v>
      </c>
      <c r="AU13">
        <f t="shared" si="9"/>
        <v>-1754.3231599418564</v>
      </c>
      <c r="AW13">
        <v>10</v>
      </c>
      <c r="AX13">
        <f>IF(Z13&gt;0, (R13*SUMPRODUCT(K13:$K$98, X13:$X$98)-K13*$AZ$3)/Z13, 0)</f>
        <v>10305.971667571986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2000000</v>
      </c>
      <c r="S14">
        <f t="shared" si="1"/>
        <v>10495.326710077143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9043.3003657995359</v>
      </c>
      <c r="AC14">
        <f t="shared" si="2"/>
        <v>9085.3488863220646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-6100.3309603395192</v>
      </c>
      <c r="AI14">
        <f t="shared" si="6"/>
        <v>-6121.9723754600191</v>
      </c>
      <c r="AJ14">
        <f t="shared" si="7"/>
        <v>-42.048520522528634</v>
      </c>
      <c r="AK14">
        <f t="shared" si="22"/>
        <v>633.03102560596756</v>
      </c>
      <c r="AL14">
        <f t="shared" si="8"/>
        <v>-5530.9898703765803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-1753.6993781919141</v>
      </c>
      <c r="AR14">
        <f t="shared" si="9"/>
        <v>-1759.920767897941</v>
      </c>
      <c r="AS14">
        <f t="shared" si="9"/>
        <v>-12.087944862936473</v>
      </c>
      <c r="AT14">
        <f t="shared" si="9"/>
        <v>181.98129301489388</v>
      </c>
      <c r="AU14">
        <f t="shared" si="9"/>
        <v>-1590.0274197459837</v>
      </c>
      <c r="AW14">
        <v>11</v>
      </c>
      <c r="AX14">
        <f>IF(Z14&gt;0, (R14*SUMPRODUCT(K14:$K$98, X14:$X$98)-K14*$AZ$3)/Z14, 0)</f>
        <v>10495.326710077143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2000000</v>
      </c>
      <c r="S15">
        <f t="shared" si="1"/>
        <v>10638.996163566069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9085.3488863220646</v>
      </c>
      <c r="AC15">
        <f t="shared" si="2"/>
        <v>9084.3351748671503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-6257.1598467184576</v>
      </c>
      <c r="AI15">
        <f t="shared" si="6"/>
        <v>-6278.5066331896687</v>
      </c>
      <c r="AJ15">
        <f t="shared" si="7"/>
        <v>1.0137114549143007</v>
      </c>
      <c r="AK15">
        <f t="shared" si="22"/>
        <v>635.97442204254457</v>
      </c>
      <c r="AL15">
        <f t="shared" si="8"/>
        <v>-5641.5184996922098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-1606.0570852306164</v>
      </c>
      <c r="AR15">
        <f t="shared" si="9"/>
        <v>-1611.5362736321997</v>
      </c>
      <c r="AS15">
        <f t="shared" si="9"/>
        <v>0.26019448190993366</v>
      </c>
      <c r="AT15">
        <f t="shared" si="9"/>
        <v>163.23879388866021</v>
      </c>
      <c r="AU15">
        <f t="shared" si="9"/>
        <v>-1448.0372852616297</v>
      </c>
      <c r="AW15">
        <v>12</v>
      </c>
      <c r="AX15">
        <f>IF(Z15&gt;0, (R15*SUMPRODUCT(K15:$K$98, X15:$X$98)-K15*$AZ$3)/Z15, 0)</f>
        <v>10638.996163566069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2000000</v>
      </c>
      <c r="S16">
        <f t="shared" si="1"/>
        <v>10738.529489428507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9084.3351748671503</v>
      </c>
      <c r="AC16">
        <f t="shared" si="2"/>
        <v>9043.1760063660004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-6417.0045410803141</v>
      </c>
      <c r="AI16">
        <f t="shared" si="6"/>
        <v>-6438.0576471300492</v>
      </c>
      <c r="AJ16">
        <f t="shared" si="7"/>
        <v>41.159168501149907</v>
      </c>
      <c r="AK16">
        <f t="shared" si="22"/>
        <v>635.90346224070061</v>
      </c>
      <c r="AL16">
        <f t="shared" si="8"/>
        <v>-5760.9950163881986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-1470.6118187614045</v>
      </c>
      <c r="AR16">
        <f t="shared" si="9"/>
        <v>-1475.4366472900697</v>
      </c>
      <c r="AS16">
        <f t="shared" si="9"/>
        <v>9.4326191076674828</v>
      </c>
      <c r="AT16">
        <f t="shared" si="9"/>
        <v>145.7326609597558</v>
      </c>
      <c r="AU16">
        <f t="shared" si="9"/>
        <v>-1320.2713672226464</v>
      </c>
      <c r="AW16">
        <v>13</v>
      </c>
      <c r="AX16">
        <f>IF(Z16&gt;0, (R16*SUMPRODUCT(K16:$K$98, X16:$X$98)-K16*$AZ$3)/Z16, 0)</f>
        <v>10738.529489428507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2000000</v>
      </c>
      <c r="S17">
        <f t="shared" si="1"/>
        <v>10801.662572085084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9043.1760063660004</v>
      </c>
      <c r="AC17">
        <f t="shared" si="2"/>
        <v>8969.7944703987578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-6588.6183814707492</v>
      </c>
      <c r="AI17">
        <f t="shared" si="6"/>
        <v>-6609.378598730219</v>
      </c>
      <c r="AJ17">
        <f t="shared" si="7"/>
        <v>73.381535967242598</v>
      </c>
      <c r="AK17">
        <f t="shared" si="22"/>
        <v>633.02232044562004</v>
      </c>
      <c r="AL17">
        <f t="shared" si="8"/>
        <v>-5902.9747423173567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-1348.1618586142404</v>
      </c>
      <c r="AR17">
        <f t="shared" si="9"/>
        <v>-1352.4098103797385</v>
      </c>
      <c r="AS17">
        <f t="shared" si="9"/>
        <v>15.015316139084344</v>
      </c>
      <c r="AT17">
        <f t="shared" si="9"/>
        <v>129.52890859126703</v>
      </c>
      <c r="AU17">
        <f t="shared" si="9"/>
        <v>-1207.8655856493872</v>
      </c>
      <c r="AW17">
        <v>14</v>
      </c>
      <c r="AX17">
        <f>IF(Z17&gt;0, (R17*SUMPRODUCT(K17:$K$98, X17:$X$98)-K17*$AZ$3)/Z17, 0)</f>
        <v>10801.662572085084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2000000</v>
      </c>
      <c r="S18">
        <f t="shared" si="1"/>
        <v>10833.011346518966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8969.7944703987578</v>
      </c>
      <c r="AC18">
        <f t="shared" si="2"/>
        <v>8869.1596499935895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-6777.2194272405541</v>
      </c>
      <c r="AI18">
        <f t="shared" si="6"/>
        <v>-6797.687327084589</v>
      </c>
      <c r="AJ18">
        <f t="shared" si="7"/>
        <v>100.63482040516828</v>
      </c>
      <c r="AK18">
        <f t="shared" si="22"/>
        <v>627.88561292791314</v>
      </c>
      <c r="AL18">
        <f t="shared" si="8"/>
        <v>-6069.1668937515078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-1238.1726511239474</v>
      </c>
      <c r="AR18">
        <f t="shared" si="9"/>
        <v>-1241.9120599013827</v>
      </c>
      <c r="AS18">
        <f t="shared" si="9"/>
        <v>18.385605441018399</v>
      </c>
      <c r="AT18">
        <f t="shared" si="9"/>
        <v>114.71235398350993</v>
      </c>
      <c r="AU18">
        <f t="shared" si="9"/>
        <v>-1108.8141004768545</v>
      </c>
      <c r="AW18">
        <v>15</v>
      </c>
      <c r="AX18">
        <f>IF(Z18&gt;0, (R18*SUMPRODUCT(K18:$K$98, X18:$X$98)-K18*$AZ$3)/Z18, 0)</f>
        <v>10833.011346518966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2000000</v>
      </c>
      <c r="S19">
        <f t="shared" si="1"/>
        <v>10835.954426537399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8869.1596499935895</v>
      </c>
      <c r="AC19">
        <f t="shared" si="2"/>
        <v>8744.8504258420289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-7014.2559429273406</v>
      </c>
      <c r="AI19">
        <f t="shared" si="6"/>
        <v>-7034.4314855736484</v>
      </c>
      <c r="AJ19">
        <f t="shared" si="7"/>
        <v>124.30922415156056</v>
      </c>
      <c r="AK19">
        <f t="shared" si="22"/>
        <v>620.84117549955135</v>
      </c>
      <c r="AL19">
        <f t="shared" si="8"/>
        <v>-6289.2810859225365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-1144.1770860026929</v>
      </c>
      <c r="AR19">
        <f t="shared" si="9"/>
        <v>-1147.4681540477436</v>
      </c>
      <c r="AS19">
        <f t="shared" si="9"/>
        <v>20.277527226020911</v>
      </c>
      <c r="AT19">
        <f t="shared" si="9"/>
        <v>101.27264428807021</v>
      </c>
      <c r="AU19">
        <f t="shared" si="9"/>
        <v>-1025.9179825336525</v>
      </c>
      <c r="AW19">
        <v>16</v>
      </c>
      <c r="AX19">
        <f>IF(Z19&gt;0, (R19*SUMPRODUCT(K19:$K$98, X19:$X$98)-K19*$AZ$3)/Z19, 0)</f>
        <v>10835.954426537399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2000000</v>
      </c>
      <c r="S20">
        <f t="shared" si="1"/>
        <v>10807.219458360609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8744.8504258420289</v>
      </c>
      <c r="AC20">
        <f t="shared" si="2"/>
        <v>8595.1942567789683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-7263.6295303484794</v>
      </c>
      <c r="AI20">
        <f t="shared" si="6"/>
        <v>-7283.5125221991948</v>
      </c>
      <c r="AJ20">
        <f t="shared" si="7"/>
        <v>149.65616906306059</v>
      </c>
      <c r="AK20">
        <f t="shared" si="22"/>
        <v>612.13952980894203</v>
      </c>
      <c r="AL20">
        <f t="shared" si="8"/>
        <v>-6521.7168233271923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-1057.9065357165966</v>
      </c>
      <c r="AR20">
        <f t="shared" si="9"/>
        <v>-1060.8023809604363</v>
      </c>
      <c r="AS20">
        <f t="shared" si="9"/>
        <v>21.796574109489871</v>
      </c>
      <c r="AT20">
        <f t="shared" si="9"/>
        <v>89.154658377007792</v>
      </c>
      <c r="AU20">
        <f t="shared" si="9"/>
        <v>-949.85114847393857</v>
      </c>
      <c r="AW20">
        <v>17</v>
      </c>
      <c r="AX20">
        <f>IF(Z20&gt;0, (R20*SUMPRODUCT(K20:$K$98, X20:$X$98)-K20*$AZ$3)/Z20, 0)</f>
        <v>10807.219458360609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2000000</v>
      </c>
      <c r="S21">
        <f t="shared" si="1"/>
        <v>10751.755078428432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8595.1942567789683</v>
      </c>
      <c r="AC21">
        <f t="shared" si="2"/>
        <v>8425.2528254727495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-7499.9281516636775</v>
      </c>
      <c r="AI21">
        <f t="shared" si="6"/>
        <v>-7519.5185644939893</v>
      </c>
      <c r="AJ21">
        <f t="shared" si="7"/>
        <v>169.94143130621887</v>
      </c>
      <c r="AK21">
        <f t="shared" si="22"/>
        <v>601.66359797452787</v>
      </c>
      <c r="AL21">
        <f t="shared" si="8"/>
        <v>-6747.9135352132425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-975.28758275090979</v>
      </c>
      <c r="AR21">
        <f t="shared" si="9"/>
        <v>-977.83511200559064</v>
      </c>
      <c r="AS21">
        <f t="shared" si="9"/>
        <v>22.099114070993625</v>
      </c>
      <c r="AT21">
        <f t="shared" si="9"/>
        <v>78.240087669056706</v>
      </c>
      <c r="AU21">
        <f t="shared" si="9"/>
        <v>-877.49591026554026</v>
      </c>
      <c r="AW21">
        <v>18</v>
      </c>
      <c r="AX21">
        <f>IF(Z21&gt;0, (R21*SUMPRODUCT(K21:$K$98, X21:$X$98)-K21*$AZ$3)/Z21, 0)</f>
        <v>10751.755078428432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2000000</v>
      </c>
      <c r="S22">
        <f t="shared" si="1"/>
        <v>10678.579640191578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8425.2528254727495</v>
      </c>
      <c r="AC22">
        <f t="shared" si="2"/>
        <v>8242.7912288025473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-7761.5193903092859</v>
      </c>
      <c r="AI22">
        <f t="shared" si="6"/>
        <v>-7780.816880018916</v>
      </c>
      <c r="AJ22">
        <f t="shared" si="7"/>
        <v>182.4615966702022</v>
      </c>
      <c r="AK22">
        <f t="shared" si="22"/>
        <v>589.76769778309256</v>
      </c>
      <c r="AL22">
        <f t="shared" si="8"/>
        <v>-7008.5875855656213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-901.16500018092802</v>
      </c>
      <c r="AR22">
        <f t="shared" si="9"/>
        <v>-903.40556951318831</v>
      </c>
      <c r="AS22">
        <f t="shared" si="9"/>
        <v>21.185027895648012</v>
      </c>
      <c r="AT22">
        <f t="shared" si="9"/>
        <v>68.476026503649237</v>
      </c>
      <c r="AU22">
        <f t="shared" si="9"/>
        <v>-813.744515113891</v>
      </c>
      <c r="AW22">
        <v>19</v>
      </c>
      <c r="AX22">
        <f>IF(Z22&gt;0, (R22*SUMPRODUCT(K22:$K$98, X22:$X$98)-K22*$AZ$3)/Z22, 0)</f>
        <v>10678.579640191578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2000000</v>
      </c>
      <c r="S23">
        <f t="shared" si="1"/>
        <v>10589.177697369898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8242.7912288025473</v>
      </c>
      <c r="AC23">
        <f t="shared" si="2"/>
        <v>8049.5065733365309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-8034.1485915971753</v>
      </c>
      <c r="AI23">
        <f t="shared" si="6"/>
        <v>-8053.1526795523141</v>
      </c>
      <c r="AJ23">
        <f t="shared" si="7"/>
        <v>193.28465546601637</v>
      </c>
      <c r="AK23">
        <f t="shared" si="22"/>
        <v>576.99538601617837</v>
      </c>
      <c r="AL23">
        <f t="shared" si="8"/>
        <v>-7282.8726380701191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-832.87419466844733</v>
      </c>
      <c r="AR23">
        <f t="shared" si="9"/>
        <v>-834.84428699006548</v>
      </c>
      <c r="AS23">
        <f t="shared" si="9"/>
        <v>20.0371949718973</v>
      </c>
      <c r="AT23">
        <f t="shared" si="9"/>
        <v>59.815245134780241</v>
      </c>
      <c r="AU23">
        <f t="shared" si="9"/>
        <v>-754.99184688338789</v>
      </c>
      <c r="AW23">
        <v>20</v>
      </c>
      <c r="AX23">
        <f>IF(Z23&gt;0, (R23*SUMPRODUCT(K23:$K$98, X23:$X$98)-K23*$AZ$3)/Z23, 0)</f>
        <v>10589.177697369898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2000000</v>
      </c>
      <c r="S24">
        <f t="shared" si="1"/>
        <v>10487.368455605274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8049.5065733365309</v>
      </c>
      <c r="AC24">
        <f t="shared" si="2"/>
        <v>7848.6684007349677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-8338.6699650562132</v>
      </c>
      <c r="AI24">
        <f t="shared" si="6"/>
        <v>-8357.3797787572366</v>
      </c>
      <c r="AJ24">
        <f t="shared" si="7"/>
        <v>200.8381726015632</v>
      </c>
      <c r="AK24">
        <f t="shared" si="22"/>
        <v>563.46546013355726</v>
      </c>
      <c r="AL24">
        <f t="shared" si="8"/>
        <v>-7593.0761460221165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-771.82405388649454</v>
      </c>
      <c r="AR24">
        <f t="shared" si="9"/>
        <v>-773.55582697725117</v>
      </c>
      <c r="AS24">
        <f t="shared" si="9"/>
        <v>18.589503266358022</v>
      </c>
      <c r="AT24">
        <f t="shared" si="9"/>
        <v>52.154144184595921</v>
      </c>
      <c r="AU24">
        <f t="shared" si="9"/>
        <v>-702.81217952629731</v>
      </c>
      <c r="AW24">
        <v>21</v>
      </c>
      <c r="AX24">
        <f>IF(Z24&gt;0, (R24*SUMPRODUCT(K24:$K$98, X24:$X$98)-K24*$AZ$3)/Z24, 0)</f>
        <v>10487.368455605274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2000000</v>
      </c>
      <c r="S25">
        <f t="shared" si="1"/>
        <v>10374.091328511186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7848.6684007349677</v>
      </c>
      <c r="AC25">
        <f t="shared" si="2"/>
        <v>7641.1622236939074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-8693.0973331391615</v>
      </c>
      <c r="AI25">
        <f t="shared" si="6"/>
        <v>-8711.511384986512</v>
      </c>
      <c r="AJ25">
        <f t="shared" si="7"/>
        <v>207.50617704106025</v>
      </c>
      <c r="AK25">
        <f t="shared" si="22"/>
        <v>549.40678805144785</v>
      </c>
      <c r="AL25">
        <f t="shared" si="8"/>
        <v>-7954.5984198940032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-718.41938700422156</v>
      </c>
      <c r="AR25">
        <f t="shared" si="9"/>
        <v>-719.94117047603504</v>
      </c>
      <c r="AS25">
        <f t="shared" si="9"/>
        <v>17.148831399957999</v>
      </c>
      <c r="AT25">
        <f t="shared" si="9"/>
        <v>45.404356210670407</v>
      </c>
      <c r="AU25">
        <f t="shared" si="9"/>
        <v>-657.38798286540668</v>
      </c>
      <c r="AW25">
        <v>22</v>
      </c>
      <c r="AX25">
        <f>IF(Z25&gt;0, (R25*SUMPRODUCT(K25:$K$98, X25:$X$98)-K25*$AZ$3)/Z25, 0)</f>
        <v>10374.091328511186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2000000</v>
      </c>
      <c r="S26">
        <f t="shared" si="1"/>
        <v>10248.341917212052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7641.1622236939074</v>
      </c>
      <c r="AC26">
        <f t="shared" si="2"/>
        <v>7426.5980838731093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-9066.1481151736753</v>
      </c>
      <c r="AI26">
        <f t="shared" si="6"/>
        <v>-9084.2646996511121</v>
      </c>
      <c r="AJ26">
        <f t="shared" si="7"/>
        <v>214.56413982079812</v>
      </c>
      <c r="AK26">
        <f t="shared" si="22"/>
        <v>534.88135565857363</v>
      </c>
      <c r="AL26">
        <f t="shared" si="8"/>
        <v>-8334.8192041717411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-668.97253584698615</v>
      </c>
      <c r="AR26">
        <f t="shared" si="9"/>
        <v>-670.30932158055168</v>
      </c>
      <c r="AS26">
        <f t="shared" si="9"/>
        <v>15.8322492523052</v>
      </c>
      <c r="AT26">
        <f t="shared" si="9"/>
        <v>39.467801797029772</v>
      </c>
      <c r="AU26">
        <f t="shared" si="9"/>
        <v>-615.00927053121677</v>
      </c>
      <c r="AW26">
        <v>23</v>
      </c>
      <c r="AX26">
        <f>IF(Z26&gt;0, (R26*SUMPRODUCT(K26:$K$98, X26:$X$98)-K26*$AZ$3)/Z26, 0)</f>
        <v>10248.341917212052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2000000</v>
      </c>
      <c r="S27">
        <f t="shared" si="1"/>
        <v>10113.076849433579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7426.5980838731093</v>
      </c>
      <c r="AC27">
        <f t="shared" si="2"/>
        <v>7207.4963044398919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-9451.9946059482136</v>
      </c>
      <c r="AI27">
        <f t="shared" si="6"/>
        <v>-9469.8118746483015</v>
      </c>
      <c r="AJ27">
        <f t="shared" si="7"/>
        <v>219.10177943321742</v>
      </c>
      <c r="AK27">
        <f t="shared" si="22"/>
        <v>519.86186587111774</v>
      </c>
      <c r="AL27">
        <f t="shared" si="8"/>
        <v>-8730.8482293439647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-622.71728538425259</v>
      </c>
      <c r="AR27">
        <f t="shared" si="9"/>
        <v>-623.89112452196196</v>
      </c>
      <c r="AS27">
        <f t="shared" si="9"/>
        <v>14.434886074273743</v>
      </c>
      <c r="AT27">
        <f t="shared" si="9"/>
        <v>34.249593169078935</v>
      </c>
      <c r="AU27">
        <f t="shared" si="9"/>
        <v>-575.20664527860924</v>
      </c>
      <c r="AW27">
        <v>24</v>
      </c>
      <c r="AX27">
        <f>IF(Z27&gt;0, (R27*SUMPRODUCT(K27:$K$98, X27:$X$98)-K27*$AZ$3)/Z27, 0)</f>
        <v>10113.076849433579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2000000</v>
      </c>
      <c r="S28">
        <f t="shared" si="1"/>
        <v>9971.7993852502641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7207.4963044398919</v>
      </c>
      <c r="AC28">
        <f t="shared" si="2"/>
        <v>6986.4493372822208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-9886.2265475544336</v>
      </c>
      <c r="AI28">
        <f t="shared" si="6"/>
        <v>-9903.7420657356761</v>
      </c>
      <c r="AJ28">
        <f t="shared" si="7"/>
        <v>221.04696715767113</v>
      </c>
      <c r="AK28">
        <f t="shared" si="22"/>
        <v>504.52474131079248</v>
      </c>
      <c r="AL28">
        <f t="shared" si="8"/>
        <v>-9178.1703572672141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-581.54053485182271</v>
      </c>
      <c r="AR28">
        <f t="shared" si="9"/>
        <v>-582.57085554721948</v>
      </c>
      <c r="AS28">
        <f t="shared" si="9"/>
        <v>13.002713511561634</v>
      </c>
      <c r="AT28">
        <f t="shared" si="9"/>
        <v>29.677813521321216</v>
      </c>
      <c r="AU28">
        <f t="shared" si="9"/>
        <v>-539.89032851433672</v>
      </c>
      <c r="AW28">
        <v>25</v>
      </c>
      <c r="AX28">
        <f>IF(Z28&gt;0, (R28*SUMPRODUCT(K28:$K$98, X28:$X$98)-K28*$AZ$3)/Z28, 0)</f>
        <v>9971.7993852502641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2000000</v>
      </c>
      <c r="S29">
        <f t="shared" si="1"/>
        <v>9824.615671615582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6986.4493372822208</v>
      </c>
      <c r="AC29">
        <f t="shared" si="2"/>
        <v>6763.5430151327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-10372.531526647554</v>
      </c>
      <c r="AI29">
        <f t="shared" si="6"/>
        <v>-10389.7422330029</v>
      </c>
      <c r="AJ29">
        <f t="shared" si="7"/>
        <v>222.90632214952075</v>
      </c>
      <c r="AK29">
        <f t="shared" si="22"/>
        <v>489.05145360975553</v>
      </c>
      <c r="AL29">
        <f t="shared" si="8"/>
        <v>-9677.7844572436243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-544.77375153116475</v>
      </c>
      <c r="AR29">
        <f t="shared" si="9"/>
        <v>-545.67767175966594</v>
      </c>
      <c r="AS29">
        <f t="shared" si="9"/>
        <v>11.707220464497022</v>
      </c>
      <c r="AT29">
        <f t="shared" si="9"/>
        <v>25.685378192421339</v>
      </c>
      <c r="AU29">
        <f t="shared" si="9"/>
        <v>-508.28507310274762</v>
      </c>
      <c r="AW29">
        <v>26</v>
      </c>
      <c r="AX29">
        <f>IF(Z29&gt;0, (R29*SUMPRODUCT(K29:$K$98, X29:$X$98)-K29*$AZ$3)/Z29, 0)</f>
        <v>9824.615671615582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2000000</v>
      </c>
      <c r="S30">
        <f t="shared" si="1"/>
        <v>9671.8976725411485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6763.5430151327</v>
      </c>
      <c r="AC30">
        <f t="shared" si="2"/>
        <v>6538.9783820857365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-10927.570379639921</v>
      </c>
      <c r="AI30">
        <f t="shared" si="6"/>
        <v>-10944.472384301969</v>
      </c>
      <c r="AJ30">
        <f t="shared" si="7"/>
        <v>224.56463304696354</v>
      </c>
      <c r="AK30">
        <f t="shared" si="22"/>
        <v>473.44801105928906</v>
      </c>
      <c r="AL30">
        <f t="shared" si="8"/>
        <v>-10246.459740195718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-512.43289406320605</v>
      </c>
      <c r="AR30">
        <f t="shared" si="9"/>
        <v>-513.22548956829485</v>
      </c>
      <c r="AS30">
        <f t="shared" si="9"/>
        <v>10.530639549199524</v>
      </c>
      <c r="AT30">
        <f t="shared" si="9"/>
        <v>22.201672107059416</v>
      </c>
      <c r="AU30">
        <f t="shared" si="9"/>
        <v>-480.49317791203595</v>
      </c>
      <c r="AW30">
        <v>27</v>
      </c>
      <c r="AX30">
        <f>IF(Z30&gt;0, (R30*SUMPRODUCT(K30:$K$98, X30:$X$98)-K30*$AZ$3)/Z30, 0)</f>
        <v>9671.8976725411485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2000000</v>
      </c>
      <c r="S31">
        <f t="shared" si="1"/>
        <v>9513.3313968588172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6538.9783820857365</v>
      </c>
      <c r="AC31">
        <f t="shared" si="2"/>
        <v>6312.4464866691378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-11564.956005460079</v>
      </c>
      <c r="AI31">
        <f t="shared" si="6"/>
        <v>-11581.544428125439</v>
      </c>
      <c r="AJ31">
        <f t="shared" si="7"/>
        <v>226.53189541659867</v>
      </c>
      <c r="AK31">
        <f t="shared" si="22"/>
        <v>457.72848674600158</v>
      </c>
      <c r="AL31">
        <f t="shared" si="8"/>
        <v>-10897.284045962837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-484.2162391044273</v>
      </c>
      <c r="AR31">
        <f t="shared" si="9"/>
        <v>-484.91078421397225</v>
      </c>
      <c r="AS31">
        <f t="shared" si="9"/>
        <v>9.4847245751765517</v>
      </c>
      <c r="AT31">
        <f t="shared" si="9"/>
        <v>19.16475655233522</v>
      </c>
      <c r="AU31">
        <f t="shared" si="9"/>
        <v>-456.26130308646043</v>
      </c>
      <c r="AW31">
        <v>28</v>
      </c>
      <c r="AX31">
        <f>IF(Z31&gt;0, (R31*SUMPRODUCT(K31:$K$98, X31:$X$98)-K31*$AZ$3)/Z31, 0)</f>
        <v>9513.3313968588172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2000000</v>
      </c>
      <c r="S32">
        <f t="shared" si="1"/>
        <v>9348.3692254793441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6312.4464866691378</v>
      </c>
      <c r="AC32">
        <f t="shared" si="2"/>
        <v>6083.4989963563221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-12292.865213976562</v>
      </c>
      <c r="AI32">
        <f t="shared" si="6"/>
        <v>-12309.134091600094</v>
      </c>
      <c r="AJ32">
        <f t="shared" si="7"/>
        <v>228.94749031281572</v>
      </c>
      <c r="AK32">
        <f t="shared" si="22"/>
        <v>441.8712540668397</v>
      </c>
      <c r="AL32">
        <f t="shared" si="8"/>
        <v>-11638.315347220438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-459.54755770356593</v>
      </c>
      <c r="AR32">
        <f t="shared" si="9"/>
        <v>-460.15574162556743</v>
      </c>
      <c r="AS32">
        <f t="shared" si="9"/>
        <v>8.5588069326581877</v>
      </c>
      <c r="AT32">
        <f t="shared" si="9"/>
        <v>16.518594492922194</v>
      </c>
      <c r="AU32">
        <f t="shared" si="9"/>
        <v>-435.07834019998705</v>
      </c>
      <c r="AW32">
        <v>29</v>
      </c>
      <c r="AX32">
        <f>IF(Z32&gt;0, (R32*SUMPRODUCT(K32:$K$98, X32:$X$98)-K32*$AZ$3)/Z32, 0)</f>
        <v>9348.3692254793441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2000000</v>
      </c>
      <c r="S33">
        <f t="shared" si="1"/>
        <v>9176.9840078254801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6083.4989963563221</v>
      </c>
      <c r="AC33">
        <f t="shared" si="2"/>
        <v>5851.8699643595519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-13158.90596191483</v>
      </c>
      <c r="AI33">
        <f t="shared" si="6"/>
        <v>-13174.847664437602</v>
      </c>
      <c r="AJ33">
        <f t="shared" si="7"/>
        <v>231.62903199677021</v>
      </c>
      <c r="AK33">
        <f t="shared" si="22"/>
        <v>425.84492974494259</v>
      </c>
      <c r="AL33">
        <f t="shared" si="8"/>
        <v>-12517.37370269589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-439.21696153977342</v>
      </c>
      <c r="AR33">
        <f t="shared" si="9"/>
        <v>-439.74906247309474</v>
      </c>
      <c r="AS33">
        <f t="shared" si="9"/>
        <v>7.7312961983669535</v>
      </c>
      <c r="AT33">
        <f t="shared" si="9"/>
        <v>14.213819649675109</v>
      </c>
      <c r="AU33">
        <f t="shared" si="9"/>
        <v>-417.80394662505273</v>
      </c>
      <c r="AW33">
        <v>30</v>
      </c>
      <c r="AX33">
        <f>IF(Z33&gt;0, (R33*SUMPRODUCT(K33:$K$98, X33:$X$98)-K33*$AZ$3)/Z33, 0)</f>
        <v>9176.9840078254801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2000000</v>
      </c>
      <c r="S34">
        <f t="shared" si="1"/>
        <v>8997.0387351967565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5851.8699643595519</v>
      </c>
      <c r="AC34">
        <f t="shared" si="2"/>
        <v>5616.1516864865607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-14138.356728016708</v>
      </c>
      <c r="AI34">
        <f t="shared" si="6"/>
        <v>-14153.962284055153</v>
      </c>
      <c r="AJ34">
        <f t="shared" si="7"/>
        <v>235.71827787299117</v>
      </c>
      <c r="AK34">
        <f t="shared" si="22"/>
        <v>409.63089750516866</v>
      </c>
      <c r="AL34">
        <f t="shared" si="8"/>
        <v>-13508.613108676993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-421.34731665611412</v>
      </c>
      <c r="AR34">
        <f t="shared" si="9"/>
        <v>-421.81238903250249</v>
      </c>
      <c r="AS34">
        <f t="shared" si="9"/>
        <v>7.0248095856693915</v>
      </c>
      <c r="AT34">
        <f t="shared" si="9"/>
        <v>12.207704389097698</v>
      </c>
      <c r="AU34">
        <f t="shared" ref="AU34:AU79" si="23">AL34*$K34</f>
        <v>-402.57987505773542</v>
      </c>
      <c r="AW34">
        <v>31</v>
      </c>
      <c r="AX34">
        <f>IF(Z34&gt;0, (R34*SUMPRODUCT(K34:$K$98, X34:$X$98)-K34*$AZ$3)/Z34, 0)</f>
        <v>8997.0387351967565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2000000</v>
      </c>
      <c r="S35">
        <f t="shared" si="1"/>
        <v>8808.7392246125964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5616.1516864865607</v>
      </c>
      <c r="AC35">
        <f t="shared" si="2"/>
        <v>5376.4996231043615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-15240.594517373054</v>
      </c>
      <c r="AI35">
        <f t="shared" ref="AI35:AI66" si="25">SUM(AE35:AH35)</f>
        <v>-15255.853510419647</v>
      </c>
      <c r="AJ35">
        <f t="shared" si="7"/>
        <v>239.65206338219923</v>
      </c>
      <c r="AK35">
        <f t="shared" si="22"/>
        <v>393.13061805405931</v>
      </c>
      <c r="AL35">
        <f t="shared" si="8"/>
        <v>-14623.070828983389</v>
      </c>
      <c r="AN35">
        <f t="shared" ref="AN35:AT66" si="26">AE35*$K35</f>
        <v>0</v>
      </c>
      <c r="AO35">
        <f t="shared" si="26"/>
        <v>0</v>
      </c>
      <c r="AP35">
        <f t="shared" si="26"/>
        <v>-0.40602161064519765</v>
      </c>
      <c r="AQ35">
        <f t="shared" si="26"/>
        <v>-405.53205013197658</v>
      </c>
      <c r="AR35">
        <f t="shared" si="26"/>
        <v>-405.93807174262179</v>
      </c>
      <c r="AS35">
        <f t="shared" si="26"/>
        <v>6.3768242420567471</v>
      </c>
      <c r="AT35">
        <f t="shared" si="26"/>
        <v>10.460685462590035</v>
      </c>
      <c r="AU35">
        <f t="shared" si="23"/>
        <v>-389.10056203797501</v>
      </c>
      <c r="AW35">
        <v>32</v>
      </c>
      <c r="AX35">
        <f>IF(Z35&gt;0, (R35*SUMPRODUCT(K35:$K$98, X35:$X$98)-K35*$AZ$3)/Z35, 0)</f>
        <v>8808.7392246125964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2000000</v>
      </c>
      <c r="S36">
        <f t="shared" si="1"/>
        <v>8612.5320317467867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5376.4996231043615</v>
      </c>
      <c r="AC36">
        <f t="shared" si="2"/>
        <v>5133.1954776812363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-16482.899788787327</v>
      </c>
      <c r="AI36">
        <f t="shared" si="25"/>
        <v>-16497.800155656092</v>
      </c>
      <c r="AJ36">
        <f t="shared" si="7"/>
        <v>243.30414542312519</v>
      </c>
      <c r="AK36">
        <f t="shared" si="22"/>
        <v>376.35497361730535</v>
      </c>
      <c r="AL36">
        <f t="shared" si="8"/>
        <v>-15878.141036615663</v>
      </c>
      <c r="AN36">
        <f t="shared" si="26"/>
        <v>0</v>
      </c>
      <c r="AO36">
        <f t="shared" si="26"/>
        <v>0</v>
      </c>
      <c r="AP36">
        <f t="shared" si="26"/>
        <v>-0.35399914524340187</v>
      </c>
      <c r="AQ36">
        <f t="shared" si="26"/>
        <v>-391.59656186682594</v>
      </c>
      <c r="AR36">
        <f t="shared" si="26"/>
        <v>-391.95056101206933</v>
      </c>
      <c r="AS36">
        <f t="shared" si="26"/>
        <v>5.7803583141635873</v>
      </c>
      <c r="AT36">
        <f t="shared" si="26"/>
        <v>8.9413462193268423</v>
      </c>
      <c r="AU36">
        <f t="shared" si="23"/>
        <v>-377.2288564785789</v>
      </c>
      <c r="AW36">
        <v>33</v>
      </c>
      <c r="AX36">
        <f>IF(Z36&gt;0, (R36*SUMPRODUCT(K36:$K$98, X36:$X$98)-K36*$AZ$3)/Z36, 0)</f>
        <v>8612.5320317467867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2000000</v>
      </c>
      <c r="S37">
        <f t="shared" si="1"/>
        <v>8408.3276642110704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5133.1954776812363</v>
      </c>
      <c r="AC37">
        <f t="shared" si="2"/>
        <v>4886.4452593044552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-17821.986699308422</v>
      </c>
      <c r="AI37">
        <f t="shared" si="25"/>
        <v>-17836.51528767476</v>
      </c>
      <c r="AJ37">
        <f t="shared" si="7"/>
        <v>246.75021837678105</v>
      </c>
      <c r="AK37">
        <f t="shared" si="22"/>
        <v>359.32368343768655</v>
      </c>
      <c r="AL37">
        <f t="shared" si="8"/>
        <v>-17230.441385860293</v>
      </c>
      <c r="AN37">
        <f t="shared" si="26"/>
        <v>0</v>
      </c>
      <c r="AO37">
        <f t="shared" si="26"/>
        <v>0</v>
      </c>
      <c r="AP37">
        <f t="shared" si="26"/>
        <v>-0.30818439791821617</v>
      </c>
      <c r="AQ37">
        <f t="shared" si="26"/>
        <v>-378.04486589755192</v>
      </c>
      <c r="AR37">
        <f t="shared" si="26"/>
        <v>-378.35305029547015</v>
      </c>
      <c r="AS37">
        <f t="shared" si="26"/>
        <v>5.2341332529477009</v>
      </c>
      <c r="AT37">
        <f t="shared" si="26"/>
        <v>7.6220724440494552</v>
      </c>
      <c r="AU37">
        <f t="shared" si="23"/>
        <v>-365.49684459847305</v>
      </c>
      <c r="AW37">
        <v>34</v>
      </c>
      <c r="AX37">
        <f>IF(Z37&gt;0, (R37*SUMPRODUCT(K37:$K$98, X37:$X$98)-K37*$AZ$3)/Z37, 0)</f>
        <v>8408.3276642110704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2000000</v>
      </c>
      <c r="S38">
        <f t="shared" si="1"/>
        <v>8198.1112877562518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4886.4452593044552</v>
      </c>
      <c r="AC38">
        <f t="shared" si="2"/>
        <v>4637.7274858087303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-19250.553928457688</v>
      </c>
      <c r="AI38">
        <f t="shared" si="25"/>
        <v>-19264.696599016257</v>
      </c>
      <c r="AJ38">
        <f t="shared" si="7"/>
        <v>248.71777349572494</v>
      </c>
      <c r="AK38">
        <f t="shared" si="22"/>
        <v>342.05116815131191</v>
      </c>
      <c r="AL38">
        <f t="shared" si="8"/>
        <v>-18673.927657369219</v>
      </c>
      <c r="AN38">
        <f t="shared" si="26"/>
        <v>0</v>
      </c>
      <c r="AO38">
        <f t="shared" si="26"/>
        <v>0</v>
      </c>
      <c r="AP38">
        <f t="shared" si="26"/>
        <v>-0.26785553894719094</v>
      </c>
      <c r="AQ38">
        <f t="shared" si="26"/>
        <v>-364.59645129858171</v>
      </c>
      <c r="AR38">
        <f t="shared" si="26"/>
        <v>-364.86430683752889</v>
      </c>
      <c r="AS38">
        <f t="shared" si="26"/>
        <v>4.7105978315446304</v>
      </c>
      <c r="AT38">
        <f t="shared" si="26"/>
        <v>6.4782884967349252</v>
      </c>
      <c r="AU38">
        <f t="shared" si="23"/>
        <v>-353.67542050924931</v>
      </c>
      <c r="AW38">
        <v>35</v>
      </c>
      <c r="AX38">
        <f>IF(Z38&gt;0, (R38*SUMPRODUCT(K38:$K$98, X38:$X$98)-K38*$AZ$3)/Z38, 0)</f>
        <v>8198.1112877562518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2000000</v>
      </c>
      <c r="S39">
        <f t="shared" si="1"/>
        <v>7983.8454259434375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4637.7274858087303</v>
      </c>
      <c r="AC39">
        <f t="shared" si="2"/>
        <v>4388.6016527260654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-20729.112497908929</v>
      </c>
      <c r="AI39">
        <f t="shared" si="25"/>
        <v>-20742.85462785569</v>
      </c>
      <c r="AJ39">
        <f t="shared" si="7"/>
        <v>249.12583308266494</v>
      </c>
      <c r="AK39">
        <f t="shared" si="22"/>
        <v>324.64092400661116</v>
      </c>
      <c r="AL39">
        <f t="shared" si="8"/>
        <v>-20169.087870766416</v>
      </c>
      <c r="AN39">
        <f t="shared" si="26"/>
        <v>0</v>
      </c>
      <c r="AO39">
        <f t="shared" si="26"/>
        <v>0</v>
      </c>
      <c r="AP39">
        <f t="shared" si="26"/>
        <v>-0.2323834712985289</v>
      </c>
      <c r="AQ39">
        <f t="shared" si="26"/>
        <v>-350.53540738332964</v>
      </c>
      <c r="AR39">
        <f t="shared" si="26"/>
        <v>-350.76779085462817</v>
      </c>
      <c r="AS39">
        <f t="shared" si="26"/>
        <v>4.2127913290138483</v>
      </c>
      <c r="AT39">
        <f t="shared" si="26"/>
        <v>5.4897737933275002</v>
      </c>
      <c r="AU39">
        <f t="shared" si="23"/>
        <v>-341.06522573228688</v>
      </c>
      <c r="AW39">
        <v>36</v>
      </c>
      <c r="AX39">
        <f>IF(Z39&gt;0, (R39*SUMPRODUCT(K39:$K$98, X39:$X$98)-K39*$AZ$3)/Z39, 0)</f>
        <v>7983.8454259434375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2000000</v>
      </c>
      <c r="S40">
        <f t="shared" si="1"/>
        <v>7768.7485623115817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4388.6016527260654</v>
      </c>
      <c r="AC40">
        <f t="shared" si="2"/>
        <v>4141.1650116069495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-22268.044195735023</v>
      </c>
      <c r="AI40">
        <f t="shared" si="25"/>
        <v>-22281.370553829867</v>
      </c>
      <c r="AJ40">
        <f t="shared" si="7"/>
        <v>247.43664111911585</v>
      </c>
      <c r="AK40">
        <f t="shared" si="22"/>
        <v>307.2021156908246</v>
      </c>
      <c r="AL40">
        <f t="shared" si="8"/>
        <v>-21726.731797019929</v>
      </c>
      <c r="AN40">
        <f t="shared" si="26"/>
        <v>0</v>
      </c>
      <c r="AO40">
        <f t="shared" si="26"/>
        <v>0</v>
      </c>
      <c r="AP40">
        <f t="shared" si="26"/>
        <v>-0.20120772020612021</v>
      </c>
      <c r="AQ40">
        <f t="shared" si="26"/>
        <v>-336.21356819206807</v>
      </c>
      <c r="AR40">
        <f t="shared" si="26"/>
        <v>-336.41477591227419</v>
      </c>
      <c r="AS40">
        <f t="shared" si="26"/>
        <v>3.7359166023234196</v>
      </c>
      <c r="AT40">
        <f t="shared" si="26"/>
        <v>4.6382842859790445</v>
      </c>
      <c r="AU40">
        <f t="shared" si="23"/>
        <v>-328.04057502397177</v>
      </c>
      <c r="AW40">
        <v>37</v>
      </c>
      <c r="AX40">
        <f>IF(Z40&gt;0, (R40*SUMPRODUCT(K40:$K$98, X40:$X$98)-K40*$AZ$3)/Z40, 0)</f>
        <v>7768.7485623115817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2000000</v>
      </c>
      <c r="S41">
        <f t="shared" si="1"/>
        <v>7555.739935856941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4141.1650116069495</v>
      </c>
      <c r="AC41">
        <f t="shared" si="2"/>
        <v>3897.0039132936422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-23912.874535256222</v>
      </c>
      <c r="AI41">
        <f t="shared" si="25"/>
        <v>-23925.768718838426</v>
      </c>
      <c r="AJ41">
        <f t="shared" si="7"/>
        <v>244.16109831330732</v>
      </c>
      <c r="AK41">
        <f t="shared" si="22"/>
        <v>289.88155081248647</v>
      </c>
      <c r="AL41">
        <f t="shared" si="8"/>
        <v>-23391.726069712633</v>
      </c>
      <c r="AN41">
        <f t="shared" si="26"/>
        <v>0</v>
      </c>
      <c r="AO41">
        <f t="shared" si="26"/>
        <v>0</v>
      </c>
      <c r="AP41">
        <f t="shared" si="26"/>
        <v>-0.17382369908448111</v>
      </c>
      <c r="AQ41">
        <f t="shared" si="26"/>
        <v>-322.36428781715483</v>
      </c>
      <c r="AR41">
        <f t="shared" si="26"/>
        <v>-322.53811151623933</v>
      </c>
      <c r="AS41">
        <f t="shared" si="26"/>
        <v>3.2914829396348142</v>
      </c>
      <c r="AT41">
        <f t="shared" si="26"/>
        <v>3.907830467693219</v>
      </c>
      <c r="AU41">
        <f t="shared" si="23"/>
        <v>-315.33879810891131</v>
      </c>
      <c r="AW41">
        <v>38</v>
      </c>
      <c r="AX41">
        <f>IF(Z41&gt;0, (R41*SUMPRODUCT(K41:$K$98, X41:$X$98)-K41*$AZ$3)/Z41, 0)</f>
        <v>7555.739935856941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2000000</v>
      </c>
      <c r="S42">
        <f t="shared" si="1"/>
        <v>7346.2741407983758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3897.0039132936422</v>
      </c>
      <c r="AC42">
        <f t="shared" si="2"/>
        <v>3656.8293307253803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-25659.070480656774</v>
      </c>
      <c r="AI42">
        <f t="shared" si="25"/>
        <v>-25671.514984022149</v>
      </c>
      <c r="AJ42">
        <f t="shared" si="7"/>
        <v>240.17458256826194</v>
      </c>
      <c r="AK42">
        <f t="shared" si="22"/>
        <v>272.79027393055497</v>
      </c>
      <c r="AL42">
        <f t="shared" si="8"/>
        <v>-25158.550127523333</v>
      </c>
      <c r="AN42">
        <f t="shared" si="26"/>
        <v>0</v>
      </c>
      <c r="AO42">
        <f t="shared" si="26"/>
        <v>0</v>
      </c>
      <c r="AP42">
        <f t="shared" si="26"/>
        <v>-0.14978719408416277</v>
      </c>
      <c r="AQ42">
        <f t="shared" si="26"/>
        <v>-308.84319424099874</v>
      </c>
      <c r="AR42">
        <f t="shared" si="26"/>
        <v>-308.99298143508287</v>
      </c>
      <c r="AS42">
        <f t="shared" si="26"/>
        <v>2.8908406994633222</v>
      </c>
      <c r="AT42">
        <f t="shared" si="26"/>
        <v>3.2834166624274839</v>
      </c>
      <c r="AU42">
        <f t="shared" si="23"/>
        <v>-302.81872407319207</v>
      </c>
      <c r="AW42">
        <v>39</v>
      </c>
      <c r="AX42">
        <f>IF(Z42&gt;0, (R42*SUMPRODUCT(K42:$K$98, X42:$X$98)-K42*$AZ$3)/Z42, 0)</f>
        <v>7346.2741407983758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2000000</v>
      </c>
      <c r="S43">
        <f t="shared" si="1"/>
        <v>7142.0265334036303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3656.8293307253803</v>
      </c>
      <c r="AC43">
        <f t="shared" si="2"/>
        <v>3421.3698018851792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-27509.709627868895</v>
      </c>
      <c r="AI43">
        <f t="shared" si="25"/>
        <v>-27521.685814830267</v>
      </c>
      <c r="AJ43">
        <f t="shared" si="7"/>
        <v>235.45952884020107</v>
      </c>
      <c r="AK43">
        <f t="shared" si="22"/>
        <v>255.97805315077665</v>
      </c>
      <c r="AL43">
        <f t="shared" si="8"/>
        <v>-27030.248232839291</v>
      </c>
      <c r="AN43">
        <f t="shared" si="26"/>
        <v>0</v>
      </c>
      <c r="AO43">
        <f t="shared" si="26"/>
        <v>0</v>
      </c>
      <c r="AP43">
        <f t="shared" si="26"/>
        <v>-0.12870566426730523</v>
      </c>
      <c r="AQ43">
        <f t="shared" si="26"/>
        <v>-295.64129742423415</v>
      </c>
      <c r="AR43">
        <f t="shared" si="26"/>
        <v>-295.77000308850148</v>
      </c>
      <c r="AS43">
        <f t="shared" si="26"/>
        <v>2.5304360365438199</v>
      </c>
      <c r="AT43">
        <f t="shared" si="26"/>
        <v>2.7509444763080815</v>
      </c>
      <c r="AU43">
        <f t="shared" si="23"/>
        <v>-290.48862257564957</v>
      </c>
      <c r="AW43">
        <v>40</v>
      </c>
      <c r="AX43">
        <f>IF(Z43&gt;0, (R43*SUMPRODUCT(K43:$K$98, X43:$X$98)-K43*$AZ$3)/Z43, 0)</f>
        <v>7142.0265334036303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2000000</v>
      </c>
      <c r="S44">
        <f t="shared" si="1"/>
        <v>6943.6396186886568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3421.3698018851792</v>
      </c>
      <c r="AC44">
        <f t="shared" si="2"/>
        <v>3191.2496342830864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-29327.583640447163</v>
      </c>
      <c r="AI44">
        <f t="shared" si="25"/>
        <v>-29339.073470743417</v>
      </c>
      <c r="AJ44">
        <f t="shared" si="7"/>
        <v>230.12016760209281</v>
      </c>
      <c r="AK44">
        <f t="shared" si="22"/>
        <v>239.49588613196258</v>
      </c>
      <c r="AL44">
        <f t="shared" si="8"/>
        <v>-28869.457417009362</v>
      </c>
      <c r="AN44">
        <f t="shared" si="26"/>
        <v>0</v>
      </c>
      <c r="AO44">
        <f t="shared" si="26"/>
        <v>0</v>
      </c>
      <c r="AP44">
        <f t="shared" si="26"/>
        <v>-0.1102490065559411</v>
      </c>
      <c r="AQ44">
        <f t="shared" si="26"/>
        <v>-281.40859156986687</v>
      </c>
      <c r="AR44">
        <f t="shared" si="26"/>
        <v>-281.51884057642286</v>
      </c>
      <c r="AS44">
        <f t="shared" si="26"/>
        <v>2.2080848204424139</v>
      </c>
      <c r="AT44">
        <f t="shared" si="26"/>
        <v>2.2980481729910838</v>
      </c>
      <c r="AU44">
        <f t="shared" si="23"/>
        <v>-277.01270758298932</v>
      </c>
      <c r="AW44">
        <v>41</v>
      </c>
      <c r="AX44">
        <f>IF(Z44&gt;0, (R44*SUMPRODUCT(K44:$K$98, X44:$X$98)-K44*$AZ$3)/Z44, 0)</f>
        <v>6943.6396186886568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2000000</v>
      </c>
      <c r="S45">
        <f t="shared" si="1"/>
        <v>6753.9225685711936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3191.2496342830864</v>
      </c>
      <c r="AC45">
        <f t="shared" si="2"/>
        <v>2968.3420514829877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-30996.607874126996</v>
      </c>
      <c r="AI45">
        <f t="shared" si="25"/>
        <v>-31007.59534852186</v>
      </c>
      <c r="AJ45">
        <f t="shared" si="7"/>
        <v>222.90758280009868</v>
      </c>
      <c r="AK45">
        <f t="shared" si="22"/>
        <v>223.38747439981606</v>
      </c>
      <c r="AL45">
        <f t="shared" si="8"/>
        <v>-30561.300291321946</v>
      </c>
      <c r="AN45">
        <f t="shared" si="26"/>
        <v>0</v>
      </c>
      <c r="AO45">
        <f t="shared" si="26"/>
        <v>0</v>
      </c>
      <c r="AP45">
        <f t="shared" si="26"/>
        <v>-9.4132788468383605E-2</v>
      </c>
      <c r="AQ45">
        <f t="shared" si="26"/>
        <v>-265.55667184228872</v>
      </c>
      <c r="AR45">
        <f t="shared" si="26"/>
        <v>-265.65080463075708</v>
      </c>
      <c r="AS45">
        <f t="shared" si="26"/>
        <v>1.9097120580801874</v>
      </c>
      <c r="AT45">
        <f t="shared" si="26"/>
        <v>1.913823424607245</v>
      </c>
      <c r="AU45">
        <f t="shared" si="23"/>
        <v>-261.82726914806966</v>
      </c>
      <c r="AW45">
        <v>42</v>
      </c>
      <c r="AX45">
        <f>IF(Z45&gt;0, (R45*SUMPRODUCT(K45:$K$98, X45:$X$98)-K45*$AZ$3)/Z45, 0)</f>
        <v>6753.9225685711936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2000000</v>
      </c>
      <c r="S46">
        <f t="shared" si="1"/>
        <v>6637.6969762612316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2968.3420514829877</v>
      </c>
      <c r="AC46">
        <f t="shared" si="2"/>
        <v>2755.0184231851345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-40095.228741352679</v>
      </c>
      <c r="AI46">
        <f t="shared" si="25"/>
        <v>-40105.605150644325</v>
      </c>
      <c r="AJ46">
        <f t="shared" si="7"/>
        <v>213.32362829785325</v>
      </c>
      <c r="AK46">
        <f t="shared" si="22"/>
        <v>207.78394360380915</v>
      </c>
      <c r="AL46">
        <f t="shared" si="8"/>
        <v>-39684.497578742659</v>
      </c>
      <c r="AN46">
        <f t="shared" si="26"/>
        <v>0</v>
      </c>
      <c r="AO46">
        <f t="shared" si="26"/>
        <v>0</v>
      </c>
      <c r="AP46">
        <f t="shared" si="26"/>
        <v>-7.9372876413766252E-2</v>
      </c>
      <c r="AQ46">
        <f t="shared" si="26"/>
        <v>-306.70278573439765</v>
      </c>
      <c r="AR46">
        <f t="shared" si="26"/>
        <v>-306.78215861081139</v>
      </c>
      <c r="AS46">
        <f t="shared" si="26"/>
        <v>1.6317889463601418</v>
      </c>
      <c r="AT46">
        <f t="shared" si="26"/>
        <v>1.5894139111978856</v>
      </c>
      <c r="AU46">
        <f t="shared" si="23"/>
        <v>-303.56095575325332</v>
      </c>
      <c r="AW46">
        <v>43</v>
      </c>
      <c r="AX46">
        <f>IF(Z46&gt;0, (R46*SUMPRODUCT(K46:$K$98, X46:$X$98)-K46*$AZ$3)/Z46, 0)</f>
        <v>6637.6969762612316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2000000</v>
      </c>
      <c r="S47">
        <f t="shared" si="1"/>
        <v>6452.8895222943765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2755.0184231851345</v>
      </c>
      <c r="AC47">
        <f t="shared" si="2"/>
        <v>2494.9522834725549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-48529.421975211852</v>
      </c>
      <c r="AI47">
        <f t="shared" si="25"/>
        <v>-48539.088002635894</v>
      </c>
      <c r="AJ47">
        <f t="shared" si="7"/>
        <v>260.06613971257957</v>
      </c>
      <c r="AK47">
        <f t="shared" si="22"/>
        <v>192.85128962295943</v>
      </c>
      <c r="AL47">
        <f t="shared" si="8"/>
        <v>-48086.170573300355</v>
      </c>
      <c r="AN47">
        <f t="shared" si="26"/>
        <v>0</v>
      </c>
      <c r="AO47">
        <f t="shared" si="26"/>
        <v>0</v>
      </c>
      <c r="AP47">
        <f t="shared" si="26"/>
        <v>-6.6016884565506515E-2</v>
      </c>
      <c r="AQ47">
        <f t="shared" si="26"/>
        <v>-331.44549544723429</v>
      </c>
      <c r="AR47">
        <f t="shared" si="26"/>
        <v>-331.51151233179979</v>
      </c>
      <c r="AS47">
        <f t="shared" si="26"/>
        <v>1.7761956977380482</v>
      </c>
      <c r="AT47">
        <f t="shared" si="26"/>
        <v>1.3171327544220317</v>
      </c>
      <c r="AU47">
        <f t="shared" si="23"/>
        <v>-328.41818387963974</v>
      </c>
      <c r="AW47">
        <v>44</v>
      </c>
      <c r="AX47">
        <f>IF(Z47&gt;0, (R47*SUMPRODUCT(K47:$K$98, X47:$X$98)-K47*$AZ$3)/Z47, 0)</f>
        <v>6452.8895222943765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2000000</v>
      </c>
      <c r="S48">
        <f t="shared" si="1"/>
        <v>6216.9688032202484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2494.9522834725549</v>
      </c>
      <c r="AC48">
        <f t="shared" si="2"/>
        <v>2205.1466505448002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-56153.291565493979</v>
      </c>
      <c r="AI48">
        <f t="shared" si="25"/>
        <v>-56162.159016499216</v>
      </c>
      <c r="AJ48">
        <f t="shared" si="7"/>
        <v>289.80563292775469</v>
      </c>
      <c r="AK48">
        <f t="shared" si="22"/>
        <v>174.64665984307885</v>
      </c>
      <c r="AL48">
        <f t="shared" si="8"/>
        <v>-55697.706723728385</v>
      </c>
      <c r="AN48">
        <f t="shared" si="26"/>
        <v>0</v>
      </c>
      <c r="AO48">
        <f t="shared" si="26"/>
        <v>0</v>
      </c>
      <c r="AP48">
        <f t="shared" si="26"/>
        <v>-5.4073910441471369E-2</v>
      </c>
      <c r="AQ48">
        <f t="shared" si="26"/>
        <v>-342.4240018145365</v>
      </c>
      <c r="AR48">
        <f t="shared" si="26"/>
        <v>-342.478075724978</v>
      </c>
      <c r="AS48">
        <f t="shared" si="26"/>
        <v>1.7672410968068135</v>
      </c>
      <c r="AT48">
        <f t="shared" si="26"/>
        <v>1.0649991567681858</v>
      </c>
      <c r="AU48">
        <f t="shared" si="23"/>
        <v>-339.64583547140302</v>
      </c>
      <c r="AW48">
        <v>45</v>
      </c>
      <c r="AX48">
        <f>IF(Z48&gt;0, (R48*SUMPRODUCT(K48:$K$98, X48:$X$98)-K48*$AZ$3)/Z48, 0)</f>
        <v>6216.9688032202484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2000000</v>
      </c>
      <c r="S49">
        <f t="shared" si="1"/>
        <v>5940.1354002086955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2205.1466505448002</v>
      </c>
      <c r="AC49">
        <f t="shared" si="2"/>
        <v>1899.9010974083708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-62619.361762998022</v>
      </c>
      <c r="AI49">
        <f t="shared" si="25"/>
        <v>-62627.357797471166</v>
      </c>
      <c r="AJ49">
        <f t="shared" si="7"/>
        <v>305.24555313642941</v>
      </c>
      <c r="AK49">
        <f t="shared" si="22"/>
        <v>154.36026553813602</v>
      </c>
      <c r="AL49">
        <f t="shared" si="8"/>
        <v>-62167.751978796601</v>
      </c>
      <c r="AN49">
        <f t="shared" si="26"/>
        <v>0</v>
      </c>
      <c r="AO49">
        <f t="shared" si="26"/>
        <v>0</v>
      </c>
      <c r="AP49">
        <f t="shared" si="26"/>
        <v>-4.3535708342278934E-2</v>
      </c>
      <c r="AQ49">
        <f t="shared" si="26"/>
        <v>-340.94128526458934</v>
      </c>
      <c r="AR49">
        <f t="shared" si="26"/>
        <v>-340.98482097293163</v>
      </c>
      <c r="AS49">
        <f t="shared" si="26"/>
        <v>1.6619589896416114</v>
      </c>
      <c r="AT49">
        <f t="shared" si="26"/>
        <v>0.8404395357068829</v>
      </c>
      <c r="AU49">
        <f t="shared" si="23"/>
        <v>-338.48242244758313</v>
      </c>
      <c r="AW49">
        <v>46</v>
      </c>
      <c r="AX49">
        <f>IF(Z49&gt;0, (R49*SUMPRODUCT(K49:$K$98, X49:$X$98)-K49*$AZ$3)/Z49, 0)</f>
        <v>5940.1354002086955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2000000</v>
      </c>
      <c r="S50">
        <f t="shared" si="1"/>
        <v>5617.3090546963122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1899.9010974083708</v>
      </c>
      <c r="AC50">
        <f t="shared" si="2"/>
        <v>1592.1548556063783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-66411.350254886769</v>
      </c>
      <c r="AI50">
        <f t="shared" si="25"/>
        <v>-66418.436187136991</v>
      </c>
      <c r="AJ50">
        <f t="shared" si="7"/>
        <v>307.74624180199248</v>
      </c>
      <c r="AK50">
        <f t="shared" si="22"/>
        <v>132.99307681858596</v>
      </c>
      <c r="AL50">
        <f t="shared" si="8"/>
        <v>-65977.696868516417</v>
      </c>
      <c r="AN50">
        <f t="shared" si="26"/>
        <v>0</v>
      </c>
      <c r="AO50">
        <f t="shared" si="26"/>
        <v>0</v>
      </c>
      <c r="AP50">
        <f t="shared" si="26"/>
        <v>-3.4446883016012987E-2</v>
      </c>
      <c r="AQ50">
        <f t="shared" si="26"/>
        <v>-322.84587720868575</v>
      </c>
      <c r="AR50">
        <f t="shared" si="26"/>
        <v>-322.88032409170171</v>
      </c>
      <c r="AS50">
        <f t="shared" si="26"/>
        <v>1.4960485671638597</v>
      </c>
      <c r="AT50">
        <f t="shared" si="26"/>
        <v>0.64652000574283042</v>
      </c>
      <c r="AU50">
        <f t="shared" si="23"/>
        <v>-320.73775551879504</v>
      </c>
      <c r="AW50">
        <v>47</v>
      </c>
      <c r="AX50">
        <f>IF(Z50&gt;0, (R50*SUMPRODUCT(K50:$K$98, X50:$X$98)-K50*$AZ$3)/Z50, 0)</f>
        <v>5617.3090546963122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2000000</v>
      </c>
      <c r="S51">
        <f t="shared" si="1"/>
        <v>5271.3295876713455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1592.1548556063783</v>
      </c>
      <c r="AC51">
        <f t="shared" si="2"/>
        <v>1298.9474100607245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-68371.004425162595</v>
      </c>
      <c r="AI51">
        <f t="shared" si="25"/>
        <v>-68377.164860535006</v>
      </c>
      <c r="AJ51">
        <f t="shared" si="7"/>
        <v>293.20744554565385</v>
      </c>
      <c r="AK51">
        <f t="shared" si="22"/>
        <v>111.4508398924465</v>
      </c>
      <c r="AL51">
        <f t="shared" si="8"/>
        <v>-67972.506575096893</v>
      </c>
      <c r="AN51">
        <f t="shared" si="26"/>
        <v>0</v>
      </c>
      <c r="AO51">
        <f t="shared" si="26"/>
        <v>0</v>
      </c>
      <c r="AP51">
        <f t="shared" si="26"/>
        <v>-2.6739071201141482E-2</v>
      </c>
      <c r="AQ51">
        <f t="shared" si="26"/>
        <v>-296.76103146959974</v>
      </c>
      <c r="AR51">
        <f t="shared" si="26"/>
        <v>-296.78777054080092</v>
      </c>
      <c r="AS51">
        <f t="shared" si="26"/>
        <v>1.2726527086483974</v>
      </c>
      <c r="AT51">
        <f t="shared" si="26"/>
        <v>0.48374696967978592</v>
      </c>
      <c r="AU51">
        <f t="shared" si="23"/>
        <v>-295.03137086247267</v>
      </c>
      <c r="AW51">
        <v>48</v>
      </c>
      <c r="AX51">
        <f>IF(Z51&gt;0, (R51*SUMPRODUCT(K51:$K$98, X51:$X$98)-K51*$AZ$3)/Z51, 0)</f>
        <v>5271.3295876713455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2000000</v>
      </c>
      <c r="S52">
        <f t="shared" si="1"/>
        <v>4900.7282240884761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1298.9474100607245</v>
      </c>
      <c r="AC52">
        <f t="shared" si="2"/>
        <v>1028.6492640045462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-68112.027703868327</v>
      </c>
      <c r="AI52">
        <f t="shared" si="25"/>
        <v>-68117.275134540716</v>
      </c>
      <c r="AJ52">
        <f t="shared" si="7"/>
        <v>270.29814605617821</v>
      </c>
      <c r="AK52">
        <f t="shared" si="22"/>
        <v>90.926318704250718</v>
      </c>
      <c r="AL52">
        <f t="shared" si="8"/>
        <v>-67756.050669780292</v>
      </c>
      <c r="AN52">
        <f t="shared" si="26"/>
        <v>0</v>
      </c>
      <c r="AO52">
        <f t="shared" si="26"/>
        <v>0</v>
      </c>
      <c r="AP52">
        <f t="shared" si="26"/>
        <v>-2.0335909414839853E-2</v>
      </c>
      <c r="AQ52">
        <f t="shared" si="26"/>
        <v>-263.96156746495905</v>
      </c>
      <c r="AR52">
        <f t="shared" si="26"/>
        <v>-263.98190337437387</v>
      </c>
      <c r="AS52">
        <f t="shared" si="26"/>
        <v>1.0475142896356484</v>
      </c>
      <c r="AT52">
        <f t="shared" si="26"/>
        <v>0.35237614292356967</v>
      </c>
      <c r="AU52">
        <f t="shared" si="23"/>
        <v>-262.5820129418147</v>
      </c>
      <c r="AW52">
        <v>49</v>
      </c>
      <c r="AX52">
        <f>IF(Z52&gt;0, (R52*SUMPRODUCT(K52:$K$98, X52:$X$98)-K52*$AZ$3)/Z52, 0)</f>
        <v>4900.7282240884761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2000000</v>
      </c>
      <c r="S53">
        <f t="shared" si="1"/>
        <v>4505.3318028417671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1028.6492640045462</v>
      </c>
      <c r="AC53">
        <f t="shared" si="2"/>
        <v>788.31527280157059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-65648.799606285756</v>
      </c>
      <c r="AI53">
        <f t="shared" si="25"/>
        <v>-65653.173952656347</v>
      </c>
      <c r="AJ53">
        <f t="shared" si="7"/>
        <v>240.33399120297565</v>
      </c>
      <c r="AK53">
        <f t="shared" si="22"/>
        <v>72.00544848031825</v>
      </c>
      <c r="AL53">
        <f t="shared" si="8"/>
        <v>-65340.834512973051</v>
      </c>
      <c r="AN53">
        <f t="shared" si="26"/>
        <v>0</v>
      </c>
      <c r="AO53">
        <f t="shared" si="26"/>
        <v>0</v>
      </c>
      <c r="AP53">
        <f t="shared" si="26"/>
        <v>-1.5136031921271945E-2</v>
      </c>
      <c r="AQ53">
        <f t="shared" si="26"/>
        <v>-227.15675491906248</v>
      </c>
      <c r="AR53">
        <f t="shared" si="26"/>
        <v>-227.17189095098377</v>
      </c>
      <c r="AS53">
        <f t="shared" si="26"/>
        <v>0.8315992046439068</v>
      </c>
      <c r="AT53">
        <f t="shared" si="26"/>
        <v>0.24915191307953063</v>
      </c>
      <c r="AU53">
        <f t="shared" si="23"/>
        <v>-226.09113983326034</v>
      </c>
      <c r="AW53">
        <v>50</v>
      </c>
      <c r="AX53">
        <f>IF(Z53&gt;0, (R53*SUMPRODUCT(K53:$K$98, X53:$X$98)-K53*$AZ$3)/Z53, 0)</f>
        <v>4505.3318028417671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2000000</v>
      </c>
      <c r="S54">
        <f t="shared" si="1"/>
        <v>4087.4819181305293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788.31527280157059</v>
      </c>
      <c r="AC54">
        <f t="shared" si="2"/>
        <v>582.25456811642175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-61551.770729248266</v>
      </c>
      <c r="AI54">
        <f t="shared" si="25"/>
        <v>-61555.331935021029</v>
      </c>
      <c r="AJ54">
        <f t="shared" si="7"/>
        <v>206.06070468514883</v>
      </c>
      <c r="AK54">
        <f t="shared" si="22"/>
        <v>55.182069096109949</v>
      </c>
      <c r="AL54">
        <f t="shared" si="8"/>
        <v>-61294.089161239768</v>
      </c>
      <c r="AN54">
        <f t="shared" si="26"/>
        <v>0</v>
      </c>
      <c r="AO54">
        <f t="shared" si="26"/>
        <v>0</v>
      </c>
      <c r="AP54">
        <f t="shared" si="26"/>
        <v>-1.1002158887674305E-2</v>
      </c>
      <c r="AQ54">
        <f t="shared" si="26"/>
        <v>-190.16097484742872</v>
      </c>
      <c r="AR54">
        <f t="shared" si="26"/>
        <v>-190.17197700631641</v>
      </c>
      <c r="AS54">
        <f t="shared" si="26"/>
        <v>0.63661376458266827</v>
      </c>
      <c r="AT54">
        <f t="shared" si="26"/>
        <v>0.17048211495933668</v>
      </c>
      <c r="AU54">
        <f t="shared" si="23"/>
        <v>-189.36488112677441</v>
      </c>
      <c r="AW54">
        <v>51</v>
      </c>
      <c r="AX54">
        <f>IF(Z54&gt;0, (R54*SUMPRODUCT(K54:$K$98, X54:$X$98)-K54*$AZ$3)/Z54, 0)</f>
        <v>4087.4819181305293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2000000</v>
      </c>
      <c r="S55">
        <f t="shared" si="1"/>
        <v>3632.9641902254957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582.25456811642175</v>
      </c>
      <c r="AC55">
        <f t="shared" si="2"/>
        <v>410.92935240641594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-55824.869678984054</v>
      </c>
      <c r="AI55">
        <f t="shared" si="25"/>
        <v>-55827.697461828102</v>
      </c>
      <c r="AJ55">
        <f t="shared" si="7"/>
        <v>171.32521571000581</v>
      </c>
      <c r="AK55">
        <f t="shared" si="22"/>
        <v>40.757819768149524</v>
      </c>
      <c r="AL55">
        <f t="shared" si="8"/>
        <v>-55615.614426349945</v>
      </c>
      <c r="AN55">
        <f t="shared" si="26"/>
        <v>0</v>
      </c>
      <c r="AO55">
        <f t="shared" si="26"/>
        <v>0</v>
      </c>
      <c r="AP55">
        <f t="shared" si="26"/>
        <v>-7.8002563636106687E-3</v>
      </c>
      <c r="AQ55">
        <f t="shared" si="26"/>
        <v>-153.98929796811507</v>
      </c>
      <c r="AR55">
        <f t="shared" si="26"/>
        <v>-153.99709822447869</v>
      </c>
      <c r="AS55">
        <f t="shared" si="26"/>
        <v>0.47258954374866352</v>
      </c>
      <c r="AT55">
        <f t="shared" si="26"/>
        <v>0.11242781378441954</v>
      </c>
      <c r="AU55">
        <f t="shared" si="23"/>
        <v>-153.41208086694559</v>
      </c>
      <c r="AW55">
        <v>52</v>
      </c>
      <c r="AX55">
        <f>IF(Z55&gt;0, (R55*SUMPRODUCT(K55:$K$98, X55:$X$98)-K55*$AZ$3)/Z55, 0)</f>
        <v>3632.9641902254957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2000000</v>
      </c>
      <c r="S56">
        <f t="shared" si="1"/>
        <v>3131.7696625657331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410.92935240641594</v>
      </c>
      <c r="AC56">
        <f t="shared" si="2"/>
        <v>273.75769652528584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-49134.200077084468</v>
      </c>
      <c r="AI56">
        <f t="shared" si="25"/>
        <v>-49136.38540459911</v>
      </c>
      <c r="AJ56">
        <f t="shared" si="7"/>
        <v>137.17165588113011</v>
      </c>
      <c r="AK56">
        <f t="shared" si="22"/>
        <v>28.765054668449118</v>
      </c>
      <c r="AL56">
        <f t="shared" si="8"/>
        <v>-48970.448694049526</v>
      </c>
      <c r="AN56">
        <f t="shared" si="26"/>
        <v>0</v>
      </c>
      <c r="AO56">
        <f t="shared" si="26"/>
        <v>0</v>
      </c>
      <c r="AP56">
        <f t="shared" si="26"/>
        <v>-5.3822185944048485E-3</v>
      </c>
      <c r="AQ56">
        <f t="shared" si="26"/>
        <v>-121.01206958865228</v>
      </c>
      <c r="AR56">
        <f t="shared" si="26"/>
        <v>-121.01745180724669</v>
      </c>
      <c r="AS56">
        <f t="shared" si="26"/>
        <v>0.33783853082040366</v>
      </c>
      <c r="AT56">
        <f t="shared" si="26"/>
        <v>7.0845130108940266E-2</v>
      </c>
      <c r="AU56">
        <f t="shared" si="23"/>
        <v>-120.60876814631733</v>
      </c>
      <c r="AW56">
        <v>53</v>
      </c>
      <c r="AX56">
        <f>IF(Z56&gt;0, (R56*SUMPRODUCT(K56:$K$98, X56:$X$98)-K56*$AZ$3)/Z56, 0)</f>
        <v>3131.7696625657331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2000000</v>
      </c>
      <c r="S57">
        <f t="shared" si="1"/>
        <v>2557.8326072031223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273.75769652528584</v>
      </c>
      <c r="AC57">
        <f t="shared" si="2"/>
        <v>167.76137880001286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-41903.304566764702</v>
      </c>
      <c r="AI57">
        <f t="shared" si="25"/>
        <v>-41904.944249697117</v>
      </c>
      <c r="AJ57">
        <f t="shared" si="7"/>
        <v>105.99631772527297</v>
      </c>
      <c r="AK57">
        <f t="shared" si="22"/>
        <v>19.16303875677001</v>
      </c>
      <c r="AL57">
        <f t="shared" si="8"/>
        <v>-41779.784893215074</v>
      </c>
      <c r="AN57">
        <f t="shared" si="26"/>
        <v>0</v>
      </c>
      <c r="AO57">
        <f t="shared" si="26"/>
        <v>0</v>
      </c>
      <c r="AP57">
        <f t="shared" si="26"/>
        <v>-3.6056756075559548E-3</v>
      </c>
      <c r="AQ57">
        <f t="shared" si="26"/>
        <v>-92.145694857009303</v>
      </c>
      <c r="AR57">
        <f t="shared" si="26"/>
        <v>-92.149300532616863</v>
      </c>
      <c r="AS57">
        <f t="shared" si="26"/>
        <v>0.23308673265893967</v>
      </c>
      <c r="AT57">
        <f t="shared" si="26"/>
        <v>4.2139672278135719E-2</v>
      </c>
      <c r="AU57">
        <f t="shared" si="23"/>
        <v>-91.874074127679791</v>
      </c>
      <c r="AW57">
        <v>54</v>
      </c>
      <c r="AX57">
        <f>IF(Z57&gt;0, (R57*SUMPRODUCT(K57:$K$98, X57:$X$98)-K57*$AZ$3)/Z57, 0)</f>
        <v>2557.8326072031223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2000000</v>
      </c>
      <c r="S58">
        <f t="shared" si="1"/>
        <v>1865.9604067409794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167.76137880001286</v>
      </c>
      <c r="AC58">
        <f t="shared" si="2"/>
        <v>89.022605249592246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-34445.42394509005</v>
      </c>
      <c r="AI58">
        <f t="shared" si="25"/>
        <v>-34446.616663393826</v>
      </c>
      <c r="AJ58">
        <f t="shared" si="7"/>
        <v>78.738773550420618</v>
      </c>
      <c r="AK58">
        <f t="shared" si="22"/>
        <v>11.743296516000902</v>
      </c>
      <c r="AL58">
        <f t="shared" si="8"/>
        <v>-34356.134593327399</v>
      </c>
      <c r="AN58">
        <f t="shared" si="26"/>
        <v>0</v>
      </c>
      <c r="AO58">
        <f t="shared" si="26"/>
        <v>0</v>
      </c>
      <c r="AP58">
        <f t="shared" si="26"/>
        <v>-2.3417829368950179E-3</v>
      </c>
      <c r="AQ58">
        <f t="shared" si="26"/>
        <v>-67.630140154141017</v>
      </c>
      <c r="AR58">
        <f t="shared" si="26"/>
        <v>-67.632481937077927</v>
      </c>
      <c r="AS58">
        <f t="shared" si="26"/>
        <v>0.15459569605730389</v>
      </c>
      <c r="AT58">
        <f t="shared" si="26"/>
        <v>2.3056786600008872E-2</v>
      </c>
      <c r="AU58">
        <f t="shared" si="23"/>
        <v>-67.45482945442059</v>
      </c>
      <c r="AW58">
        <v>55</v>
      </c>
      <c r="AX58">
        <f>IF(Z58&gt;0, (R58*SUMPRODUCT(K58:$K$98, X58:$X$98)-K58*$AZ$3)/Z58, 0)</f>
        <v>1865.9604067409794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2000000</v>
      </c>
      <c r="S59">
        <f t="shared" si="1"/>
        <v>994.07957807656851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89.022605249592246</v>
      </c>
      <c r="AC59">
        <f t="shared" si="2"/>
        <v>33.362930547762517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-27340.030548662795</v>
      </c>
      <c r="AI59">
        <f t="shared" si="25"/>
        <v>-27340.869589401675</v>
      </c>
      <c r="AJ59">
        <f t="shared" si="7"/>
        <v>55.659674701829729</v>
      </c>
      <c r="AK59">
        <f t="shared" si="22"/>
        <v>6.2315823674714581</v>
      </c>
      <c r="AL59">
        <f t="shared" si="8"/>
        <v>-27278.978332332372</v>
      </c>
      <c r="AN59">
        <f t="shared" si="26"/>
        <v>0</v>
      </c>
      <c r="AO59">
        <f t="shared" si="26"/>
        <v>0</v>
      </c>
      <c r="AP59">
        <f t="shared" si="26"/>
        <v>-1.4708682674752437E-3</v>
      </c>
      <c r="AQ59">
        <f t="shared" si="26"/>
        <v>-47.928046282413916</v>
      </c>
      <c r="AR59">
        <f t="shared" si="26"/>
        <v>-47.929517150681392</v>
      </c>
      <c r="AS59">
        <f t="shared" si="26"/>
        <v>9.7573390067183879E-2</v>
      </c>
      <c r="AT59">
        <f t="shared" si="26"/>
        <v>1.0924185603569284E-2</v>
      </c>
      <c r="AU59">
        <f t="shared" si="23"/>
        <v>-47.821019575010638</v>
      </c>
      <c r="AW59">
        <v>56</v>
      </c>
      <c r="AX59">
        <f>IF(Z59&gt;0, (R59*SUMPRODUCT(K59:$K$98, X59:$X$98)-K59*$AZ$3)/Z59, 0)</f>
        <v>994.07957807656851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2000000</v>
      </c>
      <c r="S60">
        <f t="shared" si="1"/>
        <v>-170.04713640984303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33.362930547762517</v>
      </c>
      <c r="AC60">
        <f t="shared" si="2"/>
        <v>-3.8772001522306283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-20850.551139064271</v>
      </c>
      <c r="AI60">
        <f t="shared" si="25"/>
        <v>-20851.121157506524</v>
      </c>
      <c r="AJ60">
        <f t="shared" si="7"/>
        <v>37.240130699993145</v>
      </c>
      <c r="AK60">
        <f t="shared" si="22"/>
        <v>2.3354051383433765</v>
      </c>
      <c r="AL60">
        <f t="shared" si="8"/>
        <v>-20811.545621668189</v>
      </c>
      <c r="AN60">
        <f t="shared" si="26"/>
        <v>0</v>
      </c>
      <c r="AO60">
        <f t="shared" si="26"/>
        <v>0</v>
      </c>
      <c r="AP60">
        <f t="shared" si="26"/>
        <v>-8.9219875888123983E-4</v>
      </c>
      <c r="AQ60">
        <f t="shared" si="26"/>
        <v>-32.635498203821626</v>
      </c>
      <c r="AR60">
        <f t="shared" si="26"/>
        <v>-32.63639040258051</v>
      </c>
      <c r="AS60">
        <f t="shared" si="26"/>
        <v>5.8288637574318389E-2</v>
      </c>
      <c r="AT60">
        <f t="shared" si="26"/>
        <v>3.6554002668450097E-3</v>
      </c>
      <c r="AU60">
        <f t="shared" si="23"/>
        <v>-32.574446364739345</v>
      </c>
      <c r="AW60">
        <v>57</v>
      </c>
      <c r="AX60">
        <f>IF(Z60&gt;0, (R60*SUMPRODUCT(K60:$K$98, X60:$X$98)-K60*$AZ$3)/Z60, 0)</f>
        <v>-170.04713640984303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2000000</v>
      </c>
      <c r="S61">
        <f t="shared" si="1"/>
        <v>-1804.0542340310083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-3.8772001522306283</v>
      </c>
      <c r="AC61">
        <f t="shared" si="2"/>
        <v>-26.969916586033676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-15246.23024040052</v>
      </c>
      <c r="AI61">
        <f t="shared" si="25"/>
        <v>-15246.603980780345</v>
      </c>
      <c r="AJ61">
        <f t="shared" si="7"/>
        <v>23.092716433803048</v>
      </c>
      <c r="AK61">
        <f t="shared" si="22"/>
        <v>-0.271404010656144</v>
      </c>
      <c r="AL61">
        <f t="shared" si="8"/>
        <v>-15223.782668357198</v>
      </c>
      <c r="AN61">
        <f t="shared" si="26"/>
        <v>0</v>
      </c>
      <c r="AO61">
        <f t="shared" si="26"/>
        <v>0</v>
      </c>
      <c r="AP61">
        <f t="shared" si="26"/>
        <v>-5.223056306893995E-4</v>
      </c>
      <c r="AQ61">
        <f t="shared" si="26"/>
        <v>-21.306747494307132</v>
      </c>
      <c r="AR61">
        <f t="shared" si="26"/>
        <v>-21.307269799937821</v>
      </c>
      <c r="AS61">
        <f t="shared" si="26"/>
        <v>3.2272284378131795E-2</v>
      </c>
      <c r="AT61">
        <f t="shared" si="26"/>
        <v>-3.7928961014042705E-4</v>
      </c>
      <c r="AU61">
        <f t="shared" si="23"/>
        <v>-21.275376805169831</v>
      </c>
      <c r="AW61">
        <v>58</v>
      </c>
      <c r="AX61">
        <f>IF(Z61&gt;0, (R61*SUMPRODUCT(K61:$K$98, X61:$X$98)-K61*$AZ$3)/Z61, 0)</f>
        <v>-1804.0542340310083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2000000</v>
      </c>
      <c r="S62">
        <f t="shared" si="1"/>
        <v>-4211.8961466353348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-26.969916586033676</v>
      </c>
      <c r="AC62">
        <f t="shared" si="2"/>
        <v>-39.756323214252802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-10722.126262556489</v>
      </c>
      <c r="AI62">
        <f t="shared" si="25"/>
        <v>-10722.362238954232</v>
      </c>
      <c r="AJ62">
        <f t="shared" si="7"/>
        <v>12.786406628219126</v>
      </c>
      <c r="AK62">
        <f t="shared" si="22"/>
        <v>-1.8878941610223574</v>
      </c>
      <c r="AL62">
        <f t="shared" si="8"/>
        <v>-10711.463726487034</v>
      </c>
      <c r="AN62">
        <f t="shared" si="26"/>
        <v>0</v>
      </c>
      <c r="AO62">
        <f t="shared" si="26"/>
        <v>0</v>
      </c>
      <c r="AP62">
        <f t="shared" si="26"/>
        <v>-2.944457089951786E-4</v>
      </c>
      <c r="AQ62">
        <f t="shared" si="26"/>
        <v>-13.378812879136103</v>
      </c>
      <c r="AR62">
        <f t="shared" si="26"/>
        <v>-13.379107324845096</v>
      </c>
      <c r="AS62">
        <f t="shared" si="26"/>
        <v>1.5954572580709526E-2</v>
      </c>
      <c r="AT62">
        <f t="shared" si="26"/>
        <v>-2.3556692112586181E-3</v>
      </c>
      <c r="AU62">
        <f t="shared" si="23"/>
        <v>-13.365508421475644</v>
      </c>
      <c r="AW62">
        <v>59</v>
      </c>
      <c r="AX62">
        <f>IF(Z62&gt;0, (R62*SUMPRODUCT(K62:$K$98, X62:$X$98)-K62*$AZ$3)/Z62, 0)</f>
        <v>-4211.8961466353348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2000000</v>
      </c>
      <c r="S63">
        <f t="shared" si="1"/>
        <v>-7950.1887086048991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-39.756323214252802</v>
      </c>
      <c r="AC63">
        <f t="shared" si="2"/>
        <v>-45.527688891524605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-7236.0959266239051</v>
      </c>
      <c r="AI63">
        <f t="shared" si="25"/>
        <v>-7236.2390920585894</v>
      </c>
      <c r="AJ63">
        <f t="shared" si="7"/>
        <v>5.7713656772718025</v>
      </c>
      <c r="AK63">
        <f t="shared" si="22"/>
        <v>-2.7829426249976965</v>
      </c>
      <c r="AL63">
        <f t="shared" si="8"/>
        <v>-7233.2506690063146</v>
      </c>
      <c r="AN63">
        <f t="shared" si="26"/>
        <v>0</v>
      </c>
      <c r="AO63">
        <f t="shared" si="26"/>
        <v>0</v>
      </c>
      <c r="AP63">
        <f t="shared" si="26"/>
        <v>-1.5949857819510345E-4</v>
      </c>
      <c r="AQ63">
        <f t="shared" si="26"/>
        <v>-8.0616317376222124</v>
      </c>
      <c r="AR63">
        <f t="shared" si="26"/>
        <v>-8.0617912362004081</v>
      </c>
      <c r="AS63">
        <f t="shared" si="26"/>
        <v>6.4297965622776756E-3</v>
      </c>
      <c r="AT63">
        <f t="shared" si="26"/>
        <v>-3.1004368677752547E-3</v>
      </c>
      <c r="AU63">
        <f t="shared" si="23"/>
        <v>-8.0584618765059037</v>
      </c>
      <c r="AW63">
        <v>60</v>
      </c>
      <c r="AX63">
        <f>IF(Z63&gt;0, (R63*SUMPRODUCT(K63:$K$98, X63:$X$98)-K63*$AZ$3)/Z63, 0)</f>
        <v>-7950.1887086048991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2000000</v>
      </c>
      <c r="S64">
        <f t="shared" si="1"/>
        <v>-14047.437231598049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-45.527688891524605</v>
      </c>
      <c r="AC64">
        <f t="shared" si="2"/>
        <v>-46.796957056053699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-4675.9985779420495</v>
      </c>
      <c r="AI64">
        <f t="shared" si="25"/>
        <v>-4676.0818617401628</v>
      </c>
      <c r="AJ64">
        <f t="shared" si="7"/>
        <v>1.2692681645290946</v>
      </c>
      <c r="AK64">
        <f t="shared" si="22"/>
        <v>-3.1869382224067224</v>
      </c>
      <c r="AL64">
        <f t="shared" si="8"/>
        <v>-4677.9995317980402</v>
      </c>
      <c r="AN64">
        <f t="shared" si="26"/>
        <v>0</v>
      </c>
      <c r="AO64">
        <f t="shared" si="26"/>
        <v>0</v>
      </c>
      <c r="AP64">
        <f t="shared" si="26"/>
        <v>-8.2844015231027927E-5</v>
      </c>
      <c r="AQ64">
        <f t="shared" si="26"/>
        <v>-4.6513068110286531</v>
      </c>
      <c r="AR64">
        <f t="shared" si="26"/>
        <v>-4.651389655043884</v>
      </c>
      <c r="AS64">
        <f t="shared" si="26"/>
        <v>1.26256575152645E-3</v>
      </c>
      <c r="AT64">
        <f t="shared" si="26"/>
        <v>-3.1701094885131175E-3</v>
      </c>
      <c r="AU64">
        <f t="shared" si="23"/>
        <v>-4.6532971987808711</v>
      </c>
      <c r="AW64">
        <v>61</v>
      </c>
      <c r="AX64">
        <f>IF(Z64&gt;0, (R64*SUMPRODUCT(K64:$K$98, X64:$X$98)-K64*$AZ$3)/Z64, 0)</f>
        <v>-14047.437231598049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2000000</v>
      </c>
      <c r="S65">
        <f t="shared" si="1"/>
        <v>-24473.061547818204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-46.796957056053699</v>
      </c>
      <c r="AC65">
        <f t="shared" si="2"/>
        <v>-45.383653533963482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-2887.2107624423493</v>
      </c>
      <c r="AI65">
        <f t="shared" si="25"/>
        <v>-2887.2571232679506</v>
      </c>
      <c r="AJ65">
        <f t="shared" si="7"/>
        <v>-1.4133035220902173</v>
      </c>
      <c r="AK65">
        <f t="shared" si="22"/>
        <v>-3.2757869939237594</v>
      </c>
      <c r="AL65">
        <f t="shared" si="8"/>
        <v>-2891.9462137839646</v>
      </c>
      <c r="AN65">
        <f t="shared" si="26"/>
        <v>0</v>
      </c>
      <c r="AO65">
        <f t="shared" si="26"/>
        <v>0</v>
      </c>
      <c r="AP65">
        <f t="shared" si="26"/>
        <v>-4.1175014027564434E-5</v>
      </c>
      <c r="AQ65">
        <f t="shared" si="26"/>
        <v>-2.5642542405603908</v>
      </c>
      <c r="AR65">
        <f t="shared" si="26"/>
        <v>-2.5642954155744184</v>
      </c>
      <c r="AS65">
        <f t="shared" si="26"/>
        <v>-1.25521475496756E-3</v>
      </c>
      <c r="AT65">
        <f t="shared" si="26"/>
        <v>-2.9093652599285437E-3</v>
      </c>
      <c r="AU65">
        <f t="shared" si="23"/>
        <v>-2.5684599955893144</v>
      </c>
      <c r="AW65">
        <v>62</v>
      </c>
      <c r="AX65">
        <f>IF(Z65&gt;0, (R65*SUMPRODUCT(K65:$K$98, X65:$X$98)-K65*$AZ$3)/Z65, 0)</f>
        <v>-24473.061547818204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2000000</v>
      </c>
      <c r="S66">
        <f t="shared" si="1"/>
        <v>-43156.608542744019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-45.383653533963482</v>
      </c>
      <c r="AC66">
        <f t="shared" si="2"/>
        <v>-42.533077119953475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-1700.6736074095206</v>
      </c>
      <c r="AI66">
        <f t="shared" si="25"/>
        <v>-1700.6982462067733</v>
      </c>
      <c r="AJ66">
        <f t="shared" si="7"/>
        <v>-2.8505764140100069</v>
      </c>
      <c r="AK66">
        <f t="shared" si="22"/>
        <v>-3.1768557473774441</v>
      </c>
      <c r="AL66">
        <f t="shared" si="8"/>
        <v>-1706.7256783681607</v>
      </c>
      <c r="AN66">
        <f t="shared" si="26"/>
        <v>0</v>
      </c>
      <c r="AO66">
        <f t="shared" si="26"/>
        <v>0</v>
      </c>
      <c r="AP66">
        <f t="shared" si="26"/>
        <v>-1.9538178618929399E-5</v>
      </c>
      <c r="AQ66">
        <f t="shared" si="26"/>
        <v>-1.3486074167205613</v>
      </c>
      <c r="AR66">
        <f t="shared" si="26"/>
        <v>-1.3486269548991803</v>
      </c>
      <c r="AS66">
        <f t="shared" si="26"/>
        <v>-2.2604622527883393E-3</v>
      </c>
      <c r="AT66">
        <f t="shared" si="26"/>
        <v>-2.519196631322156E-3</v>
      </c>
      <c r="AU66">
        <f t="shared" si="23"/>
        <v>-1.3534066137832907</v>
      </c>
      <c r="AW66">
        <v>63</v>
      </c>
      <c r="AX66">
        <f>IF(Z66&gt;0, (R66*SUMPRODUCT(K66:$K$98, X66:$X$98)-K66*$AZ$3)/Z66, 0)</f>
        <v>-43156.608542744019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-78287.755839443882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-42.533077119953475</v>
      </c>
      <c r="AC67">
        <f t="shared" ref="AC67:AC79" si="29">S67*Z67</f>
        <v>-39.04701430937903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-953.86729566437498</v>
      </c>
      <c r="AI67">
        <f t="shared" ref="AI67:AI79" si="33">SUM(AE67:AH67)</f>
        <v>-953.87976473245931</v>
      </c>
      <c r="AJ67">
        <f t="shared" ref="AJ67:AJ79" si="34">AB67-AC67</f>
        <v>-3.4860628105744453</v>
      </c>
      <c r="AK67">
        <f t="shared" si="22"/>
        <v>-2.9773153983967435</v>
      </c>
      <c r="AL67">
        <f t="shared" ref="AL67:AL79" si="35">SUM(AI67:AK67)</f>
        <v>-960.34314294143053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-0.67535871411248993</v>
      </c>
      <c r="AR67">
        <f t="shared" si="36"/>
        <v>-0.67536754248287845</v>
      </c>
      <c r="AS67">
        <f t="shared" si="36"/>
        <v>-2.4682080073047418E-3</v>
      </c>
      <c r="AT67">
        <f t="shared" si="36"/>
        <v>-2.1080038157383677E-3</v>
      </c>
      <c r="AU67">
        <f t="shared" si="23"/>
        <v>-0.67994375430592158</v>
      </c>
      <c r="AW67">
        <v>64</v>
      </c>
      <c r="AX67">
        <f>IF(Z67&gt;0, (R67*SUMPRODUCT(K67:$K$98, X67:$X$98)-K67*$AZ$3)/Z67, 0)</f>
        <v>-78287.755839443882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2000000</v>
      </c>
      <c r="S68">
        <f t="shared" si="28"/>
        <v>-147687.70499569317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-39.04701430937903</v>
      </c>
      <c r="AC68">
        <f t="shared" si="29"/>
        <v>-35.405703177692409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-508.08301959184843</v>
      </c>
      <c r="AI68">
        <f t="shared" si="33"/>
        <v>-508.08901293150706</v>
      </c>
      <c r="AJ68">
        <f t="shared" si="34"/>
        <v>-3.6413111316866207</v>
      </c>
      <c r="AK68">
        <f t="shared" si="22"/>
        <v>-2.7332910016565322</v>
      </c>
      <c r="AL68">
        <f t="shared" si="35"/>
        <v>-514.46361506485016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-0.32119088144577024</v>
      </c>
      <c r="AR68">
        <f t="shared" si="36"/>
        <v>-0.32119467020857773</v>
      </c>
      <c r="AS68">
        <f t="shared" si="36"/>
        <v>-2.3018992702102986E-3</v>
      </c>
      <c r="AT68">
        <f t="shared" si="36"/>
        <v>-1.7278832635955676E-3</v>
      </c>
      <c r="AU68">
        <f t="shared" si="23"/>
        <v>-0.3252244527423836</v>
      </c>
      <c r="AW68">
        <v>65</v>
      </c>
      <c r="AX68">
        <f>IF(Z68&gt;0, (R68*SUMPRODUCT(K68:$K$98, X68:$X$98)-K68*$AZ$3)/Z68, 0)</f>
        <v>-147687.70499569317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2000000</v>
      </c>
      <c r="S69">
        <f t="shared" si="28"/>
        <v>-291973.74849009811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-35.405703177692409</v>
      </c>
      <c r="AC69">
        <f t="shared" si="29"/>
        <v>-31.872724553960396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-256.34654036724987</v>
      </c>
      <c r="AI69">
        <f t="shared" si="33"/>
        <v>-256.34926944175731</v>
      </c>
      <c r="AJ69">
        <f t="shared" si="34"/>
        <v>-3.5329786237320135</v>
      </c>
      <c r="AK69">
        <f t="shared" si="22"/>
        <v>-2.478399222438469</v>
      </c>
      <c r="AL69">
        <f t="shared" si="35"/>
        <v>-262.3606472879278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-0.14468981600802297</v>
      </c>
      <c r="AR69">
        <f t="shared" si="36"/>
        <v>-0.14469135638101877</v>
      </c>
      <c r="AS69">
        <f t="shared" si="36"/>
        <v>-1.9941210296644633E-3</v>
      </c>
      <c r="AT69">
        <f t="shared" si="36"/>
        <v>-1.3988842095364704E-3</v>
      </c>
      <c r="AU69">
        <f t="shared" si="23"/>
        <v>-0.14808436162021971</v>
      </c>
      <c r="AW69">
        <v>66</v>
      </c>
      <c r="AX69">
        <f>IF(Z69&gt;0, (R69*SUMPRODUCT(K69:$K$98, X69:$X$98)-K69*$AZ$3)/Z69, 0)</f>
        <v>-291973.74849009811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2000000</v>
      </c>
      <c r="S70">
        <f t="shared" si="28"/>
        <v>-614536.9848356751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-31.872724553960396</v>
      </c>
      <c r="AC70">
        <f t="shared" si="29"/>
        <v>-28.576191597488261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-123.1419791372324</v>
      </c>
      <c r="AI70">
        <f t="shared" si="33"/>
        <v>-123.14314164625556</v>
      </c>
      <c r="AJ70">
        <f t="shared" si="34"/>
        <v>-3.2965329564721344</v>
      </c>
      <c r="AK70">
        <f t="shared" si="22"/>
        <v>-2.231090718777228</v>
      </c>
      <c r="AL70">
        <f t="shared" si="35"/>
        <v>-128.67076532150492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-6.2058119362229283E-2</v>
      </c>
      <c r="AR70">
        <f t="shared" si="36"/>
        <v>-6.2058705215438922E-2</v>
      </c>
      <c r="AS70">
        <f t="shared" si="36"/>
        <v>-1.6613070305316854E-3</v>
      </c>
      <c r="AT70">
        <f t="shared" si="36"/>
        <v>-1.1243711941606768E-3</v>
      </c>
      <c r="AU70">
        <f t="shared" si="23"/>
        <v>-6.4844383440131284E-2</v>
      </c>
      <c r="AW70">
        <v>67</v>
      </c>
      <c r="AX70">
        <f>IF(Z70&gt;0, (R70*SUMPRODUCT(K70:$K$98, X70:$X$98)-K70*$AZ$3)/Z70, 0)</f>
        <v>-614536.9848356751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2000000</v>
      </c>
      <c r="S71">
        <f t="shared" si="28"/>
        <v>-1385742.6181376441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-28.576191597488261</v>
      </c>
      <c r="AC71">
        <f t="shared" si="29"/>
        <v>-25.565729384278917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-55.172478194635893</v>
      </c>
      <c r="AI71">
        <f t="shared" si="33"/>
        <v>-55.172939422591391</v>
      </c>
      <c r="AJ71">
        <f t="shared" si="34"/>
        <v>-3.0104622132093439</v>
      </c>
      <c r="AK71">
        <f t="shared" si="22"/>
        <v>-2.0003334118241787</v>
      </c>
      <c r="AL71">
        <f t="shared" si="35"/>
        <v>-60.183735047624914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-2.4825439746327786E-2</v>
      </c>
      <c r="AR71">
        <f t="shared" si="36"/>
        <v>-2.4825647280721622E-2</v>
      </c>
      <c r="AS71">
        <f t="shared" si="36"/>
        <v>-1.3545892939406032E-3</v>
      </c>
      <c r="AT71">
        <f t="shared" si="36"/>
        <v>-9.0007116252094528E-4</v>
      </c>
      <c r="AU71">
        <f t="shared" si="23"/>
        <v>-2.708030773718317E-2</v>
      </c>
      <c r="AW71">
        <v>68</v>
      </c>
      <c r="AX71">
        <f>IF(Z71&gt;0, (R71*SUMPRODUCT(K71:$K$98, X71:$X$98)-K71*$AZ$3)/Z71, 0)</f>
        <v>-1385742.6181376441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2000000</v>
      </c>
      <c r="S72">
        <f t="shared" si="28"/>
        <v>-3367681.635526313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-25.565729384278917</v>
      </c>
      <c r="AC72">
        <f t="shared" si="29"/>
        <v>-22.847233098514913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-22.960730936084666</v>
      </c>
      <c r="AI72">
        <f t="shared" si="33"/>
        <v>-22.960900542623904</v>
      </c>
      <c r="AJ72">
        <f t="shared" si="34"/>
        <v>-2.7184962857640045</v>
      </c>
      <c r="AK72">
        <f t="shared" ref="AK72:AK79" si="49">G72*SUM(AB72:AB72, AE72:AF72)</f>
        <v>-1.7896010568995244</v>
      </c>
      <c r="AL72">
        <f t="shared" si="35"/>
        <v>-27.468997885287433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-9.2244853424950837E-3</v>
      </c>
      <c r="AR72">
        <f t="shared" si="36"/>
        <v>-9.2245534820085667E-3</v>
      </c>
      <c r="AS72">
        <f t="shared" si="36"/>
        <v>-1.0921572667465587E-3</v>
      </c>
      <c r="AT72">
        <f t="shared" si="36"/>
        <v>-7.189731356652705E-4</v>
      </c>
      <c r="AU72">
        <f t="shared" si="23"/>
        <v>-1.1035683884420396E-2</v>
      </c>
      <c r="AW72">
        <v>69</v>
      </c>
      <c r="AX72">
        <f>IF(Z72&gt;0, (R72*SUMPRODUCT(K72:$K$98, X72:$X$98)-K72*$AZ$3)/Z72, 0)</f>
        <v>-3367681.635526313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2000000</v>
      </c>
      <c r="S73">
        <f t="shared" si="28"/>
        <v>-8874824.5428316854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-22.847233098514913</v>
      </c>
      <c r="AC73">
        <f t="shared" si="29"/>
        <v>-20.407063186080325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-8.8339721865353695</v>
      </c>
      <c r="AI73">
        <f t="shared" si="33"/>
        <v>-8.8340296723568859</v>
      </c>
      <c r="AJ73">
        <f t="shared" si="34"/>
        <v>-2.4401699124345875</v>
      </c>
      <c r="AK73">
        <f t="shared" si="49"/>
        <v>-1.599306316896044</v>
      </c>
      <c r="AL73">
        <f t="shared" si="35"/>
        <v>-12.873505901687517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-3.1687971635425707E-3</v>
      </c>
      <c r="AR73">
        <f t="shared" si="36"/>
        <v>-3.1688177840408379E-3</v>
      </c>
      <c r="AS73">
        <f t="shared" si="36"/>
        <v>-8.7530312908051452E-4</v>
      </c>
      <c r="AT73">
        <f t="shared" si="36"/>
        <v>-5.7368047052947435E-4</v>
      </c>
      <c r="AU73">
        <f t="shared" si="23"/>
        <v>-4.6178013836508268E-3</v>
      </c>
      <c r="AW73">
        <v>70</v>
      </c>
      <c r="AX73">
        <f>IF(Z73&gt;0, (R73*SUMPRODUCT(K73:$K$98, X73:$X$98)-K73*$AZ$3)/Z73, 0)</f>
        <v>-8874824.5428316854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2000000</v>
      </c>
      <c r="S74">
        <f t="shared" si="28"/>
        <v>-25530979.275443222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-20.407063186080325</v>
      </c>
      <c r="AC74">
        <f t="shared" si="29"/>
        <v>-18.223272699514329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-3.1253350569035758</v>
      </c>
      <c r="AI74">
        <f t="shared" si="33"/>
        <v>-3.1253529011786649</v>
      </c>
      <c r="AJ74">
        <f t="shared" si="34"/>
        <v>-2.1837904865659965</v>
      </c>
      <c r="AK74">
        <f t="shared" si="49"/>
        <v>-1.4284944230256229</v>
      </c>
      <c r="AL74">
        <f t="shared" si="35"/>
        <v>-6.737637810770285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-1.0009605788956289E-3</v>
      </c>
      <c r="AR74">
        <f t="shared" si="36"/>
        <v>-1.0009662939359681E-3</v>
      </c>
      <c r="AS74">
        <f t="shared" si="36"/>
        <v>-6.9940923127312143E-4</v>
      </c>
      <c r="AT74">
        <f t="shared" si="36"/>
        <v>-4.5750826026235558E-4</v>
      </c>
      <c r="AU74">
        <f t="shared" si="23"/>
        <v>-2.157883785471445E-3</v>
      </c>
      <c r="AW74">
        <v>71</v>
      </c>
      <c r="AX74">
        <f>IF(Z74&gt;0, (R74*SUMPRODUCT(K74:$K$98, X74:$X$98)-K74*$AZ$3)/Z74, 0)</f>
        <v>-25530979.275443222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2000000</v>
      </c>
      <c r="S75">
        <f t="shared" si="28"/>
        <v>-80830207.467916593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-18.223272699514329</v>
      </c>
      <c r="AC75">
        <f t="shared" si="29"/>
        <v>-16.271631442477567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-1.0106539512152781</v>
      </c>
      <c r="AI75">
        <f t="shared" si="33"/>
        <v>-1.0106589838732263</v>
      </c>
      <c r="AJ75">
        <f t="shared" si="34"/>
        <v>-1.9516412570367621</v>
      </c>
      <c r="AK75">
        <f t="shared" si="49"/>
        <v>-1.2756290889660031</v>
      </c>
      <c r="AL75">
        <f t="shared" si="35"/>
        <v>-4.2379293298759917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-2.8900466031548652E-4</v>
      </c>
      <c r="AR75">
        <f t="shared" si="36"/>
        <v>-2.8900609944467511E-4</v>
      </c>
      <c r="AS75">
        <f t="shared" si="36"/>
        <v>-5.5808758068908435E-4</v>
      </c>
      <c r="AT75">
        <f t="shared" si="36"/>
        <v>-3.6477644113681878E-4</v>
      </c>
      <c r="AU75">
        <f t="shared" si="23"/>
        <v>-1.2118701212705783E-3</v>
      </c>
      <c r="AW75">
        <v>72</v>
      </c>
      <c r="AX75">
        <f>IF(Z75&gt;0, (R75*SUMPRODUCT(K75:$K$98, X75:$X$98)-K75*$AZ$3)/Z75, 0)</f>
        <v>-80830207.467916593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7"/>
        <v>2000000</v>
      </c>
      <c r="S76">
        <f t="shared" si="28"/>
        <v>-284526311.42446828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-16.271631442477567</v>
      </c>
      <c r="AC76">
        <f t="shared" si="29"/>
        <v>-14.528489895695333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-0.29646245760351803</v>
      </c>
      <c r="AI76">
        <f t="shared" si="33"/>
        <v>-0.2964637341541666</v>
      </c>
      <c r="AJ76">
        <f t="shared" si="34"/>
        <v>-1.7431415467822333</v>
      </c>
      <c r="AK76">
        <f t="shared" si="49"/>
        <v>-1.1390142009734299</v>
      </c>
      <c r="AL76">
        <f t="shared" si="35"/>
        <v>-3.1786194819098297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-7.5692709155023569E-5</v>
      </c>
      <c r="AR76">
        <f t="shared" si="36"/>
        <v>-7.569303508356692E-5</v>
      </c>
      <c r="AS76">
        <f t="shared" si="36"/>
        <v>-4.4505839688168249E-4</v>
      </c>
      <c r="AT76">
        <f t="shared" si="36"/>
        <v>-2.9081277722194901E-4</v>
      </c>
      <c r="AU76">
        <f t="shared" si="23"/>
        <v>-8.1156420918719846E-4</v>
      </c>
      <c r="AW76">
        <v>73</v>
      </c>
      <c r="AX76">
        <f>IF(Z76&gt;0, (R76*SUMPRODUCT(K76:$K$98, X76:$X$98)-K76*$AZ$3)/Z76, 0)</f>
        <v>-284526311.42446828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2000000</v>
      </c>
      <c r="S77">
        <f t="shared" si="28"/>
        <v>-1127706621.1819625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-14.528489895695333</v>
      </c>
      <c r="AC77">
        <f t="shared" si="29"/>
        <v>-12.971931167473638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-7.8096949873117272E-2</v>
      </c>
      <c r="AI77">
        <f t="shared" si="33"/>
        <v>-7.809723744638597E-2</v>
      </c>
      <c r="AJ77">
        <f t="shared" si="34"/>
        <v>-1.5565587282216953</v>
      </c>
      <c r="AK77">
        <f t="shared" si="49"/>
        <v>-1.0169942926986735</v>
      </c>
      <c r="AL77">
        <f t="shared" si="35"/>
        <v>-2.6516502583667547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-1.7803295279495295E-5</v>
      </c>
      <c r="AR77">
        <f t="shared" si="36"/>
        <v>-1.7803360835856016E-5</v>
      </c>
      <c r="AS77">
        <f t="shared" si="36"/>
        <v>-3.5483939774126258E-4</v>
      </c>
      <c r="AT77">
        <f t="shared" si="36"/>
        <v>-2.3183811557163502E-4</v>
      </c>
      <c r="AU77">
        <f t="shared" si="23"/>
        <v>-6.0448087414875361E-4</v>
      </c>
      <c r="AW77">
        <v>74</v>
      </c>
      <c r="AX77">
        <f>IF(Z77&gt;0, (R77*SUMPRODUCT(K77:$K$98, X77:$X$98)-K77*$AZ$3)/Z77, 0)</f>
        <v>-1127706621.1819625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2000000</v>
      </c>
      <c r="S78">
        <f t="shared" si="28"/>
        <v>-5113829021.7150021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-12.971931167473638</v>
      </c>
      <c r="AC78">
        <f t="shared" si="29"/>
        <v>-11.582096809223513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-1.8246086787585325E-2</v>
      </c>
      <c r="AI78">
        <f t="shared" si="33"/>
        <v>-1.8246143409036492E-2</v>
      </c>
      <c r="AJ78">
        <f t="shared" si="34"/>
        <v>-1.3898343582501251</v>
      </c>
      <c r="AK78">
        <f t="shared" si="49"/>
        <v>-0.90803518172315478</v>
      </c>
      <c r="AL78">
        <f t="shared" si="35"/>
        <v>-2.3161156833823164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-3.7137959304616361E-6</v>
      </c>
      <c r="AR78">
        <f t="shared" si="36"/>
        <v>-3.7138074551527861E-6</v>
      </c>
      <c r="AS78">
        <f t="shared" si="36"/>
        <v>-2.8288592747443311E-4</v>
      </c>
      <c r="AT78">
        <f t="shared" si="36"/>
        <v>-1.8482085511584519E-4</v>
      </c>
      <c r="AU78">
        <f t="shared" si="23"/>
        <v>-4.7142059004543109E-4</v>
      </c>
      <c r="AW78">
        <v>75</v>
      </c>
      <c r="AX78">
        <f>IF(Z78&gt;0, (R78*SUMPRODUCT(K78:$K$98, X78:$X$98)-K78*$AZ$3)/Z78, 0)</f>
        <v>-5113829021.7150021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-11.582096809223513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-11.582096809223513</v>
      </c>
      <c r="AK79">
        <f t="shared" si="49"/>
        <v>-0.81074677664564598</v>
      </c>
      <c r="AL79">
        <f t="shared" si="35"/>
        <v>-12.397373301962537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-8.231922249947778E-7</v>
      </c>
      <c r="AR79">
        <f t="shared" si="36"/>
        <v>-8.231922249947778E-7</v>
      </c>
      <c r="AS79">
        <f t="shared" si="36"/>
        <v>-2.1048321453142199E-3</v>
      </c>
      <c r="AT79">
        <f t="shared" si="36"/>
        <v>-1.473382501719954E-4</v>
      </c>
      <c r="AU79">
        <f t="shared" si="23"/>
        <v>-2.25299358771121E-3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73182.340794201184</v>
      </c>
      <c r="AO81" s="8">
        <f t="shared" si="50"/>
        <v>-7318.2340794201191</v>
      </c>
      <c r="AP81" s="8">
        <f t="shared" si="50"/>
        <v>-435.36846080058518</v>
      </c>
      <c r="AQ81" s="8">
        <f t="shared" si="50"/>
        <v>-56903.510667404509</v>
      </c>
      <c r="AR81" s="8">
        <f t="shared" si="50"/>
        <v>8525.2275865760039</v>
      </c>
      <c r="AS81" s="8">
        <f t="shared" si="50"/>
        <v>-6908.4805172393726</v>
      </c>
      <c r="AT81" s="8">
        <f t="shared" si="50"/>
        <v>4029.9469683896323</v>
      </c>
      <c r="AU81" s="8">
        <f t="shared" si="50"/>
        <v>5646.6940377262581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72DD-E313-42D1-8FE9-581DF87B7FA0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116322.20358052957</v>
      </c>
      <c r="K3">
        <v>1</v>
      </c>
      <c r="L3" s="2">
        <v>0</v>
      </c>
      <c r="O3">
        <f>$C$3</f>
        <v>116322.20358052957</v>
      </c>
      <c r="P3" s="2">
        <f>O3*C5</f>
        <v>11632.220358052959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116322.20358052957</v>
      </c>
      <c r="AF3">
        <f t="shared" ref="AF3:AG34" si="4">-$Z3*P3</f>
        <v>-11632.220358052959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104416.83348067661</v>
      </c>
      <c r="AJ3">
        <f t="shared" ref="AJ3:AJ66" si="7">AB3-AC3</f>
        <v>0</v>
      </c>
      <c r="AL3">
        <f t="shared" ref="AL3:AL66" si="8">SUM(AI3:AK3)</f>
        <v>104416.83348067661</v>
      </c>
      <c r="AN3">
        <f t="shared" ref="AN3:AU34" si="9">AE3*$K3</f>
        <v>116322.20358052957</v>
      </c>
      <c r="AO3">
        <f t="shared" si="9"/>
        <v>-11632.220358052959</v>
      </c>
      <c r="AP3">
        <f t="shared" si="9"/>
        <v>-273.14974180000002</v>
      </c>
      <c r="AQ3">
        <f t="shared" si="9"/>
        <v>0</v>
      </c>
      <c r="AR3">
        <f t="shared" si="9"/>
        <v>104416.83348067661</v>
      </c>
      <c r="AS3">
        <f t="shared" si="9"/>
        <v>0</v>
      </c>
      <c r="AT3">
        <f t="shared" si="9"/>
        <v>0</v>
      </c>
      <c r="AU3">
        <f t="shared" si="9"/>
        <v>104416.83348067661</v>
      </c>
      <c r="AW3">
        <v>0</v>
      </c>
      <c r="AX3">
        <f>IF(Z3&gt;0, (R3*SUMPRODUCT(K3:$K$98, X3:$X$98)-K3*$AZ$3)/Z3, 0)</f>
        <v>0</v>
      </c>
      <c r="AZ3">
        <f>C6*ABS(SUMPRODUCT(X4:X69, K4:K69))/1</f>
        <v>90058.209494135896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9780.9017464474164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9649.0938743717124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-9649.0938743717124</v>
      </c>
      <c r="AK4">
        <f>G4*SUM(AB4, AE4:AF4)</f>
        <v>0</v>
      </c>
      <c r="AL4">
        <f t="shared" si="8"/>
        <v>-16601.183874371713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-6207.2232142857138</v>
      </c>
      <c r="AR4">
        <f t="shared" si="9"/>
        <v>-6207.2232142857138</v>
      </c>
      <c r="AS4">
        <f t="shared" si="9"/>
        <v>-8615.2623878318864</v>
      </c>
      <c r="AT4">
        <f t="shared" si="9"/>
        <v>0</v>
      </c>
      <c r="AU4">
        <f t="shared" si="9"/>
        <v>-14822.4856021176</v>
      </c>
      <c r="AW4">
        <v>1</v>
      </c>
      <c r="AX4">
        <f>IF(Z4&gt;0, (R4*SUMPRODUCT(K4:$K$98, X4:$X$98)-K4*$AZ$3)/Z4, 0)</f>
        <v>9780.9017464474164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2000000</v>
      </c>
      <c r="S5">
        <f t="shared" si="1"/>
        <v>12390.520987455304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9649.0938743717124</v>
      </c>
      <c r="AC5">
        <f t="shared" si="2"/>
        <v>12057.133047917872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-7130.8161281059201</v>
      </c>
      <c r="AI5">
        <f t="shared" si="6"/>
        <v>-7155.1434607905685</v>
      </c>
      <c r="AJ5">
        <f t="shared" si="7"/>
        <v>-2408.0391735461599</v>
      </c>
      <c r="AK5">
        <f>G5*SUM(AB5, AE5:AF5)</f>
        <v>675.43657120601995</v>
      </c>
      <c r="AL5">
        <f t="shared" si="8"/>
        <v>-8887.7460631307076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-5684.6429592681116</v>
      </c>
      <c r="AR5">
        <f t="shared" si="9"/>
        <v>-5704.0365599414599</v>
      </c>
      <c r="AS5">
        <f t="shared" si="9"/>
        <v>-1919.6740860540176</v>
      </c>
      <c r="AT5">
        <f t="shared" si="9"/>
        <v>538.4538992394929</v>
      </c>
      <c r="AU5">
        <f t="shared" si="9"/>
        <v>-7085.2567467559848</v>
      </c>
      <c r="AW5">
        <v>2</v>
      </c>
      <c r="AX5">
        <f>IF(Z5&gt;0, (R5*SUMPRODUCT(K5:$K$98, X5:$X$98)-K5*$AZ$3)/Z5, 0)</f>
        <v>12390.520987455304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2000000</v>
      </c>
      <c r="S6">
        <f t="shared" si="1"/>
        <v>14655.207259713423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12057.133047917872</v>
      </c>
      <c r="AC6">
        <f t="shared" si="2"/>
        <v>14064.68864921396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-7312.9791465471817</v>
      </c>
      <c r="AI6">
        <f t="shared" si="6"/>
        <v>-7336.9717936656516</v>
      </c>
      <c r="AJ6">
        <f t="shared" si="7"/>
        <v>-2007.5556012960878</v>
      </c>
      <c r="AK6">
        <f>G6*SUM(AB6, AE6:AF6)</f>
        <v>843.99931335425117</v>
      </c>
      <c r="AL6">
        <f t="shared" si="8"/>
        <v>-8500.5280816074883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-5205.2341091836597</v>
      </c>
      <c r="AR6">
        <f t="shared" si="9"/>
        <v>-5222.3116014953439</v>
      </c>
      <c r="AS6">
        <f t="shared" si="9"/>
        <v>-1428.9384233897306</v>
      </c>
      <c r="AT6">
        <f t="shared" si="9"/>
        <v>600.7420404136376</v>
      </c>
      <c r="AU6">
        <f t="shared" si="9"/>
        <v>-6050.5079844714373</v>
      </c>
      <c r="AW6">
        <v>3</v>
      </c>
      <c r="AX6">
        <f>IF(Z6&gt;0, (R6*SUMPRODUCT(K6:$K$98, X6:$X$98)-K6*$AZ$3)/Z6, 0)</f>
        <v>14655.207259713423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2000000</v>
      </c>
      <c r="S7">
        <f t="shared" si="1"/>
        <v>16619.024014136463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14064.68864921396</v>
      </c>
      <c r="AC7">
        <f t="shared" si="2"/>
        <v>15727.488969105449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-7508.5545786666107</v>
      </c>
      <c r="AI7">
        <f t="shared" si="6"/>
        <v>-7532.2134423816633</v>
      </c>
      <c r="AJ7">
        <f t="shared" si="7"/>
        <v>-1662.8003198914885</v>
      </c>
      <c r="AK7">
        <f>G7*SUM(AB7, AE7:AF7)</f>
        <v>984.52820544497729</v>
      </c>
      <c r="AL7">
        <f t="shared" si="8"/>
        <v>-8210.4855568281746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-4771.8221774320018</v>
      </c>
      <c r="AR7">
        <f t="shared" si="9"/>
        <v>-4786.8578130374335</v>
      </c>
      <c r="AS7">
        <f t="shared" si="9"/>
        <v>-1056.7396640683774</v>
      </c>
      <c r="AT7">
        <f t="shared" si="9"/>
        <v>625.68547325974885</v>
      </c>
      <c r="AU7">
        <f t="shared" si="9"/>
        <v>-5217.9120038460624</v>
      </c>
      <c r="AW7">
        <v>4</v>
      </c>
      <c r="AX7">
        <f>IF(Z7&gt;0, (R7*SUMPRODUCT(K7:$K$98, X7:$X$98)-K7*$AZ$3)/Z7, 0)</f>
        <v>16619.024014136463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2000000</v>
      </c>
      <c r="S8">
        <f t="shared" si="1"/>
        <v>18314.36713454967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15727.488969105449</v>
      </c>
      <c r="AC8">
        <f t="shared" si="2"/>
        <v>17087.840389061981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-7723.4890556335495</v>
      </c>
      <c r="AI8">
        <f t="shared" si="6"/>
        <v>-7746.8147870982557</v>
      </c>
      <c r="AJ8">
        <f t="shared" si="7"/>
        <v>-1360.3514199565325</v>
      </c>
      <c r="AK8">
        <f t="shared" ref="AK8:AK69" si="22">G8*SUM(AB8:AB8, AE8:AF8)</f>
        <v>1100.9242278373815</v>
      </c>
      <c r="AL8">
        <f t="shared" si="8"/>
        <v>-8006.2419792174069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-4382.5151100151588</v>
      </c>
      <c r="AR8">
        <f t="shared" si="9"/>
        <v>-4395.7507564775133</v>
      </c>
      <c r="AS8">
        <f t="shared" si="9"/>
        <v>-771.89992889826704</v>
      </c>
      <c r="AT8">
        <f t="shared" si="9"/>
        <v>624.69397298619219</v>
      </c>
      <c r="AU8">
        <f t="shared" si="9"/>
        <v>-4542.9567123895886</v>
      </c>
      <c r="AW8">
        <v>5</v>
      </c>
      <c r="AX8">
        <f>IF(Z8&gt;0, (R8*SUMPRODUCT(K8:$K$98, X8:$X$98)-K8*$AZ$3)/Z8, 0)</f>
        <v>18314.36713454967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2000000</v>
      </c>
      <c r="S9">
        <f t="shared" si="1"/>
        <v>19767.791318012969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17087.840389061981</v>
      </c>
      <c r="AC9">
        <f t="shared" si="2"/>
        <v>18180.480276715185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-7993.6218076193945</v>
      </c>
      <c r="AI9">
        <f t="shared" si="6"/>
        <v>-8016.6143614968587</v>
      </c>
      <c r="AJ9">
        <f t="shared" si="7"/>
        <v>-1092.6398876532039</v>
      </c>
      <c r="AK9">
        <f t="shared" si="22"/>
        <v>1196.1488272343388</v>
      </c>
      <c r="AL9">
        <f t="shared" si="8"/>
        <v>-7913.105421915724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-4049.8175786616953</v>
      </c>
      <c r="AR9">
        <f t="shared" si="9"/>
        <v>-4061.4663220113653</v>
      </c>
      <c r="AS9">
        <f t="shared" si="9"/>
        <v>-553.56537132480457</v>
      </c>
      <c r="AT9">
        <f t="shared" si="9"/>
        <v>606.00622143667044</v>
      </c>
      <c r="AU9">
        <f t="shared" si="9"/>
        <v>-4009.0254718994993</v>
      </c>
      <c r="AW9">
        <v>6</v>
      </c>
      <c r="AX9">
        <f>IF(Z9&gt;0, (R9*SUMPRODUCT(K9:$K$98, X9:$X$98)-K9*$AZ$3)/Z9, 0)</f>
        <v>19767.791318012969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2000000</v>
      </c>
      <c r="S10">
        <f t="shared" si="1"/>
        <v>20984.005571864749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18180.480276715185</v>
      </c>
      <c r="AC10">
        <f t="shared" si="2"/>
        <v>19019.19394597166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-8277.8141956465079</v>
      </c>
      <c r="AI10">
        <f t="shared" si="6"/>
        <v>-8300.4733513077517</v>
      </c>
      <c r="AJ10">
        <f t="shared" si="7"/>
        <v>-838.71366925647453</v>
      </c>
      <c r="AK10">
        <f t="shared" si="22"/>
        <v>1272.6336193700631</v>
      </c>
      <c r="AL10">
        <f t="shared" si="8"/>
        <v>-7866.5534011941636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-3744.4627561052962</v>
      </c>
      <c r="AR10">
        <f t="shared" si="9"/>
        <v>-3754.7126073888567</v>
      </c>
      <c r="AS10">
        <f t="shared" si="9"/>
        <v>-379.39147018049312</v>
      </c>
      <c r="AT10">
        <f t="shared" si="9"/>
        <v>575.67481913339884</v>
      </c>
      <c r="AU10">
        <f t="shared" si="9"/>
        <v>-3558.4292584359509</v>
      </c>
      <c r="AW10">
        <v>7</v>
      </c>
      <c r="AX10">
        <f>IF(Z10&gt;0, (R10*SUMPRODUCT(K10:$K$98, X10:$X$98)-K10*$AZ$3)/Z10, 0)</f>
        <v>20984.005571864749</v>
      </c>
    </row>
    <row r="11" spans="1:52" x14ac:dyDescent="0.25">
      <c r="A11" t="s">
        <v>33</v>
      </c>
      <c r="C11" s="12">
        <f>AU71</f>
        <v>8212.8559072593307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2000000</v>
      </c>
      <c r="S11">
        <f t="shared" si="1"/>
        <v>21991.996885807883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19019.19394597166</v>
      </c>
      <c r="AC11">
        <f t="shared" si="2"/>
        <v>19639.491232650435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-8547.1060247192945</v>
      </c>
      <c r="AI11">
        <f t="shared" si="6"/>
        <v>-8569.4317499986173</v>
      </c>
      <c r="AJ11">
        <f t="shared" si="7"/>
        <v>-620.29728667877498</v>
      </c>
      <c r="AK11">
        <f t="shared" si="22"/>
        <v>1331.3435762180163</v>
      </c>
      <c r="AL11">
        <f t="shared" si="8"/>
        <v>-7858.3854604593762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-3452.0327711455429</v>
      </c>
      <c r="AR11">
        <f t="shared" si="9"/>
        <v>-3461.0497571383362</v>
      </c>
      <c r="AS11">
        <f t="shared" si="9"/>
        <v>-250.52767045066781</v>
      </c>
      <c r="AT11">
        <f t="shared" si="9"/>
        <v>537.70734111252978</v>
      </c>
      <c r="AU11">
        <f t="shared" si="9"/>
        <v>-3173.8700864764746</v>
      </c>
      <c r="AW11">
        <v>8</v>
      </c>
      <c r="AX11">
        <f>IF(Z11&gt;0, (R11*SUMPRODUCT(K11:$K$98, X11:$X$98)-K11*$AZ$3)/Z11, 0)</f>
        <v>21991.996885807883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2000000</v>
      </c>
      <c r="S12">
        <f t="shared" si="1"/>
        <v>22831.773436068961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19639.491232650435</v>
      </c>
      <c r="AC12">
        <f t="shared" si="2"/>
        <v>20084.565642562087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-8845.2219541826562</v>
      </c>
      <c r="AI12">
        <f t="shared" si="6"/>
        <v>-8867.213856934759</v>
      </c>
      <c r="AJ12">
        <f t="shared" si="7"/>
        <v>-445.07440991165277</v>
      </c>
      <c r="AK12">
        <f t="shared" si="22"/>
        <v>1374.7643862855305</v>
      </c>
      <c r="AL12">
        <f t="shared" si="8"/>
        <v>-7937.5238805608815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-3189.6757098654243</v>
      </c>
      <c r="AR12">
        <f t="shared" si="9"/>
        <v>-3197.6062104662524</v>
      </c>
      <c r="AS12">
        <f t="shared" si="9"/>
        <v>-160.49829407690291</v>
      </c>
      <c r="AT12">
        <f t="shared" si="9"/>
        <v>495.75381968221114</v>
      </c>
      <c r="AU12">
        <f t="shared" si="9"/>
        <v>-2862.3506848609445</v>
      </c>
      <c r="AW12">
        <v>9</v>
      </c>
      <c r="AX12">
        <f>IF(Z12&gt;0, (R12*SUMPRODUCT(K12:$K$98, X12:$X$98)-K12*$AZ$3)/Z12, 0)</f>
        <v>22831.773436068961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2000000</v>
      </c>
      <c r="S13">
        <f t="shared" si="1"/>
        <v>23518.893239547866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20084.565642562087</v>
      </c>
      <c r="AC13">
        <f t="shared" si="2"/>
        <v>20374.449915783462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-9155.9170224181107</v>
      </c>
      <c r="AI13">
        <f t="shared" si="6"/>
        <v>-9177.5745571799107</v>
      </c>
      <c r="AJ13">
        <f t="shared" si="7"/>
        <v>-289.88427322137431</v>
      </c>
      <c r="AK13">
        <f t="shared" si="22"/>
        <v>1405.9195949793464</v>
      </c>
      <c r="AL13">
        <f t="shared" si="8"/>
        <v>-8061.5392354219384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-2947.9602376638077</v>
      </c>
      <c r="AR13">
        <f t="shared" si="9"/>
        <v>-2954.9333842276401</v>
      </c>
      <c r="AS13">
        <f t="shared" si="9"/>
        <v>-93.334977685827525</v>
      </c>
      <c r="AT13">
        <f t="shared" si="9"/>
        <v>452.66848238178062</v>
      </c>
      <c r="AU13">
        <f t="shared" si="9"/>
        <v>-2595.5998795316868</v>
      </c>
      <c r="AW13">
        <v>10</v>
      </c>
      <c r="AX13">
        <f>IF(Z13&gt;0, (R13*SUMPRODUCT(K13:$K$98, X13:$X$98)-K13*$AZ$3)/Z13, 0)</f>
        <v>23518.893239547866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2000000</v>
      </c>
      <c r="S14">
        <f t="shared" si="1"/>
        <v>24074.985454771333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20374.449915783462</v>
      </c>
      <c r="AC14">
        <f t="shared" si="2"/>
        <v>20533.239663018572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-9502.9572090857891</v>
      </c>
      <c r="AI14">
        <f t="shared" si="6"/>
        <v>-9524.2793815348577</v>
      </c>
      <c r="AJ14">
        <f t="shared" si="7"/>
        <v>-158.78974723511055</v>
      </c>
      <c r="AK14">
        <f t="shared" si="22"/>
        <v>1426.2114941048424</v>
      </c>
      <c r="AL14">
        <f t="shared" si="8"/>
        <v>-8256.8576346651262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-2731.8731158859277</v>
      </c>
      <c r="AR14">
        <f t="shared" si="9"/>
        <v>-2738.0027309525094</v>
      </c>
      <c r="AS14">
        <f t="shared" si="9"/>
        <v>-45.648257905988451</v>
      </c>
      <c r="AT14">
        <f t="shared" si="9"/>
        <v>410.00172394623968</v>
      </c>
      <c r="AU14">
        <f t="shared" si="9"/>
        <v>-2373.6492649122583</v>
      </c>
      <c r="AW14">
        <v>11</v>
      </c>
      <c r="AX14">
        <f>IF(Z14&gt;0, (R14*SUMPRODUCT(K14:$K$98, X14:$X$98)-K14*$AZ$3)/Z14, 0)</f>
        <v>24074.985454771333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2000000</v>
      </c>
      <c r="S15">
        <f t="shared" si="1"/>
        <v>24511.720126746724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20533.239663018572</v>
      </c>
      <c r="AC15">
        <f t="shared" si="2"/>
        <v>20575.250462220953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-9906.8715175708876</v>
      </c>
      <c r="AI15">
        <f t="shared" si="6"/>
        <v>-9927.8566324014955</v>
      </c>
      <c r="AJ15">
        <f t="shared" si="7"/>
        <v>-42.01079920238044</v>
      </c>
      <c r="AK15">
        <f t="shared" si="22"/>
        <v>1437.3267764113002</v>
      </c>
      <c r="AL15">
        <f t="shared" si="8"/>
        <v>-8532.5406551925753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-2542.847167570535</v>
      </c>
      <c r="AR15">
        <f t="shared" si="9"/>
        <v>-2548.2335238701507</v>
      </c>
      <c r="AS15">
        <f t="shared" si="9"/>
        <v>-10.783125789981074</v>
      </c>
      <c r="AT15">
        <f t="shared" si="9"/>
        <v>368.92598392826687</v>
      </c>
      <c r="AU15">
        <f t="shared" si="9"/>
        <v>-2190.0906657318651</v>
      </c>
      <c r="AW15">
        <v>12</v>
      </c>
      <c r="AX15">
        <f>IF(Z15&gt;0, (R15*SUMPRODUCT(K15:$K$98, X15:$X$98)-K15*$AZ$3)/Z15, 0)</f>
        <v>24511.720126746724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2000000</v>
      </c>
      <c r="S16">
        <f t="shared" si="1"/>
        <v>24834.075065749781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20575.250462220953</v>
      </c>
      <c r="AC16">
        <f t="shared" si="2"/>
        <v>20509.085361693564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-10332.009535185916</v>
      </c>
      <c r="AI16">
        <f t="shared" si="6"/>
        <v>-10352.655648749029</v>
      </c>
      <c r="AJ16">
        <f t="shared" si="7"/>
        <v>66.165100527388859</v>
      </c>
      <c r="AK16">
        <f t="shared" si="22"/>
        <v>1440.2675323554668</v>
      </c>
      <c r="AL16">
        <f t="shared" si="8"/>
        <v>-8846.2230158661732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-2367.829917639724</v>
      </c>
      <c r="AR16">
        <f t="shared" si="9"/>
        <v>-2372.5614739948783</v>
      </c>
      <c r="AS16">
        <f t="shared" si="9"/>
        <v>15.163333328221915</v>
      </c>
      <c r="AT16">
        <f t="shared" si="9"/>
        <v>330.07214529782635</v>
      </c>
      <c r="AU16">
        <f t="shared" si="9"/>
        <v>-2027.32599536883</v>
      </c>
      <c r="AW16">
        <v>13</v>
      </c>
      <c r="AX16">
        <f>IF(Z16&gt;0, (R16*SUMPRODUCT(K16:$K$98, X16:$X$98)-K16*$AZ$3)/Z16, 0)</f>
        <v>24834.075065749781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2000000</v>
      </c>
      <c r="S17">
        <f t="shared" si="1"/>
        <v>25058.572888952665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20509.085361693564</v>
      </c>
      <c r="AC17">
        <f t="shared" si="2"/>
        <v>20352.5787181995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-10771.729863064567</v>
      </c>
      <c r="AI17">
        <f t="shared" si="6"/>
        <v>-10792.034868868761</v>
      </c>
      <c r="AJ17">
        <f t="shared" si="7"/>
        <v>156.50664349406361</v>
      </c>
      <c r="AK17">
        <f t="shared" si="22"/>
        <v>1435.6359753185495</v>
      </c>
      <c r="AL17">
        <f t="shared" si="8"/>
        <v>-9199.8922500561475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-2204.1093461294008</v>
      </c>
      <c r="AR17">
        <f t="shared" si="9"/>
        <v>-2208.2641526122197</v>
      </c>
      <c r="AS17">
        <f t="shared" si="9"/>
        <v>32.02436006489927</v>
      </c>
      <c r="AT17">
        <f t="shared" si="9"/>
        <v>293.75956425433105</v>
      </c>
      <c r="AU17">
        <f t="shared" si="9"/>
        <v>-1882.4802282929893</v>
      </c>
      <c r="AW17">
        <v>14</v>
      </c>
      <c r="AX17">
        <f>IF(Z17&gt;0, (R17*SUMPRODUCT(K17:$K$98, X17:$X$98)-K17*$AZ$3)/Z17, 0)</f>
        <v>25058.572888952665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2000000</v>
      </c>
      <c r="S18">
        <f t="shared" si="1"/>
        <v>25202.571013707016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20352.5787181995</v>
      </c>
      <c r="AC18">
        <f t="shared" si="2"/>
        <v>20122.865152557308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-11266.591462959332</v>
      </c>
      <c r="AI18">
        <f t="shared" si="6"/>
        <v>-11286.552586312197</v>
      </c>
      <c r="AJ18">
        <f t="shared" si="7"/>
        <v>229.71356564219241</v>
      </c>
      <c r="AK18">
        <f t="shared" si="22"/>
        <v>1424.6805102739652</v>
      </c>
      <c r="AL18">
        <f t="shared" si="8"/>
        <v>-9632.1585103960388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-2058.3641374738154</v>
      </c>
      <c r="AR18">
        <f t="shared" si="9"/>
        <v>-2062.0109600810174</v>
      </c>
      <c r="AS18">
        <f t="shared" si="9"/>
        <v>41.967809604496779</v>
      </c>
      <c r="AT18">
        <f t="shared" si="9"/>
        <v>260.28380272302513</v>
      </c>
      <c r="AU18">
        <f t="shared" si="9"/>
        <v>-1759.7593477534954</v>
      </c>
      <c r="AW18">
        <v>15</v>
      </c>
      <c r="AX18">
        <f>IF(Z18&gt;0, (R18*SUMPRODUCT(K18:$K$98, X18:$X$98)-K18*$AZ$3)/Z18, 0)</f>
        <v>25202.571013707016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2000000</v>
      </c>
      <c r="S19">
        <f t="shared" si="1"/>
        <v>25272.260796226266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20122.865152557308</v>
      </c>
      <c r="AC19">
        <f t="shared" si="2"/>
        <v>19827.354390518478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-11820.796801011238</v>
      </c>
      <c r="AI19">
        <f t="shared" si="6"/>
        <v>-11840.410553170561</v>
      </c>
      <c r="AJ19">
        <f t="shared" si="7"/>
        <v>295.51076203882985</v>
      </c>
      <c r="AK19">
        <f t="shared" si="22"/>
        <v>1408.6005606790118</v>
      </c>
      <c r="AL19">
        <f t="shared" si="8"/>
        <v>-10136.29923045272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-1928.2280184897861</v>
      </c>
      <c r="AR19">
        <f t="shared" si="9"/>
        <v>-1931.4274463369923</v>
      </c>
      <c r="AS19">
        <f t="shared" si="9"/>
        <v>48.204206596275611</v>
      </c>
      <c r="AT19">
        <f t="shared" si="9"/>
        <v>229.7732643309914</v>
      </c>
      <c r="AU19">
        <f t="shared" si="9"/>
        <v>-1653.4499754097253</v>
      </c>
      <c r="AW19">
        <v>16</v>
      </c>
      <c r="AX19">
        <f>IF(Z19&gt;0, (R19*SUMPRODUCT(K19:$K$98, X19:$X$98)-K19*$AZ$3)/Z19, 0)</f>
        <v>25272.260796226266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2000000</v>
      </c>
      <c r="S20">
        <f t="shared" si="1"/>
        <v>25274.056685404721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19827.354390518478</v>
      </c>
      <c r="AC20">
        <f t="shared" si="2"/>
        <v>19473.10260009567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-12453.332983816141</v>
      </c>
      <c r="AI20">
        <f t="shared" si="6"/>
        <v>-12472.594931791573</v>
      </c>
      <c r="AJ20">
        <f t="shared" si="7"/>
        <v>354.25179042280797</v>
      </c>
      <c r="AK20">
        <f t="shared" si="22"/>
        <v>1387.9148073362935</v>
      </c>
      <c r="AL20">
        <f t="shared" si="8"/>
        <v>-10730.428334032471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-1813.7574748256889</v>
      </c>
      <c r="AR20">
        <f t="shared" si="9"/>
        <v>-1816.5628685436232</v>
      </c>
      <c r="AS20">
        <f t="shared" si="9"/>
        <v>51.594768539856261</v>
      </c>
      <c r="AT20">
        <f t="shared" si="9"/>
        <v>202.14193738326074</v>
      </c>
      <c r="AU20">
        <f t="shared" si="9"/>
        <v>-1562.8261626205062</v>
      </c>
      <c r="AW20">
        <v>17</v>
      </c>
      <c r="AX20">
        <f>IF(Z20&gt;0, (R20*SUMPRODUCT(K20:$K$98, X20:$X$98)-K20*$AZ$3)/Z20, 0)</f>
        <v>25274.056685404721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2000000</v>
      </c>
      <c r="S21">
        <f t="shared" si="1"/>
        <v>25211.719792349737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19473.10260009567</v>
      </c>
      <c r="AC21">
        <f t="shared" si="2"/>
        <v>19064.68104318688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-13179.713612050358</v>
      </c>
      <c r="AI21">
        <f t="shared" si="6"/>
        <v>-13198.618194125886</v>
      </c>
      <c r="AJ21">
        <f t="shared" si="7"/>
        <v>408.42155690879008</v>
      </c>
      <c r="AK21">
        <f t="shared" si="22"/>
        <v>1363.117182006697</v>
      </c>
      <c r="AL21">
        <f t="shared" si="8"/>
        <v>-11427.079455210398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-1713.8845559733136</v>
      </c>
      <c r="AR21">
        <f t="shared" si="9"/>
        <v>-1716.3429000777523</v>
      </c>
      <c r="AS21">
        <f t="shared" si="9"/>
        <v>53.110971855454039</v>
      </c>
      <c r="AT21">
        <f t="shared" si="9"/>
        <v>177.25919962988465</v>
      </c>
      <c r="AU21">
        <f t="shared" si="9"/>
        <v>-1485.9727285924137</v>
      </c>
      <c r="AW21">
        <v>18</v>
      </c>
      <c r="AX21">
        <f>IF(Z21&gt;0, (R21*SUMPRODUCT(K21:$K$98, X21:$X$98)-K21*$AZ$3)/Z21, 0)</f>
        <v>25211.719792349737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2000000</v>
      </c>
      <c r="S22">
        <f t="shared" si="1"/>
        <v>25087.835331884264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19064.68104318688</v>
      </c>
      <c r="AC22">
        <f t="shared" si="2"/>
        <v>18605.560699639398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-14009.257183101741</v>
      </c>
      <c r="AI22">
        <f t="shared" si="6"/>
        <v>-14027.797603641724</v>
      </c>
      <c r="AJ22">
        <f t="shared" si="7"/>
        <v>459.12034354748175</v>
      </c>
      <c r="AK22">
        <f t="shared" si="22"/>
        <v>1334.5276730230817</v>
      </c>
      <c r="AL22">
        <f t="shared" si="8"/>
        <v>-12234.149587071161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-1626.56969815822</v>
      </c>
      <c r="AR22">
        <f t="shared" si="9"/>
        <v>-1628.7223666293096</v>
      </c>
      <c r="AS22">
        <f t="shared" si="9"/>
        <v>53.306983294097911</v>
      </c>
      <c r="AT22">
        <f t="shared" si="9"/>
        <v>154.94770678571683</v>
      </c>
      <c r="AU22">
        <f t="shared" si="9"/>
        <v>-1420.4676765494949</v>
      </c>
      <c r="AW22">
        <v>19</v>
      </c>
      <c r="AX22">
        <f>IF(Z22&gt;0, (R22*SUMPRODUCT(K22:$K$98, X22:$X$98)-K22*$AZ$3)/Z22, 0)</f>
        <v>25087.835331884264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2000000</v>
      </c>
      <c r="S23">
        <f t="shared" si="1"/>
        <v>24906.08618678771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18605.560699639398</v>
      </c>
      <c r="AC23">
        <f t="shared" si="2"/>
        <v>18099.316191147096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-14996.218917223634</v>
      </c>
      <c r="AI23">
        <f t="shared" si="6"/>
        <v>-15014.386480821751</v>
      </c>
      <c r="AJ23">
        <f t="shared" si="7"/>
        <v>506.24450849230197</v>
      </c>
      <c r="AK23">
        <f t="shared" si="22"/>
        <v>1302.3892489747579</v>
      </c>
      <c r="AL23">
        <f t="shared" si="8"/>
        <v>-13205.752723354692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-1554.6095035903968</v>
      </c>
      <c r="AR23">
        <f t="shared" si="9"/>
        <v>-1556.4928761380113</v>
      </c>
      <c r="AS23">
        <f t="shared" si="9"/>
        <v>52.480730535259994</v>
      </c>
      <c r="AT23">
        <f t="shared" si="9"/>
        <v>135.01448031708034</v>
      </c>
      <c r="AU23">
        <f t="shared" si="9"/>
        <v>-1368.9976652856708</v>
      </c>
      <c r="AW23">
        <v>20</v>
      </c>
      <c r="AX23">
        <f>IF(Z23&gt;0, (R23*SUMPRODUCT(K23:$K$98, X23:$X$98)-K23*$AZ$3)/Z23, 0)</f>
        <v>24906.08618678771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2000000</v>
      </c>
      <c r="S24">
        <f t="shared" si="1"/>
        <v>24663.350331709102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18099.316191147096</v>
      </c>
      <c r="AC24">
        <f t="shared" si="2"/>
        <v>17544.997035472697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-16112.425549417609</v>
      </c>
      <c r="AI24">
        <f t="shared" si="6"/>
        <v>-16130.210032060379</v>
      </c>
      <c r="AJ24">
        <f t="shared" si="7"/>
        <v>554.31915567439864</v>
      </c>
      <c r="AK24">
        <f t="shared" si="22"/>
        <v>1266.9521333802968</v>
      </c>
      <c r="AL24">
        <f t="shared" si="8"/>
        <v>-14308.938743005683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-1491.3598520638889</v>
      </c>
      <c r="AR24">
        <f t="shared" si="9"/>
        <v>-1493.005976871219</v>
      </c>
      <c r="AS24">
        <f t="shared" si="9"/>
        <v>51.307565795556592</v>
      </c>
      <c r="AT24">
        <f t="shared" si="9"/>
        <v>117.26859748179653</v>
      </c>
      <c r="AU24">
        <f t="shared" si="9"/>
        <v>-1324.4298135938659</v>
      </c>
      <c r="AW24">
        <v>21</v>
      </c>
      <c r="AX24">
        <f>IF(Z24&gt;0, (R24*SUMPRODUCT(K24:$K$98, X24:$X$98)-K24*$AZ$3)/Z24, 0)</f>
        <v>24663.350331709102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2000000</v>
      </c>
      <c r="S25">
        <f t="shared" si="1"/>
        <v>24363.442845673715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17544.997035472697</v>
      </c>
      <c r="AC25">
        <f t="shared" si="2"/>
        <v>16946.753565476665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-17368.563349616543</v>
      </c>
      <c r="AI25">
        <f t="shared" si="6"/>
        <v>-17385.952880391014</v>
      </c>
      <c r="AJ25">
        <f t="shared" si="7"/>
        <v>598.24346999603222</v>
      </c>
      <c r="AK25">
        <f t="shared" si="22"/>
        <v>1228.149792483089</v>
      </c>
      <c r="AL25">
        <f t="shared" si="8"/>
        <v>-15559.559617911893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-1435.3816777373654</v>
      </c>
      <c r="AR25">
        <f t="shared" si="9"/>
        <v>-1436.8187922157299</v>
      </c>
      <c r="AS25">
        <f t="shared" si="9"/>
        <v>49.44034220753705</v>
      </c>
      <c r="AT25">
        <f t="shared" si="9"/>
        <v>101.4973820322389</v>
      </c>
      <c r="AU25">
        <f t="shared" si="9"/>
        <v>-1285.881067975954</v>
      </c>
      <c r="AW25">
        <v>22</v>
      </c>
      <c r="AX25">
        <f>IF(Z25&gt;0, (R25*SUMPRODUCT(K25:$K$98, X25:$X$98)-K25*$AZ$3)/Z25, 0)</f>
        <v>24363.442845673715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2000000</v>
      </c>
      <c r="S26">
        <f t="shared" si="1"/>
        <v>24010.598844345084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16946.753565476665</v>
      </c>
      <c r="AC26">
        <f t="shared" si="2"/>
        <v>16308.797228871317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-18784.325561617217</v>
      </c>
      <c r="AI26">
        <f t="shared" si="6"/>
        <v>-18801.306393014424</v>
      </c>
      <c r="AJ26">
        <f t="shared" si="7"/>
        <v>637.95633660534804</v>
      </c>
      <c r="AK26">
        <f t="shared" si="22"/>
        <v>1186.2727495833667</v>
      </c>
      <c r="AL26">
        <f t="shared" si="8"/>
        <v>-16977.077306825708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-1386.0569831303387</v>
      </c>
      <c r="AR26">
        <f t="shared" si="9"/>
        <v>-1387.3099639658897</v>
      </c>
      <c r="AS26">
        <f t="shared" si="9"/>
        <v>47.073493928943783</v>
      </c>
      <c r="AT26">
        <f t="shared" si="9"/>
        <v>87.532641140813666</v>
      </c>
      <c r="AU26">
        <f t="shared" si="9"/>
        <v>-1252.7038288961321</v>
      </c>
      <c r="AW26">
        <v>23</v>
      </c>
      <c r="AX26">
        <f>IF(Z26&gt;0, (R26*SUMPRODUCT(K26:$K$98, X26:$X$98)-K26*$AZ$3)/Z26, 0)</f>
        <v>24010.598844345084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2000000</v>
      </c>
      <c r="S27">
        <f t="shared" si="1"/>
        <v>23607.223288683574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16308.797228871317</v>
      </c>
      <c r="AC27">
        <f t="shared" si="2"/>
        <v>15634.727157465994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-20310.382554309705</v>
      </c>
      <c r="AI27">
        <f t="shared" si="6"/>
        <v>-20326.939697611011</v>
      </c>
      <c r="AJ27">
        <f t="shared" si="7"/>
        <v>674.07007140532369</v>
      </c>
      <c r="AK27">
        <f t="shared" si="22"/>
        <v>1141.6158060209923</v>
      </c>
      <c r="AL27">
        <f t="shared" si="8"/>
        <v>-18511.253820184695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-1338.0907222879889</v>
      </c>
      <c r="AR27">
        <f t="shared" si="9"/>
        <v>-1339.1815417139564</v>
      </c>
      <c r="AS27">
        <f t="shared" si="9"/>
        <v>44.409154101731851</v>
      </c>
      <c r="AT27">
        <f t="shared" si="9"/>
        <v>75.212050505167497</v>
      </c>
      <c r="AU27">
        <f t="shared" si="9"/>
        <v>-1219.560337107057</v>
      </c>
      <c r="AW27">
        <v>24</v>
      </c>
      <c r="AX27">
        <f>IF(Z27&gt;0, (R27*SUMPRODUCT(K27:$K$98, X27:$X$98)-K27*$AZ$3)/Z27, 0)</f>
        <v>23607.223288683574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2000000</v>
      </c>
      <c r="S28">
        <f t="shared" si="1"/>
        <v>23161.913599019073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15634.727157465994</v>
      </c>
      <c r="AC28">
        <f t="shared" si="2"/>
        <v>14932.33903493248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-21938.413559949371</v>
      </c>
      <c r="AI28">
        <f t="shared" si="6"/>
        <v>-21954.530901648162</v>
      </c>
      <c r="AJ28">
        <f t="shared" si="7"/>
        <v>702.38812253351352</v>
      </c>
      <c r="AK28">
        <f t="shared" si="22"/>
        <v>1094.4309010226195</v>
      </c>
      <c r="AL28">
        <f t="shared" si="8"/>
        <v>-20157.711878092028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-1290.4900261070202</v>
      </c>
      <c r="AR28">
        <f t="shared" si="9"/>
        <v>-1291.4381014385756</v>
      </c>
      <c r="AS28">
        <f t="shared" si="9"/>
        <v>41.31679185045077</v>
      </c>
      <c r="AT28">
        <f t="shared" si="9"/>
        <v>64.378044391112724</v>
      </c>
      <c r="AU28">
        <f t="shared" si="9"/>
        <v>-1185.7432651970121</v>
      </c>
      <c r="AW28">
        <v>25</v>
      </c>
      <c r="AX28">
        <f>IF(Z28&gt;0, (R28*SUMPRODUCT(K28:$K$98, X28:$X$98)-K28*$AZ$3)/Z28, 0)</f>
        <v>23161.913599019073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2000000</v>
      </c>
      <c r="S29">
        <f t="shared" si="1"/>
        <v>22683.023916754555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14932.33903493248</v>
      </c>
      <c r="AC29">
        <f t="shared" si="2"/>
        <v>14209.440615749099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-23623.415949479433</v>
      </c>
      <c r="AI29">
        <f t="shared" si="6"/>
        <v>-23639.076825061871</v>
      </c>
      <c r="AJ29">
        <f t="shared" si="7"/>
        <v>722.89841918338061</v>
      </c>
      <c r="AK29">
        <f t="shared" si="22"/>
        <v>1045.2637324452737</v>
      </c>
      <c r="AL29">
        <f t="shared" si="8"/>
        <v>-21870.914673433217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-1240.7209269710954</v>
      </c>
      <c r="AR29">
        <f t="shared" si="9"/>
        <v>-1241.5434488329367</v>
      </c>
      <c r="AS29">
        <f t="shared" si="9"/>
        <v>37.96721010514603</v>
      </c>
      <c r="AT29">
        <f t="shared" si="9"/>
        <v>54.898097287126042</v>
      </c>
      <c r="AU29">
        <f t="shared" si="9"/>
        <v>-1148.6781414406648</v>
      </c>
      <c r="AW29">
        <v>26</v>
      </c>
      <c r="AX29">
        <f>IF(Z29&gt;0, (R29*SUMPRODUCT(K29:$K$98, X29:$X$98)-K29*$AZ$3)/Z29, 0)</f>
        <v>22683.023916754555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2000000</v>
      </c>
      <c r="S30">
        <f t="shared" si="1"/>
        <v>22182.544539867577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14209.440615749099</v>
      </c>
      <c r="AC30">
        <f t="shared" si="2"/>
        <v>13475.49790924554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-25377.221068692892</v>
      </c>
      <c r="AI30">
        <f t="shared" si="6"/>
        <v>-25392.408120256147</v>
      </c>
      <c r="AJ30">
        <f t="shared" si="7"/>
        <v>733.94270650355975</v>
      </c>
      <c r="AK30">
        <f t="shared" si="22"/>
        <v>994.66084310243707</v>
      </c>
      <c r="AL30">
        <f t="shared" si="8"/>
        <v>-23663.804570650151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-1190.0287423214538</v>
      </c>
      <c r="AR30">
        <f t="shared" si="9"/>
        <v>-1190.740917536481</v>
      </c>
      <c r="AS30">
        <f t="shared" si="9"/>
        <v>34.417200905970674</v>
      </c>
      <c r="AT30">
        <f t="shared" si="9"/>
        <v>46.64320766050519</v>
      </c>
      <c r="AU30">
        <f t="shared" si="9"/>
        <v>-1109.6805089700051</v>
      </c>
      <c r="AW30">
        <v>27</v>
      </c>
      <c r="AX30">
        <f>IF(Z30&gt;0, (R30*SUMPRODUCT(K30:$K$98, X30:$X$98)-K30*$AZ$3)/Z30, 0)</f>
        <v>22182.544539867577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2000000</v>
      </c>
      <c r="S31">
        <f t="shared" si="1"/>
        <v>21671.236985063901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13475.49790924554</v>
      </c>
      <c r="AC31">
        <f t="shared" si="2"/>
        <v>12737.94972091296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-27251.710933165017</v>
      </c>
      <c r="AI31">
        <f t="shared" si="6"/>
        <v>-27266.405467825974</v>
      </c>
      <c r="AJ31">
        <f t="shared" si="7"/>
        <v>737.54818833257923</v>
      </c>
      <c r="AK31">
        <f t="shared" si="22"/>
        <v>943.2848536471879</v>
      </c>
      <c r="AL31">
        <f t="shared" si="8"/>
        <v>-25585.572425846207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-1141.0091807515885</v>
      </c>
      <c r="AR31">
        <f t="shared" si="9"/>
        <v>-1141.6244301572549</v>
      </c>
      <c r="AS31">
        <f t="shared" si="9"/>
        <v>30.880602549985909</v>
      </c>
      <c r="AT31">
        <f t="shared" si="9"/>
        <v>39.49464606882789</v>
      </c>
      <c r="AU31">
        <f t="shared" si="9"/>
        <v>-1071.249181538441</v>
      </c>
      <c r="AW31">
        <v>28</v>
      </c>
      <c r="AX31">
        <f>IF(Z31&gt;0, (R31*SUMPRODUCT(K31:$K$98, X31:$X$98)-K31*$AZ$3)/Z31, 0)</f>
        <v>21671.236985063901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2000000</v>
      </c>
      <c r="S32">
        <f t="shared" si="1"/>
        <v>21155.132642627315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12737.94972091296</v>
      </c>
      <c r="AC32">
        <f t="shared" si="2"/>
        <v>12000.941034794301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-29241.719581709571</v>
      </c>
      <c r="AI32">
        <f t="shared" si="6"/>
        <v>-29255.901649529147</v>
      </c>
      <c r="AJ32">
        <f t="shared" si="7"/>
        <v>737.00868611865917</v>
      </c>
      <c r="AK32">
        <f t="shared" si="22"/>
        <v>891.65648046390731</v>
      </c>
      <c r="AL32">
        <f t="shared" si="8"/>
        <v>-27627.236482946581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-1093.1512371541075</v>
      </c>
      <c r="AR32">
        <f t="shared" si="9"/>
        <v>-1093.6814092918662</v>
      </c>
      <c r="AS32">
        <f t="shared" si="9"/>
        <v>27.551798202998633</v>
      </c>
      <c r="AT32">
        <f t="shared" si="9"/>
        <v>33.333039187793638</v>
      </c>
      <c r="AU32">
        <f t="shared" si="9"/>
        <v>-1032.796571901074</v>
      </c>
      <c r="AW32">
        <v>29</v>
      </c>
      <c r="AX32">
        <f>IF(Z32&gt;0, (R32*SUMPRODUCT(K32:$K$98, X32:$X$98)-K32*$AZ$3)/Z32, 0)</f>
        <v>21155.132642627315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2000000</v>
      </c>
      <c r="S33">
        <f t="shared" si="1"/>
        <v>20640.762490081241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12000.941034794301</v>
      </c>
      <c r="AC33">
        <f t="shared" si="2"/>
        <v>11268.504524991018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-31350.754319756943</v>
      </c>
      <c r="AI33">
        <f t="shared" si="6"/>
        <v>-31364.402682469325</v>
      </c>
      <c r="AJ33">
        <f t="shared" si="7"/>
        <v>732.43650980328312</v>
      </c>
      <c r="AK33">
        <f t="shared" si="22"/>
        <v>840.06587243560114</v>
      </c>
      <c r="AL33">
        <f t="shared" si="8"/>
        <v>-29791.900300230442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-1046.4230912628125</v>
      </c>
      <c r="AR33">
        <f t="shared" si="9"/>
        <v>-1046.8786452745119</v>
      </c>
      <c r="AS33">
        <f t="shared" si="9"/>
        <v>24.447210071085742</v>
      </c>
      <c r="AT33">
        <f t="shared" si="9"/>
        <v>28.039654744271189</v>
      </c>
      <c r="AU33">
        <f t="shared" si="9"/>
        <v>-994.39178045915503</v>
      </c>
      <c r="AW33">
        <v>30</v>
      </c>
      <c r="AX33">
        <f>IF(Z33&gt;0, (R33*SUMPRODUCT(K33:$K$98, X33:$X$98)-K33*$AZ$3)/Z33, 0)</f>
        <v>20640.762490081241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2000000</v>
      </c>
      <c r="S34">
        <f t="shared" si="1"/>
        <v>20131.489345016525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11268.504524991018</v>
      </c>
      <c r="AC34">
        <f t="shared" si="2"/>
        <v>10544.148154577151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-33422.449089478396</v>
      </c>
      <c r="AI34">
        <f t="shared" si="6"/>
        <v>-33435.543187950039</v>
      </c>
      <c r="AJ34">
        <f t="shared" si="7"/>
        <v>724.3563704138669</v>
      </c>
      <c r="AK34">
        <f t="shared" si="22"/>
        <v>788.7953167493713</v>
      </c>
      <c r="AL34">
        <f t="shared" si="8"/>
        <v>-31922.391500786802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-996.04639427588961</v>
      </c>
      <c r="AR34">
        <f t="shared" si="9"/>
        <v>-996.43662090273131</v>
      </c>
      <c r="AS34">
        <f t="shared" si="9"/>
        <v>21.587064101434546</v>
      </c>
      <c r="AT34">
        <f t="shared" si="9"/>
        <v>23.507455392227843</v>
      </c>
      <c r="AU34">
        <f t="shared" ref="AU34:AU69" si="23">AL34*$K34</f>
        <v>-951.34210140906896</v>
      </c>
      <c r="AW34">
        <v>31</v>
      </c>
      <c r="AX34">
        <f>IF(Z34&gt;0, (R34*SUMPRODUCT(K34:$K$98, X34:$X$98)-K34*$AZ$3)/Z34, 0)</f>
        <v>20131.489345016525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2000000</v>
      </c>
      <c r="S35">
        <f t="shared" si="1"/>
        <v>19637.387530603399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10544.148154577151</v>
      </c>
      <c r="AC35">
        <f t="shared" si="2"/>
        <v>9835.6613324878235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-35324.510921887158</v>
      </c>
      <c r="AI35">
        <f t="shared" ref="AI35:AI66" si="25">SUM(AE35:AH35)</f>
        <v>-35337.03252298756</v>
      </c>
      <c r="AJ35">
        <f t="shared" si="7"/>
        <v>708.48682208932769</v>
      </c>
      <c r="AK35">
        <f t="shared" si="22"/>
        <v>738.09037082040061</v>
      </c>
      <c r="AL35">
        <f t="shared" si="8"/>
        <v>-33890.455330077835</v>
      </c>
      <c r="AN35">
        <f t="shared" ref="AN35:AT69" si="26">AE35*$K35</f>
        <v>0</v>
      </c>
      <c r="AO35">
        <f t="shared" si="26"/>
        <v>0</v>
      </c>
      <c r="AP35">
        <f t="shared" si="26"/>
        <v>-0.33318323372436942</v>
      </c>
      <c r="AQ35">
        <f t="shared" si="26"/>
        <v>-939.93848584664431</v>
      </c>
      <c r="AR35">
        <f t="shared" si="26"/>
        <v>-940.27166908036872</v>
      </c>
      <c r="AS35">
        <f t="shared" si="26"/>
        <v>18.851896697721273</v>
      </c>
      <c r="AT35">
        <f t="shared" si="26"/>
        <v>19.639607951006628</v>
      </c>
      <c r="AU35">
        <f t="shared" si="23"/>
        <v>-901.78016443164086</v>
      </c>
      <c r="AW35">
        <v>32</v>
      </c>
      <c r="AX35">
        <f>IF(Z35&gt;0, (R35*SUMPRODUCT(K35:$K$98, X35:$X$98)-K35*$AZ$3)/Z35, 0)</f>
        <v>19637.387530603399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2000000</v>
      </c>
      <c r="S36">
        <f t="shared" si="1"/>
        <v>19349.482633794272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9835.6613324878235</v>
      </c>
      <c r="AC36">
        <f t="shared" si="2"/>
        <v>9152.4724646648938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-45693.52721888337</v>
      </c>
      <c r="AI36">
        <f t="shared" si="25"/>
        <v>-45705.35243488253</v>
      </c>
      <c r="AJ36">
        <f t="shared" si="7"/>
        <v>683.18886782292975</v>
      </c>
      <c r="AK36">
        <f t="shared" si="22"/>
        <v>688.49629327414766</v>
      </c>
      <c r="AL36">
        <f t="shared" si="8"/>
        <v>-44333.667273785453</v>
      </c>
      <c r="AN36">
        <f t="shared" si="26"/>
        <v>0</v>
      </c>
      <c r="AO36">
        <f t="shared" si="26"/>
        <v>0</v>
      </c>
      <c r="AP36">
        <f t="shared" si="26"/>
        <v>-0.28094048910944236</v>
      </c>
      <c r="AQ36">
        <f t="shared" si="26"/>
        <v>-1085.5752560393018</v>
      </c>
      <c r="AR36">
        <f t="shared" si="26"/>
        <v>-1085.8561965284114</v>
      </c>
      <c r="AS36">
        <f t="shared" si="26"/>
        <v>16.231028227638799</v>
      </c>
      <c r="AT36">
        <f t="shared" si="26"/>
        <v>16.357120698362625</v>
      </c>
      <c r="AU36">
        <f t="shared" si="23"/>
        <v>-1053.26804760241</v>
      </c>
      <c r="AW36">
        <v>33</v>
      </c>
      <c r="AX36">
        <f>IF(Z36&gt;0, (R36*SUMPRODUCT(K36:$K$98, X36:$X$98)-K36*$AZ$3)/Z36, 0)</f>
        <v>19349.482633794272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2000000</v>
      </c>
      <c r="S37">
        <f t="shared" si="1"/>
        <v>18828.076826130236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9152.4724646648938</v>
      </c>
      <c r="AC37">
        <f t="shared" si="2"/>
        <v>8296.1379390039092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-55305.345138335513</v>
      </c>
      <c r="AI37">
        <f t="shared" si="25"/>
        <v>-55316.360785360455</v>
      </c>
      <c r="AJ37">
        <f t="shared" si="7"/>
        <v>856.33452566098458</v>
      </c>
      <c r="AK37">
        <f t="shared" si="22"/>
        <v>640.67307252654257</v>
      </c>
      <c r="AL37">
        <f t="shared" si="8"/>
        <v>-53819.353187172928</v>
      </c>
      <c r="AN37">
        <f t="shared" si="26"/>
        <v>0</v>
      </c>
      <c r="AO37">
        <f t="shared" si="26"/>
        <v>0</v>
      </c>
      <c r="AP37">
        <f t="shared" si="26"/>
        <v>-0.23366692347939502</v>
      </c>
      <c r="AQ37">
        <f t="shared" si="26"/>
        <v>-1173.1521372446766</v>
      </c>
      <c r="AR37">
        <f t="shared" si="26"/>
        <v>-1173.385804168156</v>
      </c>
      <c r="AS37">
        <f t="shared" si="26"/>
        <v>18.16480263277904</v>
      </c>
      <c r="AT37">
        <f t="shared" si="26"/>
        <v>13.590132787882061</v>
      </c>
      <c r="AU37">
        <f t="shared" si="23"/>
        <v>-1141.630868747495</v>
      </c>
      <c r="AW37">
        <v>34</v>
      </c>
      <c r="AX37">
        <f>IF(Z37&gt;0, (R37*SUMPRODUCT(K37:$K$98, X37:$X$98)-K37*$AZ$3)/Z37, 0)</f>
        <v>18828.076826130236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2000000</v>
      </c>
      <c r="S38">
        <f t="shared" si="1"/>
        <v>18127.788711427998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8296.1379390039092</v>
      </c>
      <c r="AC38">
        <f t="shared" si="2"/>
        <v>7327.6650253112985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-63993.69793173128</v>
      </c>
      <c r="AI38">
        <f t="shared" si="25"/>
        <v>-64003.803501061826</v>
      </c>
      <c r="AJ38">
        <f t="shared" si="7"/>
        <v>968.47291369261075</v>
      </c>
      <c r="AK38">
        <f t="shared" si="22"/>
        <v>580.72965573027375</v>
      </c>
      <c r="AL38">
        <f t="shared" si="8"/>
        <v>-62454.600931638939</v>
      </c>
      <c r="AN38">
        <f t="shared" si="26"/>
        <v>0</v>
      </c>
      <c r="AO38">
        <f t="shared" si="26"/>
        <v>0</v>
      </c>
      <c r="AP38">
        <f t="shared" si="26"/>
        <v>-0.19139473752084363</v>
      </c>
      <c r="AQ38">
        <f t="shared" si="26"/>
        <v>-1212.0105872325883</v>
      </c>
      <c r="AR38">
        <f t="shared" si="26"/>
        <v>-1212.201981970109</v>
      </c>
      <c r="AS38">
        <f t="shared" si="26"/>
        <v>18.34242218812938</v>
      </c>
      <c r="AT38">
        <f t="shared" si="26"/>
        <v>10.998746967488865</v>
      </c>
      <c r="AU38">
        <f t="shared" si="23"/>
        <v>-1182.8608128144908</v>
      </c>
      <c r="AW38">
        <v>35</v>
      </c>
      <c r="AX38">
        <f>IF(Z38&gt;0, (R38*SUMPRODUCT(K38:$K$98, X38:$X$98)-K38*$AZ$3)/Z38, 0)</f>
        <v>18127.788711427998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2000000</v>
      </c>
      <c r="S39">
        <f t="shared" si="1"/>
        <v>17279.606931586444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7327.6650253112985</v>
      </c>
      <c r="AC39">
        <f t="shared" si="2"/>
        <v>6298.4037448216304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-71362.593529629143</v>
      </c>
      <c r="AI39">
        <f t="shared" si="25"/>
        <v>-71371.706010847265</v>
      </c>
      <c r="AJ39">
        <f t="shared" si="7"/>
        <v>1029.261280489668</v>
      </c>
      <c r="AK39">
        <f t="shared" si="22"/>
        <v>512.93655177179096</v>
      </c>
      <c r="AL39">
        <f t="shared" si="8"/>
        <v>-69829.508178585806</v>
      </c>
      <c r="AN39">
        <f t="shared" si="26"/>
        <v>0</v>
      </c>
      <c r="AO39">
        <f t="shared" si="26"/>
        <v>0</v>
      </c>
      <c r="AP39">
        <f t="shared" si="26"/>
        <v>-0.15409474556077155</v>
      </c>
      <c r="AQ39">
        <f t="shared" si="26"/>
        <v>-1206.7625083979326</v>
      </c>
      <c r="AR39">
        <f t="shared" si="26"/>
        <v>-1206.9166031434934</v>
      </c>
      <c r="AS39">
        <f t="shared" si="26"/>
        <v>17.40511188294861</v>
      </c>
      <c r="AT39">
        <f t="shared" si="26"/>
        <v>8.6739084056426847</v>
      </c>
      <c r="AU39">
        <f t="shared" si="23"/>
        <v>-1180.8375828549022</v>
      </c>
      <c r="AW39">
        <v>36</v>
      </c>
      <c r="AX39">
        <f>IF(Z39&gt;0, (R39*SUMPRODUCT(K39:$K$98, X39:$X$98)-K39*$AZ$3)/Z39, 0)</f>
        <v>17279.606931586444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2000000</v>
      </c>
      <c r="S40">
        <f t="shared" si="1"/>
        <v>16268.146093413927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6298.4037448216304</v>
      </c>
      <c r="AC40">
        <f t="shared" si="2"/>
        <v>5254.8102603013031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-75684.038619406303</v>
      </c>
      <c r="AI40">
        <f t="shared" si="25"/>
        <v>-75692.113925329497</v>
      </c>
      <c r="AJ40">
        <f t="shared" si="7"/>
        <v>1043.5934845203274</v>
      </c>
      <c r="AK40">
        <f t="shared" si="22"/>
        <v>440.88826213751418</v>
      </c>
      <c r="AL40">
        <f t="shared" si="8"/>
        <v>-74207.632178671658</v>
      </c>
      <c r="AN40">
        <f t="shared" si="26"/>
        <v>0</v>
      </c>
      <c r="AO40">
        <f t="shared" si="26"/>
        <v>0</v>
      </c>
      <c r="AP40">
        <f t="shared" si="26"/>
        <v>-0.12192482621350464</v>
      </c>
      <c r="AQ40">
        <f t="shared" si="26"/>
        <v>-1142.7137675741869</v>
      </c>
      <c r="AR40">
        <f t="shared" si="26"/>
        <v>-1142.8356924004004</v>
      </c>
      <c r="AS40">
        <f t="shared" si="26"/>
        <v>15.756672929532575</v>
      </c>
      <c r="AT40">
        <f t="shared" si="26"/>
        <v>6.6567415837823942</v>
      </c>
      <c r="AU40">
        <f t="shared" si="23"/>
        <v>-1120.4222778870856</v>
      </c>
      <c r="AW40">
        <v>37</v>
      </c>
      <c r="AX40">
        <f>IF(Z40&gt;0, (R40*SUMPRODUCT(K40:$K$98, X40:$X$98)-K40*$AZ$3)/Z40, 0)</f>
        <v>16268.146093413927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2000000</v>
      </c>
      <c r="S41">
        <f t="shared" si="1"/>
        <v>15161.778595418087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5254.8102603013031</v>
      </c>
      <c r="AC41">
        <f t="shared" si="2"/>
        <v>4257.7831211892644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-77917.309608997763</v>
      </c>
      <c r="AI41">
        <f t="shared" si="25"/>
        <v>-77924.33019549161</v>
      </c>
      <c r="AJ41">
        <f t="shared" si="7"/>
        <v>997.02713911203864</v>
      </c>
      <c r="AK41">
        <f t="shared" si="22"/>
        <v>367.83671822109125</v>
      </c>
      <c r="AL41">
        <f t="shared" si="8"/>
        <v>-76559.466338158483</v>
      </c>
      <c r="AN41">
        <f t="shared" si="26"/>
        <v>0</v>
      </c>
      <c r="AO41">
        <f t="shared" si="26"/>
        <v>0</v>
      </c>
      <c r="AP41">
        <f t="shared" si="26"/>
        <v>-9.4643007548583846E-2</v>
      </c>
      <c r="AQ41">
        <f t="shared" si="26"/>
        <v>-1050.3863926396914</v>
      </c>
      <c r="AR41">
        <f t="shared" si="26"/>
        <v>-1050.4810356472399</v>
      </c>
      <c r="AS41">
        <f t="shared" si="26"/>
        <v>13.44070714544833</v>
      </c>
      <c r="AT41">
        <f t="shared" si="26"/>
        <v>4.9587272131384941</v>
      </c>
      <c r="AU41">
        <f t="shared" si="23"/>
        <v>-1032.0816012886532</v>
      </c>
      <c r="AW41">
        <v>38</v>
      </c>
      <c r="AX41">
        <f>IF(Z41&gt;0, (R41*SUMPRODUCT(K41:$K$98, X41:$X$98)-K41*$AZ$3)/Z41, 0)</f>
        <v>15161.778595418087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2000000</v>
      </c>
      <c r="S42">
        <f t="shared" si="1"/>
        <v>13952.409418472955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4257.7831211892644</v>
      </c>
      <c r="AC42">
        <f t="shared" si="2"/>
        <v>3337.4740753907749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-77622.173249012048</v>
      </c>
      <c r="AI42">
        <f t="shared" si="25"/>
        <v>-77628.153352475347</v>
      </c>
      <c r="AJ42">
        <f t="shared" si="7"/>
        <v>920.30904579848948</v>
      </c>
      <c r="AK42">
        <f t="shared" si="22"/>
        <v>298.04481848324855</v>
      </c>
      <c r="AL42">
        <f t="shared" si="8"/>
        <v>-76409.799488193603</v>
      </c>
      <c r="AN42">
        <f t="shared" si="26"/>
        <v>0</v>
      </c>
      <c r="AO42">
        <f t="shared" si="26"/>
        <v>0</v>
      </c>
      <c r="AP42">
        <f t="shared" si="26"/>
        <v>-7.1979000832827836E-2</v>
      </c>
      <c r="AQ42">
        <f t="shared" si="26"/>
        <v>-934.29261002362944</v>
      </c>
      <c r="AR42">
        <f t="shared" si="26"/>
        <v>-934.36458902446236</v>
      </c>
      <c r="AS42">
        <f t="shared" si="26"/>
        <v>11.077220650200882</v>
      </c>
      <c r="AT42">
        <f t="shared" si="26"/>
        <v>3.5873908151402776</v>
      </c>
      <c r="AU42">
        <f t="shared" si="23"/>
        <v>-919.69997755912107</v>
      </c>
      <c r="AW42">
        <v>39</v>
      </c>
      <c r="AX42">
        <f>IF(Z42&gt;0, (R42*SUMPRODUCT(K42:$K$98, X42:$X$98)-K42*$AZ$3)/Z42, 0)</f>
        <v>13952.409418472955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2000000</v>
      </c>
      <c r="S43">
        <f t="shared" si="1"/>
        <v>12634.222559391243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3337.4740753907749</v>
      </c>
      <c r="AC43">
        <f t="shared" si="2"/>
        <v>2519.321953618221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-74815.016795328469</v>
      </c>
      <c r="AI43">
        <f t="shared" si="25"/>
        <v>-74820.001910047198</v>
      </c>
      <c r="AJ43">
        <f t="shared" si="7"/>
        <v>818.15212177255398</v>
      </c>
      <c r="AK43">
        <f t="shared" si="22"/>
        <v>233.62318527735428</v>
      </c>
      <c r="AL43">
        <f t="shared" si="8"/>
        <v>-73768.226602997296</v>
      </c>
      <c r="AN43">
        <f t="shared" si="26"/>
        <v>0</v>
      </c>
      <c r="AO43">
        <f t="shared" si="26"/>
        <v>0</v>
      </c>
      <c r="AP43">
        <f t="shared" si="26"/>
        <v>-5.3574021797712743E-2</v>
      </c>
      <c r="AQ43">
        <f t="shared" si="26"/>
        <v>-804.02188650437722</v>
      </c>
      <c r="AR43">
        <f t="shared" si="26"/>
        <v>-804.07546052617499</v>
      </c>
      <c r="AS43">
        <f t="shared" si="26"/>
        <v>8.7925157351057681</v>
      </c>
      <c r="AT43">
        <f t="shared" si="26"/>
        <v>2.5107012228805496</v>
      </c>
      <c r="AU43">
        <f t="shared" si="23"/>
        <v>-792.77224356818874</v>
      </c>
      <c r="AW43">
        <v>40</v>
      </c>
      <c r="AX43">
        <f>IF(Z43&gt;0, (R43*SUMPRODUCT(K43:$K$98, X43:$X$98)-K43*$AZ$3)/Z43, 0)</f>
        <v>12634.222559391243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2000000</v>
      </c>
      <c r="S44">
        <f t="shared" si="1"/>
        <v>11205.027276100584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2519.321953618221</v>
      </c>
      <c r="AC44">
        <f t="shared" si="2"/>
        <v>1818.9969316237318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-70145.940040158734</v>
      </c>
      <c r="AI44">
        <f t="shared" si="25"/>
        <v>-70149.998479479764</v>
      </c>
      <c r="AJ44">
        <f t="shared" si="7"/>
        <v>700.32502199448913</v>
      </c>
      <c r="AK44">
        <f t="shared" si="22"/>
        <v>176.35253675327547</v>
      </c>
      <c r="AL44">
        <f t="shared" si="8"/>
        <v>-69273.320920732003</v>
      </c>
      <c r="AN44">
        <f t="shared" si="26"/>
        <v>0</v>
      </c>
      <c r="AO44">
        <f t="shared" si="26"/>
        <v>0</v>
      </c>
      <c r="AP44">
        <f t="shared" si="26"/>
        <v>-3.8942168141293795E-2</v>
      </c>
      <c r="AQ44">
        <f t="shared" si="26"/>
        <v>-673.07523296332602</v>
      </c>
      <c r="AR44">
        <f t="shared" si="26"/>
        <v>-673.11417513146716</v>
      </c>
      <c r="AS44">
        <f t="shared" si="26"/>
        <v>6.7198675655230478</v>
      </c>
      <c r="AT44">
        <f t="shared" si="26"/>
        <v>1.6921652869849513</v>
      </c>
      <c r="AU44">
        <f t="shared" si="23"/>
        <v>-664.70214227895929</v>
      </c>
      <c r="AW44">
        <v>41</v>
      </c>
      <c r="AX44">
        <f>IF(Z44&gt;0, (R44*SUMPRODUCT(K44:$K$98, X44:$X$98)-K44*$AZ$3)/Z44, 0)</f>
        <v>11205.027276100584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2000000</v>
      </c>
      <c r="S45">
        <f t="shared" si="1"/>
        <v>9607.952470487633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1818.9969316237318</v>
      </c>
      <c r="AC45">
        <f t="shared" si="2"/>
        <v>1238.5081848299483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-63619.420121587726</v>
      </c>
      <c r="AI45">
        <f t="shared" si="25"/>
        <v>-63622.642733764027</v>
      </c>
      <c r="AJ45">
        <f t="shared" si="7"/>
        <v>580.48874679378355</v>
      </c>
      <c r="AK45">
        <f t="shared" si="22"/>
        <v>127.32978521366124</v>
      </c>
      <c r="AL45">
        <f t="shared" si="8"/>
        <v>-62914.824201756586</v>
      </c>
      <c r="AN45">
        <f t="shared" si="26"/>
        <v>0</v>
      </c>
      <c r="AO45">
        <f t="shared" si="26"/>
        <v>0</v>
      </c>
      <c r="AP45">
        <f t="shared" si="26"/>
        <v>-2.7609026370017616E-2</v>
      </c>
      <c r="AQ45">
        <f t="shared" si="26"/>
        <v>-545.04549467579443</v>
      </c>
      <c r="AR45">
        <f t="shared" si="26"/>
        <v>-545.07310370216442</v>
      </c>
      <c r="AS45">
        <f t="shared" si="26"/>
        <v>4.9732106257062441</v>
      </c>
      <c r="AT45">
        <f t="shared" si="26"/>
        <v>1.0908701405342303</v>
      </c>
      <c r="AU45">
        <f t="shared" si="23"/>
        <v>-539.00902293592389</v>
      </c>
      <c r="AW45">
        <v>42</v>
      </c>
      <c r="AX45">
        <f>IF(Z45&gt;0, (R45*SUMPRODUCT(K45:$K$98, X45:$X$98)-K45*$AZ$3)/Z45, 0)</f>
        <v>9607.952470487633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2000000</v>
      </c>
      <c r="S46">
        <f t="shared" si="1"/>
        <v>7791.0413097452001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1238.5081848299483</v>
      </c>
      <c r="AC46">
        <f t="shared" si="2"/>
        <v>776.12919566267499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-55994.565415330704</v>
      </c>
      <c r="AI46">
        <f t="shared" si="25"/>
        <v>-55997.055869317555</v>
      </c>
      <c r="AJ46">
        <f t="shared" si="7"/>
        <v>462.37898916727329</v>
      </c>
      <c r="AK46">
        <f t="shared" si="22"/>
        <v>86.69557293809639</v>
      </c>
      <c r="AL46">
        <f t="shared" si="8"/>
        <v>-55447.981307212191</v>
      </c>
      <c r="AN46">
        <f t="shared" si="26"/>
        <v>0</v>
      </c>
      <c r="AO46">
        <f t="shared" si="26"/>
        <v>0</v>
      </c>
      <c r="AP46">
        <f t="shared" si="26"/>
        <v>-1.9050375804999568E-2</v>
      </c>
      <c r="AQ46">
        <f t="shared" si="26"/>
        <v>-428.32251462270875</v>
      </c>
      <c r="AR46">
        <f t="shared" si="26"/>
        <v>-428.34156499851372</v>
      </c>
      <c r="AS46">
        <f t="shared" si="26"/>
        <v>3.5369027311820065</v>
      </c>
      <c r="AT46">
        <f t="shared" si="26"/>
        <v>0.66316553279892243</v>
      </c>
      <c r="AU46">
        <f t="shared" si="23"/>
        <v>-424.14149673453284</v>
      </c>
      <c r="AW46">
        <v>43</v>
      </c>
      <c r="AX46">
        <f>IF(Z46&gt;0, (R46*SUMPRODUCT(K46:$K$98, X46:$X$98)-K46*$AZ$3)/Z46, 0)</f>
        <v>7791.0413097452001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2000000</v>
      </c>
      <c r="S47">
        <f t="shared" si="1"/>
        <v>5640.7297198692004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776.12919566267499</v>
      </c>
      <c r="AC47">
        <f t="shared" si="2"/>
        <v>421.61606095828813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-47754.055729026535</v>
      </c>
      <c r="AI47">
        <f t="shared" si="25"/>
        <v>-47755.924352776907</v>
      </c>
      <c r="AJ47">
        <f t="shared" si="7"/>
        <v>354.51313470438686</v>
      </c>
      <c r="AK47">
        <f t="shared" si="22"/>
        <v>54.329043696387252</v>
      </c>
      <c r="AL47">
        <f t="shared" si="8"/>
        <v>-47347.082174376133</v>
      </c>
      <c r="AN47">
        <f t="shared" si="26"/>
        <v>0</v>
      </c>
      <c r="AO47">
        <f t="shared" si="26"/>
        <v>0</v>
      </c>
      <c r="AP47">
        <f t="shared" si="26"/>
        <v>-1.2762297582314489E-2</v>
      </c>
      <c r="AQ47">
        <f t="shared" si="26"/>
        <v>-326.14991105409598</v>
      </c>
      <c r="AR47">
        <f t="shared" si="26"/>
        <v>-326.16267335167834</v>
      </c>
      <c r="AS47">
        <f t="shared" si="26"/>
        <v>2.4212483230207416</v>
      </c>
      <c r="AT47">
        <f t="shared" si="26"/>
        <v>0.37105566215730523</v>
      </c>
      <c r="AU47">
        <f t="shared" si="23"/>
        <v>-323.37036936650031</v>
      </c>
      <c r="AW47">
        <v>44</v>
      </c>
      <c r="AX47">
        <f>IF(Z47&gt;0, (R47*SUMPRODUCT(K47:$K$98, X47:$X$98)-K47*$AZ$3)/Z47, 0)</f>
        <v>5640.7297198692004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2000000</v>
      </c>
      <c r="S48">
        <f t="shared" si="1"/>
        <v>2967.9452776326734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421.61606095828813</v>
      </c>
      <c r="AC48">
        <f t="shared" si="2"/>
        <v>161.36738197412183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-39254.868122940912</v>
      </c>
      <c r="AI48">
        <f t="shared" si="25"/>
        <v>-39256.22737460224</v>
      </c>
      <c r="AJ48">
        <f t="shared" si="7"/>
        <v>260.2486789841663</v>
      </c>
      <c r="AK48">
        <f t="shared" si="22"/>
        <v>29.513124267080173</v>
      </c>
      <c r="AL48">
        <f t="shared" si="8"/>
        <v>-38966.465571350993</v>
      </c>
      <c r="AN48">
        <f t="shared" si="26"/>
        <v>0</v>
      </c>
      <c r="AO48">
        <f t="shared" si="26"/>
        <v>0</v>
      </c>
      <c r="AP48">
        <f t="shared" si="26"/>
        <v>-8.2887464005944479E-3</v>
      </c>
      <c r="AQ48">
        <f t="shared" si="26"/>
        <v>-239.37704555896877</v>
      </c>
      <c r="AR48">
        <f t="shared" si="26"/>
        <v>-239.38533430536938</v>
      </c>
      <c r="AS48">
        <f t="shared" si="26"/>
        <v>1.5870021443135849</v>
      </c>
      <c r="AT48">
        <f t="shared" si="26"/>
        <v>0.17997167816594048</v>
      </c>
      <c r="AU48">
        <f t="shared" si="23"/>
        <v>-237.61836048288984</v>
      </c>
      <c r="AW48">
        <v>45</v>
      </c>
      <c r="AX48">
        <f>IF(Z48&gt;0, (R48*SUMPRODUCT(K48:$K$98, X48:$X$98)-K48*$AZ$3)/Z48, 0)</f>
        <v>2967.9452776326734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2000000</v>
      </c>
      <c r="S49">
        <f t="shared" si="1"/>
        <v>-501.1880686245961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161.36738197412183</v>
      </c>
      <c r="AC49">
        <f t="shared" si="2"/>
        <v>-19.169277808123638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-31157.383789956661</v>
      </c>
      <c r="AI49">
        <f t="shared" si="25"/>
        <v>-31158.339981804002</v>
      </c>
      <c r="AJ49">
        <f t="shared" si="7"/>
        <v>180.53665978224547</v>
      </c>
      <c r="AK49">
        <f t="shared" si="22"/>
        <v>11.29571673818853</v>
      </c>
      <c r="AL49">
        <f t="shared" si="8"/>
        <v>-30966.507605283565</v>
      </c>
      <c r="AN49">
        <f t="shared" si="26"/>
        <v>0</v>
      </c>
      <c r="AO49">
        <f t="shared" si="26"/>
        <v>0</v>
      </c>
      <c r="AP49">
        <f t="shared" si="26"/>
        <v>-5.2061418100300084E-3</v>
      </c>
      <c r="AQ49">
        <f t="shared" si="26"/>
        <v>-169.6414363824924</v>
      </c>
      <c r="AR49">
        <f t="shared" si="26"/>
        <v>-169.64664252430242</v>
      </c>
      <c r="AS49">
        <f t="shared" si="26"/>
        <v>0.98296116553372748</v>
      </c>
      <c r="AT49">
        <f t="shared" si="26"/>
        <v>6.1501364342847774E-2</v>
      </c>
      <c r="AU49">
        <f t="shared" si="23"/>
        <v>-168.60217999442582</v>
      </c>
      <c r="AW49">
        <v>46</v>
      </c>
      <c r="AX49">
        <f>IF(Z49&gt;0, (R49*SUMPRODUCT(K49:$K$98, X49:$X$98)-K49*$AZ$3)/Z49, 0)</f>
        <v>-501.1880686245961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2000000</v>
      </c>
      <c r="S50">
        <f t="shared" si="1"/>
        <v>-5244.5014040018586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-19.169277808123638</v>
      </c>
      <c r="AC50">
        <f t="shared" si="2"/>
        <v>-136.27465546139871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-23761.810467461895</v>
      </c>
      <c r="AI50">
        <f t="shared" si="25"/>
        <v>-23762.460074759918</v>
      </c>
      <c r="AJ50">
        <f t="shared" si="7"/>
        <v>117.10537765327507</v>
      </c>
      <c r="AK50">
        <f t="shared" si="22"/>
        <v>-1.3418494465686548</v>
      </c>
      <c r="AL50">
        <f t="shared" si="8"/>
        <v>-23646.696546553212</v>
      </c>
      <c r="AN50">
        <f t="shared" si="26"/>
        <v>0</v>
      </c>
      <c r="AO50">
        <f t="shared" si="26"/>
        <v>0</v>
      </c>
      <c r="AP50">
        <f t="shared" si="26"/>
        <v>-3.157939676978369E-3</v>
      </c>
      <c r="AQ50">
        <f t="shared" si="26"/>
        <v>-115.51342526528106</v>
      </c>
      <c r="AR50">
        <f t="shared" si="26"/>
        <v>-115.51658320495802</v>
      </c>
      <c r="AS50">
        <f t="shared" si="26"/>
        <v>0.56928504283112435</v>
      </c>
      <c r="AT50">
        <f t="shared" si="26"/>
        <v>-6.5231403968867467E-3</v>
      </c>
      <c r="AU50">
        <f t="shared" si="23"/>
        <v>-114.95382130252379</v>
      </c>
      <c r="AW50">
        <v>47</v>
      </c>
      <c r="AX50">
        <f>IF(Z50&gt;0, (R50*SUMPRODUCT(K50:$K$98, X50:$X$98)-K50*$AZ$3)/Z50, 0)</f>
        <v>-5244.5014040018586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2000000</v>
      </c>
      <c r="S51">
        <f t="shared" si="1"/>
        <v>-12025.674373755355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-136.27465546139871</v>
      </c>
      <c r="AC51">
        <f t="shared" si="2"/>
        <v>-204.88088543273568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-17374.985960775972</v>
      </c>
      <c r="AI51">
        <f t="shared" si="25"/>
        <v>-17375.411884676505</v>
      </c>
      <c r="AJ51">
        <f t="shared" si="7"/>
        <v>68.606229971336973</v>
      </c>
      <c r="AK51">
        <f t="shared" si="22"/>
        <v>-9.5392258822979112</v>
      </c>
      <c r="AL51">
        <f t="shared" si="8"/>
        <v>-17316.344880587465</v>
      </c>
      <c r="AN51">
        <f t="shared" si="26"/>
        <v>0</v>
      </c>
      <c r="AO51">
        <f t="shared" si="26"/>
        <v>0</v>
      </c>
      <c r="AP51">
        <f t="shared" si="26"/>
        <v>-1.8487020501256018E-3</v>
      </c>
      <c r="AQ51">
        <f t="shared" si="26"/>
        <v>-75.415284576279362</v>
      </c>
      <c r="AR51">
        <f t="shared" si="26"/>
        <v>-75.417133278329473</v>
      </c>
      <c r="AS51">
        <f t="shared" si="26"/>
        <v>0.29778201655381215</v>
      </c>
      <c r="AT51">
        <f t="shared" si="26"/>
        <v>-4.1404547674165584E-2</v>
      </c>
      <c r="AU51">
        <f t="shared" si="23"/>
        <v>-75.160755809449824</v>
      </c>
      <c r="AW51">
        <v>48</v>
      </c>
      <c r="AX51">
        <f>IF(Z51&gt;0, (R51*SUMPRODUCT(K51:$K$98, X51:$X$98)-K51*$AZ$3)/Z51, 0)</f>
        <v>-12025.674373755355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2000000</v>
      </c>
      <c r="S52">
        <f t="shared" si="1"/>
        <v>-22163.715435927286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-204.88088543273568</v>
      </c>
      <c r="AC52">
        <f t="shared" si="2"/>
        <v>-238.41474563942222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-12219.20372079415</v>
      </c>
      <c r="AI52">
        <f t="shared" si="25"/>
        <v>-12219.472645409169</v>
      </c>
      <c r="AJ52">
        <f t="shared" si="7"/>
        <v>33.533860206686541</v>
      </c>
      <c r="AK52">
        <f t="shared" si="22"/>
        <v>-14.3416619802915</v>
      </c>
      <c r="AL52">
        <f t="shared" si="8"/>
        <v>-12200.280447182775</v>
      </c>
      <c r="AN52">
        <f t="shared" si="26"/>
        <v>0</v>
      </c>
      <c r="AO52">
        <f t="shared" si="26"/>
        <v>0</v>
      </c>
      <c r="AP52">
        <f t="shared" si="26"/>
        <v>-1.0421913031103778E-3</v>
      </c>
      <c r="AQ52">
        <f t="shared" si="26"/>
        <v>-47.35434072433732</v>
      </c>
      <c r="AR52">
        <f t="shared" si="26"/>
        <v>-47.355382915640433</v>
      </c>
      <c r="AS52">
        <f t="shared" si="26"/>
        <v>0.12995722784516481</v>
      </c>
      <c r="AT52">
        <f t="shared" si="26"/>
        <v>-5.5579722172261099E-2</v>
      </c>
      <c r="AU52">
        <f t="shared" si="23"/>
        <v>-47.281005409967534</v>
      </c>
      <c r="AW52">
        <v>49</v>
      </c>
      <c r="AX52">
        <f>IF(Z52&gt;0, (R52*SUMPRODUCT(K52:$K$98, X52:$X$98)-K52*$AZ$3)/Z52, 0)</f>
        <v>-22163.715435927286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2000000</v>
      </c>
      <c r="S53">
        <f t="shared" si="1"/>
        <v>-38058.147924778066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-238.41474563942222</v>
      </c>
      <c r="AC53">
        <f t="shared" si="2"/>
        <v>-248.37495746233739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-8246.4362110155089</v>
      </c>
      <c r="AI53">
        <f t="shared" si="25"/>
        <v>-8246.5993659317392</v>
      </c>
      <c r="AJ53">
        <f t="shared" si="7"/>
        <v>9.9602118229151699</v>
      </c>
      <c r="AK53">
        <f t="shared" si="22"/>
        <v>-16.689032194759559</v>
      </c>
      <c r="AL53">
        <f t="shared" si="8"/>
        <v>-8253.3281863035827</v>
      </c>
      <c r="AN53">
        <f t="shared" si="26"/>
        <v>0</v>
      </c>
      <c r="AO53">
        <f t="shared" si="26"/>
        <v>0</v>
      </c>
      <c r="AP53">
        <f t="shared" si="26"/>
        <v>-5.6454560543835002E-4</v>
      </c>
      <c r="AQ53">
        <f t="shared" si="26"/>
        <v>-28.534165142022999</v>
      </c>
      <c r="AR53">
        <f t="shared" si="26"/>
        <v>-28.534729687628435</v>
      </c>
      <c r="AS53">
        <f t="shared" si="26"/>
        <v>3.4464139627364283E-2</v>
      </c>
      <c r="AT53">
        <f t="shared" si="26"/>
        <v>-5.7747078679841642E-2</v>
      </c>
      <c r="AU53">
        <f t="shared" si="23"/>
        <v>-28.55801262668091</v>
      </c>
      <c r="AW53">
        <v>50</v>
      </c>
      <c r="AX53">
        <f>IF(Z53&gt;0, (R53*SUMPRODUCT(K53:$K$98, X53:$X$98)-K53*$AZ$3)/Z53, 0)</f>
        <v>-38058.147924778066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2000000</v>
      </c>
      <c r="S54">
        <f t="shared" si="1"/>
        <v>-64143.820142488417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-248.37495746233739</v>
      </c>
      <c r="AC54">
        <f t="shared" si="2"/>
        <v>-243.52150751380483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-5328.8851318184725</v>
      </c>
      <c r="AI54">
        <f t="shared" si="25"/>
        <v>-5328.9800441213929</v>
      </c>
      <c r="AJ54">
        <f t="shared" si="7"/>
        <v>-4.8534499485325568</v>
      </c>
      <c r="AK54">
        <f t="shared" si="22"/>
        <v>-17.386247022363619</v>
      </c>
      <c r="AL54">
        <f t="shared" si="8"/>
        <v>-5351.219741092289</v>
      </c>
      <c r="AN54">
        <f t="shared" si="26"/>
        <v>0</v>
      </c>
      <c r="AO54">
        <f t="shared" si="26"/>
        <v>0</v>
      </c>
      <c r="AP54">
        <f t="shared" si="26"/>
        <v>-2.9322659339530306E-4</v>
      </c>
      <c r="AQ54">
        <f t="shared" si="26"/>
        <v>-16.46331177008765</v>
      </c>
      <c r="AR54">
        <f t="shared" si="26"/>
        <v>-16.463604996681045</v>
      </c>
      <c r="AS54">
        <f t="shared" si="26"/>
        <v>-1.4994479649430967E-2</v>
      </c>
      <c r="AT54">
        <f t="shared" si="26"/>
        <v>-5.3713900405140291E-2</v>
      </c>
      <c r="AU54">
        <f t="shared" si="23"/>
        <v>-16.532313376735615</v>
      </c>
      <c r="AW54">
        <v>51</v>
      </c>
      <c r="AX54">
        <f>IF(Z54&gt;0, (R54*SUMPRODUCT(K54:$K$98, X54:$X$98)-K54*$AZ$3)/Z54, 0)</f>
        <v>-64143.820142488417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2000000</v>
      </c>
      <c r="S55">
        <f t="shared" si="1"/>
        <v>-108914.06574989506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-243.52150751380483</v>
      </c>
      <c r="AC55">
        <f t="shared" si="2"/>
        <v>-230.17444866732507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-3290.3377210128797</v>
      </c>
      <c r="AI55">
        <f t="shared" si="25"/>
        <v>-3290.3905549712586</v>
      </c>
      <c r="AJ55">
        <f t="shared" si="7"/>
        <v>-13.347058846479769</v>
      </c>
      <c r="AK55">
        <f t="shared" si="22"/>
        <v>-17.046505525966339</v>
      </c>
      <c r="AL55">
        <f t="shared" si="8"/>
        <v>-3320.7841193437048</v>
      </c>
      <c r="AN55">
        <f t="shared" si="26"/>
        <v>0</v>
      </c>
      <c r="AO55">
        <f t="shared" si="26"/>
        <v>0</v>
      </c>
      <c r="AP55">
        <f t="shared" si="26"/>
        <v>-1.4573906229239063E-4</v>
      </c>
      <c r="AQ55">
        <f t="shared" si="26"/>
        <v>-9.0761841209908933</v>
      </c>
      <c r="AR55">
        <f t="shared" si="26"/>
        <v>-9.0763298600531854</v>
      </c>
      <c r="AS55">
        <f t="shared" si="26"/>
        <v>-3.681699990572989E-2</v>
      </c>
      <c r="AT55">
        <f t="shared" si="26"/>
        <v>-4.7021684669357244E-2</v>
      </c>
      <c r="AU55">
        <f t="shared" si="23"/>
        <v>-9.1601685446282737</v>
      </c>
      <c r="AW55">
        <v>52</v>
      </c>
      <c r="AX55">
        <f>IF(Z55&gt;0, (R55*SUMPRODUCT(K55:$K$98, X55:$X$98)-K55*$AZ$3)/Z55, 0)</f>
        <v>-108914.06574989506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2000000</v>
      </c>
      <c r="S56">
        <f t="shared" si="1"/>
        <v>-189317.90774501476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-230.17444866732507</v>
      </c>
      <c r="AC56">
        <f t="shared" si="2"/>
        <v>-212.63423045209507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-1938.1302516540236</v>
      </c>
      <c r="AI56">
        <f t="shared" si="25"/>
        <v>-1938.1583306446728</v>
      </c>
      <c r="AJ56">
        <f t="shared" si="7"/>
        <v>-17.540218215229999</v>
      </c>
      <c r="AK56">
        <f t="shared" si="22"/>
        <v>-16.112211406712756</v>
      </c>
      <c r="AL56">
        <f t="shared" si="8"/>
        <v>-1971.8107602666155</v>
      </c>
      <c r="AN56">
        <f t="shared" si="26"/>
        <v>0</v>
      </c>
      <c r="AO56">
        <f t="shared" si="26"/>
        <v>0</v>
      </c>
      <c r="AP56">
        <f t="shared" si="26"/>
        <v>-6.915543074054028E-5</v>
      </c>
      <c r="AQ56">
        <f t="shared" si="26"/>
        <v>-4.7733992314329718</v>
      </c>
      <c r="AR56">
        <f t="shared" si="26"/>
        <v>-4.773468386863712</v>
      </c>
      <c r="AS56">
        <f t="shared" si="26"/>
        <v>-4.3199606464164271E-2</v>
      </c>
      <c r="AT56">
        <f t="shared" si="26"/>
        <v>-3.9682584532103715E-2</v>
      </c>
      <c r="AU56">
        <f t="shared" si="23"/>
        <v>-4.8563505778599803</v>
      </c>
      <c r="AW56">
        <v>53</v>
      </c>
      <c r="AX56">
        <f>IF(Z56&gt;0, (R56*SUMPRODUCT(K56:$K$98, X56:$X$98)-K56*$AZ$3)/Z56, 0)</f>
        <v>-189317.90774501476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2000000</v>
      </c>
      <c r="S57">
        <f t="shared" si="1"/>
        <v>-340679.33595651295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-212.63423045209507</v>
      </c>
      <c r="AC57">
        <f t="shared" si="2"/>
        <v>-193.64298474047365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-1087.0510683155255</v>
      </c>
      <c r="AI57">
        <f t="shared" si="25"/>
        <v>-1087.0652783779144</v>
      </c>
      <c r="AJ57">
        <f t="shared" si="7"/>
        <v>-18.991245711621417</v>
      </c>
      <c r="AK57">
        <f t="shared" si="22"/>
        <v>-14.884396131646657</v>
      </c>
      <c r="AL57">
        <f t="shared" si="8"/>
        <v>-1120.9409202211823</v>
      </c>
      <c r="AN57">
        <f t="shared" si="26"/>
        <v>0</v>
      </c>
      <c r="AO57">
        <f t="shared" si="26"/>
        <v>0</v>
      </c>
      <c r="AP57">
        <f t="shared" si="26"/>
        <v>-3.1248038461734377E-5</v>
      </c>
      <c r="AQ57">
        <f t="shared" si="26"/>
        <v>-2.3904338111423118</v>
      </c>
      <c r="AR57">
        <f t="shared" si="26"/>
        <v>-2.3904650591807739</v>
      </c>
      <c r="AS57">
        <f t="shared" si="26"/>
        <v>-4.1761898026665967E-2</v>
      </c>
      <c r="AT57">
        <f t="shared" si="26"/>
        <v>-3.2730903642510904E-2</v>
      </c>
      <c r="AU57">
        <f t="shared" si="23"/>
        <v>-2.4649578608499505</v>
      </c>
      <c r="AW57">
        <v>54</v>
      </c>
      <c r="AX57">
        <f>IF(Z57&gt;0, (R57*SUMPRODUCT(K57:$K$98, X57:$X$98)-K57*$AZ$3)/Z57, 0)</f>
        <v>-340679.33595651295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2000000</v>
      </c>
      <c r="S58">
        <f t="shared" si="1"/>
        <v>-639864.16404396179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-193.64298474047365</v>
      </c>
      <c r="AC58">
        <f t="shared" si="2"/>
        <v>-174.81498556674595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-579.02413863094841</v>
      </c>
      <c r="AI58">
        <f t="shared" si="25"/>
        <v>-579.03096879098041</v>
      </c>
      <c r="AJ58">
        <f t="shared" si="7"/>
        <v>-18.827999173727704</v>
      </c>
      <c r="AK58">
        <f t="shared" si="22"/>
        <v>-13.555008931833157</v>
      </c>
      <c r="AL58">
        <f t="shared" si="8"/>
        <v>-611.41397689654127</v>
      </c>
      <c r="AN58">
        <f t="shared" si="26"/>
        <v>0</v>
      </c>
      <c r="AO58">
        <f t="shared" si="26"/>
        <v>0</v>
      </c>
      <c r="AP58">
        <f t="shared" si="26"/>
        <v>-1.3410335171848054E-5</v>
      </c>
      <c r="AQ58">
        <f t="shared" si="26"/>
        <v>-1.1368559060462291</v>
      </c>
      <c r="AR58">
        <f t="shared" si="26"/>
        <v>-1.136869316381401</v>
      </c>
      <c r="AS58">
        <f t="shared" si="26"/>
        <v>-3.6966890724617181E-2</v>
      </c>
      <c r="AT58">
        <f t="shared" si="26"/>
        <v>-2.6613902482718107E-2</v>
      </c>
      <c r="AU58">
        <f t="shared" si="23"/>
        <v>-1.2004501095887361</v>
      </c>
      <c r="AW58">
        <v>55</v>
      </c>
      <c r="AX58">
        <f>IF(Z58&gt;0, (R58*SUMPRODUCT(K58:$K$98, X58:$X$98)-K58*$AZ$3)/Z58, 0)</f>
        <v>-639864.16404396179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2000000</v>
      </c>
      <c r="S59">
        <f t="shared" si="1"/>
        <v>-1262063.2569317722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-174.81498556674595</v>
      </c>
      <c r="AC59">
        <f t="shared" si="2"/>
        <v>-157.00681202201542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-292.13893990475708</v>
      </c>
      <c r="AI59">
        <f t="shared" si="25"/>
        <v>-292.14205002643996</v>
      </c>
      <c r="AJ59">
        <f t="shared" si="7"/>
        <v>-17.808173544730522</v>
      </c>
      <c r="AK59">
        <f t="shared" si="22"/>
        <v>-12.237048989672218</v>
      </c>
      <c r="AL59">
        <f t="shared" si="8"/>
        <v>-322.18727256084264</v>
      </c>
      <c r="AN59">
        <f t="shared" si="26"/>
        <v>0</v>
      </c>
      <c r="AO59">
        <f t="shared" si="26"/>
        <v>0</v>
      </c>
      <c r="AP59">
        <f t="shared" si="26"/>
        <v>-5.4521539650704594E-6</v>
      </c>
      <c r="AQ59">
        <f t="shared" si="26"/>
        <v>-0.51212995566076125</v>
      </c>
      <c r="AR59">
        <f t="shared" si="26"/>
        <v>-0.51213540781472633</v>
      </c>
      <c r="AS59">
        <f t="shared" si="26"/>
        <v>-3.1218361820698436E-2</v>
      </c>
      <c r="AT59">
        <f t="shared" si="26"/>
        <v>-2.1451982260709733E-2</v>
      </c>
      <c r="AU59">
        <f t="shared" si="23"/>
        <v>-0.56480575189613436</v>
      </c>
      <c r="AW59">
        <v>56</v>
      </c>
      <c r="AX59">
        <f>IF(Z59&gt;0, (R59*SUMPRODUCT(K59:$K$98, X59:$X$98)-K59*$AZ$3)/Z59, 0)</f>
        <v>-1262063.2569317722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2000000</v>
      </c>
      <c r="S60">
        <f t="shared" si="1"/>
        <v>-2653252.3146562981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-157.00681202201542</v>
      </c>
      <c r="AC60">
        <f t="shared" si="2"/>
        <v>-140.6037371109112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-140.33568462202183</v>
      </c>
      <c r="AI60">
        <f t="shared" si="25"/>
        <v>-140.3370094464301</v>
      </c>
      <c r="AJ60">
        <f t="shared" si="7"/>
        <v>-16.403074911104227</v>
      </c>
      <c r="AK60">
        <f t="shared" si="22"/>
        <v>-10.990476841541081</v>
      </c>
      <c r="AL60">
        <f t="shared" si="8"/>
        <v>-167.7305611990754</v>
      </c>
      <c r="AN60">
        <f t="shared" si="26"/>
        <v>0</v>
      </c>
      <c r="AO60">
        <f t="shared" si="26"/>
        <v>0</v>
      </c>
      <c r="AP60">
        <f t="shared" si="26"/>
        <v>-2.0736288603749142E-6</v>
      </c>
      <c r="AQ60">
        <f t="shared" si="26"/>
        <v>-0.21965486441427509</v>
      </c>
      <c r="AR60">
        <f t="shared" si="26"/>
        <v>-0.21965693804313546</v>
      </c>
      <c r="AS60">
        <f t="shared" si="26"/>
        <v>-2.5674262432111312E-2</v>
      </c>
      <c r="AT60">
        <f t="shared" si="26"/>
        <v>-1.7202407976125753E-2</v>
      </c>
      <c r="AU60">
        <f t="shared" si="23"/>
        <v>-0.26253360845137247</v>
      </c>
      <c r="AW60">
        <v>57</v>
      </c>
      <c r="AX60">
        <f>IF(Z60&gt;0, (R60*SUMPRODUCT(K60:$K$98, X60:$X$98)-K60*$AZ$3)/Z60, 0)</f>
        <v>-2653252.3146562981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2000000</v>
      </c>
      <c r="S61">
        <f t="shared" si="1"/>
        <v>-5979551.3905039374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-140.6037371109112</v>
      </c>
      <c r="AC61">
        <f t="shared" si="2"/>
        <v>-125.72053048714245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-62.875938441018441</v>
      </c>
      <c r="AI61">
        <f t="shared" si="25"/>
        <v>-62.876464067952121</v>
      </c>
      <c r="AJ61">
        <f t="shared" si="7"/>
        <v>-14.883206623768743</v>
      </c>
      <c r="AK61">
        <f t="shared" si="22"/>
        <v>-9.842261597763784</v>
      </c>
      <c r="AL61">
        <f t="shared" si="8"/>
        <v>-87.601932289484637</v>
      </c>
      <c r="AN61">
        <f t="shared" si="26"/>
        <v>0</v>
      </c>
      <c r="AO61">
        <f t="shared" si="26"/>
        <v>0</v>
      </c>
      <c r="AP61">
        <f t="shared" si="26"/>
        <v>-7.3456849172270129E-7</v>
      </c>
      <c r="AQ61">
        <f t="shared" si="26"/>
        <v>-8.7869704360124215E-2</v>
      </c>
      <c r="AR61">
        <f t="shared" si="26"/>
        <v>-8.7870438928615929E-2</v>
      </c>
      <c r="AS61">
        <f t="shared" si="26"/>
        <v>-2.079941863910284E-2</v>
      </c>
      <c r="AT61">
        <f t="shared" si="26"/>
        <v>-1.3754651433819603E-2</v>
      </c>
      <c r="AU61">
        <f t="shared" si="23"/>
        <v>-0.12242450900153837</v>
      </c>
      <c r="AW61">
        <v>58</v>
      </c>
      <c r="AX61">
        <f>IF(Z61&gt;0, (R61*SUMPRODUCT(K61:$K$98, X61:$X$98)-K61*$AZ$3)/Z61, 0)</f>
        <v>-5979551.3905039374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2000000</v>
      </c>
      <c r="S62">
        <f t="shared" si="1"/>
        <v>-14528033.679792365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-125.72053048714245</v>
      </c>
      <c r="AC62">
        <f t="shared" si="2"/>
        <v>-112.32370243419633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-26.166624232558174</v>
      </c>
      <c r="AI62">
        <f t="shared" si="25"/>
        <v>-26.16681752041961</v>
      </c>
      <c r="AJ62">
        <f t="shared" si="7"/>
        <v>-13.39682805294612</v>
      </c>
      <c r="AK62">
        <f t="shared" si="22"/>
        <v>-8.8004371340999725</v>
      </c>
      <c r="AL62">
        <f t="shared" si="8"/>
        <v>-48.364082707465705</v>
      </c>
      <c r="AN62">
        <f t="shared" si="26"/>
        <v>0</v>
      </c>
      <c r="AO62">
        <f t="shared" si="26"/>
        <v>0</v>
      </c>
      <c r="AP62">
        <f t="shared" si="26"/>
        <v>-2.4117997369677687E-7</v>
      </c>
      <c r="AQ62">
        <f t="shared" si="26"/>
        <v>-3.2650088304648869E-2</v>
      </c>
      <c r="AR62">
        <f t="shared" si="26"/>
        <v>-3.2650329484622563E-2</v>
      </c>
      <c r="AS62">
        <f t="shared" si="26"/>
        <v>-1.6716241844702218E-2</v>
      </c>
      <c r="AT62">
        <f t="shared" si="26"/>
        <v>-1.0980975115252149E-2</v>
      </c>
      <c r="AU62">
        <f t="shared" si="23"/>
        <v>-6.0347546444576933E-2</v>
      </c>
      <c r="AW62">
        <v>59</v>
      </c>
      <c r="AX62">
        <f>IF(Z62&gt;0, (R62*SUMPRODUCT(K62:$K$98, X62:$X$98)-K62*$AZ$3)/Z62, 0)</f>
        <v>-14528033.679792365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2000000</v>
      </c>
      <c r="S63">
        <f t="shared" si="1"/>
        <v>-38281540.522594735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-112.32370243419633</v>
      </c>
      <c r="AC63">
        <f t="shared" si="2"/>
        <v>-100.31644381062041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-10.067416029977599</v>
      </c>
      <c r="AI63">
        <f t="shared" si="25"/>
        <v>-10.067481542260047</v>
      </c>
      <c r="AJ63">
        <f t="shared" si="7"/>
        <v>-12.007258623575922</v>
      </c>
      <c r="AK63">
        <f t="shared" si="22"/>
        <v>-7.8626591703937443</v>
      </c>
      <c r="AL63">
        <f t="shared" si="8"/>
        <v>-29.937399336229713</v>
      </c>
      <c r="AN63">
        <f t="shared" si="26"/>
        <v>0</v>
      </c>
      <c r="AO63">
        <f t="shared" si="26"/>
        <v>0</v>
      </c>
      <c r="AP63">
        <f t="shared" si="26"/>
        <v>-7.2986303767019214E-8</v>
      </c>
      <c r="AQ63">
        <f t="shared" si="26"/>
        <v>-1.1215965267196256E-2</v>
      </c>
      <c r="AR63">
        <f t="shared" si="26"/>
        <v>-1.1216038253500022E-2</v>
      </c>
      <c r="AS63">
        <f t="shared" si="26"/>
        <v>-1.3377116359873917E-2</v>
      </c>
      <c r="AT63">
        <f t="shared" si="26"/>
        <v>-8.7596769518955286E-3</v>
      </c>
      <c r="AU63">
        <f t="shared" si="23"/>
        <v>-3.335283156526947E-2</v>
      </c>
      <c r="AW63">
        <v>60</v>
      </c>
      <c r="AX63">
        <f>IF(Z63&gt;0, (R63*SUMPRODUCT(K63:$K$98, X63:$X$98)-K63*$AZ$3)/Z63, 0)</f>
        <v>-38281540.522594735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2000000</v>
      </c>
      <c r="S64">
        <f t="shared" si="1"/>
        <v>-110123300.20828196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-100.31644381062041</v>
      </c>
      <c r="AC64">
        <f t="shared" si="2"/>
        <v>-89.577741283137087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-3.5617101329432663</v>
      </c>
      <c r="AI64">
        <f t="shared" si="25"/>
        <v>-3.5617304687262283</v>
      </c>
      <c r="AJ64">
        <f t="shared" si="7"/>
        <v>-10.738702527483326</v>
      </c>
      <c r="AK64">
        <f t="shared" si="22"/>
        <v>-7.0221510667434295</v>
      </c>
      <c r="AL64">
        <f t="shared" si="8"/>
        <v>-21.322584062952984</v>
      </c>
      <c r="AN64">
        <f t="shared" si="26"/>
        <v>0</v>
      </c>
      <c r="AO64">
        <f t="shared" si="26"/>
        <v>0</v>
      </c>
      <c r="AP64">
        <f t="shared" si="26"/>
        <v>-2.0228399179644083E-8</v>
      </c>
      <c r="AQ64">
        <f t="shared" si="26"/>
        <v>-3.5429024034391177E-3</v>
      </c>
      <c r="AR64">
        <f t="shared" si="26"/>
        <v>-3.5429226318382974E-3</v>
      </c>
      <c r="AS64">
        <f t="shared" si="26"/>
        <v>-1.0681996449553418E-2</v>
      </c>
      <c r="AT64">
        <f t="shared" si="26"/>
        <v>-6.9850703631288875E-3</v>
      </c>
      <c r="AU64">
        <f t="shared" si="23"/>
        <v>-2.1209989444520603E-2</v>
      </c>
      <c r="AW64">
        <v>61</v>
      </c>
      <c r="AX64">
        <f>IF(Z64&gt;0, (R64*SUMPRODUCT(K64:$K$98, X64:$X$98)-K64*$AZ$3)/Z64, 0)</f>
        <v>-110123300.20828196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2000000</v>
      </c>
      <c r="S65">
        <f t="shared" si="1"/>
        <v>-348641491.35191256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-89.577741283137087</v>
      </c>
      <c r="AC65">
        <f t="shared" si="2"/>
        <v>-79.983142674156127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-1.1517665637133203</v>
      </c>
      <c r="AI65">
        <f t="shared" si="25"/>
        <v>-1.1517722990564061</v>
      </c>
      <c r="AJ65">
        <f t="shared" si="7"/>
        <v>-9.5945986089809594</v>
      </c>
      <c r="AK65">
        <f t="shared" si="22"/>
        <v>-6.2704418898195966</v>
      </c>
      <c r="AL65">
        <f t="shared" si="8"/>
        <v>-17.016812797856961</v>
      </c>
      <c r="AN65">
        <f t="shared" si="26"/>
        <v>0</v>
      </c>
      <c r="AO65">
        <f t="shared" si="26"/>
        <v>0</v>
      </c>
      <c r="AP65">
        <f t="shared" si="26"/>
        <v>-5.0938012632068909E-9</v>
      </c>
      <c r="AQ65">
        <f t="shared" si="26"/>
        <v>-1.0229326980754228E-3</v>
      </c>
      <c r="AR65">
        <f t="shared" si="26"/>
        <v>-1.022937791876686E-3</v>
      </c>
      <c r="AS65">
        <f t="shared" si="26"/>
        <v>-8.5213696518442218E-3</v>
      </c>
      <c r="AT65">
        <f t="shared" si="26"/>
        <v>-5.569045188982275E-3</v>
      </c>
      <c r="AU65">
        <f t="shared" si="23"/>
        <v>-1.5113352632703182E-2</v>
      </c>
      <c r="AW65">
        <v>62</v>
      </c>
      <c r="AX65">
        <f>IF(Z65&gt;0, (R65*SUMPRODUCT(K65:$K$98, X65:$X$98)-K65*$AZ$3)/Z65, 0)</f>
        <v>-348641491.35191256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2000000</v>
      </c>
      <c r="S66">
        <f t="shared" si="1"/>
        <v>-1227229368.0016181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-79.983142674156127</v>
      </c>
      <c r="AC66">
        <f t="shared" si="2"/>
        <v>-71.414396400260998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-0.33785604425077542</v>
      </c>
      <c r="AI66">
        <f t="shared" si="25"/>
        <v>-0.33785749903987727</v>
      </c>
      <c r="AJ66">
        <f t="shared" si="7"/>
        <v>-8.5687462738951297</v>
      </c>
      <c r="AK66">
        <f t="shared" si="22"/>
        <v>-5.5988199871909297</v>
      </c>
      <c r="AL66">
        <f t="shared" si="8"/>
        <v>-14.505423760125936</v>
      </c>
      <c r="AN66">
        <f t="shared" si="26"/>
        <v>0</v>
      </c>
      <c r="AO66">
        <f t="shared" si="26"/>
        <v>0</v>
      </c>
      <c r="AP66">
        <f t="shared" si="26"/>
        <v>-1.1536248718952544E-9</v>
      </c>
      <c r="AQ66">
        <f t="shared" si="26"/>
        <v>-2.6791452814658122E-4</v>
      </c>
      <c r="AR66">
        <f t="shared" si="26"/>
        <v>-2.6791568177145317E-4</v>
      </c>
      <c r="AS66">
        <f t="shared" si="26"/>
        <v>-6.7948809969325301E-3</v>
      </c>
      <c r="AT66">
        <f t="shared" si="26"/>
        <v>-4.4397761726367672E-3</v>
      </c>
      <c r="AU66">
        <f t="shared" si="23"/>
        <v>-1.150257285134075E-2</v>
      </c>
      <c r="AW66">
        <v>63</v>
      </c>
      <c r="AX66">
        <f>IF(Z66&gt;0, (R66*SUMPRODUCT(K66:$K$98, X66:$X$98)-K66*$AZ$3)/Z66, 0)</f>
        <v>-1227229368.0016181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-4864058899.1849527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-71.414396400260998</v>
      </c>
      <c r="AC67">
        <f t="shared" ref="AC67:AC69" si="29">S67*Z67</f>
        <v>-63.763084666045202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-8.9001240715173055E-2</v>
      </c>
      <c r="AI67">
        <f t="shared" ref="AI67:AI69" si="32">SUM(AE67:AH67)</f>
        <v>-8.9001568440874923E-2</v>
      </c>
      <c r="AJ67">
        <f t="shared" ref="AJ67:AJ69" si="33">AB67-AC67</f>
        <v>-7.6513117342157955</v>
      </c>
      <c r="AK67">
        <f t="shared" si="22"/>
        <v>-4.9990077480182702</v>
      </c>
      <c r="AL67">
        <f t="shared" ref="AL67:AL69" si="34">SUM(AI67:AK67)</f>
        <v>-12.73932105067494</v>
      </c>
      <c r="AN67">
        <f t="shared" si="26"/>
        <v>0</v>
      </c>
      <c r="AO67">
        <f t="shared" si="26"/>
        <v>0</v>
      </c>
      <c r="AP67">
        <f t="shared" si="26"/>
        <v>-2.3203689821383646E-10</v>
      </c>
      <c r="AQ67">
        <f t="shared" si="26"/>
        <v>-6.3014806941200346E-5</v>
      </c>
      <c r="AR67">
        <f t="shared" si="26"/>
        <v>-6.3015038978098559E-5</v>
      </c>
      <c r="AS67">
        <f t="shared" si="26"/>
        <v>-5.4172944995400747E-3</v>
      </c>
      <c r="AT67">
        <f t="shared" si="26"/>
        <v>-3.5394058061174014E-3</v>
      </c>
      <c r="AU67">
        <f t="shared" si="23"/>
        <v>-9.0197153446355746E-3</v>
      </c>
      <c r="AW67">
        <v>64</v>
      </c>
      <c r="AX67">
        <f>IF(Z67&gt;0, (R67*SUMPRODUCT(K67:$K$98, X67:$X$98)-K67*$AZ$3)/Z67, 0)</f>
        <v>-4864058899.1849527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2000000</v>
      </c>
      <c r="S68">
        <f t="shared" si="28"/>
        <v>-22057116479.469212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-63.763084666045202</v>
      </c>
      <c r="AC68">
        <f t="shared" si="29"/>
        <v>-56.931380137330784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-2.0793697640307099E-2</v>
      </c>
      <c r="AI68">
        <f t="shared" si="32"/>
        <v>-2.079376216753144E-2</v>
      </c>
      <c r="AJ68">
        <f t="shared" si="33"/>
        <v>-6.8317045287144182</v>
      </c>
      <c r="AK68">
        <f t="shared" si="22"/>
        <v>-4.4634159266231643</v>
      </c>
      <c r="AL68">
        <f t="shared" si="34"/>
        <v>-11.315914217505114</v>
      </c>
      <c r="AN68">
        <f t="shared" si="26"/>
        <v>0</v>
      </c>
      <c r="AO68">
        <f t="shared" si="26"/>
        <v>0</v>
      </c>
      <c r="AP68">
        <f t="shared" si="26"/>
        <v>-4.0791672354388497E-11</v>
      </c>
      <c r="AQ68">
        <f t="shared" si="26"/>
        <v>-1.3144989728198785E-5</v>
      </c>
      <c r="AR68">
        <f t="shared" si="26"/>
        <v>-1.3145030519871138E-5</v>
      </c>
      <c r="AS68">
        <f t="shared" si="26"/>
        <v>-4.3187453914865078E-3</v>
      </c>
      <c r="AT68">
        <f t="shared" si="26"/>
        <v>-2.8216028492407111E-3</v>
      </c>
      <c r="AU68">
        <f t="shared" si="23"/>
        <v>-7.1534932712470894E-3</v>
      </c>
      <c r="AW68">
        <v>65</v>
      </c>
      <c r="AX68">
        <f>IF(Z68&gt;0, (R68*SUMPRODUCT(K68:$K$98, X68:$X$98)-K68*$AZ$3)/Z68, 0)</f>
        <v>-22057116479.469212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-56.931380137330784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-56.931380137330784</v>
      </c>
      <c r="AK69">
        <f t="shared" si="22"/>
        <v>-3.9851966096131552</v>
      </c>
      <c r="AL69">
        <f t="shared" si="34"/>
        <v>-60.921738924891386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-2.9136908824563211E-6</v>
      </c>
      <c r="AR69">
        <f t="shared" si="26"/>
        <v>-2.9136908824563211E-6</v>
      </c>
      <c r="AS69">
        <f t="shared" si="26"/>
        <v>-3.2133809589753252E-2</v>
      </c>
      <c r="AT69">
        <f t="shared" si="26"/>
        <v>-2.2493666712827282E-3</v>
      </c>
      <c r="AU69">
        <f t="shared" si="23"/>
        <v>-3.4386089951918435E-2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116322.20358052957</v>
      </c>
      <c r="AO71" s="8">
        <f t="shared" si="47"/>
        <v>-11632.220358052959</v>
      </c>
      <c r="AP71" s="8">
        <f t="shared" si="47"/>
        <v>-431.81515678202214</v>
      </c>
      <c r="AQ71" s="8">
        <f t="shared" si="47"/>
        <v>-90058.209494135954</v>
      </c>
      <c r="AR71" s="8">
        <f t="shared" si="47"/>
        <v>14199.958571558647</v>
      </c>
      <c r="AS71" s="8">
        <f t="shared" si="47"/>
        <v>-14369.04639431834</v>
      </c>
      <c r="AT71" s="8">
        <f t="shared" si="47"/>
        <v>8381.9437300190311</v>
      </c>
      <c r="AU71" s="8">
        <f t="shared" si="47"/>
        <v>8212.8559072593307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90E8-FCE8-4D20-94DA-56C285479DB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213.95829973204835</v>
      </c>
      <c r="K3">
        <v>1</v>
      </c>
      <c r="L3" s="2">
        <v>0</v>
      </c>
      <c r="O3">
        <f>$C$3</f>
        <v>213.95829973204835</v>
      </c>
      <c r="P3">
        <f>O3*B5</f>
        <v>171.16663978563869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3.2059013382372665</v>
      </c>
      <c r="AE3">
        <f t="shared" ref="AE3:AE23" si="1">$Z3*O3</f>
        <v>213.95829973204835</v>
      </c>
      <c r="AF3">
        <f t="shared" ref="AF3:AG23" si="2">-$Z3*P3</f>
        <v>-171.16663978563869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-230.35808185359036</v>
      </c>
      <c r="AJ3">
        <f t="shared" ref="AJ3:AJ23" si="5">AB3-AC3</f>
        <v>-3.2059013382372665</v>
      </c>
      <c r="AL3">
        <f t="shared" ref="AL3:AL23" si="6">SUM(AI3:AK3)</f>
        <v>-233.56398319182762</v>
      </c>
      <c r="AN3">
        <f t="shared" ref="AN3:AU23" si="7">AE3*$K3</f>
        <v>213.95829973204835</v>
      </c>
      <c r="AO3">
        <f t="shared" si="7"/>
        <v>-171.16663978563869</v>
      </c>
      <c r="AP3">
        <f t="shared" si="7"/>
        <v>-273.14974180000002</v>
      </c>
      <c r="AQ3">
        <f t="shared" si="7"/>
        <v>0</v>
      </c>
      <c r="AR3">
        <f t="shared" si="7"/>
        <v>-230.35808185359036</v>
      </c>
      <c r="AS3">
        <f t="shared" si="7"/>
        <v>-3.2059013382372665</v>
      </c>
      <c r="AT3">
        <f t="shared" si="7"/>
        <v>0</v>
      </c>
      <c r="AU3">
        <f t="shared" si="7"/>
        <v>-233.56398319182762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111.02320674491037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3.2059013382372665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3.2059013382372665</v>
      </c>
      <c r="AC4">
        <f t="shared" ref="AC4:AC23" si="19">AX5</f>
        <v>6.0440960125939895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-2.838194674356723</v>
      </c>
      <c r="AK4">
        <f>G4*MAX(0, SUM(AB4:AB4, AE4:AF4))</f>
        <v>0.22441309367660867</v>
      </c>
      <c r="AL4">
        <f t="shared" si="6"/>
        <v>-119.70018158068012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-107.85687176898446</v>
      </c>
      <c r="AR4">
        <f t="shared" si="7"/>
        <v>-107.85687176898446</v>
      </c>
      <c r="AS4">
        <f t="shared" si="7"/>
        <v>-2.6144693068324565</v>
      </c>
      <c r="AT4">
        <f t="shared" si="7"/>
        <v>0.20672336213222953</v>
      </c>
      <c r="AU4">
        <f t="shared" si="7"/>
        <v>-110.2646177136847</v>
      </c>
      <c r="AW4">
        <v>1</v>
      </c>
      <c r="AX4">
        <f>(R4*SUMPRODUCT(K5:$K$23, X5:$X$23)-$AZ$3*SUMPRODUCT(K4:$K$22, W5:$W$23))/Z4</f>
        <v>3.2059013382372665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213.95829973204835</v>
      </c>
      <c r="P5">
        <f t="shared" ref="P5:P23" si="22">O5*$C$5</f>
        <v>10.697914986602418</v>
      </c>
      <c r="Q5" s="4">
        <f t="shared" ref="Q5:Q23" si="23">$C$8</f>
        <v>25</v>
      </c>
      <c r="R5">
        <f t="shared" si="0"/>
        <v>50000</v>
      </c>
      <c r="S5">
        <f t="shared" si="11"/>
        <v>6.0440960125939895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6.0440960125939895</v>
      </c>
      <c r="AC5">
        <f t="shared" si="19"/>
        <v>8.5544161392997058</v>
      </c>
      <c r="AE5">
        <f t="shared" si="1"/>
        <v>208.70889635172983</v>
      </c>
      <c r="AF5">
        <f t="shared" si="2"/>
        <v>-10.435444817586493</v>
      </c>
      <c r="AG5">
        <f t="shared" si="2"/>
        <v>-24.386632420091601</v>
      </c>
      <c r="AH5">
        <f t="shared" si="3"/>
        <v>-115.81962381679681</v>
      </c>
      <c r="AI5">
        <f t="shared" si="4"/>
        <v>58.067195297254912</v>
      </c>
      <c r="AJ5">
        <f t="shared" si="5"/>
        <v>-2.5103201267057162</v>
      </c>
      <c r="AK5">
        <f t="shared" ref="AK5:AK23" si="24">G5*SUM(AB5:AB5, AE5:AF5)</f>
        <v>14.302228328271614</v>
      </c>
      <c r="AL5">
        <f t="shared" si="6"/>
        <v>69.859103498820815</v>
      </c>
      <c r="AN5">
        <f t="shared" si="7"/>
        <v>177.10209365586786</v>
      </c>
      <c r="AO5">
        <f t="shared" si="7"/>
        <v>-8.8551046827933941</v>
      </c>
      <c r="AP5">
        <f t="shared" si="7"/>
        <v>-20.693529285573696</v>
      </c>
      <c r="AQ5">
        <f t="shared" si="7"/>
        <v>-98.279940256220542</v>
      </c>
      <c r="AR5">
        <f t="shared" si="7"/>
        <v>49.273519431280221</v>
      </c>
      <c r="AS5">
        <f t="shared" si="7"/>
        <v>-2.1301581195504271</v>
      </c>
      <c r="AT5">
        <f t="shared" si="7"/>
        <v>12.136303843092849</v>
      </c>
      <c r="AU5">
        <f t="shared" si="7"/>
        <v>59.279665154822645</v>
      </c>
      <c r="AW5">
        <v>2</v>
      </c>
      <c r="AX5">
        <f>(R5*SUMPRODUCT(K6:$K$23, X6:$X$23)-$AZ$3*SUMPRODUCT(K5:$K$22, W6:$W$23))/Z5</f>
        <v>6.0440960125939895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213.95829973204835</v>
      </c>
      <c r="P6">
        <f t="shared" si="22"/>
        <v>10.697914986602418</v>
      </c>
      <c r="Q6" s="4">
        <f t="shared" si="23"/>
        <v>25</v>
      </c>
      <c r="R6">
        <f t="shared" si="0"/>
        <v>50000</v>
      </c>
      <c r="S6">
        <f t="shared" si="11"/>
        <v>8.5544161392997058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8.5544161392997058</v>
      </c>
      <c r="AC6">
        <f t="shared" si="19"/>
        <v>10.739774238269678</v>
      </c>
      <c r="AE6">
        <f t="shared" si="1"/>
        <v>206.13156125225382</v>
      </c>
      <c r="AF6">
        <f t="shared" si="2"/>
        <v>-10.306578062612692</v>
      </c>
      <c r="AG6">
        <f t="shared" si="2"/>
        <v>-24.085483188827407</v>
      </c>
      <c r="AH6">
        <f t="shared" si="3"/>
        <v>-114.5658141265538</v>
      </c>
      <c r="AI6">
        <f t="shared" si="4"/>
        <v>57.173685874259931</v>
      </c>
      <c r="AJ6">
        <f t="shared" si="5"/>
        <v>-2.1853580989699726</v>
      </c>
      <c r="AK6">
        <f t="shared" si="24"/>
        <v>14.306557953025861</v>
      </c>
      <c r="AL6">
        <f t="shared" si="6"/>
        <v>69.294885728315819</v>
      </c>
      <c r="AN6">
        <f t="shared" si="7"/>
        <v>161.1271010008756</v>
      </c>
      <c r="AO6">
        <f t="shared" si="7"/>
        <v>-8.0563550500437806</v>
      </c>
      <c r="AP6">
        <f t="shared" si="7"/>
        <v>-18.826928097982631</v>
      </c>
      <c r="AQ6">
        <f t="shared" si="7"/>
        <v>-89.552795272465545</v>
      </c>
      <c r="AR6">
        <f t="shared" si="7"/>
        <v>44.691022580383667</v>
      </c>
      <c r="AS6">
        <f t="shared" si="7"/>
        <v>-1.7082314469297033</v>
      </c>
      <c r="AT6">
        <f t="shared" si="7"/>
        <v>11.183024056423449</v>
      </c>
      <c r="AU6">
        <f t="shared" si="7"/>
        <v>54.165815189877414</v>
      </c>
      <c r="AW6">
        <v>3</v>
      </c>
      <c r="AX6">
        <f>(R6*SUMPRODUCT(K7:$K$23, X7:$X$23)-$AZ$3*SUMPRODUCT(K6:$K$22, W7:$W$23))/Z6</f>
        <v>8.5544161392997058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213.95829973204835</v>
      </c>
      <c r="P7">
        <f t="shared" si="22"/>
        <v>10.697914986602418</v>
      </c>
      <c r="Q7" s="4">
        <f t="shared" si="23"/>
        <v>25</v>
      </c>
      <c r="R7">
        <f t="shared" si="0"/>
        <v>50000</v>
      </c>
      <c r="S7">
        <f t="shared" si="11"/>
        <v>10.739774238269678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10.739774238269678</v>
      </c>
      <c r="AC7">
        <f t="shared" si="19"/>
        <v>12.606872302023991</v>
      </c>
      <c r="AE7">
        <f t="shared" si="1"/>
        <v>203.58512346171813</v>
      </c>
      <c r="AF7">
        <f t="shared" si="2"/>
        <v>-10.179256173085907</v>
      </c>
      <c r="AG7">
        <f t="shared" si="2"/>
        <v>-23.787944159759036</v>
      </c>
      <c r="AH7">
        <f t="shared" si="3"/>
        <v>-113.36839436018911</v>
      </c>
      <c r="AI7">
        <f t="shared" si="4"/>
        <v>56.249528768684058</v>
      </c>
      <c r="AJ7">
        <f t="shared" si="5"/>
        <v>-1.8670980637543124</v>
      </c>
      <c r="AK7">
        <f t="shared" si="24"/>
        <v>14.290194906883134</v>
      </c>
      <c r="AL7">
        <f t="shared" si="6"/>
        <v>68.672625611812876</v>
      </c>
      <c r="AN7">
        <f t="shared" si="7"/>
        <v>146.59241760553186</v>
      </c>
      <c r="AO7">
        <f t="shared" si="7"/>
        <v>-7.3296208802765941</v>
      </c>
      <c r="AP7">
        <f t="shared" si="7"/>
        <v>-17.128620131716968</v>
      </c>
      <c r="AQ7">
        <f t="shared" si="7"/>
        <v>-81.631441073554043</v>
      </c>
      <c r="AR7">
        <f t="shared" si="7"/>
        <v>40.502735519984263</v>
      </c>
      <c r="AS7">
        <f t="shared" si="7"/>
        <v>-1.3444126683638491</v>
      </c>
      <c r="AT7">
        <f t="shared" si="7"/>
        <v>10.289721487671306</v>
      </c>
      <c r="AU7">
        <f t="shared" si="7"/>
        <v>49.448044339291719</v>
      </c>
      <c r="AW7">
        <v>4</v>
      </c>
      <c r="AX7">
        <f>(R7*SUMPRODUCT(K8:$K$23, X8:$X$23)-$AZ$3*SUMPRODUCT(K7:$K$22, W8:$W$23))/Z7</f>
        <v>10.739774238269678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213.95829973204835</v>
      </c>
      <c r="P8">
        <f t="shared" si="22"/>
        <v>10.697914986602418</v>
      </c>
      <c r="Q8" s="4">
        <f t="shared" si="23"/>
        <v>25</v>
      </c>
      <c r="R8">
        <f t="shared" si="0"/>
        <v>50000</v>
      </c>
      <c r="S8">
        <f t="shared" si="11"/>
        <v>12.606872302023991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12.606872302023991</v>
      </c>
      <c r="AC8">
        <f t="shared" si="19"/>
        <v>14.081742177195549</v>
      </c>
      <c r="AE8">
        <f t="shared" si="1"/>
        <v>201.06904057258029</v>
      </c>
      <c r="AF8">
        <f t="shared" si="2"/>
        <v>-10.053452028629016</v>
      </c>
      <c r="AG8">
        <f t="shared" si="2"/>
        <v>-23.493951955169535</v>
      </c>
      <c r="AH8">
        <f t="shared" si="3"/>
        <v>-112.22552598381488</v>
      </c>
      <c r="AI8">
        <f t="shared" si="4"/>
        <v>55.29611060496687</v>
      </c>
      <c r="AJ8">
        <f t="shared" si="5"/>
        <v>-1.4748698751715583</v>
      </c>
      <c r="AK8">
        <f t="shared" si="24"/>
        <v>14.25357225921827</v>
      </c>
      <c r="AL8">
        <f t="shared" si="6"/>
        <v>68.07481298901358</v>
      </c>
      <c r="AN8">
        <f t="shared" si="7"/>
        <v>133.36812333681206</v>
      </c>
      <c r="AO8">
        <f t="shared" si="7"/>
        <v>-6.6684061668406027</v>
      </c>
      <c r="AP8">
        <f t="shared" si="7"/>
        <v>-15.583424843046076</v>
      </c>
      <c r="AQ8">
        <f t="shared" si="7"/>
        <v>-74.438649273532732</v>
      </c>
      <c r="AR8">
        <f t="shared" si="7"/>
        <v>36.677643053392636</v>
      </c>
      <c r="AS8">
        <f t="shared" si="7"/>
        <v>-0.97827406376182291</v>
      </c>
      <c r="AT8">
        <f t="shared" si="7"/>
        <v>9.4543256268803209</v>
      </c>
      <c r="AU8">
        <f t="shared" si="7"/>
        <v>45.153694616511139</v>
      </c>
      <c r="AW8">
        <v>5</v>
      </c>
      <c r="AX8">
        <f>(R8*SUMPRODUCT(K9:$K$23, X9:$X$23)-$AZ$3*SUMPRODUCT(K8:$K$22, W9:$W$23))/Z8</f>
        <v>12.606872302023991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213.95829973204835</v>
      </c>
      <c r="P9">
        <f t="shared" si="22"/>
        <v>10.697914986602418</v>
      </c>
      <c r="Q9" s="4">
        <f t="shared" si="23"/>
        <v>25</v>
      </c>
      <c r="R9">
        <f t="shared" si="0"/>
        <v>50000</v>
      </c>
      <c r="S9">
        <f t="shared" si="11"/>
        <v>14.081742177195549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14.081742177195549</v>
      </c>
      <c r="AC9">
        <f t="shared" si="19"/>
        <v>15.188581151151819</v>
      </c>
      <c r="AE9">
        <f t="shared" si="1"/>
        <v>198.58223918782076</v>
      </c>
      <c r="AF9">
        <f t="shared" si="2"/>
        <v>-9.9291119593910402</v>
      </c>
      <c r="AG9">
        <f t="shared" si="2"/>
        <v>-23.203381153771101</v>
      </c>
      <c r="AH9">
        <f t="shared" si="3"/>
        <v>-111.26256369348407</v>
      </c>
      <c r="AI9">
        <f t="shared" si="4"/>
        <v>54.187182381174566</v>
      </c>
      <c r="AJ9">
        <f t="shared" si="5"/>
        <v>-1.1068389739562701</v>
      </c>
      <c r="AK9">
        <f t="shared" si="24"/>
        <v>14.19144085839377</v>
      </c>
      <c r="AL9">
        <f t="shared" si="6"/>
        <v>67.271784265612069</v>
      </c>
      <c r="AN9">
        <f t="shared" si="7"/>
        <v>121.33570135461392</v>
      </c>
      <c r="AO9">
        <f t="shared" si="7"/>
        <v>-6.0667850677306969</v>
      </c>
      <c r="AP9">
        <f t="shared" si="7"/>
        <v>-14.177494108264231</v>
      </c>
      <c r="AQ9">
        <f t="shared" si="7"/>
        <v>-67.982520770615153</v>
      </c>
      <c r="AR9">
        <f t="shared" si="7"/>
        <v>33.108901408003838</v>
      </c>
      <c r="AS9">
        <f t="shared" si="7"/>
        <v>-0.67628949970991148</v>
      </c>
      <c r="AT9">
        <f t="shared" si="7"/>
        <v>8.6711099483429521</v>
      </c>
      <c r="AU9">
        <f t="shared" si="7"/>
        <v>41.103721856636881</v>
      </c>
      <c r="AW9">
        <v>6</v>
      </c>
      <c r="AX9">
        <f>(R9*SUMPRODUCT(K10:$K$23, X10:$X$23)-$AZ$3*SUMPRODUCT(K9:$K$22, W10:$W$23))/Z9</f>
        <v>14.081742177195549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213.95829973204835</v>
      </c>
      <c r="P10">
        <f t="shared" si="22"/>
        <v>10.697914986602418</v>
      </c>
      <c r="Q10" s="4">
        <f t="shared" si="23"/>
        <v>25</v>
      </c>
      <c r="R10">
        <f t="shared" si="0"/>
        <v>50000</v>
      </c>
      <c r="S10">
        <f t="shared" si="11"/>
        <v>15.188581151151819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15.188581151151819</v>
      </c>
      <c r="AC10">
        <f t="shared" si="19"/>
        <v>15.951881695741109</v>
      </c>
      <c r="AE10">
        <f t="shared" si="1"/>
        <v>196.12422318162803</v>
      </c>
      <c r="AF10">
        <f t="shared" si="2"/>
        <v>-9.8062111590814034</v>
      </c>
      <c r="AG10">
        <f t="shared" si="2"/>
        <v>-22.916173785644808</v>
      </c>
      <c r="AH10">
        <f t="shared" si="3"/>
        <v>-110.34711317716925</v>
      </c>
      <c r="AI10">
        <f t="shared" si="4"/>
        <v>53.054725059732547</v>
      </c>
      <c r="AJ10">
        <f t="shared" si="5"/>
        <v>-0.7633005445892902</v>
      </c>
      <c r="AK10">
        <f t="shared" si="24"/>
        <v>14.105461522158892</v>
      </c>
      <c r="AL10">
        <f t="shared" si="6"/>
        <v>66.396886037302153</v>
      </c>
      <c r="AN10">
        <f t="shared" si="7"/>
        <v>110.38773052209339</v>
      </c>
      <c r="AO10">
        <f t="shared" si="7"/>
        <v>-5.5193865261046708</v>
      </c>
      <c r="AP10">
        <f t="shared" si="7"/>
        <v>-12.89827628331525</v>
      </c>
      <c r="AQ10">
        <f t="shared" si="7"/>
        <v>-62.108429013440464</v>
      </c>
      <c r="AR10">
        <f t="shared" si="7"/>
        <v>29.861638699232991</v>
      </c>
      <c r="AS10">
        <f t="shared" si="7"/>
        <v>-0.42962064275690487</v>
      </c>
      <c r="AT10">
        <f t="shared" si="7"/>
        <v>7.9392023083036065</v>
      </c>
      <c r="AU10">
        <f t="shared" si="7"/>
        <v>37.371220364779695</v>
      </c>
      <c r="AW10">
        <v>7</v>
      </c>
      <c r="AX10">
        <f>(R10*SUMPRODUCT(K11:$K$23, X11:$X$23)-$AZ$3*SUMPRODUCT(K10:$K$22, W11:$W$23))/Z10</f>
        <v>15.188581151151819</v>
      </c>
    </row>
    <row r="11" spans="1:52" x14ac:dyDescent="0.25">
      <c r="A11" t="s">
        <v>33</v>
      </c>
      <c r="C11" s="7">
        <f>AU25</f>
        <v>196.02815225298022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213.95829973204835</v>
      </c>
      <c r="P11">
        <f t="shared" si="22"/>
        <v>10.697914986602418</v>
      </c>
      <c r="Q11" s="4">
        <f t="shared" si="23"/>
        <v>25</v>
      </c>
      <c r="R11">
        <f t="shared" si="0"/>
        <v>50000</v>
      </c>
      <c r="S11">
        <f t="shared" si="11"/>
        <v>15.951881695741109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15.951881695741109</v>
      </c>
      <c r="AC11">
        <f t="shared" si="19"/>
        <v>16.374350818142265</v>
      </c>
      <c r="AE11">
        <f t="shared" si="1"/>
        <v>193.69450823573629</v>
      </c>
      <c r="AF11">
        <f t="shared" si="2"/>
        <v>-9.6847254117868147</v>
      </c>
      <c r="AG11">
        <f t="shared" si="2"/>
        <v>-22.632273260526759</v>
      </c>
      <c r="AH11">
        <f t="shared" si="3"/>
        <v>-109.47757452320366</v>
      </c>
      <c r="AI11">
        <f t="shared" si="4"/>
        <v>51.899935040219077</v>
      </c>
      <c r="AJ11">
        <f t="shared" si="5"/>
        <v>-0.42246912240115542</v>
      </c>
      <c r="AK11">
        <f t="shared" si="24"/>
        <v>13.997316516378344</v>
      </c>
      <c r="AL11">
        <f t="shared" si="6"/>
        <v>65.474782434196271</v>
      </c>
      <c r="AN11">
        <f t="shared" si="7"/>
        <v>100.42648044827766</v>
      </c>
      <c r="AO11">
        <f t="shared" si="7"/>
        <v>-5.0213240224138831</v>
      </c>
      <c r="AP11">
        <f t="shared" si="7"/>
        <v>-11.734352041267764</v>
      </c>
      <c r="AQ11">
        <f t="shared" si="7"/>
        <v>-56.761792564601564</v>
      </c>
      <c r="AR11">
        <f t="shared" si="7"/>
        <v>26.909011819994458</v>
      </c>
      <c r="AS11">
        <f t="shared" si="7"/>
        <v>-0.21904124927065399</v>
      </c>
      <c r="AT11">
        <f t="shared" si="7"/>
        <v>7.2573107325769515</v>
      </c>
      <c r="AU11">
        <f t="shared" si="7"/>
        <v>33.947281303300755</v>
      </c>
      <c r="AW11">
        <v>8</v>
      </c>
      <c r="AX11">
        <f>(R11*SUMPRODUCT(K12:$K$23, X12:$X$23)-$AZ$3*SUMPRODUCT(K11:$K$22, W12:$W$23))/Z11</f>
        <v>15.951881695741109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213.95829973204835</v>
      </c>
      <c r="P12">
        <f t="shared" si="22"/>
        <v>10.697914986602418</v>
      </c>
      <c r="Q12" s="4">
        <f t="shared" si="23"/>
        <v>25</v>
      </c>
      <c r="R12">
        <f t="shared" si="0"/>
        <v>50000</v>
      </c>
      <c r="S12">
        <f t="shared" si="11"/>
        <v>16.374350818142265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16.374350818142265</v>
      </c>
      <c r="AC12">
        <f t="shared" si="19"/>
        <v>16.483334291899908</v>
      </c>
      <c r="AE12">
        <f t="shared" si="1"/>
        <v>191.29244724247556</v>
      </c>
      <c r="AF12">
        <f t="shared" si="2"/>
        <v>-9.5646223621237798</v>
      </c>
      <c r="AG12">
        <f t="shared" si="2"/>
        <v>-22.351603966992815</v>
      </c>
      <c r="AH12">
        <f t="shared" si="3"/>
        <v>-108.69312185735451</v>
      </c>
      <c r="AI12">
        <f t="shared" si="4"/>
        <v>50.683099056004451</v>
      </c>
      <c r="AJ12">
        <f t="shared" si="5"/>
        <v>-0.10898347375764317</v>
      </c>
      <c r="AK12">
        <f t="shared" si="24"/>
        <v>13.867152298894585</v>
      </c>
      <c r="AL12">
        <f t="shared" si="6"/>
        <v>64.441267881141385</v>
      </c>
      <c r="AN12">
        <f t="shared" si="7"/>
        <v>91.362952381108911</v>
      </c>
      <c r="AO12">
        <f t="shared" si="7"/>
        <v>-4.5681476190554466</v>
      </c>
      <c r="AP12">
        <f t="shared" si="7"/>
        <v>-10.675322305272539</v>
      </c>
      <c r="AQ12">
        <f t="shared" si="7"/>
        <v>-51.912789341964796</v>
      </c>
      <c r="AR12">
        <f t="shared" si="7"/>
        <v>24.20669311481613</v>
      </c>
      <c r="AS12">
        <f t="shared" si="7"/>
        <v>-5.2051463958878511E-2</v>
      </c>
      <c r="AT12">
        <f t="shared" si="7"/>
        <v>6.6230736937541366</v>
      </c>
      <c r="AU12">
        <f t="shared" si="7"/>
        <v>30.777715344611384</v>
      </c>
      <c r="AW12">
        <v>9</v>
      </c>
      <c r="AX12">
        <f>(R12*SUMPRODUCT(K13:$K$23, X13:$X$23)-$AZ$3*SUMPRODUCT(K12:$K$22, W13:$W$23))/Z12</f>
        <v>16.374350818142265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213.95829973204835</v>
      </c>
      <c r="P13">
        <f t="shared" si="22"/>
        <v>10.697914986602418</v>
      </c>
      <c r="Q13" s="4">
        <f t="shared" si="23"/>
        <v>25</v>
      </c>
      <c r="R13">
        <f t="shared" si="0"/>
        <v>50000</v>
      </c>
      <c r="S13">
        <f t="shared" si="11"/>
        <v>16.483334291899908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16.483334291899908</v>
      </c>
      <c r="AC13">
        <f t="shared" si="19"/>
        <v>16.286797828767092</v>
      </c>
      <c r="AE13">
        <f t="shared" si="1"/>
        <v>188.91758556001588</v>
      </c>
      <c r="AF13">
        <f t="shared" si="2"/>
        <v>-9.4458792780007936</v>
      </c>
      <c r="AG13">
        <f t="shared" si="2"/>
        <v>-22.074112782328108</v>
      </c>
      <c r="AH13">
        <f t="shared" si="3"/>
        <v>-107.95028998956305</v>
      </c>
      <c r="AI13">
        <f t="shared" si="4"/>
        <v>49.447303510123916</v>
      </c>
      <c r="AJ13">
        <f t="shared" si="5"/>
        <v>0.1965364631328157</v>
      </c>
      <c r="AK13">
        <f t="shared" si="24"/>
        <v>13.716852840174049</v>
      </c>
      <c r="AL13">
        <f t="shared" si="6"/>
        <v>63.360692813430781</v>
      </c>
      <c r="AN13">
        <f t="shared" si="7"/>
        <v>83.116271965289258</v>
      </c>
      <c r="AO13">
        <f t="shared" si="7"/>
        <v>-4.1558135982644631</v>
      </c>
      <c r="AP13">
        <f t="shared" si="7"/>
        <v>-9.7117372952323304</v>
      </c>
      <c r="AQ13">
        <f t="shared" si="7"/>
        <v>-47.493861595293254</v>
      </c>
      <c r="AR13">
        <f t="shared" si="7"/>
        <v>21.75485947649921</v>
      </c>
      <c r="AS13">
        <f t="shared" si="7"/>
        <v>8.6468277013066558E-2</v>
      </c>
      <c r="AT13">
        <f t="shared" si="7"/>
        <v>6.0348731844742343</v>
      </c>
      <c r="AU13">
        <f t="shared" si="7"/>
        <v>27.876200937986511</v>
      </c>
      <c r="AW13">
        <v>10</v>
      </c>
      <c r="AX13">
        <f>(R13*SUMPRODUCT(K14:$K$23, X14:$X$23)-$AZ$3*SUMPRODUCT(K13:$K$22, W14:$W$23))/Z13</f>
        <v>16.483334291899908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213.95829973204835</v>
      </c>
      <c r="P14">
        <f t="shared" si="22"/>
        <v>10.697914986602418</v>
      </c>
      <c r="Q14" s="4">
        <f t="shared" si="23"/>
        <v>25</v>
      </c>
      <c r="R14">
        <f t="shared" si="0"/>
        <v>50000</v>
      </c>
      <c r="S14">
        <f t="shared" si="11"/>
        <v>16.286797828767092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16.286797828767092</v>
      </c>
      <c r="AC14">
        <f t="shared" si="19"/>
        <v>15.710607734248219</v>
      </c>
      <c r="AE14">
        <f t="shared" si="1"/>
        <v>186.56930917793841</v>
      </c>
      <c r="AF14">
        <f t="shared" si="2"/>
        <v>-9.3284654588969218</v>
      </c>
      <c r="AG14">
        <f t="shared" si="2"/>
        <v>-21.799727962363384</v>
      </c>
      <c r="AH14">
        <f t="shared" si="3"/>
        <v>-107.28738428288163</v>
      </c>
      <c r="AI14">
        <f t="shared" si="4"/>
        <v>48.153731473796469</v>
      </c>
      <c r="AJ14">
        <f t="shared" si="5"/>
        <v>0.57619009451887315</v>
      </c>
      <c r="AK14">
        <f t="shared" si="24"/>
        <v>13.546934908346602</v>
      </c>
      <c r="AL14">
        <f t="shared" si="6"/>
        <v>62.276856476661941</v>
      </c>
      <c r="AN14">
        <f t="shared" si="7"/>
        <v>75.61278584636338</v>
      </c>
      <c r="AO14">
        <f t="shared" si="7"/>
        <v>-3.7806392923181695</v>
      </c>
      <c r="AP14">
        <f t="shared" si="7"/>
        <v>-8.8349909703266238</v>
      </c>
      <c r="AQ14">
        <f t="shared" si="7"/>
        <v>-43.481417428956696</v>
      </c>
      <c r="AR14">
        <f t="shared" si="7"/>
        <v>19.515738154761891</v>
      </c>
      <c r="AS14">
        <f t="shared" si="7"/>
        <v>0.23351824807422941</v>
      </c>
      <c r="AT14">
        <f t="shared" si="7"/>
        <v>5.4903000531695199</v>
      </c>
      <c r="AU14">
        <f t="shared" si="7"/>
        <v>25.239556456005641</v>
      </c>
      <c r="AW14">
        <v>11</v>
      </c>
      <c r="AX14">
        <f>(R14*SUMPRODUCT(K15:$K$23, X15:$X$23)-$AZ$3*SUMPRODUCT(K14:$K$22, W15:$W$23))/Z14</f>
        <v>16.286797828767092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213.95829973204835</v>
      </c>
      <c r="P15">
        <f t="shared" si="22"/>
        <v>10.697914986602418</v>
      </c>
      <c r="Q15" s="4">
        <f t="shared" si="23"/>
        <v>25</v>
      </c>
      <c r="R15">
        <f t="shared" si="0"/>
        <v>50000</v>
      </c>
      <c r="S15">
        <f t="shared" si="11"/>
        <v>15.710607734248219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15.710607734248219</v>
      </c>
      <c r="AC15">
        <f t="shared" si="19"/>
        <v>14.74918685427471</v>
      </c>
      <c r="AE15">
        <f t="shared" si="1"/>
        <v>184.24618153596106</v>
      </c>
      <c r="AF15">
        <f t="shared" si="2"/>
        <v>-9.2123090767980536</v>
      </c>
      <c r="AG15">
        <f t="shared" si="2"/>
        <v>-21.52828165192734</v>
      </c>
      <c r="AH15">
        <f t="shared" si="3"/>
        <v>-106.8980616248195</v>
      </c>
      <c r="AI15">
        <f t="shared" si="4"/>
        <v>46.607529182416172</v>
      </c>
      <c r="AJ15">
        <f t="shared" si="5"/>
        <v>0.96142087997350956</v>
      </c>
      <c r="AK15">
        <f t="shared" si="24"/>
        <v>13.352113613538787</v>
      </c>
      <c r="AL15">
        <f t="shared" si="6"/>
        <v>60.921063675928465</v>
      </c>
      <c r="AN15">
        <f t="shared" si="7"/>
        <v>68.785183268998409</v>
      </c>
      <c r="AO15">
        <f t="shared" si="7"/>
        <v>-3.4392591634499206</v>
      </c>
      <c r="AP15">
        <f t="shared" si="7"/>
        <v>-8.0372183919882811</v>
      </c>
      <c r="AQ15">
        <f t="shared" si="7"/>
        <v>-39.90857611629113</v>
      </c>
      <c r="AR15">
        <f t="shared" si="7"/>
        <v>17.400129597269078</v>
      </c>
      <c r="AS15">
        <f t="shared" si="7"/>
        <v>0.35893016005171352</v>
      </c>
      <c r="AT15">
        <f t="shared" si="7"/>
        <v>4.9847848909503494</v>
      </c>
      <c r="AU15">
        <f t="shared" si="7"/>
        <v>22.743844648271143</v>
      </c>
      <c r="AW15">
        <v>12</v>
      </c>
      <c r="AX15">
        <f>(R15*SUMPRODUCT(K16:$K$23, X16:$X$23)-$AZ$3*SUMPRODUCT(K15:$K$22, W16:$W$23))/Z15</f>
        <v>15.710607734248219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213.95829973204835</v>
      </c>
      <c r="P16">
        <f t="shared" si="22"/>
        <v>10.697914986602418</v>
      </c>
      <c r="Q16" s="4">
        <f t="shared" si="23"/>
        <v>25</v>
      </c>
      <c r="R16">
        <f t="shared" si="0"/>
        <v>50000</v>
      </c>
      <c r="S16">
        <f t="shared" si="11"/>
        <v>14.74918685427471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14.74918685427471</v>
      </c>
      <c r="AC16">
        <f t="shared" si="19"/>
        <v>13.46211530654092</v>
      </c>
      <c r="AE16">
        <f t="shared" si="1"/>
        <v>181.94732571527291</v>
      </c>
      <c r="AF16">
        <f t="shared" si="2"/>
        <v>-9.0973662857636466</v>
      </c>
      <c r="AG16">
        <f t="shared" si="2"/>
        <v>-21.259671387267456</v>
      </c>
      <c r="AH16">
        <f t="shared" si="3"/>
        <v>-106.65489628121878</v>
      </c>
      <c r="AI16">
        <f t="shared" si="4"/>
        <v>44.935391761023027</v>
      </c>
      <c r="AJ16">
        <f t="shared" si="5"/>
        <v>1.28707154773379</v>
      </c>
      <c r="AK16">
        <f t="shared" si="24"/>
        <v>13.131940239864878</v>
      </c>
      <c r="AL16">
        <f t="shared" si="6"/>
        <v>59.35440354862169</v>
      </c>
      <c r="AN16">
        <f t="shared" si="7"/>
        <v>62.57249126198446</v>
      </c>
      <c r="AO16">
        <f t="shared" si="7"/>
        <v>-3.1286245630992235</v>
      </c>
      <c r="AP16">
        <f t="shared" si="7"/>
        <v>-7.3112951612939767</v>
      </c>
      <c r="AQ16">
        <f t="shared" si="7"/>
        <v>-36.679091266490786</v>
      </c>
      <c r="AR16">
        <f t="shared" si="7"/>
        <v>15.453480271100474</v>
      </c>
      <c r="AS16">
        <f t="shared" si="7"/>
        <v>0.44262960643977822</v>
      </c>
      <c r="AT16">
        <f t="shared" si="7"/>
        <v>4.5161324173443056</v>
      </c>
      <c r="AU16">
        <f t="shared" si="7"/>
        <v>20.412242294884557</v>
      </c>
      <c r="AW16">
        <v>13</v>
      </c>
      <c r="AX16">
        <f>(R16*SUMPRODUCT(K17:$K$23, X17:$X$23)-$AZ$3*SUMPRODUCT(K16:$K$22, W17:$W$23))/Z16</f>
        <v>14.74918685427471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213.95829973204835</v>
      </c>
      <c r="P17">
        <f t="shared" si="22"/>
        <v>10.697914986602418</v>
      </c>
      <c r="Q17" s="4">
        <f t="shared" si="23"/>
        <v>25</v>
      </c>
      <c r="R17">
        <f t="shared" si="0"/>
        <v>50000</v>
      </c>
      <c r="S17">
        <f t="shared" si="11"/>
        <v>13.46211530654092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13.46211530654092</v>
      </c>
      <c r="AC17">
        <f t="shared" si="19"/>
        <v>11.888553086731799</v>
      </c>
      <c r="AE17">
        <f t="shared" si="1"/>
        <v>179.67255565787991</v>
      </c>
      <c r="AF17">
        <f t="shared" si="2"/>
        <v>-8.983627782893997</v>
      </c>
      <c r="AG17">
        <f t="shared" si="2"/>
        <v>-20.993875428400493</v>
      </c>
      <c r="AH17">
        <f t="shared" si="3"/>
        <v>-106.3984899885713</v>
      </c>
      <c r="AI17">
        <f t="shared" si="4"/>
        <v>43.296562458014137</v>
      </c>
      <c r="AJ17">
        <f t="shared" si="5"/>
        <v>1.573562219809121</v>
      </c>
      <c r="AK17">
        <f t="shared" si="24"/>
        <v>12.89057302270688</v>
      </c>
      <c r="AL17">
        <f t="shared" si="6"/>
        <v>57.760697700530137</v>
      </c>
      <c r="AN17">
        <f t="shared" si="7"/>
        <v>56.919474491781955</v>
      </c>
      <c r="AO17">
        <f t="shared" si="7"/>
        <v>-2.8459737245890984</v>
      </c>
      <c r="AP17">
        <f t="shared" si="7"/>
        <v>-6.6507672947328196</v>
      </c>
      <c r="AQ17">
        <f t="shared" si="7"/>
        <v>-33.706573130736217</v>
      </c>
      <c r="AR17">
        <f t="shared" si="7"/>
        <v>13.71616034172383</v>
      </c>
      <c r="AS17">
        <f t="shared" si="7"/>
        <v>0.49849758246998555</v>
      </c>
      <c r="AT17">
        <f t="shared" si="7"/>
        <v>4.083676773360561</v>
      </c>
      <c r="AU17">
        <f t="shared" si="7"/>
        <v>18.298334697554377</v>
      </c>
      <c r="AW17">
        <v>14</v>
      </c>
      <c r="AX17">
        <f>(R17*SUMPRODUCT(K18:$K$23, X18:$X$23)-$AZ$3*SUMPRODUCT(K17:$K$22, W18:$W$23))/Z17</f>
        <v>13.46211530654092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213.95829973204835</v>
      </c>
      <c r="P18">
        <f t="shared" si="22"/>
        <v>10.697914986602418</v>
      </c>
      <c r="Q18" s="4">
        <f t="shared" si="23"/>
        <v>25</v>
      </c>
      <c r="R18">
        <f t="shared" si="0"/>
        <v>50000</v>
      </c>
      <c r="S18">
        <f t="shared" si="11"/>
        <v>11.888553086731799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11.888553086731799</v>
      </c>
      <c r="AC18">
        <f t="shared" si="19"/>
        <v>10.002941586803436</v>
      </c>
      <c r="AE18">
        <f t="shared" si="1"/>
        <v>177.42152355250627</v>
      </c>
      <c r="AF18">
        <f t="shared" si="2"/>
        <v>-8.871076177625314</v>
      </c>
      <c r="AG18">
        <f t="shared" si="2"/>
        <v>-20.730853135248893</v>
      </c>
      <c r="AH18">
        <f t="shared" si="3"/>
        <v>-106.16707773519272</v>
      </c>
      <c r="AI18">
        <f t="shared" si="4"/>
        <v>41.652516504439348</v>
      </c>
      <c r="AJ18">
        <f t="shared" si="5"/>
        <v>1.8856114999283626</v>
      </c>
      <c r="AK18">
        <f t="shared" si="24"/>
        <v>12.630730032312893</v>
      </c>
      <c r="AL18">
        <f t="shared" si="6"/>
        <v>56.168858036680604</v>
      </c>
      <c r="AN18">
        <f t="shared" si="7"/>
        <v>51.775798779468161</v>
      </c>
      <c r="AO18">
        <f t="shared" si="7"/>
        <v>-2.5887899389734081</v>
      </c>
      <c r="AP18">
        <f t="shared" si="7"/>
        <v>-6.0497534851779315</v>
      </c>
      <c r="AQ18">
        <f t="shared" si="7"/>
        <v>-30.982065443681865</v>
      </c>
      <c r="AR18">
        <f t="shared" si="7"/>
        <v>12.155189911634958</v>
      </c>
      <c r="AS18">
        <f t="shared" si="7"/>
        <v>0.55026605364286385</v>
      </c>
      <c r="AT18">
        <f t="shared" si="7"/>
        <v>3.6859458959458347</v>
      </c>
      <c r="AU18">
        <f t="shared" si="7"/>
        <v>16.391401861223656</v>
      </c>
      <c r="AW18">
        <v>15</v>
      </c>
      <c r="AX18">
        <f>(R18*SUMPRODUCT(K19:$K$23, X19:$X$23)-$AZ$3*SUMPRODUCT(K18:$K$22, W19:$W$23))/Z18</f>
        <v>11.888553086731799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213.95829973204835</v>
      </c>
      <c r="P19">
        <f t="shared" si="22"/>
        <v>10.697914986602418</v>
      </c>
      <c r="Q19" s="4">
        <f t="shared" si="23"/>
        <v>25</v>
      </c>
      <c r="R19">
        <f t="shared" si="0"/>
        <v>50000</v>
      </c>
      <c r="S19">
        <f t="shared" si="11"/>
        <v>10.002941586803436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10.002941586803436</v>
      </c>
      <c r="AC19">
        <f t="shared" si="19"/>
        <v>7.8694377605174237</v>
      </c>
      <c r="AE19">
        <f t="shared" si="1"/>
        <v>175.1930898777407</v>
      </c>
      <c r="AF19">
        <f t="shared" si="2"/>
        <v>-8.7596544938870373</v>
      </c>
      <c r="AG19">
        <f t="shared" si="2"/>
        <v>-20.470471360207174</v>
      </c>
      <c r="AH19">
        <f t="shared" si="3"/>
        <v>-106.14648737845782</v>
      </c>
      <c r="AI19">
        <f t="shared" si="4"/>
        <v>39.816476645188672</v>
      </c>
      <c r="AJ19">
        <f t="shared" si="5"/>
        <v>2.1335038262860122</v>
      </c>
      <c r="AK19">
        <f t="shared" si="24"/>
        <v>12.350546387945998</v>
      </c>
      <c r="AL19">
        <f t="shared" si="6"/>
        <v>54.300526859420678</v>
      </c>
      <c r="AN19">
        <f t="shared" si="7"/>
        <v>47.095438260415676</v>
      </c>
      <c r="AO19">
        <f t="shared" si="7"/>
        <v>-2.3547719130207847</v>
      </c>
      <c r="AP19">
        <f t="shared" si="7"/>
        <v>-5.5028758313414192</v>
      </c>
      <c r="AQ19">
        <f t="shared" si="7"/>
        <v>-28.534318028072558</v>
      </c>
      <c r="AR19">
        <f t="shared" si="7"/>
        <v>10.703472487980918</v>
      </c>
      <c r="AS19">
        <f t="shared" si="7"/>
        <v>0.57352888632384269</v>
      </c>
      <c r="AT19">
        <f t="shared" si="7"/>
        <v>3.3200761245881378</v>
      </c>
      <c r="AU19">
        <f t="shared" si="7"/>
        <v>14.597077498892897</v>
      </c>
      <c r="AW19">
        <v>16</v>
      </c>
      <c r="AX19">
        <f>(R19*SUMPRODUCT(K20:$K$23, X20:$X$23)-$AZ$3*SUMPRODUCT(K19:$K$22, W20:$W$23))/Z19</f>
        <v>10.002941586803436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213.95829973204835</v>
      </c>
      <c r="P20">
        <f t="shared" si="22"/>
        <v>10.697914986602418</v>
      </c>
      <c r="Q20" s="4">
        <f t="shared" si="23"/>
        <v>25</v>
      </c>
      <c r="R20">
        <f t="shared" si="0"/>
        <v>50000</v>
      </c>
      <c r="S20">
        <f t="shared" si="11"/>
        <v>7.8694377605174237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7.8694377605174237</v>
      </c>
      <c r="AC20">
        <f t="shared" si="19"/>
        <v>5.4806317266385509</v>
      </c>
      <c r="AE20">
        <f t="shared" si="1"/>
        <v>172.98727047363897</v>
      </c>
      <c r="AF20">
        <f t="shared" si="2"/>
        <v>-8.6493635236819486</v>
      </c>
      <c r="AG20">
        <f t="shared" si="2"/>
        <v>-20.212731954109792</v>
      </c>
      <c r="AH20">
        <f t="shared" si="3"/>
        <v>-106.06938499062228</v>
      </c>
      <c r="AI20">
        <f t="shared" si="4"/>
        <v>38.055790005224949</v>
      </c>
      <c r="AJ20">
        <f t="shared" si="5"/>
        <v>2.3888060338788728</v>
      </c>
      <c r="AK20">
        <f t="shared" si="24"/>
        <v>12.054514129733212</v>
      </c>
      <c r="AL20">
        <f t="shared" si="6"/>
        <v>52.499110168837035</v>
      </c>
      <c r="AN20">
        <f t="shared" si="7"/>
        <v>42.836835776273553</v>
      </c>
      <c r="AO20">
        <f t="shared" si="7"/>
        <v>-2.1418417888136778</v>
      </c>
      <c r="AP20">
        <f t="shared" si="7"/>
        <v>-5.005278578807232</v>
      </c>
      <c r="AQ20">
        <f t="shared" si="7"/>
        <v>-26.265960572087408</v>
      </c>
      <c r="AR20">
        <f t="shared" si="7"/>
        <v>9.4237548365652337</v>
      </c>
      <c r="AS20">
        <f t="shared" si="7"/>
        <v>0.59154001039766813</v>
      </c>
      <c r="AT20">
        <f t="shared" si="7"/>
        <v>2.9850591938025866</v>
      </c>
      <c r="AU20">
        <f t="shared" si="7"/>
        <v>13.000354040765489</v>
      </c>
      <c r="AW20">
        <v>17</v>
      </c>
      <c r="AX20">
        <f>(R20*SUMPRODUCT(K21:$K$23, X21:$X$23)-$AZ$3*SUMPRODUCT(K20:$K$22, W21:$W$23))/Z20</f>
        <v>7.8694377605174237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213.95829973204835</v>
      </c>
      <c r="P21">
        <f t="shared" si="22"/>
        <v>10.697914986602418</v>
      </c>
      <c r="Q21" s="4">
        <f t="shared" si="23"/>
        <v>25</v>
      </c>
      <c r="R21">
        <f t="shared" si="0"/>
        <v>50000</v>
      </c>
      <c r="S21">
        <f t="shared" si="11"/>
        <v>5.4806317266385509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5.4806317266385509</v>
      </c>
      <c r="AC21">
        <f t="shared" si="19"/>
        <v>2.8543254766413981</v>
      </c>
      <c r="AE21">
        <f t="shared" si="1"/>
        <v>170.80313596443514</v>
      </c>
      <c r="AF21">
        <f t="shared" si="2"/>
        <v>-8.5401567982217568</v>
      </c>
      <c r="AG21">
        <f t="shared" si="2"/>
        <v>-19.957526323860915</v>
      </c>
      <c r="AH21">
        <f t="shared" si="3"/>
        <v>-106.15662141556209</v>
      </c>
      <c r="AI21">
        <f t="shared" si="4"/>
        <v>36.148831426790395</v>
      </c>
      <c r="AJ21">
        <f t="shared" si="5"/>
        <v>2.6263062499971528</v>
      </c>
      <c r="AK21">
        <f t="shared" si="24"/>
        <v>11.742052762499638</v>
      </c>
      <c r="AL21">
        <f t="shared" si="6"/>
        <v>50.517190439287184</v>
      </c>
      <c r="AN21">
        <f t="shared" si="7"/>
        <v>38.961928433260709</v>
      </c>
      <c r="AO21">
        <f t="shared" si="7"/>
        <v>-1.9480964216630354</v>
      </c>
      <c r="AP21">
        <f t="shared" si="7"/>
        <v>-4.5525142611965581</v>
      </c>
      <c r="AQ21">
        <f t="shared" si="7"/>
        <v>-24.215402503915964</v>
      </c>
      <c r="AR21">
        <f t="shared" si="7"/>
        <v>8.2459152464851577</v>
      </c>
      <c r="AS21">
        <f t="shared" si="7"/>
        <v>0.59908710445176383</v>
      </c>
      <c r="AT21">
        <f t="shared" si="7"/>
        <v>2.6784813803848539</v>
      </c>
      <c r="AU21">
        <f t="shared" si="7"/>
        <v>11.523483731321775</v>
      </c>
      <c r="AW21">
        <v>18</v>
      </c>
      <c r="AX21">
        <f>(R21*SUMPRODUCT(K22:$K$23, X22:$X$23)-$AZ$3*SUMPRODUCT(K21:$K$22, W22:$W$23))/Z21</f>
        <v>5.4806317266385509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213.95829973204835</v>
      </c>
      <c r="P22">
        <f t="shared" si="22"/>
        <v>10.697914986602418</v>
      </c>
      <c r="Q22" s="4">
        <f t="shared" si="23"/>
        <v>25</v>
      </c>
      <c r="R22">
        <f t="shared" si="0"/>
        <v>50000</v>
      </c>
      <c r="S22">
        <f t="shared" si="11"/>
        <v>2.8543254766413981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2.8543254766413981</v>
      </c>
      <c r="AC22">
        <f t="shared" si="19"/>
        <v>2.8910575041999733</v>
      </c>
      <c r="AE22">
        <f t="shared" si="1"/>
        <v>168.64010469294217</v>
      </c>
      <c r="AF22">
        <f t="shared" si="2"/>
        <v>-8.432005234647109</v>
      </c>
      <c r="AG22">
        <f t="shared" si="2"/>
        <v>-19.704786505611064</v>
      </c>
      <c r="AH22">
        <f t="shared" si="3"/>
        <v>-106.32911002247646</v>
      </c>
      <c r="AI22">
        <f t="shared" si="4"/>
        <v>34.174202930207557</v>
      </c>
      <c r="AJ22">
        <f t="shared" si="5"/>
        <v>-3.6732027558575187E-2</v>
      </c>
      <c r="AK22">
        <f t="shared" si="24"/>
        <v>11.414369745445555</v>
      </c>
      <c r="AL22">
        <f t="shared" si="6"/>
        <v>45.551840648094533</v>
      </c>
      <c r="AN22">
        <f t="shared" si="7"/>
        <v>35.436174709925893</v>
      </c>
      <c r="AO22">
        <f t="shared" si="7"/>
        <v>-1.7718087354962948</v>
      </c>
      <c r="AP22">
        <f t="shared" si="7"/>
        <v>-4.1405468675793999</v>
      </c>
      <c r="AQ22">
        <f t="shared" si="7"/>
        <v>-22.342828394040364</v>
      </c>
      <c r="AR22">
        <f t="shared" si="7"/>
        <v>7.1809907128098374</v>
      </c>
      <c r="AS22">
        <f t="shared" si="7"/>
        <v>-7.7184638160981795E-3</v>
      </c>
      <c r="AT22">
        <f t="shared" si="7"/>
        <v>2.3984899750849666</v>
      </c>
      <c r="AU22">
        <f t="shared" si="7"/>
        <v>9.5717622240787055</v>
      </c>
      <c r="AW22">
        <v>19</v>
      </c>
      <c r="AX22">
        <f>(R22*SUMPRODUCT(K23:$K$23, X23:$X$23)-$AZ$3*SUMPRODUCT(K22:$K$22, W23:$W$23))/Z22</f>
        <v>2.8543254766413981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213.95829973204835</v>
      </c>
      <c r="P23">
        <f t="shared" si="22"/>
        <v>10.697914986602418</v>
      </c>
      <c r="Q23" s="4">
        <f t="shared" si="23"/>
        <v>25</v>
      </c>
      <c r="R23">
        <f t="shared" si="0"/>
        <v>50000</v>
      </c>
      <c r="S23">
        <f t="shared" si="11"/>
        <v>2.8910575041999733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2.8910575041999733</v>
      </c>
      <c r="AC23">
        <f t="shared" si="19"/>
        <v>0</v>
      </c>
      <c r="AE23">
        <f t="shared" si="1"/>
        <v>166.49746554997697</v>
      </c>
      <c r="AF23">
        <f t="shared" si="2"/>
        <v>-8.324873277498849</v>
      </c>
      <c r="AG23">
        <f t="shared" si="2"/>
        <v>-19.454429409666606</v>
      </c>
      <c r="AH23">
        <f t="shared" si="3"/>
        <v>-106.6184617766953</v>
      </c>
      <c r="AI23">
        <f t="shared" si="4"/>
        <v>32.099701086116212</v>
      </c>
      <c r="AJ23">
        <f t="shared" si="5"/>
        <v>2.8910575041999733</v>
      </c>
      <c r="AK23">
        <f t="shared" si="24"/>
        <v>11.274455484367467</v>
      </c>
      <c r="AL23">
        <f t="shared" si="6"/>
        <v>46.265214074683648</v>
      </c>
      <c r="AN23">
        <f t="shared" si="7"/>
        <v>32.228119473371891</v>
      </c>
      <c r="AO23">
        <f t="shared" si="7"/>
        <v>-1.6114059736685948</v>
      </c>
      <c r="AP23">
        <f t="shared" si="7"/>
        <v>-3.7657010167089715</v>
      </c>
      <c r="AQ23">
        <f t="shared" si="7"/>
        <v>-20.637626602040164</v>
      </c>
      <c r="AR23">
        <f t="shared" si="7"/>
        <v>6.2133858809541618</v>
      </c>
      <c r="AS23">
        <f t="shared" si="7"/>
        <v>0.55960819789042127</v>
      </c>
      <c r="AT23">
        <f t="shared" si="7"/>
        <v>2.1823425188315606</v>
      </c>
      <c r="AU23">
        <f t="shared" si="7"/>
        <v>8.9553365976761423</v>
      </c>
      <c r="AW23">
        <v>20</v>
      </c>
      <c r="AX23">
        <f>(R23*SUMPRODUCT(K$23:$K24, X$23:$X24)-$AZ$3*SUMPRODUCT(K$22:$K23, W$23:$W24))/Z23</f>
        <v>2.8910575041999733</v>
      </c>
    </row>
    <row r="25" spans="5:50" x14ac:dyDescent="0.25">
      <c r="AN25" s="8">
        <f t="shared" ref="AN25:AU25" si="25">SUM(AN3:AN23)</f>
        <v>1851.001402304363</v>
      </c>
      <c r="AO25" s="8">
        <f t="shared" si="25"/>
        <v>-253.01879491425447</v>
      </c>
      <c r="AP25" s="8">
        <f t="shared" si="25"/>
        <v>-464.43036805082465</v>
      </c>
      <c r="AQ25" s="8">
        <f t="shared" si="25"/>
        <v>-1044.7729504169856</v>
      </c>
      <c r="AR25" s="8">
        <f t="shared" si="25"/>
        <v>88.779288922298107</v>
      </c>
      <c r="AS25" s="8">
        <f t="shared" si="25"/>
        <v>-8.8720941364326418</v>
      </c>
      <c r="AT25" s="8">
        <f t="shared" si="25"/>
        <v>116.12095746711472</v>
      </c>
      <c r="AU25" s="9">
        <f t="shared" si="25"/>
        <v>196.02815225298022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FD4AC-293E-4D8E-BC7E-1741DE1317E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286.15869166573032</v>
      </c>
      <c r="K3">
        <v>1</v>
      </c>
      <c r="L3" s="2">
        <v>0</v>
      </c>
      <c r="O3">
        <f>$C$3</f>
        <v>286.15869166573032</v>
      </c>
      <c r="P3">
        <f>O3*B5</f>
        <v>228.92695333258428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286.15869166573032</v>
      </c>
      <c r="AF3">
        <f t="shared" ref="AF3:AG23" si="3">-$Z3*P3</f>
        <v>-228.92695333258428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-215.91800346685397</v>
      </c>
      <c r="AJ3">
        <f t="shared" ref="AJ3:AJ23" si="6">AB3-AC3</f>
        <v>0</v>
      </c>
      <c r="AL3">
        <f t="shared" ref="AL3:AL23" si="7">SUM(AI3:AK3)</f>
        <v>-215.91800346685397</v>
      </c>
      <c r="AN3">
        <f t="shared" ref="AN3:AU23" si="8">AE3*$K3</f>
        <v>286.15869166573032</v>
      </c>
      <c r="AO3">
        <f t="shared" si="8"/>
        <v>-228.92695333258428</v>
      </c>
      <c r="AP3">
        <f t="shared" si="8"/>
        <v>-273.14974180000002</v>
      </c>
      <c r="AQ3">
        <f t="shared" si="8"/>
        <v>0</v>
      </c>
      <c r="AR3">
        <f t="shared" si="8"/>
        <v>-215.91800346685397</v>
      </c>
      <c r="AS3">
        <f t="shared" si="8"/>
        <v>0</v>
      </c>
      <c r="AT3">
        <f t="shared" si="8"/>
        <v>0</v>
      </c>
      <c r="AU3">
        <f t="shared" si="8"/>
        <v>-215.91800346685397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120.79874186773233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9.6956273302033988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9.575257842720589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-9.575257842720589</v>
      </c>
      <c r="AK4">
        <f t="shared" ref="AK4:AK23" si="20">H4*SUM(AB4:AB4, AE4:AF4)</f>
        <v>0</v>
      </c>
      <c r="AL4">
        <f t="shared" si="7"/>
        <v>-130.31635784272061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-111.22348402501171</v>
      </c>
      <c r="AR4">
        <f t="shared" si="8"/>
        <v>-111.22348402501171</v>
      </c>
      <c r="AS4">
        <f t="shared" si="8"/>
        <v>-8.8204723802019487</v>
      </c>
      <c r="AT4">
        <f t="shared" si="8"/>
        <v>0</v>
      </c>
      <c r="AU4">
        <f t="shared" si="8"/>
        <v>-120.04395640521368</v>
      </c>
      <c r="AW4">
        <v>1</v>
      </c>
      <c r="AX4">
        <f>(R4*SUMPRODUCT(K5:$K$23, X5:$X$23)-$AZ$3*SUMPRODUCT(K4:$K$22, W5:$W$23))/Z4</f>
        <v>9.6956273302033988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2.4301629999999999E-3</v>
      </c>
      <c r="O5">
        <f t="shared" ref="O5:O23" si="22">$C$3</f>
        <v>286.15869166573032</v>
      </c>
      <c r="P5">
        <f t="shared" ref="P5:P23" si="23">O5*$C$5</f>
        <v>14.307934583286517</v>
      </c>
      <c r="Q5" s="4">
        <f t="shared" ref="Q5:Q23" si="24">$C$8</f>
        <v>25</v>
      </c>
      <c r="R5">
        <f t="shared" si="0"/>
        <v>50000</v>
      </c>
      <c r="S5">
        <f t="shared" si="12"/>
        <v>18.090074065014097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9.575257842720589</v>
      </c>
      <c r="AC5">
        <f t="shared" si="1"/>
        <v>17.643418074992383</v>
      </c>
      <c r="AE5">
        <f t="shared" si="2"/>
        <v>279.0932427753653</v>
      </c>
      <c r="AF5">
        <f t="shared" si="3"/>
        <v>-13.954662138768265</v>
      </c>
      <c r="AG5">
        <f t="shared" si="3"/>
        <v>-24.3827333315269</v>
      </c>
      <c r="AH5">
        <f t="shared" si="4"/>
        <v>-119.99964794620071</v>
      </c>
      <c r="AI5">
        <f t="shared" si="5"/>
        <v>120.75619935886944</v>
      </c>
      <c r="AJ5">
        <f t="shared" si="6"/>
        <v>-8.0681602322717936</v>
      </c>
      <c r="AK5">
        <f t="shared" si="20"/>
        <v>23.507812586352173</v>
      </c>
      <c r="AL5">
        <f t="shared" si="7"/>
        <v>136.19585171294983</v>
      </c>
      <c r="AN5">
        <f t="shared" si="8"/>
        <v>236.82745912959709</v>
      </c>
      <c r="AO5">
        <f t="shared" si="8"/>
        <v>-11.841372956479855</v>
      </c>
      <c r="AP5">
        <f t="shared" si="8"/>
        <v>-20.690220673625529</v>
      </c>
      <c r="AQ5">
        <f t="shared" si="8"/>
        <v>-101.8269429848531</v>
      </c>
      <c r="AR5">
        <f t="shared" si="8"/>
        <v>102.46892251463862</v>
      </c>
      <c r="AS5">
        <f t="shared" si="8"/>
        <v>-6.8463208519788852</v>
      </c>
      <c r="AT5">
        <f t="shared" si="8"/>
        <v>19.947797621891961</v>
      </c>
      <c r="AU5">
        <f t="shared" si="8"/>
        <v>115.5703992845517</v>
      </c>
      <c r="AW5">
        <v>2</v>
      </c>
      <c r="AX5">
        <f>(R5*SUMPRODUCT(K6:$K$23, X6:$X$23)-$AZ$3*SUMPRODUCT(K5:$K$22, W6:$W$23))/Z5</f>
        <v>18.090074065014097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2.4518209999999999E-3</v>
      </c>
      <c r="O6">
        <f t="shared" si="22"/>
        <v>286.15869166573032</v>
      </c>
      <c r="P6">
        <f t="shared" si="23"/>
        <v>14.307934583286517</v>
      </c>
      <c r="Q6" s="4">
        <f t="shared" si="24"/>
        <v>25</v>
      </c>
      <c r="R6">
        <f t="shared" si="0"/>
        <v>50000</v>
      </c>
      <c r="S6">
        <f t="shared" si="12"/>
        <v>25.081516136704838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17.643418074992383</v>
      </c>
      <c r="AC6">
        <f t="shared" si="1"/>
        <v>24.157637386816532</v>
      </c>
      <c r="AE6">
        <f t="shared" si="2"/>
        <v>275.61802367401691</v>
      </c>
      <c r="AF6">
        <f t="shared" si="3"/>
        <v>-13.780901183700845</v>
      </c>
      <c r="AG6">
        <f t="shared" si="3"/>
        <v>-24.079123900591995</v>
      </c>
      <c r="AH6">
        <f t="shared" si="4"/>
        <v>-119.56419523927522</v>
      </c>
      <c r="AI6">
        <f t="shared" si="5"/>
        <v>118.19380335044886</v>
      </c>
      <c r="AJ6">
        <f t="shared" si="6"/>
        <v>-6.5142193118241494</v>
      </c>
      <c r="AK6">
        <f t="shared" si="20"/>
        <v>23.915708817254576</v>
      </c>
      <c r="AL6">
        <f t="shared" si="7"/>
        <v>135.59529285587928</v>
      </c>
      <c r="AN6">
        <f t="shared" si="8"/>
        <v>215.44266617104216</v>
      </c>
      <c r="AO6">
        <f t="shared" si="8"/>
        <v>-10.772133308552107</v>
      </c>
      <c r="AP6">
        <f t="shared" si="8"/>
        <v>-18.821957225635011</v>
      </c>
      <c r="AQ6">
        <f t="shared" si="8"/>
        <v>-93.459885741764197</v>
      </c>
      <c r="AR6">
        <f t="shared" si="8"/>
        <v>92.388689895090849</v>
      </c>
      <c r="AS6">
        <f t="shared" si="8"/>
        <v>-5.0919775051510587</v>
      </c>
      <c r="AT6">
        <f t="shared" si="8"/>
        <v>18.694220364389619</v>
      </c>
      <c r="AU6">
        <f t="shared" si="8"/>
        <v>105.99093275432941</v>
      </c>
      <c r="AW6">
        <v>3</v>
      </c>
      <c r="AX6">
        <f>(R6*SUMPRODUCT(K7:$K$23, X7:$X$23)-$AZ$3*SUMPRODUCT(K6:$K$22, W7:$W$23))/Z6</f>
        <v>25.081516136704838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2.4770880000000001E-3</v>
      </c>
      <c r="O7">
        <f t="shared" si="22"/>
        <v>286.15869166573032</v>
      </c>
      <c r="P7">
        <f t="shared" si="23"/>
        <v>14.307934583286517</v>
      </c>
      <c r="Q7" s="4">
        <f t="shared" si="24"/>
        <v>25</v>
      </c>
      <c r="R7">
        <f t="shared" si="0"/>
        <v>50000</v>
      </c>
      <c r="S7">
        <f t="shared" si="12"/>
        <v>30.707614672597742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24.157637386816532</v>
      </c>
      <c r="AC7">
        <f t="shared" si="1"/>
        <v>29.207469763258018</v>
      </c>
      <c r="AE7">
        <f t="shared" si="2"/>
        <v>272.17911333825009</v>
      </c>
      <c r="AF7">
        <f t="shared" si="3"/>
        <v>-13.608955666912507</v>
      </c>
      <c r="AG7">
        <f t="shared" si="3"/>
        <v>-23.778686552721407</v>
      </c>
      <c r="AH7">
        <f t="shared" si="4"/>
        <v>-119.29221772933926</v>
      </c>
      <c r="AI7">
        <f t="shared" si="5"/>
        <v>115.49925338927693</v>
      </c>
      <c r="AJ7">
        <f t="shared" si="6"/>
        <v>-5.0498323764414863</v>
      </c>
      <c r="AK7">
        <f t="shared" si="20"/>
        <v>24.193582878716366</v>
      </c>
      <c r="AL7">
        <f t="shared" si="7"/>
        <v>134.64300389155181</v>
      </c>
      <c r="AN7">
        <f t="shared" si="8"/>
        <v>195.98383991690227</v>
      </c>
      <c r="AO7">
        <f t="shared" si="8"/>
        <v>-9.7991919958451152</v>
      </c>
      <c r="AP7">
        <f t="shared" si="8"/>
        <v>-17.121954148594959</v>
      </c>
      <c r="AQ7">
        <f t="shared" si="8"/>
        <v>-85.896917717357809</v>
      </c>
      <c r="AR7">
        <f t="shared" si="8"/>
        <v>83.165776055104374</v>
      </c>
      <c r="AS7">
        <f t="shared" si="8"/>
        <v>-3.6361553534850724</v>
      </c>
      <c r="AT7">
        <f t="shared" si="8"/>
        <v>17.420702183073473</v>
      </c>
      <c r="AU7">
        <f t="shared" si="8"/>
        <v>96.950322884692781</v>
      </c>
      <c r="AW7">
        <v>4</v>
      </c>
      <c r="AX7">
        <f>(R7*SUMPRODUCT(K8:$K$23, X8:$X$23)-$AZ$3*SUMPRODUCT(K7:$K$22, W8:$W$23))/Z7</f>
        <v>30.707614672597742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2.5023549999999999E-3</v>
      </c>
      <c r="O8">
        <f t="shared" si="22"/>
        <v>286.15869166573032</v>
      </c>
      <c r="P8">
        <f t="shared" si="23"/>
        <v>14.307934583286517</v>
      </c>
      <c r="Q8" s="4">
        <f t="shared" si="24"/>
        <v>25</v>
      </c>
      <c r="R8">
        <f t="shared" si="0"/>
        <v>50000</v>
      </c>
      <c r="S8">
        <f t="shared" si="12"/>
        <v>35.138628543143113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29.207469763258018</v>
      </c>
      <c r="AC8">
        <f t="shared" si="1"/>
        <v>33.004163434935549</v>
      </c>
      <c r="AE8">
        <f t="shared" si="2"/>
        <v>268.77623343971004</v>
      </c>
      <c r="AF8">
        <f t="shared" si="3"/>
        <v>-13.438811671985503</v>
      </c>
      <c r="AG8">
        <f t="shared" si="3"/>
        <v>-23.481396972005555</v>
      </c>
      <c r="AH8">
        <f t="shared" si="4"/>
        <v>-119.00543037727034</v>
      </c>
      <c r="AI8">
        <f t="shared" si="5"/>
        <v>112.85059441844867</v>
      </c>
      <c r="AJ8">
        <f t="shared" si="6"/>
        <v>-3.7966936716775308</v>
      </c>
      <c r="AK8">
        <f t="shared" si="20"/>
        <v>24.349075458089242</v>
      </c>
      <c r="AL8">
        <f t="shared" si="7"/>
        <v>133.40297620486038</v>
      </c>
      <c r="AN8">
        <f t="shared" si="8"/>
        <v>178.2779773022867</v>
      </c>
      <c r="AO8">
        <f t="shared" si="8"/>
        <v>-8.9138988651143372</v>
      </c>
      <c r="AP8">
        <f t="shared" si="8"/>
        <v>-15.57509718336094</v>
      </c>
      <c r="AQ8">
        <f t="shared" si="8"/>
        <v>-78.935727107013335</v>
      </c>
      <c r="AR8">
        <f t="shared" si="8"/>
        <v>74.853254146798122</v>
      </c>
      <c r="AS8">
        <f t="shared" si="8"/>
        <v>-2.5183285722875954</v>
      </c>
      <c r="AT8">
        <f t="shared" si="8"/>
        <v>16.150624131811941</v>
      </c>
      <c r="AU8">
        <f t="shared" si="8"/>
        <v>88.485549706322459</v>
      </c>
      <c r="AW8">
        <v>5</v>
      </c>
      <c r="AX8">
        <f>(R8*SUMPRODUCT(K9:$K$23, X9:$X$23)-$AZ$3*SUMPRODUCT(K8:$K$22, W9:$W$23))/Z8</f>
        <v>35.138628543143113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2.5285250000000002E-3</v>
      </c>
      <c r="O9">
        <f t="shared" si="22"/>
        <v>286.15869166573032</v>
      </c>
      <c r="P9">
        <f t="shared" si="23"/>
        <v>14.307934583286517</v>
      </c>
      <c r="Q9" s="4">
        <f t="shared" si="24"/>
        <v>25</v>
      </c>
      <c r="R9">
        <f t="shared" si="0"/>
        <v>50000</v>
      </c>
      <c r="S9">
        <f t="shared" si="12"/>
        <v>38.498497638667764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33.004163434935549</v>
      </c>
      <c r="AC9">
        <f t="shared" si="1"/>
        <v>35.706909519940154</v>
      </c>
      <c r="AE9">
        <f t="shared" si="2"/>
        <v>265.40886367965481</v>
      </c>
      <c r="AF9">
        <f t="shared" si="3"/>
        <v>-13.270443183982742</v>
      </c>
      <c r="AG9">
        <f t="shared" si="3"/>
        <v>-23.187209703006861</v>
      </c>
      <c r="AH9">
        <f t="shared" si="4"/>
        <v>-118.74659855728072</v>
      </c>
      <c r="AI9">
        <f t="shared" si="5"/>
        <v>110.2046122353845</v>
      </c>
      <c r="AJ9">
        <f t="shared" si="6"/>
        <v>-2.7027460850046054</v>
      </c>
      <c r="AK9">
        <f t="shared" si="20"/>
        <v>24.400221192109957</v>
      </c>
      <c r="AL9">
        <f t="shared" si="7"/>
        <v>131.90208734248986</v>
      </c>
      <c r="AN9">
        <f t="shared" si="8"/>
        <v>162.16742621097964</v>
      </c>
      <c r="AO9">
        <f t="shared" si="8"/>
        <v>-8.1083713105489821</v>
      </c>
      <c r="AP9">
        <f t="shared" si="8"/>
        <v>-14.167613192788478</v>
      </c>
      <c r="AQ9">
        <f t="shared" si="8"/>
        <v>-72.555339683701732</v>
      </c>
      <c r="AR9">
        <f t="shared" si="8"/>
        <v>67.336102023940455</v>
      </c>
      <c r="AS9">
        <f t="shared" si="8"/>
        <v>-1.651404441548787</v>
      </c>
      <c r="AT9">
        <f t="shared" si="8"/>
        <v>14.908775143542409</v>
      </c>
      <c r="AU9">
        <f t="shared" si="8"/>
        <v>80.593472725934078</v>
      </c>
      <c r="AW9">
        <v>6</v>
      </c>
      <c r="AX9">
        <f>(R9*SUMPRODUCT(K10:$K$23, X10:$X$23)-$AZ$3*SUMPRODUCT(K9:$K$22, W10:$W$23))/Z9</f>
        <v>38.498497638667764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2.5601090000000001E-3</v>
      </c>
      <c r="O10">
        <f t="shared" si="22"/>
        <v>286.15869166573032</v>
      </c>
      <c r="P10">
        <f t="shared" si="23"/>
        <v>14.307934583286517</v>
      </c>
      <c r="Q10" s="4">
        <f t="shared" si="24"/>
        <v>25</v>
      </c>
      <c r="R10">
        <f t="shared" si="0"/>
        <v>50000</v>
      </c>
      <c r="S10">
        <f t="shared" si="12"/>
        <v>40.772470846729867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35.706909519940154</v>
      </c>
      <c r="AC10">
        <f t="shared" si="1"/>
        <v>37.341020267958754</v>
      </c>
      <c r="AE10">
        <f t="shared" si="2"/>
        <v>262.07529942227222</v>
      </c>
      <c r="AF10">
        <f t="shared" si="3"/>
        <v>-13.103764971113613</v>
      </c>
      <c r="AG10">
        <f t="shared" si="3"/>
        <v>-22.895975821731238</v>
      </c>
      <c r="AH10">
        <f t="shared" si="4"/>
        <v>-118.7235684911104</v>
      </c>
      <c r="AI10">
        <f t="shared" si="5"/>
        <v>107.35199013831698</v>
      </c>
      <c r="AJ10">
        <f t="shared" si="6"/>
        <v>-1.6341107480185997</v>
      </c>
      <c r="AK10">
        <f t="shared" si="20"/>
        <v>24.360503807494865</v>
      </c>
      <c r="AL10">
        <f t="shared" si="7"/>
        <v>130.07838319779324</v>
      </c>
      <c r="AN10">
        <f t="shared" si="8"/>
        <v>147.50802863515298</v>
      </c>
      <c r="AO10">
        <f t="shared" si="8"/>
        <v>-7.3754014317576502</v>
      </c>
      <c r="AP10">
        <f t="shared" si="8"/>
        <v>-12.88690794053017</v>
      </c>
      <c r="AQ10">
        <f t="shared" si="8"/>
        <v>-66.823083210282732</v>
      </c>
      <c r="AR10">
        <f t="shared" si="8"/>
        <v>60.422636052582433</v>
      </c>
      <c r="AS10">
        <f t="shared" si="8"/>
        <v>-0.91975266476125583</v>
      </c>
      <c r="AT10">
        <f t="shared" si="8"/>
        <v>13.711211629344902</v>
      </c>
      <c r="AU10">
        <f t="shared" si="8"/>
        <v>73.214095017166088</v>
      </c>
      <c r="AW10">
        <v>7</v>
      </c>
      <c r="AX10">
        <f>(R10*SUMPRODUCT(K11:$K$23, X11:$X$23)-$AZ$3*SUMPRODUCT(K10:$K$22, W11:$W$23))/Z10</f>
        <v>40.772470846729867</v>
      </c>
    </row>
    <row r="11" spans="1:52" x14ac:dyDescent="0.25">
      <c r="A11" t="s">
        <v>33</v>
      </c>
      <c r="C11" s="7">
        <f>AU25</f>
        <v>711.15427238972325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2.5907899999999999E-3</v>
      </c>
      <c r="O11">
        <f t="shared" si="22"/>
        <v>286.15869166573032</v>
      </c>
      <c r="P11">
        <f t="shared" si="23"/>
        <v>14.307934583286517</v>
      </c>
      <c r="Q11" s="4">
        <f t="shared" si="24"/>
        <v>25</v>
      </c>
      <c r="R11">
        <f t="shared" si="0"/>
        <v>50000</v>
      </c>
      <c r="S11">
        <f t="shared" si="12"/>
        <v>42.130539848498131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37.341020267958754</v>
      </c>
      <c r="AC11">
        <f t="shared" si="1"/>
        <v>38.098979844899475</v>
      </c>
      <c r="AE11">
        <f t="shared" si="2"/>
        <v>258.77556436305929</v>
      </c>
      <c r="AF11">
        <f t="shared" si="3"/>
        <v>-12.938778218152965</v>
      </c>
      <c r="AG11">
        <f t="shared" si="3"/>
        <v>-22.607697398314745</v>
      </c>
      <c r="AH11">
        <f t="shared" si="4"/>
        <v>-118.63733039836615</v>
      </c>
      <c r="AI11">
        <f t="shared" si="5"/>
        <v>104.59175834822543</v>
      </c>
      <c r="AJ11">
        <f t="shared" si="6"/>
        <v>-0.75795957694072058</v>
      </c>
      <c r="AK11">
        <f t="shared" si="20"/>
        <v>24.232091250361695</v>
      </c>
      <c r="AL11">
        <f t="shared" si="7"/>
        <v>128.0658900216464</v>
      </c>
      <c r="AN11">
        <f t="shared" si="8"/>
        <v>134.16962304047433</v>
      </c>
      <c r="AO11">
        <f t="shared" si="8"/>
        <v>-6.7084811520237171</v>
      </c>
      <c r="AP11">
        <f t="shared" si="8"/>
        <v>-11.721609979717259</v>
      </c>
      <c r="AQ11">
        <f t="shared" si="8"/>
        <v>-61.510931054312678</v>
      </c>
      <c r="AR11">
        <f t="shared" si="8"/>
        <v>54.228600854420677</v>
      </c>
      <c r="AS11">
        <f t="shared" si="8"/>
        <v>-0.39298591027465291</v>
      </c>
      <c r="AT11">
        <f t="shared" si="8"/>
        <v>12.56382362278222</v>
      </c>
      <c r="AU11">
        <f t="shared" si="8"/>
        <v>66.399438566928239</v>
      </c>
      <c r="AW11">
        <v>8</v>
      </c>
      <c r="AX11">
        <f>(R11*SUMPRODUCT(K12:$K$23, X12:$X$23)-$AZ$3*SUMPRODUCT(K11:$K$22, W12:$W$23))/Z11</f>
        <v>42.130539848498131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2.625984E-3</v>
      </c>
      <c r="O12">
        <f t="shared" si="22"/>
        <v>286.15869166573032</v>
      </c>
      <c r="P12">
        <f t="shared" si="23"/>
        <v>14.307934583286517</v>
      </c>
      <c r="Q12" s="4">
        <f t="shared" si="24"/>
        <v>25</v>
      </c>
      <c r="R12">
        <f t="shared" si="0"/>
        <v>50000</v>
      </c>
      <c r="S12">
        <f t="shared" si="12"/>
        <v>42.590209305414042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38.098979844899475</v>
      </c>
      <c r="AC12">
        <f t="shared" si="1"/>
        <v>38.028377051005236</v>
      </c>
      <c r="AE12">
        <f t="shared" si="2"/>
        <v>255.50826822782034</v>
      </c>
      <c r="AF12">
        <f t="shared" si="3"/>
        <v>-12.775413411391019</v>
      </c>
      <c r="AG12">
        <f t="shared" si="3"/>
        <v>-22.322252972686783</v>
      </c>
      <c r="AH12">
        <f t="shared" si="4"/>
        <v>-118.73490328963229</v>
      </c>
      <c r="AI12">
        <f t="shared" si="5"/>
        <v>101.67569855411026</v>
      </c>
      <c r="AJ12">
        <f t="shared" si="6"/>
        <v>7.0602793894238403E-2</v>
      </c>
      <c r="AK12">
        <f t="shared" si="20"/>
        <v>24.031341755639229</v>
      </c>
      <c r="AL12">
        <f t="shared" si="7"/>
        <v>125.77764310364373</v>
      </c>
      <c r="AN12">
        <f t="shared" si="8"/>
        <v>122.03299230882824</v>
      </c>
      <c r="AO12">
        <f t="shared" si="8"/>
        <v>-6.1016496154414135</v>
      </c>
      <c r="AP12">
        <f t="shared" si="8"/>
        <v>-10.66130401268558</v>
      </c>
      <c r="AQ12">
        <f t="shared" si="8"/>
        <v>-56.708832322458292</v>
      </c>
      <c r="AR12">
        <f t="shared" si="8"/>
        <v>48.561206358242956</v>
      </c>
      <c r="AS12">
        <f t="shared" si="8"/>
        <v>3.3720514267644608E-2</v>
      </c>
      <c r="AT12">
        <f t="shared" si="8"/>
        <v>11.477579821494931</v>
      </c>
      <c r="AU12">
        <f t="shared" si="8"/>
        <v>60.072506694005533</v>
      </c>
      <c r="AW12">
        <v>9</v>
      </c>
      <c r="AX12">
        <f>(R12*SUMPRODUCT(K13:$K$23, X13:$X$23)-$AZ$3*SUMPRODUCT(K12:$K$22, W13:$W$23))/Z12</f>
        <v>42.590209305414042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2.663885E-3</v>
      </c>
      <c r="O13">
        <f t="shared" si="22"/>
        <v>286.15869166573032</v>
      </c>
      <c r="P13">
        <f t="shared" si="23"/>
        <v>14.307934583286517</v>
      </c>
      <c r="Q13" s="4">
        <f t="shared" si="24"/>
        <v>25</v>
      </c>
      <c r="R13">
        <f t="shared" si="0"/>
        <v>50000</v>
      </c>
      <c r="S13">
        <f t="shared" si="12"/>
        <v>42.219201765284026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38.028377051005236</v>
      </c>
      <c r="AC13">
        <f t="shared" si="1"/>
        <v>37.219716242769778</v>
      </c>
      <c r="AE13">
        <f t="shared" si="2"/>
        <v>252.27254090243409</v>
      </c>
      <c r="AF13">
        <f t="shared" si="3"/>
        <v>-12.613627045121705</v>
      </c>
      <c r="AG13">
        <f t="shared" si="3"/>
        <v>-22.039566528099769</v>
      </c>
      <c r="AH13">
        <f t="shared" si="4"/>
        <v>-118.92782972029146</v>
      </c>
      <c r="AI13">
        <f t="shared" si="5"/>
        <v>98.691517608921131</v>
      </c>
      <c r="AJ13">
        <f t="shared" si="6"/>
        <v>0.80866080823545872</v>
      </c>
      <c r="AK13">
        <f t="shared" si="20"/>
        <v>23.762256857606562</v>
      </c>
      <c r="AL13">
        <f t="shared" si="7"/>
        <v>123.26243527476315</v>
      </c>
      <c r="AN13">
        <f t="shared" si="8"/>
        <v>110.98994864276472</v>
      </c>
      <c r="AO13">
        <f t="shared" si="8"/>
        <v>-5.549497432138236</v>
      </c>
      <c r="AP13">
        <f t="shared" si="8"/>
        <v>-9.6965383085773151</v>
      </c>
      <c r="AQ13">
        <f t="shared" si="8"/>
        <v>-52.323545264308457</v>
      </c>
      <c r="AR13">
        <f t="shared" si="8"/>
        <v>43.420367637740696</v>
      </c>
      <c r="AS13">
        <f t="shared" si="8"/>
        <v>0.35577879881180591</v>
      </c>
      <c r="AT13">
        <f t="shared" si="8"/>
        <v>10.454453975955847</v>
      </c>
      <c r="AU13">
        <f t="shared" si="8"/>
        <v>54.230600412508352</v>
      </c>
      <c r="AW13">
        <v>10</v>
      </c>
      <c r="AX13">
        <f>(R13*SUMPRODUCT(K14:$K$23, X14:$X$23)-$AZ$3*SUMPRODUCT(K13:$K$22, W14:$W$23))/Z13</f>
        <v>42.219201765284026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2.7053950000000002E-3</v>
      </c>
      <c r="O14">
        <f t="shared" si="22"/>
        <v>286.15869166573032</v>
      </c>
      <c r="P14">
        <f t="shared" si="23"/>
        <v>14.307934583286517</v>
      </c>
      <c r="Q14" s="4">
        <f t="shared" si="24"/>
        <v>25</v>
      </c>
      <c r="R14">
        <f t="shared" si="0"/>
        <v>50000</v>
      </c>
      <c r="S14">
        <f t="shared" si="12"/>
        <v>41.065521064827578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37.219716242769778</v>
      </c>
      <c r="AC14">
        <f t="shared" si="1"/>
        <v>35.742682355442184</v>
      </c>
      <c r="AE14">
        <f t="shared" si="2"/>
        <v>249.06731862261501</v>
      </c>
      <c r="AF14">
        <f t="shared" si="3"/>
        <v>-12.453365931130753</v>
      </c>
      <c r="AG14">
        <f t="shared" si="3"/>
        <v>-21.759545129731485</v>
      </c>
      <c r="AH14">
        <f t="shared" si="4"/>
        <v>-119.25146617457695</v>
      </c>
      <c r="AI14">
        <f t="shared" si="5"/>
        <v>95.602941387175818</v>
      </c>
      <c r="AJ14">
        <f t="shared" si="6"/>
        <v>1.4770338873275932</v>
      </c>
      <c r="AK14">
        <f t="shared" si="20"/>
        <v>23.43249471804199</v>
      </c>
      <c r="AL14">
        <f t="shared" si="7"/>
        <v>120.51246999254541</v>
      </c>
      <c r="AN14">
        <f t="shared" si="8"/>
        <v>100.94197114906122</v>
      </c>
      <c r="AO14">
        <f t="shared" si="8"/>
        <v>-5.0470985574530625</v>
      </c>
      <c r="AP14">
        <f t="shared" si="8"/>
        <v>-8.8187056770386576</v>
      </c>
      <c r="AQ14">
        <f t="shared" si="8"/>
        <v>-48.330219013264021</v>
      </c>
      <c r="AR14">
        <f t="shared" si="8"/>
        <v>38.745947901305478</v>
      </c>
      <c r="AS14">
        <f t="shared" si="8"/>
        <v>0.59861210561597156</v>
      </c>
      <c r="AT14">
        <f t="shared" si="8"/>
        <v>9.4967184729805645</v>
      </c>
      <c r="AU14">
        <f t="shared" si="8"/>
        <v>48.841278479902016</v>
      </c>
      <c r="AW14">
        <v>11</v>
      </c>
      <c r="AX14">
        <f>(R14*SUMPRODUCT(K15:$K$23, X15:$X$23)-$AZ$3*SUMPRODUCT(K14:$K$22, W15:$W$23))/Z14</f>
        <v>41.065521064827578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2.7496130000000001E-3</v>
      </c>
      <c r="O15">
        <f t="shared" si="22"/>
        <v>286.15869166573032</v>
      </c>
      <c r="P15">
        <f t="shared" si="23"/>
        <v>14.307934583286517</v>
      </c>
      <c r="Q15" s="4">
        <f t="shared" si="24"/>
        <v>25</v>
      </c>
      <c r="R15">
        <f t="shared" si="0"/>
        <v>50000</v>
      </c>
      <c r="S15">
        <f t="shared" si="12"/>
        <v>39.196493723750919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35.742682355442184</v>
      </c>
      <c r="AC15">
        <f t="shared" si="1"/>
        <v>33.680950251431199</v>
      </c>
      <c r="AE15">
        <f t="shared" si="2"/>
        <v>245.89180669922899</v>
      </c>
      <c r="AF15">
        <f t="shared" si="3"/>
        <v>-12.29459033496145</v>
      </c>
      <c r="AG15">
        <f t="shared" si="3"/>
        <v>-21.482119350271372</v>
      </c>
      <c r="AH15">
        <f t="shared" si="4"/>
        <v>-119.66065632559275</v>
      </c>
      <c r="AI15">
        <f t="shared" si="5"/>
        <v>92.454440688403423</v>
      </c>
      <c r="AJ15">
        <f t="shared" si="6"/>
        <v>2.0617321040109857</v>
      </c>
      <c r="AK15">
        <f t="shared" si="20"/>
        <v>23.047953813243002</v>
      </c>
      <c r="AL15">
        <f t="shared" si="7"/>
        <v>117.56412660565741</v>
      </c>
      <c r="AN15">
        <f t="shared" si="8"/>
        <v>91.79953064509175</v>
      </c>
      <c r="AO15">
        <f t="shared" si="8"/>
        <v>-4.589976532254588</v>
      </c>
      <c r="AP15">
        <f t="shared" si="8"/>
        <v>-8.0199844805277891</v>
      </c>
      <c r="AQ15">
        <f t="shared" si="8"/>
        <v>-44.673274131534889</v>
      </c>
      <c r="AR15">
        <f t="shared" si="8"/>
        <v>34.51629550077449</v>
      </c>
      <c r="AS15">
        <f t="shared" si="8"/>
        <v>0.76971267162078827</v>
      </c>
      <c r="AT15">
        <f t="shared" si="8"/>
        <v>8.6045621884972494</v>
      </c>
      <c r="AU15">
        <f t="shared" si="8"/>
        <v>43.890570360892525</v>
      </c>
      <c r="AW15">
        <v>12</v>
      </c>
      <c r="AX15">
        <f>(R15*SUMPRODUCT(K16:$K$23, X16:$X$23)-$AZ$3*SUMPRODUCT(K15:$K$22, W16:$W$23))/Z15</f>
        <v>39.196493723750919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2.8010499999999998E-3</v>
      </c>
      <c r="O16">
        <f t="shared" si="22"/>
        <v>286.15869166573032</v>
      </c>
      <c r="P16">
        <f t="shared" si="23"/>
        <v>14.307934583286517</v>
      </c>
      <c r="Q16" s="4">
        <f t="shared" si="24"/>
        <v>25</v>
      </c>
      <c r="R16">
        <f t="shared" si="0"/>
        <v>50000</v>
      </c>
      <c r="S16">
        <f t="shared" si="12"/>
        <v>36.598476573206803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33.680950251431199</v>
      </c>
      <c r="AC16">
        <f t="shared" si="1"/>
        <v>31.045939675416946</v>
      </c>
      <c r="AE16">
        <f t="shared" si="2"/>
        <v>242.7441333870818</v>
      </c>
      <c r="AF16">
        <f t="shared" si="3"/>
        <v>-12.137206669354091</v>
      </c>
      <c r="AG16">
        <f t="shared" si="3"/>
        <v>-21.207125666362579</v>
      </c>
      <c r="AH16">
        <f t="shared" si="4"/>
        <v>-120.34498081215524</v>
      </c>
      <c r="AI16">
        <f t="shared" si="5"/>
        <v>89.054820239209889</v>
      </c>
      <c r="AJ16">
        <f t="shared" si="6"/>
        <v>2.6350105760142526</v>
      </c>
      <c r="AK16">
        <f t="shared" si="20"/>
        <v>22.615642208004868</v>
      </c>
      <c r="AL16">
        <f t="shared" si="7"/>
        <v>114.30547302322901</v>
      </c>
      <c r="AN16">
        <f t="shared" si="8"/>
        <v>83.480782724063815</v>
      </c>
      <c r="AO16">
        <f t="shared" si="8"/>
        <v>-4.1740391362031914</v>
      </c>
      <c r="AP16">
        <f t="shared" si="8"/>
        <v>-7.2932244551198151</v>
      </c>
      <c r="AQ16">
        <f t="shared" si="8"/>
        <v>-41.387171977874083</v>
      </c>
      <c r="AR16">
        <f t="shared" si="8"/>
        <v>30.626347154866725</v>
      </c>
      <c r="AS16">
        <f t="shared" si="8"/>
        <v>0.90619180905635188</v>
      </c>
      <c r="AT16">
        <f t="shared" si="8"/>
        <v>7.777619532913886</v>
      </c>
      <c r="AU16">
        <f t="shared" si="8"/>
        <v>39.310158496836962</v>
      </c>
      <c r="AW16">
        <v>13</v>
      </c>
      <c r="AX16">
        <f>(R16*SUMPRODUCT(K17:$K$23, X17:$X$23)-$AZ$3*SUMPRODUCT(K16:$K$22, W17:$W$23))/Z16</f>
        <v>36.598476573206803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2.8606080000000002E-3</v>
      </c>
      <c r="O17">
        <f t="shared" si="22"/>
        <v>286.15869166573032</v>
      </c>
      <c r="P17">
        <f t="shared" si="23"/>
        <v>14.307934583286517</v>
      </c>
      <c r="Q17" s="4">
        <f t="shared" si="24"/>
        <v>25</v>
      </c>
      <c r="R17">
        <f t="shared" si="0"/>
        <v>50000</v>
      </c>
      <c r="S17">
        <f t="shared" si="12"/>
        <v>33.258016376112998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31.045939675416946</v>
      </c>
      <c r="AC17">
        <f t="shared" si="1"/>
        <v>27.849450268840314</v>
      </c>
      <c r="AE17">
        <f t="shared" si="2"/>
        <v>239.62229624329083</v>
      </c>
      <c r="AF17">
        <f t="shared" si="3"/>
        <v>-11.981114812164542</v>
      </c>
      <c r="AG17">
        <f t="shared" si="3"/>
        <v>-20.93438913636075</v>
      </c>
      <c r="AH17">
        <f t="shared" si="4"/>
        <v>-121.33054667640425</v>
      </c>
      <c r="AI17">
        <f t="shared" si="5"/>
        <v>85.376245618361281</v>
      </c>
      <c r="AJ17">
        <f t="shared" si="6"/>
        <v>3.1964894065766316</v>
      </c>
      <c r="AK17">
        <f t="shared" si="20"/>
        <v>22.136374327329118</v>
      </c>
      <c r="AL17">
        <f t="shared" si="7"/>
        <v>110.70910935226703</v>
      </c>
      <c r="AN17">
        <f t="shared" si="8"/>
        <v>75.911288336394506</v>
      </c>
      <c r="AO17">
        <f t="shared" si="8"/>
        <v>-3.7955644168197256</v>
      </c>
      <c r="AP17">
        <f t="shared" si="8"/>
        <v>-6.631922299346801</v>
      </c>
      <c r="AQ17">
        <f t="shared" si="8"/>
        <v>-38.436982940074699</v>
      </c>
      <c r="AR17">
        <f t="shared" si="8"/>
        <v>27.04681868015328</v>
      </c>
      <c r="AS17">
        <f t="shared" si="8"/>
        <v>1.0126337691067977</v>
      </c>
      <c r="AT17">
        <f t="shared" si="8"/>
        <v>7.0127059152213223</v>
      </c>
      <c r="AU17">
        <f t="shared" si="8"/>
        <v>35.072158364481403</v>
      </c>
      <c r="AW17">
        <v>14</v>
      </c>
      <c r="AX17">
        <f>(R17*SUMPRODUCT(K18:$K$23, X18:$X$23)-$AZ$3*SUMPRODUCT(K17:$K$22, W18:$W$23))/Z17</f>
        <v>33.258016376112998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2.9228739999999998E-3</v>
      </c>
      <c r="O18">
        <f t="shared" si="22"/>
        <v>286.15869166573032</v>
      </c>
      <c r="P18">
        <f t="shared" si="23"/>
        <v>14.307934583286517</v>
      </c>
      <c r="Q18" s="4">
        <f t="shared" si="24"/>
        <v>25</v>
      </c>
      <c r="R18">
        <f t="shared" si="0"/>
        <v>50000</v>
      </c>
      <c r="S18">
        <f t="shared" si="12"/>
        <v>29.256413073677777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27.849450268840314</v>
      </c>
      <c r="AC18">
        <f t="shared" si="1"/>
        <v>24.18201304945292</v>
      </c>
      <c r="AE18">
        <f t="shared" si="2"/>
        <v>236.52568750134807</v>
      </c>
      <c r="AF18">
        <f t="shared" si="3"/>
        <v>-11.826284375067406</v>
      </c>
      <c r="AG18">
        <f t="shared" si="3"/>
        <v>-20.663856663284591</v>
      </c>
      <c r="AH18">
        <f t="shared" si="4"/>
        <v>-122.37716342510258</v>
      </c>
      <c r="AI18">
        <f t="shared" si="5"/>
        <v>81.658383037893501</v>
      </c>
      <c r="AJ18">
        <f t="shared" si="6"/>
        <v>3.667437219387395</v>
      </c>
      <c r="AK18">
        <f t="shared" si="20"/>
        <v>21.611110482727298</v>
      </c>
      <c r="AL18">
        <f t="shared" si="7"/>
        <v>106.93693074000819</v>
      </c>
      <c r="AN18">
        <f t="shared" si="8"/>
        <v>69.023792362041036</v>
      </c>
      <c r="AO18">
        <f t="shared" si="8"/>
        <v>-3.451189618102052</v>
      </c>
      <c r="AP18">
        <f t="shared" si="8"/>
        <v>-6.0302023293660421</v>
      </c>
      <c r="AQ18">
        <f t="shared" si="8"/>
        <v>-35.71255201641344</v>
      </c>
      <c r="AR18">
        <f t="shared" si="8"/>
        <v>23.829848398159502</v>
      </c>
      <c r="AS18">
        <f t="shared" si="8"/>
        <v>1.070244960731269</v>
      </c>
      <c r="AT18">
        <f t="shared" si="8"/>
        <v>6.3066334081130009</v>
      </c>
      <c r="AU18">
        <f t="shared" si="8"/>
        <v>31.206726767003772</v>
      </c>
      <c r="AW18">
        <v>15</v>
      </c>
      <c r="AX18">
        <f>(R18*SUMPRODUCT(K19:$K$23, X19:$X$23)-$AZ$3*SUMPRODUCT(K18:$K$22, W19:$W$23))/Z18</f>
        <v>29.256413073677777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2.991456E-3</v>
      </c>
      <c r="O19">
        <f t="shared" si="22"/>
        <v>286.15869166573032</v>
      </c>
      <c r="P19">
        <f t="shared" si="23"/>
        <v>14.307934583286517</v>
      </c>
      <c r="Q19" s="4">
        <f t="shared" si="24"/>
        <v>25</v>
      </c>
      <c r="R19">
        <f t="shared" si="0"/>
        <v>50000</v>
      </c>
      <c r="S19">
        <f t="shared" si="12"/>
        <v>24.620006786132588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24.18201304945292</v>
      </c>
      <c r="AC19">
        <f t="shared" si="1"/>
        <v>20.085398488094071</v>
      </c>
      <c r="AE19">
        <f t="shared" si="2"/>
        <v>233.45287443930457</v>
      </c>
      <c r="AF19">
        <f t="shared" si="3"/>
        <v>-11.67264372196523</v>
      </c>
      <c r="AG19">
        <f t="shared" si="3"/>
        <v>-20.395403078653221</v>
      </c>
      <c r="AH19">
        <f t="shared" si="4"/>
        <v>-123.63003599704535</v>
      </c>
      <c r="AI19">
        <f t="shared" si="5"/>
        <v>77.754791641640765</v>
      </c>
      <c r="AJ19">
        <f t="shared" si="6"/>
        <v>4.0966145613588481</v>
      </c>
      <c r="AK19">
        <f t="shared" si="20"/>
        <v>21.047481123611949</v>
      </c>
      <c r="AL19">
        <f t="shared" si="7"/>
        <v>102.89888732661156</v>
      </c>
      <c r="AN19">
        <f t="shared" si="8"/>
        <v>62.756844134351702</v>
      </c>
      <c r="AO19">
        <f t="shared" si="8"/>
        <v>-3.1378422067175853</v>
      </c>
      <c r="AP19">
        <f t="shared" si="8"/>
        <v>-5.4826959622512232</v>
      </c>
      <c r="AQ19">
        <f t="shared" si="8"/>
        <v>-33.234248745170333</v>
      </c>
      <c r="AR19">
        <f t="shared" si="8"/>
        <v>20.902057220212559</v>
      </c>
      <c r="AS19">
        <f t="shared" si="8"/>
        <v>1.1012526709006267</v>
      </c>
      <c r="AT19">
        <f t="shared" si="8"/>
        <v>5.6579877008052799</v>
      </c>
      <c r="AU19">
        <f t="shared" si="8"/>
        <v>27.661297591918466</v>
      </c>
      <c r="AW19">
        <v>16</v>
      </c>
      <c r="AX19">
        <f>(R19*SUMPRODUCT(K20:$K$23, X20:$X$23)-$AZ$3*SUMPRODUCT(K19:$K$22, W20:$W$23))/Z19</f>
        <v>24.620006786132588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3.0654530000000001E-3</v>
      </c>
      <c r="O20">
        <f t="shared" si="22"/>
        <v>286.15869166573032</v>
      </c>
      <c r="P20">
        <f t="shared" si="23"/>
        <v>14.307934583286517</v>
      </c>
      <c r="Q20" s="4">
        <f t="shared" si="24"/>
        <v>25</v>
      </c>
      <c r="R20">
        <f t="shared" si="0"/>
        <v>50000</v>
      </c>
      <c r="S20">
        <f t="shared" si="12"/>
        <v>19.391602056584023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20.085398488094071</v>
      </c>
      <c r="AC20">
        <f t="shared" si="1"/>
        <v>15.613286385190333</v>
      </c>
      <c r="AE20">
        <f t="shared" si="2"/>
        <v>230.40270688060292</v>
      </c>
      <c r="AF20">
        <f t="shared" si="3"/>
        <v>-11.520135344030148</v>
      </c>
      <c r="AG20">
        <f t="shared" si="3"/>
        <v>-20.128927898313023</v>
      </c>
      <c r="AH20">
        <f t="shared" si="4"/>
        <v>-125.04229910733351</v>
      </c>
      <c r="AI20">
        <f t="shared" si="5"/>
        <v>73.71134453092624</v>
      </c>
      <c r="AJ20">
        <f t="shared" si="6"/>
        <v>4.4721121029037381</v>
      </c>
      <c r="AK20">
        <f t="shared" si="20"/>
        <v>20.448967130950795</v>
      </c>
      <c r="AL20">
        <f t="shared" si="7"/>
        <v>98.632423764780768</v>
      </c>
      <c r="AN20">
        <f t="shared" si="8"/>
        <v>57.054619626230235</v>
      </c>
      <c r="AO20">
        <f t="shared" si="8"/>
        <v>-2.8527309813115123</v>
      </c>
      <c r="AP20">
        <f t="shared" si="8"/>
        <v>-4.9845261814445667</v>
      </c>
      <c r="AQ20">
        <f t="shared" si="8"/>
        <v>-30.964223074233495</v>
      </c>
      <c r="AR20">
        <f t="shared" si="8"/>
        <v>18.253139389240658</v>
      </c>
      <c r="AS20">
        <f t="shared" si="8"/>
        <v>1.1074290680502168</v>
      </c>
      <c r="AT20">
        <f t="shared" si="8"/>
        <v>5.0637774929019495</v>
      </c>
      <c r="AU20">
        <f t="shared" si="8"/>
        <v>24.424345950192823</v>
      </c>
      <c r="AW20">
        <v>17</v>
      </c>
      <c r="AX20">
        <f>(R20*SUMPRODUCT(K21:$K$23, X21:$X$23)-$AZ$3*SUMPRODUCT(K20:$K$22, W21:$W$23))/Z20</f>
        <v>19.391602056584023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3.1502779999999998E-3</v>
      </c>
      <c r="O21">
        <f t="shared" si="22"/>
        <v>286.15869166573032</v>
      </c>
      <c r="P21">
        <f t="shared" si="23"/>
        <v>14.307934583286517</v>
      </c>
      <c r="Q21" s="4">
        <f t="shared" si="24"/>
        <v>25</v>
      </c>
      <c r="R21">
        <f t="shared" si="0"/>
        <v>50000</v>
      </c>
      <c r="S21">
        <f t="shared" si="12"/>
        <v>13.552695954942362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15.613286385190333</v>
      </c>
      <c r="AC21">
        <f t="shared" si="1"/>
        <v>10.768553102557227</v>
      </c>
      <c r="AE21">
        <f t="shared" si="2"/>
        <v>227.37284723317049</v>
      </c>
      <c r="AF21">
        <f t="shared" si="3"/>
        <v>-11.368642361658525</v>
      </c>
      <c r="AG21">
        <f t="shared" si="3"/>
        <v>-19.864226900608251</v>
      </c>
      <c r="AH21">
        <f t="shared" si="4"/>
        <v>-126.82343744328351</v>
      </c>
      <c r="AI21">
        <f t="shared" si="5"/>
        <v>69.316540527620205</v>
      </c>
      <c r="AJ21">
        <f t="shared" si="6"/>
        <v>4.844733282633106</v>
      </c>
      <c r="AK21">
        <f t="shared" si="20"/>
        <v>19.819971961818531</v>
      </c>
      <c r="AL21">
        <f t="shared" si="7"/>
        <v>93.981245772071844</v>
      </c>
      <c r="AN21">
        <f t="shared" si="8"/>
        <v>51.866053580012242</v>
      </c>
      <c r="AO21">
        <f t="shared" si="8"/>
        <v>-2.5933026790006122</v>
      </c>
      <c r="AP21">
        <f t="shared" si="8"/>
        <v>-4.5312317160541102</v>
      </c>
      <c r="AQ21">
        <f t="shared" si="8"/>
        <v>-28.929712943644137</v>
      </c>
      <c r="AR21">
        <f t="shared" si="8"/>
        <v>15.811806241313384</v>
      </c>
      <c r="AS21">
        <f t="shared" si="8"/>
        <v>1.1051328207199382</v>
      </c>
      <c r="AT21">
        <f t="shared" si="8"/>
        <v>4.5211367154664019</v>
      </c>
      <c r="AU21">
        <f t="shared" si="8"/>
        <v>21.438075777499723</v>
      </c>
      <c r="AW21">
        <v>18</v>
      </c>
      <c r="AX21">
        <f>(R21*SUMPRODUCT(K22:$K$23, X22:$X$23)-$AZ$3*SUMPRODUCT(K21:$K$22, W22:$W$23))/Z21</f>
        <v>13.552695954942362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3.247738E-3</v>
      </c>
      <c r="O22">
        <f t="shared" si="22"/>
        <v>286.15869166573032</v>
      </c>
      <c r="P22">
        <f t="shared" si="23"/>
        <v>14.307934583286517</v>
      </c>
      <c r="Q22" s="4">
        <f t="shared" si="24"/>
        <v>25</v>
      </c>
      <c r="R22">
        <f t="shared" si="0"/>
        <v>50000</v>
      </c>
      <c r="S22">
        <f t="shared" si="12"/>
        <v>7.0797097157734088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10.768553102557227</v>
      </c>
      <c r="AC22">
        <f t="shared" si="1"/>
        <v>5.5507956629549682</v>
      </c>
      <c r="AE22">
        <f t="shared" si="2"/>
        <v>224.36067132471143</v>
      </c>
      <c r="AF22">
        <f t="shared" si="3"/>
        <v>-11.218033566235572</v>
      </c>
      <c r="AG22">
        <f t="shared" si="3"/>
        <v>-19.601070827056439</v>
      </c>
      <c r="AH22">
        <f t="shared" si="4"/>
        <v>-129.02760909145528</v>
      </c>
      <c r="AI22">
        <f t="shared" si="5"/>
        <v>64.513957839964149</v>
      </c>
      <c r="AJ22">
        <f t="shared" si="6"/>
        <v>5.2177574396022592</v>
      </c>
      <c r="AK22">
        <f t="shared" si="20"/>
        <v>19.160528424360326</v>
      </c>
      <c r="AL22">
        <f t="shared" si="7"/>
        <v>88.892243703926724</v>
      </c>
      <c r="AN22">
        <f t="shared" si="8"/>
        <v>47.144681044730596</v>
      </c>
      <c r="AO22">
        <f t="shared" si="8"/>
        <v>-2.3572340522365303</v>
      </c>
      <c r="AP22">
        <f t="shared" si="8"/>
        <v>-4.1187531968976119</v>
      </c>
      <c r="AQ22">
        <f t="shared" si="8"/>
        <v>-27.112441056022345</v>
      </c>
      <c r="AR22">
        <f t="shared" si="8"/>
        <v>13.556252739574115</v>
      </c>
      <c r="AS22">
        <f t="shared" si="8"/>
        <v>1.0964020958147536</v>
      </c>
      <c r="AT22">
        <f t="shared" si="8"/>
        <v>4.0261824671919202</v>
      </c>
      <c r="AU22">
        <f t="shared" si="8"/>
        <v>18.678837302580785</v>
      </c>
      <c r="AW22">
        <v>19</v>
      </c>
      <c r="AX22">
        <f>(R22*SUMPRODUCT(K23:$K$23, X23:$X$23)-$AZ$3*SUMPRODUCT(K22:$K$22, W23:$W$23))/Z22</f>
        <v>7.0797097157734088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3.3542210000000001E-3</v>
      </c>
      <c r="O23">
        <f t="shared" si="22"/>
        <v>286.15869166573032</v>
      </c>
      <c r="P23">
        <f t="shared" si="23"/>
        <v>14.307934583286517</v>
      </c>
      <c r="Q23" s="4">
        <f t="shared" si="24"/>
        <v>25</v>
      </c>
      <c r="R23">
        <f t="shared" si="0"/>
        <v>50000</v>
      </c>
      <c r="S23">
        <f t="shared" si="12"/>
        <v>7.1755333742459646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5.5507956629549682</v>
      </c>
      <c r="AC23">
        <f t="shared" si="1"/>
        <v>5.5507956629549682</v>
      </c>
      <c r="AE23">
        <f t="shared" si="2"/>
        <v>221.36450933613287</v>
      </c>
      <c r="AF23">
        <f t="shared" si="3"/>
        <v>-11.068225466806645</v>
      </c>
      <c r="AG23">
        <f t="shared" si="3"/>
        <v>-19.339313795395277</v>
      </c>
      <c r="AH23">
        <f t="shared" si="4"/>
        <v>-131.49264678120016</v>
      </c>
      <c r="AI23">
        <f t="shared" si="5"/>
        <v>59.464323292730796</v>
      </c>
      <c r="AJ23">
        <f t="shared" si="6"/>
        <v>0</v>
      </c>
      <c r="AK23">
        <f t="shared" si="20"/>
        <v>18.470466289736368</v>
      </c>
      <c r="AL23">
        <f t="shared" si="7"/>
        <v>77.934789582467161</v>
      </c>
      <c r="AN23">
        <f t="shared" si="8"/>
        <v>42.848471179327362</v>
      </c>
      <c r="AO23">
        <f t="shared" si="8"/>
        <v>-2.1424235589663683</v>
      </c>
      <c r="AP23">
        <f t="shared" si="8"/>
        <v>-3.7434186368677396</v>
      </c>
      <c r="AQ23">
        <f t="shared" si="8"/>
        <v>-25.45240383291225</v>
      </c>
      <c r="AR23">
        <f t="shared" si="8"/>
        <v>11.510225150581004</v>
      </c>
      <c r="AS23">
        <f t="shared" si="8"/>
        <v>0</v>
      </c>
      <c r="AT23">
        <f t="shared" si="8"/>
        <v>3.5752399734627316</v>
      </c>
      <c r="AU23">
        <f t="shared" si="8"/>
        <v>15.085465124043735</v>
      </c>
      <c r="AW23">
        <v>20</v>
      </c>
      <c r="AX23">
        <f>(R23*SUMPRODUCT(K$23:$K24, X$23:$X24)-$AZ$3*SUMPRODUCT(K$22:$K23, W$23:$W24))/Z23</f>
        <v>7.1755333742459646</v>
      </c>
    </row>
    <row r="25" spans="5:50" x14ac:dyDescent="0.25">
      <c r="AN25" s="8">
        <f t="shared" ref="AN25:AU25" si="25">SUM(AN3:AN23)</f>
        <v>2472.386687805063</v>
      </c>
      <c r="AO25" s="8">
        <f t="shared" si="25"/>
        <v>-338.23835313955095</v>
      </c>
      <c r="AP25" s="8">
        <f t="shared" si="25"/>
        <v>-464.14760940042953</v>
      </c>
      <c r="AQ25" s="8">
        <f t="shared" si="25"/>
        <v>-1135.497918842208</v>
      </c>
      <c r="AR25" s="8">
        <f t="shared" si="25"/>
        <v>534.50280642287476</v>
      </c>
      <c r="AS25" s="8">
        <f t="shared" si="25"/>
        <v>-20.720286394993092</v>
      </c>
      <c r="AT25" s="8">
        <f t="shared" si="25"/>
        <v>197.37175236184163</v>
      </c>
      <c r="AU25" s="9">
        <f t="shared" si="25"/>
        <v>711.15427238972325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DE5-4929-4615-A519-64257C26F936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339.53807741477243</v>
      </c>
      <c r="K3">
        <v>1</v>
      </c>
      <c r="L3" s="2">
        <v>0</v>
      </c>
      <c r="O3">
        <f>$C$3</f>
        <v>339.53807741477243</v>
      </c>
      <c r="P3">
        <f>O3*B5</f>
        <v>271.63046193181793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339.53807741477243</v>
      </c>
      <c r="AF3">
        <f t="shared" ref="AF3:AG23" si="3">-$Z3*P3</f>
        <v>-271.63046193181793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-205.24212631704552</v>
      </c>
      <c r="AJ3">
        <f t="shared" ref="AJ3:AJ23" si="6">AB3-AC3</f>
        <v>0</v>
      </c>
      <c r="AL3">
        <f t="shared" ref="AL3:AL23" si="7">SUM(AI3:AK3)</f>
        <v>-205.24212631704552</v>
      </c>
      <c r="AN3">
        <f t="shared" ref="AN3:AU23" si="8">AE3*$K3</f>
        <v>339.53807741477243</v>
      </c>
      <c r="AO3">
        <f t="shared" si="8"/>
        <v>-271.63046193181793</v>
      </c>
      <c r="AP3">
        <f t="shared" si="8"/>
        <v>-273.14974180000002</v>
      </c>
      <c r="AQ3">
        <f t="shared" si="8"/>
        <v>0</v>
      </c>
      <c r="AR3">
        <f t="shared" si="8"/>
        <v>-205.24212631704552</v>
      </c>
      <c r="AS3">
        <f t="shared" si="8"/>
        <v>0</v>
      </c>
      <c r="AT3">
        <f t="shared" si="8"/>
        <v>0</v>
      </c>
      <c r="AU3">
        <f t="shared" si="8"/>
        <v>-205.24212631704552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149.95721231025854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25.676553797212254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25.350323038979923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-25.350323038979923</v>
      </c>
      <c r="AK4">
        <f t="shared" ref="AK4:AK23" si="20">H4*SUM(AB4:AB4, AE4:AF4)</f>
        <v>0</v>
      </c>
      <c r="AL4">
        <f t="shared" si="7"/>
        <v>-160.62007303897994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-124.60688927127821</v>
      </c>
      <c r="AR4">
        <f t="shared" si="8"/>
        <v>-124.60688927127821</v>
      </c>
      <c r="AS4">
        <f t="shared" si="8"/>
        <v>-23.352042092997909</v>
      </c>
      <c r="AT4">
        <f t="shared" si="8"/>
        <v>0</v>
      </c>
      <c r="AU4">
        <f t="shared" si="8"/>
        <v>-147.95893136427611</v>
      </c>
      <c r="AW4">
        <v>1</v>
      </c>
      <c r="AX4">
        <f>(R4*SUMPRODUCT(K5:$K$23, X5:$X$23)-$AZ$3*SUMPRODUCT(K4:$K$22, W5:$W$23))/Z4</f>
        <v>25.676553797212254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2.7496130000000001E-3</v>
      </c>
      <c r="O5">
        <f t="shared" ref="O5:O23" si="22">$C$3</f>
        <v>339.53807741477243</v>
      </c>
      <c r="P5">
        <f t="shared" ref="P5:P23" si="23">O5*$C$5</f>
        <v>16.976903870738621</v>
      </c>
      <c r="Q5" s="4">
        <f t="shared" ref="Q5:Q23" si="24">$C$8</f>
        <v>25</v>
      </c>
      <c r="R5">
        <f t="shared" si="0"/>
        <v>50000</v>
      </c>
      <c r="S5">
        <f t="shared" si="12"/>
        <v>47.761453870653831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25.350323038979923</v>
      </c>
      <c r="AC5">
        <f t="shared" si="1"/>
        <v>46.553422504191531</v>
      </c>
      <c r="AE5">
        <f t="shared" si="2"/>
        <v>330.95013432710664</v>
      </c>
      <c r="AF5">
        <f t="shared" si="3"/>
        <v>-16.547506716355329</v>
      </c>
      <c r="AG5">
        <f t="shared" si="3"/>
        <v>-24.367674521731551</v>
      </c>
      <c r="AH5">
        <f t="shared" si="4"/>
        <v>-135.73390403689325</v>
      </c>
      <c r="AI5">
        <f t="shared" si="5"/>
        <v>154.30104905212653</v>
      </c>
      <c r="AJ5">
        <f t="shared" si="6"/>
        <v>-21.203099465211608</v>
      </c>
      <c r="AK5">
        <f t="shared" si="20"/>
        <v>29.073339492998805</v>
      </c>
      <c r="AL5">
        <f t="shared" si="7"/>
        <v>162.17128907991372</v>
      </c>
      <c r="AN5">
        <f t="shared" si="8"/>
        <v>280.83116105527478</v>
      </c>
      <c r="AO5">
        <f t="shared" si="8"/>
        <v>-14.041558052763737</v>
      </c>
      <c r="AP5">
        <f t="shared" si="8"/>
        <v>-20.67744236474967</v>
      </c>
      <c r="AQ5">
        <f t="shared" si="8"/>
        <v>-115.17840880393889</v>
      </c>
      <c r="AR5">
        <f t="shared" si="8"/>
        <v>130.9337518338225</v>
      </c>
      <c r="AS5">
        <f t="shared" si="8"/>
        <v>-17.99210945447302</v>
      </c>
      <c r="AT5">
        <f t="shared" si="8"/>
        <v>24.670483068918017</v>
      </c>
      <c r="AU5">
        <f t="shared" si="8"/>
        <v>137.61212544826748</v>
      </c>
      <c r="AW5">
        <v>2</v>
      </c>
      <c r="AX5">
        <f>(R5*SUMPRODUCT(K6:$K$23, X6:$X$23)-$AZ$3*SUMPRODUCT(K5:$K$22, W6:$W$23))/Z5</f>
        <v>47.761453870653831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2.8010499999999998E-3</v>
      </c>
      <c r="O6">
        <f t="shared" si="22"/>
        <v>339.53807741477243</v>
      </c>
      <c r="P6">
        <f t="shared" si="23"/>
        <v>16.976903870738621</v>
      </c>
      <c r="Q6" s="4">
        <f t="shared" si="24"/>
        <v>25</v>
      </c>
      <c r="R6">
        <f t="shared" si="0"/>
        <v>50000</v>
      </c>
      <c r="S6">
        <f t="shared" si="12"/>
        <v>66.383979602274081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46.553422504191531</v>
      </c>
      <c r="AC6">
        <f t="shared" si="1"/>
        <v>63.876637313340886</v>
      </c>
      <c r="AE6">
        <f t="shared" si="2"/>
        <v>326.71362511007862</v>
      </c>
      <c r="AF6">
        <f t="shared" si="3"/>
        <v>-16.335681255503932</v>
      </c>
      <c r="AG6">
        <f t="shared" si="3"/>
        <v>-24.05574270179514</v>
      </c>
      <c r="AH6">
        <f t="shared" si="4"/>
        <v>-136.51014943819231</v>
      </c>
      <c r="AI6">
        <f t="shared" si="5"/>
        <v>149.81205171458728</v>
      </c>
      <c r="AJ6">
        <f t="shared" si="6"/>
        <v>-17.323214809149356</v>
      </c>
      <c r="AK6">
        <f t="shared" si="20"/>
        <v>30.543330882052349</v>
      </c>
      <c r="AL6">
        <f t="shared" si="7"/>
        <v>163.03216778749027</v>
      </c>
      <c r="AN6">
        <f t="shared" si="8"/>
        <v>255.38262530817687</v>
      </c>
      <c r="AO6">
        <f t="shared" si="8"/>
        <v>-12.769131265408845</v>
      </c>
      <c r="AP6">
        <f t="shared" si="8"/>
        <v>-18.803680816349718</v>
      </c>
      <c r="AQ6">
        <f t="shared" si="8"/>
        <v>-106.70604977980653</v>
      </c>
      <c r="AR6">
        <f t="shared" si="8"/>
        <v>117.10376344661182</v>
      </c>
      <c r="AS6">
        <f t="shared" si="8"/>
        <v>-13.541057784925467</v>
      </c>
      <c r="AT6">
        <f t="shared" si="8"/>
        <v>23.87484153342773</v>
      </c>
      <c r="AU6">
        <f t="shared" si="8"/>
        <v>127.43754719511408</v>
      </c>
      <c r="AW6">
        <v>3</v>
      </c>
      <c r="AX6">
        <f>(R6*SUMPRODUCT(K7:$K$23, X7:$X$23)-$AZ$3*SUMPRODUCT(K6:$K$22, W7:$W$23))/Z6</f>
        <v>66.383979602274081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2.8606080000000002E-3</v>
      </c>
      <c r="O7">
        <f t="shared" si="22"/>
        <v>339.53807741477243</v>
      </c>
      <c r="P7">
        <f t="shared" si="23"/>
        <v>16.976903870738621</v>
      </c>
      <c r="Q7" s="4">
        <f t="shared" si="24"/>
        <v>25</v>
      </c>
      <c r="R7">
        <f t="shared" si="0"/>
        <v>50000</v>
      </c>
      <c r="S7">
        <f t="shared" si="12"/>
        <v>81.661723752217924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63.876637313340886</v>
      </c>
      <c r="AC7">
        <f t="shared" si="1"/>
        <v>77.56678428295379</v>
      </c>
      <c r="AE7">
        <f t="shared" si="2"/>
        <v>322.51188924927891</v>
      </c>
      <c r="AF7">
        <f t="shared" si="3"/>
        <v>-16.125594462463944</v>
      </c>
      <c r="AG7">
        <f t="shared" si="3"/>
        <v>-23.746371224758491</v>
      </c>
      <c r="AH7">
        <f t="shared" si="4"/>
        <v>-137.62810003739361</v>
      </c>
      <c r="AI7">
        <f t="shared" si="5"/>
        <v>145.01182352466287</v>
      </c>
      <c r="AJ7">
        <f t="shared" si="6"/>
        <v>-13.690146969612904</v>
      </c>
      <c r="AK7">
        <f t="shared" si="20"/>
        <v>31.68413962567454</v>
      </c>
      <c r="AL7">
        <f t="shared" si="7"/>
        <v>163.00581618072451</v>
      </c>
      <c r="AN7">
        <f t="shared" si="8"/>
        <v>232.2261899478593</v>
      </c>
      <c r="AO7">
        <f t="shared" si="8"/>
        <v>-11.611309497392963</v>
      </c>
      <c r="AP7">
        <f t="shared" si="8"/>
        <v>-17.098685345986745</v>
      </c>
      <c r="AQ7">
        <f t="shared" si="8"/>
        <v>-99.099755286054801</v>
      </c>
      <c r="AR7">
        <f t="shared" si="8"/>
        <v>104.41643981842479</v>
      </c>
      <c r="AS7">
        <f t="shared" si="8"/>
        <v>-9.8576541720052102</v>
      </c>
      <c r="AT7">
        <f t="shared" si="8"/>
        <v>22.814312502319144</v>
      </c>
      <c r="AU7">
        <f t="shared" si="8"/>
        <v>117.37309814873872</v>
      </c>
      <c r="AW7">
        <v>4</v>
      </c>
      <c r="AX7">
        <f>(R7*SUMPRODUCT(K8:$K$23, X8:$X$23)-$AZ$3*SUMPRODUCT(K7:$K$22, W8:$W$23))/Z7</f>
        <v>81.661723752217924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2.9228739999999998E-3</v>
      </c>
      <c r="O8">
        <f t="shared" si="22"/>
        <v>339.53807741477243</v>
      </c>
      <c r="P8">
        <f t="shared" si="23"/>
        <v>16.976903870738621</v>
      </c>
      <c r="Q8" s="4">
        <f t="shared" si="24"/>
        <v>25</v>
      </c>
      <c r="R8">
        <f t="shared" si="0"/>
        <v>50000</v>
      </c>
      <c r="S8">
        <f t="shared" si="12"/>
        <v>93.916373029771677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77.56678428295379</v>
      </c>
      <c r="AC8">
        <f t="shared" si="1"/>
        <v>88.054112504820296</v>
      </c>
      <c r="AE8">
        <f t="shared" si="2"/>
        <v>318.34410874100854</v>
      </c>
      <c r="AF8">
        <f t="shared" si="3"/>
        <v>-15.917205437050425</v>
      </c>
      <c r="AG8">
        <f t="shared" si="3"/>
        <v>-23.439499861463712</v>
      </c>
      <c r="AH8">
        <f t="shared" si="4"/>
        <v>-138.81530209438949</v>
      </c>
      <c r="AI8">
        <f t="shared" si="5"/>
        <v>140.17210134810489</v>
      </c>
      <c r="AJ8">
        <f t="shared" si="6"/>
        <v>-10.487328221866505</v>
      </c>
      <c r="AK8">
        <f t="shared" si="20"/>
        <v>32.516819834187231</v>
      </c>
      <c r="AL8">
        <f t="shared" si="7"/>
        <v>162.20159296042561</v>
      </c>
      <c r="AN8">
        <f t="shared" si="8"/>
        <v>211.15610954930958</v>
      </c>
      <c r="AO8">
        <f t="shared" si="8"/>
        <v>-10.557805477465477</v>
      </c>
      <c r="AP8">
        <f t="shared" si="8"/>
        <v>-15.547307032324817</v>
      </c>
      <c r="AQ8">
        <f t="shared" si="8"/>
        <v>-92.075519324311358</v>
      </c>
      <c r="AR8">
        <f t="shared" si="8"/>
        <v>92.975477715207901</v>
      </c>
      <c r="AS8">
        <f t="shared" si="8"/>
        <v>-6.9561941499523856</v>
      </c>
      <c r="AT8">
        <f t="shared" si="8"/>
        <v>21.568249521742505</v>
      </c>
      <c r="AU8">
        <f t="shared" si="8"/>
        <v>107.58753308699801</v>
      </c>
      <c r="AW8">
        <v>5</v>
      </c>
      <c r="AX8">
        <f>(R8*SUMPRODUCT(K9:$K$23, X9:$X$23)-$AZ$3*SUMPRODUCT(K8:$K$22, W9:$W$23))/Z8</f>
        <v>93.916373029771677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2.991456E-3</v>
      </c>
      <c r="O9">
        <f t="shared" si="22"/>
        <v>339.53807741477243</v>
      </c>
      <c r="P9">
        <f t="shared" si="23"/>
        <v>16.976903870738621</v>
      </c>
      <c r="Q9" s="4">
        <f t="shared" si="24"/>
        <v>25</v>
      </c>
      <c r="R9">
        <f t="shared" si="0"/>
        <v>50000</v>
      </c>
      <c r="S9">
        <f t="shared" si="12"/>
        <v>103.33427834418059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88.054112504820296</v>
      </c>
      <c r="AC9">
        <f t="shared" si="1"/>
        <v>95.625485917985543</v>
      </c>
      <c r="AE9">
        <f t="shared" si="2"/>
        <v>314.20835525944051</v>
      </c>
      <c r="AF9">
        <f t="shared" si="3"/>
        <v>-15.710417762972025</v>
      </c>
      <c r="AG9">
        <f t="shared" si="3"/>
        <v>-23.134986630351502</v>
      </c>
      <c r="AH9">
        <f t="shared" si="4"/>
        <v>-140.23646499514956</v>
      </c>
      <c r="AI9">
        <f t="shared" si="5"/>
        <v>135.12648587096743</v>
      </c>
      <c r="AJ9">
        <f t="shared" si="6"/>
        <v>-7.5713734131652473</v>
      </c>
      <c r="AK9">
        <f t="shared" si="20"/>
        <v>33.078032022710282</v>
      </c>
      <c r="AL9">
        <f t="shared" si="7"/>
        <v>160.63314448051247</v>
      </c>
      <c r="AN9">
        <f t="shared" si="8"/>
        <v>191.98439554720323</v>
      </c>
      <c r="AO9">
        <f t="shared" si="8"/>
        <v>-9.5992197773601617</v>
      </c>
      <c r="AP9">
        <f t="shared" si="8"/>
        <v>-14.135704381741496</v>
      </c>
      <c r="AQ9">
        <f t="shared" si="8"/>
        <v>-85.685859446799029</v>
      </c>
      <c r="AR9">
        <f t="shared" si="8"/>
        <v>82.563611941302568</v>
      </c>
      <c r="AS9">
        <f t="shared" si="8"/>
        <v>-4.626183625793387</v>
      </c>
      <c r="AT9">
        <f t="shared" si="8"/>
        <v>20.211002914061638</v>
      </c>
      <c r="AU9">
        <f t="shared" si="8"/>
        <v>98.148431229570818</v>
      </c>
      <c r="AW9">
        <v>6</v>
      </c>
      <c r="AX9">
        <f>(R9*SUMPRODUCT(K10:$K$23, X10:$X$23)-$AZ$3*SUMPRODUCT(K9:$K$22, W10:$W$23))/Z9</f>
        <v>103.33427834418059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3.0654530000000001E-3</v>
      </c>
      <c r="O10">
        <f t="shared" si="22"/>
        <v>339.53807741477243</v>
      </c>
      <c r="P10">
        <f t="shared" si="23"/>
        <v>16.976903870738621</v>
      </c>
      <c r="Q10" s="4">
        <f t="shared" si="24"/>
        <v>25</v>
      </c>
      <c r="R10">
        <f t="shared" si="0"/>
        <v>50000</v>
      </c>
      <c r="S10">
        <f t="shared" si="12"/>
        <v>110.12960839723709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95.625485917985543</v>
      </c>
      <c r="AC10">
        <f t="shared" si="1"/>
        <v>100.58232969650714</v>
      </c>
      <c r="AE10">
        <f t="shared" si="2"/>
        <v>310.103080761591</v>
      </c>
      <c r="AF10">
        <f t="shared" si="3"/>
        <v>-15.505154038079549</v>
      </c>
      <c r="AG10">
        <f t="shared" si="3"/>
        <v>-22.832717549877017</v>
      </c>
      <c r="AH10">
        <f t="shared" si="4"/>
        <v>-141.83842834194181</v>
      </c>
      <c r="AI10">
        <f t="shared" si="5"/>
        <v>129.92678083169264</v>
      </c>
      <c r="AJ10">
        <f t="shared" si="6"/>
        <v>-4.956843778521602</v>
      </c>
      <c r="AK10">
        <f t="shared" si="20"/>
        <v>33.392197866558185</v>
      </c>
      <c r="AL10">
        <f t="shared" si="7"/>
        <v>158.36213491972921</v>
      </c>
      <c r="AN10">
        <f t="shared" si="8"/>
        <v>174.54027227162075</v>
      </c>
      <c r="AO10">
        <f t="shared" si="8"/>
        <v>-8.7270136135810379</v>
      </c>
      <c r="AP10">
        <f t="shared" si="8"/>
        <v>-12.851303276539888</v>
      </c>
      <c r="AQ10">
        <f t="shared" si="8"/>
        <v>-79.833189146592971</v>
      </c>
      <c r="AR10">
        <f t="shared" si="8"/>
        <v>73.128766234906848</v>
      </c>
      <c r="AS10">
        <f t="shared" si="8"/>
        <v>-2.7899395923002666</v>
      </c>
      <c r="AT10">
        <f t="shared" si="8"/>
        <v>18.794664319564486</v>
      </c>
      <c r="AU10">
        <f t="shared" si="8"/>
        <v>89.133490962171066</v>
      </c>
      <c r="AW10">
        <v>7</v>
      </c>
      <c r="AX10">
        <f>(R10*SUMPRODUCT(K11:$K$23, X11:$X$23)-$AZ$3*SUMPRODUCT(K10:$K$22, W11:$W$23))/Z10</f>
        <v>110.12960839723709</v>
      </c>
    </row>
    <row r="11" spans="1:52" x14ac:dyDescent="0.25">
      <c r="A11" t="s">
        <v>33</v>
      </c>
      <c r="C11" s="7">
        <f>AU25</f>
        <v>860.26424637177865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3.1502779999999998E-3</v>
      </c>
      <c r="O11">
        <f t="shared" si="22"/>
        <v>339.53807741477243</v>
      </c>
      <c r="P11">
        <f t="shared" si="23"/>
        <v>16.976903870738621</v>
      </c>
      <c r="Q11" s="4">
        <f t="shared" si="24"/>
        <v>25</v>
      </c>
      <c r="R11">
        <f t="shared" si="0"/>
        <v>50000</v>
      </c>
      <c r="S11">
        <f t="shared" si="12"/>
        <v>114.36879891132078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100.58232969650714</v>
      </c>
      <c r="AC11">
        <f t="shared" si="1"/>
        <v>103.08041989065339</v>
      </c>
      <c r="AE11">
        <f t="shared" si="2"/>
        <v>306.02513904091961</v>
      </c>
      <c r="AF11">
        <f t="shared" si="3"/>
        <v>-15.30125695204598</v>
      </c>
      <c r="AG11">
        <f t="shared" si="3"/>
        <v>-22.532460966600652</v>
      </c>
      <c r="AH11">
        <f t="shared" si="4"/>
        <v>-143.85881555518293</v>
      </c>
      <c r="AI11">
        <f t="shared" si="5"/>
        <v>124.33260556709004</v>
      </c>
      <c r="AJ11">
        <f t="shared" si="6"/>
        <v>-2.4980901941462434</v>
      </c>
      <c r="AK11">
        <f t="shared" si="20"/>
        <v>33.484855154898604</v>
      </c>
      <c r="AL11">
        <f t="shared" si="7"/>
        <v>155.31937052784241</v>
      </c>
      <c r="AN11">
        <f t="shared" si="8"/>
        <v>158.66752197832409</v>
      </c>
      <c r="AO11">
        <f t="shared" si="8"/>
        <v>-7.933376098916205</v>
      </c>
      <c r="AP11">
        <f t="shared" si="8"/>
        <v>-11.68260149100297</v>
      </c>
      <c r="AQ11">
        <f t="shared" si="8"/>
        <v>-74.587734361998145</v>
      </c>
      <c r="AR11">
        <f t="shared" si="8"/>
        <v>64.463810026406776</v>
      </c>
      <c r="AS11">
        <f t="shared" si="8"/>
        <v>-1.2952066030449074</v>
      </c>
      <c r="AT11">
        <f t="shared" si="8"/>
        <v>17.361184796391711</v>
      </c>
      <c r="AU11">
        <f t="shared" si="8"/>
        <v>80.529788219753584</v>
      </c>
      <c r="AW11">
        <v>8</v>
      </c>
      <c r="AX11">
        <f>(R11*SUMPRODUCT(K12:$K$23, X12:$X$23)-$AZ$3*SUMPRODUCT(K11:$K$22, W12:$W$23))/Z11</f>
        <v>114.36879891132078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3.247738E-3</v>
      </c>
      <c r="O12">
        <f t="shared" si="22"/>
        <v>339.53807741477243</v>
      </c>
      <c r="P12">
        <f t="shared" si="23"/>
        <v>16.976903870738621</v>
      </c>
      <c r="Q12" s="4">
        <f t="shared" si="24"/>
        <v>25</v>
      </c>
      <c r="R12">
        <f t="shared" si="0"/>
        <v>50000</v>
      </c>
      <c r="S12">
        <f t="shared" si="12"/>
        <v>116.09906295424436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103.08041989065339</v>
      </c>
      <c r="AC12">
        <f t="shared" si="1"/>
        <v>103.25366213621419</v>
      </c>
      <c r="AE12">
        <f t="shared" si="2"/>
        <v>301.97099817749199</v>
      </c>
      <c r="AF12">
        <f t="shared" si="3"/>
        <v>-15.098549908874599</v>
      </c>
      <c r="AG12">
        <f t="shared" si="3"/>
        <v>-22.233956827219902</v>
      </c>
      <c r="AH12">
        <f t="shared" si="4"/>
        <v>-146.35905942949134</v>
      </c>
      <c r="AI12">
        <f t="shared" si="5"/>
        <v>118.27943201190615</v>
      </c>
      <c r="AJ12">
        <f t="shared" si="6"/>
        <v>-0.17324224556080026</v>
      </c>
      <c r="AK12">
        <f t="shared" si="20"/>
        <v>33.369046834125122</v>
      </c>
      <c r="AL12">
        <f t="shared" si="7"/>
        <v>151.47523660047048</v>
      </c>
      <c r="AN12">
        <f t="shared" si="8"/>
        <v>144.22400008294804</v>
      </c>
      <c r="AO12">
        <f t="shared" si="8"/>
        <v>-7.2112000041474014</v>
      </c>
      <c r="AP12">
        <f t="shared" si="8"/>
        <v>-10.619132998356402</v>
      </c>
      <c r="AQ12">
        <f t="shared" si="8"/>
        <v>-69.902371839338173</v>
      </c>
      <c r="AR12">
        <f t="shared" si="8"/>
        <v>56.491295241106059</v>
      </c>
      <c r="AS12">
        <f t="shared" si="8"/>
        <v>-8.2742017574300011E-2</v>
      </c>
      <c r="AT12">
        <f t="shared" si="8"/>
        <v>15.937349753515091</v>
      </c>
      <c r="AU12">
        <f t="shared" si="8"/>
        <v>72.345902977046848</v>
      </c>
      <c r="AW12">
        <v>9</v>
      </c>
      <c r="AX12">
        <f>(R12*SUMPRODUCT(K13:$K$23, X13:$X$23)-$AZ$3*SUMPRODUCT(K12:$K$22, W13:$W$23))/Z12</f>
        <v>116.09906295424436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3.3542210000000001E-3</v>
      </c>
      <c r="O13">
        <f t="shared" si="22"/>
        <v>339.53807741477243</v>
      </c>
      <c r="P13">
        <f t="shared" si="23"/>
        <v>16.976903870738621</v>
      </c>
      <c r="Q13" s="4">
        <f t="shared" si="24"/>
        <v>25</v>
      </c>
      <c r="R13">
        <f t="shared" si="0"/>
        <v>50000</v>
      </c>
      <c r="S13">
        <f t="shared" si="12"/>
        <v>115.47579918141918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103.25366213621419</v>
      </c>
      <c r="AC13">
        <f t="shared" si="1"/>
        <v>101.32788742901204</v>
      </c>
      <c r="AE13">
        <f t="shared" si="2"/>
        <v>297.93841073223916</v>
      </c>
      <c r="AF13">
        <f t="shared" si="3"/>
        <v>-14.896920536611958</v>
      </c>
      <c r="AG13">
        <f t="shared" si="3"/>
        <v>-21.937039654044753</v>
      </c>
      <c r="AH13">
        <f t="shared" si="4"/>
        <v>-149.15520980590875</v>
      </c>
      <c r="AI13">
        <f t="shared" si="5"/>
        <v>111.94924073567367</v>
      </c>
      <c r="AJ13">
        <f t="shared" si="6"/>
        <v>1.9257747072021516</v>
      </c>
      <c r="AK13">
        <f t="shared" si="20"/>
        <v>33.056048775340336</v>
      </c>
      <c r="AL13">
        <f t="shared" si="7"/>
        <v>146.93106421821616</v>
      </c>
      <c r="AN13">
        <f t="shared" si="8"/>
        <v>131.08112673533984</v>
      </c>
      <c r="AO13">
        <f t="shared" si="8"/>
        <v>-6.5540563367669913</v>
      </c>
      <c r="AP13">
        <f t="shared" si="8"/>
        <v>-9.6514305356696379</v>
      </c>
      <c r="AQ13">
        <f t="shared" si="8"/>
        <v>-65.62239797061828</v>
      </c>
      <c r="AR13">
        <f t="shared" si="8"/>
        <v>49.253241892284905</v>
      </c>
      <c r="AS13">
        <f t="shared" si="8"/>
        <v>0.84726476803738315</v>
      </c>
      <c r="AT13">
        <f t="shared" si="8"/>
        <v>14.543355145920083</v>
      </c>
      <c r="AU13">
        <f t="shared" si="8"/>
        <v>64.64386180624237</v>
      </c>
      <c r="AW13">
        <v>10</v>
      </c>
      <c r="AX13">
        <f>(R13*SUMPRODUCT(K14:$K$23, X14:$X$23)-$AZ$3*SUMPRODUCT(K13:$K$22, W14:$W$23))/Z13</f>
        <v>115.47579918141918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3.4760450000000001E-3</v>
      </c>
      <c r="O14">
        <f t="shared" si="22"/>
        <v>339.53807741477243</v>
      </c>
      <c r="P14">
        <f t="shared" si="23"/>
        <v>16.976903870738621</v>
      </c>
      <c r="Q14" s="4">
        <f t="shared" si="24"/>
        <v>25</v>
      </c>
      <c r="R14">
        <f t="shared" si="0"/>
        <v>50000</v>
      </c>
      <c r="S14">
        <f t="shared" si="12"/>
        <v>112.5289378608561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101.32788742901204</v>
      </c>
      <c r="AC14">
        <f t="shared" si="1"/>
        <v>97.411418292629719</v>
      </c>
      <c r="AE14">
        <f t="shared" si="2"/>
        <v>293.92337930198306</v>
      </c>
      <c r="AF14">
        <f t="shared" si="3"/>
        <v>-14.696168965099151</v>
      </c>
      <c r="AG14">
        <f t="shared" si="3"/>
        <v>-21.64141512050006</v>
      </c>
      <c r="AH14">
        <f t="shared" si="4"/>
        <v>-152.50827400848797</v>
      </c>
      <c r="AI14">
        <f t="shared" si="5"/>
        <v>105.07752120789584</v>
      </c>
      <c r="AJ14">
        <f t="shared" si="6"/>
        <v>3.9164691363823181</v>
      </c>
      <c r="AK14">
        <f t="shared" si="20"/>
        <v>32.564860826023249</v>
      </c>
      <c r="AL14">
        <f t="shared" si="7"/>
        <v>141.55885117030141</v>
      </c>
      <c r="AN14">
        <f t="shared" si="8"/>
        <v>119.12122970452786</v>
      </c>
      <c r="AO14">
        <f t="shared" si="8"/>
        <v>-5.9560614852263924</v>
      </c>
      <c r="AP14">
        <f t="shared" si="8"/>
        <v>-8.7708299619523906</v>
      </c>
      <c r="AQ14">
        <f t="shared" si="8"/>
        <v>-61.808533853787253</v>
      </c>
      <c r="AR14">
        <f t="shared" si="8"/>
        <v>42.585804403561809</v>
      </c>
      <c r="AS14">
        <f t="shared" si="8"/>
        <v>1.5872661124597527</v>
      </c>
      <c r="AT14">
        <f t="shared" si="8"/>
        <v>13.197882645351459</v>
      </c>
      <c r="AU14">
        <f t="shared" si="8"/>
        <v>57.370953161373023</v>
      </c>
      <c r="AW14">
        <v>11</v>
      </c>
      <c r="AX14">
        <f>(R14*SUMPRODUCT(K15:$K$23, X15:$X$23)-$AZ$3*SUMPRODUCT(K14:$K$22, W15:$W$23))/Z14</f>
        <v>112.5289378608561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3.6141120000000001E-3</v>
      </c>
      <c r="O15">
        <f t="shared" si="22"/>
        <v>339.53807741477243</v>
      </c>
      <c r="P15">
        <f t="shared" si="23"/>
        <v>16.976903870738621</v>
      </c>
      <c r="Q15" s="4">
        <f t="shared" si="24"/>
        <v>25</v>
      </c>
      <c r="R15">
        <f t="shared" si="0"/>
        <v>50000</v>
      </c>
      <c r="S15">
        <f t="shared" si="12"/>
        <v>107.30101856548524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97.411418292629719</v>
      </c>
      <c r="AC15">
        <f t="shared" si="1"/>
        <v>91.621277258434759</v>
      </c>
      <c r="AE15">
        <f t="shared" si="2"/>
        <v>289.92187349674737</v>
      </c>
      <c r="AF15">
        <f t="shared" si="3"/>
        <v>-14.496093674837368</v>
      </c>
      <c r="AG15">
        <f t="shared" si="3"/>
        <v>-21.346786471211079</v>
      </c>
      <c r="AH15">
        <f t="shared" si="4"/>
        <v>-156.42899616796143</v>
      </c>
      <c r="AI15">
        <f t="shared" si="5"/>
        <v>97.649997182737479</v>
      </c>
      <c r="AJ15">
        <f t="shared" si="6"/>
        <v>5.79014103419496</v>
      </c>
      <c r="AK15">
        <f t="shared" si="20"/>
        <v>31.904424717057395</v>
      </c>
      <c r="AL15">
        <f t="shared" si="7"/>
        <v>135.34456293398983</v>
      </c>
      <c r="AN15">
        <f t="shared" si="8"/>
        <v>108.23740842777144</v>
      </c>
      <c r="AO15">
        <f t="shared" si="8"/>
        <v>-5.4118704213885724</v>
      </c>
      <c r="AP15">
        <f t="shared" si="8"/>
        <v>-7.9694602481617212</v>
      </c>
      <c r="AQ15">
        <f t="shared" si="8"/>
        <v>-58.400109463861789</v>
      </c>
      <c r="AR15">
        <f t="shared" si="8"/>
        <v>36.455968294359359</v>
      </c>
      <c r="AS15">
        <f t="shared" si="8"/>
        <v>2.1616508351502146</v>
      </c>
      <c r="AT15">
        <f t="shared" si="8"/>
        <v>11.910975212403109</v>
      </c>
      <c r="AU15">
        <f t="shared" si="8"/>
        <v>50.528594341912687</v>
      </c>
      <c r="AW15">
        <v>12</v>
      </c>
      <c r="AX15">
        <f>(R15*SUMPRODUCT(K16:$K$23, X16:$X$23)-$AZ$3*SUMPRODUCT(K15:$K$22, W16:$W$23))/Z15</f>
        <v>107.30101856548524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3.757594E-3</v>
      </c>
      <c r="O16">
        <f t="shared" si="22"/>
        <v>339.53807741477243</v>
      </c>
      <c r="P16">
        <f t="shared" si="23"/>
        <v>16.976903870738621</v>
      </c>
      <c r="Q16" s="4">
        <f t="shared" si="24"/>
        <v>25</v>
      </c>
      <c r="R16">
        <f t="shared" si="0"/>
        <v>50000</v>
      </c>
      <c r="S16">
        <f t="shared" si="12"/>
        <v>100.04876667649614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91.621277258434759</v>
      </c>
      <c r="AC16">
        <f t="shared" si="1"/>
        <v>84.253491799420516</v>
      </c>
      <c r="AE16">
        <f t="shared" si="2"/>
        <v>285.93324606945976</v>
      </c>
      <c r="AF16">
        <f t="shared" si="3"/>
        <v>-14.296662303472988</v>
      </c>
      <c r="AG16">
        <f t="shared" si="3"/>
        <v>-21.053106049735465</v>
      </c>
      <c r="AH16">
        <f t="shared" si="4"/>
        <v>-160.42511352700785</v>
      </c>
      <c r="AI16">
        <f t="shared" si="5"/>
        <v>90.158364189243429</v>
      </c>
      <c r="AJ16">
        <f t="shared" si="6"/>
        <v>7.3677854590142431</v>
      </c>
      <c r="AK16">
        <f t="shared" si="20"/>
        <v>31.084701683581802</v>
      </c>
      <c r="AL16">
        <f t="shared" si="7"/>
        <v>128.61085133183948</v>
      </c>
      <c r="AN16">
        <f t="shared" si="8"/>
        <v>98.333709884751997</v>
      </c>
      <c r="AO16">
        <f t="shared" si="8"/>
        <v>-4.9166854942376004</v>
      </c>
      <c r="AP16">
        <f t="shared" si="8"/>
        <v>-7.2402564267210048</v>
      </c>
      <c r="AQ16">
        <f t="shared" si="8"/>
        <v>-55.170907156284429</v>
      </c>
      <c r="AR16">
        <f t="shared" si="8"/>
        <v>31.005860807508959</v>
      </c>
      <c r="AS16">
        <f t="shared" si="8"/>
        <v>2.533814055479938</v>
      </c>
      <c r="AT16">
        <f t="shared" si="8"/>
        <v>10.690166600860604</v>
      </c>
      <c r="AU16">
        <f t="shared" si="8"/>
        <v>44.229841463849503</v>
      </c>
      <c r="AW16">
        <v>13</v>
      </c>
      <c r="AX16">
        <f>(R16*SUMPRODUCT(K17:$K$23, X17:$X$23)-$AZ$3*SUMPRODUCT(K16:$K$22, W17:$W$23))/Z16</f>
        <v>100.04876667649614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3.9119039999999999E-3</v>
      </c>
      <c r="O17">
        <f t="shared" si="22"/>
        <v>339.53807741477243</v>
      </c>
      <c r="P17">
        <f t="shared" si="23"/>
        <v>16.976903870738621</v>
      </c>
      <c r="Q17" s="4">
        <f t="shared" si="24"/>
        <v>25</v>
      </c>
      <c r="R17">
        <f t="shared" si="0"/>
        <v>50000</v>
      </c>
      <c r="S17">
        <f t="shared" si="12"/>
        <v>90.920900973767232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84.253491799420516</v>
      </c>
      <c r="AC17">
        <f t="shared" si="1"/>
        <v>75.501506305685609</v>
      </c>
      <c r="AE17">
        <f t="shared" si="2"/>
        <v>281.95537019973307</v>
      </c>
      <c r="AF17">
        <f t="shared" si="3"/>
        <v>-14.097768509986652</v>
      </c>
      <c r="AG17">
        <f t="shared" si="3"/>
        <v>-20.760217259469727</v>
      </c>
      <c r="AH17">
        <f t="shared" si="4"/>
        <v>-164.71545953676872</v>
      </c>
      <c r="AI17">
        <f t="shared" si="5"/>
        <v>82.381924893507943</v>
      </c>
      <c r="AJ17">
        <f t="shared" si="6"/>
        <v>8.7519854937349066</v>
      </c>
      <c r="AK17">
        <f t="shared" si="20"/>
        <v>30.130850492054993</v>
      </c>
      <c r="AL17">
        <f t="shared" si="7"/>
        <v>121.26476087929784</v>
      </c>
      <c r="AN17">
        <f t="shared" si="8"/>
        <v>89.32221976328745</v>
      </c>
      <c r="AO17">
        <f t="shared" si="8"/>
        <v>-4.4661109881643721</v>
      </c>
      <c r="AP17">
        <f t="shared" si="8"/>
        <v>-6.5767454156675731</v>
      </c>
      <c r="AQ17">
        <f t="shared" si="8"/>
        <v>-52.181132300235454</v>
      </c>
      <c r="AR17">
        <f t="shared" si="8"/>
        <v>26.098231059220037</v>
      </c>
      <c r="AS17">
        <f t="shared" si="8"/>
        <v>2.7725904673591253</v>
      </c>
      <c r="AT17">
        <f t="shared" si="8"/>
        <v>9.5453207626426035</v>
      </c>
      <c r="AU17">
        <f t="shared" si="8"/>
        <v>38.416142289221767</v>
      </c>
      <c r="AW17">
        <v>14</v>
      </c>
      <c r="AX17">
        <f>(R17*SUMPRODUCT(K18:$K$23, X18:$X$23)-$AZ$3*SUMPRODUCT(K17:$K$22, W18:$W$23))/Z17</f>
        <v>90.920900973767232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4.0806530000000001E-3</v>
      </c>
      <c r="O18">
        <f t="shared" si="22"/>
        <v>339.53807741477243</v>
      </c>
      <c r="P18">
        <f t="shared" si="23"/>
        <v>16.976903870738621</v>
      </c>
      <c r="Q18" s="4">
        <f t="shared" si="24"/>
        <v>25</v>
      </c>
      <c r="R18">
        <f t="shared" si="0"/>
        <v>50000</v>
      </c>
      <c r="S18">
        <f t="shared" si="12"/>
        <v>80.011748038608744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75.501506305685609</v>
      </c>
      <c r="AC18">
        <f t="shared" si="1"/>
        <v>65.50689780801477</v>
      </c>
      <c r="AE18">
        <f t="shared" si="2"/>
        <v>277.98525447046404</v>
      </c>
      <c r="AF18">
        <f t="shared" si="3"/>
        <v>-13.899262723523202</v>
      </c>
      <c r="AG18">
        <f t="shared" si="3"/>
        <v>-20.46789984403452</v>
      </c>
      <c r="AH18">
        <f t="shared" si="4"/>
        <v>-169.43048568101383</v>
      </c>
      <c r="AI18">
        <f t="shared" si="5"/>
        <v>74.187606221892509</v>
      </c>
      <c r="AJ18">
        <f t="shared" si="6"/>
        <v>9.9946084976708391</v>
      </c>
      <c r="AK18">
        <f t="shared" si="20"/>
        <v>29.059181383359356</v>
      </c>
      <c r="AL18">
        <f t="shared" si="7"/>
        <v>113.24139610292271</v>
      </c>
      <c r="AN18">
        <f t="shared" si="8"/>
        <v>81.122675033632817</v>
      </c>
      <c r="AO18">
        <f t="shared" si="8"/>
        <v>-4.0561337516816414</v>
      </c>
      <c r="AP18">
        <f t="shared" si="8"/>
        <v>-5.9730174927137192</v>
      </c>
      <c r="AQ18">
        <f t="shared" si="8"/>
        <v>-49.44382484198217</v>
      </c>
      <c r="AR18">
        <f t="shared" si="8"/>
        <v>21.649698947255303</v>
      </c>
      <c r="AS18">
        <f t="shared" si="8"/>
        <v>2.9166632553565286</v>
      </c>
      <c r="AT18">
        <f t="shared" si="8"/>
        <v>8.4801567356376566</v>
      </c>
      <c r="AU18">
        <f t="shared" si="8"/>
        <v>33.046518938249491</v>
      </c>
      <c r="AW18">
        <v>15</v>
      </c>
      <c r="AX18">
        <f>(R18*SUMPRODUCT(K19:$K$23, X19:$X$23)-$AZ$3*SUMPRODUCT(K18:$K$22, W19:$W$23))/Z18</f>
        <v>80.011748038608744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4.2836929999999999E-3</v>
      </c>
      <c r="O19">
        <f t="shared" si="22"/>
        <v>339.53807741477243</v>
      </c>
      <c r="P19">
        <f t="shared" si="23"/>
        <v>16.976903870738621</v>
      </c>
      <c r="Q19" s="4">
        <f t="shared" si="24"/>
        <v>25</v>
      </c>
      <c r="R19">
        <f t="shared" si="0"/>
        <v>50000</v>
      </c>
      <c r="S19">
        <f t="shared" si="12"/>
        <v>67.1548739927442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65.50689780801477</v>
      </c>
      <c r="AC19">
        <f t="shared" si="1"/>
        <v>54.195440965920909</v>
      </c>
      <c r="AE19">
        <f t="shared" si="2"/>
        <v>274.01459843708108</v>
      </c>
      <c r="AF19">
        <f t="shared" si="3"/>
        <v>-13.700729921854053</v>
      </c>
      <c r="AG19">
        <f t="shared" si="3"/>
        <v>-20.175542646307584</v>
      </c>
      <c r="AH19">
        <f t="shared" si="4"/>
        <v>-175.35639857318353</v>
      </c>
      <c r="AI19">
        <f t="shared" si="5"/>
        <v>64.781927295735898</v>
      </c>
      <c r="AJ19">
        <f t="shared" si="6"/>
        <v>11.311456842093861</v>
      </c>
      <c r="AK19">
        <f t="shared" si="20"/>
        <v>27.881134615812446</v>
      </c>
      <c r="AL19">
        <f t="shared" si="7"/>
        <v>103.9745187536422</v>
      </c>
      <c r="AN19">
        <f t="shared" si="8"/>
        <v>73.660654151096068</v>
      </c>
      <c r="AO19">
        <f t="shared" si="8"/>
        <v>-3.6830327075548031</v>
      </c>
      <c r="AP19">
        <f t="shared" si="8"/>
        <v>-5.4235930408707729</v>
      </c>
      <c r="AQ19">
        <f t="shared" si="8"/>
        <v>-47.139338933604236</v>
      </c>
      <c r="AR19">
        <f t="shared" si="8"/>
        <v>17.414689469066246</v>
      </c>
      <c r="AS19">
        <f t="shared" si="8"/>
        <v>3.0407478840286886</v>
      </c>
      <c r="AT19">
        <f t="shared" si="8"/>
        <v>7.4950116745224848</v>
      </c>
      <c r="AU19">
        <f t="shared" si="8"/>
        <v>27.950449027617417</v>
      </c>
      <c r="AW19">
        <v>16</v>
      </c>
      <c r="AX19">
        <f>(R19*SUMPRODUCT(K20:$K$23, X20:$X$23)-$AZ$3*SUMPRODUCT(K19:$K$22, W20:$W$23))/Z19</f>
        <v>67.1548739927442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4.5002690000000003E-3</v>
      </c>
      <c r="O20">
        <f t="shared" si="22"/>
        <v>339.53807741477243</v>
      </c>
      <c r="P20">
        <f t="shared" si="23"/>
        <v>16.976903870738621</v>
      </c>
      <c r="Q20" s="4">
        <f t="shared" si="24"/>
        <v>25</v>
      </c>
      <c r="R20">
        <f t="shared" si="0"/>
        <v>50000</v>
      </c>
      <c r="S20">
        <f t="shared" si="12"/>
        <v>52.507696779448409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54.195440965920909</v>
      </c>
      <c r="AC20">
        <f t="shared" si="1"/>
        <v>41.760404286623796</v>
      </c>
      <c r="AE20">
        <f t="shared" si="2"/>
        <v>270.04131304981644</v>
      </c>
      <c r="AF20">
        <f t="shared" si="3"/>
        <v>-13.50206565249082</v>
      </c>
      <c r="AG20">
        <f t="shared" si="3"/>
        <v>-19.88299185071515</v>
      </c>
      <c r="AH20">
        <f t="shared" si="4"/>
        <v>-181.59073825871198</v>
      </c>
      <c r="AI20">
        <f t="shared" si="5"/>
        <v>55.065517287898473</v>
      </c>
      <c r="AJ20">
        <f t="shared" si="6"/>
        <v>12.435036679297113</v>
      </c>
      <c r="AK20">
        <f t="shared" si="20"/>
        <v>26.590188752619731</v>
      </c>
      <c r="AL20">
        <f t="shared" si="7"/>
        <v>94.090742719815324</v>
      </c>
      <c r="AN20">
        <f t="shared" si="8"/>
        <v>66.870327211082468</v>
      </c>
      <c r="AO20">
        <f t="shared" si="8"/>
        <v>-3.3435163605541232</v>
      </c>
      <c r="AP20">
        <f t="shared" si="8"/>
        <v>-4.9236250408371065</v>
      </c>
      <c r="AQ20">
        <f t="shared" si="8"/>
        <v>-44.967312403869073</v>
      </c>
      <c r="AR20">
        <f t="shared" si="8"/>
        <v>13.635873405822164</v>
      </c>
      <c r="AS20">
        <f t="shared" si="8"/>
        <v>3.0792879883272199</v>
      </c>
      <c r="AT20">
        <f t="shared" si="8"/>
        <v>6.5845281316792752</v>
      </c>
      <c r="AU20">
        <f t="shared" si="8"/>
        <v>23.299689525828661</v>
      </c>
      <c r="AW20">
        <v>17</v>
      </c>
      <c r="AX20">
        <f>(R20*SUMPRODUCT(K21:$K$23, X21:$X$23)-$AZ$3*SUMPRODUCT(K20:$K$22, W21:$W$23))/Z20</f>
        <v>52.507696779448409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4.7150400000000002E-3</v>
      </c>
      <c r="O21">
        <f t="shared" si="22"/>
        <v>339.53807741477243</v>
      </c>
      <c r="P21">
        <f t="shared" si="23"/>
        <v>16.976903870738621</v>
      </c>
      <c r="Q21" s="4">
        <f t="shared" si="24"/>
        <v>25</v>
      </c>
      <c r="R21">
        <f t="shared" si="0"/>
        <v>50000</v>
      </c>
      <c r="S21">
        <f t="shared" si="12"/>
        <v>36.399800695264197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41.760404286623796</v>
      </c>
      <c r="AC21">
        <f t="shared" si="1"/>
        <v>28.523484902452431</v>
      </c>
      <c r="AE21">
        <f t="shared" si="2"/>
        <v>266.06764432663584</v>
      </c>
      <c r="AF21">
        <f t="shared" si="3"/>
        <v>-13.303382216331793</v>
      </c>
      <c r="AG21">
        <f t="shared" si="3"/>
        <v>-19.590412830312204</v>
      </c>
      <c r="AH21">
        <f t="shared" si="4"/>
        <v>-187.49820379159195</v>
      </c>
      <c r="AI21">
        <f t="shared" si="5"/>
        <v>45.675645488399908</v>
      </c>
      <c r="AJ21">
        <f t="shared" si="6"/>
        <v>13.236919384171365</v>
      </c>
      <c r="AK21">
        <f t="shared" si="20"/>
        <v>25.203064752917911</v>
      </c>
      <c r="AL21">
        <f t="shared" si="7"/>
        <v>84.115629625489191</v>
      </c>
      <c r="AN21">
        <f t="shared" si="8"/>
        <v>60.692729428686718</v>
      </c>
      <c r="AO21">
        <f t="shared" si="8"/>
        <v>-3.0346364714343359</v>
      </c>
      <c r="AP21">
        <f t="shared" si="8"/>
        <v>-4.4687719482597075</v>
      </c>
      <c r="AQ21">
        <f t="shared" si="8"/>
        <v>-42.770242807567982</v>
      </c>
      <c r="AR21">
        <f t="shared" si="8"/>
        <v>10.419078201424696</v>
      </c>
      <c r="AS21">
        <f t="shared" si="8"/>
        <v>3.0194756250278298</v>
      </c>
      <c r="AT21">
        <f t="shared" si="8"/>
        <v>5.7490748027395018</v>
      </c>
      <c r="AU21">
        <f t="shared" si="8"/>
        <v>19.18762862919203</v>
      </c>
      <c r="AW21">
        <v>18</v>
      </c>
      <c r="AX21">
        <f>(R21*SUMPRODUCT(K22:$K$23, X22:$X$23)-$AZ$3*SUMPRODUCT(K21:$K$22, W22:$W$23))/Z21</f>
        <v>36.399800695264197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4.9523709999999997E-3</v>
      </c>
      <c r="O22">
        <f t="shared" si="22"/>
        <v>339.53807741477243</v>
      </c>
      <c r="P22">
        <f t="shared" si="23"/>
        <v>16.976903870738621</v>
      </c>
      <c r="Q22" s="4">
        <f t="shared" si="24"/>
        <v>25</v>
      </c>
      <c r="R22">
        <f t="shared" si="0"/>
        <v>50000</v>
      </c>
      <c r="S22">
        <f t="shared" si="12"/>
        <v>18.856678902725882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28.523484902452431</v>
      </c>
      <c r="AC22">
        <f t="shared" si="1"/>
        <v>14.555462683326155</v>
      </c>
      <c r="AE22">
        <f t="shared" si="2"/>
        <v>262.08930219756792</v>
      </c>
      <c r="AF22">
        <f t="shared" si="3"/>
        <v>-13.104465109878396</v>
      </c>
      <c r="AG22">
        <f t="shared" si="3"/>
        <v>-19.297489709630213</v>
      </c>
      <c r="AH22">
        <f t="shared" si="4"/>
        <v>-194.03798475773215</v>
      </c>
      <c r="AI22">
        <f t="shared" si="5"/>
        <v>35.649362620327167</v>
      </c>
      <c r="AJ22">
        <f t="shared" si="6"/>
        <v>13.968022219126276</v>
      </c>
      <c r="AK22">
        <f t="shared" si="20"/>
        <v>23.746942129340429</v>
      </c>
      <c r="AL22">
        <f t="shared" si="7"/>
        <v>73.364326968793875</v>
      </c>
      <c r="AN22">
        <f t="shared" si="8"/>
        <v>55.072560107727881</v>
      </c>
      <c r="AO22">
        <f t="shared" si="8"/>
        <v>-2.753628005386394</v>
      </c>
      <c r="AP22">
        <f t="shared" si="8"/>
        <v>-4.0549620036026495</v>
      </c>
      <c r="AQ22">
        <f t="shared" si="8"/>
        <v>-40.773005571578622</v>
      </c>
      <c r="AR22">
        <f t="shared" si="8"/>
        <v>7.4909645271602168</v>
      </c>
      <c r="AS22">
        <f t="shared" si="8"/>
        <v>2.9350863877268503</v>
      </c>
      <c r="AT22">
        <f t="shared" si="8"/>
        <v>4.9899209423167834</v>
      </c>
      <c r="AU22">
        <f t="shared" si="8"/>
        <v>15.415971857203852</v>
      </c>
      <c r="AW22">
        <v>19</v>
      </c>
      <c r="AX22">
        <f>(R22*SUMPRODUCT(K23:$K$23, X23:$X$23)-$AZ$3*SUMPRODUCT(K22:$K$22, W23:$W$23))/Z22</f>
        <v>18.856678902725882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5.2041409999999998E-3</v>
      </c>
      <c r="O23">
        <f t="shared" si="22"/>
        <v>339.53807741477243</v>
      </c>
      <c r="P23">
        <f t="shared" si="23"/>
        <v>16.976903870738621</v>
      </c>
      <c r="Q23" s="4">
        <f t="shared" si="24"/>
        <v>25</v>
      </c>
      <c r="R23">
        <f t="shared" si="0"/>
        <v>50000</v>
      </c>
      <c r="S23">
        <f t="shared" si="12"/>
        <v>19.147804827158481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14.555462683326155</v>
      </c>
      <c r="AC23">
        <f t="shared" si="1"/>
        <v>14.555462683326157</v>
      </c>
      <c r="AE23">
        <f t="shared" si="2"/>
        <v>258.10445949236453</v>
      </c>
      <c r="AF23">
        <f t="shared" si="3"/>
        <v>-12.905222974618225</v>
      </c>
      <c r="AG23">
        <f t="shared" si="3"/>
        <v>-19.004087955138949</v>
      </c>
      <c r="AH23">
        <f t="shared" si="4"/>
        <v>-200.8537147899294</v>
      </c>
      <c r="AI23">
        <f t="shared" si="5"/>
        <v>25.341433772677959</v>
      </c>
      <c r="AJ23">
        <f t="shared" si="6"/>
        <v>0</v>
      </c>
      <c r="AK23">
        <f t="shared" si="20"/>
        <v>22.227729120034176</v>
      </c>
      <c r="AL23">
        <f t="shared" si="7"/>
        <v>47.569162892712136</v>
      </c>
      <c r="AN23">
        <f t="shared" si="8"/>
        <v>49.960047918165749</v>
      </c>
      <c r="AO23">
        <f t="shared" si="8"/>
        <v>-2.4980023959082871</v>
      </c>
      <c r="AP23">
        <f t="shared" si="8"/>
        <v>-3.6785305714869514</v>
      </c>
      <c r="AQ23">
        <f t="shared" si="8"/>
        <v>-38.878294606697111</v>
      </c>
      <c r="AR23">
        <f t="shared" si="8"/>
        <v>4.9052203440733972</v>
      </c>
      <c r="AS23">
        <f t="shared" si="8"/>
        <v>0</v>
      </c>
      <c r="AT23">
        <f t="shared" si="8"/>
        <v>4.3025154006754667</v>
      </c>
      <c r="AU23">
        <f t="shared" si="8"/>
        <v>9.2077357447488648</v>
      </c>
      <c r="AW23">
        <v>20</v>
      </c>
      <c r="AX23">
        <f>(R23*SUMPRODUCT(K$23:$K24, X$23:$X24)-$AZ$3*SUMPRODUCT(K$22:$K23, W$23:$W24))/Z23</f>
        <v>19.147804827158481</v>
      </c>
    </row>
    <row r="25" spans="5:50" x14ac:dyDescent="0.25">
      <c r="AN25" s="8">
        <f t="shared" ref="AN25:AU25" si="25">SUM(AN3:AN23)</f>
        <v>2922.0250415215592</v>
      </c>
      <c r="AO25" s="8">
        <f t="shared" si="25"/>
        <v>-400.75481013715728</v>
      </c>
      <c r="AP25" s="8">
        <f t="shared" si="25"/>
        <v>-463.29682219299502</v>
      </c>
      <c r="AQ25" s="8">
        <f t="shared" si="25"/>
        <v>-1404.8308771702045</v>
      </c>
      <c r="AR25" s="8">
        <f t="shared" si="25"/>
        <v>653.14253202120256</v>
      </c>
      <c r="AS25" s="8">
        <f t="shared" si="25"/>
        <v>-55.599282114113336</v>
      </c>
      <c r="AT25" s="8">
        <f t="shared" si="25"/>
        <v>262.72099646468934</v>
      </c>
      <c r="AU25" s="9">
        <f t="shared" si="25"/>
        <v>860.26424637177865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E2F6-0303-41CF-818A-41492A817B6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478.7548511789264</v>
      </c>
      <c r="K3">
        <v>1</v>
      </c>
      <c r="L3" s="2">
        <v>0</v>
      </c>
      <c r="O3">
        <f>$C$3</f>
        <v>478.7548511789264</v>
      </c>
      <c r="P3">
        <f>O3*B5</f>
        <v>383.00388094314116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478.7548511789264</v>
      </c>
      <c r="AF3">
        <f t="shared" ref="AF3:AG23" si="3">-$Z3*P3</f>
        <v>-383.00388094314116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-177.39877156421477</v>
      </c>
      <c r="AJ3">
        <f t="shared" ref="AJ3:AJ23" si="6">AB3-AC3</f>
        <v>0</v>
      </c>
      <c r="AL3">
        <f t="shared" ref="AL3:AL23" si="7">SUM(AI3:AK3)</f>
        <v>-177.39877156421477</v>
      </c>
      <c r="AN3">
        <f t="shared" ref="AN3:AU23" si="8">AE3*$K3</f>
        <v>478.7548511789264</v>
      </c>
      <c r="AO3">
        <f t="shared" si="8"/>
        <v>-383.00388094314116</v>
      </c>
      <c r="AP3">
        <f t="shared" si="8"/>
        <v>-273.14974180000002</v>
      </c>
      <c r="AQ3">
        <f t="shared" si="8"/>
        <v>0</v>
      </c>
      <c r="AR3">
        <f t="shared" si="8"/>
        <v>-177.39877156421477</v>
      </c>
      <c r="AS3">
        <f t="shared" si="8"/>
        <v>0</v>
      </c>
      <c r="AT3">
        <f t="shared" si="8"/>
        <v>0</v>
      </c>
      <c r="AU3">
        <f t="shared" si="8"/>
        <v>-177.39877156421477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225.76407836832956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66.559029317099416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65.662076842865872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-65.662076842865872</v>
      </c>
      <c r="AK4">
        <f t="shared" ref="AK4:AK23" si="20">H4*SUM(AB4:AB4, AE4:AF4)</f>
        <v>0</v>
      </c>
      <c r="AL4">
        <f t="shared" si="7"/>
        <v>-239.46432684286589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-160.10200152546309</v>
      </c>
      <c r="AR4">
        <f t="shared" si="8"/>
        <v>-160.10200152546309</v>
      </c>
      <c r="AS4">
        <f t="shared" si="8"/>
        <v>-60.486155540918411</v>
      </c>
      <c r="AT4">
        <f t="shared" si="8"/>
        <v>0</v>
      </c>
      <c r="AU4">
        <f t="shared" si="8"/>
        <v>-220.58815706638151</v>
      </c>
      <c r="AW4">
        <v>1</v>
      </c>
      <c r="AX4">
        <f>(R4*SUMPRODUCT(K5:$K$23, X5:$X$23)-$AZ$3*SUMPRODUCT(K4:$K$22, W5:$W$23))/Z4</f>
        <v>66.559029317099416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3.6141120000000001E-3</v>
      </c>
      <c r="O5">
        <f t="shared" ref="O5:O23" si="22">$C$3</f>
        <v>478.7548511789264</v>
      </c>
      <c r="P5">
        <f t="shared" ref="P5:P23" si="23">O5*$C$5</f>
        <v>23.937742558946322</v>
      </c>
      <c r="Q5" s="4">
        <f t="shared" ref="Q5:Q23" si="24">$C$8</f>
        <v>25</v>
      </c>
      <c r="R5">
        <f t="shared" si="0"/>
        <v>50000</v>
      </c>
      <c r="S5">
        <f t="shared" si="12"/>
        <v>122.8599042789006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65.662076842865872</v>
      </c>
      <c r="AC5">
        <f t="shared" si="1"/>
        <v>119.55415059987627</v>
      </c>
      <c r="AE5">
        <f t="shared" si="2"/>
        <v>465.87314156076837</v>
      </c>
      <c r="AF5">
        <f t="shared" si="3"/>
        <v>-23.293657078038422</v>
      </c>
      <c r="AG5">
        <f t="shared" si="3"/>
        <v>-24.327332684648677</v>
      </c>
      <c r="AH5">
        <f t="shared" si="4"/>
        <v>-178.270403202648</v>
      </c>
      <c r="AI5">
        <f t="shared" si="5"/>
        <v>239.98174859543329</v>
      </c>
      <c r="AJ5">
        <f t="shared" si="6"/>
        <v>-53.892073757010394</v>
      </c>
      <c r="AK5">
        <f t="shared" si="20"/>
        <v>43.491246885753881</v>
      </c>
      <c r="AL5">
        <f t="shared" si="7"/>
        <v>229.58092172417679</v>
      </c>
      <c r="AN5">
        <f t="shared" si="8"/>
        <v>395.32147498591644</v>
      </c>
      <c r="AO5">
        <f t="shared" si="8"/>
        <v>-19.766073749295824</v>
      </c>
      <c r="AP5">
        <f t="shared" si="8"/>
        <v>-20.643209881447856</v>
      </c>
      <c r="AQ5">
        <f t="shared" si="8"/>
        <v>-151.27319532588299</v>
      </c>
      <c r="AR5">
        <f t="shared" si="8"/>
        <v>203.63899602928979</v>
      </c>
      <c r="AS5">
        <f t="shared" si="8"/>
        <v>-45.730676845409363</v>
      </c>
      <c r="AT5">
        <f t="shared" si="8"/>
        <v>36.904947579190321</v>
      </c>
      <c r="AU5">
        <f t="shared" si="8"/>
        <v>194.81326676307074</v>
      </c>
      <c r="AW5">
        <v>2</v>
      </c>
      <c r="AX5">
        <f>(R5*SUMPRODUCT(K6:$K$23, X6:$X$23)-$AZ$3*SUMPRODUCT(K5:$K$22, W6:$W$23))/Z5</f>
        <v>122.8599042789006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3.757594E-3</v>
      </c>
      <c r="O6">
        <f t="shared" si="22"/>
        <v>478.7548511789264</v>
      </c>
      <c r="P6">
        <f t="shared" si="23"/>
        <v>23.937742558946322</v>
      </c>
      <c r="Q6" s="4">
        <f t="shared" si="24"/>
        <v>25</v>
      </c>
      <c r="R6">
        <f t="shared" si="0"/>
        <v>50000</v>
      </c>
      <c r="S6">
        <f t="shared" si="12"/>
        <v>169.91177933909279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119.55415059987627</v>
      </c>
      <c r="AC6">
        <f t="shared" si="1"/>
        <v>163.06533451817018</v>
      </c>
      <c r="AE6">
        <f t="shared" si="2"/>
        <v>459.46384802367078</v>
      </c>
      <c r="AF6">
        <f t="shared" si="3"/>
        <v>-22.973192401183542</v>
      </c>
      <c r="AG6">
        <f t="shared" si="3"/>
        <v>-23.992647118470352</v>
      </c>
      <c r="AH6">
        <f t="shared" si="4"/>
        <v>-182.82447866367954</v>
      </c>
      <c r="AI6">
        <f t="shared" si="5"/>
        <v>229.67352984033732</v>
      </c>
      <c r="AJ6">
        <f t="shared" si="6"/>
        <v>-43.511183918293909</v>
      </c>
      <c r="AK6">
        <f t="shared" si="20"/>
        <v>47.581866158060102</v>
      </c>
      <c r="AL6">
        <f t="shared" si="7"/>
        <v>233.74421208010352</v>
      </c>
      <c r="AN6">
        <f t="shared" si="8"/>
        <v>359.1496488796497</v>
      </c>
      <c r="AO6">
        <f t="shared" si="8"/>
        <v>-17.957482443982489</v>
      </c>
      <c r="AP6">
        <f t="shared" si="8"/>
        <v>-18.754360817193252</v>
      </c>
      <c r="AQ6">
        <f t="shared" si="8"/>
        <v>-142.90862621966889</v>
      </c>
      <c r="AR6">
        <f t="shared" si="8"/>
        <v>179.52917939880507</v>
      </c>
      <c r="AS6">
        <f t="shared" si="8"/>
        <v>-34.011438536047869</v>
      </c>
      <c r="AT6">
        <f t="shared" si="8"/>
        <v>37.19337353137167</v>
      </c>
      <c r="AU6">
        <f t="shared" si="8"/>
        <v>182.71111439412886</v>
      </c>
      <c r="AW6">
        <v>3</v>
      </c>
      <c r="AX6">
        <f>(R6*SUMPRODUCT(K7:$K$23, X7:$X$23)-$AZ$3*SUMPRODUCT(K6:$K$22, W7:$W$23))/Z6</f>
        <v>169.91177933909279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3.9119039999999999E-3</v>
      </c>
      <c r="O7">
        <f t="shared" si="22"/>
        <v>478.7548511789264</v>
      </c>
      <c r="P7">
        <f t="shared" si="23"/>
        <v>23.937742558946322</v>
      </c>
      <c r="Q7" s="4">
        <f t="shared" si="24"/>
        <v>25</v>
      </c>
      <c r="R7">
        <f t="shared" si="0"/>
        <v>50000</v>
      </c>
      <c r="S7">
        <f t="shared" si="12"/>
        <v>208.44569371299485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163.06533451817018</v>
      </c>
      <c r="AC7">
        <f t="shared" si="1"/>
        <v>197.26353038181128</v>
      </c>
      <c r="AE7">
        <f t="shared" si="2"/>
        <v>453.07183107849488</v>
      </c>
      <c r="AF7">
        <f t="shared" si="3"/>
        <v>-22.653591553924748</v>
      </c>
      <c r="AG7">
        <f t="shared" si="3"/>
        <v>-23.658863715052313</v>
      </c>
      <c r="AH7">
        <f t="shared" si="4"/>
        <v>-187.71386446666529</v>
      </c>
      <c r="AI7">
        <f t="shared" si="5"/>
        <v>219.04551134285256</v>
      </c>
      <c r="AJ7">
        <f t="shared" si="6"/>
        <v>-34.198195863641104</v>
      </c>
      <c r="AK7">
        <f t="shared" si="20"/>
        <v>50.785576397985373</v>
      </c>
      <c r="AL7">
        <f t="shared" si="7"/>
        <v>235.63289187719684</v>
      </c>
      <c r="AN7">
        <f t="shared" si="8"/>
        <v>326.23648495245118</v>
      </c>
      <c r="AO7">
        <f t="shared" si="8"/>
        <v>-16.31182424762256</v>
      </c>
      <c r="AP7">
        <f t="shared" si="8"/>
        <v>-17.035675155515335</v>
      </c>
      <c r="AQ7">
        <f t="shared" si="8"/>
        <v>-135.16424354758882</v>
      </c>
      <c r="AR7">
        <f t="shared" si="8"/>
        <v>157.72474200172445</v>
      </c>
      <c r="AS7">
        <f t="shared" si="8"/>
        <v>-24.62457042123377</v>
      </c>
      <c r="AT7">
        <f t="shared" si="8"/>
        <v>36.568391133309021</v>
      </c>
      <c r="AU7">
        <f t="shared" si="8"/>
        <v>169.6685627137997</v>
      </c>
      <c r="AW7">
        <v>4</v>
      </c>
      <c r="AX7">
        <f>(R7*SUMPRODUCT(K8:$K$23, X8:$X$23)-$AZ$3*SUMPRODUCT(K7:$K$22, W8:$W$23))/Z7</f>
        <v>208.44569371299485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4.0806530000000001E-3</v>
      </c>
      <c r="O8">
        <f t="shared" si="22"/>
        <v>478.7548511789264</v>
      </c>
      <c r="P8">
        <f t="shared" si="23"/>
        <v>23.937742558946322</v>
      </c>
      <c r="Q8" s="4">
        <f t="shared" si="24"/>
        <v>25</v>
      </c>
      <c r="R8">
        <f t="shared" si="0"/>
        <v>50000</v>
      </c>
      <c r="S8">
        <f t="shared" si="12"/>
        <v>239.04014136417257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197.26353038181128</v>
      </c>
      <c r="AC8">
        <f t="shared" si="1"/>
        <v>223.03144586984558</v>
      </c>
      <c r="AE8">
        <f t="shared" si="2"/>
        <v>446.69228384100404</v>
      </c>
      <c r="AF8">
        <f t="shared" si="3"/>
        <v>-22.334614192050203</v>
      </c>
      <c r="AG8">
        <f t="shared" si="3"/>
        <v>-23.325731464706372</v>
      </c>
      <c r="AH8">
        <f t="shared" si="4"/>
        <v>-193.08722639083874</v>
      </c>
      <c r="AI8">
        <f t="shared" si="5"/>
        <v>207.94471179340871</v>
      </c>
      <c r="AJ8">
        <f t="shared" si="6"/>
        <v>-25.767915488034305</v>
      </c>
      <c r="AK8">
        <f t="shared" si="20"/>
        <v>53.193369329032635</v>
      </c>
      <c r="AL8">
        <f t="shared" si="7"/>
        <v>235.37016563440704</v>
      </c>
      <c r="AN8">
        <f t="shared" si="8"/>
        <v>296.28883410026793</v>
      </c>
      <c r="AO8">
        <f t="shared" si="8"/>
        <v>-14.814441705013397</v>
      </c>
      <c r="AP8">
        <f t="shared" si="8"/>
        <v>-15.471845004320125</v>
      </c>
      <c r="AQ8">
        <f t="shared" si="8"/>
        <v>-128.07382454665216</v>
      </c>
      <c r="AR8">
        <f t="shared" si="8"/>
        <v>137.92872284428225</v>
      </c>
      <c r="AS8">
        <f t="shared" si="8"/>
        <v>-17.091733869890255</v>
      </c>
      <c r="AT8">
        <f t="shared" si="8"/>
        <v>35.282904922472021</v>
      </c>
      <c r="AU8">
        <f t="shared" si="8"/>
        <v>156.119893896864</v>
      </c>
      <c r="AW8">
        <v>5</v>
      </c>
      <c r="AX8">
        <f>(R8*SUMPRODUCT(K9:$K$23, X9:$X$23)-$AZ$3*SUMPRODUCT(K8:$K$22, W9:$W$23))/Z8</f>
        <v>239.04014136417257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4.2836929999999999E-3</v>
      </c>
      <c r="O9">
        <f t="shared" si="22"/>
        <v>478.7548511789264</v>
      </c>
      <c r="P9">
        <f t="shared" si="23"/>
        <v>23.937742558946322</v>
      </c>
      <c r="Q9" s="4">
        <f t="shared" si="24"/>
        <v>25</v>
      </c>
      <c r="R9">
        <f t="shared" si="0"/>
        <v>50000</v>
      </c>
      <c r="S9">
        <f t="shared" si="12"/>
        <v>261.65686245207826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223.03144586984558</v>
      </c>
      <c r="AC9">
        <f t="shared" si="1"/>
        <v>240.64638029350456</v>
      </c>
      <c r="AE9">
        <f t="shared" si="2"/>
        <v>440.31186839315023</v>
      </c>
      <c r="AF9">
        <f t="shared" si="3"/>
        <v>-22.015593419657517</v>
      </c>
      <c r="AG9">
        <f t="shared" si="3"/>
        <v>-22.992553877464069</v>
      </c>
      <c r="AH9">
        <f t="shared" si="4"/>
        <v>-199.84054519048485</v>
      </c>
      <c r="AI9">
        <f t="shared" si="5"/>
        <v>195.46317590554381</v>
      </c>
      <c r="AJ9">
        <f t="shared" si="6"/>
        <v>-17.61493442365898</v>
      </c>
      <c r="AK9">
        <f t="shared" si="20"/>
        <v>54.879695728006148</v>
      </c>
      <c r="AL9">
        <f t="shared" si="7"/>
        <v>232.72793720989097</v>
      </c>
      <c r="AN9">
        <f t="shared" si="8"/>
        <v>269.03488239808297</v>
      </c>
      <c r="AO9">
        <f t="shared" si="8"/>
        <v>-13.451744119904152</v>
      </c>
      <c r="AP9">
        <f t="shared" si="8"/>
        <v>-14.048676568790309</v>
      </c>
      <c r="AQ9">
        <f t="shared" si="8"/>
        <v>-122.10453869866039</v>
      </c>
      <c r="AR9">
        <f t="shared" si="8"/>
        <v>119.42992301072812</v>
      </c>
      <c r="AS9">
        <f t="shared" si="8"/>
        <v>-10.762898189443309</v>
      </c>
      <c r="AT9">
        <f t="shared" si="8"/>
        <v>33.532033874325606</v>
      </c>
      <c r="AU9">
        <f t="shared" si="8"/>
        <v>142.1990586956104</v>
      </c>
      <c r="AW9">
        <v>6</v>
      </c>
      <c r="AX9">
        <f>(R9*SUMPRODUCT(K10:$K$23, X10:$X$23)-$AZ$3*SUMPRODUCT(K9:$K$22, W10:$W$23))/Z9</f>
        <v>261.65686245207826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4.5002690000000003E-3</v>
      </c>
      <c r="O10">
        <f t="shared" si="22"/>
        <v>478.7548511789264</v>
      </c>
      <c r="P10">
        <f t="shared" si="23"/>
        <v>23.937742558946322</v>
      </c>
      <c r="Q10" s="4">
        <f t="shared" si="24"/>
        <v>25</v>
      </c>
      <c r="R10">
        <f t="shared" si="0"/>
        <v>50000</v>
      </c>
      <c r="S10">
        <f t="shared" si="12"/>
        <v>276.96914633621714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240.64638029350456</v>
      </c>
      <c r="AC10">
        <f t="shared" si="1"/>
        <v>251.03548000776675</v>
      </c>
      <c r="AE10">
        <f t="shared" si="2"/>
        <v>433.92722785755694</v>
      </c>
      <c r="AF10">
        <f t="shared" si="3"/>
        <v>-21.696361392877851</v>
      </c>
      <c r="AG10">
        <f t="shared" si="3"/>
        <v>-22.659155661243844</v>
      </c>
      <c r="AH10">
        <f t="shared" si="4"/>
        <v>-206.94535489116268</v>
      </c>
      <c r="AI10">
        <f t="shared" si="5"/>
        <v>182.62635591227254</v>
      </c>
      <c r="AJ10">
        <f t="shared" si="6"/>
        <v>-10.389099714262187</v>
      </c>
      <c r="AK10">
        <f t="shared" si="20"/>
        <v>55.868011759591298</v>
      </c>
      <c r="AL10">
        <f t="shared" si="7"/>
        <v>228.10526795760165</v>
      </c>
      <c r="AN10">
        <f t="shared" si="8"/>
        <v>244.23419564333588</v>
      </c>
      <c r="AO10">
        <f t="shared" si="8"/>
        <v>-12.211709782166796</v>
      </c>
      <c r="AP10">
        <f t="shared" si="8"/>
        <v>-12.753614665309028</v>
      </c>
      <c r="AQ10">
        <f t="shared" si="8"/>
        <v>-116.47836099964516</v>
      </c>
      <c r="AR10">
        <f t="shared" si="8"/>
        <v>102.79051019621488</v>
      </c>
      <c r="AS10">
        <f t="shared" si="8"/>
        <v>-5.8474630059493906</v>
      </c>
      <c r="AT10">
        <f t="shared" si="8"/>
        <v>31.44508580774135</v>
      </c>
      <c r="AU10">
        <f t="shared" si="8"/>
        <v>128.38813299800682</v>
      </c>
      <c r="AW10">
        <v>7</v>
      </c>
      <c r="AX10">
        <f>(R10*SUMPRODUCT(K11:$K$23, X11:$X$23)-$AZ$3*SUMPRODUCT(K10:$K$22, W11:$W$23))/Z10</f>
        <v>276.96914633621714</v>
      </c>
    </row>
    <row r="11" spans="1:52" x14ac:dyDescent="0.25">
      <c r="A11" t="s">
        <v>33</v>
      </c>
      <c r="C11" s="7">
        <f>AU25</f>
        <v>1242.5284107146674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4.7150400000000002E-3</v>
      </c>
      <c r="O11">
        <f t="shared" si="22"/>
        <v>478.7548511789264</v>
      </c>
      <c r="P11">
        <f t="shared" si="23"/>
        <v>23.937742558946322</v>
      </c>
      <c r="Q11" s="4">
        <f t="shared" si="24"/>
        <v>25</v>
      </c>
      <c r="R11">
        <f t="shared" si="0"/>
        <v>50000</v>
      </c>
      <c r="S11">
        <f t="shared" si="12"/>
        <v>286.01589056699544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251.03548000776675</v>
      </c>
      <c r="AC11">
        <f t="shared" si="1"/>
        <v>255.42048793277934</v>
      </c>
      <c r="AE11">
        <f t="shared" si="2"/>
        <v>427.54197134254389</v>
      </c>
      <c r="AF11">
        <f t="shared" si="3"/>
        <v>-21.377098567127195</v>
      </c>
      <c r="AG11">
        <f t="shared" si="3"/>
        <v>-22.325725279322413</v>
      </c>
      <c r="AH11">
        <f t="shared" si="4"/>
        <v>-213.67765061798238</v>
      </c>
      <c r="AI11">
        <f t="shared" si="5"/>
        <v>170.16149687811193</v>
      </c>
      <c r="AJ11">
        <f t="shared" si="6"/>
        <v>-4.3850079250125873</v>
      </c>
      <c r="AK11">
        <f t="shared" si="20"/>
        <v>56.237948588362585</v>
      </c>
      <c r="AL11">
        <f t="shared" si="7"/>
        <v>222.01443754146192</v>
      </c>
      <c r="AN11">
        <f t="shared" si="8"/>
        <v>221.6714134899172</v>
      </c>
      <c r="AO11">
        <f t="shared" si="8"/>
        <v>-11.08357067449586</v>
      </c>
      <c r="AP11">
        <f t="shared" si="8"/>
        <v>-11.575413436754467</v>
      </c>
      <c r="AQ11">
        <f t="shared" si="8"/>
        <v>-110.78731450611971</v>
      </c>
      <c r="AR11">
        <f t="shared" si="8"/>
        <v>88.225114872547167</v>
      </c>
      <c r="AS11">
        <f t="shared" si="8"/>
        <v>-2.2735332904269279</v>
      </c>
      <c r="AT11">
        <f t="shared" si="8"/>
        <v>29.158179526116445</v>
      </c>
      <c r="AU11">
        <f t="shared" si="8"/>
        <v>115.10976110823668</v>
      </c>
      <c r="AW11">
        <v>8</v>
      </c>
      <c r="AX11">
        <f>(R11*SUMPRODUCT(K12:$K$23, X12:$X$23)-$AZ$3*SUMPRODUCT(K11:$K$22, W12:$W$23))/Z11</f>
        <v>286.01589056699544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4.9523709999999997E-3</v>
      </c>
      <c r="O12">
        <f t="shared" si="22"/>
        <v>478.7548511789264</v>
      </c>
      <c r="P12">
        <f t="shared" si="23"/>
        <v>23.937742558946322</v>
      </c>
      <c r="Q12" s="4">
        <f t="shared" si="24"/>
        <v>25</v>
      </c>
      <c r="R12">
        <f t="shared" si="0"/>
        <v>50000</v>
      </c>
      <c r="S12">
        <f t="shared" si="12"/>
        <v>289.12811792217548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255.42048793277934</v>
      </c>
      <c r="AC12">
        <f t="shared" si="1"/>
        <v>254.33909808970944</v>
      </c>
      <c r="AE12">
        <f t="shared" si="2"/>
        <v>421.14920516895882</v>
      </c>
      <c r="AF12">
        <f t="shared" si="3"/>
        <v>-21.057460258447943</v>
      </c>
      <c r="AG12">
        <f t="shared" si="3"/>
        <v>-21.991902752101907</v>
      </c>
      <c r="AH12">
        <f t="shared" si="4"/>
        <v>-221.13054885456643</v>
      </c>
      <c r="AI12">
        <f t="shared" si="5"/>
        <v>156.96929330384256</v>
      </c>
      <c r="AJ12">
        <f t="shared" si="6"/>
        <v>1.0813898430698998</v>
      </c>
      <c r="AK12">
        <f t="shared" si="20"/>
        <v>56.093492788866037</v>
      </c>
      <c r="AL12">
        <f t="shared" si="7"/>
        <v>214.14417593577849</v>
      </c>
      <c r="AN12">
        <f t="shared" si="8"/>
        <v>201.1445581456795</v>
      </c>
      <c r="AO12">
        <f t="shared" si="8"/>
        <v>-10.057227907283975</v>
      </c>
      <c r="AP12">
        <f t="shared" si="8"/>
        <v>-10.503525846806781</v>
      </c>
      <c r="AQ12">
        <f t="shared" si="8"/>
        <v>-105.61389169431997</v>
      </c>
      <c r="AR12">
        <f t="shared" si="8"/>
        <v>74.969912697268782</v>
      </c>
      <c r="AS12">
        <f t="shared" si="8"/>
        <v>0.51648128382494896</v>
      </c>
      <c r="AT12">
        <f t="shared" si="8"/>
        <v>26.790744665748058</v>
      </c>
      <c r="AU12">
        <f t="shared" si="8"/>
        <v>102.27713864684178</v>
      </c>
      <c r="AW12">
        <v>9</v>
      </c>
      <c r="AX12">
        <f>(R12*SUMPRODUCT(K13:$K$23, X13:$X$23)-$AZ$3*SUMPRODUCT(K12:$K$22, W13:$W$23))/Z12</f>
        <v>289.12811792217548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5.2041409999999998E-3</v>
      </c>
      <c r="O13">
        <f t="shared" si="22"/>
        <v>478.7548511789264</v>
      </c>
      <c r="P13">
        <f t="shared" si="23"/>
        <v>23.937742558946322</v>
      </c>
      <c r="Q13" s="4">
        <f t="shared" si="24"/>
        <v>25</v>
      </c>
      <c r="R13">
        <f t="shared" si="0"/>
        <v>50000</v>
      </c>
      <c r="S13">
        <f t="shared" si="12"/>
        <v>286.83528908618422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254.33909808970944</v>
      </c>
      <c r="AC13">
        <f t="shared" si="1"/>
        <v>248.48580977180711</v>
      </c>
      <c r="AE13">
        <f t="shared" si="2"/>
        <v>414.74599327153209</v>
      </c>
      <c r="AF13">
        <f t="shared" si="3"/>
        <v>-20.737299663576607</v>
      </c>
      <c r="AG13">
        <f t="shared" si="3"/>
        <v>-21.657534761800665</v>
      </c>
      <c r="AH13">
        <f t="shared" si="4"/>
        <v>-228.89792556045276</v>
      </c>
      <c r="AI13">
        <f t="shared" si="5"/>
        <v>143.45323328570205</v>
      </c>
      <c r="AJ13">
        <f t="shared" si="6"/>
        <v>5.8532883179023258</v>
      </c>
      <c r="AK13">
        <f t="shared" si="20"/>
        <v>55.480417231152586</v>
      </c>
      <c r="AL13">
        <f t="shared" si="7"/>
        <v>204.78693883475697</v>
      </c>
      <c r="AN13">
        <f t="shared" si="8"/>
        <v>182.47184702834073</v>
      </c>
      <c r="AO13">
        <f t="shared" si="8"/>
        <v>-9.1235923514170381</v>
      </c>
      <c r="AP13">
        <f t="shared" si="8"/>
        <v>-9.528459428609791</v>
      </c>
      <c r="AQ13">
        <f t="shared" si="8"/>
        <v>-100.70604161479275</v>
      </c>
      <c r="AR13">
        <f t="shared" si="8"/>
        <v>63.113753633521171</v>
      </c>
      <c r="AS13">
        <f t="shared" si="8"/>
        <v>2.575215548514759</v>
      </c>
      <c r="AT13">
        <f t="shared" si="8"/>
        <v>24.409191096015039</v>
      </c>
      <c r="AU13">
        <f t="shared" si="8"/>
        <v>90.098160278050969</v>
      </c>
      <c r="AW13">
        <v>10</v>
      </c>
      <c r="AX13">
        <f>(R13*SUMPRODUCT(K14:$K$23, X14:$X$23)-$AZ$3*SUMPRODUCT(K13:$K$22, W14:$W$23))/Z13</f>
        <v>286.83528908618422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5.4847869999999996E-3</v>
      </c>
      <c r="O14">
        <f t="shared" si="22"/>
        <v>478.7548511789264</v>
      </c>
      <c r="P14">
        <f t="shared" si="23"/>
        <v>23.937742558946322</v>
      </c>
      <c r="Q14" s="4">
        <f t="shared" si="24"/>
        <v>25</v>
      </c>
      <c r="R14">
        <f t="shared" si="0"/>
        <v>50000</v>
      </c>
      <c r="S14">
        <f t="shared" si="12"/>
        <v>279.34446246364638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248.48580977180711</v>
      </c>
      <c r="AC14">
        <f t="shared" si="1"/>
        <v>238.24923205369495</v>
      </c>
      <c r="AE14">
        <f t="shared" si="2"/>
        <v>408.32373990661898</v>
      </c>
      <c r="AF14">
        <f t="shared" si="3"/>
        <v>-20.41618699533095</v>
      </c>
      <c r="AG14">
        <f t="shared" si="3"/>
        <v>-21.322172449069086</v>
      </c>
      <c r="AH14">
        <f t="shared" si="4"/>
        <v>-237.57393022714476</v>
      </c>
      <c r="AI14">
        <f t="shared" si="5"/>
        <v>129.01145023507419</v>
      </c>
      <c r="AJ14">
        <f t="shared" si="6"/>
        <v>10.236577718112159</v>
      </c>
      <c r="AK14">
        <f t="shared" si="20"/>
        <v>54.45745283151782</v>
      </c>
      <c r="AL14">
        <f t="shared" si="7"/>
        <v>193.70548078470418</v>
      </c>
      <c r="AN14">
        <f t="shared" si="8"/>
        <v>165.48539327065393</v>
      </c>
      <c r="AO14">
        <f t="shared" si="8"/>
        <v>-8.2742696635326975</v>
      </c>
      <c r="AP14">
        <f t="shared" si="8"/>
        <v>-8.6414473327606345</v>
      </c>
      <c r="AQ14">
        <f t="shared" si="8"/>
        <v>-96.283932164916592</v>
      </c>
      <c r="AR14">
        <f t="shared" si="8"/>
        <v>52.285744109444011</v>
      </c>
      <c r="AS14">
        <f t="shared" si="8"/>
        <v>4.1486789129988173</v>
      </c>
      <c r="AT14">
        <f t="shared" si="8"/>
        <v>22.070509543243261</v>
      </c>
      <c r="AU14">
        <f t="shared" si="8"/>
        <v>78.50493256568609</v>
      </c>
      <c r="AW14">
        <v>11</v>
      </c>
      <c r="AX14">
        <f>(R14*SUMPRODUCT(K15:$K$23, X15:$X$23)-$AZ$3*SUMPRODUCT(K14:$K$22, W15:$W$23))/Z14</f>
        <v>279.34446246364638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5.8078460000000002E-3</v>
      </c>
      <c r="O15">
        <f t="shared" si="22"/>
        <v>478.7548511789264</v>
      </c>
      <c r="P15">
        <f t="shared" si="23"/>
        <v>23.937742558946322</v>
      </c>
      <c r="Q15" s="4">
        <f t="shared" si="24"/>
        <v>25</v>
      </c>
      <c r="R15">
        <f t="shared" si="0"/>
        <v>50000</v>
      </c>
      <c r="S15">
        <f t="shared" si="12"/>
        <v>266.64413461446946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238.24923205369495</v>
      </c>
      <c r="AC15">
        <f t="shared" si="1"/>
        <v>223.82231135171762</v>
      </c>
      <c r="AE15">
        <f t="shared" si="2"/>
        <v>401.86902110803106</v>
      </c>
      <c r="AF15">
        <f t="shared" si="3"/>
        <v>-20.093451055401555</v>
      </c>
      <c r="AG15">
        <f t="shared" si="3"/>
        <v>-20.985114830608754</v>
      </c>
      <c r="AH15">
        <f t="shared" si="4"/>
        <v>-247.67178793927221</v>
      </c>
      <c r="AI15">
        <f t="shared" si="5"/>
        <v>113.11866728274853</v>
      </c>
      <c r="AJ15">
        <f t="shared" si="6"/>
        <v>14.426920701977338</v>
      </c>
      <c r="AK15">
        <f t="shared" si="20"/>
        <v>53.056762365842395</v>
      </c>
      <c r="AL15">
        <f t="shared" si="7"/>
        <v>180.60235035056826</v>
      </c>
      <c r="AN15">
        <f t="shared" si="8"/>
        <v>150.03097506068875</v>
      </c>
      <c r="AO15">
        <f t="shared" si="8"/>
        <v>-7.501548753034438</v>
      </c>
      <c r="AP15">
        <f t="shared" si="8"/>
        <v>-7.8344362825379097</v>
      </c>
      <c r="AQ15">
        <f t="shared" si="8"/>
        <v>-92.464056415943915</v>
      </c>
      <c r="AR15">
        <f t="shared" si="8"/>
        <v>42.230933609172475</v>
      </c>
      <c r="AS15">
        <f t="shared" si="8"/>
        <v>5.3860458665686393</v>
      </c>
      <c r="AT15">
        <f t="shared" si="8"/>
        <v>19.807841294566291</v>
      </c>
      <c r="AU15">
        <f t="shared" si="8"/>
        <v>67.424820770307406</v>
      </c>
      <c r="AW15">
        <v>12</v>
      </c>
      <c r="AX15">
        <f>(R15*SUMPRODUCT(K16:$K$23, X16:$X$23)-$AZ$3*SUMPRODUCT(K15:$K$22, W16:$W$23))/Z15</f>
        <v>266.64413461446946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6.1543680000000003E-3</v>
      </c>
      <c r="O16">
        <f t="shared" si="22"/>
        <v>478.7548511789264</v>
      </c>
      <c r="P16">
        <f t="shared" si="23"/>
        <v>23.937742558946322</v>
      </c>
      <c r="Q16" s="4">
        <f t="shared" si="24"/>
        <v>25</v>
      </c>
      <c r="R16">
        <f t="shared" si="0"/>
        <v>50000</v>
      </c>
      <c r="S16">
        <f t="shared" si="12"/>
        <v>249.12810595008901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223.82231135171762</v>
      </c>
      <c r="AC16">
        <f t="shared" si="1"/>
        <v>205.74108668834987</v>
      </c>
      <c r="AE16">
        <f t="shared" si="2"/>
        <v>395.37708105325214</v>
      </c>
      <c r="AF16">
        <f t="shared" si="3"/>
        <v>-19.768854052662608</v>
      </c>
      <c r="AG16">
        <f t="shared" si="3"/>
        <v>-20.646113563112845</v>
      </c>
      <c r="AH16">
        <f t="shared" si="4"/>
        <v>-258.30023837964791</v>
      </c>
      <c r="AI16">
        <f t="shared" si="5"/>
        <v>96.661875057828752</v>
      </c>
      <c r="AJ16">
        <f t="shared" si="6"/>
        <v>18.081224663367749</v>
      </c>
      <c r="AK16">
        <f t="shared" si="20"/>
        <v>51.294470027883634</v>
      </c>
      <c r="AL16">
        <f t="shared" si="7"/>
        <v>166.03756974908015</v>
      </c>
      <c r="AN16">
        <f t="shared" si="8"/>
        <v>135.97192952485838</v>
      </c>
      <c r="AO16">
        <f t="shared" si="8"/>
        <v>-6.7985964762429196</v>
      </c>
      <c r="AP16">
        <f t="shared" si="8"/>
        <v>-7.1002899077695831</v>
      </c>
      <c r="AQ16">
        <f t="shared" si="8"/>
        <v>-88.830596137870685</v>
      </c>
      <c r="AR16">
        <f t="shared" si="8"/>
        <v>33.242447002975183</v>
      </c>
      <c r="AS16">
        <f t="shared" si="8"/>
        <v>6.2182132537911006</v>
      </c>
      <c r="AT16">
        <f t="shared" si="8"/>
        <v>17.640395455059181</v>
      </c>
      <c r="AU16">
        <f t="shared" si="8"/>
        <v>57.101055711825467</v>
      </c>
      <c r="AW16">
        <v>13</v>
      </c>
      <c r="AX16">
        <f>(R16*SUMPRODUCT(K17:$K$23, X17:$X$23)-$AZ$3*SUMPRODUCT(K16:$K$22, W17:$W$23))/Z16</f>
        <v>249.12810595008901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6.5216450000000004E-3</v>
      </c>
      <c r="O17">
        <f t="shared" si="22"/>
        <v>478.7548511789264</v>
      </c>
      <c r="P17">
        <f t="shared" si="23"/>
        <v>23.937742558946322</v>
      </c>
      <c r="Q17" s="4">
        <f t="shared" si="24"/>
        <v>25</v>
      </c>
      <c r="R17">
        <f t="shared" si="0"/>
        <v>50000</v>
      </c>
      <c r="S17">
        <f t="shared" si="12"/>
        <v>227.22203332670171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205.74108668834987</v>
      </c>
      <c r="AC17">
        <f t="shared" si="1"/>
        <v>184.54978822157227</v>
      </c>
      <c r="AE17">
        <f t="shared" si="2"/>
        <v>388.84480127895409</v>
      </c>
      <c r="AF17">
        <f t="shared" si="3"/>
        <v>-19.442240063947708</v>
      </c>
      <c r="AG17">
        <f t="shared" si="3"/>
        <v>-20.30500580419341</v>
      </c>
      <c r="AH17">
        <f t="shared" si="4"/>
        <v>-269.29324657661419</v>
      </c>
      <c r="AI17">
        <f t="shared" si="5"/>
        <v>79.804308834198764</v>
      </c>
      <c r="AJ17">
        <f t="shared" si="6"/>
        <v>21.191298466777596</v>
      </c>
      <c r="AK17">
        <f t="shared" si="20"/>
        <v>49.216192238386007</v>
      </c>
      <c r="AL17">
        <f t="shared" si="7"/>
        <v>150.21179953936237</v>
      </c>
      <c r="AN17">
        <f t="shared" si="8"/>
        <v>123.1843208698121</v>
      </c>
      <c r="AO17">
        <f t="shared" si="8"/>
        <v>-6.1592160434906056</v>
      </c>
      <c r="AP17">
        <f t="shared" si="8"/>
        <v>-6.4325364310394253</v>
      </c>
      <c r="AQ17">
        <f t="shared" si="8"/>
        <v>-85.310914753799793</v>
      </c>
      <c r="AR17">
        <f t="shared" si="8"/>
        <v>25.281653641482272</v>
      </c>
      <c r="AS17">
        <f t="shared" si="8"/>
        <v>6.7133100439904894</v>
      </c>
      <c r="AT17">
        <f t="shared" si="8"/>
        <v>15.591472990619701</v>
      </c>
      <c r="AU17">
        <f t="shared" si="8"/>
        <v>47.586436676092468</v>
      </c>
      <c r="AW17">
        <v>14</v>
      </c>
      <c r="AX17">
        <f>(R17*SUMPRODUCT(K18:$K$23, X18:$X$23)-$AZ$3*SUMPRODUCT(K17:$K$22, W18:$W$23))/Z17</f>
        <v>227.22203332670171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6.9358459999999999E-3</v>
      </c>
      <c r="O18">
        <f t="shared" si="22"/>
        <v>478.7548511789264</v>
      </c>
      <c r="P18">
        <f t="shared" si="23"/>
        <v>23.937742558946322</v>
      </c>
      <c r="Q18" s="4">
        <f t="shared" si="24"/>
        <v>25</v>
      </c>
      <c r="R18">
        <f t="shared" si="0"/>
        <v>50000</v>
      </c>
      <c r="S18">
        <f t="shared" si="12"/>
        <v>200.94405782499967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184.54978822157227</v>
      </c>
      <c r="AC18">
        <f t="shared" si="1"/>
        <v>160.4427650107981</v>
      </c>
      <c r="AE18">
        <f t="shared" si="2"/>
        <v>382.25938560659313</v>
      </c>
      <c r="AF18">
        <f t="shared" si="3"/>
        <v>-19.112969280329658</v>
      </c>
      <c r="AG18">
        <f t="shared" si="3"/>
        <v>-19.961123352864483</v>
      </c>
      <c r="AH18">
        <f t="shared" si="4"/>
        <v>-281.66478657398329</v>
      </c>
      <c r="AI18">
        <f t="shared" si="5"/>
        <v>61.520506399415694</v>
      </c>
      <c r="AJ18">
        <f t="shared" si="6"/>
        <v>24.107023210774173</v>
      </c>
      <c r="AK18">
        <f t="shared" si="20"/>
        <v>46.867459615567398</v>
      </c>
      <c r="AL18">
        <f t="shared" si="7"/>
        <v>132.49498922575725</v>
      </c>
      <c r="AN18">
        <f t="shared" si="8"/>
        <v>111.55233386817861</v>
      </c>
      <c r="AO18">
        <f t="shared" si="8"/>
        <v>-5.5776166934089311</v>
      </c>
      <c r="AP18">
        <f t="shared" si="8"/>
        <v>-5.8251281210771397</v>
      </c>
      <c r="AQ18">
        <f t="shared" si="8"/>
        <v>-82.196449567746924</v>
      </c>
      <c r="AR18">
        <f t="shared" si="8"/>
        <v>17.953139485945616</v>
      </c>
      <c r="AS18">
        <f t="shared" si="8"/>
        <v>7.0349998012706187</v>
      </c>
      <c r="AT18">
        <f t="shared" si="8"/>
        <v>13.677033709173045</v>
      </c>
      <c r="AU18">
        <f t="shared" si="8"/>
        <v>38.665172996389273</v>
      </c>
      <c r="AW18">
        <v>15</v>
      </c>
      <c r="AX18">
        <f>(R18*SUMPRODUCT(K19:$K$23, X19:$X$23)-$AZ$3*SUMPRODUCT(K18:$K$22, W19:$W$23))/Z18</f>
        <v>200.94405782499967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7.4023869999999999E-3</v>
      </c>
      <c r="O19">
        <f t="shared" si="22"/>
        <v>478.7548511789264</v>
      </c>
      <c r="P19">
        <f t="shared" si="23"/>
        <v>23.937742558946322</v>
      </c>
      <c r="Q19" s="4">
        <f t="shared" si="24"/>
        <v>25</v>
      </c>
      <c r="R19">
        <f t="shared" si="0"/>
        <v>50000</v>
      </c>
      <c r="S19">
        <f t="shared" si="12"/>
        <v>170.29535269694367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160.4427650107981</v>
      </c>
      <c r="AC19">
        <f t="shared" si="1"/>
        <v>133.60523366729538</v>
      </c>
      <c r="AE19">
        <f t="shared" si="2"/>
        <v>375.60715984388497</v>
      </c>
      <c r="AF19">
        <f t="shared" si="3"/>
        <v>-18.780357992194251</v>
      </c>
      <c r="AG19">
        <f t="shared" si="3"/>
        <v>-19.613752159323198</v>
      </c>
      <c r="AH19">
        <f t="shared" si="4"/>
        <v>-295.51992002528095</v>
      </c>
      <c r="AI19">
        <f t="shared" si="5"/>
        <v>41.693129667086566</v>
      </c>
      <c r="AJ19">
        <f t="shared" si="6"/>
        <v>26.837531343502718</v>
      </c>
      <c r="AK19">
        <f t="shared" si="20"/>
        <v>44.263791375556892</v>
      </c>
      <c r="AL19">
        <f t="shared" si="7"/>
        <v>112.79445238614618</v>
      </c>
      <c r="AN19">
        <f t="shared" si="8"/>
        <v>100.97078497184098</v>
      </c>
      <c r="AO19">
        <f t="shared" si="8"/>
        <v>-5.0485392485920499</v>
      </c>
      <c r="AP19">
        <f t="shared" si="8"/>
        <v>-5.2725724200601825</v>
      </c>
      <c r="AQ19">
        <f t="shared" si="8"/>
        <v>-79.441718608799505</v>
      </c>
      <c r="AR19">
        <f t="shared" si="8"/>
        <v>11.207954694389244</v>
      </c>
      <c r="AS19">
        <f t="shared" si="8"/>
        <v>7.2144700531963846</v>
      </c>
      <c r="AT19">
        <f t="shared" si="8"/>
        <v>11.899000442050671</v>
      </c>
      <c r="AU19">
        <f t="shared" si="8"/>
        <v>30.321425189636301</v>
      </c>
      <c r="AW19">
        <v>16</v>
      </c>
      <c r="AX19">
        <f>(R19*SUMPRODUCT(K20:$K$23, X20:$X$23)-$AZ$3*SUMPRODUCT(K19:$K$22, W20:$W$23))/Z19</f>
        <v>170.29535269694367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7.9366079999999995E-3</v>
      </c>
      <c r="O20">
        <f t="shared" si="22"/>
        <v>478.7548511789264</v>
      </c>
      <c r="P20">
        <f t="shared" si="23"/>
        <v>23.937742558946322</v>
      </c>
      <c r="Q20" s="4">
        <f t="shared" si="24"/>
        <v>25</v>
      </c>
      <c r="R20">
        <f t="shared" si="0"/>
        <v>50000</v>
      </c>
      <c r="S20">
        <f t="shared" si="12"/>
        <v>135.14217821043246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133.60523366729538</v>
      </c>
      <c r="AC20">
        <f t="shared" si="1"/>
        <v>104.12406423903784</v>
      </c>
      <c r="AE20">
        <f t="shared" si="2"/>
        <v>368.87004145577185</v>
      </c>
      <c r="AF20">
        <f t="shared" si="3"/>
        <v>-18.443502072788593</v>
      </c>
      <c r="AG20">
        <f t="shared" si="3"/>
        <v>-19.261947975432264</v>
      </c>
      <c r="AH20">
        <f t="shared" si="4"/>
        <v>-311.3333245954035</v>
      </c>
      <c r="AI20">
        <f t="shared" si="5"/>
        <v>19.831266812147533</v>
      </c>
      <c r="AJ20">
        <f t="shared" si="6"/>
        <v>29.481169428257544</v>
      </c>
      <c r="AK20">
        <f t="shared" si="20"/>
        <v>41.419566883458451</v>
      </c>
      <c r="AL20">
        <f t="shared" si="7"/>
        <v>90.732003123863535</v>
      </c>
      <c r="AN20">
        <f t="shared" si="8"/>
        <v>91.343284077287166</v>
      </c>
      <c r="AO20">
        <f t="shared" si="8"/>
        <v>-4.5671642038643592</v>
      </c>
      <c r="AP20">
        <f t="shared" si="8"/>
        <v>-4.7698359532209311</v>
      </c>
      <c r="AQ20">
        <f t="shared" si="8"/>
        <v>-77.095467550063944</v>
      </c>
      <c r="AR20">
        <f t="shared" si="8"/>
        <v>4.9108163701379519</v>
      </c>
      <c r="AS20">
        <f t="shared" si="8"/>
        <v>7.3004216427775335</v>
      </c>
      <c r="AT20">
        <f t="shared" si="8"/>
        <v>10.256726865815633</v>
      </c>
      <c r="AU20">
        <f t="shared" si="8"/>
        <v>22.46796487873112</v>
      </c>
      <c r="AW20">
        <v>17</v>
      </c>
      <c r="AX20">
        <f>(R20*SUMPRODUCT(K21:$K$23, X21:$X$23)-$AZ$3*SUMPRODUCT(K20:$K$22, W21:$W$23))/Z20</f>
        <v>135.14217821043246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8.552947E-3</v>
      </c>
      <c r="O21">
        <f t="shared" si="22"/>
        <v>478.7548511789264</v>
      </c>
      <c r="P21">
        <f t="shared" si="23"/>
        <v>23.937742558946322</v>
      </c>
      <c r="Q21" s="4">
        <f t="shared" si="24"/>
        <v>25</v>
      </c>
      <c r="R21">
        <f t="shared" si="0"/>
        <v>50000</v>
      </c>
      <c r="S21">
        <f t="shared" si="12"/>
        <v>95.264878734755555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104.12406423903784</v>
      </c>
      <c r="AC21">
        <f t="shared" si="1"/>
        <v>72.037708758253714</v>
      </c>
      <c r="AE21">
        <f t="shared" si="2"/>
        <v>362.02641512675513</v>
      </c>
      <c r="AF21">
        <f t="shared" si="3"/>
        <v>-18.101320756337756</v>
      </c>
      <c r="AG21">
        <f t="shared" si="3"/>
        <v>-18.904582075527312</v>
      </c>
      <c r="AH21">
        <f t="shared" si="4"/>
        <v>-329.49284030125892</v>
      </c>
      <c r="AI21">
        <f t="shared" si="5"/>
        <v>-4.4723280063688549</v>
      </c>
      <c r="AJ21">
        <f t="shared" si="6"/>
        <v>32.086355480784121</v>
      </c>
      <c r="AK21">
        <f t="shared" si="20"/>
        <v>38.340462600528305</v>
      </c>
      <c r="AL21">
        <f t="shared" si="7"/>
        <v>65.954490074943578</v>
      </c>
      <c r="AN21">
        <f t="shared" si="8"/>
        <v>82.581898730803047</v>
      </c>
      <c r="AO21">
        <f t="shared" si="8"/>
        <v>-4.1290949365401524</v>
      </c>
      <c r="AP21">
        <f t="shared" si="8"/>
        <v>-4.3123269940474964</v>
      </c>
      <c r="AQ21">
        <f t="shared" si="8"/>
        <v>-75.160660198665965</v>
      </c>
      <c r="AR21">
        <f t="shared" si="8"/>
        <v>-1.0201833984505622</v>
      </c>
      <c r="AS21">
        <f t="shared" si="8"/>
        <v>7.3192232617250115</v>
      </c>
      <c r="AT21">
        <f t="shared" si="8"/>
        <v>8.7458485554441907</v>
      </c>
      <c r="AU21">
        <f t="shared" si="8"/>
        <v>15.04488841871864</v>
      </c>
      <c r="AW21">
        <v>18</v>
      </c>
      <c r="AX21">
        <f>(R21*SUMPRODUCT(K22:$K$23, X22:$X$23)-$AZ$3*SUMPRODUCT(K21:$K$22, W22:$W$23))/Z21</f>
        <v>95.264878734755555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9.2631359999999999E-3</v>
      </c>
      <c r="O22">
        <f t="shared" si="22"/>
        <v>478.7548511789264</v>
      </c>
      <c r="P22">
        <f t="shared" si="23"/>
        <v>23.937742558946322</v>
      </c>
      <c r="Q22" s="4">
        <f t="shared" si="24"/>
        <v>25</v>
      </c>
      <c r="R22">
        <f t="shared" si="0"/>
        <v>50000</v>
      </c>
      <c r="S22">
        <f t="shared" si="12"/>
        <v>50.412386317626584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72.037708758253714</v>
      </c>
      <c r="AC22">
        <f t="shared" si="1"/>
        <v>37.386673710115815</v>
      </c>
      <c r="AE22">
        <f t="shared" si="2"/>
        <v>355.052651056576</v>
      </c>
      <c r="AF22">
        <f t="shared" si="3"/>
        <v>-17.7526325528288</v>
      </c>
      <c r="AG22">
        <f t="shared" si="3"/>
        <v>-18.54042053998327</v>
      </c>
      <c r="AH22">
        <f t="shared" si="4"/>
        <v>-350.23142957754351</v>
      </c>
      <c r="AI22">
        <f t="shared" si="5"/>
        <v>-31.471831613779557</v>
      </c>
      <c r="AJ22">
        <f t="shared" si="6"/>
        <v>34.651035048137899</v>
      </c>
      <c r="AK22">
        <f t="shared" si="20"/>
        <v>35.027847997263947</v>
      </c>
      <c r="AL22">
        <f t="shared" si="7"/>
        <v>38.20705143162229</v>
      </c>
      <c r="AN22">
        <f t="shared" si="8"/>
        <v>74.606854620802096</v>
      </c>
      <c r="AO22">
        <f t="shared" si="8"/>
        <v>-3.7303427310401047</v>
      </c>
      <c r="AP22">
        <f t="shared" si="8"/>
        <v>-3.8958798243549841</v>
      </c>
      <c r="AQ22">
        <f t="shared" si="8"/>
        <v>-73.593776225497976</v>
      </c>
      <c r="AR22">
        <f t="shared" si="8"/>
        <v>-6.6131441600909762</v>
      </c>
      <c r="AS22">
        <f t="shared" si="8"/>
        <v>7.2811869636900752</v>
      </c>
      <c r="AT22">
        <f t="shared" si="8"/>
        <v>7.3603662877453209</v>
      </c>
      <c r="AU22">
        <f t="shared" si="8"/>
        <v>8.0284090913444199</v>
      </c>
      <c r="AW22">
        <v>19</v>
      </c>
      <c r="AX22">
        <f>(R22*SUMPRODUCT(K23:$K$23, X23:$X$23)-$AZ$3*SUMPRODUCT(K22:$K$22, W23:$W$23))/Z22</f>
        <v>50.412386317626584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1.011049E-2</v>
      </c>
      <c r="O23">
        <f t="shared" si="22"/>
        <v>478.7548511789264</v>
      </c>
      <c r="P23">
        <f t="shared" si="23"/>
        <v>23.937742558946322</v>
      </c>
      <c r="Q23" s="4">
        <f t="shared" si="24"/>
        <v>25</v>
      </c>
      <c r="R23">
        <f t="shared" si="0"/>
        <v>50000</v>
      </c>
      <c r="S23">
        <f t="shared" si="12"/>
        <v>51.447010916186443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37.386673710115815</v>
      </c>
      <c r="AC23">
        <f t="shared" si="1"/>
        <v>37.386673710115815</v>
      </c>
      <c r="AE23">
        <f t="shared" si="2"/>
        <v>347.91236826802918</v>
      </c>
      <c r="AF23">
        <f t="shared" si="3"/>
        <v>-17.395618413401461</v>
      </c>
      <c r="AG23">
        <f t="shared" si="3"/>
        <v>-18.167563598118139</v>
      </c>
      <c r="AH23">
        <f t="shared" si="4"/>
        <v>-374.90547293059086</v>
      </c>
      <c r="AI23">
        <f t="shared" si="5"/>
        <v>-62.556286674081264</v>
      </c>
      <c r="AJ23">
        <f t="shared" si="6"/>
        <v>0</v>
      </c>
      <c r="AK23">
        <f t="shared" si="20"/>
        <v>31.48223176128224</v>
      </c>
      <c r="AL23">
        <f t="shared" si="7"/>
        <v>-31.074054912799024</v>
      </c>
      <c r="AN23">
        <f t="shared" si="8"/>
        <v>67.343736036871803</v>
      </c>
      <c r="AO23">
        <f t="shared" si="8"/>
        <v>-3.3671868018435904</v>
      </c>
      <c r="AP23">
        <f t="shared" si="8"/>
        <v>-3.5166085456386971</v>
      </c>
      <c r="AQ23">
        <f t="shared" si="8"/>
        <v>-72.568662429286718</v>
      </c>
      <c r="AR23">
        <f t="shared" si="8"/>
        <v>-12.108721739897211</v>
      </c>
      <c r="AS23">
        <f t="shared" si="8"/>
        <v>0</v>
      </c>
      <c r="AT23">
        <f t="shared" si="8"/>
        <v>6.0938652918199185</v>
      </c>
      <c r="AU23">
        <f t="shared" si="8"/>
        <v>-6.0148564480772917</v>
      </c>
      <c r="AW23">
        <v>20</v>
      </c>
      <c r="AX23">
        <f>(R23*SUMPRODUCT(K$23:$K24, X$23:$X24)-$AZ$3*SUMPRODUCT(K$22:$K23, W$23:$W24))/Z23</f>
        <v>51.447010916186443</v>
      </c>
    </row>
    <row r="25" spans="5:50" x14ac:dyDescent="0.25">
      <c r="AN25" s="8">
        <f t="shared" ref="AN25:AU25" si="25">SUM(AN3:AN23)</f>
        <v>4077.3797018343644</v>
      </c>
      <c r="AO25" s="8">
        <f t="shared" si="25"/>
        <v>-562.93512347591286</v>
      </c>
      <c r="AP25" s="8">
        <f t="shared" si="25"/>
        <v>-461.06558441725389</v>
      </c>
      <c r="AQ25" s="8">
        <f t="shared" si="25"/>
        <v>-2096.1582727313862</v>
      </c>
      <c r="AR25" s="8">
        <f t="shared" si="25"/>
        <v>957.2207212098117</v>
      </c>
      <c r="AS25" s="8">
        <f t="shared" si="25"/>
        <v>-139.12022306697094</v>
      </c>
      <c r="AT25" s="8">
        <f t="shared" si="25"/>
        <v>424.42791257182665</v>
      </c>
      <c r="AU25" s="9">
        <f t="shared" si="25"/>
        <v>1242.5284107146674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360F-A1C7-4315-8579-3BC9CB7753C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475.94033902253085</v>
      </c>
      <c r="K3">
        <v>1</v>
      </c>
      <c r="L3" s="2">
        <v>0</v>
      </c>
      <c r="O3">
        <f>$C$3</f>
        <v>475.94033902253085</v>
      </c>
      <c r="P3">
        <f>O3*B5</f>
        <v>380.7522712180247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475.94033902253085</v>
      </c>
      <c r="AF3">
        <f t="shared" ref="AF3:AG23" si="4">-$Z3*P3</f>
        <v>-380.7522712180247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-177.96167399549387</v>
      </c>
      <c r="AJ3">
        <f t="shared" ref="AJ3:AJ23" si="7">AB3-AC3</f>
        <v>0</v>
      </c>
      <c r="AL3">
        <f t="shared" ref="AL3:AL23" si="8">SUM(AI3:AK3)</f>
        <v>-177.96167399549387</v>
      </c>
      <c r="AN3">
        <f t="shared" ref="AN3:AU23" si="9">AE3*$K3</f>
        <v>475.94033902253085</v>
      </c>
      <c r="AO3">
        <f t="shared" si="9"/>
        <v>-380.7522712180247</v>
      </c>
      <c r="AP3">
        <f t="shared" si="9"/>
        <v>-273.14974180000002</v>
      </c>
      <c r="AQ3">
        <f t="shared" si="9"/>
        <v>0</v>
      </c>
      <c r="AR3">
        <f t="shared" si="9"/>
        <v>-177.96167399549387</v>
      </c>
      <c r="AS3">
        <f t="shared" si="9"/>
        <v>0</v>
      </c>
      <c r="AT3">
        <f t="shared" si="9"/>
        <v>0</v>
      </c>
      <c r="AU3">
        <f t="shared" si="9"/>
        <v>-177.96167399549387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222.04641348982074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6.4118026764745331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6.3326699518518126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-6.3326699518518126</v>
      </c>
      <c r="AK4">
        <f>G4*MAX(0, SUM(AB4, AE4:AF4))</f>
        <v>0</v>
      </c>
      <c r="AL4">
        <f t="shared" si="8"/>
        <v>-240.50546995185181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-215.71374353796892</v>
      </c>
      <c r="AR4">
        <f t="shared" si="9"/>
        <v>-215.71374353796892</v>
      </c>
      <c r="AS4">
        <f t="shared" si="9"/>
        <v>-5.8334868178728021</v>
      </c>
      <c r="AT4">
        <f t="shared" si="9"/>
        <v>0</v>
      </c>
      <c r="AU4">
        <f t="shared" si="9"/>
        <v>-221.54723035584175</v>
      </c>
      <c r="AW4">
        <v>1</v>
      </c>
      <c r="AX4">
        <f>(R4*SUMPRODUCT(K5:$K$23, X5:$X$23)-$AZ$3*SUMPRODUCT(K4:$K$22, W5:$W$23))/Z4</f>
        <v>6.4118026764745331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475.94033902253085</v>
      </c>
      <c r="P5">
        <f t="shared" ref="P5:P23" si="22">O5*$C$5</f>
        <v>23.797016951126544</v>
      </c>
      <c r="Q5" s="4">
        <f t="shared" ref="Q5:Q23" si="23">$C$8</f>
        <v>25</v>
      </c>
      <c r="R5">
        <f t="shared" si="0"/>
        <v>100000</v>
      </c>
      <c r="S5">
        <f t="shared" si="1"/>
        <v>12.088192025187979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6.3326699518518126</v>
      </c>
      <c r="AC5">
        <f t="shared" si="2"/>
        <v>11.791611821669676</v>
      </c>
      <c r="AE5">
        <f t="shared" si="3"/>
        <v>464.26328406544951</v>
      </c>
      <c r="AF5">
        <f t="shared" si="4"/>
        <v>-23.213164203272477</v>
      </c>
      <c r="AG5">
        <f t="shared" si="4"/>
        <v>-24.386632420091601</v>
      </c>
      <c r="AH5">
        <f t="shared" si="5"/>
        <v>-231.63924763359361</v>
      </c>
      <c r="AI5">
        <f t="shared" si="6"/>
        <v>185.02423980849184</v>
      </c>
      <c r="AJ5">
        <f t="shared" si="7"/>
        <v>-5.4589418698178633</v>
      </c>
      <c r="AK5">
        <f>G5*SUM(AB5, AE5:AF5)</f>
        <v>31.316795286982021</v>
      </c>
      <c r="AL5">
        <f t="shared" si="8"/>
        <v>210.88209322565601</v>
      </c>
      <c r="AN5">
        <f t="shared" si="9"/>
        <v>393.95541374994457</v>
      </c>
      <c r="AO5">
        <f t="shared" si="9"/>
        <v>-19.697770687497229</v>
      </c>
      <c r="AP5">
        <f t="shared" si="9"/>
        <v>-20.693529285573696</v>
      </c>
      <c r="AQ5">
        <f t="shared" si="9"/>
        <v>-196.55988051244108</v>
      </c>
      <c r="AR5">
        <f t="shared" si="9"/>
        <v>157.0042332644326</v>
      </c>
      <c r="AS5">
        <f t="shared" si="9"/>
        <v>-4.6322416111152451</v>
      </c>
      <c r="AT5">
        <f t="shared" si="9"/>
        <v>26.574190697505273</v>
      </c>
      <c r="AU5">
        <f t="shared" si="9"/>
        <v>178.94618235082265</v>
      </c>
      <c r="AW5">
        <v>2</v>
      </c>
      <c r="AX5">
        <f>(R5*SUMPRODUCT(K6:$K$23, X6:$X$23)-$AZ$3*SUMPRODUCT(K5:$K$22, W6:$W$23))/Z5</f>
        <v>12.088192025187979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475.94033902253085</v>
      </c>
      <c r="P6">
        <f t="shared" si="22"/>
        <v>23.797016951126544</v>
      </c>
      <c r="Q6" s="4">
        <f t="shared" si="23"/>
        <v>25</v>
      </c>
      <c r="R6">
        <f t="shared" si="0"/>
        <v>100000</v>
      </c>
      <c r="S6">
        <f t="shared" si="1"/>
        <v>17.108832278599412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11.791611821669676</v>
      </c>
      <c r="AC6">
        <f t="shared" si="2"/>
        <v>16.482979689066951</v>
      </c>
      <c r="AE6">
        <f t="shared" si="3"/>
        <v>458.53012137647931</v>
      </c>
      <c r="AF6">
        <f t="shared" si="4"/>
        <v>-22.926506068823969</v>
      </c>
      <c r="AG6">
        <f t="shared" si="4"/>
        <v>-24.085483188827407</v>
      </c>
      <c r="AH6">
        <f t="shared" si="5"/>
        <v>-229.13162825310761</v>
      </c>
      <c r="AI6">
        <f t="shared" si="6"/>
        <v>182.3865038657203</v>
      </c>
      <c r="AJ6">
        <f t="shared" si="7"/>
        <v>-4.6913678673972754</v>
      </c>
      <c r="AK6">
        <f>G6*SUM(AB6, AE6:AF6)</f>
        <v>31.317665899052752</v>
      </c>
      <c r="AL6">
        <f t="shared" si="8"/>
        <v>209.01280189737577</v>
      </c>
      <c r="AN6">
        <f t="shared" si="9"/>
        <v>358.41978166826658</v>
      </c>
      <c r="AO6">
        <f t="shared" si="9"/>
        <v>-17.920989083413332</v>
      </c>
      <c r="AP6">
        <f t="shared" si="9"/>
        <v>-18.826928097982631</v>
      </c>
      <c r="AQ6">
        <f t="shared" si="9"/>
        <v>-179.10559054493109</v>
      </c>
      <c r="AR6">
        <f t="shared" si="9"/>
        <v>142.56627394193953</v>
      </c>
      <c r="AS6">
        <f t="shared" si="9"/>
        <v>-3.6671070631311111</v>
      </c>
      <c r="AT6">
        <f t="shared" si="9"/>
        <v>24.480116900939528</v>
      </c>
      <c r="AU6">
        <f t="shared" si="9"/>
        <v>163.37928377974794</v>
      </c>
      <c r="AW6">
        <v>3</v>
      </c>
      <c r="AX6">
        <f>(R6*SUMPRODUCT(K7:$K$23, X7:$X$23)-$AZ$3*SUMPRODUCT(K6:$K$22, W7:$W$23))/Z6</f>
        <v>17.108832278599412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475.94033902253085</v>
      </c>
      <c r="P7">
        <f t="shared" si="22"/>
        <v>23.797016951126544</v>
      </c>
      <c r="Q7" s="4">
        <f t="shared" si="23"/>
        <v>25</v>
      </c>
      <c r="R7">
        <f t="shared" si="0"/>
        <v>100000</v>
      </c>
      <c r="S7">
        <f t="shared" si="1"/>
        <v>21.479548476539357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16.482979689066951</v>
      </c>
      <c r="AC7">
        <f t="shared" si="2"/>
        <v>20.43817198947022</v>
      </c>
      <c r="AE7">
        <f t="shared" si="3"/>
        <v>452.86568832178995</v>
      </c>
      <c r="AF7">
        <f t="shared" si="4"/>
        <v>-22.643284416089497</v>
      </c>
      <c r="AG7">
        <f t="shared" si="4"/>
        <v>-23.787944159759036</v>
      </c>
      <c r="AH7">
        <f t="shared" si="5"/>
        <v>-226.73678872037823</v>
      </c>
      <c r="AI7">
        <f t="shared" si="6"/>
        <v>179.69767102556318</v>
      </c>
      <c r="AJ7">
        <f t="shared" si="7"/>
        <v>-3.9551923004032687</v>
      </c>
      <c r="AK7">
        <f>G7*SUM(AB7, AE7:AF7)</f>
        <v>31.269376851633719</v>
      </c>
      <c r="AL7">
        <f t="shared" si="8"/>
        <v>207.01185557679364</v>
      </c>
      <c r="AN7">
        <f t="shared" si="9"/>
        <v>326.08805089910084</v>
      </c>
      <c r="AO7">
        <f t="shared" si="9"/>
        <v>-16.304402544955042</v>
      </c>
      <c r="AP7">
        <f t="shared" si="9"/>
        <v>-17.128620131716968</v>
      </c>
      <c r="AQ7">
        <f t="shared" si="9"/>
        <v>-163.26288214710809</v>
      </c>
      <c r="AR7">
        <f t="shared" si="9"/>
        <v>129.39214607532077</v>
      </c>
      <c r="AS7">
        <f t="shared" si="9"/>
        <v>-2.8479546616770617</v>
      </c>
      <c r="AT7">
        <f t="shared" si="9"/>
        <v>22.515660632548052</v>
      </c>
      <c r="AU7">
        <f t="shared" si="9"/>
        <v>149.05985204619174</v>
      </c>
      <c r="AW7">
        <v>4</v>
      </c>
      <c r="AX7">
        <f>(R7*SUMPRODUCT(K8:$K$23, X8:$X$23)-$AZ$3*SUMPRODUCT(K7:$K$22, W8:$W$23))/Z7</f>
        <v>21.479548476539357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475.94033902253085</v>
      </c>
      <c r="P8">
        <f t="shared" si="22"/>
        <v>23.797016951126544</v>
      </c>
      <c r="Q8" s="4">
        <f t="shared" si="23"/>
        <v>25</v>
      </c>
      <c r="R8">
        <f t="shared" si="0"/>
        <v>100000</v>
      </c>
      <c r="S8">
        <f t="shared" si="1"/>
        <v>25.213744604047982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20.43817198947022</v>
      </c>
      <c r="AC8">
        <f t="shared" si="2"/>
        <v>23.694820173496737</v>
      </c>
      <c r="AE8">
        <f t="shared" si="3"/>
        <v>447.26877834089765</v>
      </c>
      <c r="AF8">
        <f t="shared" si="4"/>
        <v>-22.363438917044885</v>
      </c>
      <c r="AG8">
        <f t="shared" si="4"/>
        <v>-23.493951955169535</v>
      </c>
      <c r="AH8">
        <f t="shared" si="5"/>
        <v>-224.45105196762975</v>
      </c>
      <c r="AI8">
        <f t="shared" si="6"/>
        <v>176.96033550105344</v>
      </c>
      <c r="AJ8">
        <f t="shared" si="7"/>
        <v>-3.2566481840265169</v>
      </c>
      <c r="AK8">
        <f t="shared" ref="AK8:AK23" si="24">G8*SUM(AB8:AB8, AE8:AF8)</f>
        <v>31.17404579893261</v>
      </c>
      <c r="AL8">
        <f t="shared" si="8"/>
        <v>204.87773311595953</v>
      </c>
      <c r="AN8">
        <f t="shared" si="9"/>
        <v>296.67122011725917</v>
      </c>
      <c r="AO8">
        <f t="shared" si="9"/>
        <v>-14.833561005862961</v>
      </c>
      <c r="AP8">
        <f t="shared" si="9"/>
        <v>-15.583424843046076</v>
      </c>
      <c r="AQ8">
        <f t="shared" si="9"/>
        <v>-148.87729854706546</v>
      </c>
      <c r="AR8">
        <f t="shared" si="9"/>
        <v>117.37693572128465</v>
      </c>
      <c r="AS8">
        <f t="shared" si="9"/>
        <v>-2.1601190090478966</v>
      </c>
      <c r="AT8">
        <f t="shared" si="9"/>
        <v>20.677593990501418</v>
      </c>
      <c r="AU8">
        <f t="shared" si="9"/>
        <v>135.89441070273818</v>
      </c>
      <c r="AW8">
        <v>5</v>
      </c>
      <c r="AX8">
        <f>(R8*SUMPRODUCT(K9:$K$23, X9:$X$23)-$AZ$3*SUMPRODUCT(K8:$K$22, W9:$W$23))/Z8</f>
        <v>25.213744604047982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475.94033902253085</v>
      </c>
      <c r="P9">
        <f t="shared" si="22"/>
        <v>23.797016951126544</v>
      </c>
      <c r="Q9" s="4">
        <f t="shared" si="23"/>
        <v>25</v>
      </c>
      <c r="R9">
        <f t="shared" si="0"/>
        <v>100000</v>
      </c>
      <c r="S9">
        <f t="shared" si="1"/>
        <v>28.163484354391098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23.694820173496737</v>
      </c>
      <c r="AC9">
        <f t="shared" si="2"/>
        <v>26.139522483728229</v>
      </c>
      <c r="AE9">
        <f t="shared" si="3"/>
        <v>441.73700371179285</v>
      </c>
      <c r="AF9">
        <f t="shared" si="4"/>
        <v>-22.086850185589643</v>
      </c>
      <c r="AG9">
        <f t="shared" si="4"/>
        <v>-23.203381153771101</v>
      </c>
      <c r="AH9">
        <f t="shared" si="5"/>
        <v>-222.52512738696814</v>
      </c>
      <c r="AI9">
        <f t="shared" si="6"/>
        <v>173.92164498546398</v>
      </c>
      <c r="AJ9">
        <f t="shared" si="7"/>
        <v>-2.4447023102314915</v>
      </c>
      <c r="AK9">
        <f t="shared" si="24"/>
        <v>31.034148158979001</v>
      </c>
      <c r="AL9">
        <f t="shared" si="8"/>
        <v>202.5110908342115</v>
      </c>
      <c r="AN9">
        <f t="shared" si="9"/>
        <v>269.90565409508849</v>
      </c>
      <c r="AO9">
        <f t="shared" si="9"/>
        <v>-13.495282704754425</v>
      </c>
      <c r="AP9">
        <f t="shared" si="9"/>
        <v>-14.177494108264231</v>
      </c>
      <c r="AQ9">
        <f t="shared" si="9"/>
        <v>-135.96504154123031</v>
      </c>
      <c r="AR9">
        <f t="shared" si="9"/>
        <v>106.26783574083953</v>
      </c>
      <c r="AS9">
        <f t="shared" si="9"/>
        <v>-1.4937371571010845</v>
      </c>
      <c r="AT9">
        <f t="shared" si="9"/>
        <v>18.96216977013351</v>
      </c>
      <c r="AU9">
        <f t="shared" si="9"/>
        <v>123.73626835387196</v>
      </c>
      <c r="AW9">
        <v>6</v>
      </c>
      <c r="AX9">
        <f>(R9*SUMPRODUCT(K10:$K$23, X10:$X$23)-$AZ$3*SUMPRODUCT(K9:$K$22, W10:$W$23))/Z9</f>
        <v>28.163484354391098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475.94033902253085</v>
      </c>
      <c r="P10">
        <f t="shared" si="22"/>
        <v>23.797016951126544</v>
      </c>
      <c r="Q10" s="4">
        <f t="shared" si="23"/>
        <v>25</v>
      </c>
      <c r="R10">
        <f t="shared" si="0"/>
        <v>100000</v>
      </c>
      <c r="S10">
        <f t="shared" si="1"/>
        <v>30.377162302303638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26.139522483728229</v>
      </c>
      <c r="AC10">
        <f t="shared" si="2"/>
        <v>27.845133217373132</v>
      </c>
      <c r="AE10">
        <f t="shared" si="3"/>
        <v>436.26926082556099</v>
      </c>
      <c r="AF10">
        <f t="shared" si="4"/>
        <v>-21.813463041278048</v>
      </c>
      <c r="AG10">
        <f t="shared" si="4"/>
        <v>-22.916173785644808</v>
      </c>
      <c r="AH10">
        <f t="shared" si="5"/>
        <v>-220.6942263543385</v>
      </c>
      <c r="AI10">
        <f t="shared" si="6"/>
        <v>170.84539764429965</v>
      </c>
      <c r="AJ10">
        <f t="shared" si="7"/>
        <v>-1.7056107336449031</v>
      </c>
      <c r="AK10">
        <f t="shared" si="24"/>
        <v>30.841672418760783</v>
      </c>
      <c r="AL10">
        <f t="shared" si="8"/>
        <v>199.98145932941554</v>
      </c>
      <c r="AN10">
        <f t="shared" si="9"/>
        <v>245.55239948349319</v>
      </c>
      <c r="AO10">
        <f t="shared" si="9"/>
        <v>-12.277619974174659</v>
      </c>
      <c r="AP10">
        <f t="shared" si="9"/>
        <v>-12.89827628331525</v>
      </c>
      <c r="AQ10">
        <f t="shared" si="9"/>
        <v>-124.21685802688093</v>
      </c>
      <c r="AR10">
        <f t="shared" si="9"/>
        <v>96.159645199122352</v>
      </c>
      <c r="AS10">
        <f t="shared" si="9"/>
        <v>-0.95999614421325896</v>
      </c>
      <c r="AT10">
        <f t="shared" si="9"/>
        <v>17.359111325376389</v>
      </c>
      <c r="AU10">
        <f t="shared" si="9"/>
        <v>112.55876038028549</v>
      </c>
      <c r="AW10">
        <v>7</v>
      </c>
      <c r="AX10">
        <f>(R10*SUMPRODUCT(K11:$K$23, X11:$X$23)-$AZ$3*SUMPRODUCT(K10:$K$22, W11:$W$23))/Z10</f>
        <v>30.377162302303638</v>
      </c>
    </row>
    <row r="11" spans="1:52" x14ac:dyDescent="0.25">
      <c r="A11" t="s">
        <v>33</v>
      </c>
      <c r="C11" s="7">
        <f>AU25</f>
        <v>1239.28146301688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475.94033902253085</v>
      </c>
      <c r="P11">
        <f t="shared" si="22"/>
        <v>23.797016951126544</v>
      </c>
      <c r="Q11" s="4">
        <f t="shared" si="23"/>
        <v>25</v>
      </c>
      <c r="R11">
        <f t="shared" si="0"/>
        <v>100000</v>
      </c>
      <c r="S11">
        <f t="shared" si="1"/>
        <v>31.903763391482219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27.845133217373132</v>
      </c>
      <c r="AC11">
        <f t="shared" si="2"/>
        <v>28.882187644608621</v>
      </c>
      <c r="AE11">
        <f t="shared" si="3"/>
        <v>430.86447233862663</v>
      </c>
      <c r="AF11">
        <f t="shared" si="4"/>
        <v>-21.543223616931332</v>
      </c>
      <c r="AG11">
        <f t="shared" si="4"/>
        <v>-22.632273260526759</v>
      </c>
      <c r="AH11">
        <f t="shared" si="5"/>
        <v>-218.95514904640731</v>
      </c>
      <c r="AI11">
        <f t="shared" si="6"/>
        <v>167.73382641476121</v>
      </c>
      <c r="AJ11">
        <f t="shared" si="7"/>
        <v>-1.0370544272354891</v>
      </c>
      <c r="AK11">
        <f t="shared" si="24"/>
        <v>30.601646735734789</v>
      </c>
      <c r="AL11">
        <f t="shared" si="8"/>
        <v>197.29841872326051</v>
      </c>
      <c r="AN11">
        <f t="shared" si="9"/>
        <v>223.39405954922827</v>
      </c>
      <c r="AO11">
        <f t="shared" si="9"/>
        <v>-11.169702977461414</v>
      </c>
      <c r="AP11">
        <f t="shared" si="9"/>
        <v>-11.734352041267764</v>
      </c>
      <c r="AQ11">
        <f t="shared" si="9"/>
        <v>-113.52358512920313</v>
      </c>
      <c r="AR11">
        <f t="shared" si="9"/>
        <v>86.966419401295951</v>
      </c>
      <c r="AS11">
        <f t="shared" si="9"/>
        <v>-0.53769065064979249</v>
      </c>
      <c r="AT11">
        <f t="shared" si="9"/>
        <v>15.86630258949369</v>
      </c>
      <c r="AU11">
        <f t="shared" si="9"/>
        <v>102.29503134013986</v>
      </c>
      <c r="AW11">
        <v>8</v>
      </c>
      <c r="AX11">
        <f>(R11*SUMPRODUCT(K12:$K$23, X12:$X$23)-$AZ$3*SUMPRODUCT(K11:$K$22, W12:$W$23))/Z11</f>
        <v>31.903763391482219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475.94033902253085</v>
      </c>
      <c r="P12">
        <f t="shared" si="22"/>
        <v>23.797016951126544</v>
      </c>
      <c r="Q12" s="4">
        <f t="shared" si="23"/>
        <v>25</v>
      </c>
      <c r="R12">
        <f t="shared" si="0"/>
        <v>100000</v>
      </c>
      <c r="S12">
        <f t="shared" si="1"/>
        <v>32.74870163628453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28.882187644608621</v>
      </c>
      <c r="AC12">
        <f t="shared" si="2"/>
        <v>29.279440376297654</v>
      </c>
      <c r="AE12">
        <f t="shared" si="3"/>
        <v>425.52119878991624</v>
      </c>
      <c r="AF12">
        <f t="shared" si="4"/>
        <v>-21.276059939495813</v>
      </c>
      <c r="AG12">
        <f t="shared" si="4"/>
        <v>-22.351603966992815</v>
      </c>
      <c r="AH12">
        <f t="shared" si="5"/>
        <v>-217.38624371470902</v>
      </c>
      <c r="AI12">
        <f t="shared" si="6"/>
        <v>164.50729116871858</v>
      </c>
      <c r="AJ12">
        <f t="shared" si="7"/>
        <v>-0.39725273168903286</v>
      </c>
      <c r="AK12">
        <f t="shared" si="24"/>
        <v>30.318912854652034</v>
      </c>
      <c r="AL12">
        <f t="shared" si="8"/>
        <v>194.42895129168159</v>
      </c>
      <c r="AN12">
        <f t="shared" si="9"/>
        <v>203.23266068584789</v>
      </c>
      <c r="AO12">
        <f t="shared" si="9"/>
        <v>-10.161633034292395</v>
      </c>
      <c r="AP12">
        <f t="shared" si="9"/>
        <v>-10.675322305272539</v>
      </c>
      <c r="AQ12">
        <f t="shared" si="9"/>
        <v>-103.82557868392959</v>
      </c>
      <c r="AR12">
        <f t="shared" si="9"/>
        <v>78.570126662353374</v>
      </c>
      <c r="AS12">
        <f t="shared" si="9"/>
        <v>-0.18973139259683011</v>
      </c>
      <c r="AT12">
        <f t="shared" si="9"/>
        <v>14.480578984257429</v>
      </c>
      <c r="AU12">
        <f t="shared" si="9"/>
        <v>92.860974254013968</v>
      </c>
      <c r="AW12">
        <v>9</v>
      </c>
      <c r="AX12">
        <f>(R12*SUMPRODUCT(K13:$K$23, X13:$X$23)-$AZ$3*SUMPRODUCT(K12:$K$22, W13:$W$23))/Z12</f>
        <v>32.74870163628453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475.94033902253085</v>
      </c>
      <c r="P13">
        <f t="shared" si="22"/>
        <v>23.797016951126544</v>
      </c>
      <c r="Q13" s="4">
        <f t="shared" si="23"/>
        <v>25</v>
      </c>
      <c r="R13">
        <f t="shared" si="0"/>
        <v>100000</v>
      </c>
      <c r="S13">
        <f t="shared" si="1"/>
        <v>32.966668583799816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29.279440376297654</v>
      </c>
      <c r="AC13">
        <f t="shared" si="2"/>
        <v>29.108398415057199</v>
      </c>
      <c r="AE13">
        <f t="shared" si="3"/>
        <v>420.23842884971282</v>
      </c>
      <c r="AF13">
        <f t="shared" si="4"/>
        <v>-21.011921442485644</v>
      </c>
      <c r="AG13">
        <f t="shared" si="4"/>
        <v>-22.074112782328108</v>
      </c>
      <c r="AH13">
        <f t="shared" si="5"/>
        <v>-215.90057997912609</v>
      </c>
      <c r="AI13">
        <f t="shared" si="6"/>
        <v>161.25181464577301</v>
      </c>
      <c r="AJ13">
        <f t="shared" si="7"/>
        <v>0.17104196124045501</v>
      </c>
      <c r="AK13">
        <f t="shared" si="24"/>
        <v>29.995416344846742</v>
      </c>
      <c r="AL13">
        <f t="shared" si="8"/>
        <v>191.41827295186022</v>
      </c>
      <c r="AN13">
        <f t="shared" si="9"/>
        <v>184.88830163162527</v>
      </c>
      <c r="AO13">
        <f t="shared" si="9"/>
        <v>-9.2444150815812645</v>
      </c>
      <c r="AP13">
        <f t="shared" si="9"/>
        <v>-9.7117372952323304</v>
      </c>
      <c r="AQ13">
        <f t="shared" si="9"/>
        <v>-94.987723190586507</v>
      </c>
      <c r="AR13">
        <f t="shared" si="9"/>
        <v>70.944426064225198</v>
      </c>
      <c r="AS13">
        <f t="shared" si="9"/>
        <v>7.5251703677008022E-2</v>
      </c>
      <c r="AT13">
        <f t="shared" si="9"/>
        <v>13.196797827158061</v>
      </c>
      <c r="AU13">
        <f t="shared" si="9"/>
        <v>84.216475595060274</v>
      </c>
      <c r="AW13">
        <v>10</v>
      </c>
      <c r="AX13">
        <f>(R13*SUMPRODUCT(K14:$K$23, X14:$X$23)-$AZ$3*SUMPRODUCT(K13:$K$22, W14:$W$23))/Z13</f>
        <v>32.966668583799816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475.94033902253085</v>
      </c>
      <c r="P14">
        <f t="shared" si="22"/>
        <v>23.797016951126544</v>
      </c>
      <c r="Q14" s="4">
        <f t="shared" si="23"/>
        <v>25</v>
      </c>
      <c r="R14">
        <f t="shared" si="0"/>
        <v>100000</v>
      </c>
      <c r="S14">
        <f t="shared" si="1"/>
        <v>32.573595657534185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29.108398415057199</v>
      </c>
      <c r="AC14">
        <f t="shared" si="2"/>
        <v>28.403820963610656</v>
      </c>
      <c r="AE14">
        <f t="shared" si="3"/>
        <v>415.01479668024695</v>
      </c>
      <c r="AF14">
        <f t="shared" si="4"/>
        <v>-20.75073983401235</v>
      </c>
      <c r="AG14">
        <f t="shared" si="4"/>
        <v>-21.799727962363384</v>
      </c>
      <c r="AH14">
        <f t="shared" si="5"/>
        <v>-214.57476856576326</v>
      </c>
      <c r="AI14">
        <f t="shared" si="6"/>
        <v>157.88956031810798</v>
      </c>
      <c r="AJ14">
        <f t="shared" si="7"/>
        <v>0.70457745144654282</v>
      </c>
      <c r="AK14">
        <f t="shared" si="24"/>
        <v>29.636071868290429</v>
      </c>
      <c r="AL14">
        <f t="shared" si="8"/>
        <v>188.23020963784495</v>
      </c>
      <c r="AN14">
        <f t="shared" si="9"/>
        <v>168.19714390713008</v>
      </c>
      <c r="AO14">
        <f t="shared" si="9"/>
        <v>-8.4098571953565049</v>
      </c>
      <c r="AP14">
        <f t="shared" si="9"/>
        <v>-8.8349909703266238</v>
      </c>
      <c r="AQ14">
        <f t="shared" si="9"/>
        <v>-86.962834857913393</v>
      </c>
      <c r="AR14">
        <f t="shared" si="9"/>
        <v>63.989460883533582</v>
      </c>
      <c r="AS14">
        <f t="shared" si="9"/>
        <v>0.28555105972758593</v>
      </c>
      <c r="AT14">
        <f t="shared" si="9"/>
        <v>12.010903429820161</v>
      </c>
      <c r="AU14">
        <f t="shared" si="9"/>
        <v>76.285915373081323</v>
      </c>
      <c r="AW14">
        <v>11</v>
      </c>
      <c r="AX14">
        <f>(R14*SUMPRODUCT(K15:$K$23, X15:$X$23)-$AZ$3*SUMPRODUCT(K14:$K$22, W15:$W$23))/Z14</f>
        <v>32.573595657534185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475.94033902253085</v>
      </c>
      <c r="P15">
        <f t="shared" si="22"/>
        <v>23.797016951126544</v>
      </c>
      <c r="Q15" s="4">
        <f t="shared" si="23"/>
        <v>25</v>
      </c>
      <c r="R15">
        <f t="shared" si="0"/>
        <v>100000</v>
      </c>
      <c r="S15">
        <f t="shared" si="1"/>
        <v>31.421215468496438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28.403820963610656</v>
      </c>
      <c r="AC15">
        <f t="shared" si="2"/>
        <v>27.057791058067494</v>
      </c>
      <c r="AE15">
        <f t="shared" si="3"/>
        <v>409.84710671963313</v>
      </c>
      <c r="AF15">
        <f t="shared" si="4"/>
        <v>-20.492355335981657</v>
      </c>
      <c r="AG15">
        <f t="shared" si="4"/>
        <v>-21.52828165192734</v>
      </c>
      <c r="AH15">
        <f t="shared" si="5"/>
        <v>-213.79612324963901</v>
      </c>
      <c r="AI15">
        <f t="shared" si="6"/>
        <v>154.03034648208515</v>
      </c>
      <c r="AJ15">
        <f t="shared" si="7"/>
        <v>1.3460299055431619</v>
      </c>
      <c r="AK15">
        <f t="shared" si="24"/>
        <v>29.243100064308354</v>
      </c>
      <c r="AL15">
        <f t="shared" si="8"/>
        <v>184.61947645193666</v>
      </c>
      <c r="AN15">
        <f t="shared" si="9"/>
        <v>153.00945785124088</v>
      </c>
      <c r="AO15">
        <f t="shared" si="9"/>
        <v>-7.6504728925620444</v>
      </c>
      <c r="AP15">
        <f t="shared" si="9"/>
        <v>-8.0372183919882811</v>
      </c>
      <c r="AQ15">
        <f t="shared" si="9"/>
        <v>-79.817152232582259</v>
      </c>
      <c r="AR15">
        <f t="shared" si="9"/>
        <v>57.504614334108325</v>
      </c>
      <c r="AS15">
        <f t="shared" si="9"/>
        <v>0.50251740886292373</v>
      </c>
      <c r="AT15">
        <f t="shared" si="9"/>
        <v>10.9174148441416</v>
      </c>
      <c r="AU15">
        <f t="shared" si="9"/>
        <v>68.924546587112843</v>
      </c>
      <c r="AW15">
        <v>12</v>
      </c>
      <c r="AX15">
        <f>(R15*SUMPRODUCT(K16:$K$23, X16:$X$23)-$AZ$3*SUMPRODUCT(K15:$K$22, W16:$W$23))/Z15</f>
        <v>31.421215468496438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475.94033902253085</v>
      </c>
      <c r="P16">
        <f t="shared" si="22"/>
        <v>23.797016951126544</v>
      </c>
      <c r="Q16" s="4">
        <f t="shared" si="23"/>
        <v>25</v>
      </c>
      <c r="R16">
        <f t="shared" si="0"/>
        <v>100000</v>
      </c>
      <c r="S16">
        <f t="shared" si="1"/>
        <v>29.498373708549419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27.057791058067494</v>
      </c>
      <c r="AC16">
        <f t="shared" si="2"/>
        <v>25.085029260102829</v>
      </c>
      <c r="AE16">
        <f t="shared" si="3"/>
        <v>404.73340830254688</v>
      </c>
      <c r="AF16">
        <f t="shared" si="4"/>
        <v>-20.236670415127346</v>
      </c>
      <c r="AG16">
        <f t="shared" si="4"/>
        <v>-21.259671387267456</v>
      </c>
      <c r="AH16">
        <f t="shared" si="5"/>
        <v>-213.30979256243756</v>
      </c>
      <c r="AI16">
        <f t="shared" si="6"/>
        <v>149.92727393771452</v>
      </c>
      <c r="AJ16">
        <f t="shared" si="7"/>
        <v>1.9727617979646652</v>
      </c>
      <c r="AK16">
        <f t="shared" si="24"/>
        <v>28.808817026184098</v>
      </c>
      <c r="AL16">
        <f t="shared" si="8"/>
        <v>180.70885276186328</v>
      </c>
      <c r="AN16">
        <f t="shared" si="9"/>
        <v>139.18961191040179</v>
      </c>
      <c r="AO16">
        <f t="shared" si="9"/>
        <v>-6.9594805955200902</v>
      </c>
      <c r="AP16">
        <f t="shared" si="9"/>
        <v>-7.3112951612939767</v>
      </c>
      <c r="AQ16">
        <f t="shared" si="9"/>
        <v>-73.358182532981573</v>
      </c>
      <c r="AR16">
        <f t="shared" si="9"/>
        <v>51.560653620606146</v>
      </c>
      <c r="AS16">
        <f t="shared" si="9"/>
        <v>0.67844152080746412</v>
      </c>
      <c r="AT16">
        <f t="shared" si="9"/>
        <v>9.9074797859900485</v>
      </c>
      <c r="AU16">
        <f t="shared" si="9"/>
        <v>62.146574927403663</v>
      </c>
      <c r="AW16">
        <v>13</v>
      </c>
      <c r="AX16">
        <f>(R16*SUMPRODUCT(K17:$K$23, X17:$X$23)-$AZ$3*SUMPRODUCT(K16:$K$22, W17:$W$23))/Z16</f>
        <v>29.498373708549419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475.94033902253085</v>
      </c>
      <c r="P17">
        <f t="shared" si="22"/>
        <v>23.797016951126544</v>
      </c>
      <c r="Q17" s="4">
        <f t="shared" si="23"/>
        <v>25</v>
      </c>
      <c r="R17">
        <f t="shared" si="0"/>
        <v>100000</v>
      </c>
      <c r="S17">
        <f t="shared" si="1"/>
        <v>26.924230613081839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25.085029260102829</v>
      </c>
      <c r="AC17">
        <f t="shared" si="2"/>
        <v>22.609757739862687</v>
      </c>
      <c r="AE17">
        <f t="shared" si="3"/>
        <v>399.67328755158843</v>
      </c>
      <c r="AF17">
        <f t="shared" si="4"/>
        <v>-19.983664377579423</v>
      </c>
      <c r="AG17">
        <f t="shared" si="4"/>
        <v>-20.993875428400493</v>
      </c>
      <c r="AH17">
        <f t="shared" si="5"/>
        <v>-212.7969799771426</v>
      </c>
      <c r="AI17">
        <f t="shared" si="6"/>
        <v>145.89876776846592</v>
      </c>
      <c r="AJ17">
        <f t="shared" si="7"/>
        <v>2.4752715202401419</v>
      </c>
      <c r="AK17">
        <f t="shared" si="24"/>
        <v>28.334225670387831</v>
      </c>
      <c r="AL17">
        <f t="shared" si="8"/>
        <v>176.7082649590939</v>
      </c>
      <c r="AN17">
        <f t="shared" si="9"/>
        <v>126.61473764060393</v>
      </c>
      <c r="AO17">
        <f t="shared" si="9"/>
        <v>-6.3307368820301972</v>
      </c>
      <c r="AP17">
        <f t="shared" si="9"/>
        <v>-6.6507672947328196</v>
      </c>
      <c r="AQ17">
        <f t="shared" si="9"/>
        <v>-67.413146261472434</v>
      </c>
      <c r="AR17">
        <f t="shared" si="9"/>
        <v>46.220087202368489</v>
      </c>
      <c r="AS17">
        <f t="shared" si="9"/>
        <v>0.78415511840783481</v>
      </c>
      <c r="AT17">
        <f t="shared" si="9"/>
        <v>8.9761579301012322</v>
      </c>
      <c r="AU17">
        <f t="shared" si="9"/>
        <v>55.980400250877558</v>
      </c>
      <c r="AW17">
        <v>14</v>
      </c>
      <c r="AX17">
        <f>(R17*SUMPRODUCT(K18:$K$23, X18:$X$23)-$AZ$3*SUMPRODUCT(K17:$K$22, W18:$W$23))/Z17</f>
        <v>26.924230613081839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475.94033902253085</v>
      </c>
      <c r="P18">
        <f t="shared" si="22"/>
        <v>23.797016951126544</v>
      </c>
      <c r="Q18" s="4">
        <f t="shared" si="23"/>
        <v>25</v>
      </c>
      <c r="R18">
        <f t="shared" si="0"/>
        <v>100000</v>
      </c>
      <c r="S18">
        <f t="shared" si="1"/>
        <v>23.777106173463597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22.609757739862687</v>
      </c>
      <c r="AC18">
        <f t="shared" si="2"/>
        <v>19.716787842531744</v>
      </c>
      <c r="AE18">
        <f t="shared" si="3"/>
        <v>394.66597077666614</v>
      </c>
      <c r="AF18">
        <f t="shared" si="4"/>
        <v>-19.73329853883331</v>
      </c>
      <c r="AG18">
        <f t="shared" si="4"/>
        <v>-20.730853135248893</v>
      </c>
      <c r="AH18">
        <f t="shared" si="5"/>
        <v>-212.33415547038544</v>
      </c>
      <c r="AI18">
        <f t="shared" si="6"/>
        <v>141.86766363219851</v>
      </c>
      <c r="AJ18">
        <f t="shared" si="7"/>
        <v>2.8929698973309428</v>
      </c>
      <c r="AK18">
        <f t="shared" si="24"/>
        <v>27.827970098438691</v>
      </c>
      <c r="AL18">
        <f t="shared" si="8"/>
        <v>172.58860362796815</v>
      </c>
      <c r="AN18">
        <f t="shared" si="9"/>
        <v>115.17286898953289</v>
      </c>
      <c r="AO18">
        <f t="shared" si="9"/>
        <v>-5.7586434494766454</v>
      </c>
      <c r="AP18">
        <f t="shared" si="9"/>
        <v>-6.0497534851779315</v>
      </c>
      <c r="AQ18">
        <f t="shared" si="9"/>
        <v>-61.96413088736373</v>
      </c>
      <c r="AR18">
        <f t="shared" si="9"/>
        <v>41.400341167514583</v>
      </c>
      <c r="AS18">
        <f t="shared" si="9"/>
        <v>0.84423707045294205</v>
      </c>
      <c r="AT18">
        <f t="shared" si="9"/>
        <v>8.1208601493686441</v>
      </c>
      <c r="AU18">
        <f t="shared" si="9"/>
        <v>50.36543838733617</v>
      </c>
      <c r="AW18">
        <v>15</v>
      </c>
      <c r="AX18">
        <f>(R18*SUMPRODUCT(K19:$K$23, X19:$X$23)-$AZ$3*SUMPRODUCT(K18:$K$22, W19:$W$23))/Z18</f>
        <v>23.777106173463597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475.94033902253085</v>
      </c>
      <c r="P19">
        <f t="shared" si="22"/>
        <v>23.797016951126544</v>
      </c>
      <c r="Q19" s="4">
        <f t="shared" si="23"/>
        <v>25</v>
      </c>
      <c r="R19">
        <f t="shared" si="0"/>
        <v>100000</v>
      </c>
      <c r="S19">
        <f t="shared" si="1"/>
        <v>20.005883173606872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19.716787842531744</v>
      </c>
      <c r="AC19">
        <f t="shared" si="2"/>
        <v>16.381194341638803</v>
      </c>
      <c r="AE19">
        <f t="shared" si="3"/>
        <v>389.70892316512044</v>
      </c>
      <c r="AF19">
        <f t="shared" si="4"/>
        <v>-19.485446158256021</v>
      </c>
      <c r="AG19">
        <f t="shared" si="4"/>
        <v>-20.470471360207174</v>
      </c>
      <c r="AH19">
        <f t="shared" si="5"/>
        <v>-212.29297475691564</v>
      </c>
      <c r="AI19">
        <f t="shared" si="6"/>
        <v>137.4600308897416</v>
      </c>
      <c r="AJ19">
        <f t="shared" si="7"/>
        <v>3.3355935008929407</v>
      </c>
      <c r="AK19">
        <f t="shared" si="24"/>
        <v>27.295818539457734</v>
      </c>
      <c r="AL19">
        <f t="shared" si="8"/>
        <v>168.09144293009228</v>
      </c>
      <c r="AN19">
        <f t="shared" si="9"/>
        <v>104.76162355070106</v>
      </c>
      <c r="AO19">
        <f t="shared" si="9"/>
        <v>-5.2380811775350526</v>
      </c>
      <c r="AP19">
        <f t="shared" si="9"/>
        <v>-5.5028758313414192</v>
      </c>
      <c r="AQ19">
        <f t="shared" si="9"/>
        <v>-57.068636056145117</v>
      </c>
      <c r="AR19">
        <f t="shared" si="9"/>
        <v>36.952030485679472</v>
      </c>
      <c r="AS19">
        <f t="shared" si="9"/>
        <v>0.89667485111869494</v>
      </c>
      <c r="AT19">
        <f t="shared" si="9"/>
        <v>7.3376669005018371</v>
      </c>
      <c r="AU19">
        <f t="shared" si="9"/>
        <v>45.186372237300006</v>
      </c>
      <c r="AW19">
        <v>16</v>
      </c>
      <c r="AX19">
        <f>(R19*SUMPRODUCT(K20:$K$23, X20:$X$23)-$AZ$3*SUMPRODUCT(K19:$K$22, W20:$W$23))/Z19</f>
        <v>20.005883173606872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475.94033902253085</v>
      </c>
      <c r="P20">
        <f t="shared" si="22"/>
        <v>23.797016951126544</v>
      </c>
      <c r="Q20" s="4">
        <f t="shared" si="23"/>
        <v>25</v>
      </c>
      <c r="R20">
        <f t="shared" si="0"/>
        <v>100000</v>
      </c>
      <c r="S20">
        <f t="shared" si="1"/>
        <v>15.738875521034847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16.381194341638803</v>
      </c>
      <c r="AC20">
        <f t="shared" si="2"/>
        <v>12.725026886631099</v>
      </c>
      <c r="AE20">
        <f t="shared" si="3"/>
        <v>384.80217995242225</v>
      </c>
      <c r="AF20">
        <f t="shared" si="4"/>
        <v>-19.240108997621114</v>
      </c>
      <c r="AG20">
        <f t="shared" si="4"/>
        <v>-20.212731954109792</v>
      </c>
      <c r="AH20">
        <f t="shared" si="5"/>
        <v>-212.13876998124456</v>
      </c>
      <c r="AI20">
        <f t="shared" si="6"/>
        <v>133.21056901944675</v>
      </c>
      <c r="AJ20">
        <f t="shared" si="7"/>
        <v>3.6561674550077043</v>
      </c>
      <c r="AK20">
        <f t="shared" si="24"/>
        <v>26.736028570750801</v>
      </c>
      <c r="AL20">
        <f t="shared" si="8"/>
        <v>163.60276504520525</v>
      </c>
      <c r="AN20">
        <f t="shared" si="9"/>
        <v>95.288559347989022</v>
      </c>
      <c r="AO20">
        <f t="shared" si="9"/>
        <v>-4.7644279673994507</v>
      </c>
      <c r="AP20">
        <f t="shared" si="9"/>
        <v>-5.005278578807232</v>
      </c>
      <c r="AQ20">
        <f t="shared" si="9"/>
        <v>-52.531921144174817</v>
      </c>
      <c r="AR20">
        <f t="shared" si="9"/>
        <v>32.986931657607506</v>
      </c>
      <c r="AS20">
        <f t="shared" si="9"/>
        <v>0.90537670437772311</v>
      </c>
      <c r="AT20">
        <f t="shared" si="9"/>
        <v>6.6206424441475695</v>
      </c>
      <c r="AU20">
        <f t="shared" si="9"/>
        <v>40.5129508061328</v>
      </c>
      <c r="AW20">
        <v>17</v>
      </c>
      <c r="AX20">
        <f>(R20*SUMPRODUCT(K21:$K$23, X21:$X$23)-$AZ$3*SUMPRODUCT(K20:$K$22, W21:$W$23))/Z20</f>
        <v>15.738875521034847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475.94033902253085</v>
      </c>
      <c r="P21">
        <f t="shared" si="22"/>
        <v>23.797016951126544</v>
      </c>
      <c r="Q21" s="4">
        <f t="shared" si="23"/>
        <v>25</v>
      </c>
      <c r="R21">
        <f t="shared" si="0"/>
        <v>100000</v>
      </c>
      <c r="S21">
        <f t="shared" si="1"/>
        <v>10.961263453277102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12.725026886631099</v>
      </c>
      <c r="AC21">
        <f t="shared" si="2"/>
        <v>8.750388156462094</v>
      </c>
      <c r="AE21">
        <f t="shared" si="3"/>
        <v>379.94367378517791</v>
      </c>
      <c r="AF21">
        <f t="shared" si="4"/>
        <v>-18.997183689258897</v>
      </c>
      <c r="AG21">
        <f t="shared" si="4"/>
        <v>-19.957526323860915</v>
      </c>
      <c r="AH21">
        <f t="shared" si="5"/>
        <v>-212.31324283112417</v>
      </c>
      <c r="AI21">
        <f t="shared" si="6"/>
        <v>128.6757209409339</v>
      </c>
      <c r="AJ21">
        <f t="shared" si="7"/>
        <v>3.9746387301690049</v>
      </c>
      <c r="AK21">
        <f t="shared" si="24"/>
        <v>26.15700618877851</v>
      </c>
      <c r="AL21">
        <f t="shared" si="8"/>
        <v>158.80736585988143</v>
      </c>
      <c r="AN21">
        <f t="shared" si="9"/>
        <v>86.669007235151852</v>
      </c>
      <c r="AO21">
        <f t="shared" si="9"/>
        <v>-4.3334503617575928</v>
      </c>
      <c r="AP21">
        <f t="shared" si="9"/>
        <v>-4.5525142611965581</v>
      </c>
      <c r="AQ21">
        <f t="shared" si="9"/>
        <v>-48.430805007831928</v>
      </c>
      <c r="AR21">
        <f t="shared" si="9"/>
        <v>29.352237604365776</v>
      </c>
      <c r="AS21">
        <f t="shared" si="9"/>
        <v>0.90665542455354031</v>
      </c>
      <c r="AT21">
        <f t="shared" si="9"/>
        <v>5.9666785237933215</v>
      </c>
      <c r="AU21">
        <f t="shared" si="9"/>
        <v>36.225571552712637</v>
      </c>
      <c r="AW21">
        <v>18</v>
      </c>
      <c r="AX21">
        <f>(R21*SUMPRODUCT(K22:$K$23, X22:$X$23)-$AZ$3*SUMPRODUCT(K21:$K$22, W22:$W$23))/Z21</f>
        <v>10.961263453277102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475.94033902253085</v>
      </c>
      <c r="P22">
        <f t="shared" si="22"/>
        <v>23.797016951126544</v>
      </c>
      <c r="Q22" s="4">
        <f t="shared" si="23"/>
        <v>25</v>
      </c>
      <c r="R22">
        <f t="shared" si="0"/>
        <v>100000</v>
      </c>
      <c r="S22">
        <f t="shared" si="1"/>
        <v>5.7086509532827963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8.750388156462094</v>
      </c>
      <c r="AC22">
        <f t="shared" si="2"/>
        <v>4.4995099307796238</v>
      </c>
      <c r="AE22">
        <f t="shared" si="3"/>
        <v>375.13211079388486</v>
      </c>
      <c r="AF22">
        <f t="shared" si="4"/>
        <v>-18.756605539694245</v>
      </c>
      <c r="AG22">
        <f t="shared" si="4"/>
        <v>-19.704786505611064</v>
      </c>
      <c r="AH22">
        <f t="shared" si="5"/>
        <v>-212.65822004495291</v>
      </c>
      <c r="AI22">
        <f t="shared" si="6"/>
        <v>124.01249870362662</v>
      </c>
      <c r="AJ22">
        <f t="shared" si="7"/>
        <v>4.2508782256824702</v>
      </c>
      <c r="AK22">
        <f t="shared" si="24"/>
        <v>25.558812538745695</v>
      </c>
      <c r="AL22">
        <f t="shared" si="8"/>
        <v>153.82218946805477</v>
      </c>
      <c r="AN22">
        <f t="shared" si="9"/>
        <v>78.826131195776725</v>
      </c>
      <c r="AO22">
        <f t="shared" si="9"/>
        <v>-3.9413065597888362</v>
      </c>
      <c r="AP22">
        <f t="shared" si="9"/>
        <v>-4.1405468675793999</v>
      </c>
      <c r="AQ22">
        <f t="shared" si="9"/>
        <v>-44.685656788080728</v>
      </c>
      <c r="AR22">
        <f t="shared" si="9"/>
        <v>26.058620980327749</v>
      </c>
      <c r="AS22">
        <f t="shared" si="9"/>
        <v>0.89323274407459541</v>
      </c>
      <c r="AT22">
        <f t="shared" si="9"/>
        <v>5.3706474397079882</v>
      </c>
      <c r="AU22">
        <f t="shared" si="9"/>
        <v>32.322501164110328</v>
      </c>
      <c r="AW22">
        <v>19</v>
      </c>
      <c r="AX22">
        <f>(R22*SUMPRODUCT(K23:$K$23, X23:$X$23)-$AZ$3*SUMPRODUCT(K22:$K$22, W23:$W$23))/Z22</f>
        <v>5.7086509532827963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475.94033902253085</v>
      </c>
      <c r="P23">
        <f t="shared" si="22"/>
        <v>23.797016951126544</v>
      </c>
      <c r="Q23" s="4">
        <f t="shared" si="23"/>
        <v>25</v>
      </c>
      <c r="R23">
        <f t="shared" si="0"/>
        <v>100000</v>
      </c>
      <c r="S23">
        <f t="shared" si="1"/>
        <v>5.7821150083999466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4.4995099307796238</v>
      </c>
      <c r="AC23">
        <f t="shared" si="2"/>
        <v>4.4995099307796238</v>
      </c>
      <c r="AE23">
        <f t="shared" si="3"/>
        <v>370.36590914906481</v>
      </c>
      <c r="AF23">
        <f t="shared" si="4"/>
        <v>-18.518295457453242</v>
      </c>
      <c r="AG23">
        <f t="shared" si="4"/>
        <v>-19.454429409666606</v>
      </c>
      <c r="AH23">
        <f t="shared" si="5"/>
        <v>-213.2369235533906</v>
      </c>
      <c r="AI23">
        <f t="shared" si="6"/>
        <v>119.15626072855437</v>
      </c>
      <c r="AJ23">
        <f t="shared" si="7"/>
        <v>0</v>
      </c>
      <c r="AK23">
        <f t="shared" si="24"/>
        <v>24.944298653567383</v>
      </c>
      <c r="AL23">
        <f t="shared" si="8"/>
        <v>144.10055938212176</v>
      </c>
      <c r="AN23">
        <f t="shared" si="9"/>
        <v>71.689960741998291</v>
      </c>
      <c r="AO23">
        <f t="shared" si="9"/>
        <v>-3.5844980370999147</v>
      </c>
      <c r="AP23">
        <f t="shared" si="9"/>
        <v>-3.7657010167089715</v>
      </c>
      <c r="AQ23">
        <f t="shared" si="9"/>
        <v>-41.275253204080329</v>
      </c>
      <c r="AR23">
        <f t="shared" si="9"/>
        <v>23.064508484109073</v>
      </c>
      <c r="AS23">
        <f t="shared" si="9"/>
        <v>0</v>
      </c>
      <c r="AT23">
        <f t="shared" si="9"/>
        <v>4.8283487951672939</v>
      </c>
      <c r="AU23">
        <f t="shared" si="9"/>
        <v>27.892857279276367</v>
      </c>
      <c r="AW23">
        <v>20</v>
      </c>
      <c r="AX23">
        <f>(R23*SUMPRODUCT(K$23:$K24, X$23:$X24)-$AZ$3*SUMPRODUCT(K$22:$K23, W$23:$W24))/Z23</f>
        <v>5.7821150083999466</v>
      </c>
    </row>
    <row r="25" spans="5:50" x14ac:dyDescent="0.25">
      <c r="AN25" s="8">
        <f t="shared" ref="AN25:AU25" si="25">SUM(AN3:AN23)</f>
        <v>4117.4669832729105</v>
      </c>
      <c r="AO25" s="8">
        <f t="shared" si="25"/>
        <v>-562.82860343054369</v>
      </c>
      <c r="AP25" s="8">
        <f t="shared" si="25"/>
        <v>-464.43036805082465</v>
      </c>
      <c r="AQ25" s="8">
        <f t="shared" si="25"/>
        <v>-2089.5459008339712</v>
      </c>
      <c r="AR25" s="8">
        <f t="shared" si="25"/>
        <v>1000.6621109575719</v>
      </c>
      <c r="AS25" s="8">
        <f t="shared" si="25"/>
        <v>-15.549970901344771</v>
      </c>
      <c r="AT25" s="8">
        <f t="shared" si="25"/>
        <v>254.16932296065303</v>
      </c>
      <c r="AU25" s="9">
        <f t="shared" si="25"/>
        <v>1239.28146301688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1539-81FF-444F-AE32-248AF65DCBA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513.03364038951463</v>
      </c>
      <c r="K3">
        <v>1</v>
      </c>
      <c r="L3" s="2">
        <v>0</v>
      </c>
      <c r="O3">
        <f>$C$3</f>
        <v>513.03364038951463</v>
      </c>
      <c r="P3">
        <f>O3*B5</f>
        <v>410.42691231161172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513.03364038951463</v>
      </c>
      <c r="AF3">
        <f t="shared" ref="AF3:AG23" si="4">-$Z3*P3</f>
        <v>-410.42691231161172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-170.5430137220971</v>
      </c>
      <c r="AJ3">
        <f t="shared" ref="AJ3:AJ23" si="7">AB3-AC3</f>
        <v>0</v>
      </c>
      <c r="AL3">
        <f t="shared" ref="AL3:AL23" si="8">SUM(AI3:AK3)</f>
        <v>-170.5430137220971</v>
      </c>
      <c r="AN3">
        <f t="shared" ref="AN3:AU23" si="9">AE3*$K3</f>
        <v>513.03364038951463</v>
      </c>
      <c r="AO3">
        <f t="shared" si="9"/>
        <v>-410.42691231161172</v>
      </c>
      <c r="AP3">
        <f t="shared" si="9"/>
        <v>-273.14974180000002</v>
      </c>
      <c r="AQ3">
        <f t="shared" si="9"/>
        <v>0</v>
      </c>
      <c r="AR3">
        <f t="shared" si="9"/>
        <v>-170.5430137220971</v>
      </c>
      <c r="AS3">
        <f t="shared" si="9"/>
        <v>0</v>
      </c>
      <c r="AT3">
        <f t="shared" si="9"/>
        <v>0</v>
      </c>
      <c r="AU3">
        <f t="shared" si="9"/>
        <v>-170.5430137220971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241.59748373546466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19.391254660406798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19.150515685441178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-19.150515685441178</v>
      </c>
      <c r="AK4">
        <f>G4*MAX(0, SUM(AB4, AE4:AF4))</f>
        <v>0</v>
      </c>
      <c r="AL4">
        <f t="shared" si="8"/>
        <v>-260.63271568544121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-222.44696805002343</v>
      </c>
      <c r="AR4">
        <f t="shared" si="9"/>
        <v>-222.44696805002343</v>
      </c>
      <c r="AS4">
        <f t="shared" si="9"/>
        <v>-17.640944760403897</v>
      </c>
      <c r="AT4">
        <f t="shared" si="9"/>
        <v>0</v>
      </c>
      <c r="AU4">
        <f t="shared" si="9"/>
        <v>-240.08791281042735</v>
      </c>
      <c r="AW4">
        <v>1</v>
      </c>
      <c r="AX4">
        <f>(R4*SUMPRODUCT(K5:$K$23, X5:$X$23)-$AZ$3*SUMPRODUCT(K4:$K$22, W5:$W$23))/Z4</f>
        <v>19.391254660406798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513.03364038951463</v>
      </c>
      <c r="P5">
        <f t="shared" ref="P5:P23" si="22">O5*$C$5</f>
        <v>25.651682019475732</v>
      </c>
      <c r="Q5" s="4">
        <f t="shared" ref="Q5:Q23" si="23">$C$8</f>
        <v>25</v>
      </c>
      <c r="R5">
        <f t="shared" si="0"/>
        <v>100000</v>
      </c>
      <c r="S5">
        <f t="shared" si="1"/>
        <v>36.180148130028194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19.150515685441178</v>
      </c>
      <c r="AC5">
        <f t="shared" si="2"/>
        <v>35.286836149984765</v>
      </c>
      <c r="AE5">
        <f t="shared" si="3"/>
        <v>500.36649774880016</v>
      </c>
      <c r="AF5">
        <f t="shared" si="4"/>
        <v>-25.018324887440009</v>
      </c>
      <c r="AG5">
        <f t="shared" si="4"/>
        <v>-24.3827333315269</v>
      </c>
      <c r="AH5">
        <f t="shared" si="5"/>
        <v>-239.99929589240142</v>
      </c>
      <c r="AI5">
        <f t="shared" si="6"/>
        <v>210.96614363743183</v>
      </c>
      <c r="AJ5">
        <f t="shared" si="7"/>
        <v>-16.136320464543587</v>
      </c>
      <c r="AK5">
        <f>G5*SUM(AB5, AE5:AF5)</f>
        <v>34.614908198276098</v>
      </c>
      <c r="AL5">
        <f t="shared" si="8"/>
        <v>229.44473137116432</v>
      </c>
      <c r="AN5">
        <f t="shared" si="9"/>
        <v>424.59116930610003</v>
      </c>
      <c r="AO5">
        <f t="shared" si="9"/>
        <v>-21.229558465305004</v>
      </c>
      <c r="AP5">
        <f t="shared" si="9"/>
        <v>-20.690220673625529</v>
      </c>
      <c r="AQ5">
        <f t="shared" si="9"/>
        <v>-203.65388596970621</v>
      </c>
      <c r="AR5">
        <f t="shared" si="9"/>
        <v>179.0175041974633</v>
      </c>
      <c r="AS5">
        <f t="shared" si="9"/>
        <v>-13.69264170395777</v>
      </c>
      <c r="AT5">
        <f t="shared" si="9"/>
        <v>29.372838536259895</v>
      </c>
      <c r="AU5">
        <f t="shared" si="9"/>
        <v>194.6977010297654</v>
      </c>
      <c r="AW5">
        <v>2</v>
      </c>
      <c r="AX5">
        <f>(R5*SUMPRODUCT(K6:$K$23, X6:$X$23)-$AZ$3*SUMPRODUCT(K5:$K$22, W6:$W$23))/Z5</f>
        <v>36.180148130028194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513.03364038951463</v>
      </c>
      <c r="P6">
        <f t="shared" si="22"/>
        <v>25.651682019475732</v>
      </c>
      <c r="Q6" s="4">
        <f t="shared" si="23"/>
        <v>25</v>
      </c>
      <c r="R6">
        <f t="shared" si="0"/>
        <v>100000</v>
      </c>
      <c r="S6">
        <f t="shared" si="1"/>
        <v>50.163032273409677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35.286836149984765</v>
      </c>
      <c r="AC6">
        <f t="shared" si="2"/>
        <v>48.315274773633064</v>
      </c>
      <c r="AE6">
        <f t="shared" si="3"/>
        <v>494.1360236844352</v>
      </c>
      <c r="AF6">
        <f t="shared" si="4"/>
        <v>-24.70680118422176</v>
      </c>
      <c r="AG6">
        <f t="shared" si="4"/>
        <v>-24.079123900591995</v>
      </c>
      <c r="AH6">
        <f t="shared" si="5"/>
        <v>-239.12839047855044</v>
      </c>
      <c r="AI6">
        <f t="shared" si="6"/>
        <v>206.221708121071</v>
      </c>
      <c r="AJ6">
        <f t="shared" si="7"/>
        <v>-13.028438623648299</v>
      </c>
      <c r="AK6">
        <f>G6*SUM(AB6, AE6:AF6)</f>
        <v>35.330124105513882</v>
      </c>
      <c r="AL6">
        <f t="shared" si="8"/>
        <v>228.52339360293658</v>
      </c>
      <c r="AN6">
        <f t="shared" si="9"/>
        <v>386.25188938893029</v>
      </c>
      <c r="AO6">
        <f t="shared" si="9"/>
        <v>-19.312594469446516</v>
      </c>
      <c r="AP6">
        <f t="shared" si="9"/>
        <v>-18.821957225635011</v>
      </c>
      <c r="AQ6">
        <f t="shared" si="9"/>
        <v>-186.91977148352839</v>
      </c>
      <c r="AR6">
        <f t="shared" si="9"/>
        <v>161.19756621032039</v>
      </c>
      <c r="AS6">
        <f t="shared" si="9"/>
        <v>-10.183955010302117</v>
      </c>
      <c r="AT6">
        <f t="shared" si="9"/>
        <v>27.616539847365864</v>
      </c>
      <c r="AU6">
        <f t="shared" si="9"/>
        <v>178.63015104738412</v>
      </c>
      <c r="AW6">
        <v>3</v>
      </c>
      <c r="AX6">
        <f>(R6*SUMPRODUCT(K7:$K$23, X7:$X$23)-$AZ$3*SUMPRODUCT(K6:$K$22, W7:$W$23))/Z6</f>
        <v>50.163032273409677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513.03364038951463</v>
      </c>
      <c r="P7">
        <f t="shared" si="22"/>
        <v>25.651682019475732</v>
      </c>
      <c r="Q7" s="4">
        <f t="shared" si="23"/>
        <v>25</v>
      </c>
      <c r="R7">
        <f t="shared" si="0"/>
        <v>100000</v>
      </c>
      <c r="S7">
        <f t="shared" si="1"/>
        <v>61.415229345195485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48.315274773633064</v>
      </c>
      <c r="AC7">
        <f t="shared" si="2"/>
        <v>58.414939526516036</v>
      </c>
      <c r="AE7">
        <f t="shared" si="3"/>
        <v>487.97064503295445</v>
      </c>
      <c r="AF7">
        <f t="shared" si="4"/>
        <v>-24.398532251647723</v>
      </c>
      <c r="AG7">
        <f t="shared" si="4"/>
        <v>-23.778686552721407</v>
      </c>
      <c r="AH7">
        <f t="shared" si="5"/>
        <v>-238.58443545867851</v>
      </c>
      <c r="AI7">
        <f t="shared" si="6"/>
        <v>201.20899076990679</v>
      </c>
      <c r="AJ7">
        <f t="shared" si="7"/>
        <v>-10.099664752882973</v>
      </c>
      <c r="AK7">
        <f>G7*SUM(AB7, AE7:AF7)</f>
        <v>35.832117128845795</v>
      </c>
      <c r="AL7">
        <f t="shared" si="8"/>
        <v>226.94144314586961</v>
      </c>
      <c r="AN7">
        <f t="shared" si="9"/>
        <v>351.36553869744097</v>
      </c>
      <c r="AO7">
        <f t="shared" si="9"/>
        <v>-17.568276934872049</v>
      </c>
      <c r="AP7">
        <f t="shared" si="9"/>
        <v>-17.121954148594959</v>
      </c>
      <c r="AQ7">
        <f t="shared" si="9"/>
        <v>-171.79383543471562</v>
      </c>
      <c r="AR7">
        <f t="shared" si="9"/>
        <v>144.88147217925831</v>
      </c>
      <c r="AS7">
        <f t="shared" si="9"/>
        <v>-7.2723107069701447</v>
      </c>
      <c r="AT7">
        <f t="shared" si="9"/>
        <v>25.801083048338786</v>
      </c>
      <c r="AU7">
        <f t="shared" si="9"/>
        <v>163.41024452062695</v>
      </c>
      <c r="AW7">
        <v>4</v>
      </c>
      <c r="AX7">
        <f>(R7*SUMPRODUCT(K8:$K$23, X8:$X$23)-$AZ$3*SUMPRODUCT(K7:$K$22, W8:$W$23))/Z7</f>
        <v>61.415229345195485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513.03364038951463</v>
      </c>
      <c r="P8">
        <f t="shared" si="22"/>
        <v>25.651682019475732</v>
      </c>
      <c r="Q8" s="4">
        <f t="shared" si="23"/>
        <v>25</v>
      </c>
      <c r="R8">
        <f t="shared" si="0"/>
        <v>100000</v>
      </c>
      <c r="S8">
        <f t="shared" si="1"/>
        <v>70.277257086286227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58.414939526516036</v>
      </c>
      <c r="AC8">
        <f t="shared" si="2"/>
        <v>66.008326869871098</v>
      </c>
      <c r="AE8">
        <f t="shared" si="3"/>
        <v>481.86986279917346</v>
      </c>
      <c r="AF8">
        <f t="shared" si="4"/>
        <v>-24.093493139958671</v>
      </c>
      <c r="AG8">
        <f t="shared" si="4"/>
        <v>-23.481396972005555</v>
      </c>
      <c r="AH8">
        <f t="shared" si="5"/>
        <v>-238.01086075454069</v>
      </c>
      <c r="AI8">
        <f t="shared" si="6"/>
        <v>196.28411193266854</v>
      </c>
      <c r="AJ8">
        <f t="shared" si="7"/>
        <v>-7.5933873433550616</v>
      </c>
      <c r="AK8">
        <f t="shared" ref="AK8:AK23" si="24">G8*SUM(AB8:AB8, AE8:AF8)</f>
        <v>36.133391643001161</v>
      </c>
      <c r="AL8">
        <f t="shared" si="8"/>
        <v>224.82411623231462</v>
      </c>
      <c r="AN8">
        <f t="shared" si="9"/>
        <v>319.62195229600559</v>
      </c>
      <c r="AO8">
        <f t="shared" si="9"/>
        <v>-15.981097614800277</v>
      </c>
      <c r="AP8">
        <f t="shared" si="9"/>
        <v>-15.57509718336094</v>
      </c>
      <c r="AQ8">
        <f t="shared" si="9"/>
        <v>-157.87145421402667</v>
      </c>
      <c r="AR8">
        <f t="shared" si="9"/>
        <v>130.19430328381767</v>
      </c>
      <c r="AS8">
        <f t="shared" si="9"/>
        <v>-5.0366571445751909</v>
      </c>
      <c r="AT8">
        <f t="shared" si="9"/>
        <v>23.967104132481168</v>
      </c>
      <c r="AU8">
        <f t="shared" si="9"/>
        <v>149.12475027172363</v>
      </c>
      <c r="AW8">
        <v>5</v>
      </c>
      <c r="AX8">
        <f>(R8*SUMPRODUCT(K9:$K$23, X9:$X$23)-$AZ$3*SUMPRODUCT(K8:$K$22, W9:$W$23))/Z8</f>
        <v>70.277257086286227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513.03364038951463</v>
      </c>
      <c r="P9">
        <f t="shared" si="22"/>
        <v>25.651682019475732</v>
      </c>
      <c r="Q9" s="4">
        <f t="shared" si="23"/>
        <v>25</v>
      </c>
      <c r="R9">
        <f t="shared" si="0"/>
        <v>100000</v>
      </c>
      <c r="S9">
        <f t="shared" si="1"/>
        <v>76.996995277335529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66.008326869871098</v>
      </c>
      <c r="AC9">
        <f t="shared" si="2"/>
        <v>71.413819039880309</v>
      </c>
      <c r="AE9">
        <f t="shared" si="3"/>
        <v>475.83274417634743</v>
      </c>
      <c r="AF9">
        <f t="shared" si="4"/>
        <v>-23.791637208817374</v>
      </c>
      <c r="AG9">
        <f t="shared" si="4"/>
        <v>-23.187209703006861</v>
      </c>
      <c r="AH9">
        <f t="shared" si="5"/>
        <v>-237.49319711456144</v>
      </c>
      <c r="AI9">
        <f t="shared" si="6"/>
        <v>191.36070014996176</v>
      </c>
      <c r="AJ9">
        <f t="shared" si="7"/>
        <v>-5.4054921700092109</v>
      </c>
      <c r="AK9">
        <f t="shared" si="24"/>
        <v>36.263460368618084</v>
      </c>
      <c r="AL9">
        <f t="shared" si="8"/>
        <v>222.21866834857065</v>
      </c>
      <c r="AN9">
        <f t="shared" si="9"/>
        <v>290.73848687707147</v>
      </c>
      <c r="AO9">
        <f t="shared" si="9"/>
        <v>-14.536924343853576</v>
      </c>
      <c r="AP9">
        <f t="shared" si="9"/>
        <v>-14.167613192788478</v>
      </c>
      <c r="AQ9">
        <f t="shared" si="9"/>
        <v>-145.11067936740346</v>
      </c>
      <c r="AR9">
        <f t="shared" si="9"/>
        <v>116.92326997302595</v>
      </c>
      <c r="AS9">
        <f t="shared" si="9"/>
        <v>-3.3028088830975739</v>
      </c>
      <c r="AT9">
        <f t="shared" si="9"/>
        <v>22.157330964577927</v>
      </c>
      <c r="AU9">
        <f t="shared" si="9"/>
        <v>135.77779205450634</v>
      </c>
      <c r="AW9">
        <v>6</v>
      </c>
      <c r="AX9">
        <f>(R9*SUMPRODUCT(K10:$K$23, X10:$X$23)-$AZ$3*SUMPRODUCT(K9:$K$22, W10:$W$23))/Z9</f>
        <v>76.996995277335529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513.03364038951463</v>
      </c>
      <c r="P10">
        <f t="shared" si="22"/>
        <v>25.651682019475732</v>
      </c>
      <c r="Q10" s="4">
        <f t="shared" si="23"/>
        <v>25</v>
      </c>
      <c r="R10">
        <f t="shared" si="0"/>
        <v>100000</v>
      </c>
      <c r="S10">
        <f t="shared" si="1"/>
        <v>81.544941693459734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71.413819039880309</v>
      </c>
      <c r="AC10">
        <f t="shared" si="2"/>
        <v>74.682040535917508</v>
      </c>
      <c r="AE10">
        <f t="shared" si="3"/>
        <v>469.85623304372342</v>
      </c>
      <c r="AF10">
        <f t="shared" si="4"/>
        <v>-23.492811652186173</v>
      </c>
      <c r="AG10">
        <f t="shared" si="4"/>
        <v>-22.895975821731238</v>
      </c>
      <c r="AH10">
        <f t="shared" si="5"/>
        <v>-237.4471369822208</v>
      </c>
      <c r="AI10">
        <f t="shared" si="6"/>
        <v>186.02030858758525</v>
      </c>
      <c r="AJ10">
        <f t="shared" si="7"/>
        <v>-3.2682214960371994</v>
      </c>
      <c r="AK10">
        <f t="shared" si="24"/>
        <v>36.244406830199232</v>
      </c>
      <c r="AL10">
        <f t="shared" si="8"/>
        <v>218.99649392174729</v>
      </c>
      <c r="AN10">
        <f t="shared" si="9"/>
        <v>264.45669176378942</v>
      </c>
      <c r="AO10">
        <f t="shared" si="9"/>
        <v>-13.222834588189473</v>
      </c>
      <c r="AP10">
        <f t="shared" si="9"/>
        <v>-12.88690794053017</v>
      </c>
      <c r="AQ10">
        <f t="shared" si="9"/>
        <v>-133.64616642056546</v>
      </c>
      <c r="AR10">
        <f t="shared" si="9"/>
        <v>104.70078281450435</v>
      </c>
      <c r="AS10">
        <f t="shared" si="9"/>
        <v>-1.8395053295225117</v>
      </c>
      <c r="AT10">
        <f t="shared" si="9"/>
        <v>20.400018667760069</v>
      </c>
      <c r="AU10">
        <f t="shared" si="9"/>
        <v>123.26129615274191</v>
      </c>
      <c r="AW10">
        <v>7</v>
      </c>
      <c r="AX10">
        <f>(R10*SUMPRODUCT(K11:$K$23, X11:$X$23)-$AZ$3*SUMPRODUCT(K10:$K$22, W11:$W$23))/Z10</f>
        <v>81.544941693459734</v>
      </c>
    </row>
    <row r="11" spans="1:52" x14ac:dyDescent="0.25">
      <c r="A11" t="s">
        <v>33</v>
      </c>
      <c r="C11" s="7">
        <f>AU25</f>
        <v>1342.3698288689131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513.03364038951463</v>
      </c>
      <c r="P11">
        <f t="shared" si="22"/>
        <v>25.651682019475732</v>
      </c>
      <c r="Q11" s="4">
        <f t="shared" si="23"/>
        <v>25</v>
      </c>
      <c r="R11">
        <f t="shared" si="0"/>
        <v>100000</v>
      </c>
      <c r="S11">
        <f t="shared" si="1"/>
        <v>84.261079696996262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74.682040535917508</v>
      </c>
      <c r="AC11">
        <f t="shared" si="2"/>
        <v>76.19795968979895</v>
      </c>
      <c r="AE11">
        <f t="shared" si="3"/>
        <v>463.94037188327889</v>
      </c>
      <c r="AF11">
        <f t="shared" si="4"/>
        <v>-23.197018594163943</v>
      </c>
      <c r="AG11">
        <f t="shared" si="4"/>
        <v>-22.607697398314745</v>
      </c>
      <c r="AH11">
        <f t="shared" si="5"/>
        <v>-237.27466079673229</v>
      </c>
      <c r="AI11">
        <f t="shared" si="6"/>
        <v>180.8609950940679</v>
      </c>
      <c r="AJ11">
        <f t="shared" si="7"/>
        <v>-1.5159191538814412</v>
      </c>
      <c r="AK11">
        <f t="shared" si="24"/>
        <v>36.079777567752274</v>
      </c>
      <c r="AL11">
        <f t="shared" si="8"/>
        <v>215.42485350793874</v>
      </c>
      <c r="AN11">
        <f t="shared" si="9"/>
        <v>240.54320956481641</v>
      </c>
      <c r="AO11">
        <f t="shared" si="9"/>
        <v>-12.02716047824082</v>
      </c>
      <c r="AP11">
        <f t="shared" si="9"/>
        <v>-11.721609979717259</v>
      </c>
      <c r="AQ11">
        <f t="shared" si="9"/>
        <v>-123.02186210862536</v>
      </c>
      <c r="AR11">
        <f t="shared" si="9"/>
        <v>93.772576998232978</v>
      </c>
      <c r="AS11">
        <f t="shared" si="9"/>
        <v>-0.78597182054930581</v>
      </c>
      <c r="AT11">
        <f t="shared" si="9"/>
        <v>18.706596844120416</v>
      </c>
      <c r="AU11">
        <f t="shared" si="9"/>
        <v>111.69320202180408</v>
      </c>
      <c r="AW11">
        <v>8</v>
      </c>
      <c r="AX11">
        <f>(R11*SUMPRODUCT(K12:$K$23, X12:$X$23)-$AZ$3*SUMPRODUCT(K11:$K$22, W12:$W$23))/Z11</f>
        <v>84.261079696996262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513.03364038951463</v>
      </c>
      <c r="P12">
        <f t="shared" si="22"/>
        <v>25.651682019475732</v>
      </c>
      <c r="Q12" s="4">
        <f t="shared" si="23"/>
        <v>25</v>
      </c>
      <c r="R12">
        <f t="shared" si="0"/>
        <v>100000</v>
      </c>
      <c r="S12">
        <f t="shared" si="1"/>
        <v>85.180418610828085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76.19795968979895</v>
      </c>
      <c r="AC12">
        <f t="shared" si="2"/>
        <v>76.056754102010473</v>
      </c>
      <c r="AE12">
        <f t="shared" si="3"/>
        <v>458.08266817092658</v>
      </c>
      <c r="AF12">
        <f t="shared" si="4"/>
        <v>-22.904133408546329</v>
      </c>
      <c r="AG12">
        <f t="shared" si="4"/>
        <v>-22.322252972686783</v>
      </c>
      <c r="AH12">
        <f t="shared" si="5"/>
        <v>-237.46980657926457</v>
      </c>
      <c r="AI12">
        <f t="shared" si="6"/>
        <v>175.3864752104289</v>
      </c>
      <c r="AJ12">
        <f t="shared" si="7"/>
        <v>0.14120558778847681</v>
      </c>
      <c r="AK12">
        <f t="shared" si="24"/>
        <v>35.796354611652546</v>
      </c>
      <c r="AL12">
        <f t="shared" si="8"/>
        <v>211.32403540986991</v>
      </c>
      <c r="AN12">
        <f t="shared" si="9"/>
        <v>218.78430435709691</v>
      </c>
      <c r="AO12">
        <f t="shared" si="9"/>
        <v>-10.939215217854846</v>
      </c>
      <c r="AP12">
        <f t="shared" si="9"/>
        <v>-10.66130401268558</v>
      </c>
      <c r="AQ12">
        <f t="shared" si="9"/>
        <v>-113.41766464491658</v>
      </c>
      <c r="AR12">
        <f t="shared" si="9"/>
        <v>83.766120481639916</v>
      </c>
      <c r="AS12">
        <f t="shared" si="9"/>
        <v>6.7441028535289216E-2</v>
      </c>
      <c r="AT12">
        <f t="shared" si="9"/>
        <v>17.096653260210424</v>
      </c>
      <c r="AU12">
        <f t="shared" si="9"/>
        <v>100.93021477038562</v>
      </c>
      <c r="AW12">
        <v>9</v>
      </c>
      <c r="AX12">
        <f>(R12*SUMPRODUCT(K13:$K$23, X13:$X$23)-$AZ$3*SUMPRODUCT(K12:$K$22, W13:$W$23))/Z12</f>
        <v>85.180418610828085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513.03364038951463</v>
      </c>
      <c r="P13">
        <f t="shared" si="22"/>
        <v>25.651682019475732</v>
      </c>
      <c r="Q13" s="4">
        <f t="shared" si="23"/>
        <v>25</v>
      </c>
      <c r="R13">
        <f t="shared" si="0"/>
        <v>100000</v>
      </c>
      <c r="S13">
        <f t="shared" si="1"/>
        <v>84.438403530568053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76.056754102010473</v>
      </c>
      <c r="AC13">
        <f t="shared" si="2"/>
        <v>74.439432485539555</v>
      </c>
      <c r="AE13">
        <f t="shared" si="3"/>
        <v>452.28156194071681</v>
      </c>
      <c r="AF13">
        <f t="shared" si="4"/>
        <v>-22.61407809703584</v>
      </c>
      <c r="AG13">
        <f t="shared" si="4"/>
        <v>-22.039566528099769</v>
      </c>
      <c r="AH13">
        <f t="shared" si="5"/>
        <v>-237.85565944058291</v>
      </c>
      <c r="AI13">
        <f t="shared" si="6"/>
        <v>169.7722578749983</v>
      </c>
      <c r="AJ13">
        <f t="shared" si="7"/>
        <v>1.6173216164709174</v>
      </c>
      <c r="AK13">
        <f t="shared" si="24"/>
        <v>35.400696656198406</v>
      </c>
      <c r="AL13">
        <f t="shared" si="8"/>
        <v>206.79027614766761</v>
      </c>
      <c r="AN13">
        <f t="shared" si="9"/>
        <v>198.98601390503225</v>
      </c>
      <c r="AO13">
        <f t="shared" si="9"/>
        <v>-9.9493006952516119</v>
      </c>
      <c r="AP13">
        <f t="shared" si="9"/>
        <v>-9.6965383085773151</v>
      </c>
      <c r="AQ13">
        <f t="shared" si="9"/>
        <v>-104.64709052861691</v>
      </c>
      <c r="AR13">
        <f t="shared" si="9"/>
        <v>74.693084372586426</v>
      </c>
      <c r="AS13">
        <f t="shared" si="9"/>
        <v>0.71155759762361181</v>
      </c>
      <c r="AT13">
        <f t="shared" si="9"/>
        <v>15.574907557256235</v>
      </c>
      <c r="AU13">
        <f t="shared" si="9"/>
        <v>90.979549527466261</v>
      </c>
      <c r="AW13">
        <v>10</v>
      </c>
      <c r="AX13">
        <f>(R13*SUMPRODUCT(K14:$K$23, X14:$X$23)-$AZ$3*SUMPRODUCT(K13:$K$22, W14:$W$23))/Z13</f>
        <v>84.438403530568053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513.03364038951463</v>
      </c>
      <c r="P14">
        <f t="shared" si="22"/>
        <v>25.651682019475732</v>
      </c>
      <c r="Q14" s="4">
        <f t="shared" si="23"/>
        <v>25</v>
      </c>
      <c r="R14">
        <f t="shared" si="0"/>
        <v>100000</v>
      </c>
      <c r="S14">
        <f t="shared" si="1"/>
        <v>82.131042129655157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74.439432485539555</v>
      </c>
      <c r="AC14">
        <f t="shared" si="2"/>
        <v>71.485364710884369</v>
      </c>
      <c r="AE14">
        <f t="shared" si="3"/>
        <v>446.53514604504306</v>
      </c>
      <c r="AF14">
        <f t="shared" si="4"/>
        <v>-22.326757302252155</v>
      </c>
      <c r="AG14">
        <f t="shared" si="4"/>
        <v>-21.759545129731485</v>
      </c>
      <c r="AH14">
        <f t="shared" si="5"/>
        <v>-238.50293234915389</v>
      </c>
      <c r="AI14">
        <f t="shared" si="6"/>
        <v>163.94591126390557</v>
      </c>
      <c r="AJ14">
        <f t="shared" si="7"/>
        <v>2.9540677746551864</v>
      </c>
      <c r="AK14">
        <f t="shared" si="24"/>
        <v>34.905347485983143</v>
      </c>
      <c r="AL14">
        <f t="shared" si="8"/>
        <v>201.80532652454389</v>
      </c>
      <c r="AN14">
        <f t="shared" si="9"/>
        <v>180.97170708059286</v>
      </c>
      <c r="AO14">
        <f t="shared" si="9"/>
        <v>-9.0485853540296439</v>
      </c>
      <c r="AP14">
        <f t="shared" si="9"/>
        <v>-8.8187056770386576</v>
      </c>
      <c r="AQ14">
        <f t="shared" si="9"/>
        <v>-96.660438026528041</v>
      </c>
      <c r="AR14">
        <f t="shared" si="9"/>
        <v>66.443978022996532</v>
      </c>
      <c r="AS14">
        <f t="shared" si="9"/>
        <v>1.1972242112319431</v>
      </c>
      <c r="AT14">
        <f t="shared" si="9"/>
        <v>14.14643478061736</v>
      </c>
      <c r="AU14">
        <f t="shared" si="9"/>
        <v>81.787637014845842</v>
      </c>
      <c r="AW14">
        <v>11</v>
      </c>
      <c r="AX14">
        <f>(R14*SUMPRODUCT(K15:$K$23, X15:$X$23)-$AZ$3*SUMPRODUCT(K14:$K$22, W15:$W$23))/Z14</f>
        <v>82.131042129655157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513.03364038951463</v>
      </c>
      <c r="P15">
        <f t="shared" si="22"/>
        <v>25.651682019475732</v>
      </c>
      <c r="Q15" s="4">
        <f t="shared" si="23"/>
        <v>25</v>
      </c>
      <c r="R15">
        <f t="shared" si="0"/>
        <v>100000</v>
      </c>
      <c r="S15">
        <f t="shared" si="1"/>
        <v>78.392987447501838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71.485364710884369</v>
      </c>
      <c r="AC15">
        <f t="shared" si="2"/>
        <v>67.361900502862397</v>
      </c>
      <c r="AE15">
        <f t="shared" si="3"/>
        <v>440.84199574207025</v>
      </c>
      <c r="AF15">
        <f t="shared" si="4"/>
        <v>-22.042099787103513</v>
      </c>
      <c r="AG15">
        <f t="shared" si="4"/>
        <v>-21.482119350271372</v>
      </c>
      <c r="AH15">
        <f t="shared" si="5"/>
        <v>-239.32131265118551</v>
      </c>
      <c r="AI15">
        <f t="shared" si="6"/>
        <v>157.99646395350987</v>
      </c>
      <c r="AJ15">
        <f t="shared" si="7"/>
        <v>4.1234642080219714</v>
      </c>
      <c r="AK15">
        <f t="shared" si="24"/>
        <v>34.319968246609584</v>
      </c>
      <c r="AL15">
        <f t="shared" si="8"/>
        <v>196.43989640814144</v>
      </c>
      <c r="AN15">
        <f t="shared" si="9"/>
        <v>164.58087335650325</v>
      </c>
      <c r="AO15">
        <f t="shared" si="9"/>
        <v>-8.2290436678251631</v>
      </c>
      <c r="AP15">
        <f t="shared" si="9"/>
        <v>-8.0199844805277891</v>
      </c>
      <c r="AQ15">
        <f t="shared" si="9"/>
        <v>-89.346548263069778</v>
      </c>
      <c r="AR15">
        <f t="shared" si="9"/>
        <v>58.985296945080528</v>
      </c>
      <c r="AS15">
        <f t="shared" si="9"/>
        <v>1.5394253432415765</v>
      </c>
      <c r="AT15">
        <f t="shared" si="9"/>
        <v>12.812777371825668</v>
      </c>
      <c r="AU15">
        <f t="shared" si="9"/>
        <v>73.337499660147785</v>
      </c>
      <c r="AW15">
        <v>12</v>
      </c>
      <c r="AX15">
        <f>(R15*SUMPRODUCT(K16:$K$23, X16:$X$23)-$AZ$3*SUMPRODUCT(K15:$K$22, W16:$W$23))/Z15</f>
        <v>78.392987447501838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513.03364038951463</v>
      </c>
      <c r="P16">
        <f t="shared" si="22"/>
        <v>25.651682019475732</v>
      </c>
      <c r="Q16" s="4">
        <f t="shared" si="23"/>
        <v>25</v>
      </c>
      <c r="R16">
        <f t="shared" si="0"/>
        <v>100000</v>
      </c>
      <c r="S16">
        <f t="shared" si="1"/>
        <v>73.196953146413605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67.361900502862397</v>
      </c>
      <c r="AC16">
        <f t="shared" si="2"/>
        <v>62.091879350833892</v>
      </c>
      <c r="AE16">
        <f t="shared" si="3"/>
        <v>435.19875531247624</v>
      </c>
      <c r="AF16">
        <f t="shared" si="4"/>
        <v>-21.759937765623814</v>
      </c>
      <c r="AG16">
        <f t="shared" si="4"/>
        <v>-21.207125666362579</v>
      </c>
      <c r="AH16">
        <f t="shared" si="5"/>
        <v>-240.68996162431048</v>
      </c>
      <c r="AI16">
        <f t="shared" si="6"/>
        <v>151.54173025617936</v>
      </c>
      <c r="AJ16">
        <f t="shared" si="7"/>
        <v>5.2700211520285052</v>
      </c>
      <c r="AK16">
        <f t="shared" si="24"/>
        <v>33.65605026348004</v>
      </c>
      <c r="AL16">
        <f t="shared" si="8"/>
        <v>190.46780167168791</v>
      </c>
      <c r="AN16">
        <f t="shared" si="9"/>
        <v>149.66677969551813</v>
      </c>
      <c r="AO16">
        <f t="shared" si="9"/>
        <v>-7.4833389847759078</v>
      </c>
      <c r="AP16">
        <f t="shared" si="9"/>
        <v>-7.2932244551198151</v>
      </c>
      <c r="AQ16">
        <f t="shared" si="9"/>
        <v>-82.774343955748165</v>
      </c>
      <c r="AR16">
        <f t="shared" si="9"/>
        <v>52.115872299874248</v>
      </c>
      <c r="AS16">
        <f t="shared" si="9"/>
        <v>1.8123836181127038</v>
      </c>
      <c r="AT16">
        <f t="shared" si="9"/>
        <v>11.574464767457359</v>
      </c>
      <c r="AU16">
        <f t="shared" si="9"/>
        <v>65.502720685444316</v>
      </c>
      <c r="AW16">
        <v>13</v>
      </c>
      <c r="AX16">
        <f>(R16*SUMPRODUCT(K17:$K$23, X17:$X$23)-$AZ$3*SUMPRODUCT(K16:$K$22, W17:$W$23))/Z16</f>
        <v>73.196953146413605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513.03364038951463</v>
      </c>
      <c r="P17">
        <f t="shared" si="22"/>
        <v>25.651682019475732</v>
      </c>
      <c r="Q17" s="4">
        <f t="shared" si="23"/>
        <v>25</v>
      </c>
      <c r="R17">
        <f t="shared" si="0"/>
        <v>100000</v>
      </c>
      <c r="S17">
        <f t="shared" si="1"/>
        <v>66.516032752225996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62.091879350833892</v>
      </c>
      <c r="AC17">
        <f t="shared" si="2"/>
        <v>55.698900537680629</v>
      </c>
      <c r="AE17">
        <f t="shared" si="3"/>
        <v>429.60183471831454</v>
      </c>
      <c r="AF17">
        <f t="shared" si="4"/>
        <v>-21.480091735915728</v>
      </c>
      <c r="AG17">
        <f t="shared" si="4"/>
        <v>-20.93438913636075</v>
      </c>
      <c r="AH17">
        <f t="shared" si="5"/>
        <v>-242.66109335280851</v>
      </c>
      <c r="AI17">
        <f t="shared" si="6"/>
        <v>144.52626049322953</v>
      </c>
      <c r="AJ17">
        <f t="shared" si="7"/>
        <v>6.3929788131532632</v>
      </c>
      <c r="AK17">
        <f t="shared" si="24"/>
        <v>32.914953563326293</v>
      </c>
      <c r="AL17">
        <f t="shared" si="8"/>
        <v>183.83419286970909</v>
      </c>
      <c r="AN17">
        <f t="shared" si="9"/>
        <v>136.09596960057161</v>
      </c>
      <c r="AO17">
        <f t="shared" si="9"/>
        <v>-6.8047984800285803</v>
      </c>
      <c r="AP17">
        <f t="shared" si="9"/>
        <v>-6.631922299346801</v>
      </c>
      <c r="AQ17">
        <f t="shared" si="9"/>
        <v>-76.873965880149399</v>
      </c>
      <c r="AR17">
        <f t="shared" si="9"/>
        <v>45.785282941046809</v>
      </c>
      <c r="AS17">
        <f t="shared" si="9"/>
        <v>2.0252675382135954</v>
      </c>
      <c r="AT17">
        <f t="shared" si="9"/>
        <v>10.427312356558959</v>
      </c>
      <c r="AU17">
        <f t="shared" si="9"/>
        <v>58.237862835819364</v>
      </c>
      <c r="AW17">
        <v>14</v>
      </c>
      <c r="AX17">
        <f>(R17*SUMPRODUCT(K18:$K$23, X18:$X$23)-$AZ$3*SUMPRODUCT(K17:$K$22, W18:$W$23))/Z17</f>
        <v>66.516032752225996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513.03364038951463</v>
      </c>
      <c r="P18">
        <f t="shared" si="22"/>
        <v>25.651682019475732</v>
      </c>
      <c r="Q18" s="4">
        <f t="shared" si="23"/>
        <v>25</v>
      </c>
      <c r="R18">
        <f t="shared" si="0"/>
        <v>100000</v>
      </c>
      <c r="S18">
        <f t="shared" si="1"/>
        <v>58.512826147355554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55.698900537680629</v>
      </c>
      <c r="AC18">
        <f t="shared" si="2"/>
        <v>48.364026098905839</v>
      </c>
      <c r="AE18">
        <f t="shared" si="3"/>
        <v>424.05014433808088</v>
      </c>
      <c r="AF18">
        <f t="shared" si="4"/>
        <v>-21.202507216904046</v>
      </c>
      <c r="AG18">
        <f t="shared" si="4"/>
        <v>-20.663856663284591</v>
      </c>
      <c r="AH18">
        <f t="shared" si="5"/>
        <v>-244.75432685020516</v>
      </c>
      <c r="AI18">
        <f t="shared" si="6"/>
        <v>137.42945360768707</v>
      </c>
      <c r="AJ18">
        <f t="shared" si="7"/>
        <v>7.33487443877479</v>
      </c>
      <c r="AK18">
        <f t="shared" si="24"/>
        <v>32.098257636120024</v>
      </c>
      <c r="AL18">
        <f t="shared" si="8"/>
        <v>176.86258568258188</v>
      </c>
      <c r="AN18">
        <f t="shared" si="9"/>
        <v>123.74786613279964</v>
      </c>
      <c r="AO18">
        <f t="shared" si="9"/>
        <v>-6.1873933066399829</v>
      </c>
      <c r="AP18">
        <f t="shared" si="9"/>
        <v>-6.0302023293660421</v>
      </c>
      <c r="AQ18">
        <f t="shared" si="9"/>
        <v>-71.42510403282688</v>
      </c>
      <c r="AR18">
        <f t="shared" si="9"/>
        <v>40.105166463966746</v>
      </c>
      <c r="AS18">
        <f t="shared" si="9"/>
        <v>2.1404899214625379</v>
      </c>
      <c r="AT18">
        <f t="shared" si="9"/>
        <v>9.3670310978219611</v>
      </c>
      <c r="AU18">
        <f t="shared" si="9"/>
        <v>51.612687483251243</v>
      </c>
      <c r="AW18">
        <v>15</v>
      </c>
      <c r="AX18">
        <f>(R18*SUMPRODUCT(K19:$K$23, X19:$X$23)-$AZ$3*SUMPRODUCT(K18:$K$22, W19:$W$23))/Z18</f>
        <v>58.512826147355554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513.03364038951463</v>
      </c>
      <c r="P19">
        <f t="shared" si="22"/>
        <v>25.651682019475732</v>
      </c>
      <c r="Q19" s="4">
        <f t="shared" si="23"/>
        <v>25</v>
      </c>
      <c r="R19">
        <f t="shared" si="0"/>
        <v>100000</v>
      </c>
      <c r="S19">
        <f t="shared" si="1"/>
        <v>49.240013572265177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48.364026098905839</v>
      </c>
      <c r="AC19">
        <f t="shared" si="2"/>
        <v>40.170796976188143</v>
      </c>
      <c r="AE19">
        <f t="shared" si="3"/>
        <v>418.54111554611904</v>
      </c>
      <c r="AF19">
        <f t="shared" si="4"/>
        <v>-20.927055777305952</v>
      </c>
      <c r="AG19">
        <f t="shared" si="4"/>
        <v>-20.395403078653221</v>
      </c>
      <c r="AH19">
        <f t="shared" si="5"/>
        <v>-247.26007199409071</v>
      </c>
      <c r="AI19">
        <f t="shared" si="6"/>
        <v>129.95858469606918</v>
      </c>
      <c r="AJ19">
        <f t="shared" si="7"/>
        <v>8.1932291227176961</v>
      </c>
      <c r="AK19">
        <f t="shared" si="24"/>
        <v>31.218466010740325</v>
      </c>
      <c r="AL19">
        <f t="shared" si="8"/>
        <v>169.37027982952719</v>
      </c>
      <c r="AN19">
        <f t="shared" si="9"/>
        <v>112.51229874650552</v>
      </c>
      <c r="AO19">
        <f t="shared" si="9"/>
        <v>-5.6256149373252757</v>
      </c>
      <c r="AP19">
        <f t="shared" si="9"/>
        <v>-5.4826959622512232</v>
      </c>
      <c r="AQ19">
        <f t="shared" si="9"/>
        <v>-66.468497490340667</v>
      </c>
      <c r="AR19">
        <f t="shared" si="9"/>
        <v>34.93549035658836</v>
      </c>
      <c r="AS19">
        <f t="shared" si="9"/>
        <v>2.2025053418012535</v>
      </c>
      <c r="AT19">
        <f t="shared" si="9"/>
        <v>8.3921537066314951</v>
      </c>
      <c r="AU19">
        <f t="shared" si="9"/>
        <v>45.530149405021106</v>
      </c>
      <c r="AW19">
        <v>16</v>
      </c>
      <c r="AX19">
        <f>(R19*SUMPRODUCT(K20:$K$23, X20:$X$23)-$AZ$3*SUMPRODUCT(K19:$K$22, W20:$W$23))/Z19</f>
        <v>49.240013572265177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513.03364038951463</v>
      </c>
      <c r="P20">
        <f t="shared" si="22"/>
        <v>25.651682019475732</v>
      </c>
      <c r="Q20" s="4">
        <f t="shared" si="23"/>
        <v>25</v>
      </c>
      <c r="R20">
        <f t="shared" si="0"/>
        <v>100000</v>
      </c>
      <c r="S20">
        <f t="shared" si="1"/>
        <v>38.783204113168047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40.170796976188143</v>
      </c>
      <c r="AC20">
        <f t="shared" si="2"/>
        <v>31.226572770380667</v>
      </c>
      <c r="AE20">
        <f t="shared" si="3"/>
        <v>413.07268627238369</v>
      </c>
      <c r="AF20">
        <f t="shared" si="4"/>
        <v>-20.653634313619186</v>
      </c>
      <c r="AG20">
        <f t="shared" si="4"/>
        <v>-20.128927898313023</v>
      </c>
      <c r="AH20">
        <f t="shared" si="5"/>
        <v>-250.08459821466701</v>
      </c>
      <c r="AI20">
        <f t="shared" si="6"/>
        <v>122.20552584578448</v>
      </c>
      <c r="AJ20">
        <f t="shared" si="7"/>
        <v>8.9442242058074761</v>
      </c>
      <c r="AK20">
        <f t="shared" si="24"/>
        <v>30.281289425446687</v>
      </c>
      <c r="AL20">
        <f t="shared" si="8"/>
        <v>161.43103947703864</v>
      </c>
      <c r="AN20">
        <f t="shared" si="9"/>
        <v>102.2891844993341</v>
      </c>
      <c r="AO20">
        <f t="shared" si="9"/>
        <v>-5.1144592249667049</v>
      </c>
      <c r="AP20">
        <f t="shared" si="9"/>
        <v>-4.9845261814445667</v>
      </c>
      <c r="AQ20">
        <f t="shared" si="9"/>
        <v>-61.928446148466989</v>
      </c>
      <c r="AR20">
        <f t="shared" si="9"/>
        <v>30.261752944455839</v>
      </c>
      <c r="AS20">
        <f t="shared" si="9"/>
        <v>2.2148581361004336</v>
      </c>
      <c r="AT20">
        <f t="shared" si="9"/>
        <v>7.4985553483794538</v>
      </c>
      <c r="AU20">
        <f t="shared" si="9"/>
        <v>39.975166428935722</v>
      </c>
      <c r="AW20">
        <v>17</v>
      </c>
      <c r="AX20">
        <f>(R20*SUMPRODUCT(K21:$K$23, X21:$X$23)-$AZ$3*SUMPRODUCT(K20:$K$22, W21:$W$23))/Z20</f>
        <v>38.783204113168047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513.03364038951463</v>
      </c>
      <c r="P21">
        <f t="shared" si="22"/>
        <v>25.651682019475732</v>
      </c>
      <c r="Q21" s="4">
        <f t="shared" si="23"/>
        <v>25</v>
      </c>
      <c r="R21">
        <f t="shared" si="0"/>
        <v>100000</v>
      </c>
      <c r="S21">
        <f t="shared" si="1"/>
        <v>27.105391909884723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31.226572770380667</v>
      </c>
      <c r="AC21">
        <f t="shared" si="2"/>
        <v>21.537106205114455</v>
      </c>
      <c r="AE21">
        <f t="shared" si="3"/>
        <v>407.64066561369503</v>
      </c>
      <c r="AF21">
        <f t="shared" si="4"/>
        <v>-20.382033280684752</v>
      </c>
      <c r="AG21">
        <f t="shared" si="4"/>
        <v>-19.864226900608251</v>
      </c>
      <c r="AH21">
        <f t="shared" si="5"/>
        <v>-253.64687488656702</v>
      </c>
      <c r="AI21">
        <f t="shared" si="6"/>
        <v>113.74753054583502</v>
      </c>
      <c r="AJ21">
        <f t="shared" si="7"/>
        <v>9.689466565266212</v>
      </c>
      <c r="AK21">
        <f t="shared" si="24"/>
        <v>29.293964357237368</v>
      </c>
      <c r="AL21">
        <f t="shared" si="8"/>
        <v>152.73096146833859</v>
      </c>
      <c r="AN21">
        <f t="shared" si="9"/>
        <v>92.986972109426702</v>
      </c>
      <c r="AO21">
        <f t="shared" si="9"/>
        <v>-4.6493486054713351</v>
      </c>
      <c r="AP21">
        <f t="shared" si="9"/>
        <v>-4.5312317160541102</v>
      </c>
      <c r="AQ21">
        <f t="shared" si="9"/>
        <v>-57.859425887288275</v>
      </c>
      <c r="AR21">
        <f t="shared" si="9"/>
        <v>25.946965900612977</v>
      </c>
      <c r="AS21">
        <f t="shared" si="9"/>
        <v>2.2102656414398765</v>
      </c>
      <c r="AT21">
        <f t="shared" si="9"/>
        <v>6.6822505123724767</v>
      </c>
      <c r="AU21">
        <f t="shared" si="9"/>
        <v>34.839482054425332</v>
      </c>
      <c r="AW21">
        <v>18</v>
      </c>
      <c r="AX21">
        <f>(R21*SUMPRODUCT(K22:$K$23, X22:$X$23)-$AZ$3*SUMPRODUCT(K21:$K$22, W22:$W$23))/Z21</f>
        <v>27.105391909884723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513.03364038951463</v>
      </c>
      <c r="P22">
        <f t="shared" si="22"/>
        <v>25.651682019475732</v>
      </c>
      <c r="Q22" s="4">
        <f t="shared" si="23"/>
        <v>25</v>
      </c>
      <c r="R22">
        <f t="shared" si="0"/>
        <v>100000</v>
      </c>
      <c r="S22">
        <f t="shared" si="1"/>
        <v>14.159419431546818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21.537106205114455</v>
      </c>
      <c r="AC22">
        <f t="shared" si="2"/>
        <v>11.101591325909936</v>
      </c>
      <c r="AE22">
        <f t="shared" si="3"/>
        <v>402.24034887749923</v>
      </c>
      <c r="AF22">
        <f t="shared" si="4"/>
        <v>-20.112017443874961</v>
      </c>
      <c r="AG22">
        <f t="shared" si="4"/>
        <v>-19.601070827056439</v>
      </c>
      <c r="AH22">
        <f t="shared" si="5"/>
        <v>-258.05521818291055</v>
      </c>
      <c r="AI22">
        <f t="shared" si="6"/>
        <v>104.47204242365729</v>
      </c>
      <c r="AJ22">
        <f t="shared" si="7"/>
        <v>10.435514879204518</v>
      </c>
      <c r="AK22">
        <f t="shared" si="24"/>
        <v>28.256580634711714</v>
      </c>
      <c r="AL22">
        <f t="shared" si="8"/>
        <v>143.16413793757351</v>
      </c>
      <c r="AN22">
        <f t="shared" si="9"/>
        <v>84.522357858813351</v>
      </c>
      <c r="AO22">
        <f t="shared" si="9"/>
        <v>-4.2261178929406675</v>
      </c>
      <c r="AP22">
        <f t="shared" si="9"/>
        <v>-4.1187531968976119</v>
      </c>
      <c r="AQ22">
        <f t="shared" si="9"/>
        <v>-54.224882112044689</v>
      </c>
      <c r="AR22">
        <f t="shared" si="9"/>
        <v>21.952604656930379</v>
      </c>
      <c r="AS22">
        <f t="shared" si="9"/>
        <v>2.1928041916295071</v>
      </c>
      <c r="AT22">
        <f t="shared" si="9"/>
        <v>5.9375267223648667</v>
      </c>
      <c r="AU22">
        <f t="shared" si="9"/>
        <v>30.082935570924754</v>
      </c>
      <c r="AW22">
        <v>19</v>
      </c>
      <c r="AX22">
        <f>(R22*SUMPRODUCT(K23:$K$23, X23:$X$23)-$AZ$3*SUMPRODUCT(K22:$K$22, W23:$W$23))/Z22</f>
        <v>14.159419431546818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513.03364038951463</v>
      </c>
      <c r="P23">
        <f t="shared" si="22"/>
        <v>25.651682019475732</v>
      </c>
      <c r="Q23" s="4">
        <f t="shared" si="23"/>
        <v>25</v>
      </c>
      <c r="R23">
        <f t="shared" si="0"/>
        <v>100000</v>
      </c>
      <c r="S23">
        <f t="shared" si="1"/>
        <v>14.351066748491929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11.101591325909936</v>
      </c>
      <c r="AC23">
        <f t="shared" si="2"/>
        <v>11.101591325909936</v>
      </c>
      <c r="AE23">
        <f t="shared" si="3"/>
        <v>396.86874236347199</v>
      </c>
      <c r="AF23">
        <f t="shared" si="4"/>
        <v>-19.8434371181736</v>
      </c>
      <c r="AG23">
        <f t="shared" si="4"/>
        <v>-19.339313795395277</v>
      </c>
      <c r="AH23">
        <f t="shared" si="5"/>
        <v>-262.98529356240033</v>
      </c>
      <c r="AI23">
        <f t="shared" si="6"/>
        <v>94.70069788750277</v>
      </c>
      <c r="AJ23">
        <f t="shared" si="7"/>
        <v>0</v>
      </c>
      <c r="AK23">
        <f t="shared" si="24"/>
        <v>27.168882759984587</v>
      </c>
      <c r="AL23">
        <f t="shared" si="8"/>
        <v>121.86958064748735</v>
      </c>
      <c r="AN23">
        <f t="shared" si="9"/>
        <v>76.819987630968441</v>
      </c>
      <c r="AO23">
        <f t="shared" si="9"/>
        <v>-3.8409993815484222</v>
      </c>
      <c r="AP23">
        <f t="shared" si="9"/>
        <v>-3.7434186368677396</v>
      </c>
      <c r="AQ23">
        <f t="shared" si="9"/>
        <v>-50.904807665824499</v>
      </c>
      <c r="AR23">
        <f t="shared" si="9"/>
        <v>18.330761946727776</v>
      </c>
      <c r="AS23">
        <f t="shared" si="9"/>
        <v>0</v>
      </c>
      <c r="AT23">
        <f t="shared" si="9"/>
        <v>5.2589509194900677</v>
      </c>
      <c r="AU23">
        <f t="shared" si="9"/>
        <v>23.589712866217841</v>
      </c>
      <c r="AW23">
        <v>20</v>
      </c>
      <c r="AX23">
        <f>(R23*SUMPRODUCT(K$23:$K24, X$23:$X24)-$AZ$3*SUMPRODUCT(K$22:$K23, W$23:$W24))/Z23</f>
        <v>14.351066748491929</v>
      </c>
    </row>
    <row r="25" spans="5:50" x14ac:dyDescent="0.25">
      <c r="AN25" s="8">
        <f t="shared" ref="AN25:AU25" si="25">SUM(AN3:AN23)</f>
        <v>4432.5668932568306</v>
      </c>
      <c r="AO25" s="8">
        <f t="shared" si="25"/>
        <v>-606.40357495497767</v>
      </c>
      <c r="AP25" s="8">
        <f t="shared" si="25"/>
        <v>-464.14760940042953</v>
      </c>
      <c r="AQ25" s="8">
        <f t="shared" si="25"/>
        <v>-2270.9958376844161</v>
      </c>
      <c r="AR25" s="8">
        <f t="shared" si="25"/>
        <v>1091.0198712170088</v>
      </c>
      <c r="AS25" s="8">
        <f t="shared" si="25"/>
        <v>-41.440572789986184</v>
      </c>
      <c r="AT25" s="8">
        <f t="shared" si="25"/>
        <v>292.7905304418905</v>
      </c>
      <c r="AU25" s="9">
        <f t="shared" si="25"/>
        <v>1342.3698288689131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BF15-5A24-4D16-8C2F-59B1FB40FC2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611.07999211087451</v>
      </c>
      <c r="K3">
        <v>1</v>
      </c>
      <c r="L3" s="2">
        <v>0</v>
      </c>
      <c r="O3">
        <f>$C$3</f>
        <v>611.07999211087451</v>
      </c>
      <c r="P3">
        <f>O3*B5</f>
        <v>488.86399368869962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611.07999211087451</v>
      </c>
      <c r="AF3">
        <f t="shared" ref="AF3:AG23" si="4">-$Z3*P3</f>
        <v>-488.86399368869962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-150.93374337782512</v>
      </c>
      <c r="AJ3">
        <f t="shared" ref="AJ3:AJ23" si="7">AB3-AC3</f>
        <v>0</v>
      </c>
      <c r="AL3">
        <f t="shared" ref="AL3:AL23" si="8">SUM(AI3:AK3)</f>
        <v>-150.93374337782512</v>
      </c>
      <c r="AN3">
        <f t="shared" ref="AN3:AU23" si="9">AE3*$K3</f>
        <v>611.07999211087451</v>
      </c>
      <c r="AO3">
        <f t="shared" si="9"/>
        <v>-488.86399368869962</v>
      </c>
      <c r="AP3">
        <f t="shared" si="9"/>
        <v>-273.14974180000002</v>
      </c>
      <c r="AQ3">
        <f t="shared" si="9"/>
        <v>0</v>
      </c>
      <c r="AR3">
        <f t="shared" si="9"/>
        <v>-150.93374337782512</v>
      </c>
      <c r="AS3">
        <f t="shared" si="9"/>
        <v>0</v>
      </c>
      <c r="AT3">
        <f t="shared" si="9"/>
        <v>0</v>
      </c>
      <c r="AU3">
        <f t="shared" si="9"/>
        <v>-150.93374337782512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299.91442462051708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51.353107594424507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50.700646077959846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-50.700646077959846</v>
      </c>
      <c r="AK4">
        <f>H4*SUM(AB4, AE4:AF4)</f>
        <v>0</v>
      </c>
      <c r="AL4">
        <f t="shared" si="8"/>
        <v>-321.24014607795988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-249.21377854255641</v>
      </c>
      <c r="AR4">
        <f t="shared" si="9"/>
        <v>-249.21377854255641</v>
      </c>
      <c r="AS4">
        <f t="shared" si="9"/>
        <v>-46.704084185995818</v>
      </c>
      <c r="AT4">
        <f t="shared" si="9"/>
        <v>0</v>
      </c>
      <c r="AU4">
        <f t="shared" si="9"/>
        <v>-295.91786272855222</v>
      </c>
      <c r="AW4">
        <v>1</v>
      </c>
      <c r="AX4">
        <f>(R4*SUMPRODUCT(K5:$K$23, X5:$X$23)-$AZ$3*SUMPRODUCT(K4:$K$22, W5:$W$23))/Z4</f>
        <v>51.353107594424507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611.07999211087451</v>
      </c>
      <c r="P5">
        <f t="shared" ref="P5:P23" si="22">O5*$C$5</f>
        <v>30.553999605543726</v>
      </c>
      <c r="Q5" s="4">
        <f t="shared" ref="Q5:Q23" si="23">$C$8</f>
        <v>25</v>
      </c>
      <c r="R5">
        <f t="shared" si="0"/>
        <v>100000</v>
      </c>
      <c r="S5">
        <f t="shared" si="1"/>
        <v>95.522907741307662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50.700646077959846</v>
      </c>
      <c r="AC5">
        <f t="shared" si="2"/>
        <v>93.106845008383061</v>
      </c>
      <c r="AE5">
        <f t="shared" si="3"/>
        <v>595.62393418000295</v>
      </c>
      <c r="AF5">
        <f t="shared" si="4"/>
        <v>-29.781196709000152</v>
      </c>
      <c r="AG5">
        <f t="shared" si="4"/>
        <v>-24.367674521731551</v>
      </c>
      <c r="AH5">
        <f t="shared" si="5"/>
        <v>-271.4678080737865</v>
      </c>
      <c r="AI5">
        <f t="shared" si="6"/>
        <v>270.0072548754847</v>
      </c>
      <c r="AJ5">
        <f t="shared" si="7"/>
        <v>-42.406198930423216</v>
      </c>
      <c r="AK5">
        <f>H5*SUM(AB5, AE5:AF5)</f>
        <v>52.758850417051839</v>
      </c>
      <c r="AL5">
        <f t="shared" si="8"/>
        <v>280.35990636211335</v>
      </c>
      <c r="AN5">
        <f t="shared" si="9"/>
        <v>505.42285268497164</v>
      </c>
      <c r="AO5">
        <f t="shared" si="9"/>
        <v>-25.271142634248587</v>
      </c>
      <c r="AP5">
        <f t="shared" si="9"/>
        <v>-20.67744236474967</v>
      </c>
      <c r="AQ5">
        <f t="shared" si="9"/>
        <v>-230.35681760787779</v>
      </c>
      <c r="AR5">
        <f t="shared" si="9"/>
        <v>229.11745007809554</v>
      </c>
      <c r="AS5">
        <f t="shared" si="9"/>
        <v>-35.98421890894604</v>
      </c>
      <c r="AT5">
        <f t="shared" si="9"/>
        <v>44.769068454034759</v>
      </c>
      <c r="AU5">
        <f t="shared" si="9"/>
        <v>237.90229962318429</v>
      </c>
      <c r="AW5">
        <v>2</v>
      </c>
      <c r="AX5">
        <f>(R5*SUMPRODUCT(K6:$K$23, X6:$X$23)-$AZ$3*SUMPRODUCT(K5:$K$22, W6:$W$23))/Z5</f>
        <v>95.522907741307662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611.07999211087451</v>
      </c>
      <c r="P6">
        <f t="shared" si="22"/>
        <v>30.553999605543726</v>
      </c>
      <c r="Q6" s="4">
        <f t="shared" si="23"/>
        <v>25</v>
      </c>
      <c r="R6">
        <f t="shared" si="0"/>
        <v>100000</v>
      </c>
      <c r="S6">
        <f t="shared" si="1"/>
        <v>132.76795920454816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93.106845008383061</v>
      </c>
      <c r="AC6">
        <f t="shared" si="2"/>
        <v>127.75327462668177</v>
      </c>
      <c r="AE6">
        <f t="shared" si="3"/>
        <v>587.99932241736803</v>
      </c>
      <c r="AF6">
        <f t="shared" si="4"/>
        <v>-29.399966120868406</v>
      </c>
      <c r="AG6">
        <f t="shared" si="4"/>
        <v>-24.05574270179514</v>
      </c>
      <c r="AH6">
        <f t="shared" si="5"/>
        <v>-273.02029887638463</v>
      </c>
      <c r="AI6">
        <f t="shared" si="6"/>
        <v>261.52331471831991</v>
      </c>
      <c r="AJ6">
        <f t="shared" si="7"/>
        <v>-34.646429618298711</v>
      </c>
      <c r="AK6">
        <f>H6*SUM(AB6, AE6:AF6)</f>
        <v>55.767803058061432</v>
      </c>
      <c r="AL6">
        <f t="shared" si="8"/>
        <v>282.6446881580826</v>
      </c>
      <c r="AN6">
        <f t="shared" si="9"/>
        <v>459.62212499641549</v>
      </c>
      <c r="AO6">
        <f t="shared" si="9"/>
        <v>-22.98110624982078</v>
      </c>
      <c r="AP6">
        <f t="shared" si="9"/>
        <v>-18.803680816349718</v>
      </c>
      <c r="AQ6">
        <f t="shared" si="9"/>
        <v>-213.41209955961307</v>
      </c>
      <c r="AR6">
        <f t="shared" si="9"/>
        <v>204.42523837063197</v>
      </c>
      <c r="AS6">
        <f t="shared" si="9"/>
        <v>-27.082115569850934</v>
      </c>
      <c r="AT6">
        <f t="shared" si="9"/>
        <v>43.592084498583574</v>
      </c>
      <c r="AU6">
        <f t="shared" si="9"/>
        <v>220.93520729936458</v>
      </c>
      <c r="AW6">
        <v>3</v>
      </c>
      <c r="AX6">
        <f>(R6*SUMPRODUCT(K7:$K$23, X7:$X$23)-$AZ$3*SUMPRODUCT(K6:$K$22, W7:$W$23))/Z6</f>
        <v>132.76795920454816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611.07999211087451</v>
      </c>
      <c r="P7">
        <f t="shared" si="22"/>
        <v>30.553999605543726</v>
      </c>
      <c r="Q7" s="4">
        <f t="shared" si="23"/>
        <v>25</v>
      </c>
      <c r="R7">
        <f t="shared" si="0"/>
        <v>100000</v>
      </c>
      <c r="S7">
        <f t="shared" si="1"/>
        <v>163.32344750443585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127.75327462668177</v>
      </c>
      <c r="AC7">
        <f t="shared" si="2"/>
        <v>155.13356856590758</v>
      </c>
      <c r="AE7">
        <f t="shared" si="3"/>
        <v>580.43729362749264</v>
      </c>
      <c r="AF7">
        <f t="shared" si="4"/>
        <v>-29.021864681374634</v>
      </c>
      <c r="AG7">
        <f t="shared" si="4"/>
        <v>-23.746371224758491</v>
      </c>
      <c r="AH7">
        <f t="shared" si="5"/>
        <v>-275.25620007478722</v>
      </c>
      <c r="AI7">
        <f t="shared" si="6"/>
        <v>252.41285764657232</v>
      </c>
      <c r="AJ7">
        <f t="shared" si="7"/>
        <v>-27.380293939225808</v>
      </c>
      <c r="AK7">
        <f>H7*SUM(AB7, AE7:AF7)</f>
        <v>58.117824302131631</v>
      </c>
      <c r="AL7">
        <f t="shared" si="8"/>
        <v>283.15038800947815</v>
      </c>
      <c r="AN7">
        <f t="shared" si="9"/>
        <v>417.94658025327624</v>
      </c>
      <c r="AO7">
        <f t="shared" si="9"/>
        <v>-20.897329012663814</v>
      </c>
      <c r="AP7">
        <f t="shared" si="9"/>
        <v>-17.098685345986745</v>
      </c>
      <c r="AQ7">
        <f t="shared" si="9"/>
        <v>-198.1995105721096</v>
      </c>
      <c r="AR7">
        <f t="shared" si="9"/>
        <v>181.75105532251609</v>
      </c>
      <c r="AS7">
        <f t="shared" si="9"/>
        <v>-19.71530834401042</v>
      </c>
      <c r="AT7">
        <f t="shared" si="9"/>
        <v>41.848010431985365</v>
      </c>
      <c r="AU7">
        <f t="shared" si="9"/>
        <v>203.88375741049103</v>
      </c>
      <c r="AW7">
        <v>4</v>
      </c>
      <c r="AX7">
        <f>(R7*SUMPRODUCT(K8:$K$23, X8:$X$23)-$AZ$3*SUMPRODUCT(K7:$K$22, W8:$W$23))/Z7</f>
        <v>163.32344750443585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611.07999211087451</v>
      </c>
      <c r="P8">
        <f t="shared" si="22"/>
        <v>30.553999605543726</v>
      </c>
      <c r="Q8" s="4">
        <f t="shared" si="23"/>
        <v>25</v>
      </c>
      <c r="R8">
        <f t="shared" si="0"/>
        <v>100000</v>
      </c>
      <c r="S8">
        <f t="shared" si="1"/>
        <v>187.83274605954335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155.13356856590758</v>
      </c>
      <c r="AC8">
        <f t="shared" si="2"/>
        <v>176.10822500964059</v>
      </c>
      <c r="AE8">
        <f t="shared" si="3"/>
        <v>572.93637561704361</v>
      </c>
      <c r="AF8">
        <f t="shared" si="4"/>
        <v>-28.646818780852179</v>
      </c>
      <c r="AG8">
        <f t="shared" si="4"/>
        <v>-23.439499861463712</v>
      </c>
      <c r="AH8">
        <f t="shared" si="5"/>
        <v>-277.63060418877899</v>
      </c>
      <c r="AI8">
        <f t="shared" si="6"/>
        <v>243.21945278594876</v>
      </c>
      <c r="AJ8">
        <f t="shared" si="7"/>
        <v>-20.974656443733011</v>
      </c>
      <c r="AK8">
        <f t="shared" ref="AK8:AK23" si="24">H8*SUM(AB8:AB8, AE8:AF8)</f>
        <v>59.851035686908425</v>
      </c>
      <c r="AL8">
        <f t="shared" si="8"/>
        <v>282.09583202912415</v>
      </c>
      <c r="AN8">
        <f t="shared" si="9"/>
        <v>380.02593034633571</v>
      </c>
      <c r="AO8">
        <f t="shared" si="9"/>
        <v>-19.001296517316785</v>
      </c>
      <c r="AP8">
        <f t="shared" si="9"/>
        <v>-15.547307032324817</v>
      </c>
      <c r="AQ8">
        <f t="shared" si="9"/>
        <v>-184.15103864862272</v>
      </c>
      <c r="AR8">
        <f t="shared" si="9"/>
        <v>161.3262881480714</v>
      </c>
      <c r="AS8">
        <f t="shared" si="9"/>
        <v>-13.912388299904771</v>
      </c>
      <c r="AT8">
        <f t="shared" si="9"/>
        <v>39.698902857430127</v>
      </c>
      <c r="AU8">
        <f t="shared" si="9"/>
        <v>187.11280270559675</v>
      </c>
      <c r="AW8">
        <v>5</v>
      </c>
      <c r="AX8">
        <f>(R8*SUMPRODUCT(K9:$K$23, X9:$X$23)-$AZ$3*SUMPRODUCT(K8:$K$22, W9:$W$23))/Z8</f>
        <v>187.83274605954335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611.07999211087451</v>
      </c>
      <c r="P9">
        <f t="shared" si="22"/>
        <v>30.553999605543726</v>
      </c>
      <c r="Q9" s="4">
        <f t="shared" si="23"/>
        <v>25</v>
      </c>
      <c r="R9">
        <f t="shared" si="0"/>
        <v>100000</v>
      </c>
      <c r="S9">
        <f t="shared" si="1"/>
        <v>206.66855668836118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176.10822500964059</v>
      </c>
      <c r="AC9">
        <f t="shared" si="2"/>
        <v>191.25097183597109</v>
      </c>
      <c r="AE9">
        <f t="shared" si="3"/>
        <v>565.49309790241534</v>
      </c>
      <c r="AF9">
        <f t="shared" si="4"/>
        <v>-28.274654895120765</v>
      </c>
      <c r="AG9">
        <f t="shared" si="4"/>
        <v>-23.134986630351502</v>
      </c>
      <c r="AH9">
        <f t="shared" si="5"/>
        <v>-280.47292999029912</v>
      </c>
      <c r="AI9">
        <f t="shared" si="6"/>
        <v>233.61052638664398</v>
      </c>
      <c r="AJ9">
        <f t="shared" si="7"/>
        <v>-15.142746826330495</v>
      </c>
      <c r="AK9">
        <f t="shared" si="24"/>
        <v>61.040789635545181</v>
      </c>
      <c r="AL9">
        <f t="shared" si="8"/>
        <v>279.50856919585868</v>
      </c>
      <c r="AN9">
        <f t="shared" si="9"/>
        <v>345.52184488304988</v>
      </c>
      <c r="AO9">
        <f t="shared" si="9"/>
        <v>-17.276092244152494</v>
      </c>
      <c r="AP9">
        <f t="shared" si="9"/>
        <v>-14.135704381741496</v>
      </c>
      <c r="AQ9">
        <f t="shared" si="9"/>
        <v>-171.37171889359806</v>
      </c>
      <c r="AR9">
        <f t="shared" si="9"/>
        <v>142.73832936355788</v>
      </c>
      <c r="AS9">
        <f t="shared" si="9"/>
        <v>-9.2523672515867741</v>
      </c>
      <c r="AT9">
        <f t="shared" si="9"/>
        <v>37.296522850984985</v>
      </c>
      <c r="AU9">
        <f t="shared" si="9"/>
        <v>170.78248496295609</v>
      </c>
      <c r="AW9">
        <v>6</v>
      </c>
      <c r="AX9">
        <f>(R9*SUMPRODUCT(K10:$K$23, X10:$X$23)-$AZ$3*SUMPRODUCT(K9:$K$22, W10:$W$23))/Z9</f>
        <v>206.66855668836118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611.07999211087451</v>
      </c>
      <c r="P10">
        <f t="shared" si="22"/>
        <v>30.553999605543726</v>
      </c>
      <c r="Q10" s="4">
        <f t="shared" si="23"/>
        <v>25</v>
      </c>
      <c r="R10">
        <f t="shared" si="0"/>
        <v>100000</v>
      </c>
      <c r="S10">
        <f t="shared" si="1"/>
        <v>220.25921679447418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191.25097183597109</v>
      </c>
      <c r="AC10">
        <f t="shared" si="2"/>
        <v>201.16465939301429</v>
      </c>
      <c r="AE10">
        <f t="shared" si="3"/>
        <v>558.10467440994694</v>
      </c>
      <c r="AF10">
        <f t="shared" si="4"/>
        <v>-27.905233720497346</v>
      </c>
      <c r="AG10">
        <f t="shared" si="4"/>
        <v>-22.832717549877017</v>
      </c>
      <c r="AH10">
        <f t="shared" si="5"/>
        <v>-283.67685668388361</v>
      </c>
      <c r="AI10">
        <f t="shared" si="6"/>
        <v>223.68986645568896</v>
      </c>
      <c r="AJ10">
        <f t="shared" si="7"/>
        <v>-9.9136875570432039</v>
      </c>
      <c r="AK10">
        <f t="shared" si="24"/>
        <v>61.735954700625307</v>
      </c>
      <c r="AL10">
        <f t="shared" si="8"/>
        <v>275.51213359927107</v>
      </c>
      <c r="AN10">
        <f t="shared" si="9"/>
        <v>314.12697219369801</v>
      </c>
      <c r="AO10">
        <f t="shared" si="9"/>
        <v>-15.7063486096849</v>
      </c>
      <c r="AP10">
        <f t="shared" si="9"/>
        <v>-12.851303276539888</v>
      </c>
      <c r="AQ10">
        <f t="shared" si="9"/>
        <v>-159.66637829318594</v>
      </c>
      <c r="AR10">
        <f t="shared" si="9"/>
        <v>125.90294201428728</v>
      </c>
      <c r="AS10">
        <f t="shared" si="9"/>
        <v>-5.5798791846005331</v>
      </c>
      <c r="AT10">
        <f t="shared" si="9"/>
        <v>34.747833900688597</v>
      </c>
      <c r="AU10">
        <f t="shared" si="9"/>
        <v>155.07089673037535</v>
      </c>
      <c r="AW10">
        <v>7</v>
      </c>
      <c r="AX10">
        <f>(R10*SUMPRODUCT(K11:$K$23, X11:$X$23)-$AZ$3*SUMPRODUCT(K10:$K$22, W11:$W$23))/Z10</f>
        <v>220.25921679447418</v>
      </c>
    </row>
    <row r="11" spans="1:52" x14ac:dyDescent="0.25">
      <c r="A11" t="s">
        <v>33</v>
      </c>
      <c r="C11" s="7">
        <f>AU25</f>
        <v>1636.8711746480508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611.07999211087451</v>
      </c>
      <c r="P11">
        <f t="shared" si="22"/>
        <v>30.553999605543726</v>
      </c>
      <c r="Q11" s="4">
        <f t="shared" si="23"/>
        <v>25</v>
      </c>
      <c r="R11">
        <f t="shared" si="0"/>
        <v>100000</v>
      </c>
      <c r="S11">
        <f t="shared" si="1"/>
        <v>228.73759782264156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201.16465939301429</v>
      </c>
      <c r="AC11">
        <f t="shared" si="2"/>
        <v>206.16083978130678</v>
      </c>
      <c r="AE11">
        <f t="shared" si="3"/>
        <v>550.76544278835661</v>
      </c>
      <c r="AF11">
        <f t="shared" si="4"/>
        <v>-27.538272139417831</v>
      </c>
      <c r="AG11">
        <f t="shared" si="4"/>
        <v>-22.532460966600652</v>
      </c>
      <c r="AH11">
        <f t="shared" si="5"/>
        <v>-287.71763111036586</v>
      </c>
      <c r="AI11">
        <f t="shared" si="6"/>
        <v>212.9770785719723</v>
      </c>
      <c r="AJ11">
        <f t="shared" si="7"/>
        <v>-4.9961803882924869</v>
      </c>
      <c r="AK11">
        <f t="shared" si="24"/>
        <v>61.987657680350019</v>
      </c>
      <c r="AL11">
        <f t="shared" si="8"/>
        <v>269.96855586402984</v>
      </c>
      <c r="AN11">
        <f t="shared" si="9"/>
        <v>285.56016107826343</v>
      </c>
      <c r="AO11">
        <f t="shared" si="9"/>
        <v>-14.278008053913172</v>
      </c>
      <c r="AP11">
        <f t="shared" si="9"/>
        <v>-11.68260149100297</v>
      </c>
      <c r="AQ11">
        <f t="shared" si="9"/>
        <v>-149.17546872399629</v>
      </c>
      <c r="AR11">
        <f t="shared" si="9"/>
        <v>110.42408280935103</v>
      </c>
      <c r="AS11">
        <f t="shared" si="9"/>
        <v>-2.5904132060898148</v>
      </c>
      <c r="AT11">
        <f t="shared" si="9"/>
        <v>32.139281328997747</v>
      </c>
      <c r="AU11">
        <f t="shared" si="9"/>
        <v>139.97295093225898</v>
      </c>
      <c r="AW11">
        <v>8</v>
      </c>
      <c r="AX11">
        <f>(R11*SUMPRODUCT(K12:$K$23, X12:$X$23)-$AZ$3*SUMPRODUCT(K11:$K$22, W12:$W$23))/Z11</f>
        <v>228.73759782264156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611.07999211087451</v>
      </c>
      <c r="P12">
        <f t="shared" si="22"/>
        <v>30.553999605543726</v>
      </c>
      <c r="Q12" s="4">
        <f t="shared" si="23"/>
        <v>25</v>
      </c>
      <c r="R12">
        <f t="shared" si="0"/>
        <v>100000</v>
      </c>
      <c r="S12">
        <f t="shared" si="1"/>
        <v>232.19812590848872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206.16083978130678</v>
      </c>
      <c r="AC12">
        <f t="shared" si="2"/>
        <v>206.50732427242838</v>
      </c>
      <c r="AE12">
        <f t="shared" si="3"/>
        <v>543.4690465028425</v>
      </c>
      <c r="AF12">
        <f t="shared" si="4"/>
        <v>-27.173452325142126</v>
      </c>
      <c r="AG12">
        <f t="shared" si="4"/>
        <v>-22.233956827219902</v>
      </c>
      <c r="AH12">
        <f t="shared" si="5"/>
        <v>-292.71811885898268</v>
      </c>
      <c r="AI12">
        <f t="shared" si="6"/>
        <v>201.34351849149783</v>
      </c>
      <c r="AJ12">
        <f t="shared" si="7"/>
        <v>-0.34648449112160051</v>
      </c>
      <c r="AK12">
        <f t="shared" si="24"/>
        <v>61.822041966740173</v>
      </c>
      <c r="AL12">
        <f t="shared" si="8"/>
        <v>262.81907596711642</v>
      </c>
      <c r="AN12">
        <f t="shared" si="9"/>
        <v>259.5655883543983</v>
      </c>
      <c r="AO12">
        <f t="shared" si="9"/>
        <v>-12.978279417719914</v>
      </c>
      <c r="AP12">
        <f t="shared" si="9"/>
        <v>-10.619132998356402</v>
      </c>
      <c r="AQ12">
        <f t="shared" si="9"/>
        <v>-139.80474367867635</v>
      </c>
      <c r="AR12">
        <f t="shared" si="9"/>
        <v>96.163432259645646</v>
      </c>
      <c r="AS12">
        <f t="shared" si="9"/>
        <v>-0.16548403514860002</v>
      </c>
      <c r="AT12">
        <f t="shared" si="9"/>
        <v>29.526750050673375</v>
      </c>
      <c r="AU12">
        <f t="shared" si="9"/>
        <v>125.52469827517044</v>
      </c>
      <c r="AW12">
        <v>9</v>
      </c>
      <c r="AX12">
        <f>(R12*SUMPRODUCT(K13:$K$23, X13:$X$23)-$AZ$3*SUMPRODUCT(K12:$K$22, W13:$W$23))/Z12</f>
        <v>232.19812590848872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611.07999211087451</v>
      </c>
      <c r="P13">
        <f t="shared" si="22"/>
        <v>30.553999605543726</v>
      </c>
      <c r="Q13" s="4">
        <f t="shared" si="23"/>
        <v>25</v>
      </c>
      <c r="R13">
        <f t="shared" si="0"/>
        <v>100000</v>
      </c>
      <c r="S13">
        <f t="shared" si="1"/>
        <v>230.95159836283835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206.50732427242838</v>
      </c>
      <c r="AC13">
        <f t="shared" si="2"/>
        <v>202.65577485802407</v>
      </c>
      <c r="AE13">
        <f t="shared" si="3"/>
        <v>536.21144074918436</v>
      </c>
      <c r="AF13">
        <f t="shared" si="4"/>
        <v>-26.810572037459217</v>
      </c>
      <c r="AG13">
        <f t="shared" si="4"/>
        <v>-21.937039654044753</v>
      </c>
      <c r="AH13">
        <f t="shared" si="5"/>
        <v>-298.31041961181751</v>
      </c>
      <c r="AI13">
        <f t="shared" si="6"/>
        <v>189.15340944586291</v>
      </c>
      <c r="AJ13">
        <f t="shared" si="7"/>
        <v>3.8515494144043032</v>
      </c>
      <c r="AK13">
        <f t="shared" si="24"/>
        <v>61.261695890039988</v>
      </c>
      <c r="AL13">
        <f t="shared" si="8"/>
        <v>254.2666547503072</v>
      </c>
      <c r="AN13">
        <f t="shared" si="9"/>
        <v>235.91184382382625</v>
      </c>
      <c r="AO13">
        <f t="shared" si="9"/>
        <v>-11.795592191191311</v>
      </c>
      <c r="AP13">
        <f t="shared" si="9"/>
        <v>-9.6514305356696379</v>
      </c>
      <c r="AQ13">
        <f t="shared" si="9"/>
        <v>-131.24479594123656</v>
      </c>
      <c r="AR13">
        <f t="shared" si="9"/>
        <v>83.220025155728734</v>
      </c>
      <c r="AS13">
        <f t="shared" si="9"/>
        <v>1.6945295360747663</v>
      </c>
      <c r="AT13">
        <f t="shared" si="9"/>
        <v>26.952725240254647</v>
      </c>
      <c r="AU13">
        <f t="shared" si="9"/>
        <v>111.86727993205814</v>
      </c>
      <c r="AW13">
        <v>10</v>
      </c>
      <c r="AX13">
        <f>(R13*SUMPRODUCT(K14:$K$23, X14:$X$23)-$AZ$3*SUMPRODUCT(K13:$K$22, W14:$W$23))/Z13</f>
        <v>230.95159836283835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611.07999211087451</v>
      </c>
      <c r="P14">
        <f t="shared" si="22"/>
        <v>30.553999605543726</v>
      </c>
      <c r="Q14" s="4">
        <f t="shared" si="23"/>
        <v>25</v>
      </c>
      <c r="R14">
        <f t="shared" si="0"/>
        <v>100000</v>
      </c>
      <c r="S14">
        <f t="shared" si="1"/>
        <v>225.05787572171221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202.65577485802407</v>
      </c>
      <c r="AC14">
        <f t="shared" si="2"/>
        <v>194.82283658525944</v>
      </c>
      <c r="AE14">
        <f t="shared" si="3"/>
        <v>528.98543124413345</v>
      </c>
      <c r="AF14">
        <f t="shared" si="4"/>
        <v>-26.449271562206675</v>
      </c>
      <c r="AG14">
        <f t="shared" si="4"/>
        <v>-21.64141512050006</v>
      </c>
      <c r="AH14">
        <f t="shared" si="5"/>
        <v>-305.01654801697595</v>
      </c>
      <c r="AI14">
        <f t="shared" si="6"/>
        <v>175.87819654445076</v>
      </c>
      <c r="AJ14">
        <f t="shared" si="7"/>
        <v>7.8329382727646362</v>
      </c>
      <c r="AK14">
        <f t="shared" si="24"/>
        <v>60.344684222452678</v>
      </c>
      <c r="AL14">
        <f t="shared" si="8"/>
        <v>244.05581903966808</v>
      </c>
      <c r="AN14">
        <f t="shared" si="9"/>
        <v>214.38714815822755</v>
      </c>
      <c r="AO14">
        <f t="shared" si="9"/>
        <v>-10.719357407911378</v>
      </c>
      <c r="AP14">
        <f t="shared" si="9"/>
        <v>-8.7708299619523906</v>
      </c>
      <c r="AQ14">
        <f t="shared" si="9"/>
        <v>-123.61706770757451</v>
      </c>
      <c r="AR14">
        <f t="shared" si="9"/>
        <v>71.27989308078925</v>
      </c>
      <c r="AS14">
        <f t="shared" si="9"/>
        <v>3.1745322249195054</v>
      </c>
      <c r="AT14">
        <f t="shared" si="9"/>
        <v>24.45648593106484</v>
      </c>
      <c r="AU14">
        <f t="shared" si="9"/>
        <v>98.9109112367736</v>
      </c>
      <c r="AW14">
        <v>11</v>
      </c>
      <c r="AX14">
        <f>(R14*SUMPRODUCT(K15:$K$23, X15:$X$23)-$AZ$3*SUMPRODUCT(K14:$K$22, W15:$W$23))/Z14</f>
        <v>225.05787572171221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611.07999211087451</v>
      </c>
      <c r="P15">
        <f t="shared" si="22"/>
        <v>30.553999605543726</v>
      </c>
      <c r="Q15" s="4">
        <f t="shared" si="23"/>
        <v>25</v>
      </c>
      <c r="R15">
        <f t="shared" si="0"/>
        <v>100000</v>
      </c>
      <c r="S15">
        <f t="shared" si="1"/>
        <v>214.60203713097047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194.82283658525944</v>
      </c>
      <c r="AC15">
        <f t="shared" si="2"/>
        <v>183.24255451686952</v>
      </c>
      <c r="AE15">
        <f t="shared" si="3"/>
        <v>521.78376433680762</v>
      </c>
      <c r="AF15">
        <f t="shared" si="4"/>
        <v>-26.08918821684038</v>
      </c>
      <c r="AG15">
        <f t="shared" si="4"/>
        <v>-21.346786471211079</v>
      </c>
      <c r="AH15">
        <f t="shared" si="5"/>
        <v>-312.85799233592286</v>
      </c>
      <c r="AI15">
        <f t="shared" si="6"/>
        <v>161.48979731283328</v>
      </c>
      <c r="AJ15">
        <f t="shared" si="7"/>
        <v>11.58028206838992</v>
      </c>
      <c r="AK15">
        <f t="shared" si="24"/>
        <v>59.088956040011659</v>
      </c>
      <c r="AL15">
        <f t="shared" si="8"/>
        <v>232.15903542123485</v>
      </c>
      <c r="AN15">
        <f t="shared" si="9"/>
        <v>194.79910822298373</v>
      </c>
      <c r="AO15">
        <f t="shared" si="9"/>
        <v>-9.7399554111491859</v>
      </c>
      <c r="AP15">
        <f t="shared" si="9"/>
        <v>-7.9694602481617212</v>
      </c>
      <c r="AQ15">
        <f t="shared" si="9"/>
        <v>-116.80021892772358</v>
      </c>
      <c r="AR15">
        <f t="shared" si="9"/>
        <v>60.289473635949243</v>
      </c>
      <c r="AS15">
        <f t="shared" si="9"/>
        <v>4.3233016703004292</v>
      </c>
      <c r="AT15">
        <f t="shared" si="9"/>
        <v>22.05985837265613</v>
      </c>
      <c r="AU15">
        <f t="shared" si="9"/>
        <v>86.672633678905797</v>
      </c>
      <c r="AW15">
        <v>12</v>
      </c>
      <c r="AX15">
        <f>(R15*SUMPRODUCT(K16:$K$23, X16:$X$23)-$AZ$3*SUMPRODUCT(K15:$K$22, W16:$W$23))/Z15</f>
        <v>214.60203713097047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611.07999211087451</v>
      </c>
      <c r="P16">
        <f t="shared" si="22"/>
        <v>30.553999605543726</v>
      </c>
      <c r="Q16" s="4">
        <f t="shared" si="23"/>
        <v>25</v>
      </c>
      <c r="R16">
        <f t="shared" si="0"/>
        <v>100000</v>
      </c>
      <c r="S16">
        <f t="shared" si="1"/>
        <v>200.09753335299229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183.24255451686952</v>
      </c>
      <c r="AC16">
        <f t="shared" si="2"/>
        <v>168.50698359884103</v>
      </c>
      <c r="AE16">
        <f t="shared" si="3"/>
        <v>514.60527515127012</v>
      </c>
      <c r="AF16">
        <f t="shared" si="4"/>
        <v>-25.730263757563506</v>
      </c>
      <c r="AG16">
        <f t="shared" si="4"/>
        <v>-21.053106049735465</v>
      </c>
      <c r="AH16">
        <f t="shared" si="5"/>
        <v>-320.8502270540157</v>
      </c>
      <c r="AI16">
        <f t="shared" si="6"/>
        <v>146.97167828995543</v>
      </c>
      <c r="AJ16">
        <f t="shared" si="7"/>
        <v>14.735570918028486</v>
      </c>
      <c r="AK16">
        <f t="shared" si="24"/>
        <v>57.514444350099822</v>
      </c>
      <c r="AL16">
        <f t="shared" si="8"/>
        <v>219.22169355808376</v>
      </c>
      <c r="AN16">
        <f t="shared" si="9"/>
        <v>176.97503360485521</v>
      </c>
      <c r="AO16">
        <f t="shared" si="9"/>
        <v>-8.8487516802427599</v>
      </c>
      <c r="AP16">
        <f t="shared" si="9"/>
        <v>-7.2402564267210048</v>
      </c>
      <c r="AQ16">
        <f t="shared" si="9"/>
        <v>-110.34181431256886</v>
      </c>
      <c r="AR16">
        <f t="shared" si="9"/>
        <v>50.544211185322581</v>
      </c>
      <c r="AS16">
        <f t="shared" si="9"/>
        <v>5.067628110959876</v>
      </c>
      <c r="AT16">
        <f t="shared" si="9"/>
        <v>19.779472176283942</v>
      </c>
      <c r="AU16">
        <f t="shared" si="9"/>
        <v>75.3913114725664</v>
      </c>
      <c r="AW16">
        <v>13</v>
      </c>
      <c r="AX16">
        <f>(R16*SUMPRODUCT(K17:$K$23, X17:$X$23)-$AZ$3*SUMPRODUCT(K16:$K$22, W17:$W$23))/Z16</f>
        <v>200.09753335299229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611.07999211087451</v>
      </c>
      <c r="P17">
        <f t="shared" si="22"/>
        <v>30.553999605543726</v>
      </c>
      <c r="Q17" s="4">
        <f t="shared" si="23"/>
        <v>25</v>
      </c>
      <c r="R17">
        <f t="shared" si="0"/>
        <v>100000</v>
      </c>
      <c r="S17">
        <f t="shared" si="1"/>
        <v>181.84180194753446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168.50698359884103</v>
      </c>
      <c r="AC17">
        <f t="shared" si="2"/>
        <v>151.00301261137122</v>
      </c>
      <c r="AE17">
        <f t="shared" si="3"/>
        <v>507.44613596547208</v>
      </c>
      <c r="AF17">
        <f t="shared" si="4"/>
        <v>-25.372306798273602</v>
      </c>
      <c r="AG17">
        <f t="shared" si="4"/>
        <v>-20.760217259469727</v>
      </c>
      <c r="AH17">
        <f t="shared" si="5"/>
        <v>-329.43091907353744</v>
      </c>
      <c r="AI17">
        <f t="shared" si="6"/>
        <v>131.88269283419129</v>
      </c>
      <c r="AJ17">
        <f t="shared" si="7"/>
        <v>17.503970987469813</v>
      </c>
      <c r="AK17">
        <f t="shared" si="24"/>
        <v>55.671501310015536</v>
      </c>
      <c r="AL17">
        <f t="shared" si="8"/>
        <v>205.05816513167665</v>
      </c>
      <c r="AN17">
        <f t="shared" si="9"/>
        <v>160.75670146885486</v>
      </c>
      <c r="AO17">
        <f t="shared" si="9"/>
        <v>-8.0378350734427411</v>
      </c>
      <c r="AP17">
        <f t="shared" si="9"/>
        <v>-6.5767454156675731</v>
      </c>
      <c r="AQ17">
        <f t="shared" si="9"/>
        <v>-104.36226460047091</v>
      </c>
      <c r="AR17">
        <f t="shared" si="9"/>
        <v>41.77985637927361</v>
      </c>
      <c r="AS17">
        <f t="shared" si="9"/>
        <v>5.5451809347182506</v>
      </c>
      <c r="AT17">
        <f t="shared" si="9"/>
        <v>17.636486480263748</v>
      </c>
      <c r="AU17">
        <f t="shared" si="9"/>
        <v>64.961523794255612</v>
      </c>
      <c r="AW17">
        <v>14</v>
      </c>
      <c r="AX17">
        <f>(R17*SUMPRODUCT(K18:$K$23, X18:$X$23)-$AZ$3*SUMPRODUCT(K17:$K$22, W18:$W$23))/Z17</f>
        <v>181.84180194753446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611.07999211087451</v>
      </c>
      <c r="P18">
        <f t="shared" si="22"/>
        <v>30.553999605543726</v>
      </c>
      <c r="Q18" s="4">
        <f t="shared" si="23"/>
        <v>25</v>
      </c>
      <c r="R18">
        <f t="shared" si="0"/>
        <v>100000</v>
      </c>
      <c r="S18">
        <f t="shared" si="1"/>
        <v>160.02349607721749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151.00301261137122</v>
      </c>
      <c r="AC18">
        <f t="shared" si="2"/>
        <v>131.01379561602954</v>
      </c>
      <c r="AE18">
        <f t="shared" si="3"/>
        <v>500.30096300875135</v>
      </c>
      <c r="AF18">
        <f t="shared" si="4"/>
        <v>-25.015048150437568</v>
      </c>
      <c r="AG18">
        <f t="shared" si="4"/>
        <v>-20.46789984403452</v>
      </c>
      <c r="AH18">
        <f t="shared" si="5"/>
        <v>-338.86097136202767</v>
      </c>
      <c r="AI18">
        <f t="shared" si="6"/>
        <v>115.95704365225157</v>
      </c>
      <c r="AJ18">
        <f t="shared" si="7"/>
        <v>19.989216995341678</v>
      </c>
      <c r="AK18">
        <f t="shared" si="24"/>
        <v>53.592796101435894</v>
      </c>
      <c r="AL18">
        <f t="shared" si="8"/>
        <v>189.53905674902916</v>
      </c>
      <c r="AN18">
        <f t="shared" si="9"/>
        <v>145.99965929302459</v>
      </c>
      <c r="AO18">
        <f t="shared" si="9"/>
        <v>-7.29998296465123</v>
      </c>
      <c r="AP18">
        <f t="shared" si="9"/>
        <v>-5.9730174927137192</v>
      </c>
      <c r="AQ18">
        <f t="shared" si="9"/>
        <v>-98.887649683964341</v>
      </c>
      <c r="AR18">
        <f t="shared" si="9"/>
        <v>33.839009151695301</v>
      </c>
      <c r="AS18">
        <f t="shared" si="9"/>
        <v>5.8333265107130572</v>
      </c>
      <c r="AT18">
        <f t="shared" si="9"/>
        <v>15.639646032888626</v>
      </c>
      <c r="AU18">
        <f t="shared" si="9"/>
        <v>55.311981695296986</v>
      </c>
      <c r="AW18">
        <v>15</v>
      </c>
      <c r="AX18">
        <f>(R18*SUMPRODUCT(K19:$K$23, X19:$X$23)-$AZ$3*SUMPRODUCT(K18:$K$22, W19:$W$23))/Z18</f>
        <v>160.02349607721749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611.07999211087451</v>
      </c>
      <c r="P19">
        <f t="shared" si="22"/>
        <v>30.553999605543726</v>
      </c>
      <c r="Q19" s="4">
        <f t="shared" si="23"/>
        <v>25</v>
      </c>
      <c r="R19">
        <f t="shared" si="0"/>
        <v>100000</v>
      </c>
      <c r="S19">
        <f t="shared" si="1"/>
        <v>134.3097479854884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131.01379561602954</v>
      </c>
      <c r="AC19">
        <f t="shared" si="2"/>
        <v>108.39088193184182</v>
      </c>
      <c r="AE19">
        <f t="shared" si="3"/>
        <v>493.15481764553004</v>
      </c>
      <c r="AF19">
        <f t="shared" si="4"/>
        <v>-24.657740882276503</v>
      </c>
      <c r="AG19">
        <f t="shared" si="4"/>
        <v>-20.175542646307584</v>
      </c>
      <c r="AH19">
        <f t="shared" si="5"/>
        <v>-350.71279714636705</v>
      </c>
      <c r="AI19">
        <f t="shared" si="6"/>
        <v>97.608736970578889</v>
      </c>
      <c r="AJ19">
        <f t="shared" si="7"/>
        <v>22.622913684187722</v>
      </c>
      <c r="AK19">
        <f t="shared" si="24"/>
        <v>51.30134437124002</v>
      </c>
      <c r="AL19">
        <f t="shared" si="8"/>
        <v>171.53299502600663</v>
      </c>
      <c r="AN19">
        <f t="shared" si="9"/>
        <v>132.56996770511626</v>
      </c>
      <c r="AO19">
        <f t="shared" si="9"/>
        <v>-6.6284983852558126</v>
      </c>
      <c r="AP19">
        <f t="shared" si="9"/>
        <v>-5.4235930408707729</v>
      </c>
      <c r="AQ19">
        <f t="shared" si="9"/>
        <v>-94.278677867208472</v>
      </c>
      <c r="AR19">
        <f t="shared" si="9"/>
        <v>26.239198411781182</v>
      </c>
      <c r="AS19">
        <f t="shared" si="9"/>
        <v>6.0814957680573771</v>
      </c>
      <c r="AT19">
        <f t="shared" si="9"/>
        <v>13.790836717350643</v>
      </c>
      <c r="AU19">
        <f t="shared" si="9"/>
        <v>46.111530897189198</v>
      </c>
      <c r="AW19">
        <v>16</v>
      </c>
      <c r="AX19">
        <f>(R19*SUMPRODUCT(K20:$K$23, X20:$X$23)-$AZ$3*SUMPRODUCT(K19:$K$22, W20:$W$23))/Z19</f>
        <v>134.3097479854884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611.07999211087451</v>
      </c>
      <c r="P20">
        <f t="shared" si="22"/>
        <v>30.553999605543726</v>
      </c>
      <c r="Q20" s="4">
        <f t="shared" si="23"/>
        <v>25</v>
      </c>
      <c r="R20">
        <f t="shared" si="0"/>
        <v>100000</v>
      </c>
      <c r="S20">
        <f t="shared" si="1"/>
        <v>105.01539355889682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108.39088193184182</v>
      </c>
      <c r="AC20">
        <f t="shared" si="2"/>
        <v>83.520808573247592</v>
      </c>
      <c r="AE20">
        <f t="shared" si="3"/>
        <v>486.00394013102385</v>
      </c>
      <c r="AF20">
        <f t="shared" si="4"/>
        <v>-24.300197006551194</v>
      </c>
      <c r="AG20">
        <f t="shared" si="4"/>
        <v>-19.88299185071515</v>
      </c>
      <c r="AH20">
        <f t="shared" si="5"/>
        <v>-363.18147651742396</v>
      </c>
      <c r="AI20">
        <f t="shared" si="6"/>
        <v>78.639274756333577</v>
      </c>
      <c r="AJ20">
        <f t="shared" si="7"/>
        <v>24.870073358594226</v>
      </c>
      <c r="AK20">
        <f t="shared" si="24"/>
        <v>48.784137255318939</v>
      </c>
      <c r="AL20">
        <f t="shared" si="8"/>
        <v>152.29348537024674</v>
      </c>
      <c r="AN20">
        <f t="shared" si="9"/>
        <v>120.34915004446573</v>
      </c>
      <c r="AO20">
        <f t="shared" si="9"/>
        <v>-6.0174575022232863</v>
      </c>
      <c r="AP20">
        <f t="shared" si="9"/>
        <v>-4.9236250408371065</v>
      </c>
      <c r="AQ20">
        <f t="shared" si="9"/>
        <v>-89.934624807738146</v>
      </c>
      <c r="AR20">
        <f t="shared" si="9"/>
        <v>19.473442693667195</v>
      </c>
      <c r="AS20">
        <f t="shared" si="9"/>
        <v>6.1585759766544399</v>
      </c>
      <c r="AT20">
        <f t="shared" si="9"/>
        <v>12.080415341380498</v>
      </c>
      <c r="AU20">
        <f t="shared" si="9"/>
        <v>37.712434011702136</v>
      </c>
      <c r="AW20">
        <v>17</v>
      </c>
      <c r="AX20">
        <f>(R20*SUMPRODUCT(K21:$K$23, X21:$X$23)-$AZ$3*SUMPRODUCT(K20:$K$22, W21:$W$23))/Z20</f>
        <v>105.01539355889682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611.07999211087451</v>
      </c>
      <c r="P21">
        <f t="shared" si="22"/>
        <v>30.553999605543726</v>
      </c>
      <c r="Q21" s="4">
        <f t="shared" si="23"/>
        <v>25</v>
      </c>
      <c r="R21">
        <f t="shared" si="0"/>
        <v>100000</v>
      </c>
      <c r="S21">
        <f t="shared" si="1"/>
        <v>72.799601390528395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83.520808573247592</v>
      </c>
      <c r="AC21">
        <f t="shared" si="2"/>
        <v>57.046969804904862</v>
      </c>
      <c r="AE21">
        <f t="shared" si="3"/>
        <v>478.85237271183826</v>
      </c>
      <c r="AF21">
        <f t="shared" si="4"/>
        <v>-23.942618635591913</v>
      </c>
      <c r="AG21">
        <f t="shared" si="4"/>
        <v>-19.590412830312204</v>
      </c>
      <c r="AH21">
        <f t="shared" si="5"/>
        <v>-374.9964075831839</v>
      </c>
      <c r="AI21">
        <f t="shared" si="6"/>
        <v>60.322933662750302</v>
      </c>
      <c r="AJ21">
        <f t="shared" si="7"/>
        <v>26.473838768342731</v>
      </c>
      <c r="AK21">
        <f t="shared" si="24"/>
        <v>46.0745801070425</v>
      </c>
      <c r="AL21">
        <f t="shared" si="8"/>
        <v>132.87135253813554</v>
      </c>
      <c r="AN21">
        <f t="shared" si="9"/>
        <v>109.23108507551358</v>
      </c>
      <c r="AO21">
        <f t="shared" si="9"/>
        <v>-5.4615542537756783</v>
      </c>
      <c r="AP21">
        <f t="shared" si="9"/>
        <v>-4.4687719482597075</v>
      </c>
      <c r="AQ21">
        <f t="shared" si="9"/>
        <v>-85.540485615135964</v>
      </c>
      <c r="AR21">
        <f t="shared" si="9"/>
        <v>13.760273258342242</v>
      </c>
      <c r="AS21">
        <f t="shared" si="9"/>
        <v>6.0389512500556597</v>
      </c>
      <c r="AT21">
        <f t="shared" si="9"/>
        <v>10.510079235880758</v>
      </c>
      <c r="AU21">
        <f t="shared" si="9"/>
        <v>30.309303744278658</v>
      </c>
      <c r="AW21">
        <v>18</v>
      </c>
      <c r="AX21">
        <f>(R21*SUMPRODUCT(K22:$K$23, X22:$X$23)-$AZ$3*SUMPRODUCT(K21:$K$22, W22:$W$23))/Z21</f>
        <v>72.799601390528395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611.07999211087451</v>
      </c>
      <c r="P22">
        <f t="shared" si="22"/>
        <v>30.553999605543726</v>
      </c>
      <c r="Q22" s="4">
        <f t="shared" si="23"/>
        <v>25</v>
      </c>
      <c r="R22">
        <f t="shared" si="0"/>
        <v>100000</v>
      </c>
      <c r="S22">
        <f t="shared" si="1"/>
        <v>37.713357805451764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57.046969804904862</v>
      </c>
      <c r="AC22">
        <f t="shared" si="2"/>
        <v>29.11092536665231</v>
      </c>
      <c r="AE22">
        <f t="shared" si="3"/>
        <v>471.69239438082053</v>
      </c>
      <c r="AF22">
        <f t="shared" si="4"/>
        <v>-23.584619719041026</v>
      </c>
      <c r="AG22">
        <f t="shared" si="4"/>
        <v>-19.297489709630213</v>
      </c>
      <c r="AH22">
        <f t="shared" si="5"/>
        <v>-388.07596951546429</v>
      </c>
      <c r="AI22">
        <f t="shared" si="6"/>
        <v>40.734315436684994</v>
      </c>
      <c r="AJ22">
        <f t="shared" si="7"/>
        <v>27.936044438252551</v>
      </c>
      <c r="AK22">
        <f t="shared" si="24"/>
        <v>43.227101793503124</v>
      </c>
      <c r="AL22">
        <f t="shared" si="8"/>
        <v>111.89746166844067</v>
      </c>
      <c r="AN22">
        <f t="shared" si="9"/>
        <v>99.116245966856113</v>
      </c>
      <c r="AO22">
        <f t="shared" si="9"/>
        <v>-4.9558122983428055</v>
      </c>
      <c r="AP22">
        <f t="shared" si="9"/>
        <v>-4.0549620036026495</v>
      </c>
      <c r="AQ22">
        <f t="shared" si="9"/>
        <v>-81.546011143157244</v>
      </c>
      <c r="AR22">
        <f t="shared" si="9"/>
        <v>8.5594605217534117</v>
      </c>
      <c r="AS22">
        <f t="shared" si="9"/>
        <v>5.8701727754537005</v>
      </c>
      <c r="AT22">
        <f t="shared" si="9"/>
        <v>9.0832671987924574</v>
      </c>
      <c r="AU22">
        <f t="shared" si="9"/>
        <v>23.51290049599957</v>
      </c>
      <c r="AW22">
        <v>19</v>
      </c>
      <c r="AX22">
        <f>(R22*SUMPRODUCT(K23:$K$23, X23:$X$23)-$AZ$3*SUMPRODUCT(K22:$K$22, W23:$W$23))/Z22</f>
        <v>37.713357805451764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611.07999211087451</v>
      </c>
      <c r="P23">
        <f t="shared" si="22"/>
        <v>30.553999605543726</v>
      </c>
      <c r="Q23" s="4">
        <f t="shared" si="23"/>
        <v>25</v>
      </c>
      <c r="R23">
        <f t="shared" si="0"/>
        <v>100000</v>
      </c>
      <c r="S23">
        <f t="shared" si="1"/>
        <v>38.295609654316962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29.11092536665231</v>
      </c>
      <c r="AC23">
        <f t="shared" si="2"/>
        <v>29.110925366652314</v>
      </c>
      <c r="AE23">
        <f t="shared" si="3"/>
        <v>464.52071670802695</v>
      </c>
      <c r="AF23">
        <f t="shared" si="4"/>
        <v>-23.226035835401348</v>
      </c>
      <c r="AG23">
        <f t="shared" si="4"/>
        <v>-19.004087955138949</v>
      </c>
      <c r="AH23">
        <f t="shared" si="5"/>
        <v>-401.7074295798588</v>
      </c>
      <c r="AI23">
        <f t="shared" si="6"/>
        <v>20.583163337627809</v>
      </c>
      <c r="AJ23">
        <f t="shared" si="7"/>
        <v>0</v>
      </c>
      <c r="AK23">
        <f t="shared" si="24"/>
        <v>40.253548537107491</v>
      </c>
      <c r="AL23">
        <f t="shared" si="8"/>
        <v>60.8367118747353</v>
      </c>
      <c r="AN23">
        <f t="shared" si="9"/>
        <v>89.915057304154274</v>
      </c>
      <c r="AO23">
        <f t="shared" si="9"/>
        <v>-4.4957528652077139</v>
      </c>
      <c r="AP23">
        <f t="shared" si="9"/>
        <v>-3.6785305714869514</v>
      </c>
      <c r="AQ23">
        <f t="shared" si="9"/>
        <v>-77.756589213394221</v>
      </c>
      <c r="AR23">
        <f t="shared" si="9"/>
        <v>3.9841846540653783</v>
      </c>
      <c r="AS23">
        <f t="shared" si="9"/>
        <v>0</v>
      </c>
      <c r="AT23">
        <f t="shared" si="9"/>
        <v>7.7916872019392374</v>
      </c>
      <c r="AU23">
        <f t="shared" si="9"/>
        <v>11.775871856004615</v>
      </c>
      <c r="AW23">
        <v>20</v>
      </c>
      <c r="AX23">
        <f>(R23*SUMPRODUCT(K$23:$K24, X$23:$X24)-$AZ$3*SUMPRODUCT(K$22:$K23, W$23:$W24))/Z23</f>
        <v>38.295609654316962</v>
      </c>
    </row>
    <row r="25" spans="5:50" x14ac:dyDescent="0.25">
      <c r="AN25" s="8">
        <f t="shared" ref="AN25:AU25" si="25">SUM(AN3:AN23)</f>
        <v>5258.8830475691611</v>
      </c>
      <c r="AO25" s="8">
        <f t="shared" si="25"/>
        <v>-721.25414646161391</v>
      </c>
      <c r="AP25" s="8">
        <f t="shared" si="25"/>
        <v>-463.29682219299502</v>
      </c>
      <c r="AQ25" s="8">
        <f t="shared" si="25"/>
        <v>-2809.6617543404091</v>
      </c>
      <c r="AR25" s="8">
        <f t="shared" si="25"/>
        <v>1264.6703245741439</v>
      </c>
      <c r="AS25" s="8">
        <f t="shared" si="25"/>
        <v>-111.19856422822667</v>
      </c>
      <c r="AT25" s="8">
        <f t="shared" si="25"/>
        <v>483.39941430213406</v>
      </c>
      <c r="AU25" s="9">
        <f t="shared" si="25"/>
        <v>1636.8711746480508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3853-7271-4F0F-BF24-7A41A3A8586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889.0772471883065</v>
      </c>
      <c r="K3">
        <v>1</v>
      </c>
      <c r="L3" s="2">
        <v>0</v>
      </c>
      <c r="O3">
        <f>$C$3</f>
        <v>889.0772471883065</v>
      </c>
      <c r="P3">
        <f>O3*B5</f>
        <v>711.2617977506452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889.0772471883065</v>
      </c>
      <c r="AF3">
        <f t="shared" ref="AF3:AG23" si="4">-$Z3*P3</f>
        <v>-711.2617977506452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-95.334292362338715</v>
      </c>
      <c r="AJ3">
        <f t="shared" ref="AJ3:AJ23" si="7">AB3-AC3</f>
        <v>0</v>
      </c>
      <c r="AL3">
        <f t="shared" ref="AL3:AL23" si="8">SUM(AI3:AK3)</f>
        <v>-95.334292362338715</v>
      </c>
      <c r="AN3">
        <f t="shared" ref="AN3:AU23" si="9">AE3*$K3</f>
        <v>889.0772471883065</v>
      </c>
      <c r="AO3">
        <f t="shared" si="9"/>
        <v>-711.2617977506452</v>
      </c>
      <c r="AP3">
        <f t="shared" si="9"/>
        <v>-273.14974180000002</v>
      </c>
      <c r="AQ3">
        <f t="shared" si="9"/>
        <v>0</v>
      </c>
      <c r="AR3">
        <f t="shared" si="9"/>
        <v>-95.334292362338715</v>
      </c>
      <c r="AS3">
        <f t="shared" si="9"/>
        <v>0</v>
      </c>
      <c r="AT3">
        <f t="shared" si="9"/>
        <v>0</v>
      </c>
      <c r="AU3">
        <f t="shared" si="9"/>
        <v>-95.334292362338715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451.52815673665913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133.11805863419883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131.32415368573174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-131.32415368573174</v>
      </c>
      <c r="AK4">
        <f>H4*SUM(AB4, AE4:AF4)</f>
        <v>0</v>
      </c>
      <c r="AL4">
        <f t="shared" si="8"/>
        <v>-478.92865368573177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-320.20400305092619</v>
      </c>
      <c r="AR4">
        <f t="shared" si="9"/>
        <v>-320.20400305092619</v>
      </c>
      <c r="AS4">
        <f t="shared" si="9"/>
        <v>-120.97231108183682</v>
      </c>
      <c r="AT4">
        <f t="shared" si="9"/>
        <v>0</v>
      </c>
      <c r="AU4">
        <f t="shared" si="9"/>
        <v>-441.17631413276303</v>
      </c>
      <c r="AW4">
        <v>1</v>
      </c>
      <c r="AX4">
        <f>(R4*SUMPRODUCT(K5:$K$23, X5:$X$23)-$AZ$3*SUMPRODUCT(K4:$K$22, W5:$W$23))/Z4</f>
        <v>133.11805863419883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889.0772471883065</v>
      </c>
      <c r="P5">
        <f t="shared" ref="P5:P23" si="22">O5*$C$5</f>
        <v>44.453862359415325</v>
      </c>
      <c r="Q5" s="4">
        <f t="shared" ref="Q5:Q23" si="23">$C$8</f>
        <v>25</v>
      </c>
      <c r="R5">
        <f t="shared" si="0"/>
        <v>100000</v>
      </c>
      <c r="S5">
        <f t="shared" si="1"/>
        <v>245.7198085578012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131.32415368573174</v>
      </c>
      <c r="AC5">
        <f t="shared" si="2"/>
        <v>239.10830119975253</v>
      </c>
      <c r="AE5">
        <f t="shared" si="3"/>
        <v>865.15511898806244</v>
      </c>
      <c r="AF5">
        <f t="shared" si="4"/>
        <v>-43.257755949403119</v>
      </c>
      <c r="AG5">
        <f t="shared" si="4"/>
        <v>-24.327332684648677</v>
      </c>
      <c r="AH5">
        <f t="shared" si="5"/>
        <v>-356.540806405296</v>
      </c>
      <c r="AI5">
        <f t="shared" si="6"/>
        <v>441.02922394871467</v>
      </c>
      <c r="AJ5">
        <f t="shared" si="7"/>
        <v>-107.78414751402079</v>
      </c>
      <c r="AK5">
        <f>H5*SUM(AB5, AE5:AF5)</f>
        <v>81.5690716291396</v>
      </c>
      <c r="AL5">
        <f t="shared" si="8"/>
        <v>414.8141480638335</v>
      </c>
      <c r="AN5">
        <f t="shared" si="9"/>
        <v>734.1363285811243</v>
      </c>
      <c r="AO5">
        <f t="shared" si="9"/>
        <v>-36.706816429056211</v>
      </c>
      <c r="AP5">
        <f t="shared" si="9"/>
        <v>-20.643209881447856</v>
      </c>
      <c r="AQ5">
        <f t="shared" si="9"/>
        <v>-302.54639065176599</v>
      </c>
      <c r="AR5">
        <f t="shared" si="9"/>
        <v>374.23991161885425</v>
      </c>
      <c r="AS5">
        <f t="shared" si="9"/>
        <v>-91.461353690818726</v>
      </c>
      <c r="AT5">
        <f t="shared" si="9"/>
        <v>69.216279783017228</v>
      </c>
      <c r="AU5">
        <f t="shared" si="9"/>
        <v>351.99483771105281</v>
      </c>
      <c r="AW5">
        <v>2</v>
      </c>
      <c r="AX5">
        <f>(R5*SUMPRODUCT(K6:$K$23, X6:$X$23)-$AZ$3*SUMPRODUCT(K5:$K$22, W6:$W$23))/Z5</f>
        <v>245.7198085578012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889.0772471883065</v>
      </c>
      <c r="P6">
        <f t="shared" si="22"/>
        <v>44.453862359415325</v>
      </c>
      <c r="Q6" s="4">
        <f t="shared" si="23"/>
        <v>25</v>
      </c>
      <c r="R6">
        <f t="shared" si="0"/>
        <v>100000</v>
      </c>
      <c r="S6">
        <f t="shared" si="1"/>
        <v>339.82355867818558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239.10830119975253</v>
      </c>
      <c r="AC6">
        <f t="shared" si="2"/>
        <v>326.13066903634035</v>
      </c>
      <c r="AE6">
        <f t="shared" si="3"/>
        <v>853.25266611400298</v>
      </c>
      <c r="AF6">
        <f t="shared" si="4"/>
        <v>-42.662633305700147</v>
      </c>
      <c r="AG6">
        <f t="shared" si="4"/>
        <v>-23.992647118470352</v>
      </c>
      <c r="AH6">
        <f t="shared" si="5"/>
        <v>-365.64895732735908</v>
      </c>
      <c r="AI6">
        <f t="shared" si="6"/>
        <v>420.94842836247335</v>
      </c>
      <c r="AJ6">
        <f t="shared" si="7"/>
        <v>-87.022367836587819</v>
      </c>
      <c r="AK6">
        <f>H6*SUM(AB6, AE6:AF6)</f>
        <v>89.824785837737323</v>
      </c>
      <c r="AL6">
        <f t="shared" si="8"/>
        <v>423.75084636362283</v>
      </c>
      <c r="AN6">
        <f t="shared" si="9"/>
        <v>666.96301952505655</v>
      </c>
      <c r="AO6">
        <f t="shared" si="9"/>
        <v>-33.348150976252825</v>
      </c>
      <c r="AP6">
        <f t="shared" si="9"/>
        <v>-18.754360817193252</v>
      </c>
      <c r="AQ6">
        <f t="shared" si="9"/>
        <v>-285.81725243933778</v>
      </c>
      <c r="AR6">
        <f t="shared" si="9"/>
        <v>329.04325529227265</v>
      </c>
      <c r="AS6">
        <f t="shared" si="9"/>
        <v>-68.022877072095739</v>
      </c>
      <c r="AT6">
        <f t="shared" si="9"/>
        <v>70.213446461735728</v>
      </c>
      <c r="AU6">
        <f t="shared" si="9"/>
        <v>331.23382468191267</v>
      </c>
      <c r="AW6">
        <v>3</v>
      </c>
      <c r="AX6">
        <f>(R6*SUMPRODUCT(K7:$K$23, X7:$X$23)-$AZ$3*SUMPRODUCT(K6:$K$22, W7:$W$23))/Z6</f>
        <v>339.82355867818558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889.0772471883065</v>
      </c>
      <c r="P7">
        <f t="shared" si="22"/>
        <v>44.453862359415325</v>
      </c>
      <c r="Q7" s="4">
        <f t="shared" si="23"/>
        <v>25</v>
      </c>
      <c r="R7">
        <f t="shared" si="0"/>
        <v>100000</v>
      </c>
      <c r="S7">
        <f t="shared" si="1"/>
        <v>416.89138742598971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326.13066903634035</v>
      </c>
      <c r="AC7">
        <f t="shared" si="2"/>
        <v>394.52706076362256</v>
      </c>
      <c r="AE7">
        <f t="shared" si="3"/>
        <v>841.38229693528092</v>
      </c>
      <c r="AF7">
        <f t="shared" si="4"/>
        <v>-42.069114846764045</v>
      </c>
      <c r="AG7">
        <f t="shared" si="4"/>
        <v>-23.658863715052313</v>
      </c>
      <c r="AH7">
        <f t="shared" si="5"/>
        <v>-375.42772893333057</v>
      </c>
      <c r="AI7">
        <f t="shared" si="6"/>
        <v>400.22658944013398</v>
      </c>
      <c r="AJ7">
        <f t="shared" si="7"/>
        <v>-68.396391727282207</v>
      </c>
      <c r="AK7">
        <f>H7*SUM(AB7, AE7:AF7)</f>
        <v>96.306481228456292</v>
      </c>
      <c r="AL7">
        <f t="shared" si="8"/>
        <v>428.13667894130805</v>
      </c>
      <c r="AN7">
        <f t="shared" si="9"/>
        <v>605.84124685039205</v>
      </c>
      <c r="AO7">
        <f t="shared" si="9"/>
        <v>-30.292062342519603</v>
      </c>
      <c r="AP7">
        <f t="shared" si="9"/>
        <v>-17.035675155515335</v>
      </c>
      <c r="AQ7">
        <f t="shared" si="9"/>
        <v>-270.32848709517765</v>
      </c>
      <c r="AR7">
        <f t="shared" si="9"/>
        <v>288.18502225717947</v>
      </c>
      <c r="AS7">
        <f t="shared" si="9"/>
        <v>-49.24914084246754</v>
      </c>
      <c r="AT7">
        <f t="shared" si="9"/>
        <v>69.345930951658517</v>
      </c>
      <c r="AU7">
        <f t="shared" si="9"/>
        <v>308.28181236637045</v>
      </c>
      <c r="AW7">
        <v>4</v>
      </c>
      <c r="AX7">
        <f>(R7*SUMPRODUCT(K8:$K$23, X8:$X$23)-$AZ$3*SUMPRODUCT(K7:$K$22, W8:$W$23))/Z7</f>
        <v>416.89138742598971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889.0772471883065</v>
      </c>
      <c r="P8">
        <f t="shared" si="22"/>
        <v>44.453862359415325</v>
      </c>
      <c r="Q8" s="4">
        <f t="shared" si="23"/>
        <v>25</v>
      </c>
      <c r="R8">
        <f t="shared" si="0"/>
        <v>100000</v>
      </c>
      <c r="S8">
        <f t="shared" si="1"/>
        <v>478.08028272834514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394.52706076362256</v>
      </c>
      <c r="AC8">
        <f t="shared" si="2"/>
        <v>446.06289173969117</v>
      </c>
      <c r="AE8">
        <f t="shared" si="3"/>
        <v>829.5350847717923</v>
      </c>
      <c r="AF8">
        <f t="shared" si="4"/>
        <v>-41.476754238589614</v>
      </c>
      <c r="AG8">
        <f t="shared" si="4"/>
        <v>-23.325731464706372</v>
      </c>
      <c r="AH8">
        <f t="shared" si="5"/>
        <v>-386.17445278167747</v>
      </c>
      <c r="AI8">
        <f t="shared" si="6"/>
        <v>378.5581462868189</v>
      </c>
      <c r="AJ8">
        <f t="shared" si="7"/>
        <v>-51.53583097606861</v>
      </c>
      <c r="AK8">
        <f t="shared" ref="AK8:AK23" si="24">H8*SUM(AB8:AB8, AE8:AF8)</f>
        <v>101.19619710405195</v>
      </c>
      <c r="AL8">
        <f t="shared" si="8"/>
        <v>428.21851241480226</v>
      </c>
      <c r="AN8">
        <f t="shared" si="9"/>
        <v>550.22661461460359</v>
      </c>
      <c r="AO8">
        <f t="shared" si="9"/>
        <v>-27.51133073073018</v>
      </c>
      <c r="AP8">
        <f t="shared" si="9"/>
        <v>-15.471845004320125</v>
      </c>
      <c r="AQ8">
        <f t="shared" si="9"/>
        <v>-256.14764909330432</v>
      </c>
      <c r="AR8">
        <f t="shared" si="9"/>
        <v>251.09578978624904</v>
      </c>
      <c r="AS8">
        <f t="shared" si="9"/>
        <v>-34.183467739780511</v>
      </c>
      <c r="AT8">
        <f t="shared" si="9"/>
        <v>67.122948705361424</v>
      </c>
      <c r="AU8">
        <f t="shared" si="9"/>
        <v>284.03527075182996</v>
      </c>
      <c r="AW8">
        <v>5</v>
      </c>
      <c r="AX8">
        <f>(R8*SUMPRODUCT(K9:$K$23, X9:$X$23)-$AZ$3*SUMPRODUCT(K8:$K$22, W9:$W$23))/Z8</f>
        <v>478.08028272834514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889.0772471883065</v>
      </c>
      <c r="P9">
        <f t="shared" si="22"/>
        <v>44.453862359415325</v>
      </c>
      <c r="Q9" s="4">
        <f t="shared" si="23"/>
        <v>25</v>
      </c>
      <c r="R9">
        <f t="shared" si="0"/>
        <v>100000</v>
      </c>
      <c r="S9">
        <f t="shared" si="1"/>
        <v>523.31372490415652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446.06289173969117</v>
      </c>
      <c r="AC9">
        <f t="shared" si="2"/>
        <v>481.29276058700913</v>
      </c>
      <c r="AE9">
        <f t="shared" si="3"/>
        <v>817.68626028818301</v>
      </c>
      <c r="AF9">
        <f t="shared" si="4"/>
        <v>-40.884313014409152</v>
      </c>
      <c r="AG9">
        <f t="shared" si="4"/>
        <v>-22.992553877464069</v>
      </c>
      <c r="AH9">
        <f t="shared" si="5"/>
        <v>-399.68109038096969</v>
      </c>
      <c r="AI9">
        <f t="shared" si="6"/>
        <v>354.12830301534012</v>
      </c>
      <c r="AJ9">
        <f t="shared" si="7"/>
        <v>-35.22986884731796</v>
      </c>
      <c r="AK9">
        <f t="shared" si="24"/>
        <v>104.64299000406024</v>
      </c>
      <c r="AL9">
        <f t="shared" si="8"/>
        <v>423.54142417208243</v>
      </c>
      <c r="AN9">
        <f t="shared" si="9"/>
        <v>499.61434761675804</v>
      </c>
      <c r="AO9">
        <f t="shared" si="9"/>
        <v>-24.980717380837902</v>
      </c>
      <c r="AP9">
        <f t="shared" si="9"/>
        <v>-14.048676568790309</v>
      </c>
      <c r="AQ9">
        <f t="shared" si="9"/>
        <v>-244.20907739732078</v>
      </c>
      <c r="AR9">
        <f t="shared" si="9"/>
        <v>216.37587626980905</v>
      </c>
      <c r="AS9">
        <f t="shared" si="9"/>
        <v>-21.525796378886618</v>
      </c>
      <c r="AT9">
        <f t="shared" si="9"/>
        <v>63.937896137718731</v>
      </c>
      <c r="AU9">
        <f t="shared" si="9"/>
        <v>258.7879760286412</v>
      </c>
      <c r="AW9">
        <v>6</v>
      </c>
      <c r="AX9">
        <f>(R9*SUMPRODUCT(K10:$K$23, X10:$X$23)-$AZ$3*SUMPRODUCT(K9:$K$22, W10:$W$23))/Z9</f>
        <v>523.31372490415652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889.0772471883065</v>
      </c>
      <c r="P10">
        <f t="shared" si="22"/>
        <v>44.453862359415325</v>
      </c>
      <c r="Q10" s="4">
        <f t="shared" si="23"/>
        <v>25</v>
      </c>
      <c r="R10">
        <f t="shared" si="0"/>
        <v>100000</v>
      </c>
      <c r="S10">
        <f t="shared" si="1"/>
        <v>553.93829267243427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481.29276058700913</v>
      </c>
      <c r="AC10">
        <f t="shared" si="2"/>
        <v>502.0709600155335</v>
      </c>
      <c r="AE10">
        <f t="shared" si="3"/>
        <v>805.82958955640026</v>
      </c>
      <c r="AF10">
        <f t="shared" si="4"/>
        <v>-40.291479477820012</v>
      </c>
      <c r="AG10">
        <f t="shared" si="4"/>
        <v>-22.659155661243844</v>
      </c>
      <c r="AH10">
        <f t="shared" si="5"/>
        <v>-413.89070978232536</v>
      </c>
      <c r="AI10">
        <f t="shared" si="6"/>
        <v>328.98824463501109</v>
      </c>
      <c r="AJ10">
        <f t="shared" si="7"/>
        <v>-20.778199428524374</v>
      </c>
      <c r="AK10">
        <f t="shared" si="24"/>
        <v>106.69381126459582</v>
      </c>
      <c r="AL10">
        <f t="shared" si="8"/>
        <v>414.90385647108252</v>
      </c>
      <c r="AN10">
        <f t="shared" si="9"/>
        <v>453.55794473333464</v>
      </c>
      <c r="AO10">
        <f t="shared" si="9"/>
        <v>-22.67789723666673</v>
      </c>
      <c r="AP10">
        <f t="shared" si="9"/>
        <v>-12.753614665309028</v>
      </c>
      <c r="AQ10">
        <f t="shared" si="9"/>
        <v>-232.95672199929032</v>
      </c>
      <c r="AR10">
        <f t="shared" si="9"/>
        <v>185.16971083206857</v>
      </c>
      <c r="AS10">
        <f t="shared" si="9"/>
        <v>-11.694926011898781</v>
      </c>
      <c r="AT10">
        <f t="shared" si="9"/>
        <v>60.052182719643639</v>
      </c>
      <c r="AU10">
        <f t="shared" si="9"/>
        <v>233.52696753981343</v>
      </c>
      <c r="AW10">
        <v>7</v>
      </c>
      <c r="AX10">
        <f>(R10*SUMPRODUCT(K11:$K$23, X11:$X$23)-$AZ$3*SUMPRODUCT(K10:$K$22, W11:$W$23))/Z10</f>
        <v>553.93829267243427</v>
      </c>
    </row>
    <row r="11" spans="1:52" x14ac:dyDescent="0.25">
      <c r="A11" t="s">
        <v>33</v>
      </c>
      <c r="C11" s="7">
        <f>AU25</f>
        <v>2401.9574635303925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889.0772471883065</v>
      </c>
      <c r="P11">
        <f t="shared" si="22"/>
        <v>44.453862359415325</v>
      </c>
      <c r="Q11" s="4">
        <f t="shared" si="23"/>
        <v>25</v>
      </c>
      <c r="R11">
        <f t="shared" si="0"/>
        <v>100000</v>
      </c>
      <c r="S11">
        <f t="shared" si="1"/>
        <v>572.03178113399088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502.0709600155335</v>
      </c>
      <c r="AC11">
        <f t="shared" si="2"/>
        <v>510.84097586555868</v>
      </c>
      <c r="AE11">
        <f t="shared" si="3"/>
        <v>793.97177491289426</v>
      </c>
      <c r="AF11">
        <f t="shared" si="4"/>
        <v>-39.698588745644713</v>
      </c>
      <c r="AG11">
        <f t="shared" si="4"/>
        <v>-22.325725279322413</v>
      </c>
      <c r="AH11">
        <f t="shared" si="5"/>
        <v>-427.35530123596476</v>
      </c>
      <c r="AI11">
        <f t="shared" si="6"/>
        <v>304.59215965196239</v>
      </c>
      <c r="AJ11">
        <f t="shared" si="7"/>
        <v>-8.7700158500251746</v>
      </c>
      <c r="AK11">
        <f t="shared" si="24"/>
        <v>107.50788127715313</v>
      </c>
      <c r="AL11">
        <f t="shared" si="8"/>
        <v>403.33002507909032</v>
      </c>
      <c r="AN11">
        <f t="shared" si="9"/>
        <v>411.65746853664785</v>
      </c>
      <c r="AO11">
        <f t="shared" si="9"/>
        <v>-20.582873426832393</v>
      </c>
      <c r="AP11">
        <f t="shared" si="9"/>
        <v>-11.575413436754467</v>
      </c>
      <c r="AQ11">
        <f t="shared" si="9"/>
        <v>-221.57462901223943</v>
      </c>
      <c r="AR11">
        <f t="shared" si="9"/>
        <v>157.92455266082155</v>
      </c>
      <c r="AS11">
        <f t="shared" si="9"/>
        <v>-4.5470665808538557</v>
      </c>
      <c r="AT11">
        <f t="shared" si="9"/>
        <v>55.740548534167552</v>
      </c>
      <c r="AU11">
        <f t="shared" si="9"/>
        <v>209.11803461413521</v>
      </c>
      <c r="AW11">
        <v>8</v>
      </c>
      <c r="AX11">
        <f>(R11*SUMPRODUCT(K12:$K$23, X12:$X$23)-$AZ$3*SUMPRODUCT(K11:$K$22, W12:$W$23))/Z11</f>
        <v>572.03178113399088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889.0772471883065</v>
      </c>
      <c r="P12">
        <f t="shared" si="22"/>
        <v>44.453862359415325</v>
      </c>
      <c r="Q12" s="4">
        <f t="shared" si="23"/>
        <v>25</v>
      </c>
      <c r="R12">
        <f t="shared" si="0"/>
        <v>100000</v>
      </c>
      <c r="S12">
        <f t="shared" si="1"/>
        <v>578.25623584435095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510.84097586555868</v>
      </c>
      <c r="AC12">
        <f t="shared" si="2"/>
        <v>508.67819617941888</v>
      </c>
      <c r="AE12">
        <f t="shared" si="3"/>
        <v>782.10001437086828</v>
      </c>
      <c r="AF12">
        <f t="shared" si="4"/>
        <v>-39.105000718543408</v>
      </c>
      <c r="AG12">
        <f t="shared" si="4"/>
        <v>-21.991902752101907</v>
      </c>
      <c r="AH12">
        <f t="shared" si="5"/>
        <v>-442.26109770913286</v>
      </c>
      <c r="AI12">
        <f t="shared" si="6"/>
        <v>278.74201319109011</v>
      </c>
      <c r="AJ12">
        <f t="shared" si="7"/>
        <v>2.1627796861397997</v>
      </c>
      <c r="AK12">
        <f t="shared" si="24"/>
        <v>107.29325329502434</v>
      </c>
      <c r="AL12">
        <f t="shared" si="8"/>
        <v>388.19804617225424</v>
      </c>
      <c r="AN12">
        <f t="shared" si="9"/>
        <v>373.53783382600795</v>
      </c>
      <c r="AO12">
        <f t="shared" si="9"/>
        <v>-18.676891691300398</v>
      </c>
      <c r="AP12">
        <f t="shared" si="9"/>
        <v>-10.503525846806781</v>
      </c>
      <c r="AQ12">
        <f t="shared" si="9"/>
        <v>-211.22778338863995</v>
      </c>
      <c r="AR12">
        <f t="shared" si="9"/>
        <v>133.12963289926086</v>
      </c>
      <c r="AS12">
        <f t="shared" si="9"/>
        <v>1.0329625676498979</v>
      </c>
      <c r="AT12">
        <f t="shared" si="9"/>
        <v>51.244199825527346</v>
      </c>
      <c r="AU12">
        <f t="shared" si="9"/>
        <v>185.40679529243812</v>
      </c>
      <c r="AW12">
        <v>9</v>
      </c>
      <c r="AX12">
        <f>(R12*SUMPRODUCT(K13:$K$23, X13:$X$23)-$AZ$3*SUMPRODUCT(K12:$K$22, W13:$W$23))/Z12</f>
        <v>578.25623584435095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889.0772471883065</v>
      </c>
      <c r="P13">
        <f t="shared" si="22"/>
        <v>44.453862359415325</v>
      </c>
      <c r="Q13" s="4">
        <f t="shared" si="23"/>
        <v>25</v>
      </c>
      <c r="R13">
        <f t="shared" si="0"/>
        <v>100000</v>
      </c>
      <c r="S13">
        <f t="shared" si="1"/>
        <v>573.67057817236844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508.67819617941888</v>
      </c>
      <c r="AC13">
        <f t="shared" si="2"/>
        <v>496.97161954361422</v>
      </c>
      <c r="AE13">
        <f t="shared" si="3"/>
        <v>770.20885547627165</v>
      </c>
      <c r="AF13">
        <f t="shared" si="4"/>
        <v>-38.51044277381358</v>
      </c>
      <c r="AG13">
        <f t="shared" si="4"/>
        <v>-21.657534761800665</v>
      </c>
      <c r="AH13">
        <f t="shared" si="5"/>
        <v>-457.79585112090552</v>
      </c>
      <c r="AI13">
        <f t="shared" si="6"/>
        <v>252.2450268197519</v>
      </c>
      <c r="AJ13">
        <f t="shared" si="7"/>
        <v>11.706576635804652</v>
      </c>
      <c r="AK13">
        <f t="shared" si="24"/>
        <v>106.14150717523999</v>
      </c>
      <c r="AL13">
        <f t="shared" si="8"/>
        <v>370.09311063079656</v>
      </c>
      <c r="AN13">
        <f t="shared" si="9"/>
        <v>338.86145914935429</v>
      </c>
      <c r="AO13">
        <f t="shared" si="9"/>
        <v>-16.943072957467713</v>
      </c>
      <c r="AP13">
        <f t="shared" si="9"/>
        <v>-9.528459428609791</v>
      </c>
      <c r="AQ13">
        <f t="shared" si="9"/>
        <v>-201.41208322958551</v>
      </c>
      <c r="AR13">
        <f t="shared" si="9"/>
        <v>110.97784353369131</v>
      </c>
      <c r="AS13">
        <f t="shared" si="9"/>
        <v>5.150431097029518</v>
      </c>
      <c r="AT13">
        <f t="shared" si="9"/>
        <v>46.698068636814774</v>
      </c>
      <c r="AU13">
        <f t="shared" si="9"/>
        <v>162.82634326753561</v>
      </c>
      <c r="AW13">
        <v>10</v>
      </c>
      <c r="AX13">
        <f>(R13*SUMPRODUCT(K14:$K$23, X14:$X$23)-$AZ$3*SUMPRODUCT(K13:$K$22, W14:$W$23))/Z13</f>
        <v>573.67057817236844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889.0772471883065</v>
      </c>
      <c r="P14">
        <f t="shared" si="22"/>
        <v>44.453862359415325</v>
      </c>
      <c r="Q14" s="4">
        <f t="shared" si="23"/>
        <v>25</v>
      </c>
      <c r="R14">
        <f t="shared" si="0"/>
        <v>100000</v>
      </c>
      <c r="S14">
        <f t="shared" si="1"/>
        <v>558.68892492729276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496.97161954361422</v>
      </c>
      <c r="AC14">
        <f t="shared" si="2"/>
        <v>476.49846410738991</v>
      </c>
      <c r="AE14">
        <f t="shared" si="3"/>
        <v>758.28233540370775</v>
      </c>
      <c r="AF14">
        <f t="shared" si="4"/>
        <v>-37.914116770185387</v>
      </c>
      <c r="AG14">
        <f t="shared" si="4"/>
        <v>-21.322172449069086</v>
      </c>
      <c r="AH14">
        <f t="shared" si="5"/>
        <v>-475.14786045428951</v>
      </c>
      <c r="AI14">
        <f t="shared" si="6"/>
        <v>223.89818573016379</v>
      </c>
      <c r="AJ14">
        <f t="shared" si="7"/>
        <v>20.473155436224317</v>
      </c>
      <c r="AK14">
        <f t="shared" si="24"/>
        <v>104.17020463249395</v>
      </c>
      <c r="AL14">
        <f t="shared" si="8"/>
        <v>348.54154579888205</v>
      </c>
      <c r="AN14">
        <f t="shared" si="9"/>
        <v>307.31656825334238</v>
      </c>
      <c r="AO14">
        <f t="shared" si="9"/>
        <v>-15.365828412667119</v>
      </c>
      <c r="AP14">
        <f t="shared" si="9"/>
        <v>-8.6414473327606345</v>
      </c>
      <c r="AQ14">
        <f t="shared" si="9"/>
        <v>-192.56786432983318</v>
      </c>
      <c r="AR14">
        <f t="shared" si="9"/>
        <v>90.741428178081435</v>
      </c>
      <c r="AS14">
        <f t="shared" si="9"/>
        <v>8.2973578259976346</v>
      </c>
      <c r="AT14">
        <f t="shared" si="9"/>
        <v>42.218087257515627</v>
      </c>
      <c r="AU14">
        <f t="shared" si="9"/>
        <v>141.25687326159471</v>
      </c>
      <c r="AW14">
        <v>11</v>
      </c>
      <c r="AX14">
        <f>(R14*SUMPRODUCT(K15:$K$23, X15:$X$23)-$AZ$3*SUMPRODUCT(K14:$K$22, W15:$W$23))/Z14</f>
        <v>558.68892492729276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889.0772471883065</v>
      </c>
      <c r="P15">
        <f t="shared" si="22"/>
        <v>44.453862359415325</v>
      </c>
      <c r="Q15" s="4">
        <f t="shared" si="23"/>
        <v>25</v>
      </c>
      <c r="R15">
        <f t="shared" si="0"/>
        <v>100000</v>
      </c>
      <c r="S15">
        <f t="shared" si="1"/>
        <v>533.28826922893893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476.49846410738991</v>
      </c>
      <c r="AC15">
        <f t="shared" si="2"/>
        <v>447.64462270343523</v>
      </c>
      <c r="AE15">
        <f t="shared" si="3"/>
        <v>746.29552502112551</v>
      </c>
      <c r="AF15">
        <f t="shared" si="4"/>
        <v>-37.314776251056273</v>
      </c>
      <c r="AG15">
        <f t="shared" si="4"/>
        <v>-20.985114830608754</v>
      </c>
      <c r="AH15">
        <f t="shared" si="5"/>
        <v>-495.34357587854441</v>
      </c>
      <c r="AI15">
        <f t="shared" si="6"/>
        <v>192.65205806091609</v>
      </c>
      <c r="AJ15">
        <f t="shared" si="7"/>
        <v>28.853841403954675</v>
      </c>
      <c r="AK15">
        <f t="shared" si="24"/>
        <v>101.44382720434996</v>
      </c>
      <c r="AL15">
        <f t="shared" si="8"/>
        <v>322.94972666922069</v>
      </c>
      <c r="AN15">
        <f t="shared" si="9"/>
        <v>278.61676173403976</v>
      </c>
      <c r="AO15">
        <f t="shared" si="9"/>
        <v>-13.930838086701987</v>
      </c>
      <c r="AP15">
        <f t="shared" si="9"/>
        <v>-7.8344362825379097</v>
      </c>
      <c r="AQ15">
        <f t="shared" si="9"/>
        <v>-184.92811283188783</v>
      </c>
      <c r="AR15">
        <f t="shared" si="9"/>
        <v>71.923374532912064</v>
      </c>
      <c r="AS15">
        <f t="shared" si="9"/>
        <v>10.772091733137279</v>
      </c>
      <c r="AT15">
        <f t="shared" si="9"/>
        <v>37.872330311485392</v>
      </c>
      <c r="AU15">
        <f t="shared" si="9"/>
        <v>120.56779657753472</v>
      </c>
      <c r="AW15">
        <v>12</v>
      </c>
      <c r="AX15">
        <f>(R15*SUMPRODUCT(K16:$K$23, X16:$X$23)-$AZ$3*SUMPRODUCT(K15:$K$22, W16:$W$23))/Z15</f>
        <v>533.28826922893893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889.0772471883065</v>
      </c>
      <c r="P16">
        <f t="shared" si="22"/>
        <v>44.453862359415325</v>
      </c>
      <c r="Q16" s="4">
        <f t="shared" si="23"/>
        <v>25</v>
      </c>
      <c r="R16">
        <f t="shared" si="0"/>
        <v>100000</v>
      </c>
      <c r="S16">
        <f t="shared" si="1"/>
        <v>498.25621190017802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447.64462270343523</v>
      </c>
      <c r="AC16">
        <f t="shared" si="2"/>
        <v>411.48217337669973</v>
      </c>
      <c r="AE16">
        <f t="shared" si="3"/>
        <v>734.23959247318101</v>
      </c>
      <c r="AF16">
        <f t="shared" si="4"/>
        <v>-36.711979623659055</v>
      </c>
      <c r="AG16">
        <f t="shared" si="4"/>
        <v>-20.646113563112845</v>
      </c>
      <c r="AH16">
        <f t="shared" si="5"/>
        <v>-516.60047675929582</v>
      </c>
      <c r="AI16">
        <f t="shared" si="6"/>
        <v>160.28102252711324</v>
      </c>
      <c r="AJ16">
        <f t="shared" si="7"/>
        <v>36.162449326735498</v>
      </c>
      <c r="AK16">
        <f t="shared" si="24"/>
        <v>97.994678540737652</v>
      </c>
      <c r="AL16">
        <f t="shared" si="8"/>
        <v>294.43815039458639</v>
      </c>
      <c r="AN16">
        <f t="shared" si="9"/>
        <v>252.50824821754779</v>
      </c>
      <c r="AO16">
        <f t="shared" si="9"/>
        <v>-12.625412410877392</v>
      </c>
      <c r="AP16">
        <f t="shared" si="9"/>
        <v>-7.1002899077695831</v>
      </c>
      <c r="AQ16">
        <f t="shared" si="9"/>
        <v>-177.66119227574137</v>
      </c>
      <c r="AR16">
        <f t="shared" si="9"/>
        <v>55.121353623159429</v>
      </c>
      <c r="AS16">
        <f t="shared" si="9"/>
        <v>12.436426507582201</v>
      </c>
      <c r="AT16">
        <f t="shared" si="9"/>
        <v>33.700804024494509</v>
      </c>
      <c r="AU16">
        <f t="shared" si="9"/>
        <v>101.25858415523615</v>
      </c>
      <c r="AW16">
        <v>13</v>
      </c>
      <c r="AX16">
        <f>(R16*SUMPRODUCT(K17:$K$23, X17:$X$23)-$AZ$3*SUMPRODUCT(K16:$K$22, W17:$W$23))/Z16</f>
        <v>498.25621190017802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889.0772471883065</v>
      </c>
      <c r="P17">
        <f t="shared" si="22"/>
        <v>44.453862359415325</v>
      </c>
      <c r="Q17" s="4">
        <f t="shared" si="23"/>
        <v>25</v>
      </c>
      <c r="R17">
        <f t="shared" si="0"/>
        <v>100000</v>
      </c>
      <c r="S17">
        <f t="shared" si="1"/>
        <v>454.44406665340341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411.48217337669973</v>
      </c>
      <c r="AC17">
        <f t="shared" si="2"/>
        <v>369.09957644314454</v>
      </c>
      <c r="AE17">
        <f t="shared" si="3"/>
        <v>722.10874658139448</v>
      </c>
      <c r="AF17">
        <f t="shared" si="4"/>
        <v>-36.105437329069723</v>
      </c>
      <c r="AG17">
        <f t="shared" si="4"/>
        <v>-20.30500580419341</v>
      </c>
      <c r="AH17">
        <f t="shared" si="5"/>
        <v>-538.58649315322839</v>
      </c>
      <c r="AI17">
        <f t="shared" si="6"/>
        <v>127.11181029490297</v>
      </c>
      <c r="AJ17">
        <f t="shared" si="7"/>
        <v>42.382596933555192</v>
      </c>
      <c r="AK17">
        <f t="shared" si="24"/>
        <v>93.914027719530893</v>
      </c>
      <c r="AL17">
        <f t="shared" si="8"/>
        <v>263.40843494798906</v>
      </c>
      <c r="AN17">
        <f t="shared" si="9"/>
        <v>228.76087130188105</v>
      </c>
      <c r="AO17">
        <f t="shared" si="9"/>
        <v>-11.438043565094052</v>
      </c>
      <c r="AP17">
        <f t="shared" si="9"/>
        <v>-6.4325364310394253</v>
      </c>
      <c r="AQ17">
        <f t="shared" si="9"/>
        <v>-170.62182950759959</v>
      </c>
      <c r="AR17">
        <f t="shared" si="9"/>
        <v>40.268461798147996</v>
      </c>
      <c r="AS17">
        <f t="shared" si="9"/>
        <v>13.426620087980979</v>
      </c>
      <c r="AT17">
        <f t="shared" si="9"/>
        <v>29.751550455935771</v>
      </c>
      <c r="AU17">
        <f t="shared" si="9"/>
        <v>83.446632342064746</v>
      </c>
      <c r="AW17">
        <v>14</v>
      </c>
      <c r="AX17">
        <f>(R17*SUMPRODUCT(K18:$K$23, X18:$X$23)-$AZ$3*SUMPRODUCT(K17:$K$22, W18:$W$23))/Z17</f>
        <v>454.44406665340341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889.0772471883065</v>
      </c>
      <c r="P18">
        <f t="shared" si="22"/>
        <v>44.453862359415325</v>
      </c>
      <c r="Q18" s="4">
        <f t="shared" si="23"/>
        <v>25</v>
      </c>
      <c r="R18">
        <f t="shared" si="0"/>
        <v>100000</v>
      </c>
      <c r="S18">
        <f t="shared" si="1"/>
        <v>401.88811564999935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369.09957644314454</v>
      </c>
      <c r="AC18">
        <f t="shared" si="2"/>
        <v>320.8855300215962</v>
      </c>
      <c r="AE18">
        <f t="shared" si="3"/>
        <v>709.87922405403901</v>
      </c>
      <c r="AF18">
        <f t="shared" si="4"/>
        <v>-35.493961202701954</v>
      </c>
      <c r="AG18">
        <f t="shared" si="4"/>
        <v>-19.961123352864483</v>
      </c>
      <c r="AH18">
        <f t="shared" si="5"/>
        <v>-563.32957314796658</v>
      </c>
      <c r="AI18">
        <f t="shared" si="6"/>
        <v>91.094566350506057</v>
      </c>
      <c r="AJ18">
        <f t="shared" si="7"/>
        <v>48.214046421548346</v>
      </c>
      <c r="AK18">
        <f t="shared" si="24"/>
        <v>89.293084668107397</v>
      </c>
      <c r="AL18">
        <f t="shared" si="8"/>
        <v>228.60169744016179</v>
      </c>
      <c r="AN18">
        <f t="shared" si="9"/>
        <v>207.15955497625825</v>
      </c>
      <c r="AO18">
        <f t="shared" si="9"/>
        <v>-10.357977748812912</v>
      </c>
      <c r="AP18">
        <f t="shared" si="9"/>
        <v>-5.8251281210771397</v>
      </c>
      <c r="AQ18">
        <f t="shared" si="9"/>
        <v>-164.39289913549385</v>
      </c>
      <c r="AR18">
        <f t="shared" si="9"/>
        <v>26.583549970874362</v>
      </c>
      <c r="AS18">
        <f t="shared" si="9"/>
        <v>14.069999602541237</v>
      </c>
      <c r="AT18">
        <f t="shared" si="9"/>
        <v>26.057834988694268</v>
      </c>
      <c r="AU18">
        <f t="shared" si="9"/>
        <v>66.71138456210987</v>
      </c>
      <c r="AW18">
        <v>15</v>
      </c>
      <c r="AX18">
        <f>(R18*SUMPRODUCT(K19:$K$23, X19:$X$23)-$AZ$3*SUMPRODUCT(K18:$K$22, W19:$W$23))/Z18</f>
        <v>401.88811564999935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889.0772471883065</v>
      </c>
      <c r="P19">
        <f t="shared" si="22"/>
        <v>44.453862359415325</v>
      </c>
      <c r="Q19" s="4">
        <f t="shared" si="23"/>
        <v>25</v>
      </c>
      <c r="R19">
        <f t="shared" si="0"/>
        <v>100000</v>
      </c>
      <c r="S19">
        <f t="shared" si="1"/>
        <v>340.59070539388733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320.8855300215962</v>
      </c>
      <c r="AC19">
        <f t="shared" si="2"/>
        <v>267.21046733459076</v>
      </c>
      <c r="AE19">
        <f t="shared" si="3"/>
        <v>697.52563107379081</v>
      </c>
      <c r="AF19">
        <f t="shared" si="4"/>
        <v>-34.876281553689545</v>
      </c>
      <c r="AG19">
        <f t="shared" si="4"/>
        <v>-19.613752159323198</v>
      </c>
      <c r="AH19">
        <f t="shared" si="5"/>
        <v>-591.03984005056191</v>
      </c>
      <c r="AI19">
        <f t="shared" si="6"/>
        <v>51.995757310216163</v>
      </c>
      <c r="AJ19">
        <f t="shared" si="7"/>
        <v>53.675062687005436</v>
      </c>
      <c r="AK19">
        <f t="shared" si="24"/>
        <v>84.163046712142147</v>
      </c>
      <c r="AL19">
        <f t="shared" si="8"/>
        <v>189.83386670936375</v>
      </c>
      <c r="AN19">
        <f t="shared" si="9"/>
        <v>187.50896691312377</v>
      </c>
      <c r="AO19">
        <f t="shared" si="9"/>
        <v>-9.3754483456561886</v>
      </c>
      <c r="AP19">
        <f t="shared" si="9"/>
        <v>-5.2725724200601825</v>
      </c>
      <c r="AQ19">
        <f t="shared" si="9"/>
        <v>-158.88343721759901</v>
      </c>
      <c r="AR19">
        <f t="shared" si="9"/>
        <v>13.977508929808378</v>
      </c>
      <c r="AS19">
        <f t="shared" si="9"/>
        <v>14.428940106392769</v>
      </c>
      <c r="AT19">
        <f t="shared" si="9"/>
        <v>22.624725512896966</v>
      </c>
      <c r="AU19">
        <f t="shared" si="9"/>
        <v>51.031174549098111</v>
      </c>
      <c r="AW19">
        <v>16</v>
      </c>
      <c r="AX19">
        <f>(R19*SUMPRODUCT(K20:$K$23, X20:$X$23)-$AZ$3*SUMPRODUCT(K19:$K$22, W20:$W$23))/Z19</f>
        <v>340.59070539388733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889.0772471883065</v>
      </c>
      <c r="P20">
        <f t="shared" si="22"/>
        <v>44.453862359415325</v>
      </c>
      <c r="Q20" s="4">
        <f t="shared" si="23"/>
        <v>25</v>
      </c>
      <c r="R20">
        <f t="shared" si="0"/>
        <v>100000</v>
      </c>
      <c r="S20">
        <f t="shared" si="1"/>
        <v>270.28435642086492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267.21046733459076</v>
      </c>
      <c r="AC20">
        <f t="shared" si="2"/>
        <v>208.24812847807567</v>
      </c>
      <c r="AE20">
        <f t="shared" si="3"/>
        <v>685.01438725926766</v>
      </c>
      <c r="AF20">
        <f t="shared" si="4"/>
        <v>-34.25071936296338</v>
      </c>
      <c r="AG20">
        <f t="shared" si="4"/>
        <v>-19.261947975432264</v>
      </c>
      <c r="AH20">
        <f t="shared" si="5"/>
        <v>-622.66664919080699</v>
      </c>
      <c r="AI20">
        <f t="shared" si="6"/>
        <v>8.8350707300650129</v>
      </c>
      <c r="AJ20">
        <f t="shared" si="7"/>
        <v>58.962338856515089</v>
      </c>
      <c r="AK20">
        <f t="shared" si="24"/>
        <v>78.552882699978156</v>
      </c>
      <c r="AL20">
        <f t="shared" si="8"/>
        <v>146.35029228655827</v>
      </c>
      <c r="AN20">
        <f t="shared" si="9"/>
        <v>169.6301047531791</v>
      </c>
      <c r="AO20">
        <f t="shared" si="9"/>
        <v>-8.4815052376589541</v>
      </c>
      <c r="AP20">
        <f t="shared" si="9"/>
        <v>-4.7698359532209311</v>
      </c>
      <c r="AQ20">
        <f t="shared" si="9"/>
        <v>-154.19093510012789</v>
      </c>
      <c r="AR20">
        <f t="shared" si="9"/>
        <v>2.1878284621713227</v>
      </c>
      <c r="AS20">
        <f t="shared" si="9"/>
        <v>14.600843285555067</v>
      </c>
      <c r="AT20">
        <f t="shared" si="9"/>
        <v>19.452049429756279</v>
      </c>
      <c r="AU20">
        <f t="shared" si="9"/>
        <v>36.240721177482669</v>
      </c>
      <c r="AW20">
        <v>17</v>
      </c>
      <c r="AX20">
        <f>(R20*SUMPRODUCT(K21:$K$23, X21:$X$23)-$AZ$3*SUMPRODUCT(K20:$K$22, W21:$W$23))/Z20</f>
        <v>270.28435642086492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889.0772471883065</v>
      </c>
      <c r="P21">
        <f t="shared" si="22"/>
        <v>44.453862359415325</v>
      </c>
      <c r="Q21" s="4">
        <f t="shared" si="23"/>
        <v>25</v>
      </c>
      <c r="R21">
        <f t="shared" si="0"/>
        <v>100000</v>
      </c>
      <c r="S21">
        <f t="shared" si="1"/>
        <v>190.52975746951111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208.24812847807567</v>
      </c>
      <c r="AC21">
        <f t="shared" si="2"/>
        <v>144.07541751650743</v>
      </c>
      <c r="AE21">
        <f t="shared" si="3"/>
        <v>672.305351638209</v>
      </c>
      <c r="AF21">
        <f t="shared" si="4"/>
        <v>-33.615267581910452</v>
      </c>
      <c r="AG21">
        <f t="shared" si="4"/>
        <v>-18.904582075527312</v>
      </c>
      <c r="AH21">
        <f t="shared" si="5"/>
        <v>-658.98568060251785</v>
      </c>
      <c r="AI21">
        <f t="shared" si="6"/>
        <v>-39.200178621746545</v>
      </c>
      <c r="AJ21">
        <f t="shared" si="7"/>
        <v>64.172710961568242</v>
      </c>
      <c r="AK21">
        <f t="shared" si="24"/>
        <v>72.474196722991479</v>
      </c>
      <c r="AL21">
        <f t="shared" si="8"/>
        <v>97.446729062813176</v>
      </c>
      <c r="AN21">
        <f t="shared" si="9"/>
        <v>153.35967251374291</v>
      </c>
      <c r="AO21">
        <f t="shared" si="9"/>
        <v>-7.6679836256871461</v>
      </c>
      <c r="AP21">
        <f t="shared" si="9"/>
        <v>-4.3123269940474964</v>
      </c>
      <c r="AQ21">
        <f t="shared" si="9"/>
        <v>-150.32132039733193</v>
      </c>
      <c r="AR21">
        <f t="shared" si="9"/>
        <v>-8.9419585033236437</v>
      </c>
      <c r="AS21">
        <f t="shared" si="9"/>
        <v>14.638446523450023</v>
      </c>
      <c r="AT21">
        <f t="shared" si="9"/>
        <v>16.53209965985176</v>
      </c>
      <c r="AU21">
        <f t="shared" si="9"/>
        <v>22.228587679978137</v>
      </c>
      <c r="AW21">
        <v>18</v>
      </c>
      <c r="AX21">
        <f>(R21*SUMPRODUCT(K22:$K$23, X22:$X$23)-$AZ$3*SUMPRODUCT(K21:$K$22, W22:$W$23))/Z21</f>
        <v>190.52975746951111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889.0772471883065</v>
      </c>
      <c r="P22">
        <f t="shared" si="22"/>
        <v>44.453862359415325</v>
      </c>
      <c r="Q22" s="4">
        <f t="shared" si="23"/>
        <v>25</v>
      </c>
      <c r="R22">
        <f t="shared" si="0"/>
        <v>100000</v>
      </c>
      <c r="S22">
        <f t="shared" si="1"/>
        <v>100.82477263525317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144.07541751650743</v>
      </c>
      <c r="AC22">
        <f t="shared" si="2"/>
        <v>74.77334742023163</v>
      </c>
      <c r="AE22">
        <f t="shared" si="3"/>
        <v>659.35464221607435</v>
      </c>
      <c r="AF22">
        <f t="shared" si="4"/>
        <v>-32.967732110803716</v>
      </c>
      <c r="AG22">
        <f t="shared" si="4"/>
        <v>-18.54042053998327</v>
      </c>
      <c r="AH22">
        <f t="shared" si="5"/>
        <v>-700.46285915508702</v>
      </c>
      <c r="AI22">
        <f t="shared" si="6"/>
        <v>-92.61636958979966</v>
      </c>
      <c r="AJ22">
        <f t="shared" si="7"/>
        <v>69.302070096275799</v>
      </c>
      <c r="AK22">
        <f t="shared" si="24"/>
        <v>65.930002299250802</v>
      </c>
      <c r="AL22">
        <f t="shared" si="8"/>
        <v>42.61570280572694</v>
      </c>
      <c r="AN22">
        <f t="shared" si="9"/>
        <v>138.54952438455967</v>
      </c>
      <c r="AO22">
        <f t="shared" si="9"/>
        <v>-6.9274762192279837</v>
      </c>
      <c r="AP22">
        <f t="shared" si="9"/>
        <v>-3.8958798243549841</v>
      </c>
      <c r="AQ22">
        <f t="shared" si="9"/>
        <v>-147.18755245099595</v>
      </c>
      <c r="AR22">
        <f t="shared" si="9"/>
        <v>-19.461384110019253</v>
      </c>
      <c r="AS22">
        <f t="shared" si="9"/>
        <v>14.56237392738015</v>
      </c>
      <c r="AT22">
        <f t="shared" si="9"/>
        <v>13.85380473023298</v>
      </c>
      <c r="AU22">
        <f t="shared" si="9"/>
        <v>8.9547945475938757</v>
      </c>
      <c r="AW22">
        <v>19</v>
      </c>
      <c r="AX22">
        <f>(R22*SUMPRODUCT(K23:$K$23, X23:$X$23)-$AZ$3*SUMPRODUCT(K22:$K$22, W23:$W$23))/Z22</f>
        <v>100.82477263525317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889.0772471883065</v>
      </c>
      <c r="P23">
        <f t="shared" si="22"/>
        <v>44.453862359415325</v>
      </c>
      <c r="Q23" s="4">
        <f t="shared" si="23"/>
        <v>25</v>
      </c>
      <c r="R23">
        <f t="shared" si="0"/>
        <v>100000</v>
      </c>
      <c r="S23">
        <f t="shared" si="1"/>
        <v>102.89402183237289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74.77334742023163</v>
      </c>
      <c r="AC23">
        <f t="shared" si="2"/>
        <v>74.77334742023163</v>
      </c>
      <c r="AE23">
        <f t="shared" si="3"/>
        <v>646.09469727733438</v>
      </c>
      <c r="AF23">
        <f t="shared" si="4"/>
        <v>-32.30473486386672</v>
      </c>
      <c r="AG23">
        <f t="shared" si="4"/>
        <v>-18.167563598118139</v>
      </c>
      <c r="AH23">
        <f t="shared" si="5"/>
        <v>-749.81094586118172</v>
      </c>
      <c r="AI23">
        <f t="shared" si="6"/>
        <v>-154.18854704583225</v>
      </c>
      <c r="AJ23">
        <f t="shared" si="7"/>
        <v>0</v>
      </c>
      <c r="AK23">
        <f t="shared" si="24"/>
        <v>58.921739549089317</v>
      </c>
      <c r="AL23">
        <f t="shared" si="8"/>
        <v>-95.266807496742928</v>
      </c>
      <c r="AN23">
        <f t="shared" si="9"/>
        <v>125.06146580781306</v>
      </c>
      <c r="AO23">
        <f t="shared" si="9"/>
        <v>-6.2530732903906534</v>
      </c>
      <c r="AP23">
        <f t="shared" si="9"/>
        <v>-3.5166085456386971</v>
      </c>
      <c r="AQ23">
        <f t="shared" si="9"/>
        <v>-145.13732485857344</v>
      </c>
      <c r="AR23">
        <f t="shared" si="9"/>
        <v>-29.845540886789745</v>
      </c>
      <c r="AS23">
        <f t="shared" si="9"/>
        <v>0</v>
      </c>
      <c r="AT23">
        <f t="shared" si="9"/>
        <v>11.405199805861038</v>
      </c>
      <c r="AU23">
        <f t="shared" si="9"/>
        <v>-18.440341080928704</v>
      </c>
      <c r="AW23">
        <v>20</v>
      </c>
      <c r="AX23">
        <f>(R23*SUMPRODUCT(K$23:$K24, X$23:$X24)-$AZ$3*SUMPRODUCT(K$22:$K23, W$23:$W24))/Z23</f>
        <v>102.89402183237289</v>
      </c>
    </row>
    <row r="25" spans="5:50" x14ac:dyDescent="0.25">
      <c r="AN25" s="8">
        <f t="shared" ref="AN25:AU25" si="25">SUM(AN3:AN23)</f>
        <v>7571.945249477073</v>
      </c>
      <c r="AO25" s="8">
        <f t="shared" si="25"/>
        <v>-1045.4051978650834</v>
      </c>
      <c r="AP25" s="8">
        <f t="shared" si="25"/>
        <v>-461.06558441725389</v>
      </c>
      <c r="AQ25" s="8">
        <f t="shared" si="25"/>
        <v>-4192.3165454627724</v>
      </c>
      <c r="AR25" s="8">
        <f t="shared" si="25"/>
        <v>1873.1579217319645</v>
      </c>
      <c r="AS25" s="8">
        <f t="shared" si="25"/>
        <v>-278.24044613394187</v>
      </c>
      <c r="AT25" s="8">
        <f t="shared" si="25"/>
        <v>807.03998793236929</v>
      </c>
      <c r="AU25" s="9">
        <f t="shared" si="25"/>
        <v>2401.9574635303925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4049-4B40-4063-A1CC-5E4349E43D0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1086.7408579668304</v>
      </c>
      <c r="K3">
        <v>1</v>
      </c>
      <c r="L3" s="2">
        <v>0</v>
      </c>
      <c r="O3">
        <f>$C$3</f>
        <v>1086.7408579668304</v>
      </c>
      <c r="P3">
        <f>O3*B5</f>
        <v>869.39268637346436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1086.7408579668304</v>
      </c>
      <c r="AF3">
        <f t="shared" ref="AF3:AG23" si="4">-$Z3*P3</f>
        <v>-869.39268637346436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-55.801570206633983</v>
      </c>
      <c r="AJ3">
        <f t="shared" ref="AJ3:AJ23" si="7">AB3-AC3</f>
        <v>9.0949470177292824E-13</v>
      </c>
      <c r="AL3">
        <f t="shared" ref="AL3:AL23" si="8">SUM(AI3:AK3)</f>
        <v>-55.801570206633073</v>
      </c>
      <c r="AN3">
        <f t="shared" ref="AN3:AU23" si="9">AE3*$K3</f>
        <v>1086.7408579668304</v>
      </c>
      <c r="AO3">
        <f t="shared" si="9"/>
        <v>-869.39268637346436</v>
      </c>
      <c r="AP3">
        <f t="shared" si="9"/>
        <v>-273.14974180000002</v>
      </c>
      <c r="AQ3">
        <f t="shared" si="9"/>
        <v>0</v>
      </c>
      <c r="AR3">
        <f t="shared" si="9"/>
        <v>-55.801570206633983</v>
      </c>
      <c r="AS3">
        <f t="shared" si="9"/>
        <v>9.0949470177292824E-13</v>
      </c>
      <c r="AT3">
        <f t="shared" si="9"/>
        <v>0</v>
      </c>
      <c r="AU3">
        <f t="shared" si="9"/>
        <v>-55.801570206633073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555.11603372455193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16.029506691185528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-9.0949470177292824E-13</v>
      </c>
      <c r="AC4">
        <f t="shared" si="2"/>
        <v>15.831674879628736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-15.831674879629645</v>
      </c>
      <c r="AK4">
        <f>G4*MAX(0, SUM(AB4, AE4:AF4))</f>
        <v>0</v>
      </c>
      <c r="AL4">
        <f t="shared" si="8"/>
        <v>-601.26367487962966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-539.28435884492239</v>
      </c>
      <c r="AR4">
        <f t="shared" si="9"/>
        <v>-539.28435884492239</v>
      </c>
      <c r="AS4">
        <f t="shared" si="9"/>
        <v>-14.583717044682109</v>
      </c>
      <c r="AT4">
        <f t="shared" si="9"/>
        <v>0</v>
      </c>
      <c r="AU4">
        <f t="shared" si="9"/>
        <v>-553.86807588960448</v>
      </c>
      <c r="AW4">
        <v>1</v>
      </c>
      <c r="AX4">
        <f>(R4*SUMPRODUCT(K5:$K$23, X5:$X$23)-$AZ$3*SUMPRODUCT(K4:$K$22, W5:$W$23))/Z4</f>
        <v>16.029506691185528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1086.7408579668304</v>
      </c>
      <c r="P5">
        <f t="shared" ref="P5:P23" si="22">O5*$C$5</f>
        <v>54.337042898341522</v>
      </c>
      <c r="Q5" s="4">
        <f t="shared" ref="Q5:Q23" si="23">$C$8</f>
        <v>25</v>
      </c>
      <c r="R5">
        <f t="shared" si="0"/>
        <v>250000</v>
      </c>
      <c r="S5">
        <f t="shared" si="1"/>
        <v>30.220480062969131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15.831674879628736</v>
      </c>
      <c r="AC5">
        <f t="shared" si="2"/>
        <v>29.479029554173394</v>
      </c>
      <c r="AE5">
        <f t="shared" si="3"/>
        <v>1060.0779935652827</v>
      </c>
      <c r="AF5">
        <f t="shared" si="4"/>
        <v>-53.003899678264133</v>
      </c>
      <c r="AG5">
        <f t="shared" si="4"/>
        <v>-24.386632420091601</v>
      </c>
      <c r="AH5">
        <f t="shared" si="5"/>
        <v>-579.09811908398399</v>
      </c>
      <c r="AI5">
        <f t="shared" si="6"/>
        <v>403.58934238294296</v>
      </c>
      <c r="AJ5">
        <f t="shared" si="7"/>
        <v>-13.647354674544658</v>
      </c>
      <c r="AK5">
        <f>G5*SUM(AB5, AE5:AF5)</f>
        <v>71.603403813665309</v>
      </c>
      <c r="AL5">
        <f t="shared" si="8"/>
        <v>461.5453915220636</v>
      </c>
      <c r="AN5">
        <f t="shared" si="9"/>
        <v>899.54015080664351</v>
      </c>
      <c r="AO5">
        <f t="shared" si="9"/>
        <v>-44.977007540332174</v>
      </c>
      <c r="AP5">
        <f t="shared" si="9"/>
        <v>-20.693529285573696</v>
      </c>
      <c r="AQ5">
        <f t="shared" si="9"/>
        <v>-491.39970128110264</v>
      </c>
      <c r="AR5">
        <f t="shared" si="9"/>
        <v>342.46991269963502</v>
      </c>
      <c r="AS5">
        <f t="shared" si="9"/>
        <v>-11.580604027788112</v>
      </c>
      <c r="AT5">
        <f t="shared" si="9"/>
        <v>60.759809236476642</v>
      </c>
      <c r="AU5">
        <f t="shared" si="9"/>
        <v>391.64911790832355</v>
      </c>
      <c r="AW5">
        <v>2</v>
      </c>
      <c r="AX5">
        <f>(R5*SUMPRODUCT(K6:$K$23, X6:$X$23)-$AZ$3*SUMPRODUCT(K5:$K$22, W6:$W$23))/Z5</f>
        <v>30.220480062969131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1086.7408579668304</v>
      </c>
      <c r="P6">
        <f t="shared" si="22"/>
        <v>54.337042898341522</v>
      </c>
      <c r="Q6" s="4">
        <f t="shared" si="23"/>
        <v>25</v>
      </c>
      <c r="R6">
        <f t="shared" si="0"/>
        <v>250000</v>
      </c>
      <c r="S6">
        <f t="shared" si="1"/>
        <v>42.772080696498172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29.479029554173394</v>
      </c>
      <c r="AC6">
        <f t="shared" si="2"/>
        <v>41.207449222667037</v>
      </c>
      <c r="AE6">
        <f t="shared" si="3"/>
        <v>1046.9871466068787</v>
      </c>
      <c r="AF6">
        <f t="shared" si="4"/>
        <v>-52.349357330343935</v>
      </c>
      <c r="AG6">
        <f t="shared" si="4"/>
        <v>-24.085483188827407</v>
      </c>
      <c r="AH6">
        <f t="shared" si="5"/>
        <v>-572.829070632769</v>
      </c>
      <c r="AI6">
        <f t="shared" si="6"/>
        <v>397.72323545493828</v>
      </c>
      <c r="AJ6">
        <f t="shared" si="7"/>
        <v>-11.728419668493643</v>
      </c>
      <c r="AK6">
        <f>G6*SUM(AB6, AE6:AF6)</f>
        <v>71.68817731814957</v>
      </c>
      <c r="AL6">
        <f t="shared" si="8"/>
        <v>457.68299310459417</v>
      </c>
      <c r="AN6">
        <f t="shared" si="9"/>
        <v>818.39967976325886</v>
      </c>
      <c r="AO6">
        <f t="shared" si="9"/>
        <v>-40.91998398816294</v>
      </c>
      <c r="AP6">
        <f t="shared" si="9"/>
        <v>-18.826928097982631</v>
      </c>
      <c r="AQ6">
        <f t="shared" si="9"/>
        <v>-447.7639763623277</v>
      </c>
      <c r="AR6">
        <f t="shared" si="9"/>
        <v>310.88879131478552</v>
      </c>
      <c r="AS6">
        <f t="shared" si="9"/>
        <v>-9.1677676578281329</v>
      </c>
      <c r="AT6">
        <f t="shared" si="9"/>
        <v>56.036582254256174</v>
      </c>
      <c r="AU6">
        <f t="shared" si="9"/>
        <v>357.75760591121355</v>
      </c>
      <c r="AW6">
        <v>3</v>
      </c>
      <c r="AX6">
        <f>(R6*SUMPRODUCT(K7:$K$23, X7:$X$23)-$AZ$3*SUMPRODUCT(K6:$K$22, W7:$W$23))/Z6</f>
        <v>42.772080696498172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1086.7408579668304</v>
      </c>
      <c r="P7">
        <f t="shared" si="22"/>
        <v>54.337042898341522</v>
      </c>
      <c r="Q7" s="4">
        <f t="shared" si="23"/>
        <v>25</v>
      </c>
      <c r="R7">
        <f t="shared" si="0"/>
        <v>250000</v>
      </c>
      <c r="S7">
        <f t="shared" si="1"/>
        <v>53.698871191347791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41.207449222667037</v>
      </c>
      <c r="AC7">
        <f t="shared" si="2"/>
        <v>51.095429973674982</v>
      </c>
      <c r="AE7">
        <f t="shared" si="3"/>
        <v>1034.0532338177436</v>
      </c>
      <c r="AF7">
        <f t="shared" si="4"/>
        <v>-51.702661690887176</v>
      </c>
      <c r="AG7">
        <f t="shared" si="4"/>
        <v>-23.787944159759036</v>
      </c>
      <c r="AH7">
        <f t="shared" si="5"/>
        <v>-566.84197180094554</v>
      </c>
      <c r="AI7">
        <f t="shared" si="6"/>
        <v>391.7206561661518</v>
      </c>
      <c r="AJ7">
        <f t="shared" si="7"/>
        <v>-9.8879807510079445</v>
      </c>
      <c r="AK7">
        <f>G7*SUM(AB7, AE7:AF7)</f>
        <v>71.64906149446665</v>
      </c>
      <c r="AL7">
        <f t="shared" si="8"/>
        <v>453.4817369096105</v>
      </c>
      <c r="AN7">
        <f t="shared" si="9"/>
        <v>744.57485350920092</v>
      </c>
      <c r="AO7">
        <f t="shared" si="9"/>
        <v>-37.228742675460047</v>
      </c>
      <c r="AP7">
        <f t="shared" si="9"/>
        <v>-17.128620131716968</v>
      </c>
      <c r="AQ7">
        <f t="shared" si="9"/>
        <v>-408.15720536777019</v>
      </c>
      <c r="AR7">
        <f t="shared" si="9"/>
        <v>282.06028533425371</v>
      </c>
      <c r="AS7">
        <f t="shared" si="9"/>
        <v>-7.1198866541924897</v>
      </c>
      <c r="AT7">
        <f t="shared" si="9"/>
        <v>51.591240877756462</v>
      </c>
      <c r="AU7">
        <f t="shared" si="9"/>
        <v>326.5316395578177</v>
      </c>
      <c r="AW7">
        <v>4</v>
      </c>
      <c r="AX7">
        <f>(R7*SUMPRODUCT(K8:$K$23, X8:$X$23)-$AZ$3*SUMPRODUCT(K7:$K$22, W8:$W$23))/Z7</f>
        <v>53.698871191347791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1086.7408579668304</v>
      </c>
      <c r="P8">
        <f t="shared" si="22"/>
        <v>54.337042898341522</v>
      </c>
      <c r="Q8" s="4">
        <f t="shared" si="23"/>
        <v>25</v>
      </c>
      <c r="R8">
        <f t="shared" si="0"/>
        <v>250000</v>
      </c>
      <c r="S8">
        <f t="shared" si="1"/>
        <v>63.034361510119467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51.095429973674982</v>
      </c>
      <c r="AC8">
        <f t="shared" si="2"/>
        <v>59.237050433741388</v>
      </c>
      <c r="AE8">
        <f t="shared" si="3"/>
        <v>1021.2735001916974</v>
      </c>
      <c r="AF8">
        <f t="shared" si="4"/>
        <v>-51.06367500958487</v>
      </c>
      <c r="AG8">
        <f t="shared" si="4"/>
        <v>-23.493951955169535</v>
      </c>
      <c r="AH8">
        <f t="shared" si="5"/>
        <v>-561.12762991907437</v>
      </c>
      <c r="AI8">
        <f t="shared" si="6"/>
        <v>385.58824330786865</v>
      </c>
      <c r="AJ8">
        <f t="shared" si="7"/>
        <v>-8.1416204600664059</v>
      </c>
      <c r="AK8">
        <f t="shared" ref="AK8:AK23" si="24">G8*SUM(AB8:AB8, AE8:AF8)</f>
        <v>71.491367860905143</v>
      </c>
      <c r="AL8">
        <f t="shared" si="8"/>
        <v>448.93799070870739</v>
      </c>
      <c r="AN8">
        <f t="shared" si="9"/>
        <v>677.40577935974056</v>
      </c>
      <c r="AO8">
        <f t="shared" si="9"/>
        <v>-33.87028896798703</v>
      </c>
      <c r="AP8">
        <f t="shared" si="9"/>
        <v>-15.583424843046076</v>
      </c>
      <c r="AQ8">
        <f t="shared" si="9"/>
        <v>-372.19324636766368</v>
      </c>
      <c r="AR8">
        <f t="shared" si="9"/>
        <v>255.75881918104378</v>
      </c>
      <c r="AS8">
        <f t="shared" si="9"/>
        <v>-5.4002975226198169</v>
      </c>
      <c r="AT8">
        <f t="shared" si="9"/>
        <v>47.419878959181929</v>
      </c>
      <c r="AU8">
        <f t="shared" si="9"/>
        <v>297.77840061760588</v>
      </c>
      <c r="AW8">
        <v>5</v>
      </c>
      <c r="AX8">
        <f>(R8*SUMPRODUCT(K9:$K$23, X9:$X$23)-$AZ$3*SUMPRODUCT(K8:$K$22, W9:$W$23))/Z8</f>
        <v>63.034361510119467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1086.7408579668304</v>
      </c>
      <c r="P9">
        <f t="shared" si="22"/>
        <v>54.337042898341522</v>
      </c>
      <c r="Q9" s="4">
        <f t="shared" si="23"/>
        <v>25</v>
      </c>
      <c r="R9">
        <f t="shared" si="0"/>
        <v>250000</v>
      </c>
      <c r="S9">
        <f t="shared" si="1"/>
        <v>70.408710885977314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59.237050433741388</v>
      </c>
      <c r="AC9">
        <f t="shared" si="2"/>
        <v>65.348806209320173</v>
      </c>
      <c r="AE9">
        <f t="shared" si="3"/>
        <v>1008.6424937112237</v>
      </c>
      <c r="AF9">
        <f t="shared" si="4"/>
        <v>-50.432124685561185</v>
      </c>
      <c r="AG9">
        <f t="shared" si="4"/>
        <v>-23.203381153771101</v>
      </c>
      <c r="AH9">
        <f t="shared" si="5"/>
        <v>-556.31281846742036</v>
      </c>
      <c r="AI9">
        <f t="shared" si="6"/>
        <v>378.69416940447093</v>
      </c>
      <c r="AJ9">
        <f t="shared" si="7"/>
        <v>-6.1117557755787857</v>
      </c>
      <c r="AK9">
        <f t="shared" si="24"/>
        <v>71.221319362158283</v>
      </c>
      <c r="AL9">
        <f t="shared" si="8"/>
        <v>443.80373299105042</v>
      </c>
      <c r="AN9">
        <f t="shared" si="9"/>
        <v>616.29048444139016</v>
      </c>
      <c r="AO9">
        <f t="shared" si="9"/>
        <v>-30.814524222069512</v>
      </c>
      <c r="AP9">
        <f t="shared" si="9"/>
        <v>-14.177494108264231</v>
      </c>
      <c r="AQ9">
        <f t="shared" si="9"/>
        <v>-339.91260385307578</v>
      </c>
      <c r="AR9">
        <f t="shared" si="9"/>
        <v>231.38586225798062</v>
      </c>
      <c r="AS9">
        <f t="shared" si="9"/>
        <v>-3.7343428927527458</v>
      </c>
      <c r="AT9">
        <f t="shared" si="9"/>
        <v>43.516926647377751</v>
      </c>
      <c r="AU9">
        <f t="shared" si="9"/>
        <v>271.16844601260561</v>
      </c>
      <c r="AW9">
        <v>6</v>
      </c>
      <c r="AX9">
        <f>(R9*SUMPRODUCT(K10:$K$23, X10:$X$23)-$AZ$3*SUMPRODUCT(K9:$K$22, W10:$W$23))/Z9</f>
        <v>70.408710885977314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1086.7408579668304</v>
      </c>
      <c r="P10">
        <f t="shared" si="22"/>
        <v>54.337042898341522</v>
      </c>
      <c r="Q10" s="4">
        <f t="shared" si="23"/>
        <v>25</v>
      </c>
      <c r="R10">
        <f t="shared" si="0"/>
        <v>250000</v>
      </c>
      <c r="S10">
        <f t="shared" si="1"/>
        <v>75.942905755758844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65.348806209320173</v>
      </c>
      <c r="AC10">
        <f t="shared" si="2"/>
        <v>69.612833043432602</v>
      </c>
      <c r="AE10">
        <f t="shared" si="3"/>
        <v>996.15769444514501</v>
      </c>
      <c r="AF10">
        <f t="shared" si="4"/>
        <v>-49.807884722257256</v>
      </c>
      <c r="AG10">
        <f t="shared" si="4"/>
        <v>-22.916173785644808</v>
      </c>
      <c r="AH10">
        <f t="shared" si="5"/>
        <v>-551.7355658858462</v>
      </c>
      <c r="AI10">
        <f t="shared" si="6"/>
        <v>371.69807005139683</v>
      </c>
      <c r="AJ10">
        <f t="shared" si="7"/>
        <v>-4.2640268341124283</v>
      </c>
      <c r="AK10">
        <f t="shared" si="24"/>
        <v>70.818903115254557</v>
      </c>
      <c r="AL10">
        <f t="shared" si="8"/>
        <v>438.25294633253895</v>
      </c>
      <c r="AN10">
        <f t="shared" si="9"/>
        <v>560.6833533769294</v>
      </c>
      <c r="AO10">
        <f t="shared" si="9"/>
        <v>-28.034167668846472</v>
      </c>
      <c r="AP10">
        <f t="shared" si="9"/>
        <v>-12.89827628331525</v>
      </c>
      <c r="AQ10">
        <f t="shared" si="9"/>
        <v>-310.54214506720228</v>
      </c>
      <c r="AR10">
        <f t="shared" si="9"/>
        <v>209.2087643575654</v>
      </c>
      <c r="AS10">
        <f t="shared" si="9"/>
        <v>-2.3999903605332435</v>
      </c>
      <c r="AT10">
        <f t="shared" si="9"/>
        <v>39.860134898876019</v>
      </c>
      <c r="AU10">
        <f t="shared" si="9"/>
        <v>246.66890889590817</v>
      </c>
      <c r="AW10">
        <v>7</v>
      </c>
      <c r="AX10">
        <f>(R10*SUMPRODUCT(K11:$K$23, X11:$X$23)-$AZ$3*SUMPRODUCT(K10:$K$22, W11:$W$23))/Z10</f>
        <v>75.942905755758844</v>
      </c>
    </row>
    <row r="11" spans="1:52" x14ac:dyDescent="0.25">
      <c r="A11" t="s">
        <v>33</v>
      </c>
      <c r="C11" s="7">
        <f>AU25</f>
        <v>2972.2923338130199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1086.7408579668304</v>
      </c>
      <c r="P11">
        <f t="shared" si="22"/>
        <v>54.337042898341522</v>
      </c>
      <c r="Q11" s="4">
        <f t="shared" si="23"/>
        <v>25</v>
      </c>
      <c r="R11">
        <f t="shared" si="0"/>
        <v>250000</v>
      </c>
      <c r="S11">
        <f t="shared" si="1"/>
        <v>79.759408478705041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69.612833043432602</v>
      </c>
      <c r="AC11">
        <f t="shared" si="2"/>
        <v>72.205469111521097</v>
      </c>
      <c r="AE11">
        <f t="shared" si="3"/>
        <v>983.8166424353841</v>
      </c>
      <c r="AF11">
        <f t="shared" si="4"/>
        <v>-49.190832121769212</v>
      </c>
      <c r="AG11">
        <f t="shared" si="4"/>
        <v>-22.632273260526759</v>
      </c>
      <c r="AH11">
        <f t="shared" si="5"/>
        <v>-547.38787261601829</v>
      </c>
      <c r="AI11">
        <f t="shared" si="6"/>
        <v>364.60566443706989</v>
      </c>
      <c r="AJ11">
        <f t="shared" si="7"/>
        <v>-2.5926360680884954</v>
      </c>
      <c r="AK11">
        <f t="shared" si="24"/>
        <v>70.296705034993323</v>
      </c>
      <c r="AL11">
        <f t="shared" si="8"/>
        <v>432.30973340397475</v>
      </c>
      <c r="AN11">
        <f t="shared" si="9"/>
        <v>510.08799220048627</v>
      </c>
      <c r="AO11">
        <f t="shared" si="9"/>
        <v>-25.504399610024315</v>
      </c>
      <c r="AP11">
        <f t="shared" si="9"/>
        <v>-11.734352041267764</v>
      </c>
      <c r="AQ11">
        <f t="shared" si="9"/>
        <v>-283.80896282300779</v>
      </c>
      <c r="AR11">
        <f t="shared" si="9"/>
        <v>189.04027772618639</v>
      </c>
      <c r="AS11">
        <f t="shared" si="9"/>
        <v>-1.3442266266243634</v>
      </c>
      <c r="AT11">
        <f t="shared" si="9"/>
        <v>36.447345555007352</v>
      </c>
      <c r="AU11">
        <f t="shared" si="9"/>
        <v>224.14339665456939</v>
      </c>
      <c r="AW11">
        <v>8</v>
      </c>
      <c r="AX11">
        <f>(R11*SUMPRODUCT(K12:$K$23, X12:$X$23)-$AZ$3*SUMPRODUCT(K11:$K$22, W12:$W$23))/Z11</f>
        <v>79.759408478705041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1086.7408579668304</v>
      </c>
      <c r="P12">
        <f t="shared" si="22"/>
        <v>54.337042898341522</v>
      </c>
      <c r="Q12" s="4">
        <f t="shared" si="23"/>
        <v>25</v>
      </c>
      <c r="R12">
        <f t="shared" si="0"/>
        <v>250000</v>
      </c>
      <c r="S12">
        <f t="shared" si="1"/>
        <v>81.871754090710894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72.205469111521097</v>
      </c>
      <c r="AC12">
        <f t="shared" si="2"/>
        <v>73.198600940743745</v>
      </c>
      <c r="AE12">
        <f t="shared" si="3"/>
        <v>971.61605088098327</v>
      </c>
      <c r="AF12">
        <f t="shared" si="4"/>
        <v>-48.580802544049163</v>
      </c>
      <c r="AG12">
        <f t="shared" si="4"/>
        <v>-22.351603966992815</v>
      </c>
      <c r="AH12">
        <f t="shared" si="5"/>
        <v>-543.46560928677252</v>
      </c>
      <c r="AI12">
        <f t="shared" si="6"/>
        <v>357.21803508316873</v>
      </c>
      <c r="AJ12">
        <f t="shared" si="7"/>
        <v>-0.99313182922264787</v>
      </c>
      <c r="AK12">
        <f t="shared" si="24"/>
        <v>69.666850221391869</v>
      </c>
      <c r="AL12">
        <f t="shared" si="8"/>
        <v>425.89175347533796</v>
      </c>
      <c r="AN12">
        <f t="shared" si="9"/>
        <v>464.05235684417278</v>
      </c>
      <c r="AO12">
        <f t="shared" si="9"/>
        <v>-23.202617842208639</v>
      </c>
      <c r="AP12">
        <f t="shared" si="9"/>
        <v>-10.675322305272539</v>
      </c>
      <c r="AQ12">
        <f t="shared" si="9"/>
        <v>-259.56394670982394</v>
      </c>
      <c r="AR12">
        <f t="shared" si="9"/>
        <v>170.61046998686763</v>
      </c>
      <c r="AS12">
        <f t="shared" si="9"/>
        <v>-0.47432848149210671</v>
      </c>
      <c r="AT12">
        <f t="shared" si="9"/>
        <v>33.273499351758836</v>
      </c>
      <c r="AU12">
        <f t="shared" si="9"/>
        <v>203.40964085713438</v>
      </c>
      <c r="AW12">
        <v>9</v>
      </c>
      <c r="AX12">
        <f>(R12*SUMPRODUCT(K13:$K$23, X13:$X$23)-$AZ$3*SUMPRODUCT(K12:$K$22, W13:$W$23))/Z12</f>
        <v>81.871754090710894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1086.7408579668304</v>
      </c>
      <c r="P13">
        <f t="shared" si="22"/>
        <v>54.337042898341522</v>
      </c>
      <c r="Q13" s="4">
        <f t="shared" si="23"/>
        <v>25</v>
      </c>
      <c r="R13">
        <f t="shared" si="0"/>
        <v>250000</v>
      </c>
      <c r="S13">
        <f t="shared" si="1"/>
        <v>82.416671459499341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73.198600940743745</v>
      </c>
      <c r="AC13">
        <f t="shared" si="2"/>
        <v>72.770996037642817</v>
      </c>
      <c r="AE13">
        <f t="shared" si="3"/>
        <v>959.553610556953</v>
      </c>
      <c r="AF13">
        <f t="shared" si="4"/>
        <v>-47.977680527847653</v>
      </c>
      <c r="AG13">
        <f t="shared" si="4"/>
        <v>-22.074112782328108</v>
      </c>
      <c r="AH13">
        <f t="shared" si="5"/>
        <v>-539.75144994781522</v>
      </c>
      <c r="AI13">
        <f t="shared" si="6"/>
        <v>349.75036729896203</v>
      </c>
      <c r="AJ13">
        <f t="shared" si="7"/>
        <v>0.42760490310092791</v>
      </c>
      <c r="AK13">
        <f t="shared" si="24"/>
        <v>68.934217167889457</v>
      </c>
      <c r="AL13">
        <f t="shared" si="8"/>
        <v>419.11218936995243</v>
      </c>
      <c r="AN13">
        <f t="shared" si="9"/>
        <v>422.16566882276993</v>
      </c>
      <c r="AO13">
        <f t="shared" si="9"/>
        <v>-21.108283441138497</v>
      </c>
      <c r="AP13">
        <f t="shared" si="9"/>
        <v>-9.7117372952323304</v>
      </c>
      <c r="AQ13">
        <f t="shared" si="9"/>
        <v>-237.46930797646627</v>
      </c>
      <c r="AR13">
        <f t="shared" si="9"/>
        <v>153.87634010993284</v>
      </c>
      <c r="AS13">
        <f t="shared" si="9"/>
        <v>0.18812925919242782</v>
      </c>
      <c r="AT13">
        <f t="shared" si="9"/>
        <v>30.328331398351644</v>
      </c>
      <c r="AU13">
        <f t="shared" si="9"/>
        <v>184.39280076747693</v>
      </c>
      <c r="AW13">
        <v>10</v>
      </c>
      <c r="AX13">
        <f>(R13*SUMPRODUCT(K14:$K$23, X14:$X$23)-$AZ$3*SUMPRODUCT(K13:$K$22, W14:$W$23))/Z13</f>
        <v>82.416671459499341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1086.7408579668304</v>
      </c>
      <c r="P14">
        <f t="shared" si="22"/>
        <v>54.337042898341522</v>
      </c>
      <c r="Q14" s="4">
        <f t="shared" si="23"/>
        <v>25</v>
      </c>
      <c r="R14">
        <f t="shared" si="0"/>
        <v>250000</v>
      </c>
      <c r="S14">
        <f t="shared" si="1"/>
        <v>81.43398914383539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72.770996037642817</v>
      </c>
      <c r="AC14">
        <f t="shared" si="2"/>
        <v>71.009552409026583</v>
      </c>
      <c r="AE14">
        <f t="shared" si="3"/>
        <v>947.62620277049143</v>
      </c>
      <c r="AF14">
        <f t="shared" si="4"/>
        <v>-47.381310138524576</v>
      </c>
      <c r="AG14">
        <f t="shared" si="4"/>
        <v>-21.799727962363384</v>
      </c>
      <c r="AH14">
        <f t="shared" si="5"/>
        <v>-536.43692141440818</v>
      </c>
      <c r="AI14">
        <f t="shared" si="6"/>
        <v>342.00824325519534</v>
      </c>
      <c r="AJ14">
        <f t="shared" si="7"/>
        <v>1.7614436286162345</v>
      </c>
      <c r="AK14">
        <f t="shared" si="24"/>
        <v>68.11111220687269</v>
      </c>
      <c r="AL14">
        <f t="shared" si="8"/>
        <v>411.88079909068426</v>
      </c>
      <c r="AN14">
        <f t="shared" si="9"/>
        <v>384.05382668887819</v>
      </c>
      <c r="AO14">
        <f t="shared" si="9"/>
        <v>-19.202691334443912</v>
      </c>
      <c r="AP14">
        <f t="shared" si="9"/>
        <v>-8.8349909703266238</v>
      </c>
      <c r="AQ14">
        <f t="shared" si="9"/>
        <v>-217.40708714478347</v>
      </c>
      <c r="AR14">
        <f t="shared" si="9"/>
        <v>138.60905723932419</v>
      </c>
      <c r="AS14">
        <f t="shared" si="9"/>
        <v>0.71387764931891518</v>
      </c>
      <c r="AT14">
        <f t="shared" si="9"/>
        <v>27.604062874800423</v>
      </c>
      <c r="AU14">
        <f t="shared" si="9"/>
        <v>166.92699776344352</v>
      </c>
      <c r="AW14">
        <v>11</v>
      </c>
      <c r="AX14">
        <f>(R14*SUMPRODUCT(K15:$K$23, X15:$X$23)-$AZ$3*SUMPRODUCT(K14:$K$22, W15:$W$23))/Z14</f>
        <v>81.43398914383539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1086.7408579668304</v>
      </c>
      <c r="P15">
        <f t="shared" si="22"/>
        <v>54.337042898341522</v>
      </c>
      <c r="Q15" s="4">
        <f t="shared" si="23"/>
        <v>25</v>
      </c>
      <c r="R15">
        <f t="shared" si="0"/>
        <v>250000</v>
      </c>
      <c r="S15">
        <f t="shared" si="1"/>
        <v>78.553038671241126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71.009552409026583</v>
      </c>
      <c r="AC15">
        <f t="shared" si="2"/>
        <v>67.644477645168763</v>
      </c>
      <c r="AE15">
        <f t="shared" si="3"/>
        <v>935.8265309186836</v>
      </c>
      <c r="AF15">
        <f t="shared" si="4"/>
        <v>-46.791326545934183</v>
      </c>
      <c r="AG15">
        <f t="shared" si="4"/>
        <v>-21.52828165192734</v>
      </c>
      <c r="AH15">
        <f t="shared" si="5"/>
        <v>-534.49030812409751</v>
      </c>
      <c r="AI15">
        <f t="shared" si="6"/>
        <v>333.01661459672448</v>
      </c>
      <c r="AJ15">
        <f t="shared" si="7"/>
        <v>3.3650747638578196</v>
      </c>
      <c r="AK15">
        <f t="shared" si="24"/>
        <v>67.203132974724326</v>
      </c>
      <c r="AL15">
        <f t="shared" si="8"/>
        <v>403.58482233530663</v>
      </c>
      <c r="AN15">
        <f t="shared" si="9"/>
        <v>349.37494443904529</v>
      </c>
      <c r="AO15">
        <f t="shared" si="9"/>
        <v>-17.468747221952267</v>
      </c>
      <c r="AP15">
        <f t="shared" si="9"/>
        <v>-8.0372183919882811</v>
      </c>
      <c r="AQ15">
        <f t="shared" si="9"/>
        <v>-199.54288058145565</v>
      </c>
      <c r="AR15">
        <f t="shared" si="9"/>
        <v>124.3260982436491</v>
      </c>
      <c r="AS15">
        <f t="shared" si="9"/>
        <v>1.2562935221572773</v>
      </c>
      <c r="AT15">
        <f t="shared" si="9"/>
        <v>25.089148547781711</v>
      </c>
      <c r="AU15">
        <f t="shared" si="9"/>
        <v>150.67154031358808</v>
      </c>
      <c r="AW15">
        <v>12</v>
      </c>
      <c r="AX15">
        <f>(R15*SUMPRODUCT(K16:$K$23, X16:$X$23)-$AZ$3*SUMPRODUCT(K15:$K$22, W16:$W$23))/Z15</f>
        <v>78.553038671241126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1086.7408579668304</v>
      </c>
      <c r="P16">
        <f t="shared" si="22"/>
        <v>54.337042898341522</v>
      </c>
      <c r="Q16" s="4">
        <f t="shared" si="23"/>
        <v>25</v>
      </c>
      <c r="R16">
        <f t="shared" si="0"/>
        <v>250000</v>
      </c>
      <c r="S16">
        <f t="shared" si="1"/>
        <v>73.745934271373287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67.644477645168763</v>
      </c>
      <c r="AC16">
        <f t="shared" si="2"/>
        <v>62.712573150256844</v>
      </c>
      <c r="AE16">
        <f t="shared" si="3"/>
        <v>924.15014093967648</v>
      </c>
      <c r="AF16">
        <f t="shared" si="4"/>
        <v>-46.207507046983821</v>
      </c>
      <c r="AG16">
        <f t="shared" si="4"/>
        <v>-21.259671387267456</v>
      </c>
      <c r="AH16">
        <f t="shared" si="5"/>
        <v>-533.27448140609397</v>
      </c>
      <c r="AI16">
        <f t="shared" si="6"/>
        <v>323.40848109933131</v>
      </c>
      <c r="AJ16">
        <f t="shared" si="7"/>
        <v>4.9319044949119188</v>
      </c>
      <c r="AK16">
        <f t="shared" si="24"/>
        <v>66.191097807650308</v>
      </c>
      <c r="AL16">
        <f t="shared" si="8"/>
        <v>394.53148340189352</v>
      </c>
      <c r="AN16">
        <f t="shared" si="9"/>
        <v>317.81932705733408</v>
      </c>
      <c r="AO16">
        <f t="shared" si="9"/>
        <v>-15.890966352866704</v>
      </c>
      <c r="AP16">
        <f t="shared" si="9"/>
        <v>-7.3112951612939767</v>
      </c>
      <c r="AQ16">
        <f t="shared" si="9"/>
        <v>-183.39545633245396</v>
      </c>
      <c r="AR16">
        <f t="shared" si="9"/>
        <v>111.22160921071948</v>
      </c>
      <c r="AS16">
        <f t="shared" si="9"/>
        <v>1.6961038020187482</v>
      </c>
      <c r="AT16">
        <f t="shared" si="9"/>
        <v>22.763411734183538</v>
      </c>
      <c r="AU16">
        <f t="shared" si="9"/>
        <v>135.68112474692177</v>
      </c>
      <c r="AW16">
        <v>13</v>
      </c>
      <c r="AX16">
        <f>(R16*SUMPRODUCT(K17:$K$23, X17:$X$23)-$AZ$3*SUMPRODUCT(K16:$K$22, W17:$W$23))/Z16</f>
        <v>73.745934271373287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1086.7408579668304</v>
      </c>
      <c r="P17">
        <f t="shared" si="22"/>
        <v>54.337042898341522</v>
      </c>
      <c r="Q17" s="4">
        <f t="shared" si="23"/>
        <v>25</v>
      </c>
      <c r="R17">
        <f t="shared" si="0"/>
        <v>250000</v>
      </c>
      <c r="S17">
        <f t="shared" si="1"/>
        <v>67.310576532704502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62.712573150256844</v>
      </c>
      <c r="AC17">
        <f t="shared" si="2"/>
        <v>56.524394349656639</v>
      </c>
      <c r="AE17">
        <f t="shared" si="3"/>
        <v>912.59608780434849</v>
      </c>
      <c r="AF17">
        <f t="shared" si="4"/>
        <v>-45.629804390217423</v>
      </c>
      <c r="AG17">
        <f t="shared" si="4"/>
        <v>-20.993875428400493</v>
      </c>
      <c r="AH17">
        <f t="shared" si="5"/>
        <v>-531.99244994285652</v>
      </c>
      <c r="AI17">
        <f t="shared" si="6"/>
        <v>313.97995804287405</v>
      </c>
      <c r="AJ17">
        <f t="shared" si="7"/>
        <v>6.1881788006002054</v>
      </c>
      <c r="AK17">
        <f t="shared" si="24"/>
        <v>65.077519959507157</v>
      </c>
      <c r="AL17">
        <f t="shared" si="8"/>
        <v>385.24565680298144</v>
      </c>
      <c r="AN17">
        <f t="shared" si="9"/>
        <v>289.10642224062718</v>
      </c>
      <c r="AO17">
        <f t="shared" si="9"/>
        <v>-14.45532111203136</v>
      </c>
      <c r="AP17">
        <f t="shared" si="9"/>
        <v>-6.6507672947328196</v>
      </c>
      <c r="AQ17">
        <f t="shared" si="9"/>
        <v>-168.53286565368109</v>
      </c>
      <c r="AR17">
        <f t="shared" si="9"/>
        <v>99.467468180181939</v>
      </c>
      <c r="AS17">
        <f t="shared" si="9"/>
        <v>1.9603877960195397</v>
      </c>
      <c r="AT17">
        <f t="shared" si="9"/>
        <v>20.61627177150438</v>
      </c>
      <c r="AU17">
        <f t="shared" si="9"/>
        <v>122.04412774770587</v>
      </c>
      <c r="AW17">
        <v>14</v>
      </c>
      <c r="AX17">
        <f>(R17*SUMPRODUCT(K18:$K$23, X18:$X$23)-$AZ$3*SUMPRODUCT(K17:$K$22, W18:$W$23))/Z17</f>
        <v>67.310576532704502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1086.7408579668304</v>
      </c>
      <c r="P18">
        <f t="shared" si="22"/>
        <v>54.337042898341522</v>
      </c>
      <c r="Q18" s="4">
        <f t="shared" si="23"/>
        <v>25</v>
      </c>
      <c r="R18">
        <f t="shared" si="0"/>
        <v>250000</v>
      </c>
      <c r="S18">
        <f t="shared" si="1"/>
        <v>59.442765433658927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56.524394349656639</v>
      </c>
      <c r="AC18">
        <f t="shared" si="2"/>
        <v>49.291969606329303</v>
      </c>
      <c r="AE18">
        <f t="shared" si="3"/>
        <v>901.16260490338948</v>
      </c>
      <c r="AF18">
        <f t="shared" si="4"/>
        <v>-45.058130245169473</v>
      </c>
      <c r="AG18">
        <f t="shared" si="4"/>
        <v>-20.730853135248893</v>
      </c>
      <c r="AH18">
        <f t="shared" si="5"/>
        <v>-530.8353886759636</v>
      </c>
      <c r="AI18">
        <f t="shared" si="6"/>
        <v>304.53823284700752</v>
      </c>
      <c r="AJ18">
        <f t="shared" si="7"/>
        <v>7.2324247433273356</v>
      </c>
      <c r="AK18">
        <f t="shared" si="24"/>
        <v>63.884020830551371</v>
      </c>
      <c r="AL18">
        <f t="shared" si="8"/>
        <v>375.65467842088623</v>
      </c>
      <c r="AN18">
        <f t="shared" si="9"/>
        <v>262.9805717188035</v>
      </c>
      <c r="AO18">
        <f t="shared" si="9"/>
        <v>-13.149028585940176</v>
      </c>
      <c r="AP18">
        <f t="shared" si="9"/>
        <v>-6.0497534851779315</v>
      </c>
      <c r="AQ18">
        <f t="shared" si="9"/>
        <v>-154.91032721840932</v>
      </c>
      <c r="AR18">
        <f t="shared" si="9"/>
        <v>88.871462429276079</v>
      </c>
      <c r="AS18">
        <f t="shared" si="9"/>
        <v>2.1105926761323488</v>
      </c>
      <c r="AT18">
        <f t="shared" si="9"/>
        <v>18.642868923212198</v>
      </c>
      <c r="AU18">
        <f t="shared" si="9"/>
        <v>109.62492402862063</v>
      </c>
      <c r="AW18">
        <v>15</v>
      </c>
      <c r="AX18">
        <f>(R18*SUMPRODUCT(K19:$K$23, X19:$X$23)-$AZ$3*SUMPRODUCT(K18:$K$22, W19:$W$23))/Z18</f>
        <v>59.442765433658927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1086.7408579668304</v>
      </c>
      <c r="P19">
        <f t="shared" si="22"/>
        <v>54.337042898341522</v>
      </c>
      <c r="Q19" s="4">
        <f t="shared" si="23"/>
        <v>25</v>
      </c>
      <c r="R19">
        <f t="shared" si="0"/>
        <v>250000</v>
      </c>
      <c r="S19">
        <f t="shared" si="1"/>
        <v>50.014707934017167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49.291969606329303</v>
      </c>
      <c r="AC19">
        <f t="shared" si="2"/>
        <v>40.952985854096994</v>
      </c>
      <c r="AE19">
        <f t="shared" si="3"/>
        <v>889.84390435907892</v>
      </c>
      <c r="AF19">
        <f t="shared" si="4"/>
        <v>-44.492195217953949</v>
      </c>
      <c r="AG19">
        <f t="shared" si="4"/>
        <v>-20.470471360207174</v>
      </c>
      <c r="AH19">
        <f t="shared" si="5"/>
        <v>-530.73243689228912</v>
      </c>
      <c r="AI19">
        <f t="shared" si="6"/>
        <v>294.14880088862867</v>
      </c>
      <c r="AJ19">
        <f t="shared" si="7"/>
        <v>8.3389837522323091</v>
      </c>
      <c r="AK19">
        <f t="shared" si="24"/>
        <v>62.625057512321803</v>
      </c>
      <c r="AL19">
        <f t="shared" si="8"/>
        <v>365.11284215318278</v>
      </c>
      <c r="AN19">
        <f t="shared" si="9"/>
        <v>239.20800008947634</v>
      </c>
      <c r="AO19">
        <f t="shared" si="9"/>
        <v>-11.960400004473819</v>
      </c>
      <c r="AP19">
        <f t="shared" si="9"/>
        <v>-5.5028758313414192</v>
      </c>
      <c r="AQ19">
        <f t="shared" si="9"/>
        <v>-142.67159014036278</v>
      </c>
      <c r="AR19">
        <f t="shared" si="9"/>
        <v>79.073134113298309</v>
      </c>
      <c r="AS19">
        <f t="shared" si="9"/>
        <v>2.2416871277967259</v>
      </c>
      <c r="AT19">
        <f t="shared" si="9"/>
        <v>16.834879341900717</v>
      </c>
      <c r="AU19">
        <f t="shared" si="9"/>
        <v>98.149700582995763</v>
      </c>
      <c r="AW19">
        <v>16</v>
      </c>
      <c r="AX19">
        <f>(R19*SUMPRODUCT(K20:$K$23, X20:$X$23)-$AZ$3*SUMPRODUCT(K19:$K$22, W20:$W$23))/Z19</f>
        <v>50.014707934017167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1086.7408579668304</v>
      </c>
      <c r="P20">
        <f t="shared" si="22"/>
        <v>54.337042898341522</v>
      </c>
      <c r="Q20" s="4">
        <f t="shared" si="23"/>
        <v>25</v>
      </c>
      <c r="R20">
        <f t="shared" si="0"/>
        <v>250000</v>
      </c>
      <c r="S20">
        <f t="shared" si="1"/>
        <v>39.347188802587048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40.952985854096994</v>
      </c>
      <c r="AC20">
        <f t="shared" si="2"/>
        <v>31.81256721657769</v>
      </c>
      <c r="AE20">
        <f t="shared" si="3"/>
        <v>878.64006662651377</v>
      </c>
      <c r="AF20">
        <f t="shared" si="4"/>
        <v>-43.932003331325689</v>
      </c>
      <c r="AG20">
        <f t="shared" si="4"/>
        <v>-20.212731954109792</v>
      </c>
      <c r="AH20">
        <f t="shared" si="5"/>
        <v>-530.3469249531114</v>
      </c>
      <c r="AI20">
        <f t="shared" si="6"/>
        <v>284.14840638796693</v>
      </c>
      <c r="AJ20">
        <f t="shared" si="7"/>
        <v>9.1404186375193035</v>
      </c>
      <c r="AK20">
        <f t="shared" si="24"/>
        <v>61.296273440449973</v>
      </c>
      <c r="AL20">
        <f t="shared" si="8"/>
        <v>354.5850984659362</v>
      </c>
      <c r="AN20">
        <f t="shared" si="9"/>
        <v>217.57762948383876</v>
      </c>
      <c r="AO20">
        <f t="shared" si="9"/>
        <v>-10.878881474191939</v>
      </c>
      <c r="AP20">
        <f t="shared" si="9"/>
        <v>-5.005278578807232</v>
      </c>
      <c r="AQ20">
        <f t="shared" si="9"/>
        <v>-131.32980286043704</v>
      </c>
      <c r="AR20">
        <f t="shared" si="9"/>
        <v>70.363666570402572</v>
      </c>
      <c r="AS20">
        <f t="shared" si="9"/>
        <v>2.263441760944318</v>
      </c>
      <c r="AT20">
        <f t="shared" si="9"/>
        <v>15.178795479441028</v>
      </c>
      <c r="AU20">
        <f t="shared" si="9"/>
        <v>87.80590381078791</v>
      </c>
      <c r="AW20">
        <v>17</v>
      </c>
      <c r="AX20">
        <f>(R20*SUMPRODUCT(K21:$K$23, X21:$X$23)-$AZ$3*SUMPRODUCT(K20:$K$22, W21:$W$23))/Z20</f>
        <v>39.347188802587048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1086.7408579668304</v>
      </c>
      <c r="P21">
        <f t="shared" si="22"/>
        <v>54.337042898341522</v>
      </c>
      <c r="Q21" s="4">
        <f t="shared" si="23"/>
        <v>25</v>
      </c>
      <c r="R21">
        <f t="shared" si="0"/>
        <v>250000</v>
      </c>
      <c r="S21">
        <f t="shared" si="1"/>
        <v>27.403158633192703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31.81256721657769</v>
      </c>
      <c r="AC21">
        <f t="shared" si="2"/>
        <v>21.875970391155192</v>
      </c>
      <c r="AE21">
        <f t="shared" si="3"/>
        <v>867.54637120352845</v>
      </c>
      <c r="AF21">
        <f t="shared" si="4"/>
        <v>-43.377318560176427</v>
      </c>
      <c r="AG21">
        <f t="shared" si="4"/>
        <v>-19.957526323860915</v>
      </c>
      <c r="AH21">
        <f t="shared" si="5"/>
        <v>-530.78310707781043</v>
      </c>
      <c r="AI21">
        <f t="shared" si="6"/>
        <v>273.42841924168079</v>
      </c>
      <c r="AJ21">
        <f t="shared" si="7"/>
        <v>9.9365968254224981</v>
      </c>
      <c r="AK21">
        <f t="shared" si="24"/>
        <v>59.918713390195087</v>
      </c>
      <c r="AL21">
        <f t="shared" si="8"/>
        <v>343.28372945729836</v>
      </c>
      <c r="AN21">
        <f t="shared" si="9"/>
        <v>197.89613016475911</v>
      </c>
      <c r="AO21">
        <f t="shared" si="9"/>
        <v>-9.8948065082379575</v>
      </c>
      <c r="AP21">
        <f t="shared" si="9"/>
        <v>-4.5525142611965581</v>
      </c>
      <c r="AQ21">
        <f t="shared" si="9"/>
        <v>-121.07701251957981</v>
      </c>
      <c r="AR21">
        <f t="shared" si="9"/>
        <v>62.37179687574482</v>
      </c>
      <c r="AS21">
        <f t="shared" si="9"/>
        <v>2.2666385613838473</v>
      </c>
      <c r="AT21">
        <f t="shared" si="9"/>
        <v>13.668066512595788</v>
      </c>
      <c r="AU21">
        <f t="shared" si="9"/>
        <v>78.306501949724449</v>
      </c>
      <c r="AW21">
        <v>18</v>
      </c>
      <c r="AX21">
        <f>(R21*SUMPRODUCT(K22:$K$23, X22:$X$23)-$AZ$3*SUMPRODUCT(K21:$K$22, W22:$W$23))/Z21</f>
        <v>27.403158633192703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1086.7408579668304</v>
      </c>
      <c r="P22">
        <f t="shared" si="22"/>
        <v>54.337042898341522</v>
      </c>
      <c r="Q22" s="4">
        <f t="shared" si="23"/>
        <v>25</v>
      </c>
      <c r="R22">
        <f t="shared" si="0"/>
        <v>250000</v>
      </c>
      <c r="S22">
        <f t="shared" si="1"/>
        <v>14.27162738320699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21.875970391155192</v>
      </c>
      <c r="AC22">
        <f t="shared" si="2"/>
        <v>11.24877482694906</v>
      </c>
      <c r="AE22">
        <f t="shared" si="3"/>
        <v>856.55986372643963</v>
      </c>
      <c r="AF22">
        <f t="shared" si="4"/>
        <v>-42.827993186321983</v>
      </c>
      <c r="AG22">
        <f t="shared" si="4"/>
        <v>-19.704786505611064</v>
      </c>
      <c r="AH22">
        <f t="shared" si="5"/>
        <v>-531.64555011238224</v>
      </c>
      <c r="AI22">
        <f t="shared" si="6"/>
        <v>262.38153392212428</v>
      </c>
      <c r="AJ22">
        <f t="shared" si="7"/>
        <v>10.627195564206133</v>
      </c>
      <c r="AK22">
        <f t="shared" si="24"/>
        <v>58.4925488651891</v>
      </c>
      <c r="AL22">
        <f t="shared" si="8"/>
        <v>331.50127835151955</v>
      </c>
      <c r="AN22">
        <f t="shared" si="9"/>
        <v>179.98805821300439</v>
      </c>
      <c r="AO22">
        <f t="shared" si="9"/>
        <v>-8.99940291065022</v>
      </c>
      <c r="AP22">
        <f t="shared" si="9"/>
        <v>-4.1405468675793999</v>
      </c>
      <c r="AQ22">
        <f t="shared" si="9"/>
        <v>-111.71414197020181</v>
      </c>
      <c r="AR22">
        <f t="shared" si="9"/>
        <v>55.133966464572936</v>
      </c>
      <c r="AS22">
        <f t="shared" si="9"/>
        <v>2.2330818601864797</v>
      </c>
      <c r="AT22">
        <f t="shared" si="9"/>
        <v>12.290980159136879</v>
      </c>
      <c r="AU22">
        <f t="shared" si="9"/>
        <v>69.658028483896302</v>
      </c>
      <c r="AW22">
        <v>19</v>
      </c>
      <c r="AX22">
        <f>(R22*SUMPRODUCT(K23:$K$23, X23:$X$23)-$AZ$3*SUMPRODUCT(K22:$K$22, W23:$W$23))/Z22</f>
        <v>14.27162738320699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1086.7408579668304</v>
      </c>
      <c r="P23">
        <f t="shared" si="22"/>
        <v>54.337042898341522</v>
      </c>
      <c r="Q23" s="4">
        <f t="shared" si="23"/>
        <v>25</v>
      </c>
      <c r="R23">
        <f t="shared" si="0"/>
        <v>250000</v>
      </c>
      <c r="S23">
        <f t="shared" si="1"/>
        <v>14.455287520999866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11.24877482694906</v>
      </c>
      <c r="AC23">
        <f t="shared" si="2"/>
        <v>11.24877482694906</v>
      </c>
      <c r="AE23">
        <f t="shared" si="3"/>
        <v>845.67693231664907</v>
      </c>
      <c r="AF23">
        <f t="shared" si="4"/>
        <v>-42.283846615832452</v>
      </c>
      <c r="AG23">
        <f t="shared" si="4"/>
        <v>-19.454429409666606</v>
      </c>
      <c r="AH23">
        <f t="shared" si="5"/>
        <v>-533.09230888347656</v>
      </c>
      <c r="AI23">
        <f t="shared" si="6"/>
        <v>250.84634740767342</v>
      </c>
      <c r="AJ23">
        <f t="shared" si="7"/>
        <v>0</v>
      </c>
      <c r="AK23">
        <f t="shared" si="24"/>
        <v>57.024930236943611</v>
      </c>
      <c r="AL23">
        <f t="shared" si="8"/>
        <v>307.87127764461701</v>
      </c>
      <c r="AN23">
        <f t="shared" si="9"/>
        <v>163.69364614979494</v>
      </c>
      <c r="AO23">
        <f t="shared" si="9"/>
        <v>-8.1846823074897461</v>
      </c>
      <c r="AP23">
        <f t="shared" si="9"/>
        <v>-3.7657010167089715</v>
      </c>
      <c r="AQ23">
        <f t="shared" si="9"/>
        <v>-103.18813301020084</v>
      </c>
      <c r="AR23">
        <f t="shared" si="9"/>
        <v>48.555129815395375</v>
      </c>
      <c r="AS23">
        <f t="shared" si="9"/>
        <v>0</v>
      </c>
      <c r="AT23">
        <f t="shared" si="9"/>
        <v>11.038043483522385</v>
      </c>
      <c r="AU23">
        <f t="shared" si="9"/>
        <v>59.593173298917755</v>
      </c>
      <c r="AW23">
        <v>20</v>
      </c>
      <c r="AX23">
        <f>(R23*SUMPRODUCT(K$23:$K24, X$23:$X24)-$AZ$3*SUMPRODUCT(K$22:$K23, W$23:$W24))/Z23</f>
        <v>14.455287520999866</v>
      </c>
    </row>
    <row r="25" spans="5:50" x14ac:dyDescent="0.25">
      <c r="AN25" s="8">
        <f t="shared" ref="AN25:AU25" si="25">SUM(AN3:AN23)</f>
        <v>9401.6397333369841</v>
      </c>
      <c r="AO25" s="8">
        <f t="shared" si="25"/>
        <v>-1285.1376301419721</v>
      </c>
      <c r="AP25" s="8">
        <f t="shared" si="25"/>
        <v>-464.43036805082465</v>
      </c>
      <c r="AQ25" s="8">
        <f t="shared" si="25"/>
        <v>-5223.8647520849281</v>
      </c>
      <c r="AR25" s="8">
        <f t="shared" si="25"/>
        <v>2428.2069830592591</v>
      </c>
      <c r="AS25" s="8">
        <f t="shared" si="25"/>
        <v>-38.874927253361577</v>
      </c>
      <c r="AT25" s="8">
        <f t="shared" si="25"/>
        <v>582.96027800712204</v>
      </c>
      <c r="AU25" s="9">
        <f t="shared" si="25"/>
        <v>2972.2923338130199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9DDFF-FDA0-4129-846B-DD8591F671C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1179.391892878049</v>
      </c>
      <c r="K3">
        <v>1</v>
      </c>
      <c r="L3" s="2">
        <v>0</v>
      </c>
      <c r="O3">
        <f>$C$3</f>
        <v>1179.391892878049</v>
      </c>
      <c r="P3">
        <f>O3*B5</f>
        <v>943.51351430243926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1179.391892878049</v>
      </c>
      <c r="AF3">
        <f t="shared" ref="AF3:AG23" si="4">-$Z3*P3</f>
        <v>-943.51351430243926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-37.271363224390257</v>
      </c>
      <c r="AJ3">
        <f t="shared" ref="AJ3:AJ23" si="7">AB3-AC3</f>
        <v>0</v>
      </c>
      <c r="AL3">
        <f t="shared" ref="AL3:AL23" si="8">SUM(AI3:AK3)</f>
        <v>-37.271363224390257</v>
      </c>
      <c r="AN3">
        <f t="shared" ref="AN3:AU23" si="9">AE3*$K3</f>
        <v>1179.391892878049</v>
      </c>
      <c r="AO3">
        <f t="shared" si="9"/>
        <v>-943.51351430243926</v>
      </c>
      <c r="AP3">
        <f t="shared" si="9"/>
        <v>-273.14974180000002</v>
      </c>
      <c r="AQ3">
        <f t="shared" si="9"/>
        <v>0</v>
      </c>
      <c r="AR3">
        <f t="shared" si="9"/>
        <v>-37.271363224390257</v>
      </c>
      <c r="AS3">
        <f t="shared" si="9"/>
        <v>0</v>
      </c>
      <c r="AT3">
        <f t="shared" si="9"/>
        <v>0</v>
      </c>
      <c r="AU3">
        <f t="shared" si="9"/>
        <v>-37.271363224390257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603.99370933866157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48.478136651018723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47.87628921360465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-47.87628921360465</v>
      </c>
      <c r="AK4">
        <f>G4*MAX(0, SUM(AB4, AE4:AF4))</f>
        <v>0</v>
      </c>
      <c r="AL4">
        <f t="shared" si="8"/>
        <v>-651.58178921360468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-556.11742012505852</v>
      </c>
      <c r="AR4">
        <f t="shared" si="9"/>
        <v>-556.11742012505852</v>
      </c>
      <c r="AS4">
        <f t="shared" si="9"/>
        <v>-44.102361901011314</v>
      </c>
      <c r="AT4">
        <f t="shared" si="9"/>
        <v>0</v>
      </c>
      <c r="AU4">
        <f t="shared" si="9"/>
        <v>-600.21978202606988</v>
      </c>
      <c r="AW4">
        <v>1</v>
      </c>
      <c r="AX4">
        <f>(R4*SUMPRODUCT(K5:$K$23, X5:$X$23)-$AZ$3*SUMPRODUCT(K4:$K$22, W5:$W$23))/Z4</f>
        <v>48.478136651018723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1179.391892878049</v>
      </c>
      <c r="P5">
        <f t="shared" ref="P5:P23" si="22">O5*$C$5</f>
        <v>58.969594643902454</v>
      </c>
      <c r="Q5" s="4">
        <f t="shared" ref="Q5:Q23" si="23">$C$8</f>
        <v>25</v>
      </c>
      <c r="R5">
        <f t="shared" si="0"/>
        <v>250000</v>
      </c>
      <c r="S5">
        <f t="shared" si="1"/>
        <v>90.450370325071532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47.87628921360465</v>
      </c>
      <c r="AC5">
        <f t="shared" si="2"/>
        <v>88.217090374962936</v>
      </c>
      <c r="AE5">
        <f t="shared" si="3"/>
        <v>1150.2719206964084</v>
      </c>
      <c r="AF5">
        <f t="shared" si="4"/>
        <v>-57.513596034820424</v>
      </c>
      <c r="AG5">
        <f t="shared" si="4"/>
        <v>-24.3827333315269</v>
      </c>
      <c r="AH5">
        <f t="shared" si="5"/>
        <v>-599.99823973100354</v>
      </c>
      <c r="AI5">
        <f t="shared" si="6"/>
        <v>468.37735159905753</v>
      </c>
      <c r="AJ5">
        <f t="shared" si="7"/>
        <v>-40.340801161358286</v>
      </c>
      <c r="AK5">
        <f>G5*SUM(AB5, AE5:AF5)</f>
        <v>79.844422971263484</v>
      </c>
      <c r="AL5">
        <f t="shared" si="8"/>
        <v>507.88097340896275</v>
      </c>
      <c r="AN5">
        <f t="shared" si="9"/>
        <v>976.07514097327021</v>
      </c>
      <c r="AO5">
        <f t="shared" si="9"/>
        <v>-48.803757048663513</v>
      </c>
      <c r="AP5">
        <f t="shared" si="9"/>
        <v>-20.690220673625529</v>
      </c>
      <c r="AQ5">
        <f t="shared" si="9"/>
        <v>-509.13471492426555</v>
      </c>
      <c r="AR5">
        <f t="shared" si="9"/>
        <v>397.44644832671565</v>
      </c>
      <c r="AS5">
        <f t="shared" si="9"/>
        <v>-34.231604259893849</v>
      </c>
      <c r="AT5">
        <f t="shared" si="9"/>
        <v>67.752811318233171</v>
      </c>
      <c r="AU5">
        <f t="shared" si="9"/>
        <v>430.96765538505497</v>
      </c>
      <c r="AW5">
        <v>2</v>
      </c>
      <c r="AX5">
        <f>(R5*SUMPRODUCT(K6:$K$23, X6:$X$23)-$AZ$3*SUMPRODUCT(K5:$K$22, W6:$W$23))/Z5</f>
        <v>90.450370325071532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1179.391892878049</v>
      </c>
      <c r="P6">
        <f t="shared" si="22"/>
        <v>58.969594643902454</v>
      </c>
      <c r="Q6" s="4">
        <f t="shared" si="23"/>
        <v>25</v>
      </c>
      <c r="R6">
        <f t="shared" si="0"/>
        <v>250000</v>
      </c>
      <c r="S6">
        <f t="shared" si="1"/>
        <v>125.40758068352514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88.217090374962936</v>
      </c>
      <c r="AC6">
        <f t="shared" si="2"/>
        <v>120.78818693408357</v>
      </c>
      <c r="AE6">
        <f t="shared" si="3"/>
        <v>1135.9489406385705</v>
      </c>
      <c r="AF6">
        <f t="shared" si="4"/>
        <v>-56.797447031928527</v>
      </c>
      <c r="AG6">
        <f t="shared" si="4"/>
        <v>-24.079123900591995</v>
      </c>
      <c r="AH6">
        <f t="shared" si="5"/>
        <v>-597.82097619637614</v>
      </c>
      <c r="AI6">
        <f t="shared" si="6"/>
        <v>457.25139350967368</v>
      </c>
      <c r="AJ6">
        <f t="shared" si="7"/>
        <v>-32.571096559120633</v>
      </c>
      <c r="AK6">
        <f>G6*SUM(AB6, AE6:AF6)</f>
        <v>81.715800878712344</v>
      </c>
      <c r="AL6">
        <f t="shared" si="8"/>
        <v>506.39609782926539</v>
      </c>
      <c r="AN6">
        <f t="shared" si="9"/>
        <v>887.93855040045378</v>
      </c>
      <c r="AO6">
        <f t="shared" si="9"/>
        <v>-44.396927520022693</v>
      </c>
      <c r="AP6">
        <f t="shared" si="9"/>
        <v>-18.821957225635011</v>
      </c>
      <c r="AQ6">
        <f t="shared" si="9"/>
        <v>-467.29942870882098</v>
      </c>
      <c r="AR6">
        <f t="shared" si="9"/>
        <v>357.42023694597492</v>
      </c>
      <c r="AS6">
        <f t="shared" si="9"/>
        <v>-25.459887525755207</v>
      </c>
      <c r="AT6">
        <f t="shared" si="9"/>
        <v>63.874886609135217</v>
      </c>
      <c r="AU6">
        <f t="shared" si="9"/>
        <v>395.83523602935497</v>
      </c>
      <c r="AW6">
        <v>3</v>
      </c>
      <c r="AX6">
        <f>(R6*SUMPRODUCT(K7:$K$23, X7:$X$23)-$AZ$3*SUMPRODUCT(K6:$K$22, W7:$W$23))/Z6</f>
        <v>125.40758068352514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1179.391892878049</v>
      </c>
      <c r="P7">
        <f t="shared" si="22"/>
        <v>58.969594643902454</v>
      </c>
      <c r="Q7" s="4">
        <f t="shared" si="23"/>
        <v>25</v>
      </c>
      <c r="R7">
        <f t="shared" si="0"/>
        <v>250000</v>
      </c>
      <c r="S7">
        <f t="shared" si="1"/>
        <v>153.53807336298905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120.78818693408357</v>
      </c>
      <c r="AC7">
        <f t="shared" si="2"/>
        <v>146.03734881629043</v>
      </c>
      <c r="AE7">
        <f t="shared" si="3"/>
        <v>1121.7756057427164</v>
      </c>
      <c r="AF7">
        <f t="shared" si="4"/>
        <v>-56.088780287135819</v>
      </c>
      <c r="AG7">
        <f t="shared" si="4"/>
        <v>-23.778686552721407</v>
      </c>
      <c r="AH7">
        <f t="shared" si="5"/>
        <v>-596.46108864669623</v>
      </c>
      <c r="AI7">
        <f t="shared" si="6"/>
        <v>445.44705025616304</v>
      </c>
      <c r="AJ7">
        <f t="shared" si="7"/>
        <v>-25.249161882206863</v>
      </c>
      <c r="AK7">
        <f>G7*SUM(AB7, AE7:AF7)</f>
        <v>83.053250867276503</v>
      </c>
      <c r="AL7">
        <f t="shared" si="8"/>
        <v>503.25113924123269</v>
      </c>
      <c r="AN7">
        <f t="shared" si="9"/>
        <v>807.73975652330284</v>
      </c>
      <c r="AO7">
        <f t="shared" si="9"/>
        <v>-40.386987826165146</v>
      </c>
      <c r="AP7">
        <f t="shared" si="9"/>
        <v>-17.121954148594959</v>
      </c>
      <c r="AQ7">
        <f t="shared" si="9"/>
        <v>-429.48458858678902</v>
      </c>
      <c r="AR7">
        <f t="shared" si="9"/>
        <v>320.74622596175385</v>
      </c>
      <c r="AS7">
        <f t="shared" si="9"/>
        <v>-18.180776767424952</v>
      </c>
      <c r="AT7">
        <f t="shared" si="9"/>
        <v>59.802880621197083</v>
      </c>
      <c r="AU7">
        <f t="shared" si="9"/>
        <v>362.36832981552595</v>
      </c>
      <c r="AW7">
        <v>4</v>
      </c>
      <c r="AX7">
        <f>(R7*SUMPRODUCT(K8:$K$23, X8:$X$23)-$AZ$3*SUMPRODUCT(K7:$K$22, W8:$W$23))/Z7</f>
        <v>153.53807336298905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1179.391892878049</v>
      </c>
      <c r="P8">
        <f t="shared" si="22"/>
        <v>58.969594643902454</v>
      </c>
      <c r="Q8" s="4">
        <f t="shared" si="23"/>
        <v>25</v>
      </c>
      <c r="R8">
        <f t="shared" si="0"/>
        <v>250000</v>
      </c>
      <c r="S8">
        <f t="shared" si="1"/>
        <v>175.69314271571545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146.03734881629043</v>
      </c>
      <c r="AC8">
        <f t="shared" si="2"/>
        <v>165.02081717467763</v>
      </c>
      <c r="AE8">
        <f t="shared" si="3"/>
        <v>1107.7507688893809</v>
      </c>
      <c r="AF8">
        <f t="shared" si="4"/>
        <v>-55.387538444469044</v>
      </c>
      <c r="AG8">
        <f t="shared" si="4"/>
        <v>-23.481396972005555</v>
      </c>
      <c r="AH8">
        <f t="shared" si="5"/>
        <v>-595.0271518863517</v>
      </c>
      <c r="AI8">
        <f t="shared" si="6"/>
        <v>433.85468158655453</v>
      </c>
      <c r="AJ8">
        <f t="shared" si="7"/>
        <v>-18.983468358387199</v>
      </c>
      <c r="AK8">
        <f t="shared" ref="AK8:AK23" si="24">G8*SUM(AB8:AB8, AE8:AF8)</f>
        <v>83.888040548284167</v>
      </c>
      <c r="AL8">
        <f t="shared" si="8"/>
        <v>498.75925377645149</v>
      </c>
      <c r="AN8">
        <f t="shared" si="9"/>
        <v>734.76573395374521</v>
      </c>
      <c r="AO8">
        <f t="shared" si="9"/>
        <v>-36.738286697687258</v>
      </c>
      <c r="AP8">
        <f t="shared" si="9"/>
        <v>-15.57509718336094</v>
      </c>
      <c r="AQ8">
        <f t="shared" si="9"/>
        <v>-394.67863553506669</v>
      </c>
      <c r="AR8">
        <f t="shared" si="9"/>
        <v>287.77371453763027</v>
      </c>
      <c r="AS8">
        <f t="shared" si="9"/>
        <v>-12.591642861437675</v>
      </c>
      <c r="AT8">
        <f t="shared" si="9"/>
        <v>55.642532069916065</v>
      </c>
      <c r="AU8">
        <f t="shared" si="9"/>
        <v>330.82460374610866</v>
      </c>
      <c r="AW8">
        <v>5</v>
      </c>
      <c r="AX8">
        <f>(R8*SUMPRODUCT(K9:$K$23, X9:$X$23)-$AZ$3*SUMPRODUCT(K8:$K$22, W9:$W$23))/Z8</f>
        <v>175.69314271571545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1179.391892878049</v>
      </c>
      <c r="P9">
        <f t="shared" si="22"/>
        <v>58.969594643902454</v>
      </c>
      <c r="Q9" s="4">
        <f t="shared" si="23"/>
        <v>25</v>
      </c>
      <c r="R9">
        <f t="shared" si="0"/>
        <v>250000</v>
      </c>
      <c r="S9">
        <f t="shared" si="1"/>
        <v>192.49248819333954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165.02081717467763</v>
      </c>
      <c r="AC9">
        <f t="shared" si="2"/>
        <v>178.53454759970145</v>
      </c>
      <c r="AE9">
        <f t="shared" si="3"/>
        <v>1093.8722856875811</v>
      </c>
      <c r="AF9">
        <f t="shared" si="4"/>
        <v>-54.693614284379059</v>
      </c>
      <c r="AG9">
        <f t="shared" si="4"/>
        <v>-23.187209703006861</v>
      </c>
      <c r="AH9">
        <f t="shared" si="5"/>
        <v>-593.73299278640354</v>
      </c>
      <c r="AI9">
        <f t="shared" si="6"/>
        <v>422.25846891379172</v>
      </c>
      <c r="AJ9">
        <f t="shared" si="7"/>
        <v>-13.513730425023823</v>
      </c>
      <c r="AK9">
        <f t="shared" si="24"/>
        <v>84.293964200451583</v>
      </c>
      <c r="AL9">
        <f t="shared" si="8"/>
        <v>493.03870268921946</v>
      </c>
      <c r="AN9">
        <f t="shared" si="9"/>
        <v>668.36672564027288</v>
      </c>
      <c r="AO9">
        <f t="shared" si="9"/>
        <v>-33.418336282013648</v>
      </c>
      <c r="AP9">
        <f t="shared" si="9"/>
        <v>-14.167613192788478</v>
      </c>
      <c r="AQ9">
        <f t="shared" si="9"/>
        <v>-362.7766984185086</v>
      </c>
      <c r="AR9">
        <f t="shared" si="9"/>
        <v>258.0040777469622</v>
      </c>
      <c r="AS9">
        <f t="shared" si="9"/>
        <v>-8.25702220774442</v>
      </c>
      <c r="AT9">
        <f t="shared" si="9"/>
        <v>51.504441223209831</v>
      </c>
      <c r="AU9">
        <f t="shared" si="9"/>
        <v>301.25149676242762</v>
      </c>
      <c r="AW9">
        <v>6</v>
      </c>
      <c r="AX9">
        <f>(R9*SUMPRODUCT(K10:$K$23, X10:$X$23)-$AZ$3*SUMPRODUCT(K9:$K$22, W10:$W$23))/Z9</f>
        <v>192.49248819333954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1179.391892878049</v>
      </c>
      <c r="P10">
        <f t="shared" si="22"/>
        <v>58.969594643902454</v>
      </c>
      <c r="Q10" s="4">
        <f t="shared" si="23"/>
        <v>25</v>
      </c>
      <c r="R10">
        <f t="shared" si="0"/>
        <v>250000</v>
      </c>
      <c r="S10">
        <f t="shared" si="1"/>
        <v>203.86235423364965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178.53454759970145</v>
      </c>
      <c r="AC10">
        <f t="shared" si="2"/>
        <v>186.70510133979406</v>
      </c>
      <c r="AE10">
        <f t="shared" si="3"/>
        <v>1080.1331305472659</v>
      </c>
      <c r="AF10">
        <f t="shared" si="4"/>
        <v>-54.006656527363297</v>
      </c>
      <c r="AG10">
        <f t="shared" si="4"/>
        <v>-22.895975821731238</v>
      </c>
      <c r="AH10">
        <f t="shared" si="5"/>
        <v>-593.61784245555202</v>
      </c>
      <c r="AI10">
        <f t="shared" si="6"/>
        <v>409.61265574261938</v>
      </c>
      <c r="AJ10">
        <f t="shared" si="7"/>
        <v>-8.1705537400926005</v>
      </c>
      <c r="AK10">
        <f t="shared" si="24"/>
        <v>84.326271513372291</v>
      </c>
      <c r="AL10">
        <f t="shared" si="8"/>
        <v>485.76837351589904</v>
      </c>
      <c r="AN10">
        <f t="shared" si="9"/>
        <v>607.94858997308154</v>
      </c>
      <c r="AO10">
        <f t="shared" si="9"/>
        <v>-30.397429498654077</v>
      </c>
      <c r="AP10">
        <f t="shared" si="9"/>
        <v>-12.88690794053017</v>
      </c>
      <c r="AQ10">
        <f t="shared" si="9"/>
        <v>-334.11541605141372</v>
      </c>
      <c r="AR10">
        <f t="shared" si="9"/>
        <v>230.54883648248358</v>
      </c>
      <c r="AS10">
        <f t="shared" si="9"/>
        <v>-4.5987633238060548</v>
      </c>
      <c r="AT10">
        <f t="shared" si="9"/>
        <v>47.462702896880124</v>
      </c>
      <c r="AU10">
        <f t="shared" si="9"/>
        <v>273.41277605555763</v>
      </c>
      <c r="AW10">
        <v>7</v>
      </c>
      <c r="AX10">
        <f>(R10*SUMPRODUCT(K11:$K$23, X11:$X$23)-$AZ$3*SUMPRODUCT(K10:$K$22, W11:$W$23))/Z10</f>
        <v>203.86235423364965</v>
      </c>
    </row>
    <row r="11" spans="1:52" x14ac:dyDescent="0.25">
      <c r="A11" t="s">
        <v>33</v>
      </c>
      <c r="C11" s="7">
        <f>AU25</f>
        <v>3230.1196121616381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1179.391892878049</v>
      </c>
      <c r="P11">
        <f t="shared" si="22"/>
        <v>58.969594643902454</v>
      </c>
      <c r="Q11" s="4">
        <f t="shared" si="23"/>
        <v>25</v>
      </c>
      <c r="R11">
        <f t="shared" si="0"/>
        <v>250000</v>
      </c>
      <c r="S11">
        <f t="shared" si="1"/>
        <v>210.65269924249097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186.70510133979406</v>
      </c>
      <c r="AC11">
        <f t="shared" si="2"/>
        <v>190.49489922449766</v>
      </c>
      <c r="AE11">
        <f t="shared" si="3"/>
        <v>1066.5334011285029</v>
      </c>
      <c r="AF11">
        <f t="shared" si="4"/>
        <v>-53.326670056425144</v>
      </c>
      <c r="AG11">
        <f t="shared" si="4"/>
        <v>-22.607697398314745</v>
      </c>
      <c r="AH11">
        <f t="shared" si="5"/>
        <v>-593.18665199183079</v>
      </c>
      <c r="AI11">
        <f t="shared" si="6"/>
        <v>397.41238168193217</v>
      </c>
      <c r="AJ11">
        <f t="shared" si="7"/>
        <v>-3.7897978847036029</v>
      </c>
      <c r="AK11">
        <f t="shared" si="24"/>
        <v>83.993828268831024</v>
      </c>
      <c r="AL11">
        <f t="shared" si="8"/>
        <v>477.61641206605958</v>
      </c>
      <c r="AN11">
        <f t="shared" si="9"/>
        <v>552.97487126227873</v>
      </c>
      <c r="AO11">
        <f t="shared" si="9"/>
        <v>-27.648743563113939</v>
      </c>
      <c r="AP11">
        <f t="shared" si="9"/>
        <v>-11.721609979717259</v>
      </c>
      <c r="AQ11">
        <f t="shared" si="9"/>
        <v>-307.55465527156343</v>
      </c>
      <c r="AR11">
        <f t="shared" si="9"/>
        <v>206.04986244788412</v>
      </c>
      <c r="AS11">
        <f t="shared" si="9"/>
        <v>-1.9649295513732645</v>
      </c>
      <c r="AT11">
        <f t="shared" si="9"/>
        <v>43.549012459091855</v>
      </c>
      <c r="AU11">
        <f t="shared" si="9"/>
        <v>247.63394535560269</v>
      </c>
      <c r="AW11">
        <v>8</v>
      </c>
      <c r="AX11">
        <f>(R11*SUMPRODUCT(K12:$K$23, X12:$X$23)-$AZ$3*SUMPRODUCT(K11:$K$22, W12:$W$23))/Z11</f>
        <v>210.65269924249097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1179.391892878049</v>
      </c>
      <c r="P12">
        <f t="shared" si="22"/>
        <v>58.969594643902454</v>
      </c>
      <c r="Q12" s="4">
        <f t="shared" si="23"/>
        <v>25</v>
      </c>
      <c r="R12">
        <f t="shared" si="0"/>
        <v>250000</v>
      </c>
      <c r="S12">
        <f t="shared" si="1"/>
        <v>212.95104652707047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190.49489922449766</v>
      </c>
      <c r="AC12">
        <f t="shared" si="2"/>
        <v>190.14188525502641</v>
      </c>
      <c r="AE12">
        <f t="shared" si="3"/>
        <v>1053.0673674703887</v>
      </c>
      <c r="AF12">
        <f t="shared" si="4"/>
        <v>-52.653368373519442</v>
      </c>
      <c r="AG12">
        <f t="shared" si="4"/>
        <v>-22.322252972686783</v>
      </c>
      <c r="AH12">
        <f t="shared" si="5"/>
        <v>-593.6745164481614</v>
      </c>
      <c r="AI12">
        <f t="shared" si="6"/>
        <v>384.41722967602107</v>
      </c>
      <c r="AJ12">
        <f t="shared" si="7"/>
        <v>0.35301396947124886</v>
      </c>
      <c r="AK12">
        <f t="shared" si="24"/>
        <v>83.36362288249569</v>
      </c>
      <c r="AL12">
        <f t="shared" si="8"/>
        <v>468.133866527988</v>
      </c>
      <c r="AN12">
        <f t="shared" si="9"/>
        <v>502.95422080278337</v>
      </c>
      <c r="AO12">
        <f t="shared" si="9"/>
        <v>-25.147711040139171</v>
      </c>
      <c r="AP12">
        <f t="shared" si="9"/>
        <v>-10.66130401268558</v>
      </c>
      <c r="AQ12">
        <f t="shared" si="9"/>
        <v>-283.54416161229148</v>
      </c>
      <c r="AR12">
        <f t="shared" si="9"/>
        <v>183.60104413766715</v>
      </c>
      <c r="AS12">
        <f t="shared" si="9"/>
        <v>0.16860257133825018</v>
      </c>
      <c r="AT12">
        <f t="shared" si="9"/>
        <v>39.815198234543793</v>
      </c>
      <c r="AU12">
        <f t="shared" si="9"/>
        <v>223.5848449435492</v>
      </c>
      <c r="AW12">
        <v>9</v>
      </c>
      <c r="AX12">
        <f>(R12*SUMPRODUCT(K13:$K$23, X13:$X$23)-$AZ$3*SUMPRODUCT(K12:$K$22, W13:$W$23))/Z12</f>
        <v>212.95104652707047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1179.391892878049</v>
      </c>
      <c r="P13">
        <f t="shared" si="22"/>
        <v>58.969594643902454</v>
      </c>
      <c r="Q13" s="4">
        <f t="shared" si="23"/>
        <v>25</v>
      </c>
      <c r="R13">
        <f t="shared" si="0"/>
        <v>250000</v>
      </c>
      <c r="S13">
        <f t="shared" si="1"/>
        <v>211.0960088264205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190.14188525502641</v>
      </c>
      <c r="AC13">
        <f t="shared" si="2"/>
        <v>186.09858121384923</v>
      </c>
      <c r="AE13">
        <f t="shared" si="3"/>
        <v>1039.731443431491</v>
      </c>
      <c r="AF13">
        <f t="shared" si="4"/>
        <v>-51.986572171574558</v>
      </c>
      <c r="AG13">
        <f t="shared" si="4"/>
        <v>-22.039566528099769</v>
      </c>
      <c r="AH13">
        <f t="shared" si="5"/>
        <v>-594.63914860145735</v>
      </c>
      <c r="AI13">
        <f t="shared" si="6"/>
        <v>371.06615613035933</v>
      </c>
      <c r="AJ13">
        <f t="shared" si="7"/>
        <v>4.0433040411771799</v>
      </c>
      <c r="AK13">
        <f t="shared" si="24"/>
        <v>82.45207295604601</v>
      </c>
      <c r="AL13">
        <f t="shared" si="8"/>
        <v>457.56153312758249</v>
      </c>
      <c r="AN13">
        <f t="shared" si="9"/>
        <v>457.44074680470055</v>
      </c>
      <c r="AO13">
        <f t="shared" si="9"/>
        <v>-22.872037340235032</v>
      </c>
      <c r="AP13">
        <f t="shared" si="9"/>
        <v>-9.6965383085773151</v>
      </c>
      <c r="AQ13">
        <f t="shared" si="9"/>
        <v>-261.61772632154231</v>
      </c>
      <c r="AR13">
        <f t="shared" si="9"/>
        <v>163.25444483434589</v>
      </c>
      <c r="AS13">
        <f t="shared" si="9"/>
        <v>1.7788939940589794</v>
      </c>
      <c r="AT13">
        <f t="shared" si="9"/>
        <v>36.275653743941568</v>
      </c>
      <c r="AU13">
        <f t="shared" si="9"/>
        <v>201.30899257234643</v>
      </c>
      <c r="AW13">
        <v>10</v>
      </c>
      <c r="AX13">
        <f>(R13*SUMPRODUCT(K14:$K$23, X14:$X$23)-$AZ$3*SUMPRODUCT(K13:$K$22, W14:$W$23))/Z13</f>
        <v>211.0960088264205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1179.391892878049</v>
      </c>
      <c r="P14">
        <f t="shared" si="22"/>
        <v>58.969594643902454</v>
      </c>
      <c r="Q14" s="4">
        <f t="shared" si="23"/>
        <v>25</v>
      </c>
      <c r="R14">
        <f t="shared" si="0"/>
        <v>250000</v>
      </c>
      <c r="S14">
        <f t="shared" si="1"/>
        <v>205.32760532413815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186.09858121384923</v>
      </c>
      <c r="AC14">
        <f t="shared" si="2"/>
        <v>178.71341177721115</v>
      </c>
      <c r="AE14">
        <f t="shared" si="3"/>
        <v>1026.5212447487738</v>
      </c>
      <c r="AF14">
        <f t="shared" si="4"/>
        <v>-51.326062237438698</v>
      </c>
      <c r="AG14">
        <f t="shared" si="4"/>
        <v>-21.759545129731485</v>
      </c>
      <c r="AH14">
        <f t="shared" si="5"/>
        <v>-596.25733087288472</v>
      </c>
      <c r="AI14">
        <f t="shared" si="6"/>
        <v>357.17830650871895</v>
      </c>
      <c r="AJ14">
        <f t="shared" si="7"/>
        <v>7.3851694366380798</v>
      </c>
      <c r="AK14">
        <f t="shared" si="24"/>
        <v>81.290563460762911</v>
      </c>
      <c r="AL14">
        <f t="shared" si="8"/>
        <v>445.85403940611991</v>
      </c>
      <c r="AN14">
        <f t="shared" si="9"/>
        <v>416.02839924708076</v>
      </c>
      <c r="AO14">
        <f t="shared" si="9"/>
        <v>-20.801419962354039</v>
      </c>
      <c r="AP14">
        <f t="shared" si="9"/>
        <v>-8.8187056770386576</v>
      </c>
      <c r="AQ14">
        <f t="shared" si="9"/>
        <v>-241.65109506632012</v>
      </c>
      <c r="AR14">
        <f t="shared" si="9"/>
        <v>144.75717854136792</v>
      </c>
      <c r="AS14">
        <f t="shared" si="9"/>
        <v>2.9930605280799041</v>
      </c>
      <c r="AT14">
        <f t="shared" si="9"/>
        <v>32.945429199325709</v>
      </c>
      <c r="AU14">
        <f t="shared" si="9"/>
        <v>180.69566826877355</v>
      </c>
      <c r="AW14">
        <v>11</v>
      </c>
      <c r="AX14">
        <f>(R14*SUMPRODUCT(K15:$K$23, X15:$X$23)-$AZ$3*SUMPRODUCT(K14:$K$22, W15:$W$23))/Z14</f>
        <v>205.32760532413815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1179.391892878049</v>
      </c>
      <c r="P15">
        <f t="shared" si="22"/>
        <v>58.969594643902454</v>
      </c>
      <c r="Q15" s="4">
        <f t="shared" si="23"/>
        <v>25</v>
      </c>
      <c r="R15">
        <f t="shared" si="0"/>
        <v>250000</v>
      </c>
      <c r="S15">
        <f t="shared" si="1"/>
        <v>195.98246861875489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178.71341177721115</v>
      </c>
      <c r="AC15">
        <f t="shared" si="2"/>
        <v>168.40475125715625</v>
      </c>
      <c r="AE15">
        <f t="shared" si="3"/>
        <v>1013.4334961419487</v>
      </c>
      <c r="AF15">
        <f t="shared" si="4"/>
        <v>-50.671674807097439</v>
      </c>
      <c r="AG15">
        <f t="shared" si="4"/>
        <v>-21.482119350271372</v>
      </c>
      <c r="AH15">
        <f t="shared" si="5"/>
        <v>-598.30328162796377</v>
      </c>
      <c r="AI15">
        <f t="shared" si="6"/>
        <v>342.97642035661613</v>
      </c>
      <c r="AJ15">
        <f t="shared" si="7"/>
        <v>10.3086605200549</v>
      </c>
      <c r="AK15">
        <f t="shared" si="24"/>
        <v>79.90326631784437</v>
      </c>
      <c r="AL15">
        <f t="shared" si="8"/>
        <v>433.18834719451542</v>
      </c>
      <c r="AN15">
        <f t="shared" si="9"/>
        <v>378.34818709368977</v>
      </c>
      <c r="AO15">
        <f t="shared" si="9"/>
        <v>-18.917409354684491</v>
      </c>
      <c r="AP15">
        <f t="shared" si="9"/>
        <v>-8.0199844805277891</v>
      </c>
      <c r="AQ15">
        <f t="shared" si="9"/>
        <v>-223.36637065767445</v>
      </c>
      <c r="AR15">
        <f t="shared" si="9"/>
        <v>128.04442260080305</v>
      </c>
      <c r="AS15">
        <f t="shared" si="9"/>
        <v>3.8485633581039305</v>
      </c>
      <c r="AT15">
        <f t="shared" si="9"/>
        <v>29.830527675775873</v>
      </c>
      <c r="AU15">
        <f t="shared" si="9"/>
        <v>161.72351363468286</v>
      </c>
      <c r="AW15">
        <v>12</v>
      </c>
      <c r="AX15">
        <f>(R15*SUMPRODUCT(K16:$K$23, X16:$X$23)-$AZ$3*SUMPRODUCT(K15:$K$22, W16:$W$23))/Z15</f>
        <v>195.98246861875489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1179.391892878049</v>
      </c>
      <c r="P16">
        <f t="shared" si="22"/>
        <v>58.969594643902454</v>
      </c>
      <c r="Q16" s="4">
        <f t="shared" si="23"/>
        <v>25</v>
      </c>
      <c r="R16">
        <f t="shared" si="0"/>
        <v>250000</v>
      </c>
      <c r="S16">
        <f t="shared" si="1"/>
        <v>182.99238286603409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168.40475125715625</v>
      </c>
      <c r="AC16">
        <f t="shared" si="2"/>
        <v>155.22969837708479</v>
      </c>
      <c r="AE16">
        <f t="shared" si="3"/>
        <v>1000.4604832861609</v>
      </c>
      <c r="AF16">
        <f t="shared" si="4"/>
        <v>-50.02302416430804</v>
      </c>
      <c r="AG16">
        <f t="shared" si="4"/>
        <v>-21.207125666362579</v>
      </c>
      <c r="AH16">
        <f t="shared" si="5"/>
        <v>-601.72490406077623</v>
      </c>
      <c r="AI16">
        <f t="shared" si="6"/>
        <v>327.50542939471404</v>
      </c>
      <c r="AJ16">
        <f t="shared" si="7"/>
        <v>13.175052880071462</v>
      </c>
      <c r="AK16">
        <f t="shared" si="24"/>
        <v>78.318954726530635</v>
      </c>
      <c r="AL16">
        <f t="shared" si="8"/>
        <v>418.99943700131615</v>
      </c>
      <c r="AN16">
        <f t="shared" si="9"/>
        <v>344.06279181232952</v>
      </c>
      <c r="AO16">
        <f t="shared" si="9"/>
        <v>-17.203139590616473</v>
      </c>
      <c r="AP16">
        <f t="shared" si="9"/>
        <v>-7.2932244551198151</v>
      </c>
      <c r="AQ16">
        <f t="shared" si="9"/>
        <v>-206.93585988937042</v>
      </c>
      <c r="AR16">
        <f t="shared" si="9"/>
        <v>112.63056787722282</v>
      </c>
      <c r="AS16">
        <f t="shared" si="9"/>
        <v>4.5309590452818282</v>
      </c>
      <c r="AT16">
        <f t="shared" si="9"/>
        <v>26.934235449783422</v>
      </c>
      <c r="AU16">
        <f t="shared" si="9"/>
        <v>144.09576237228808</v>
      </c>
      <c r="AW16">
        <v>13</v>
      </c>
      <c r="AX16">
        <f>(R16*SUMPRODUCT(K17:$K$23, X17:$X$23)-$AZ$3*SUMPRODUCT(K16:$K$22, W17:$W$23))/Z16</f>
        <v>182.99238286603409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1179.391892878049</v>
      </c>
      <c r="P17">
        <f t="shared" si="22"/>
        <v>58.969594643902454</v>
      </c>
      <c r="Q17" s="4">
        <f t="shared" si="23"/>
        <v>25</v>
      </c>
      <c r="R17">
        <f t="shared" si="0"/>
        <v>250000</v>
      </c>
      <c r="S17">
        <f t="shared" si="1"/>
        <v>166.29008188056511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155.22969837708479</v>
      </c>
      <c r="AC17">
        <f t="shared" si="2"/>
        <v>139.24725134420169</v>
      </c>
      <c r="AE17">
        <f t="shared" si="3"/>
        <v>987.59395319112684</v>
      </c>
      <c r="AF17">
        <f t="shared" si="4"/>
        <v>-49.379697659556349</v>
      </c>
      <c r="AG17">
        <f t="shared" si="4"/>
        <v>-20.93438913636075</v>
      </c>
      <c r="AH17">
        <f t="shared" si="5"/>
        <v>-606.65273338202132</v>
      </c>
      <c r="AI17">
        <f t="shared" si="6"/>
        <v>310.62713301318843</v>
      </c>
      <c r="AJ17">
        <f t="shared" si="7"/>
        <v>15.982447032883101</v>
      </c>
      <c r="AK17">
        <f t="shared" si="24"/>
        <v>76.541076773605866</v>
      </c>
      <c r="AL17">
        <f t="shared" si="8"/>
        <v>403.15065681967741</v>
      </c>
      <c r="AN17">
        <f t="shared" si="9"/>
        <v>312.86541576187068</v>
      </c>
      <c r="AO17">
        <f t="shared" si="9"/>
        <v>-15.643270788093536</v>
      </c>
      <c r="AP17">
        <f t="shared" si="9"/>
        <v>-6.631922299346801</v>
      </c>
      <c r="AQ17">
        <f t="shared" si="9"/>
        <v>-192.18491470037353</v>
      </c>
      <c r="AR17">
        <f t="shared" si="9"/>
        <v>98.405307974056825</v>
      </c>
      <c r="AS17">
        <f t="shared" si="9"/>
        <v>5.063168845533971</v>
      </c>
      <c r="AT17">
        <f t="shared" si="9"/>
        <v>24.247876093466768</v>
      </c>
      <c r="AU17">
        <f t="shared" si="9"/>
        <v>127.71635291305758</v>
      </c>
      <c r="AW17">
        <v>14</v>
      </c>
      <c r="AX17">
        <f>(R17*SUMPRODUCT(K18:$K$23, X18:$X$23)-$AZ$3*SUMPRODUCT(K17:$K$22, W18:$W$23))/Z17</f>
        <v>166.29008188056511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1179.391892878049</v>
      </c>
      <c r="P18">
        <f t="shared" si="22"/>
        <v>58.969594643902454</v>
      </c>
      <c r="Q18" s="4">
        <f t="shared" si="23"/>
        <v>25</v>
      </c>
      <c r="R18">
        <f t="shared" si="0"/>
        <v>250000</v>
      </c>
      <c r="S18">
        <f t="shared" si="1"/>
        <v>146.28206536838903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139.24725134420169</v>
      </c>
      <c r="AC18">
        <f t="shared" si="2"/>
        <v>120.91006524726471</v>
      </c>
      <c r="AE18">
        <f t="shared" si="3"/>
        <v>974.83140097087596</v>
      </c>
      <c r="AF18">
        <f t="shared" si="4"/>
        <v>-48.741570048543799</v>
      </c>
      <c r="AG18">
        <f t="shared" si="4"/>
        <v>-20.663856663284591</v>
      </c>
      <c r="AH18">
        <f t="shared" si="5"/>
        <v>-611.88581712551297</v>
      </c>
      <c r="AI18">
        <f t="shared" si="6"/>
        <v>293.54015713353454</v>
      </c>
      <c r="AJ18">
        <f t="shared" si="7"/>
        <v>18.337186096936975</v>
      </c>
      <c r="AK18">
        <f t="shared" si="24"/>
        <v>74.57359575865739</v>
      </c>
      <c r="AL18">
        <f t="shared" si="8"/>
        <v>386.45093898912893</v>
      </c>
      <c r="AN18">
        <f t="shared" si="9"/>
        <v>284.47886958674547</v>
      </c>
      <c r="AO18">
        <f t="shared" si="9"/>
        <v>-14.223943479337272</v>
      </c>
      <c r="AP18">
        <f t="shared" si="9"/>
        <v>-6.0302023293660421</v>
      </c>
      <c r="AQ18">
        <f t="shared" si="9"/>
        <v>-178.5627600820672</v>
      </c>
      <c r="AR18">
        <f t="shared" si="9"/>
        <v>85.661963695974904</v>
      </c>
      <c r="AS18">
        <f t="shared" si="9"/>
        <v>5.3512248036563452</v>
      </c>
      <c r="AT18">
        <f t="shared" si="9"/>
        <v>21.762339827495541</v>
      </c>
      <c r="AU18">
        <f t="shared" si="9"/>
        <v>112.77552832712681</v>
      </c>
      <c r="AW18">
        <v>15</v>
      </c>
      <c r="AX18">
        <f>(R18*SUMPRODUCT(K19:$K$23, X19:$X$23)-$AZ$3*SUMPRODUCT(K18:$K$22, W19:$W$23))/Z18</f>
        <v>146.28206536838903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1179.391892878049</v>
      </c>
      <c r="P19">
        <f t="shared" si="22"/>
        <v>58.969594643902454</v>
      </c>
      <c r="Q19" s="4">
        <f t="shared" si="23"/>
        <v>25</v>
      </c>
      <c r="R19">
        <f t="shared" si="0"/>
        <v>250000</v>
      </c>
      <c r="S19">
        <f t="shared" si="1"/>
        <v>123.10003393066303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120.91006524726471</v>
      </c>
      <c r="AC19">
        <f t="shared" si="2"/>
        <v>100.42699244047043</v>
      </c>
      <c r="AE19">
        <f t="shared" si="3"/>
        <v>962.16692171774446</v>
      </c>
      <c r="AF19">
        <f t="shared" si="4"/>
        <v>-48.108346085887227</v>
      </c>
      <c r="AG19">
        <f t="shared" si="4"/>
        <v>-20.395403078653221</v>
      </c>
      <c r="AH19">
        <f t="shared" si="5"/>
        <v>-618.15017998522671</v>
      </c>
      <c r="AI19">
        <f t="shared" si="6"/>
        <v>275.51299256797734</v>
      </c>
      <c r="AJ19">
        <f t="shared" si="7"/>
        <v>20.483072806794283</v>
      </c>
      <c r="AK19">
        <f t="shared" si="24"/>
        <v>72.447804861538543</v>
      </c>
      <c r="AL19">
        <f t="shared" si="8"/>
        <v>368.44387023631015</v>
      </c>
      <c r="AN19">
        <f t="shared" si="9"/>
        <v>258.6498867597723</v>
      </c>
      <c r="AO19">
        <f t="shared" si="9"/>
        <v>-12.932494337988615</v>
      </c>
      <c r="AP19">
        <f t="shared" si="9"/>
        <v>-5.4826959622512232</v>
      </c>
      <c r="AQ19">
        <f t="shared" si="9"/>
        <v>-166.17124372585164</v>
      </c>
      <c r="AR19">
        <f t="shared" si="9"/>
        <v>74.063452733680805</v>
      </c>
      <c r="AS19">
        <f t="shared" si="9"/>
        <v>5.5062633545031447</v>
      </c>
      <c r="AT19">
        <f t="shared" si="9"/>
        <v>19.475432069497057</v>
      </c>
      <c r="AU19">
        <f t="shared" si="9"/>
        <v>99.045148157680998</v>
      </c>
      <c r="AW19">
        <v>16</v>
      </c>
      <c r="AX19">
        <f>(R19*SUMPRODUCT(K20:$K$23, X20:$X$23)-$AZ$3*SUMPRODUCT(K19:$K$22, W20:$W$23))/Z19</f>
        <v>123.10003393066303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1179.391892878049</v>
      </c>
      <c r="P20">
        <f t="shared" si="22"/>
        <v>58.969594643902454</v>
      </c>
      <c r="Q20" s="4">
        <f t="shared" si="23"/>
        <v>25</v>
      </c>
      <c r="R20">
        <f t="shared" si="0"/>
        <v>250000</v>
      </c>
      <c r="S20">
        <f t="shared" si="1"/>
        <v>96.958010282920142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100.42699244047043</v>
      </c>
      <c r="AC20">
        <f t="shared" si="2"/>
        <v>78.06643192595169</v>
      </c>
      <c r="AE20">
        <f t="shared" si="3"/>
        <v>949.59577502388663</v>
      </c>
      <c r="AF20">
        <f t="shared" si="4"/>
        <v>-47.479788751194334</v>
      </c>
      <c r="AG20">
        <f t="shared" si="4"/>
        <v>-20.128927898313023</v>
      </c>
      <c r="AH20">
        <f t="shared" si="5"/>
        <v>-625.2114955366676</v>
      </c>
      <c r="AI20">
        <f t="shared" si="6"/>
        <v>256.77556283771173</v>
      </c>
      <c r="AJ20">
        <f t="shared" si="7"/>
        <v>22.360560514518738</v>
      </c>
      <c r="AK20">
        <f t="shared" si="24"/>
        <v>70.178008509921398</v>
      </c>
      <c r="AL20">
        <f t="shared" si="8"/>
        <v>349.31413186215184</v>
      </c>
      <c r="AN20">
        <f t="shared" si="9"/>
        <v>235.14839072936405</v>
      </c>
      <c r="AO20">
        <f t="shared" si="9"/>
        <v>-11.757419536468204</v>
      </c>
      <c r="AP20">
        <f t="shared" si="9"/>
        <v>-4.9845261814445667</v>
      </c>
      <c r="AQ20">
        <f t="shared" si="9"/>
        <v>-154.82111537116748</v>
      </c>
      <c r="AR20">
        <f t="shared" si="9"/>
        <v>63.585329640283803</v>
      </c>
      <c r="AS20">
        <f t="shared" si="9"/>
        <v>5.5371453402510964</v>
      </c>
      <c r="AT20">
        <f t="shared" si="9"/>
        <v>17.378179431437051</v>
      </c>
      <c r="AU20">
        <f t="shared" si="9"/>
        <v>86.500654411971951</v>
      </c>
      <c r="AW20">
        <v>17</v>
      </c>
      <c r="AX20">
        <f>(R20*SUMPRODUCT(K21:$K$23, X21:$X$23)-$AZ$3*SUMPRODUCT(K20:$K$22, W21:$W$23))/Z20</f>
        <v>96.958010282920142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1179.391892878049</v>
      </c>
      <c r="P21">
        <f t="shared" si="22"/>
        <v>58.969594643902454</v>
      </c>
      <c r="Q21" s="4">
        <f t="shared" si="23"/>
        <v>25</v>
      </c>
      <c r="R21">
        <f t="shared" si="0"/>
        <v>250000</v>
      </c>
      <c r="S21">
        <f t="shared" si="1"/>
        <v>67.763479774711811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78.06643192595169</v>
      </c>
      <c r="AC21">
        <f t="shared" si="2"/>
        <v>53.842765512786137</v>
      </c>
      <c r="AE21">
        <f t="shared" si="3"/>
        <v>937.10832659469702</v>
      </c>
      <c r="AF21">
        <f t="shared" si="4"/>
        <v>-46.855416329734851</v>
      </c>
      <c r="AG21">
        <f t="shared" si="4"/>
        <v>-19.864226900608251</v>
      </c>
      <c r="AH21">
        <f t="shared" si="5"/>
        <v>-634.11718721641751</v>
      </c>
      <c r="AI21">
        <f t="shared" si="6"/>
        <v>236.27149614793632</v>
      </c>
      <c r="AJ21">
        <f t="shared" si="7"/>
        <v>24.223666413165553</v>
      </c>
      <c r="AK21">
        <f t="shared" si="24"/>
        <v>67.78235395336398</v>
      </c>
      <c r="AL21">
        <f t="shared" si="8"/>
        <v>328.2775165144659</v>
      </c>
      <c r="AN21">
        <f t="shared" si="9"/>
        <v>213.76391802664429</v>
      </c>
      <c r="AO21">
        <f t="shared" si="9"/>
        <v>-10.688195901332215</v>
      </c>
      <c r="AP21">
        <f t="shared" si="9"/>
        <v>-4.5312317160541102</v>
      </c>
      <c r="AQ21">
        <f t="shared" si="9"/>
        <v>-144.64856471822068</v>
      </c>
      <c r="AR21">
        <f t="shared" si="9"/>
        <v>53.895925691037256</v>
      </c>
      <c r="AS21">
        <f t="shared" si="9"/>
        <v>5.5256641035996958</v>
      </c>
      <c r="AT21">
        <f t="shared" si="9"/>
        <v>15.46184271651085</v>
      </c>
      <c r="AU21">
        <f t="shared" si="9"/>
        <v>74.883432511147802</v>
      </c>
      <c r="AW21">
        <v>18</v>
      </c>
      <c r="AX21">
        <f>(R21*SUMPRODUCT(K22:$K$23, X22:$X$23)-$AZ$3*SUMPRODUCT(K21:$K$22, W22:$W$23))/Z21</f>
        <v>67.763479774711811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1179.391892878049</v>
      </c>
      <c r="P22">
        <f t="shared" si="22"/>
        <v>58.969594643902454</v>
      </c>
      <c r="Q22" s="4">
        <f t="shared" si="23"/>
        <v>25</v>
      </c>
      <c r="R22">
        <f t="shared" si="0"/>
        <v>250000</v>
      </c>
      <c r="S22">
        <f t="shared" si="1"/>
        <v>35.398548578867043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53.842765512786137</v>
      </c>
      <c r="AC22">
        <f t="shared" si="2"/>
        <v>27.753978314774841</v>
      </c>
      <c r="AE22">
        <f t="shared" si="3"/>
        <v>924.69376100635202</v>
      </c>
      <c r="AF22">
        <f t="shared" si="4"/>
        <v>-46.234688050317608</v>
      </c>
      <c r="AG22">
        <f t="shared" si="4"/>
        <v>-19.601070827056439</v>
      </c>
      <c r="AH22">
        <f t="shared" si="5"/>
        <v>-645.13804545727635</v>
      </c>
      <c r="AI22">
        <f t="shared" si="6"/>
        <v>213.71995667170165</v>
      </c>
      <c r="AJ22">
        <f t="shared" si="7"/>
        <v>26.088787198011296</v>
      </c>
      <c r="AK22">
        <f t="shared" si="24"/>
        <v>65.261128692817451</v>
      </c>
      <c r="AL22">
        <f t="shared" si="8"/>
        <v>305.06987256253041</v>
      </c>
      <c r="AN22">
        <f t="shared" si="9"/>
        <v>194.30496516746362</v>
      </c>
      <c r="AO22">
        <f t="shared" si="9"/>
        <v>-9.7152482583731832</v>
      </c>
      <c r="AP22">
        <f t="shared" si="9"/>
        <v>-4.1187531968976119</v>
      </c>
      <c r="AQ22">
        <f t="shared" si="9"/>
        <v>-135.5622052801117</v>
      </c>
      <c r="AR22">
        <f t="shared" si="9"/>
        <v>44.908758432081129</v>
      </c>
      <c r="AS22">
        <f t="shared" si="9"/>
        <v>5.482010479073768</v>
      </c>
      <c r="AT22">
        <f t="shared" si="9"/>
        <v>13.713254995520781</v>
      </c>
      <c r="AU22">
        <f t="shared" si="9"/>
        <v>64.104023906675678</v>
      </c>
      <c r="AW22">
        <v>19</v>
      </c>
      <c r="AX22">
        <f>(R22*SUMPRODUCT(K23:$K$23, X23:$X$23)-$AZ$3*SUMPRODUCT(K22:$K$22, W23:$W$23))/Z22</f>
        <v>35.398548578867043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1179.391892878049</v>
      </c>
      <c r="P23">
        <f t="shared" si="22"/>
        <v>58.969594643902454</v>
      </c>
      <c r="Q23" s="4">
        <f t="shared" si="23"/>
        <v>25</v>
      </c>
      <c r="R23">
        <f t="shared" si="0"/>
        <v>250000</v>
      </c>
      <c r="S23">
        <f t="shared" si="1"/>
        <v>35.87766687122982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27.753978314774841</v>
      </c>
      <c r="AC23">
        <f t="shared" si="2"/>
        <v>27.753978314774837</v>
      </c>
      <c r="AE23">
        <f t="shared" si="3"/>
        <v>912.34519616455214</v>
      </c>
      <c r="AF23">
        <f t="shared" si="4"/>
        <v>-45.617259808227608</v>
      </c>
      <c r="AG23">
        <f t="shared" si="4"/>
        <v>-19.339313795395277</v>
      </c>
      <c r="AH23">
        <f t="shared" si="5"/>
        <v>-657.46323390600082</v>
      </c>
      <c r="AI23">
        <f t="shared" si="6"/>
        <v>189.9253886549285</v>
      </c>
      <c r="AJ23">
        <f t="shared" si="7"/>
        <v>0</v>
      </c>
      <c r="AK23">
        <f t="shared" si="24"/>
        <v>62.613734026976964</v>
      </c>
      <c r="AL23">
        <f t="shared" si="8"/>
        <v>252.53912268190547</v>
      </c>
      <c r="AN23">
        <f t="shared" si="9"/>
        <v>176.59830367881639</v>
      </c>
      <c r="AO23">
        <f t="shared" si="9"/>
        <v>-8.8299151839408196</v>
      </c>
      <c r="AP23">
        <f t="shared" si="9"/>
        <v>-3.7434186368677396</v>
      </c>
      <c r="AQ23">
        <f t="shared" si="9"/>
        <v>-127.26201916456125</v>
      </c>
      <c r="AR23">
        <f t="shared" si="9"/>
        <v>36.762950693446598</v>
      </c>
      <c r="AS23">
        <f t="shared" si="9"/>
        <v>0</v>
      </c>
      <c r="AT23">
        <f t="shared" si="9"/>
        <v>12.119841549717954</v>
      </c>
      <c r="AU23">
        <f t="shared" si="9"/>
        <v>48.882792243164552</v>
      </c>
      <c r="AW23">
        <v>20</v>
      </c>
      <c r="AX23">
        <f>(R23*SUMPRODUCT(K$23:$K24, X$23:$X24)-$AZ$3*SUMPRODUCT(K$22:$K23, W$23:$W24))/Z23</f>
        <v>35.87766687122982</v>
      </c>
    </row>
    <row r="25" spans="5:50" x14ac:dyDescent="0.25">
      <c r="AN25" s="8">
        <f t="shared" ref="AN25:AU25" si="25">SUM(AN3:AN23)</f>
        <v>10189.845357075714</v>
      </c>
      <c r="AO25" s="8">
        <f t="shared" si="25"/>
        <v>-1394.0361875123222</v>
      </c>
      <c r="AP25" s="8">
        <f t="shared" si="25"/>
        <v>-464.14760940042953</v>
      </c>
      <c r="AQ25" s="8">
        <f t="shared" si="25"/>
        <v>-5677.4895942110397</v>
      </c>
      <c r="AR25" s="8">
        <f t="shared" si="25"/>
        <v>2654.171965951924</v>
      </c>
      <c r="AS25" s="8">
        <f t="shared" si="25"/>
        <v>-103.60143197496582</v>
      </c>
      <c r="AT25" s="8">
        <f t="shared" si="25"/>
        <v>679.54907818467973</v>
      </c>
      <c r="AU25" s="9">
        <f t="shared" si="25"/>
        <v>3230.1196121616381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24F6-6FC7-4487-BF9B-BB8B2A7E2281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1425.7057361991813</v>
      </c>
      <c r="K3">
        <v>1</v>
      </c>
      <c r="L3" s="2">
        <v>0</v>
      </c>
      <c r="O3">
        <f>$C$3</f>
        <v>1425.7057361991813</v>
      </c>
      <c r="P3">
        <f>O3*B5</f>
        <v>1140.564588959345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1425.7057361991813</v>
      </c>
      <c r="AF3">
        <f t="shared" ref="AF3:AG23" si="4">-$Z3*P3</f>
        <v>-1140.564588959345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11.991405439836285</v>
      </c>
      <c r="AJ3">
        <f t="shared" ref="AJ3:AJ23" si="7">AB3-AC3</f>
        <v>0</v>
      </c>
      <c r="AL3">
        <f t="shared" ref="AL3:AL23" si="8">SUM(AI3:AK3)</f>
        <v>11.991405439836285</v>
      </c>
      <c r="AN3">
        <f t="shared" ref="AN3:AU23" si="9">AE3*$K3</f>
        <v>1425.7057361991813</v>
      </c>
      <c r="AO3">
        <f t="shared" si="9"/>
        <v>-1140.564588959345</v>
      </c>
      <c r="AP3">
        <f t="shared" si="9"/>
        <v>-273.14974180000002</v>
      </c>
      <c r="AQ3">
        <f t="shared" si="9"/>
        <v>0</v>
      </c>
      <c r="AR3">
        <f t="shared" si="9"/>
        <v>11.991405439836285</v>
      </c>
      <c r="AS3">
        <f t="shared" si="9"/>
        <v>0</v>
      </c>
      <c r="AT3">
        <f t="shared" si="9"/>
        <v>0</v>
      </c>
      <c r="AU3">
        <f t="shared" si="9"/>
        <v>11.991405439836285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749.78606155129273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128.38276898606011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126.75161519489846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-126.75161519489846</v>
      </c>
      <c r="AK4">
        <f>H4*SUM(AB4, AE4:AF4)</f>
        <v>0</v>
      </c>
      <c r="AL4">
        <f t="shared" si="8"/>
        <v>-803.10036519489847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-623.03444635639096</v>
      </c>
      <c r="AR4">
        <f t="shared" si="9"/>
        <v>-623.03444635639096</v>
      </c>
      <c r="AS4">
        <f t="shared" si="9"/>
        <v>-116.76021046498848</v>
      </c>
      <c r="AT4">
        <f t="shared" si="9"/>
        <v>0</v>
      </c>
      <c r="AU4">
        <f t="shared" si="9"/>
        <v>-739.79465682137948</v>
      </c>
      <c r="AW4">
        <v>1</v>
      </c>
      <c r="AX4">
        <f>(R4*SUMPRODUCT(K5:$K$23, X5:$X$23)-$AZ$3*SUMPRODUCT(K4:$K$22, W5:$W$23))/Z4</f>
        <v>128.38276898606011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1425.7057361991813</v>
      </c>
      <c r="P5">
        <f t="shared" ref="P5:P23" si="22">O5*$C$5</f>
        <v>71.285286809959061</v>
      </c>
      <c r="Q5" s="4">
        <f t="shared" ref="Q5:Q23" si="23">$C$8</f>
        <v>25</v>
      </c>
      <c r="R5">
        <f t="shared" si="0"/>
        <v>250000</v>
      </c>
      <c r="S5">
        <f t="shared" si="1"/>
        <v>238.80726935326871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126.75161519489846</v>
      </c>
      <c r="AC5">
        <f t="shared" si="2"/>
        <v>232.7671125209572</v>
      </c>
      <c r="AE5">
        <f t="shared" si="3"/>
        <v>1389.6453337386927</v>
      </c>
      <c r="AF5">
        <f t="shared" si="4"/>
        <v>-69.482266686934622</v>
      </c>
      <c r="AG5">
        <f t="shared" si="4"/>
        <v>-24.367674521731551</v>
      </c>
      <c r="AH5">
        <f t="shared" si="5"/>
        <v>-678.66952018446625</v>
      </c>
      <c r="AI5">
        <f t="shared" si="6"/>
        <v>617.1258723455602</v>
      </c>
      <c r="AJ5">
        <f t="shared" si="7"/>
        <v>-106.01549732605874</v>
      </c>
      <c r="AK5">
        <f>H5*SUM(AB5, AE5:AF5)</f>
        <v>123.81538318921089</v>
      </c>
      <c r="AL5">
        <f t="shared" si="8"/>
        <v>634.92575820871241</v>
      </c>
      <c r="AN5">
        <f t="shared" si="9"/>
        <v>1179.1979275740628</v>
      </c>
      <c r="AO5">
        <f t="shared" si="9"/>
        <v>-58.959896378703135</v>
      </c>
      <c r="AP5">
        <f t="shared" si="9"/>
        <v>-20.67744236474967</v>
      </c>
      <c r="AQ5">
        <f t="shared" si="9"/>
        <v>-575.89204401969448</v>
      </c>
      <c r="AR5">
        <f t="shared" si="9"/>
        <v>523.66854481091559</v>
      </c>
      <c r="AS5">
        <f t="shared" si="9"/>
        <v>-89.960547272365702</v>
      </c>
      <c r="AT5">
        <f t="shared" si="9"/>
        <v>105.06482460938494</v>
      </c>
      <c r="AU5">
        <f t="shared" si="9"/>
        <v>538.77282214793479</v>
      </c>
      <c r="AW5">
        <v>2</v>
      </c>
      <c r="AX5">
        <f>(R5*SUMPRODUCT(K6:$K$23, X6:$X$23)-$AZ$3*SUMPRODUCT(K5:$K$22, W6:$W$23))/Z5</f>
        <v>238.80726935326871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1425.7057361991813</v>
      </c>
      <c r="P6">
        <f t="shared" si="22"/>
        <v>71.285286809959061</v>
      </c>
      <c r="Q6" s="4">
        <f t="shared" si="23"/>
        <v>25</v>
      </c>
      <c r="R6">
        <f t="shared" si="0"/>
        <v>250000</v>
      </c>
      <c r="S6">
        <f t="shared" si="1"/>
        <v>331.91989801137032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232.7671125209572</v>
      </c>
      <c r="AC6">
        <f t="shared" si="2"/>
        <v>319.38318656670435</v>
      </c>
      <c r="AE6">
        <f t="shared" si="3"/>
        <v>1371.8564143392368</v>
      </c>
      <c r="AF6">
        <f t="shared" si="4"/>
        <v>-68.592820716961839</v>
      </c>
      <c r="AG6">
        <f t="shared" si="4"/>
        <v>-24.05574270179514</v>
      </c>
      <c r="AH6">
        <f t="shared" si="5"/>
        <v>-682.5507471909616</v>
      </c>
      <c r="AI6">
        <f t="shared" si="6"/>
        <v>596.65710372951821</v>
      </c>
      <c r="AJ6">
        <f t="shared" si="7"/>
        <v>-86.616074045747155</v>
      </c>
      <c r="AK6">
        <f>H6*SUM(AB6, AE6:AF6)</f>
        <v>131.44121958608869</v>
      </c>
      <c r="AL6">
        <f t="shared" si="8"/>
        <v>641.48224926985972</v>
      </c>
      <c r="AN6">
        <f t="shared" si="9"/>
        <v>1072.3406240611318</v>
      </c>
      <c r="AO6">
        <f t="shared" si="9"/>
        <v>-53.617031203056584</v>
      </c>
      <c r="AP6">
        <f t="shared" si="9"/>
        <v>-18.803680816349718</v>
      </c>
      <c r="AQ6">
        <f t="shared" si="9"/>
        <v>-533.5302488990327</v>
      </c>
      <c r="AR6">
        <f t="shared" si="9"/>
        <v>466.38966314269277</v>
      </c>
      <c r="AS6">
        <f t="shared" si="9"/>
        <v>-67.705288924627624</v>
      </c>
      <c r="AT6">
        <f t="shared" si="9"/>
        <v>102.7438133940511</v>
      </c>
      <c r="AU6">
        <f t="shared" si="9"/>
        <v>501.42818761211623</v>
      </c>
      <c r="AW6">
        <v>3</v>
      </c>
      <c r="AX6">
        <f>(R6*SUMPRODUCT(K7:$K$23, X7:$X$23)-$AZ$3*SUMPRODUCT(K6:$K$22, W7:$W$23))/Z6</f>
        <v>331.91989801137032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1425.7057361991813</v>
      </c>
      <c r="P7">
        <f t="shared" si="22"/>
        <v>71.285286809959061</v>
      </c>
      <c r="Q7" s="4">
        <f t="shared" si="23"/>
        <v>25</v>
      </c>
      <c r="R7">
        <f t="shared" si="0"/>
        <v>250000</v>
      </c>
      <c r="S7">
        <f t="shared" si="1"/>
        <v>408.30861876108878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319.38318656670435</v>
      </c>
      <c r="AC7">
        <f t="shared" si="2"/>
        <v>387.83392141476816</v>
      </c>
      <c r="AE7">
        <f t="shared" si="3"/>
        <v>1354.2135067621343</v>
      </c>
      <c r="AF7">
        <f t="shared" si="4"/>
        <v>-67.710675338106711</v>
      </c>
      <c r="AG7">
        <f t="shared" si="4"/>
        <v>-23.746371224758491</v>
      </c>
      <c r="AH7">
        <f t="shared" si="5"/>
        <v>-688.14050018696798</v>
      </c>
      <c r="AI7">
        <f t="shared" si="6"/>
        <v>574.615960012301</v>
      </c>
      <c r="AJ7">
        <f t="shared" si="7"/>
        <v>-68.450734848063803</v>
      </c>
      <c r="AK7">
        <f>H7*SUM(AB7, AE7:AF7)</f>
        <v>137.41887833150292</v>
      </c>
      <c r="AL7">
        <f t="shared" si="8"/>
        <v>643.58410349574012</v>
      </c>
      <c r="AN7">
        <f t="shared" si="9"/>
        <v>975.10775116952743</v>
      </c>
      <c r="AO7">
        <f t="shared" si="9"/>
        <v>-48.755387558476365</v>
      </c>
      <c r="AP7">
        <f t="shared" si="9"/>
        <v>-17.098685345986745</v>
      </c>
      <c r="AQ7">
        <f t="shared" si="9"/>
        <v>-495.49877643027395</v>
      </c>
      <c r="AR7">
        <f t="shared" si="9"/>
        <v>413.75490183479025</v>
      </c>
      <c r="AS7">
        <f t="shared" si="9"/>
        <v>-49.288270860025534</v>
      </c>
      <c r="AT7">
        <f t="shared" si="9"/>
        <v>98.94910422098404</v>
      </c>
      <c r="AU7">
        <f t="shared" si="9"/>
        <v>463.41573519574871</v>
      </c>
      <c r="AW7">
        <v>4</v>
      </c>
      <c r="AX7">
        <f>(R7*SUMPRODUCT(K8:$K$23, X8:$X$23)-$AZ$3*SUMPRODUCT(K7:$K$22, W8:$W$23))/Z7</f>
        <v>408.30861876108878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1425.7057361991813</v>
      </c>
      <c r="P8">
        <f t="shared" si="22"/>
        <v>71.285286809959061</v>
      </c>
      <c r="Q8" s="4">
        <f t="shared" si="23"/>
        <v>25</v>
      </c>
      <c r="R8">
        <f t="shared" si="0"/>
        <v>250000</v>
      </c>
      <c r="S8">
        <f t="shared" si="1"/>
        <v>469.5818651488579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387.83392141476816</v>
      </c>
      <c r="AC8">
        <f t="shared" si="2"/>
        <v>440.27056252410102</v>
      </c>
      <c r="AE8">
        <f t="shared" si="3"/>
        <v>1336.713176245149</v>
      </c>
      <c r="AF8">
        <f t="shared" si="4"/>
        <v>-66.835658812257449</v>
      </c>
      <c r="AG8">
        <f t="shared" si="4"/>
        <v>-23.439499861463712</v>
      </c>
      <c r="AH8">
        <f t="shared" si="5"/>
        <v>-694.07651047194747</v>
      </c>
      <c r="AI8">
        <f t="shared" si="6"/>
        <v>552.36150709948049</v>
      </c>
      <c r="AJ8">
        <f t="shared" si="7"/>
        <v>-52.436641109332868</v>
      </c>
      <c r="AK8">
        <f t="shared" ref="AK8:AK23" si="24">H8*SUM(AB8:AB8, AE8:AF8)</f>
        <v>141.85368324507195</v>
      </c>
      <c r="AL8">
        <f t="shared" si="8"/>
        <v>641.77854923521954</v>
      </c>
      <c r="AN8">
        <f t="shared" si="9"/>
        <v>886.63539273741435</v>
      </c>
      <c r="AO8">
        <f t="shared" si="9"/>
        <v>-44.33176963687071</v>
      </c>
      <c r="AP8">
        <f t="shared" si="9"/>
        <v>-15.547307032324817</v>
      </c>
      <c r="AQ8">
        <f t="shared" si="9"/>
        <v>-460.37759662155679</v>
      </c>
      <c r="AR8">
        <f t="shared" si="9"/>
        <v>366.37871944666205</v>
      </c>
      <c r="AS8">
        <f t="shared" si="9"/>
        <v>-34.780970749762155</v>
      </c>
      <c r="AT8">
        <f t="shared" si="9"/>
        <v>94.090862864492962</v>
      </c>
      <c r="AU8">
        <f t="shared" si="9"/>
        <v>425.6886115613928</v>
      </c>
      <c r="AW8">
        <v>5</v>
      </c>
      <c r="AX8">
        <f>(R8*SUMPRODUCT(K9:$K$23, X9:$X$23)-$AZ$3*SUMPRODUCT(K8:$K$22, W9:$W$23))/Z8</f>
        <v>469.5818651488579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1425.7057361991813</v>
      </c>
      <c r="P9">
        <f t="shared" si="22"/>
        <v>71.285286809959061</v>
      </c>
      <c r="Q9" s="4">
        <f t="shared" si="23"/>
        <v>25</v>
      </c>
      <c r="R9">
        <f t="shared" si="0"/>
        <v>250000</v>
      </c>
      <c r="S9">
        <f t="shared" si="1"/>
        <v>516.67139172090322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440.27056252410102</v>
      </c>
      <c r="AC9">
        <f t="shared" si="2"/>
        <v>478.12742958992794</v>
      </c>
      <c r="AE9">
        <f t="shared" si="3"/>
        <v>1319.3473258313402</v>
      </c>
      <c r="AF9">
        <f t="shared" si="4"/>
        <v>-65.967366291567004</v>
      </c>
      <c r="AG9">
        <f t="shared" si="4"/>
        <v>-23.134986630351502</v>
      </c>
      <c r="AH9">
        <f t="shared" si="5"/>
        <v>-701.18232497574786</v>
      </c>
      <c r="AI9">
        <f t="shared" si="6"/>
        <v>529.06264793367382</v>
      </c>
      <c r="AJ9">
        <f t="shared" si="7"/>
        <v>-37.856867065826918</v>
      </c>
      <c r="AK9">
        <f t="shared" si="24"/>
        <v>144.92906247404986</v>
      </c>
      <c r="AL9">
        <f t="shared" si="8"/>
        <v>636.13484334189673</v>
      </c>
      <c r="AN9">
        <f t="shared" si="9"/>
        <v>806.13419289059004</v>
      </c>
      <c r="AO9">
        <f t="shared" si="9"/>
        <v>-40.306709644529498</v>
      </c>
      <c r="AP9">
        <f t="shared" si="9"/>
        <v>-14.135704381741496</v>
      </c>
      <c r="AQ9">
        <f t="shared" si="9"/>
        <v>-428.42929723399516</v>
      </c>
      <c r="AR9">
        <f t="shared" si="9"/>
        <v>323.26248163032386</v>
      </c>
      <c r="AS9">
        <f t="shared" si="9"/>
        <v>-23.130918128967352</v>
      </c>
      <c r="AT9">
        <f t="shared" si="9"/>
        <v>88.553082661754999</v>
      </c>
      <c r="AU9">
        <f t="shared" si="9"/>
        <v>388.68464616311149</v>
      </c>
      <c r="AW9">
        <v>6</v>
      </c>
      <c r="AX9">
        <f>(R9*SUMPRODUCT(K10:$K$23, X10:$X$23)-$AZ$3*SUMPRODUCT(K9:$K$22, W10:$W$23))/Z9</f>
        <v>516.67139172090322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1425.7057361991813</v>
      </c>
      <c r="P10">
        <f t="shared" si="22"/>
        <v>71.285286809959061</v>
      </c>
      <c r="Q10" s="4">
        <f t="shared" si="23"/>
        <v>25</v>
      </c>
      <c r="R10">
        <f t="shared" si="0"/>
        <v>250000</v>
      </c>
      <c r="S10">
        <f t="shared" si="1"/>
        <v>550.64804198618515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478.12742958992794</v>
      </c>
      <c r="AC10">
        <f t="shared" si="2"/>
        <v>502.91164848253544</v>
      </c>
      <c r="AE10">
        <f t="shared" si="3"/>
        <v>1302.1094553550151</v>
      </c>
      <c r="AF10">
        <f t="shared" si="4"/>
        <v>-65.105472767750754</v>
      </c>
      <c r="AG10">
        <f t="shared" si="4"/>
        <v>-22.832717549877017</v>
      </c>
      <c r="AH10">
        <f t="shared" si="5"/>
        <v>-709.19214170970906</v>
      </c>
      <c r="AI10">
        <f t="shared" si="6"/>
        <v>504.97912332767817</v>
      </c>
      <c r="AJ10">
        <f t="shared" si="7"/>
        <v>-24.784218892607498</v>
      </c>
      <c r="AK10">
        <f t="shared" si="24"/>
        <v>146.76722520282672</v>
      </c>
      <c r="AL10">
        <f t="shared" si="8"/>
        <v>626.96212963789742</v>
      </c>
      <c r="AN10">
        <f t="shared" si="9"/>
        <v>732.88707195993004</v>
      </c>
      <c r="AO10">
        <f t="shared" si="9"/>
        <v>-36.644353597996499</v>
      </c>
      <c r="AP10">
        <f t="shared" si="9"/>
        <v>-12.851303276539888</v>
      </c>
      <c r="AQ10">
        <f t="shared" si="9"/>
        <v>-399.16594573296493</v>
      </c>
      <c r="AR10">
        <f t="shared" si="9"/>
        <v>284.22546935242866</v>
      </c>
      <c r="AS10">
        <f t="shared" si="9"/>
        <v>-13.949697961501045</v>
      </c>
      <c r="AT10">
        <f t="shared" si="9"/>
        <v>82.60734264406095</v>
      </c>
      <c r="AU10">
        <f t="shared" si="9"/>
        <v>352.88311403498864</v>
      </c>
      <c r="AW10">
        <v>7</v>
      </c>
      <c r="AX10">
        <f>(R10*SUMPRODUCT(K11:$K$23, X11:$X$23)-$AZ$3*SUMPRODUCT(K10:$K$22, W11:$W$23))/Z10</f>
        <v>550.64804198618515</v>
      </c>
    </row>
    <row r="11" spans="1:52" x14ac:dyDescent="0.25">
      <c r="A11" t="s">
        <v>33</v>
      </c>
      <c r="C11" s="7">
        <f>AU25</f>
        <v>3966.6919594768715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1425.7057361991813</v>
      </c>
      <c r="P11">
        <f t="shared" si="22"/>
        <v>71.285286809959061</v>
      </c>
      <c r="Q11" s="4">
        <f t="shared" si="23"/>
        <v>25</v>
      </c>
      <c r="R11">
        <f t="shared" si="0"/>
        <v>250000</v>
      </c>
      <c r="S11">
        <f t="shared" si="1"/>
        <v>571.84399455660355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502.91164848253544</v>
      </c>
      <c r="AC11">
        <f t="shared" si="2"/>
        <v>515.4020994532666</v>
      </c>
      <c r="AE11">
        <f t="shared" si="3"/>
        <v>1284.9863540306681</v>
      </c>
      <c r="AF11">
        <f t="shared" si="4"/>
        <v>-64.2493177015334</v>
      </c>
      <c r="AG11">
        <f t="shared" si="4"/>
        <v>-22.532460966600652</v>
      </c>
      <c r="AH11">
        <f t="shared" si="5"/>
        <v>-719.29407777591462</v>
      </c>
      <c r="AI11">
        <f t="shared" si="6"/>
        <v>478.9104975866195</v>
      </c>
      <c r="AJ11">
        <f t="shared" si="7"/>
        <v>-12.49045097073116</v>
      </c>
      <c r="AK11">
        <f t="shared" si="24"/>
        <v>147.49606525670424</v>
      </c>
      <c r="AL11">
        <f t="shared" si="8"/>
        <v>613.91611187259264</v>
      </c>
      <c r="AN11">
        <f t="shared" si="9"/>
        <v>666.23807837808181</v>
      </c>
      <c r="AO11">
        <f t="shared" si="9"/>
        <v>-33.311903918904086</v>
      </c>
      <c r="AP11">
        <f t="shared" si="9"/>
        <v>-11.68260149100297</v>
      </c>
      <c r="AQ11">
        <f t="shared" si="9"/>
        <v>-372.93867180999069</v>
      </c>
      <c r="AR11">
        <f t="shared" si="9"/>
        <v>248.30490115818407</v>
      </c>
      <c r="AS11">
        <f t="shared" si="9"/>
        <v>-6.476033015224508</v>
      </c>
      <c r="AT11">
        <f t="shared" si="9"/>
        <v>76.473570926815839</v>
      </c>
      <c r="AU11">
        <f t="shared" si="9"/>
        <v>318.3024390697754</v>
      </c>
      <c r="AW11">
        <v>8</v>
      </c>
      <c r="AX11">
        <f>(R11*SUMPRODUCT(K12:$K$23, X12:$X$23)-$AZ$3*SUMPRODUCT(K11:$K$22, W12:$W$23))/Z11</f>
        <v>571.84399455660355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1425.7057361991813</v>
      </c>
      <c r="P12">
        <f t="shared" si="22"/>
        <v>71.285286809959061</v>
      </c>
      <c r="Q12" s="4">
        <f t="shared" si="23"/>
        <v>25</v>
      </c>
      <c r="R12">
        <f t="shared" si="0"/>
        <v>250000</v>
      </c>
      <c r="S12">
        <f t="shared" si="1"/>
        <v>580.49531477122127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515.4020994532666</v>
      </c>
      <c r="AC12">
        <f t="shared" si="2"/>
        <v>516.26831068107049</v>
      </c>
      <c r="AE12">
        <f t="shared" si="3"/>
        <v>1267.9631914788945</v>
      </c>
      <c r="AF12">
        <f t="shared" si="4"/>
        <v>-63.398159573944724</v>
      </c>
      <c r="AG12">
        <f t="shared" si="4"/>
        <v>-22.233956827219902</v>
      </c>
      <c r="AH12">
        <f t="shared" si="5"/>
        <v>-731.79529714745672</v>
      </c>
      <c r="AI12">
        <f t="shared" si="6"/>
        <v>450.5357779302733</v>
      </c>
      <c r="AJ12">
        <f t="shared" si="7"/>
        <v>-0.8662112278038876</v>
      </c>
      <c r="AK12">
        <f t="shared" si="24"/>
        <v>147.1810273645853</v>
      </c>
      <c r="AL12">
        <f t="shared" si="8"/>
        <v>596.85059406705477</v>
      </c>
      <c r="AN12">
        <f t="shared" si="9"/>
        <v>605.59035316874929</v>
      </c>
      <c r="AO12">
        <f t="shared" si="9"/>
        <v>-30.279517658437467</v>
      </c>
      <c r="AP12">
        <f t="shared" si="9"/>
        <v>-10.619132998356402</v>
      </c>
      <c r="AQ12">
        <f t="shared" si="9"/>
        <v>-349.51185919669086</v>
      </c>
      <c r="AR12">
        <f t="shared" si="9"/>
        <v>215.17984331526463</v>
      </c>
      <c r="AS12">
        <f t="shared" si="9"/>
        <v>-0.41371008787144575</v>
      </c>
      <c r="AT12">
        <f t="shared" si="9"/>
        <v>70.294950942148219</v>
      </c>
      <c r="AU12">
        <f t="shared" si="9"/>
        <v>285.06108416954146</v>
      </c>
      <c r="AW12">
        <v>9</v>
      </c>
      <c r="AX12">
        <f>(R12*SUMPRODUCT(K13:$K$23, X13:$X$23)-$AZ$3*SUMPRODUCT(K12:$K$22, W13:$W$23))/Z12</f>
        <v>580.49531477122127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1425.7057361991813</v>
      </c>
      <c r="P13">
        <f t="shared" si="22"/>
        <v>71.285286809959061</v>
      </c>
      <c r="Q13" s="4">
        <f t="shared" si="23"/>
        <v>25</v>
      </c>
      <c r="R13">
        <f t="shared" si="0"/>
        <v>250000</v>
      </c>
      <c r="S13">
        <f t="shared" si="1"/>
        <v>577.37899590709583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516.26831068107049</v>
      </c>
      <c r="AC13">
        <f t="shared" si="2"/>
        <v>506.63943714506013</v>
      </c>
      <c r="AE13">
        <f t="shared" si="3"/>
        <v>1251.0305308000202</v>
      </c>
      <c r="AF13">
        <f t="shared" si="4"/>
        <v>-62.551526540001007</v>
      </c>
      <c r="AG13">
        <f t="shared" si="4"/>
        <v>-21.937039654044753</v>
      </c>
      <c r="AH13">
        <f t="shared" si="5"/>
        <v>-745.77604902954374</v>
      </c>
      <c r="AI13">
        <f t="shared" si="6"/>
        <v>420.76591557643053</v>
      </c>
      <c r="AJ13">
        <f t="shared" si="7"/>
        <v>9.6288735360103601</v>
      </c>
      <c r="AK13">
        <f t="shared" si="24"/>
        <v>145.87863723413892</v>
      </c>
      <c r="AL13">
        <f t="shared" si="8"/>
        <v>576.27342634657975</v>
      </c>
      <c r="AN13">
        <f t="shared" si="9"/>
        <v>550.40399508928556</v>
      </c>
      <c r="AO13">
        <f t="shared" si="9"/>
        <v>-27.520199754464276</v>
      </c>
      <c r="AP13">
        <f t="shared" si="9"/>
        <v>-9.6514305356696379</v>
      </c>
      <c r="AQ13">
        <f t="shared" si="9"/>
        <v>-328.11198985309142</v>
      </c>
      <c r="AR13">
        <f t="shared" si="9"/>
        <v>185.12037494606017</v>
      </c>
      <c r="AS13">
        <f t="shared" si="9"/>
        <v>4.2363238401867402</v>
      </c>
      <c r="AT13">
        <f t="shared" si="9"/>
        <v>64.180835523258338</v>
      </c>
      <c r="AU13">
        <f t="shared" si="9"/>
        <v>253.53753430950522</v>
      </c>
      <c r="AW13">
        <v>10</v>
      </c>
      <c r="AX13">
        <f>(R13*SUMPRODUCT(K14:$K$23, X14:$X$23)-$AZ$3*SUMPRODUCT(K13:$K$22, W14:$W$23))/Z13</f>
        <v>577.37899590709583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1425.7057361991813</v>
      </c>
      <c r="P14">
        <f t="shared" si="22"/>
        <v>71.285286809959061</v>
      </c>
      <c r="Q14" s="4">
        <f t="shared" si="23"/>
        <v>25</v>
      </c>
      <c r="R14">
        <f t="shared" si="0"/>
        <v>250000</v>
      </c>
      <c r="S14">
        <f t="shared" si="1"/>
        <v>562.64468930428063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506.63943714506013</v>
      </c>
      <c r="AC14">
        <f t="shared" si="2"/>
        <v>487.05709146314871</v>
      </c>
      <c r="AE14">
        <f t="shared" si="3"/>
        <v>1234.1715870705852</v>
      </c>
      <c r="AF14">
        <f t="shared" si="4"/>
        <v>-61.708579353529259</v>
      </c>
      <c r="AG14">
        <f t="shared" si="4"/>
        <v>-21.64141512050006</v>
      </c>
      <c r="AH14">
        <f t="shared" si="5"/>
        <v>-762.54137004243989</v>
      </c>
      <c r="AI14">
        <f t="shared" si="6"/>
        <v>388.28022255411588</v>
      </c>
      <c r="AJ14">
        <f t="shared" si="7"/>
        <v>19.58234568191142</v>
      </c>
      <c r="AK14">
        <f t="shared" si="24"/>
        <v>143.68415441174102</v>
      </c>
      <c r="AL14">
        <f t="shared" si="8"/>
        <v>551.54672264776832</v>
      </c>
      <c r="AN14">
        <f t="shared" si="9"/>
        <v>500.18490351932684</v>
      </c>
      <c r="AO14">
        <f t="shared" si="9"/>
        <v>-25.009245175966338</v>
      </c>
      <c r="AP14">
        <f t="shared" si="9"/>
        <v>-8.7708299619523906</v>
      </c>
      <c r="AQ14">
        <f t="shared" si="9"/>
        <v>-309.04266926893627</v>
      </c>
      <c r="AR14">
        <f t="shared" si="9"/>
        <v>157.36215911247174</v>
      </c>
      <c r="AS14">
        <f t="shared" si="9"/>
        <v>7.9363305622986937</v>
      </c>
      <c r="AT14">
        <f t="shared" si="9"/>
        <v>58.232295788205015</v>
      </c>
      <c r="AU14">
        <f t="shared" si="9"/>
        <v>223.53078546297544</v>
      </c>
      <c r="AW14">
        <v>11</v>
      </c>
      <c r="AX14">
        <f>(R14*SUMPRODUCT(K15:$K$23, X15:$X$23)-$AZ$3*SUMPRODUCT(K14:$K$22, W15:$W$23))/Z14</f>
        <v>562.64468930428063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1425.7057361991813</v>
      </c>
      <c r="P15">
        <f t="shared" si="22"/>
        <v>71.285286809959061</v>
      </c>
      <c r="Q15" s="4">
        <f t="shared" si="23"/>
        <v>25</v>
      </c>
      <c r="R15">
        <f t="shared" si="0"/>
        <v>250000</v>
      </c>
      <c r="S15">
        <f t="shared" si="1"/>
        <v>536.50509282742632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487.05709146314871</v>
      </c>
      <c r="AC15">
        <f t="shared" si="2"/>
        <v>458.10638629217397</v>
      </c>
      <c r="AE15">
        <f t="shared" si="3"/>
        <v>1217.3694368569886</v>
      </c>
      <c r="AF15">
        <f t="shared" si="4"/>
        <v>-60.868471842849431</v>
      </c>
      <c r="AG15">
        <f t="shared" si="4"/>
        <v>-21.346786471211079</v>
      </c>
      <c r="AH15">
        <f t="shared" si="5"/>
        <v>-782.1449808398072</v>
      </c>
      <c r="AI15">
        <f t="shared" si="6"/>
        <v>353.00919770312089</v>
      </c>
      <c r="AJ15">
        <f t="shared" si="7"/>
        <v>28.950705170974743</v>
      </c>
      <c r="AK15">
        <f t="shared" si="24"/>
        <v>140.64255000887451</v>
      </c>
      <c r="AL15">
        <f t="shared" si="8"/>
        <v>522.60245288297017</v>
      </c>
      <c r="AN15">
        <f t="shared" si="9"/>
        <v>454.48420760862069</v>
      </c>
      <c r="AO15">
        <f t="shared" si="9"/>
        <v>-22.724210380431035</v>
      </c>
      <c r="AP15">
        <f t="shared" si="9"/>
        <v>-7.9694602481617212</v>
      </c>
      <c r="AQ15">
        <f t="shared" si="9"/>
        <v>-292.00054731930896</v>
      </c>
      <c r="AR15">
        <f t="shared" si="9"/>
        <v>131.78998966071899</v>
      </c>
      <c r="AS15">
        <f t="shared" si="9"/>
        <v>10.808254175751053</v>
      </c>
      <c r="AT15">
        <f t="shared" si="9"/>
        <v>52.506507853415222</v>
      </c>
      <c r="AU15">
        <f t="shared" si="9"/>
        <v>195.10475168988526</v>
      </c>
      <c r="AW15">
        <v>12</v>
      </c>
      <c r="AX15">
        <f>(R15*SUMPRODUCT(K16:$K$23, X16:$X$23)-$AZ$3*SUMPRODUCT(K15:$K$22, W16:$W$23))/Z15</f>
        <v>536.50509282742632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1425.7057361991813</v>
      </c>
      <c r="P16">
        <f t="shared" si="22"/>
        <v>71.285286809959061</v>
      </c>
      <c r="Q16" s="4">
        <f t="shared" si="23"/>
        <v>25</v>
      </c>
      <c r="R16">
        <f t="shared" si="0"/>
        <v>250000</v>
      </c>
      <c r="S16">
        <f t="shared" si="1"/>
        <v>500.24383338248089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458.10638629217397</v>
      </c>
      <c r="AC16">
        <f t="shared" si="2"/>
        <v>421.26745899710272</v>
      </c>
      <c r="AE16">
        <f t="shared" si="3"/>
        <v>1200.6213623967014</v>
      </c>
      <c r="AF16">
        <f t="shared" si="4"/>
        <v>-60.031068119835076</v>
      </c>
      <c r="AG16">
        <f t="shared" si="4"/>
        <v>-21.053106049735465</v>
      </c>
      <c r="AH16">
        <f t="shared" si="5"/>
        <v>-802.12556763503926</v>
      </c>
      <c r="AI16">
        <f t="shared" si="6"/>
        <v>317.41162059209159</v>
      </c>
      <c r="AJ16">
        <f t="shared" si="7"/>
        <v>36.838927295071244</v>
      </c>
      <c r="AK16">
        <f t="shared" si="24"/>
        <v>136.80367234965394</v>
      </c>
      <c r="AL16">
        <f t="shared" si="8"/>
        <v>491.05422023681678</v>
      </c>
      <c r="AN16">
        <f t="shared" si="9"/>
        <v>412.89900476516488</v>
      </c>
      <c r="AO16">
        <f t="shared" si="9"/>
        <v>-20.644950238258247</v>
      </c>
      <c r="AP16">
        <f t="shared" si="9"/>
        <v>-7.2402564267210048</v>
      </c>
      <c r="AQ16">
        <f t="shared" si="9"/>
        <v>-275.85453578142216</v>
      </c>
      <c r="AR16">
        <f t="shared" si="9"/>
        <v>109.1592623187635</v>
      </c>
      <c r="AS16">
        <f t="shared" si="9"/>
        <v>12.669070277399701</v>
      </c>
      <c r="AT16">
        <f t="shared" si="9"/>
        <v>47.047388902553983</v>
      </c>
      <c r="AU16">
        <f t="shared" si="9"/>
        <v>168.87572149871718</v>
      </c>
      <c r="AW16">
        <v>13</v>
      </c>
      <c r="AX16">
        <f>(R16*SUMPRODUCT(K17:$K$23, X17:$X$23)-$AZ$3*SUMPRODUCT(K16:$K$22, W17:$W$23))/Z16</f>
        <v>500.24383338248089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1425.7057361991813</v>
      </c>
      <c r="P17">
        <f t="shared" si="22"/>
        <v>71.285286809959061</v>
      </c>
      <c r="Q17" s="4">
        <f t="shared" si="23"/>
        <v>25</v>
      </c>
      <c r="R17">
        <f t="shared" si="0"/>
        <v>250000</v>
      </c>
      <c r="S17">
        <f t="shared" si="1"/>
        <v>454.60450486883633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421.26745899710272</v>
      </c>
      <c r="AC17">
        <f t="shared" si="2"/>
        <v>377.50753152842822</v>
      </c>
      <c r="AE17">
        <f t="shared" si="3"/>
        <v>1183.9184332626894</v>
      </c>
      <c r="AF17">
        <f t="shared" si="4"/>
        <v>-59.19592166313447</v>
      </c>
      <c r="AG17">
        <f t="shared" si="4"/>
        <v>-20.760217259469727</v>
      </c>
      <c r="AH17">
        <f t="shared" si="5"/>
        <v>-823.57729768384365</v>
      </c>
      <c r="AI17">
        <f t="shared" si="6"/>
        <v>280.38499665624158</v>
      </c>
      <c r="AJ17">
        <f t="shared" si="7"/>
        <v>43.759927468674505</v>
      </c>
      <c r="AK17">
        <f t="shared" si="24"/>
        <v>132.29345376389722</v>
      </c>
      <c r="AL17">
        <f t="shared" si="8"/>
        <v>456.43837788881331</v>
      </c>
      <c r="AN17">
        <f t="shared" si="9"/>
        <v>375.06014658555711</v>
      </c>
      <c r="AO17">
        <f t="shared" si="9"/>
        <v>-18.753007329277857</v>
      </c>
      <c r="AP17">
        <f t="shared" si="9"/>
        <v>-6.5767454156675731</v>
      </c>
      <c r="AQ17">
        <f t="shared" si="9"/>
        <v>-260.90566150117729</v>
      </c>
      <c r="AR17">
        <f t="shared" si="9"/>
        <v>88.824732339434391</v>
      </c>
      <c r="AS17">
        <f t="shared" si="9"/>
        <v>13.862952336795619</v>
      </c>
      <c r="AT17">
        <f t="shared" si="9"/>
        <v>41.909983633127204</v>
      </c>
      <c r="AU17">
        <f t="shared" si="9"/>
        <v>144.59766830935723</v>
      </c>
      <c r="AW17">
        <v>14</v>
      </c>
      <c r="AX17">
        <f>(R17*SUMPRODUCT(K18:$K$23, X18:$X$23)-$AZ$3*SUMPRODUCT(K17:$K$22, W18:$W$23))/Z17</f>
        <v>454.60450486883633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1425.7057361991813</v>
      </c>
      <c r="P18">
        <f t="shared" si="22"/>
        <v>71.285286809959061</v>
      </c>
      <c r="Q18" s="4">
        <f t="shared" si="23"/>
        <v>25</v>
      </c>
      <c r="R18">
        <f t="shared" si="0"/>
        <v>250000</v>
      </c>
      <c r="S18">
        <f t="shared" si="1"/>
        <v>400.05874019304366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377.50753152842822</v>
      </c>
      <c r="AC18">
        <f t="shared" si="2"/>
        <v>327.53448904007382</v>
      </c>
      <c r="AE18">
        <f t="shared" si="3"/>
        <v>1167.2480886236137</v>
      </c>
      <c r="AF18">
        <f t="shared" si="4"/>
        <v>-58.362404431180686</v>
      </c>
      <c r="AG18">
        <f t="shared" si="4"/>
        <v>-20.46789984403452</v>
      </c>
      <c r="AH18">
        <f t="shared" si="5"/>
        <v>-847.15242840506926</v>
      </c>
      <c r="AI18">
        <f t="shared" si="6"/>
        <v>241.26535594332927</v>
      </c>
      <c r="AJ18">
        <f t="shared" si="7"/>
        <v>49.973042488354395</v>
      </c>
      <c r="AK18">
        <f t="shared" si="24"/>
        <v>127.19364025566556</v>
      </c>
      <c r="AL18">
        <f t="shared" si="8"/>
        <v>418.43203868734923</v>
      </c>
      <c r="AN18">
        <f t="shared" si="9"/>
        <v>340.63061207120006</v>
      </c>
      <c r="AO18">
        <f t="shared" si="9"/>
        <v>-17.03153060356</v>
      </c>
      <c r="AP18">
        <f t="shared" si="9"/>
        <v>-5.9730174927137192</v>
      </c>
      <c r="AQ18">
        <f t="shared" si="9"/>
        <v>-247.21912420991086</v>
      </c>
      <c r="AR18">
        <f t="shared" si="9"/>
        <v>70.406939765015451</v>
      </c>
      <c r="AS18">
        <f t="shared" si="9"/>
        <v>14.583316276782702</v>
      </c>
      <c r="AT18">
        <f t="shared" si="9"/>
        <v>37.118113924641548</v>
      </c>
      <c r="AU18">
        <f t="shared" si="9"/>
        <v>122.1083699664397</v>
      </c>
      <c r="AW18">
        <v>15</v>
      </c>
      <c r="AX18">
        <f>(R18*SUMPRODUCT(K19:$K$23, X19:$X$23)-$AZ$3*SUMPRODUCT(K18:$K$22, W19:$W$23))/Z18</f>
        <v>400.05874019304366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1425.7057361991813</v>
      </c>
      <c r="P19">
        <f t="shared" si="22"/>
        <v>71.285286809959061</v>
      </c>
      <c r="Q19" s="4">
        <f t="shared" si="23"/>
        <v>25</v>
      </c>
      <c r="R19">
        <f t="shared" si="0"/>
        <v>250000</v>
      </c>
      <c r="S19">
        <f t="shared" si="1"/>
        <v>335.77436996372091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327.53448904007382</v>
      </c>
      <c r="AC19">
        <f t="shared" si="2"/>
        <v>270.97720482960449</v>
      </c>
      <c r="AE19">
        <f t="shared" si="3"/>
        <v>1150.5754752708774</v>
      </c>
      <c r="AF19">
        <f t="shared" si="4"/>
        <v>-57.52877376354386</v>
      </c>
      <c r="AG19">
        <f t="shared" si="4"/>
        <v>-20.175542646307584</v>
      </c>
      <c r="AH19">
        <f t="shared" si="5"/>
        <v>-876.78199286591757</v>
      </c>
      <c r="AI19">
        <f t="shared" si="6"/>
        <v>196.08916599510849</v>
      </c>
      <c r="AJ19">
        <f t="shared" si="7"/>
        <v>56.557284210469334</v>
      </c>
      <c r="AK19">
        <f t="shared" si="24"/>
        <v>121.56197363752277</v>
      </c>
      <c r="AL19">
        <f t="shared" si="8"/>
        <v>374.2084238431006</v>
      </c>
      <c r="AN19">
        <f t="shared" si="9"/>
        <v>309.29790836717689</v>
      </c>
      <c r="AO19">
        <f t="shared" si="9"/>
        <v>-15.464895418358843</v>
      </c>
      <c r="AP19">
        <f t="shared" si="9"/>
        <v>-5.4235930408707729</v>
      </c>
      <c r="AQ19">
        <f t="shared" si="9"/>
        <v>-235.69669466802117</v>
      </c>
      <c r="AR19">
        <f t="shared" si="9"/>
        <v>52.712725239926151</v>
      </c>
      <c r="AS19">
        <f t="shared" si="9"/>
        <v>15.203739420143451</v>
      </c>
      <c r="AT19">
        <f t="shared" si="9"/>
        <v>32.678311845835125</v>
      </c>
      <c r="AU19">
        <f t="shared" si="9"/>
        <v>100.59477650590473</v>
      </c>
      <c r="AW19">
        <v>16</v>
      </c>
      <c r="AX19">
        <f>(R19*SUMPRODUCT(K20:$K$23, X20:$X$23)-$AZ$3*SUMPRODUCT(K19:$K$22, W20:$W$23))/Z19</f>
        <v>335.77436996372091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1425.7057361991813</v>
      </c>
      <c r="P20">
        <f t="shared" si="22"/>
        <v>71.285286809959061</v>
      </c>
      <c r="Q20" s="4">
        <f t="shared" si="23"/>
        <v>25</v>
      </c>
      <c r="R20">
        <f t="shared" si="0"/>
        <v>250000</v>
      </c>
      <c r="S20">
        <f t="shared" si="1"/>
        <v>262.53848389724197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270.97720482960449</v>
      </c>
      <c r="AC20">
        <f t="shared" si="2"/>
        <v>208.80202143311891</v>
      </c>
      <c r="AE20">
        <f t="shared" si="3"/>
        <v>1133.8918213746467</v>
      </c>
      <c r="AF20">
        <f t="shared" si="4"/>
        <v>-56.694591068732329</v>
      </c>
      <c r="AG20">
        <f t="shared" si="4"/>
        <v>-19.88299185071515</v>
      </c>
      <c r="AH20">
        <f t="shared" si="5"/>
        <v>-907.95369129355993</v>
      </c>
      <c r="AI20">
        <f t="shared" si="6"/>
        <v>149.36054716163937</v>
      </c>
      <c r="AJ20">
        <f t="shared" si="7"/>
        <v>62.175183396485579</v>
      </c>
      <c r="AK20">
        <f t="shared" si="24"/>
        <v>115.36598276341664</v>
      </c>
      <c r="AL20">
        <f t="shared" si="8"/>
        <v>326.90171332154159</v>
      </c>
      <c r="AN20">
        <f t="shared" si="9"/>
        <v>280.78561854461566</v>
      </c>
      <c r="AO20">
        <f t="shared" si="9"/>
        <v>-14.039280927230781</v>
      </c>
      <c r="AP20">
        <f t="shared" si="9"/>
        <v>-4.9236250408371065</v>
      </c>
      <c r="AQ20">
        <f t="shared" si="9"/>
        <v>-224.83656201934537</v>
      </c>
      <c r="AR20">
        <f t="shared" si="9"/>
        <v>36.986150557202414</v>
      </c>
      <c r="AS20">
        <f t="shared" si="9"/>
        <v>15.396439941636103</v>
      </c>
      <c r="AT20">
        <f t="shared" si="9"/>
        <v>28.568076970484181</v>
      </c>
      <c r="AU20">
        <f t="shared" si="9"/>
        <v>80.950667469322696</v>
      </c>
      <c r="AW20">
        <v>17</v>
      </c>
      <c r="AX20">
        <f>(R20*SUMPRODUCT(K21:$K$23, X21:$X$23)-$AZ$3*SUMPRODUCT(K20:$K$22, W21:$W$23))/Z20</f>
        <v>262.53848389724197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1425.7057361991813</v>
      </c>
      <c r="P21">
        <f t="shared" si="22"/>
        <v>71.285286809959061</v>
      </c>
      <c r="Q21" s="4">
        <f t="shared" si="23"/>
        <v>25</v>
      </c>
      <c r="R21">
        <f t="shared" si="0"/>
        <v>250000</v>
      </c>
      <c r="S21">
        <f t="shared" si="1"/>
        <v>181.99900347632098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208.80202143311891</v>
      </c>
      <c r="AC21">
        <f t="shared" si="2"/>
        <v>142.61742451226215</v>
      </c>
      <c r="AE21">
        <f t="shared" si="3"/>
        <v>1117.2065578674458</v>
      </c>
      <c r="AF21">
        <f t="shared" si="4"/>
        <v>-55.860327893372293</v>
      </c>
      <c r="AG21">
        <f t="shared" si="4"/>
        <v>-19.590412830312204</v>
      </c>
      <c r="AH21">
        <f t="shared" si="5"/>
        <v>-937.49101895795968</v>
      </c>
      <c r="AI21">
        <f t="shared" si="6"/>
        <v>104.26479818580162</v>
      </c>
      <c r="AJ21">
        <f t="shared" si="7"/>
        <v>66.184596920856762</v>
      </c>
      <c r="AK21">
        <f t="shared" si="24"/>
        <v>108.68912616941628</v>
      </c>
      <c r="AL21">
        <f t="shared" si="8"/>
        <v>279.1385212760747</v>
      </c>
      <c r="AN21">
        <f t="shared" si="9"/>
        <v>254.84615201599419</v>
      </c>
      <c r="AO21">
        <f t="shared" si="9"/>
        <v>-12.742307600799711</v>
      </c>
      <c r="AP21">
        <f t="shared" si="9"/>
        <v>-4.4687719482597075</v>
      </c>
      <c r="AQ21">
        <f t="shared" si="9"/>
        <v>-213.8512140378399</v>
      </c>
      <c r="AR21">
        <f t="shared" si="9"/>
        <v>23.783858429094906</v>
      </c>
      <c r="AS21">
        <f t="shared" si="9"/>
        <v>15.097378125139134</v>
      </c>
      <c r="AT21">
        <f t="shared" si="9"/>
        <v>24.793092535304528</v>
      </c>
      <c r="AU21">
        <f t="shared" si="9"/>
        <v>63.674329089538574</v>
      </c>
      <c r="AW21">
        <v>18</v>
      </c>
      <c r="AX21">
        <f>(R21*SUMPRODUCT(K22:$K$23, X22:$X$23)-$AZ$3*SUMPRODUCT(K21:$K$22, W22:$W$23))/Z21</f>
        <v>181.99900347632098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1425.7057361991813</v>
      </c>
      <c r="P22">
        <f t="shared" si="22"/>
        <v>71.285286809959061</v>
      </c>
      <c r="Q22" s="4">
        <f t="shared" si="23"/>
        <v>25</v>
      </c>
      <c r="R22">
        <f t="shared" si="0"/>
        <v>250000</v>
      </c>
      <c r="S22">
        <f t="shared" si="1"/>
        <v>94.283394513629389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142.61742451226215</v>
      </c>
      <c r="AC22">
        <f t="shared" si="2"/>
        <v>72.777313416630761</v>
      </c>
      <c r="AE22">
        <f t="shared" si="3"/>
        <v>1100.5016709305787</v>
      </c>
      <c r="AF22">
        <f t="shared" si="4"/>
        <v>-55.025083546528933</v>
      </c>
      <c r="AG22">
        <f t="shared" si="4"/>
        <v>-19.297489709630213</v>
      </c>
      <c r="AH22">
        <f t="shared" si="5"/>
        <v>-970.18992378866074</v>
      </c>
      <c r="AI22">
        <f t="shared" si="6"/>
        <v>55.989173885758873</v>
      </c>
      <c r="AJ22">
        <f t="shared" si="7"/>
        <v>69.840111095631386</v>
      </c>
      <c r="AK22">
        <f t="shared" si="24"/>
        <v>101.66758078599122</v>
      </c>
      <c r="AL22">
        <f t="shared" si="8"/>
        <v>227.49686576738148</v>
      </c>
      <c r="AN22">
        <f t="shared" si="9"/>
        <v>231.24730354424088</v>
      </c>
      <c r="AO22">
        <f t="shared" si="9"/>
        <v>-11.562365177212044</v>
      </c>
      <c r="AP22">
        <f t="shared" si="9"/>
        <v>-4.0549620036026495</v>
      </c>
      <c r="AQ22">
        <f t="shared" si="9"/>
        <v>-203.86502785789312</v>
      </c>
      <c r="AR22">
        <f t="shared" si="9"/>
        <v>11.764948505533077</v>
      </c>
      <c r="AS22">
        <f t="shared" si="9"/>
        <v>14.675431938634253</v>
      </c>
      <c r="AT22">
        <f t="shared" si="9"/>
        <v>21.363305968219482</v>
      </c>
      <c r="AU22">
        <f t="shared" si="9"/>
        <v>47.80368641238681</v>
      </c>
      <c r="AW22">
        <v>19</v>
      </c>
      <c r="AX22">
        <f>(R22*SUMPRODUCT(K23:$K$23, X23:$X$23)-$AZ$3*SUMPRODUCT(K22:$K$22, W23:$W$23))/Z22</f>
        <v>94.283394513629389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1425.7057361991813</v>
      </c>
      <c r="P23">
        <f t="shared" si="22"/>
        <v>71.285286809959061</v>
      </c>
      <c r="Q23" s="4">
        <f t="shared" si="23"/>
        <v>25</v>
      </c>
      <c r="R23">
        <f t="shared" si="0"/>
        <v>250000</v>
      </c>
      <c r="S23">
        <f t="shared" si="1"/>
        <v>95.739024135792377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72.777313416630761</v>
      </c>
      <c r="AC23">
        <f t="shared" si="2"/>
        <v>72.777313416630761</v>
      </c>
      <c r="AE23">
        <f t="shared" si="3"/>
        <v>1083.7694883550148</v>
      </c>
      <c r="AF23">
        <f t="shared" si="4"/>
        <v>-54.188474417750733</v>
      </c>
      <c r="AG23">
        <f t="shared" si="4"/>
        <v>-19.004087955138949</v>
      </c>
      <c r="AH23">
        <f t="shared" si="5"/>
        <v>-1004.2685739496469</v>
      </c>
      <c r="AI23">
        <f t="shared" si="6"/>
        <v>6.308352032478183</v>
      </c>
      <c r="AJ23">
        <f t="shared" si="7"/>
        <v>0</v>
      </c>
      <c r="AK23">
        <f t="shared" si="24"/>
        <v>94.3310067883275</v>
      </c>
      <c r="AL23">
        <f t="shared" si="8"/>
        <v>100.63935882080568</v>
      </c>
      <c r="AN23">
        <f t="shared" si="9"/>
        <v>209.78008546211998</v>
      </c>
      <c r="AO23">
        <f t="shared" si="9"/>
        <v>-10.489004273105998</v>
      </c>
      <c r="AP23">
        <f t="shared" si="9"/>
        <v>-3.6785305714869514</v>
      </c>
      <c r="AQ23">
        <f t="shared" si="9"/>
        <v>-194.39147303348554</v>
      </c>
      <c r="AR23">
        <f t="shared" si="9"/>
        <v>1.2210775840414791</v>
      </c>
      <c r="AS23">
        <f t="shared" si="9"/>
        <v>0</v>
      </c>
      <c r="AT23">
        <f t="shared" si="9"/>
        <v>18.259202605730561</v>
      </c>
      <c r="AU23">
        <f t="shared" si="9"/>
        <v>19.480280189772039</v>
      </c>
      <c r="AW23">
        <v>20</v>
      </c>
      <c r="AX23">
        <f>(R23*SUMPRODUCT(K$23:$K24, X$23:$X24)-$AZ$3*SUMPRODUCT(K$22:$K23, W$23:$W24))/Z23</f>
        <v>95.739024135792377</v>
      </c>
    </row>
    <row r="25" spans="5:50" x14ac:dyDescent="0.25">
      <c r="AN25" s="8">
        <f t="shared" ref="AN25:AU25" si="25">SUM(AN3:AN23)</f>
        <v>12269.457065711973</v>
      </c>
      <c r="AO25" s="8">
        <f t="shared" si="25"/>
        <v>-1682.7521554349842</v>
      </c>
      <c r="AP25" s="8">
        <f t="shared" si="25"/>
        <v>-463.29682219299502</v>
      </c>
      <c r="AQ25" s="8">
        <f t="shared" si="25"/>
        <v>-7024.1543858510231</v>
      </c>
      <c r="AR25" s="8">
        <f t="shared" si="25"/>
        <v>3099.2537022329693</v>
      </c>
      <c r="AS25" s="8">
        <f t="shared" si="25"/>
        <v>-277.99641057056635</v>
      </c>
      <c r="AT25" s="8">
        <f t="shared" si="25"/>
        <v>1145.4346678144682</v>
      </c>
      <c r="AU25" s="9">
        <f t="shared" si="25"/>
        <v>3966.6919594768715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C976-2CEF-4F74-83E2-742EE6FF142A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2120.0444352164477</v>
      </c>
      <c r="K3">
        <v>1</v>
      </c>
      <c r="L3" s="2">
        <v>0</v>
      </c>
      <c r="O3">
        <f>$C$3</f>
        <v>2120.0444352164477</v>
      </c>
      <c r="P3">
        <f>O3*B5</f>
        <v>1696.0355481731583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2120.0444352164477</v>
      </c>
      <c r="AF3">
        <f t="shared" ref="AF3:AG23" si="4">-$Z3*P3</f>
        <v>-1696.0355481731583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150.85914524328939</v>
      </c>
      <c r="AJ3">
        <f t="shared" ref="AJ3:AJ23" si="7">AB3-AC3</f>
        <v>0</v>
      </c>
      <c r="AL3">
        <f t="shared" ref="AL3:AL23" si="8">SUM(AI3:AK3)</f>
        <v>150.85914524328939</v>
      </c>
      <c r="AN3">
        <f t="shared" ref="AN3:AU23" si="9">AE3*$K3</f>
        <v>2120.0444352164477</v>
      </c>
      <c r="AO3">
        <f t="shared" si="9"/>
        <v>-1696.0355481731583</v>
      </c>
      <c r="AP3">
        <f t="shared" si="9"/>
        <v>-273.14974180000002</v>
      </c>
      <c r="AQ3">
        <f t="shared" si="9"/>
        <v>0</v>
      </c>
      <c r="AR3">
        <f t="shared" si="9"/>
        <v>150.85914524328939</v>
      </c>
      <c r="AS3">
        <f t="shared" si="9"/>
        <v>0</v>
      </c>
      <c r="AT3">
        <f t="shared" si="9"/>
        <v>0</v>
      </c>
      <c r="AU3">
        <f t="shared" si="9"/>
        <v>150.85914524328939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1128.8203918416477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332.79514658549783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328.31038421433004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-328.31038421433004</v>
      </c>
      <c r="AK4">
        <f>H4*SUM(AB4, AE4:AF4)</f>
        <v>0</v>
      </c>
      <c r="AL4">
        <f t="shared" si="8"/>
        <v>-1197.3216342143301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-800.51000762731542</v>
      </c>
      <c r="AR4">
        <f t="shared" si="9"/>
        <v>-800.51000762731542</v>
      </c>
      <c r="AS4">
        <f t="shared" si="9"/>
        <v>-302.43077770459269</v>
      </c>
      <c r="AT4">
        <f t="shared" si="9"/>
        <v>0</v>
      </c>
      <c r="AU4">
        <f t="shared" si="9"/>
        <v>-1102.940785331908</v>
      </c>
      <c r="AW4">
        <v>1</v>
      </c>
      <c r="AX4">
        <f>(R4*SUMPRODUCT(K5:$K$23, X5:$X$23)-$AZ$3*SUMPRODUCT(K4:$K$22, W5:$W$23))/Z4</f>
        <v>332.79514658549783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2120.0444352164477</v>
      </c>
      <c r="P5">
        <f t="shared" ref="P5:P23" si="22">O5*$C$5</f>
        <v>106.00222176082239</v>
      </c>
      <c r="Q5" s="4">
        <f t="shared" ref="Q5:Q23" si="23">$C$8</f>
        <v>25</v>
      </c>
      <c r="R5">
        <f t="shared" si="0"/>
        <v>250000</v>
      </c>
      <c r="S5">
        <f t="shared" si="1"/>
        <v>614.29952139450211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328.31038421433004</v>
      </c>
      <c r="AC5">
        <f t="shared" si="2"/>
        <v>597.77075299938042</v>
      </c>
      <c r="AE5">
        <f t="shared" si="3"/>
        <v>2063.0010512699455</v>
      </c>
      <c r="AF5">
        <f t="shared" si="4"/>
        <v>-103.15005256349728</v>
      </c>
      <c r="AG5">
        <f t="shared" si="4"/>
        <v>-24.327332684648677</v>
      </c>
      <c r="AH5">
        <f t="shared" si="5"/>
        <v>-891.35201601324002</v>
      </c>
      <c r="AI5">
        <f t="shared" si="6"/>
        <v>1044.1716500085597</v>
      </c>
      <c r="AJ5">
        <f t="shared" si="7"/>
        <v>-269.46036878505038</v>
      </c>
      <c r="AK5">
        <f>H5*SUM(AB5, AE5:AF5)</f>
        <v>195.80254585929686</v>
      </c>
      <c r="AL5">
        <f t="shared" si="8"/>
        <v>970.51382708280619</v>
      </c>
      <c r="AN5">
        <f t="shared" si="9"/>
        <v>1750.5808893667486</v>
      </c>
      <c r="AO5">
        <f t="shared" si="9"/>
        <v>-87.529044468337432</v>
      </c>
      <c r="AP5">
        <f t="shared" si="9"/>
        <v>-20.643209881447856</v>
      </c>
      <c r="AQ5">
        <f t="shared" si="9"/>
        <v>-756.36597662941494</v>
      </c>
      <c r="AR5">
        <f t="shared" si="9"/>
        <v>886.0426583875485</v>
      </c>
      <c r="AS5">
        <f t="shared" si="9"/>
        <v>-228.65338422704545</v>
      </c>
      <c r="AT5">
        <f t="shared" si="9"/>
        <v>166.15027639449804</v>
      </c>
      <c r="AU5">
        <f t="shared" si="9"/>
        <v>823.53955055500114</v>
      </c>
      <c r="AW5">
        <v>2</v>
      </c>
      <c r="AX5">
        <f>(R5*SUMPRODUCT(K6:$K$23, X6:$X$23)-$AZ$3*SUMPRODUCT(K5:$K$22, W6:$W$23))/Z5</f>
        <v>614.29952139450211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2120.0444352164477</v>
      </c>
      <c r="P6">
        <f t="shared" si="22"/>
        <v>106.00222176082239</v>
      </c>
      <c r="Q6" s="4">
        <f t="shared" si="23"/>
        <v>25</v>
      </c>
      <c r="R6">
        <f t="shared" si="0"/>
        <v>250000</v>
      </c>
      <c r="S6">
        <f t="shared" si="1"/>
        <v>849.55889669546366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597.77075299938042</v>
      </c>
      <c r="AC6">
        <f t="shared" si="2"/>
        <v>815.32667259085065</v>
      </c>
      <c r="AE6">
        <f t="shared" si="3"/>
        <v>2034.6191203850003</v>
      </c>
      <c r="AF6">
        <f t="shared" si="4"/>
        <v>-101.73095601925002</v>
      </c>
      <c r="AG6">
        <f t="shared" si="4"/>
        <v>-23.992647118470352</v>
      </c>
      <c r="AH6">
        <f t="shared" si="5"/>
        <v>-914.12239331839771</v>
      </c>
      <c r="AI6">
        <f t="shared" si="6"/>
        <v>994.77312392888223</v>
      </c>
      <c r="AJ6">
        <f t="shared" si="7"/>
        <v>-217.55591959147023</v>
      </c>
      <c r="AK6">
        <f>H6*SUM(AB6, AE6:AF6)</f>
        <v>216.553544876769</v>
      </c>
      <c r="AL6">
        <f t="shared" si="8"/>
        <v>993.77074921418102</v>
      </c>
      <c r="AN6">
        <f t="shared" si="9"/>
        <v>1590.4031314612776</v>
      </c>
      <c r="AO6">
        <f t="shared" si="9"/>
        <v>-79.520156573063886</v>
      </c>
      <c r="AP6">
        <f t="shared" si="9"/>
        <v>-18.754360817193252</v>
      </c>
      <c r="AQ6">
        <f t="shared" si="9"/>
        <v>-714.54313109834436</v>
      </c>
      <c r="AR6">
        <f t="shared" si="9"/>
        <v>777.58548297267612</v>
      </c>
      <c r="AS6">
        <f t="shared" si="9"/>
        <v>-170.05719268023987</v>
      </c>
      <c r="AT6">
        <f t="shared" si="9"/>
        <v>169.27366525282793</v>
      </c>
      <c r="AU6">
        <f t="shared" si="9"/>
        <v>776.80195554526415</v>
      </c>
      <c r="AW6">
        <v>3</v>
      </c>
      <c r="AX6">
        <f>(R6*SUMPRODUCT(K7:$K$23, X7:$X$23)-$AZ$3*SUMPRODUCT(K6:$K$22, W7:$W$23))/Z6</f>
        <v>849.55889669546366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2120.0444352164477</v>
      </c>
      <c r="P7">
        <f t="shared" si="22"/>
        <v>106.00222176082239</v>
      </c>
      <c r="Q7" s="4">
        <f t="shared" si="23"/>
        <v>25</v>
      </c>
      <c r="R7">
        <f t="shared" si="0"/>
        <v>250000</v>
      </c>
      <c r="S7">
        <f t="shared" si="1"/>
        <v>1042.2284685649745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815.32667259085065</v>
      </c>
      <c r="AC7">
        <f t="shared" si="2"/>
        <v>986.31765190905662</v>
      </c>
      <c r="AE7">
        <f t="shared" si="3"/>
        <v>2006.3136945056397</v>
      </c>
      <c r="AF7">
        <f t="shared" si="4"/>
        <v>-100.31568472528198</v>
      </c>
      <c r="AG7">
        <f t="shared" si="4"/>
        <v>-23.658863715052313</v>
      </c>
      <c r="AH7">
        <f t="shared" si="5"/>
        <v>-938.56932233332634</v>
      </c>
      <c r="AI7">
        <f t="shared" si="6"/>
        <v>943.76982373197905</v>
      </c>
      <c r="AJ7">
        <f t="shared" si="7"/>
        <v>-170.99097931820597</v>
      </c>
      <c r="AK7">
        <f>H7*SUM(AB7, AE7:AF7)</f>
        <v>232.86919571986903</v>
      </c>
      <c r="AL7">
        <f t="shared" si="8"/>
        <v>1005.6480401336421</v>
      </c>
      <c r="AN7">
        <f t="shared" si="9"/>
        <v>1444.6555325442152</v>
      </c>
      <c r="AO7">
        <f t="shared" si="9"/>
        <v>-72.232776627210768</v>
      </c>
      <c r="AP7">
        <f t="shared" si="9"/>
        <v>-17.035675155515335</v>
      </c>
      <c r="AQ7">
        <f t="shared" si="9"/>
        <v>-675.82121773794404</v>
      </c>
      <c r="AR7">
        <f t="shared" si="9"/>
        <v>679.56586302354515</v>
      </c>
      <c r="AS7">
        <f t="shared" si="9"/>
        <v>-123.12285210616918</v>
      </c>
      <c r="AT7">
        <f t="shared" si="9"/>
        <v>167.67855040670702</v>
      </c>
      <c r="AU7">
        <f t="shared" si="9"/>
        <v>724.12156132408302</v>
      </c>
      <c r="AW7">
        <v>4</v>
      </c>
      <c r="AX7">
        <f>(R7*SUMPRODUCT(K8:$K$23, X8:$X$23)-$AZ$3*SUMPRODUCT(K7:$K$22, W8:$W$23))/Z7</f>
        <v>1042.2284685649745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2120.0444352164477</v>
      </c>
      <c r="P8">
        <f t="shared" si="22"/>
        <v>106.00222176082239</v>
      </c>
      <c r="Q8" s="4">
        <f t="shared" si="23"/>
        <v>25</v>
      </c>
      <c r="R8">
        <f t="shared" si="0"/>
        <v>250000</v>
      </c>
      <c r="S8">
        <f t="shared" si="1"/>
        <v>1195.2007068208632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986.31765190905662</v>
      </c>
      <c r="AC8">
        <f t="shared" si="2"/>
        <v>1115.1572293492281</v>
      </c>
      <c r="AE8">
        <f t="shared" si="3"/>
        <v>1978.0634875641579</v>
      </c>
      <c r="AF8">
        <f t="shared" si="4"/>
        <v>-98.903174378207893</v>
      </c>
      <c r="AG8">
        <f t="shared" si="4"/>
        <v>-23.325731464706372</v>
      </c>
      <c r="AH8">
        <f t="shared" si="5"/>
        <v>-965.43613195419368</v>
      </c>
      <c r="AI8">
        <f t="shared" si="6"/>
        <v>890.39844976704978</v>
      </c>
      <c r="AJ8">
        <f t="shared" si="7"/>
        <v>-128.83957744017152</v>
      </c>
      <c r="AK8">
        <f t="shared" ref="AK8:AK23" si="24">H8*SUM(AB8:AB8, AE8:AF8)</f>
        <v>245.20468042910994</v>
      </c>
      <c r="AL8">
        <f t="shared" si="8"/>
        <v>1006.7635527559883</v>
      </c>
      <c r="AN8">
        <f t="shared" si="9"/>
        <v>1312.0399561576112</v>
      </c>
      <c r="AO8">
        <f t="shared" si="9"/>
        <v>-65.601997807880565</v>
      </c>
      <c r="AP8">
        <f t="shared" si="9"/>
        <v>-15.471845004320125</v>
      </c>
      <c r="AQ8">
        <f t="shared" si="9"/>
        <v>-640.36912273326072</v>
      </c>
      <c r="AR8">
        <f t="shared" si="9"/>
        <v>590.59699061214963</v>
      </c>
      <c r="AS8">
        <f t="shared" si="9"/>
        <v>-85.458669349451284</v>
      </c>
      <c r="AT8">
        <f t="shared" si="9"/>
        <v>162.64308005402967</v>
      </c>
      <c r="AU8">
        <f t="shared" si="9"/>
        <v>667.78140131672808</v>
      </c>
      <c r="AW8">
        <v>5</v>
      </c>
      <c r="AX8">
        <f>(R8*SUMPRODUCT(K9:$K$23, X9:$X$23)-$AZ$3*SUMPRODUCT(K8:$K$22, W9:$W$23))/Z8</f>
        <v>1195.2007068208632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2120.0444352164477</v>
      </c>
      <c r="P9">
        <f t="shared" si="22"/>
        <v>106.00222176082239</v>
      </c>
      <c r="Q9" s="4">
        <f t="shared" si="23"/>
        <v>25</v>
      </c>
      <c r="R9">
        <f t="shared" si="0"/>
        <v>250000</v>
      </c>
      <c r="S9">
        <f t="shared" si="1"/>
        <v>1308.2843122603906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1115.1572293492281</v>
      </c>
      <c r="AC9">
        <f t="shared" si="2"/>
        <v>1203.2319014675222</v>
      </c>
      <c r="AE9">
        <f t="shared" si="3"/>
        <v>1949.809435973282</v>
      </c>
      <c r="AF9">
        <f t="shared" si="4"/>
        <v>-97.490471798664117</v>
      </c>
      <c r="AG9">
        <f t="shared" si="4"/>
        <v>-22.992553877464069</v>
      </c>
      <c r="AH9">
        <f t="shared" si="5"/>
        <v>-999.20272595242432</v>
      </c>
      <c r="AI9">
        <f t="shared" si="6"/>
        <v>830.12368434472933</v>
      </c>
      <c r="AJ9">
        <f t="shared" si="7"/>
        <v>-88.074672118294075</v>
      </c>
      <c r="AK9">
        <f t="shared" si="24"/>
        <v>253.93287283222259</v>
      </c>
      <c r="AL9">
        <f t="shared" si="8"/>
        <v>995.98188505865778</v>
      </c>
      <c r="AN9">
        <f t="shared" si="9"/>
        <v>1191.3527432727838</v>
      </c>
      <c r="AO9">
        <f t="shared" si="9"/>
        <v>-59.567637163639191</v>
      </c>
      <c r="AP9">
        <f t="shared" si="9"/>
        <v>-14.048676568790309</v>
      </c>
      <c r="AQ9">
        <f t="shared" si="9"/>
        <v>-610.52269349330209</v>
      </c>
      <c r="AR9">
        <f t="shared" si="9"/>
        <v>507.21373604705201</v>
      </c>
      <c r="AS9">
        <f t="shared" si="9"/>
        <v>-53.814490947216044</v>
      </c>
      <c r="AT9">
        <f t="shared" si="9"/>
        <v>155.15548292789816</v>
      </c>
      <c r="AU9">
        <f t="shared" si="9"/>
        <v>608.55472802773409</v>
      </c>
      <c r="AW9">
        <v>6</v>
      </c>
      <c r="AX9">
        <f>(R9*SUMPRODUCT(K10:$K$23, X10:$X$23)-$AZ$3*SUMPRODUCT(K9:$K$22, W10:$W$23))/Z9</f>
        <v>1308.2843122603906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2120.0444352164477</v>
      </c>
      <c r="P10">
        <f t="shared" si="22"/>
        <v>106.00222176082239</v>
      </c>
      <c r="Q10" s="4">
        <f t="shared" si="23"/>
        <v>25</v>
      </c>
      <c r="R10">
        <f t="shared" si="0"/>
        <v>250000</v>
      </c>
      <c r="S10">
        <f t="shared" si="1"/>
        <v>1384.8457316810859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1203.2319014675222</v>
      </c>
      <c r="AC10">
        <f t="shared" si="2"/>
        <v>1255.1774000388341</v>
      </c>
      <c r="AE10">
        <f t="shared" si="3"/>
        <v>1921.5366746529312</v>
      </c>
      <c r="AF10">
        <f t="shared" si="4"/>
        <v>-96.076833732646563</v>
      </c>
      <c r="AG10">
        <f t="shared" si="4"/>
        <v>-22.659155661243844</v>
      </c>
      <c r="AH10">
        <f t="shared" si="5"/>
        <v>-1034.7267744558135</v>
      </c>
      <c r="AI10">
        <f t="shared" si="6"/>
        <v>768.07391080322736</v>
      </c>
      <c r="AJ10">
        <f t="shared" si="7"/>
        <v>-51.945498571311873</v>
      </c>
      <c r="AK10">
        <f t="shared" si="24"/>
        <v>259.1712097796094</v>
      </c>
      <c r="AL10">
        <f t="shared" si="8"/>
        <v>975.29962201152489</v>
      </c>
      <c r="AN10">
        <f t="shared" si="9"/>
        <v>1081.5291920033314</v>
      </c>
      <c r="AO10">
        <f t="shared" si="9"/>
        <v>-54.076459600166572</v>
      </c>
      <c r="AP10">
        <f t="shared" si="9"/>
        <v>-12.753614665309028</v>
      </c>
      <c r="AQ10">
        <f t="shared" si="9"/>
        <v>-582.39180499822589</v>
      </c>
      <c r="AR10">
        <f t="shared" si="9"/>
        <v>432.30731273962999</v>
      </c>
      <c r="AS10">
        <f t="shared" si="9"/>
        <v>-29.237315029747478</v>
      </c>
      <c r="AT10">
        <f t="shared" si="9"/>
        <v>145.87347345535051</v>
      </c>
      <c r="AU10">
        <f t="shared" si="9"/>
        <v>548.94347116523306</v>
      </c>
      <c r="AW10">
        <v>7</v>
      </c>
      <c r="AX10">
        <f>(R10*SUMPRODUCT(K11:$K$23, X11:$X$23)-$AZ$3*SUMPRODUCT(K10:$K$22, W11:$W$23))/Z10</f>
        <v>1384.8457316810859</v>
      </c>
    </row>
    <row r="11" spans="1:52" x14ac:dyDescent="0.25">
      <c r="A11" t="s">
        <v>33</v>
      </c>
      <c r="C11" s="7">
        <f>AU25</f>
        <v>5880.2446219775702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2120.0444352164477</v>
      </c>
      <c r="P11">
        <f t="shared" si="22"/>
        <v>106.00222176082239</v>
      </c>
      <c r="Q11" s="4">
        <f t="shared" si="23"/>
        <v>25</v>
      </c>
      <c r="R11">
        <f t="shared" si="0"/>
        <v>250000</v>
      </c>
      <c r="S11">
        <f t="shared" si="1"/>
        <v>1430.0794528349779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1255.1774000388341</v>
      </c>
      <c r="AC11">
        <f t="shared" si="2"/>
        <v>1277.1024396638973</v>
      </c>
      <c r="AE11">
        <f t="shared" si="3"/>
        <v>1893.2611856239462</v>
      </c>
      <c r="AF11">
        <f t="shared" si="4"/>
        <v>-94.66305928119732</v>
      </c>
      <c r="AG11">
        <f t="shared" si="4"/>
        <v>-22.325725279322413</v>
      </c>
      <c r="AH11">
        <f t="shared" si="5"/>
        <v>-1068.3882530899118</v>
      </c>
      <c r="AI11">
        <f t="shared" si="6"/>
        <v>707.8841479735147</v>
      </c>
      <c r="AJ11">
        <f t="shared" si="7"/>
        <v>-21.925039625063164</v>
      </c>
      <c r="AK11">
        <f t="shared" si="24"/>
        <v>261.3176793435249</v>
      </c>
      <c r="AL11">
        <f t="shared" si="8"/>
        <v>947.27678769197644</v>
      </c>
      <c r="AN11">
        <f t="shared" si="9"/>
        <v>981.61563367684016</v>
      </c>
      <c r="AO11">
        <f t="shared" si="9"/>
        <v>-49.080781683842012</v>
      </c>
      <c r="AP11">
        <f t="shared" si="9"/>
        <v>-11.575413436754467</v>
      </c>
      <c r="AQ11">
        <f t="shared" si="9"/>
        <v>-553.93657253059848</v>
      </c>
      <c r="AR11">
        <f t="shared" si="9"/>
        <v>367.02286602564516</v>
      </c>
      <c r="AS11">
        <f t="shared" si="9"/>
        <v>-11.367666452134756</v>
      </c>
      <c r="AT11">
        <f t="shared" si="9"/>
        <v>135.48765555832094</v>
      </c>
      <c r="AU11">
        <f t="shared" si="9"/>
        <v>491.14285513183131</v>
      </c>
      <c r="AW11">
        <v>8</v>
      </c>
      <c r="AX11">
        <f>(R11*SUMPRODUCT(K12:$K$23, X12:$X$23)-$AZ$3*SUMPRODUCT(K11:$K$22, W12:$W$23))/Z11</f>
        <v>1430.0794528349779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2120.0444352164477</v>
      </c>
      <c r="P12">
        <f t="shared" si="22"/>
        <v>106.00222176082239</v>
      </c>
      <c r="Q12" s="4">
        <f t="shared" si="23"/>
        <v>25</v>
      </c>
      <c r="R12">
        <f t="shared" si="0"/>
        <v>250000</v>
      </c>
      <c r="S12">
        <f t="shared" si="1"/>
        <v>1445.6405896108772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1277.1024396638973</v>
      </c>
      <c r="AC12">
        <f t="shared" si="2"/>
        <v>1271.6954904485469</v>
      </c>
      <c r="AE12">
        <f t="shared" si="3"/>
        <v>1864.9524419765974</v>
      </c>
      <c r="AF12">
        <f t="shared" si="4"/>
        <v>-93.247622098829865</v>
      </c>
      <c r="AG12">
        <f t="shared" si="4"/>
        <v>-21.991902752101907</v>
      </c>
      <c r="AH12">
        <f t="shared" si="5"/>
        <v>-1105.652744272832</v>
      </c>
      <c r="AI12">
        <f t="shared" si="6"/>
        <v>644.0601728528336</v>
      </c>
      <c r="AJ12">
        <f t="shared" si="7"/>
        <v>5.4069492153503234</v>
      </c>
      <c r="AK12">
        <f t="shared" si="24"/>
        <v>260.89253481349937</v>
      </c>
      <c r="AL12">
        <f t="shared" si="8"/>
        <v>910.35965688168335</v>
      </c>
      <c r="AN12">
        <f t="shared" si="9"/>
        <v>890.71766086699381</v>
      </c>
      <c r="AO12">
        <f t="shared" si="9"/>
        <v>-44.535883043349685</v>
      </c>
      <c r="AP12">
        <f t="shared" si="9"/>
        <v>-10.503525846806781</v>
      </c>
      <c r="AQ12">
        <f t="shared" si="9"/>
        <v>-528.06945847159977</v>
      </c>
      <c r="AR12">
        <f t="shared" si="9"/>
        <v>307.60879350523754</v>
      </c>
      <c r="AS12">
        <f t="shared" si="9"/>
        <v>2.5824064191251384</v>
      </c>
      <c r="AT12">
        <f t="shared" si="9"/>
        <v>124.60456530486528</v>
      </c>
      <c r="AU12">
        <f t="shared" si="9"/>
        <v>434.79576522922798</v>
      </c>
      <c r="AW12">
        <v>9</v>
      </c>
      <c r="AX12">
        <f>(R12*SUMPRODUCT(K13:$K$23, X13:$X$23)-$AZ$3*SUMPRODUCT(K12:$K$22, W13:$W$23))/Z12</f>
        <v>1445.6405896108772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2120.0444352164477</v>
      </c>
      <c r="P13">
        <f t="shared" si="22"/>
        <v>106.00222176082239</v>
      </c>
      <c r="Q13" s="4">
        <f t="shared" si="23"/>
        <v>25</v>
      </c>
      <c r="R13">
        <f t="shared" si="0"/>
        <v>250000</v>
      </c>
      <c r="S13">
        <f t="shared" si="1"/>
        <v>1434.1764454309209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1271.6954904485469</v>
      </c>
      <c r="AC13">
        <f t="shared" si="2"/>
        <v>1242.4290488590354</v>
      </c>
      <c r="AE13">
        <f t="shared" si="3"/>
        <v>1836.5974420904909</v>
      </c>
      <c r="AF13">
        <f t="shared" si="4"/>
        <v>-91.829872104524554</v>
      </c>
      <c r="AG13">
        <f t="shared" si="4"/>
        <v>-21.657534761800665</v>
      </c>
      <c r="AH13">
        <f t="shared" si="5"/>
        <v>-1144.4896278022638</v>
      </c>
      <c r="AI13">
        <f t="shared" si="6"/>
        <v>578.62040742190175</v>
      </c>
      <c r="AJ13">
        <f t="shared" si="7"/>
        <v>29.266441589511487</v>
      </c>
      <c r="AK13">
        <f t="shared" si="24"/>
        <v>258.12477700750219</v>
      </c>
      <c r="AL13">
        <f t="shared" si="8"/>
        <v>866.01162601891542</v>
      </c>
      <c r="AN13">
        <f t="shared" si="9"/>
        <v>808.03029551239524</v>
      </c>
      <c r="AO13">
        <f t="shared" si="9"/>
        <v>-40.401514775619766</v>
      </c>
      <c r="AP13">
        <f t="shared" si="9"/>
        <v>-9.528459428609791</v>
      </c>
      <c r="AQ13">
        <f t="shared" si="9"/>
        <v>-503.53020807396376</v>
      </c>
      <c r="AR13">
        <f t="shared" si="9"/>
        <v>254.57011323420187</v>
      </c>
      <c r="AS13">
        <f t="shared" si="9"/>
        <v>12.876077742573733</v>
      </c>
      <c r="AT13">
        <f t="shared" si="9"/>
        <v>113.56470125921396</v>
      </c>
      <c r="AU13">
        <f t="shared" si="9"/>
        <v>381.01089223598956</v>
      </c>
      <c r="AW13">
        <v>10</v>
      </c>
      <c r="AX13">
        <f>(R13*SUMPRODUCT(K14:$K$23, X14:$X$23)-$AZ$3*SUMPRODUCT(K13:$K$22, W14:$W$23))/Z13</f>
        <v>1434.1764454309209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2120.0444352164477</v>
      </c>
      <c r="P14">
        <f t="shared" si="22"/>
        <v>106.00222176082239</v>
      </c>
      <c r="Q14" s="4">
        <f t="shared" si="23"/>
        <v>25</v>
      </c>
      <c r="R14">
        <f t="shared" si="0"/>
        <v>250000</v>
      </c>
      <c r="S14">
        <f t="shared" si="1"/>
        <v>1396.7223123182318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1242.4290488590354</v>
      </c>
      <c r="AC14">
        <f t="shared" si="2"/>
        <v>1191.2461602684748</v>
      </c>
      <c r="AE14">
        <f t="shared" si="3"/>
        <v>1808.1581218949748</v>
      </c>
      <c r="AF14">
        <f t="shared" si="4"/>
        <v>-90.407906094748753</v>
      </c>
      <c r="AG14">
        <f t="shared" si="4"/>
        <v>-21.322172449069086</v>
      </c>
      <c r="AH14">
        <f t="shared" si="5"/>
        <v>-1187.8696511357236</v>
      </c>
      <c r="AI14">
        <f t="shared" si="6"/>
        <v>508.55839221543329</v>
      </c>
      <c r="AJ14">
        <f t="shared" si="7"/>
        <v>51.182888590560651</v>
      </c>
      <c r="AK14">
        <f t="shared" si="24"/>
        <v>253.30846003542231</v>
      </c>
      <c r="AL14">
        <f t="shared" si="8"/>
        <v>813.04974084141622</v>
      </c>
      <c r="AN14">
        <f t="shared" si="9"/>
        <v>732.81009320140799</v>
      </c>
      <c r="AO14">
        <f t="shared" si="9"/>
        <v>-36.640504660070405</v>
      </c>
      <c r="AP14">
        <f t="shared" si="9"/>
        <v>-8.6414473327606345</v>
      </c>
      <c r="AQ14">
        <f t="shared" si="9"/>
        <v>-481.41966082458288</v>
      </c>
      <c r="AR14">
        <f t="shared" si="9"/>
        <v>206.10848038399399</v>
      </c>
      <c r="AS14">
        <f t="shared" si="9"/>
        <v>20.743394564994027</v>
      </c>
      <c r="AT14">
        <f t="shared" si="9"/>
        <v>102.66082040033272</v>
      </c>
      <c r="AU14">
        <f t="shared" si="9"/>
        <v>329.51269534932072</v>
      </c>
      <c r="AW14">
        <v>11</v>
      </c>
      <c r="AX14">
        <f>(R14*SUMPRODUCT(K15:$K$23, X15:$X$23)-$AZ$3*SUMPRODUCT(K14:$K$22, W15:$W$23))/Z14</f>
        <v>1396.7223123182318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2120.0444352164477</v>
      </c>
      <c r="P15">
        <f t="shared" si="22"/>
        <v>106.00222176082239</v>
      </c>
      <c r="Q15" s="4">
        <f t="shared" si="23"/>
        <v>25</v>
      </c>
      <c r="R15">
        <f t="shared" si="0"/>
        <v>250000</v>
      </c>
      <c r="S15">
        <f t="shared" si="1"/>
        <v>1333.2206730723476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1191.2461602684748</v>
      </c>
      <c r="AC15">
        <f t="shared" si="2"/>
        <v>1119.1115567585884</v>
      </c>
      <c r="AE15">
        <f t="shared" si="3"/>
        <v>1779.5750367604096</v>
      </c>
      <c r="AF15">
        <f t="shared" si="4"/>
        <v>-88.978751838020486</v>
      </c>
      <c r="AG15">
        <f t="shared" si="4"/>
        <v>-20.985114830608754</v>
      </c>
      <c r="AH15">
        <f t="shared" si="5"/>
        <v>-1238.3589396963609</v>
      </c>
      <c r="AI15">
        <f t="shared" si="6"/>
        <v>431.25223039541925</v>
      </c>
      <c r="AJ15">
        <f t="shared" si="7"/>
        <v>72.134603509886347</v>
      </c>
      <c r="AK15">
        <f t="shared" si="24"/>
        <v>246.60502171987264</v>
      </c>
      <c r="AL15">
        <f t="shared" si="8"/>
        <v>749.99185562517823</v>
      </c>
      <c r="AN15">
        <f t="shared" si="9"/>
        <v>664.37412175409315</v>
      </c>
      <c r="AO15">
        <f t="shared" si="9"/>
        <v>-33.21870608770466</v>
      </c>
      <c r="AP15">
        <f t="shared" si="9"/>
        <v>-7.8344362825379097</v>
      </c>
      <c r="AQ15">
        <f t="shared" si="9"/>
        <v>-462.32028207971956</v>
      </c>
      <c r="AR15">
        <f t="shared" si="9"/>
        <v>161.00069730413099</v>
      </c>
      <c r="AS15">
        <f t="shared" si="9"/>
        <v>26.930229332843069</v>
      </c>
      <c r="AT15">
        <f t="shared" si="9"/>
        <v>92.065797362242691</v>
      </c>
      <c r="AU15">
        <f t="shared" si="9"/>
        <v>279.99672399921678</v>
      </c>
      <c r="AW15">
        <v>12</v>
      </c>
      <c r="AX15">
        <f>(R15*SUMPRODUCT(K16:$K$23, X16:$X$23)-$AZ$3*SUMPRODUCT(K15:$K$22, W16:$W$23))/Z15</f>
        <v>1333.2206730723476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2120.0444352164477</v>
      </c>
      <c r="P16">
        <f t="shared" si="22"/>
        <v>106.00222176082239</v>
      </c>
      <c r="Q16" s="4">
        <f t="shared" si="23"/>
        <v>25</v>
      </c>
      <c r="R16">
        <f t="shared" si="0"/>
        <v>250000</v>
      </c>
      <c r="S16">
        <f t="shared" si="1"/>
        <v>1245.6405297504452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1119.1115567585884</v>
      </c>
      <c r="AC16">
        <f t="shared" si="2"/>
        <v>1028.7054334417494</v>
      </c>
      <c r="AE16">
        <f t="shared" si="3"/>
        <v>1750.8271267329685</v>
      </c>
      <c r="AF16">
        <f t="shared" si="4"/>
        <v>-87.541356336648434</v>
      </c>
      <c r="AG16">
        <f t="shared" si="4"/>
        <v>-20.646113563112845</v>
      </c>
      <c r="AH16">
        <f t="shared" si="5"/>
        <v>-1291.5011918982395</v>
      </c>
      <c r="AI16">
        <f t="shared" si="6"/>
        <v>351.13846493496771</v>
      </c>
      <c r="AJ16">
        <f t="shared" si="7"/>
        <v>90.406123316839057</v>
      </c>
      <c r="AK16">
        <f t="shared" si="24"/>
        <v>238.09530407929986</v>
      </c>
      <c r="AL16">
        <f t="shared" si="8"/>
        <v>679.63989233110669</v>
      </c>
      <c r="AN16">
        <f t="shared" si="9"/>
        <v>602.11720429561638</v>
      </c>
      <c r="AO16">
        <f t="shared" si="9"/>
        <v>-30.105860214780822</v>
      </c>
      <c r="AP16">
        <f t="shared" si="9"/>
        <v>-7.1002899077695831</v>
      </c>
      <c r="AQ16">
        <f t="shared" si="9"/>
        <v>-444.15298068935346</v>
      </c>
      <c r="AR16">
        <f t="shared" si="9"/>
        <v>120.75807348371252</v>
      </c>
      <c r="AS16">
        <f t="shared" si="9"/>
        <v>31.091066268955611</v>
      </c>
      <c r="AT16">
        <f t="shared" si="9"/>
        <v>81.882029732800561</v>
      </c>
      <c r="AU16">
        <f t="shared" si="9"/>
        <v>233.73116948546871</v>
      </c>
      <c r="AW16">
        <v>13</v>
      </c>
      <c r="AX16">
        <f>(R16*SUMPRODUCT(K17:$K$23, X17:$X$23)-$AZ$3*SUMPRODUCT(K16:$K$22, W17:$W$23))/Z16</f>
        <v>1245.6405297504452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2120.0444352164477</v>
      </c>
      <c r="P17">
        <f t="shared" si="22"/>
        <v>106.00222176082239</v>
      </c>
      <c r="Q17" s="4">
        <f t="shared" si="23"/>
        <v>25</v>
      </c>
      <c r="R17">
        <f t="shared" si="0"/>
        <v>250000</v>
      </c>
      <c r="S17">
        <f t="shared" si="1"/>
        <v>1136.1101666335089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1028.7054334417494</v>
      </c>
      <c r="AC17">
        <f t="shared" si="2"/>
        <v>922.74894110786158</v>
      </c>
      <c r="AE17">
        <f t="shared" si="3"/>
        <v>1721.9005824887165</v>
      </c>
      <c r="AF17">
        <f t="shared" si="4"/>
        <v>-86.095029124435825</v>
      </c>
      <c r="AG17">
        <f t="shared" si="4"/>
        <v>-20.30500580419341</v>
      </c>
      <c r="AH17">
        <f t="shared" si="5"/>
        <v>-1346.4662328830709</v>
      </c>
      <c r="AI17">
        <f t="shared" si="6"/>
        <v>269.03431467701648</v>
      </c>
      <c r="AJ17">
        <f t="shared" si="7"/>
        <v>105.95649233388781</v>
      </c>
      <c r="AK17">
        <f t="shared" si="24"/>
        <v>228.00753416296564</v>
      </c>
      <c r="AL17">
        <f t="shared" si="8"/>
        <v>602.9983411738699</v>
      </c>
      <c r="AN17">
        <f t="shared" si="9"/>
        <v>545.49052259808821</v>
      </c>
      <c r="AO17">
        <f t="shared" si="9"/>
        <v>-27.274526129904409</v>
      </c>
      <c r="AP17">
        <f t="shared" si="9"/>
        <v>-6.4325364310394253</v>
      </c>
      <c r="AQ17">
        <f t="shared" si="9"/>
        <v>-426.55457376899892</v>
      </c>
      <c r="AR17">
        <f t="shared" si="9"/>
        <v>85.228886268145445</v>
      </c>
      <c r="AS17">
        <f t="shared" si="9"/>
        <v>33.566550219952397</v>
      </c>
      <c r="AT17">
        <f t="shared" si="9"/>
        <v>72.231782851884006</v>
      </c>
      <c r="AU17">
        <f t="shared" si="9"/>
        <v>191.02721933998185</v>
      </c>
      <c r="AW17">
        <v>14</v>
      </c>
      <c r="AX17">
        <f>(R17*SUMPRODUCT(K18:$K$23, X18:$X$23)-$AZ$3*SUMPRODUCT(K17:$K$22, W18:$W$23))/Z17</f>
        <v>1136.1101666335089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2120.0444352164477</v>
      </c>
      <c r="P18">
        <f t="shared" si="22"/>
        <v>106.00222176082239</v>
      </c>
      <c r="Q18" s="4">
        <f t="shared" si="23"/>
        <v>25</v>
      </c>
      <c r="R18">
        <f t="shared" si="0"/>
        <v>250000</v>
      </c>
      <c r="S18">
        <f t="shared" si="1"/>
        <v>1004.7202891249985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922.74894110786158</v>
      </c>
      <c r="AC18">
        <f t="shared" si="2"/>
        <v>802.2138250539906</v>
      </c>
      <c r="AE18">
        <f t="shared" si="3"/>
        <v>1692.7387393963772</v>
      </c>
      <c r="AF18">
        <f t="shared" si="4"/>
        <v>-84.636936969818876</v>
      </c>
      <c r="AG18">
        <f t="shared" si="4"/>
        <v>-19.961123352864483</v>
      </c>
      <c r="AH18">
        <f t="shared" si="5"/>
        <v>-1408.3239328699165</v>
      </c>
      <c r="AI18">
        <f t="shared" si="6"/>
        <v>179.81674620377748</v>
      </c>
      <c r="AJ18">
        <f t="shared" si="7"/>
        <v>120.53511605387098</v>
      </c>
      <c r="AK18">
        <f t="shared" si="24"/>
        <v>216.56995982572738</v>
      </c>
      <c r="AL18">
        <f t="shared" si="8"/>
        <v>516.9218220833759</v>
      </c>
      <c r="AN18">
        <f t="shared" si="9"/>
        <v>493.98121830049729</v>
      </c>
      <c r="AO18">
        <f t="shared" si="9"/>
        <v>-24.699060915024869</v>
      </c>
      <c r="AP18">
        <f t="shared" si="9"/>
        <v>-5.8251281210771397</v>
      </c>
      <c r="AQ18">
        <f t="shared" si="9"/>
        <v>-410.98224783873462</v>
      </c>
      <c r="AR18">
        <f t="shared" si="9"/>
        <v>52.474781425660701</v>
      </c>
      <c r="AS18">
        <f t="shared" si="9"/>
        <v>35.174999006353126</v>
      </c>
      <c r="AT18">
        <f t="shared" si="9"/>
        <v>63.200238827257934</v>
      </c>
      <c r="AU18">
        <f t="shared" si="9"/>
        <v>150.85001925927179</v>
      </c>
      <c r="AW18">
        <v>15</v>
      </c>
      <c r="AX18">
        <f>(R18*SUMPRODUCT(K19:$K$23, X19:$X$23)-$AZ$3*SUMPRODUCT(K18:$K$22, W19:$W$23))/Z18</f>
        <v>1004.7202891249985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2120.0444352164477</v>
      </c>
      <c r="P19">
        <f t="shared" si="22"/>
        <v>106.00222176082239</v>
      </c>
      <c r="Q19" s="4">
        <f t="shared" si="23"/>
        <v>25</v>
      </c>
      <c r="R19">
        <f t="shared" si="0"/>
        <v>250000</v>
      </c>
      <c r="S19">
        <f t="shared" si="1"/>
        <v>851.4767634847185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802.2138250539906</v>
      </c>
      <c r="AC19">
        <f t="shared" si="2"/>
        <v>668.02616833647699</v>
      </c>
      <c r="AE19">
        <f t="shared" si="3"/>
        <v>1663.2810447635093</v>
      </c>
      <c r="AF19">
        <f t="shared" si="4"/>
        <v>-83.164052238175472</v>
      </c>
      <c r="AG19">
        <f t="shared" si="4"/>
        <v>-19.613752159323198</v>
      </c>
      <c r="AH19">
        <f t="shared" si="5"/>
        <v>-1477.5996001264048</v>
      </c>
      <c r="AI19">
        <f t="shared" si="6"/>
        <v>82.90364023960592</v>
      </c>
      <c r="AJ19">
        <f t="shared" si="7"/>
        <v>134.18765671751362</v>
      </c>
      <c r="AK19">
        <f t="shared" si="24"/>
        <v>203.86081272189799</v>
      </c>
      <c r="AL19">
        <f t="shared" si="8"/>
        <v>420.95210967901755</v>
      </c>
      <c r="AN19">
        <f t="shared" si="9"/>
        <v>447.12351273697237</v>
      </c>
      <c r="AO19">
        <f t="shared" si="9"/>
        <v>-22.356175636848619</v>
      </c>
      <c r="AP19">
        <f t="shared" si="9"/>
        <v>-5.2725724200601825</v>
      </c>
      <c r="AQ19">
        <f t="shared" si="9"/>
        <v>-397.20859304399755</v>
      </c>
      <c r="AR19">
        <f t="shared" si="9"/>
        <v>22.28617163606604</v>
      </c>
      <c r="AS19">
        <f t="shared" si="9"/>
        <v>36.072350265981932</v>
      </c>
      <c r="AT19">
        <f t="shared" si="9"/>
        <v>54.801900725435871</v>
      </c>
      <c r="AU19">
        <f t="shared" si="9"/>
        <v>113.16042262748385</v>
      </c>
      <c r="AW19">
        <v>16</v>
      </c>
      <c r="AX19">
        <f>(R19*SUMPRODUCT(K20:$K$23, X20:$X$23)-$AZ$3*SUMPRODUCT(K19:$K$22, W20:$W$23))/Z19</f>
        <v>851.4767634847185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2120.0444352164477</v>
      </c>
      <c r="P20">
        <f t="shared" si="22"/>
        <v>106.00222176082239</v>
      </c>
      <c r="Q20" s="4">
        <f t="shared" si="23"/>
        <v>25</v>
      </c>
      <c r="R20">
        <f t="shared" si="0"/>
        <v>250000</v>
      </c>
      <c r="S20">
        <f t="shared" si="1"/>
        <v>675.71089105216242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668.02616833647699</v>
      </c>
      <c r="AC20">
        <f t="shared" si="2"/>
        <v>520.62032119518926</v>
      </c>
      <c r="AE20">
        <f t="shared" si="3"/>
        <v>1633.4474246697557</v>
      </c>
      <c r="AF20">
        <f t="shared" si="4"/>
        <v>-81.672371233487794</v>
      </c>
      <c r="AG20">
        <f t="shared" si="4"/>
        <v>-19.261947975432264</v>
      </c>
      <c r="AH20">
        <f t="shared" si="5"/>
        <v>-1556.6666229770176</v>
      </c>
      <c r="AI20">
        <f t="shared" si="6"/>
        <v>-24.153517516182092</v>
      </c>
      <c r="AJ20">
        <f t="shared" si="7"/>
        <v>147.40584714128772</v>
      </c>
      <c r="AK20">
        <f t="shared" si="24"/>
        <v>189.95283014953733</v>
      </c>
      <c r="AL20">
        <f t="shared" si="8"/>
        <v>313.20515977464299</v>
      </c>
      <c r="AN20">
        <f t="shared" si="9"/>
        <v>404.49056678085498</v>
      </c>
      <c r="AO20">
        <f t="shared" si="9"/>
        <v>-20.224528339042752</v>
      </c>
      <c r="AP20">
        <f t="shared" si="9"/>
        <v>-4.7698359532209311</v>
      </c>
      <c r="AQ20">
        <f t="shared" si="9"/>
        <v>-385.47733775031975</v>
      </c>
      <c r="AR20">
        <f t="shared" si="9"/>
        <v>-5.9811352617284506</v>
      </c>
      <c r="AS20">
        <f t="shared" si="9"/>
        <v>36.502108213887666</v>
      </c>
      <c r="AT20">
        <f t="shared" si="9"/>
        <v>47.038017121578228</v>
      </c>
      <c r="AU20">
        <f t="shared" si="9"/>
        <v>77.558990073737448</v>
      </c>
      <c r="AW20">
        <v>17</v>
      </c>
      <c r="AX20">
        <f>(R20*SUMPRODUCT(K21:$K$23, X21:$X$23)-$AZ$3*SUMPRODUCT(K20:$K$22, W21:$W$23))/Z20</f>
        <v>675.71089105216242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2120.0444352164477</v>
      </c>
      <c r="P21">
        <f t="shared" si="22"/>
        <v>106.00222176082239</v>
      </c>
      <c r="Q21" s="4">
        <f t="shared" si="23"/>
        <v>25</v>
      </c>
      <c r="R21">
        <f t="shared" si="0"/>
        <v>250000</v>
      </c>
      <c r="S21">
        <f t="shared" si="1"/>
        <v>476.32439367377782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520.62032119518926</v>
      </c>
      <c r="AC21">
        <f t="shared" si="2"/>
        <v>360.18854379126861</v>
      </c>
      <c r="AE21">
        <f t="shared" si="3"/>
        <v>1603.1421611725714</v>
      </c>
      <c r="AF21">
        <f t="shared" si="4"/>
        <v>-80.157108058628566</v>
      </c>
      <c r="AG21">
        <f t="shared" si="4"/>
        <v>-18.904582075527312</v>
      </c>
      <c r="AH21">
        <f t="shared" si="5"/>
        <v>-1647.4642015062948</v>
      </c>
      <c r="AI21">
        <f t="shared" si="6"/>
        <v>-143.38373046787933</v>
      </c>
      <c r="AJ21">
        <f t="shared" si="7"/>
        <v>160.43177740392065</v>
      </c>
      <c r="AK21">
        <f t="shared" si="24"/>
        <v>174.87539909038105</v>
      </c>
      <c r="AL21">
        <f t="shared" si="8"/>
        <v>191.92344602642237</v>
      </c>
      <c r="AN21">
        <f t="shared" si="9"/>
        <v>365.69299386256267</v>
      </c>
      <c r="AO21">
        <f t="shared" si="9"/>
        <v>-18.284649693128131</v>
      </c>
      <c r="AP21">
        <f t="shared" si="9"/>
        <v>-4.3123269940474964</v>
      </c>
      <c r="AQ21">
        <f t="shared" si="9"/>
        <v>-375.80330099332986</v>
      </c>
      <c r="AR21">
        <f t="shared" si="9"/>
        <v>-32.70728381794283</v>
      </c>
      <c r="AS21">
        <f t="shared" si="9"/>
        <v>36.596116308625064</v>
      </c>
      <c r="AT21">
        <f t="shared" si="9"/>
        <v>39.89085297307448</v>
      </c>
      <c r="AU21">
        <f t="shared" si="9"/>
        <v>43.779685463756714</v>
      </c>
      <c r="AW21">
        <v>18</v>
      </c>
      <c r="AX21">
        <f>(R21*SUMPRODUCT(K22:$K$23, X22:$X$23)-$AZ$3*SUMPRODUCT(K21:$K$22, W22:$W$23))/Z21</f>
        <v>476.32439367377782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2120.0444352164477</v>
      </c>
      <c r="P22">
        <f t="shared" si="22"/>
        <v>106.00222176082239</v>
      </c>
      <c r="Q22" s="4">
        <f t="shared" si="23"/>
        <v>25</v>
      </c>
      <c r="R22">
        <f t="shared" si="0"/>
        <v>250000</v>
      </c>
      <c r="S22">
        <f t="shared" si="1"/>
        <v>252.06193158813298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360.18854379126861</v>
      </c>
      <c r="AC22">
        <f t="shared" si="2"/>
        <v>186.93336855057913</v>
      </c>
      <c r="AE22">
        <f t="shared" si="3"/>
        <v>1572.2606156945701</v>
      </c>
      <c r="AF22">
        <f t="shared" si="4"/>
        <v>-78.613030784728522</v>
      </c>
      <c r="AG22">
        <f t="shared" si="4"/>
        <v>-18.54042053998327</v>
      </c>
      <c r="AH22">
        <f t="shared" si="5"/>
        <v>-1751.1571478877177</v>
      </c>
      <c r="AI22">
        <f t="shared" si="6"/>
        <v>-276.04998351785935</v>
      </c>
      <c r="AJ22">
        <f t="shared" si="7"/>
        <v>173.25517524068948</v>
      </c>
      <c r="AK22">
        <f t="shared" si="24"/>
        <v>158.63646520521141</v>
      </c>
      <c r="AL22">
        <f t="shared" si="8"/>
        <v>55.841656928041544</v>
      </c>
      <c r="AN22">
        <f t="shared" si="9"/>
        <v>330.37753367583258</v>
      </c>
      <c r="AO22">
        <f t="shared" si="9"/>
        <v>-16.518876683791632</v>
      </c>
      <c r="AP22">
        <f t="shared" si="9"/>
        <v>-3.8958798243549841</v>
      </c>
      <c r="AQ22">
        <f t="shared" si="9"/>
        <v>-367.96888112748996</v>
      </c>
      <c r="AR22">
        <f t="shared" si="9"/>
        <v>-58.006103959803959</v>
      </c>
      <c r="AS22">
        <f t="shared" si="9"/>
        <v>36.405934818450369</v>
      </c>
      <c r="AT22">
        <f t="shared" si="9"/>
        <v>33.334120057695969</v>
      </c>
      <c r="AU22">
        <f t="shared" si="9"/>
        <v>11.73395091634238</v>
      </c>
      <c r="AW22">
        <v>19</v>
      </c>
      <c r="AX22">
        <f>(R22*SUMPRODUCT(K23:$K$23, X23:$X$23)-$AZ$3*SUMPRODUCT(K22:$K$22, W23:$W$23))/Z22</f>
        <v>252.06193158813298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2120.0444352164477</v>
      </c>
      <c r="P23">
        <f t="shared" si="22"/>
        <v>106.00222176082239</v>
      </c>
      <c r="Q23" s="4">
        <f t="shared" si="23"/>
        <v>25</v>
      </c>
      <c r="R23">
        <f t="shared" si="0"/>
        <v>250000</v>
      </c>
      <c r="S23">
        <f t="shared" si="1"/>
        <v>257.23505458093229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186.93336855057913</v>
      </c>
      <c r="AC23">
        <f t="shared" si="2"/>
        <v>186.93336855057913</v>
      </c>
      <c r="AE23">
        <f t="shared" si="3"/>
        <v>1540.6416843052505</v>
      </c>
      <c r="AF23">
        <f t="shared" si="4"/>
        <v>-77.032084215262529</v>
      </c>
      <c r="AG23">
        <f t="shared" si="4"/>
        <v>-18.167563598118139</v>
      </c>
      <c r="AH23">
        <f t="shared" si="5"/>
        <v>-1874.5273646529542</v>
      </c>
      <c r="AI23">
        <f t="shared" si="6"/>
        <v>-429.08532816108459</v>
      </c>
      <c r="AJ23">
        <f t="shared" si="7"/>
        <v>0</v>
      </c>
      <c r="AK23">
        <f t="shared" si="24"/>
        <v>141.24026291251062</v>
      </c>
      <c r="AL23">
        <f t="shared" si="8"/>
        <v>-287.84506524857397</v>
      </c>
      <c r="AN23">
        <f t="shared" si="9"/>
        <v>298.21465512063696</v>
      </c>
      <c r="AO23">
        <f t="shared" si="9"/>
        <v>-14.91073275603185</v>
      </c>
      <c r="AP23">
        <f t="shared" si="9"/>
        <v>-3.5166085456386971</v>
      </c>
      <c r="AQ23">
        <f t="shared" si="9"/>
        <v>-362.84331214643362</v>
      </c>
      <c r="AR23">
        <f t="shared" si="9"/>
        <v>-83.055998327467222</v>
      </c>
      <c r="AS23">
        <f t="shared" si="9"/>
        <v>0</v>
      </c>
      <c r="AT23">
        <f t="shared" si="9"/>
        <v>27.339203347984409</v>
      </c>
      <c r="AU23">
        <f t="shared" si="9"/>
        <v>-55.71679497948282</v>
      </c>
      <c r="AW23">
        <v>20</v>
      </c>
      <c r="AX23">
        <f>(R23*SUMPRODUCT(K$23:$K24, X$23:$X24)-$AZ$3*SUMPRODUCT(K$22:$K23, W$23:$W24))/Z23</f>
        <v>257.23505458093229</v>
      </c>
    </row>
    <row r="25" spans="5:50" x14ac:dyDescent="0.25">
      <c r="AN25" s="8">
        <f t="shared" ref="AN25:AU25" si="25">SUM(AN3:AN23)</f>
        <v>18055.641892405212</v>
      </c>
      <c r="AO25" s="8">
        <f t="shared" si="25"/>
        <v>-2492.8154210325952</v>
      </c>
      <c r="AP25" s="8">
        <f t="shared" si="25"/>
        <v>-461.06558441725389</v>
      </c>
      <c r="AQ25" s="8">
        <f t="shared" si="25"/>
        <v>-10480.791363656926</v>
      </c>
      <c r="AR25" s="8">
        <f t="shared" si="25"/>
        <v>4620.9695232984277</v>
      </c>
      <c r="AS25" s="8">
        <f t="shared" si="25"/>
        <v>-695.6011153348544</v>
      </c>
      <c r="AT25" s="8">
        <f t="shared" si="25"/>
        <v>1954.8762140139984</v>
      </c>
      <c r="AU25" s="9">
        <f t="shared" si="25"/>
        <v>5880.2446219775702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1E03-84F2-4CEB-8F62-0935754219C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2104.7417228739969</v>
      </c>
      <c r="K3">
        <v>1</v>
      </c>
      <c r="L3" s="2">
        <v>0</v>
      </c>
      <c r="O3">
        <f>$C$3</f>
        <v>2104.7417228739969</v>
      </c>
      <c r="P3">
        <f>O3*B5</f>
        <v>1683.7933782991977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2104.7417228739969</v>
      </c>
      <c r="AF3">
        <f t="shared" ref="AF3:AG23" si="4">-$Z3*P3</f>
        <v>-1683.7933782991977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147.79860277479918</v>
      </c>
      <c r="AJ3">
        <f t="shared" ref="AJ3:AJ23" si="7">AB3-AC3</f>
        <v>1.8189894035458565E-12</v>
      </c>
      <c r="AL3">
        <f t="shared" ref="AL3:AL23" si="8">SUM(AI3:AK3)</f>
        <v>147.798602774801</v>
      </c>
      <c r="AN3">
        <f t="shared" ref="AN3:AU23" si="9">AE3*$K3</f>
        <v>2104.7417228739969</v>
      </c>
      <c r="AO3">
        <f t="shared" si="9"/>
        <v>-1683.7933782991977</v>
      </c>
      <c r="AP3">
        <f t="shared" si="9"/>
        <v>-273.14974180000002</v>
      </c>
      <c r="AQ3">
        <f t="shared" si="9"/>
        <v>0</v>
      </c>
      <c r="AR3">
        <f t="shared" si="9"/>
        <v>147.79860277479918</v>
      </c>
      <c r="AS3">
        <f t="shared" si="9"/>
        <v>1.8189894035458565E-12</v>
      </c>
      <c r="AT3">
        <f t="shared" si="9"/>
        <v>0</v>
      </c>
      <c r="AU3">
        <f t="shared" si="9"/>
        <v>147.798602774801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1110.2320674491039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32.059013382371056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-1.8189894035458565E-12</v>
      </c>
      <c r="AC4">
        <f t="shared" si="2"/>
        <v>31.663349759257471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-31.66334975925929</v>
      </c>
      <c r="AK4">
        <f>G4*MAX(0, SUM(AB4, AE4:AF4))</f>
        <v>0</v>
      </c>
      <c r="AL4">
        <f t="shared" si="8"/>
        <v>-1202.5273497592593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-1078.5687176898448</v>
      </c>
      <c r="AR4">
        <f t="shared" si="9"/>
        <v>-1078.5687176898448</v>
      </c>
      <c r="AS4">
        <f t="shared" si="9"/>
        <v>-29.167434089364217</v>
      </c>
      <c r="AT4">
        <f t="shared" si="9"/>
        <v>0</v>
      </c>
      <c r="AU4">
        <f t="shared" si="9"/>
        <v>-1107.736151779209</v>
      </c>
      <c r="AW4">
        <v>1</v>
      </c>
      <c r="AX4">
        <f>(R4*SUMPRODUCT(K5:$K$23, X5:$X$23)-$AZ$3*SUMPRODUCT(K4:$K$22, W5:$W$23))/Z4</f>
        <v>32.059013382371056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2104.7417228739969</v>
      </c>
      <c r="P5">
        <f t="shared" ref="P5:P23" si="22">O5*$C$5</f>
        <v>105.23708614369986</v>
      </c>
      <c r="Q5" s="4">
        <f t="shared" ref="Q5:Q23" si="23">$C$8</f>
        <v>25</v>
      </c>
      <c r="R5">
        <f t="shared" si="0"/>
        <v>500000</v>
      </c>
      <c r="S5">
        <f t="shared" si="1"/>
        <v>60.440960125938261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31.663349759257471</v>
      </c>
      <c r="AC5">
        <f t="shared" si="2"/>
        <v>58.958059108346788</v>
      </c>
      <c r="AE5">
        <f t="shared" si="3"/>
        <v>2053.1025093983385</v>
      </c>
      <c r="AF5">
        <f t="shared" si="4"/>
        <v>-102.65512546991694</v>
      </c>
      <c r="AG5">
        <f t="shared" si="4"/>
        <v>-24.386632420091601</v>
      </c>
      <c r="AH5">
        <f t="shared" si="5"/>
        <v>-1158.196238167968</v>
      </c>
      <c r="AI5">
        <f t="shared" si="6"/>
        <v>767.86451334036178</v>
      </c>
      <c r="AJ5">
        <f t="shared" si="7"/>
        <v>-27.294709349089317</v>
      </c>
      <c r="AK5">
        <f>G5*SUM(AB5, AE5:AF5)</f>
        <v>138.74775135813755</v>
      </c>
      <c r="AL5">
        <f t="shared" si="8"/>
        <v>879.31755534940999</v>
      </c>
      <c r="AN5">
        <f t="shared" si="9"/>
        <v>1742.1813792344756</v>
      </c>
      <c r="AO5">
        <f t="shared" si="9"/>
        <v>-87.109068961723793</v>
      </c>
      <c r="AP5">
        <f t="shared" si="9"/>
        <v>-20.693529285573696</v>
      </c>
      <c r="AQ5">
        <f t="shared" si="9"/>
        <v>-982.79940256220527</v>
      </c>
      <c r="AR5">
        <f t="shared" si="9"/>
        <v>651.57937842497256</v>
      </c>
      <c r="AS5">
        <f t="shared" si="9"/>
        <v>-23.161208055576225</v>
      </c>
      <c r="AT5">
        <f t="shared" si="9"/>
        <v>117.73584013476233</v>
      </c>
      <c r="AU5">
        <f t="shared" si="9"/>
        <v>746.15401050415869</v>
      </c>
      <c r="AW5">
        <v>2</v>
      </c>
      <c r="AX5">
        <f>(R5*SUMPRODUCT(K6:$K$23, X6:$X$23)-$AZ$3*SUMPRODUCT(K5:$K$22, W6:$W$23))/Z5</f>
        <v>60.440960125938261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2104.7417228739969</v>
      </c>
      <c r="P6">
        <f t="shared" si="22"/>
        <v>105.23708614369986</v>
      </c>
      <c r="Q6" s="4">
        <f t="shared" si="23"/>
        <v>25</v>
      </c>
      <c r="R6">
        <f t="shared" si="0"/>
        <v>500000</v>
      </c>
      <c r="S6">
        <f t="shared" si="1"/>
        <v>85.544161392996344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58.958059108346788</v>
      </c>
      <c r="AC6">
        <f t="shared" si="2"/>
        <v>82.414898445334074</v>
      </c>
      <c r="AE6">
        <f t="shared" si="3"/>
        <v>2027.7488553242113</v>
      </c>
      <c r="AF6">
        <f t="shared" si="4"/>
        <v>-101.38744276621057</v>
      </c>
      <c r="AG6">
        <f t="shared" si="4"/>
        <v>-24.085483188827407</v>
      </c>
      <c r="AH6">
        <f t="shared" si="5"/>
        <v>-1145.658141265538</v>
      </c>
      <c r="AI6">
        <f t="shared" si="6"/>
        <v>756.61778810363535</v>
      </c>
      <c r="AJ6">
        <f t="shared" si="7"/>
        <v>-23.456839336987287</v>
      </c>
      <c r="AK6">
        <f>G6*SUM(AB6, AE6:AF6)</f>
        <v>138.97236301664432</v>
      </c>
      <c r="AL6">
        <f t="shared" si="8"/>
        <v>872.13331178329236</v>
      </c>
      <c r="AN6">
        <f t="shared" si="9"/>
        <v>1585.0328432549129</v>
      </c>
      <c r="AO6">
        <f t="shared" si="9"/>
        <v>-79.25164216274564</v>
      </c>
      <c r="AP6">
        <f t="shared" si="9"/>
        <v>-18.826928097982631</v>
      </c>
      <c r="AQ6">
        <f t="shared" si="9"/>
        <v>-895.52795272465539</v>
      </c>
      <c r="AR6">
        <f t="shared" si="9"/>
        <v>591.42632026952924</v>
      </c>
      <c r="AS6">
        <f t="shared" si="9"/>
        <v>-18.335535315656266</v>
      </c>
      <c r="AT6">
        <f t="shared" si="9"/>
        <v>108.63069117645063</v>
      </c>
      <c r="AU6">
        <f t="shared" si="9"/>
        <v>681.72147613032359</v>
      </c>
      <c r="AW6">
        <v>3</v>
      </c>
      <c r="AX6">
        <f>(R6*SUMPRODUCT(K7:$K$23, X7:$X$23)-$AZ$3*SUMPRODUCT(K6:$K$22, W7:$W$23))/Z6</f>
        <v>85.544161392996344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2104.7417228739969</v>
      </c>
      <c r="P7">
        <f t="shared" si="22"/>
        <v>105.23708614369986</v>
      </c>
      <c r="Q7" s="4">
        <f t="shared" si="23"/>
        <v>25</v>
      </c>
      <c r="R7">
        <f t="shared" si="0"/>
        <v>500000</v>
      </c>
      <c r="S7">
        <f t="shared" si="1"/>
        <v>107.39774238269558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82.414898445334074</v>
      </c>
      <c r="AC7">
        <f t="shared" si="2"/>
        <v>102.19085994734996</v>
      </c>
      <c r="AE7">
        <f t="shared" si="3"/>
        <v>2002.6991429776667</v>
      </c>
      <c r="AF7">
        <f t="shared" si="4"/>
        <v>-100.13495714888334</v>
      </c>
      <c r="AG7">
        <f t="shared" si="4"/>
        <v>-23.787944159759036</v>
      </c>
      <c r="AH7">
        <f t="shared" si="5"/>
        <v>-1133.6839436018911</v>
      </c>
      <c r="AI7">
        <f t="shared" si="6"/>
        <v>745.09229806713324</v>
      </c>
      <c r="AJ7">
        <f t="shared" si="7"/>
        <v>-19.775961502015889</v>
      </c>
      <c r="AK7">
        <f>G7*SUM(AB7, AE7:AF7)</f>
        <v>138.94853589918824</v>
      </c>
      <c r="AL7">
        <f t="shared" si="8"/>
        <v>864.26487246430565</v>
      </c>
      <c r="AN7">
        <f t="shared" si="9"/>
        <v>1442.052857859368</v>
      </c>
      <c r="AO7">
        <f t="shared" si="9"/>
        <v>-72.102642892968404</v>
      </c>
      <c r="AP7">
        <f t="shared" si="9"/>
        <v>-17.128620131716968</v>
      </c>
      <c r="AQ7">
        <f t="shared" si="9"/>
        <v>-816.31441073554038</v>
      </c>
      <c r="AR7">
        <f t="shared" si="9"/>
        <v>536.50718409914236</v>
      </c>
      <c r="AS7">
        <f t="shared" si="9"/>
        <v>-14.239773308384979</v>
      </c>
      <c r="AT7">
        <f t="shared" si="9"/>
        <v>100.05054128643718</v>
      </c>
      <c r="AU7">
        <f t="shared" si="9"/>
        <v>622.3179520771946</v>
      </c>
      <c r="AW7">
        <v>4</v>
      </c>
      <c r="AX7">
        <f>(R7*SUMPRODUCT(K8:$K$23, X8:$X$23)-$AZ$3*SUMPRODUCT(K7:$K$22, W8:$W$23))/Z7</f>
        <v>107.39774238269558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2104.7417228739969</v>
      </c>
      <c r="P8">
        <f t="shared" si="22"/>
        <v>105.23708614369986</v>
      </c>
      <c r="Q8" s="4">
        <f t="shared" si="23"/>
        <v>25</v>
      </c>
      <c r="R8">
        <f t="shared" si="0"/>
        <v>500000</v>
      </c>
      <c r="S8">
        <f t="shared" si="1"/>
        <v>126.06872302023893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102.19085994734996</v>
      </c>
      <c r="AC8">
        <f t="shared" si="2"/>
        <v>118.47410086748278</v>
      </c>
      <c r="AE8">
        <f t="shared" si="3"/>
        <v>1977.9480366096975</v>
      </c>
      <c r="AF8">
        <f t="shared" si="4"/>
        <v>-98.897401830484881</v>
      </c>
      <c r="AG8">
        <f t="shared" si="4"/>
        <v>-23.493951955169535</v>
      </c>
      <c r="AH8">
        <f t="shared" si="5"/>
        <v>-1122.2552598381487</v>
      </c>
      <c r="AI8">
        <f t="shared" si="6"/>
        <v>733.30142298589453</v>
      </c>
      <c r="AJ8">
        <f t="shared" si="7"/>
        <v>-16.283240920132812</v>
      </c>
      <c r="AK8">
        <f t="shared" ref="AK8:AK23" si="24">G8*SUM(AB8:AB8, AE8:AF8)</f>
        <v>138.68690463085943</v>
      </c>
      <c r="AL8">
        <f t="shared" si="8"/>
        <v>855.70508669662115</v>
      </c>
      <c r="AN8">
        <f t="shared" si="9"/>
        <v>1311.9633780972097</v>
      </c>
      <c r="AO8">
        <f t="shared" si="9"/>
        <v>-65.598168904860486</v>
      </c>
      <c r="AP8">
        <f t="shared" si="9"/>
        <v>-15.583424843046076</v>
      </c>
      <c r="AQ8">
        <f t="shared" si="9"/>
        <v>-744.38649273532735</v>
      </c>
      <c r="AR8">
        <f t="shared" si="9"/>
        <v>486.39529161397599</v>
      </c>
      <c r="AS8">
        <f t="shared" si="9"/>
        <v>-10.800595045239634</v>
      </c>
      <c r="AT8">
        <f t="shared" si="9"/>
        <v>91.990353906982833</v>
      </c>
      <c r="AU8">
        <f t="shared" si="9"/>
        <v>567.58505047571919</v>
      </c>
      <c r="AW8">
        <v>5</v>
      </c>
      <c r="AX8">
        <f>(R8*SUMPRODUCT(K9:$K$23, X9:$X$23)-$AZ$3*SUMPRODUCT(K8:$K$22, W9:$W$23))/Z8</f>
        <v>126.06872302023893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2104.7417228739969</v>
      </c>
      <c r="P9">
        <f t="shared" si="22"/>
        <v>105.23708614369986</v>
      </c>
      <c r="Q9" s="4">
        <f t="shared" si="23"/>
        <v>25</v>
      </c>
      <c r="R9">
        <f t="shared" si="0"/>
        <v>500000</v>
      </c>
      <c r="S9">
        <f t="shared" si="1"/>
        <v>140.81742177195463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118.47410086748278</v>
      </c>
      <c r="AC9">
        <f t="shared" si="2"/>
        <v>130.69761241864035</v>
      </c>
      <c r="AE9">
        <f t="shared" si="3"/>
        <v>1953.4849770436088</v>
      </c>
      <c r="AF9">
        <f t="shared" si="4"/>
        <v>-97.674248852180455</v>
      </c>
      <c r="AG9">
        <f t="shared" si="4"/>
        <v>-23.203381153771101</v>
      </c>
      <c r="AH9">
        <f t="shared" si="5"/>
        <v>-1112.6256369348407</v>
      </c>
      <c r="AI9">
        <f t="shared" si="6"/>
        <v>719.98171010281658</v>
      </c>
      <c r="AJ9">
        <f t="shared" si="7"/>
        <v>-12.223511551157571</v>
      </c>
      <c r="AK9">
        <f t="shared" si="24"/>
        <v>138.19993803412376</v>
      </c>
      <c r="AL9">
        <f t="shared" si="8"/>
        <v>845.95813658578277</v>
      </c>
      <c r="AN9">
        <f t="shared" si="9"/>
        <v>1193.5985350185599</v>
      </c>
      <c r="AO9">
        <f t="shared" si="9"/>
        <v>-59.679926750928011</v>
      </c>
      <c r="AP9">
        <f t="shared" si="9"/>
        <v>-14.177494108264231</v>
      </c>
      <c r="AQ9">
        <f t="shared" si="9"/>
        <v>-679.82520770615156</v>
      </c>
      <c r="AR9">
        <f t="shared" si="9"/>
        <v>439.91590645321622</v>
      </c>
      <c r="AS9">
        <f t="shared" si="9"/>
        <v>-7.4686857855054916</v>
      </c>
      <c r="AT9">
        <f t="shared" si="9"/>
        <v>84.441521442784818</v>
      </c>
      <c r="AU9">
        <f t="shared" si="9"/>
        <v>516.88874211049551</v>
      </c>
      <c r="AW9">
        <v>6</v>
      </c>
      <c r="AX9">
        <f>(R9*SUMPRODUCT(K10:$K$23, X10:$X$23)-$AZ$3*SUMPRODUCT(K9:$K$22, W10:$W$23))/Z9</f>
        <v>140.81742177195463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2104.7417228739969</v>
      </c>
      <c r="P10">
        <f t="shared" si="22"/>
        <v>105.23708614369986</v>
      </c>
      <c r="Q10" s="4">
        <f t="shared" si="23"/>
        <v>25</v>
      </c>
      <c r="R10">
        <f t="shared" si="0"/>
        <v>500000</v>
      </c>
      <c r="S10">
        <f t="shared" si="1"/>
        <v>151.88581151151769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130.69761241864035</v>
      </c>
      <c r="AC10">
        <f t="shared" si="2"/>
        <v>139.2256660868652</v>
      </c>
      <c r="AE10">
        <f t="shared" si="3"/>
        <v>1929.3050838111192</v>
      </c>
      <c r="AF10">
        <f t="shared" si="4"/>
        <v>-96.465254190555967</v>
      </c>
      <c r="AG10">
        <f t="shared" si="4"/>
        <v>-22.916173785644808</v>
      </c>
      <c r="AH10">
        <f t="shared" si="5"/>
        <v>-1103.4711317716924</v>
      </c>
      <c r="AI10">
        <f t="shared" si="6"/>
        <v>706.45252406322606</v>
      </c>
      <c r="AJ10">
        <f t="shared" si="7"/>
        <v>-8.5280536682248567</v>
      </c>
      <c r="AK10">
        <f t="shared" si="24"/>
        <v>137.44762094274429</v>
      </c>
      <c r="AL10">
        <f t="shared" si="8"/>
        <v>835.37209133774547</v>
      </c>
      <c r="AN10">
        <f t="shared" si="9"/>
        <v>1085.9016098659902</v>
      </c>
      <c r="AO10">
        <f t="shared" si="9"/>
        <v>-54.295080493299515</v>
      </c>
      <c r="AP10">
        <f t="shared" si="9"/>
        <v>-12.89827628331525</v>
      </c>
      <c r="AQ10">
        <f t="shared" si="9"/>
        <v>-621.08429013440457</v>
      </c>
      <c r="AR10">
        <f t="shared" si="9"/>
        <v>397.62396295497081</v>
      </c>
      <c r="AS10">
        <f t="shared" si="9"/>
        <v>-4.7999807210664871</v>
      </c>
      <c r="AT10">
        <f t="shared" si="9"/>
        <v>77.361840854708788</v>
      </c>
      <c r="AU10">
        <f t="shared" si="9"/>
        <v>470.18582308861312</v>
      </c>
      <c r="AW10">
        <v>7</v>
      </c>
      <c r="AX10">
        <f>(R10*SUMPRODUCT(K11:$K$23, X11:$X$23)-$AZ$3*SUMPRODUCT(K10:$K$22, W11:$W$23))/Z10</f>
        <v>151.88581151151769</v>
      </c>
    </row>
    <row r="11" spans="1:52" x14ac:dyDescent="0.25">
      <c r="A11" t="s">
        <v>33</v>
      </c>
      <c r="C11" s="7">
        <f>AU25</f>
        <v>5860.6437851399223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2104.7417228739969</v>
      </c>
      <c r="P11">
        <f t="shared" si="22"/>
        <v>105.23708614369986</v>
      </c>
      <c r="Q11" s="4">
        <f t="shared" si="23"/>
        <v>25</v>
      </c>
      <c r="R11">
        <f t="shared" si="0"/>
        <v>500000</v>
      </c>
      <c r="S11">
        <f t="shared" si="1"/>
        <v>159.51881695741008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139.2256660868652</v>
      </c>
      <c r="AC11">
        <f t="shared" si="2"/>
        <v>144.41093822304219</v>
      </c>
      <c r="AE11">
        <f t="shared" si="3"/>
        <v>1905.4035925966473</v>
      </c>
      <c r="AF11">
        <f t="shared" si="4"/>
        <v>-95.27017962983237</v>
      </c>
      <c r="AG11">
        <f t="shared" si="4"/>
        <v>-22.632273260526759</v>
      </c>
      <c r="AH11">
        <f t="shared" si="5"/>
        <v>-1094.7757452320366</v>
      </c>
      <c r="AI11">
        <f t="shared" si="6"/>
        <v>692.72539447425152</v>
      </c>
      <c r="AJ11">
        <f t="shared" si="7"/>
        <v>-5.1852721361769909</v>
      </c>
      <c r="AK11">
        <f t="shared" si="24"/>
        <v>136.45513553375761</v>
      </c>
      <c r="AL11">
        <f t="shared" si="8"/>
        <v>823.99525787183211</v>
      </c>
      <c r="AN11">
        <f t="shared" si="9"/>
        <v>987.91121328591657</v>
      </c>
      <c r="AO11">
        <f t="shared" si="9"/>
        <v>-49.395560664295836</v>
      </c>
      <c r="AP11">
        <f t="shared" si="9"/>
        <v>-11.734352041267764</v>
      </c>
      <c r="AQ11">
        <f t="shared" si="9"/>
        <v>-567.61792564601558</v>
      </c>
      <c r="AR11">
        <f t="shared" si="9"/>
        <v>359.16337493433736</v>
      </c>
      <c r="AS11">
        <f t="shared" si="9"/>
        <v>-2.6884532532487269</v>
      </c>
      <c r="AT11">
        <f t="shared" si="9"/>
        <v>70.749083830863498</v>
      </c>
      <c r="AU11">
        <f t="shared" si="9"/>
        <v>427.2240055119521</v>
      </c>
      <c r="AW11">
        <v>8</v>
      </c>
      <c r="AX11">
        <f>(R11*SUMPRODUCT(K12:$K$23, X12:$X$23)-$AZ$3*SUMPRODUCT(K11:$K$22, W12:$W$23))/Z11</f>
        <v>159.51881695741008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2104.7417228739969</v>
      </c>
      <c r="P12">
        <f t="shared" si="22"/>
        <v>105.23708614369986</v>
      </c>
      <c r="Q12" s="4">
        <f t="shared" si="23"/>
        <v>25</v>
      </c>
      <c r="R12">
        <f t="shared" si="0"/>
        <v>500000</v>
      </c>
      <c r="S12">
        <f t="shared" si="1"/>
        <v>163.74350818142179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144.41093822304219</v>
      </c>
      <c r="AC12">
        <f t="shared" si="2"/>
        <v>146.39720188148749</v>
      </c>
      <c r="AE12">
        <f t="shared" si="3"/>
        <v>1881.7741376994288</v>
      </c>
      <c r="AF12">
        <f t="shared" si="4"/>
        <v>-94.088706884971444</v>
      </c>
      <c r="AG12">
        <f t="shared" si="4"/>
        <v>-22.351603966992815</v>
      </c>
      <c r="AH12">
        <f t="shared" si="5"/>
        <v>-1086.931218573545</v>
      </c>
      <c r="AI12">
        <f t="shared" si="6"/>
        <v>678.40260827391944</v>
      </c>
      <c r="AJ12">
        <f t="shared" si="7"/>
        <v>-1.9862636584452957</v>
      </c>
      <c r="AK12">
        <f t="shared" si="24"/>
        <v>135.24674583262498</v>
      </c>
      <c r="AL12">
        <f t="shared" si="8"/>
        <v>811.66309044809918</v>
      </c>
      <c r="AN12">
        <f t="shared" si="9"/>
        <v>898.75185044138118</v>
      </c>
      <c r="AO12">
        <f t="shared" si="9"/>
        <v>-44.93759252206906</v>
      </c>
      <c r="AP12">
        <f t="shared" si="9"/>
        <v>-10.675322305272539</v>
      </c>
      <c r="AQ12">
        <f t="shared" si="9"/>
        <v>-519.12789341964788</v>
      </c>
      <c r="AR12">
        <f t="shared" si="9"/>
        <v>324.01104219439162</v>
      </c>
      <c r="AS12">
        <f t="shared" si="9"/>
        <v>-0.94865696298421343</v>
      </c>
      <c r="AT12">
        <f t="shared" si="9"/>
        <v>64.59503329759454</v>
      </c>
      <c r="AU12">
        <f t="shared" si="9"/>
        <v>387.65741852900197</v>
      </c>
      <c r="AW12">
        <v>9</v>
      </c>
      <c r="AX12">
        <f>(R12*SUMPRODUCT(K13:$K$23, X13:$X$23)-$AZ$3*SUMPRODUCT(K12:$K$22, W13:$W$23))/Z12</f>
        <v>163.74350818142179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2104.7417228739969</v>
      </c>
      <c r="P13">
        <f t="shared" si="22"/>
        <v>105.23708614369986</v>
      </c>
      <c r="Q13" s="4">
        <f t="shared" si="23"/>
        <v>25</v>
      </c>
      <c r="R13">
        <f t="shared" si="0"/>
        <v>500000</v>
      </c>
      <c r="S13">
        <f t="shared" si="1"/>
        <v>164.83334291899868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146.39720188148749</v>
      </c>
      <c r="AC13">
        <f t="shared" si="2"/>
        <v>145.54199207528563</v>
      </c>
      <c r="AE13">
        <f t="shared" si="3"/>
        <v>1858.4122467356869</v>
      </c>
      <c r="AF13">
        <f t="shared" si="4"/>
        <v>-92.920612336784359</v>
      </c>
      <c r="AG13">
        <f t="shared" si="4"/>
        <v>-22.074112782328108</v>
      </c>
      <c r="AH13">
        <f t="shared" si="5"/>
        <v>-1079.5028998956304</v>
      </c>
      <c r="AI13">
        <f t="shared" si="6"/>
        <v>663.91462172094407</v>
      </c>
      <c r="AJ13">
        <f t="shared" si="7"/>
        <v>0.85520980620185583</v>
      </c>
      <c r="AK13">
        <f t="shared" si="24"/>
        <v>133.83221853962732</v>
      </c>
      <c r="AL13">
        <f t="shared" si="8"/>
        <v>798.60205006677324</v>
      </c>
      <c r="AN13">
        <f t="shared" si="9"/>
        <v>817.62794747467774</v>
      </c>
      <c r="AO13">
        <f t="shared" si="9"/>
        <v>-40.881397373733897</v>
      </c>
      <c r="AP13">
        <f t="shared" si="9"/>
        <v>-9.7117372952323304</v>
      </c>
      <c r="AQ13">
        <f t="shared" si="9"/>
        <v>-474.93861595293254</v>
      </c>
      <c r="AR13">
        <f t="shared" si="9"/>
        <v>292.09619685277909</v>
      </c>
      <c r="AS13">
        <f t="shared" si="9"/>
        <v>0.37625851838485563</v>
      </c>
      <c r="AT13">
        <f t="shared" si="9"/>
        <v>58.880887350340949</v>
      </c>
      <c r="AU13">
        <f t="shared" si="9"/>
        <v>351.35334272150487</v>
      </c>
      <c r="AW13">
        <v>10</v>
      </c>
      <c r="AX13">
        <f>(R13*SUMPRODUCT(K14:$K$23, X14:$X$23)-$AZ$3*SUMPRODUCT(K13:$K$22, W14:$W$23))/Z13</f>
        <v>164.83334291899868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2104.7417228739969</v>
      </c>
      <c r="P14">
        <f t="shared" si="22"/>
        <v>105.23708614369986</v>
      </c>
      <c r="Q14" s="4">
        <f t="shared" si="23"/>
        <v>25</v>
      </c>
      <c r="R14">
        <f t="shared" si="0"/>
        <v>500000</v>
      </c>
      <c r="S14">
        <f t="shared" si="1"/>
        <v>162.86797828767078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145.54199207528563</v>
      </c>
      <c r="AC14">
        <f t="shared" si="2"/>
        <v>142.01910481805317</v>
      </c>
      <c r="AE14">
        <f t="shared" si="3"/>
        <v>1835.311879587566</v>
      </c>
      <c r="AF14">
        <f t="shared" si="4"/>
        <v>-91.765593979378309</v>
      </c>
      <c r="AG14">
        <f t="shared" si="4"/>
        <v>-21.799727962363384</v>
      </c>
      <c r="AH14">
        <f t="shared" si="5"/>
        <v>-1072.8738428288164</v>
      </c>
      <c r="AI14">
        <f t="shared" si="6"/>
        <v>648.87271481700782</v>
      </c>
      <c r="AJ14">
        <f t="shared" si="7"/>
        <v>3.522887257232469</v>
      </c>
      <c r="AK14">
        <f t="shared" si="24"/>
        <v>132.23617943784313</v>
      </c>
      <c r="AL14">
        <f t="shared" si="8"/>
        <v>784.63178151208342</v>
      </c>
      <c r="AN14">
        <f t="shared" si="9"/>
        <v>743.81496465845851</v>
      </c>
      <c r="AO14">
        <f t="shared" si="9"/>
        <v>-37.190748232922928</v>
      </c>
      <c r="AP14">
        <f t="shared" si="9"/>
        <v>-8.8349909703266238</v>
      </c>
      <c r="AQ14">
        <f t="shared" si="9"/>
        <v>-434.81417428956695</v>
      </c>
      <c r="AR14">
        <f t="shared" si="9"/>
        <v>262.97505116564196</v>
      </c>
      <c r="AS14">
        <f t="shared" si="9"/>
        <v>1.4277552986378304</v>
      </c>
      <c r="AT14">
        <f t="shared" si="9"/>
        <v>53.592661949767532</v>
      </c>
      <c r="AU14">
        <f t="shared" si="9"/>
        <v>317.99546841404731</v>
      </c>
      <c r="AW14">
        <v>11</v>
      </c>
      <c r="AX14">
        <f>(R14*SUMPRODUCT(K15:$K$23, X15:$X$23)-$AZ$3*SUMPRODUCT(K14:$K$22, W15:$W$23))/Z14</f>
        <v>162.86797828767078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2104.7417228739969</v>
      </c>
      <c r="P15">
        <f t="shared" si="22"/>
        <v>105.23708614369986</v>
      </c>
      <c r="Q15" s="4">
        <f t="shared" si="23"/>
        <v>25</v>
      </c>
      <c r="R15">
        <f t="shared" si="0"/>
        <v>500000</v>
      </c>
      <c r="S15">
        <f t="shared" si="1"/>
        <v>157.10607734248225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142.01910481805317</v>
      </c>
      <c r="AC15">
        <f t="shared" si="2"/>
        <v>135.28895529033753</v>
      </c>
      <c r="AE15">
        <f t="shared" si="3"/>
        <v>1812.4589045837681</v>
      </c>
      <c r="AF15">
        <f t="shared" si="4"/>
        <v>-90.622945229188417</v>
      </c>
      <c r="AG15">
        <f t="shared" si="4"/>
        <v>-21.52828165192734</v>
      </c>
      <c r="AH15">
        <f t="shared" si="5"/>
        <v>-1068.980616248195</v>
      </c>
      <c r="AI15">
        <f t="shared" si="6"/>
        <v>631.32706145445741</v>
      </c>
      <c r="AJ15">
        <f t="shared" si="7"/>
        <v>6.7301495277156391</v>
      </c>
      <c r="AK15">
        <f t="shared" si="24"/>
        <v>130.46985449208432</v>
      </c>
      <c r="AL15">
        <f t="shared" si="8"/>
        <v>768.52706547425737</v>
      </c>
      <c r="AN15">
        <f t="shared" si="9"/>
        <v>676.65075541871954</v>
      </c>
      <c r="AO15">
        <f t="shared" si="9"/>
        <v>-33.832537770935978</v>
      </c>
      <c r="AP15">
        <f t="shared" si="9"/>
        <v>-8.0372183919882811</v>
      </c>
      <c r="AQ15">
        <f t="shared" si="9"/>
        <v>-399.0857611629113</v>
      </c>
      <c r="AR15">
        <f t="shared" si="9"/>
        <v>235.69523809288401</v>
      </c>
      <c r="AS15">
        <f t="shared" si="9"/>
        <v>2.5125870443145546</v>
      </c>
      <c r="AT15">
        <f t="shared" si="9"/>
        <v>48.708704720515243</v>
      </c>
      <c r="AU15">
        <f t="shared" si="9"/>
        <v>286.91652985771378</v>
      </c>
      <c r="AW15">
        <v>12</v>
      </c>
      <c r="AX15">
        <f>(R15*SUMPRODUCT(K16:$K$23, X16:$X$23)-$AZ$3*SUMPRODUCT(K15:$K$22, W16:$W$23))/Z15</f>
        <v>157.10607734248225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2104.7417228739969</v>
      </c>
      <c r="P16">
        <f t="shared" si="22"/>
        <v>105.23708614369986</v>
      </c>
      <c r="Q16" s="4">
        <f t="shared" si="23"/>
        <v>25</v>
      </c>
      <c r="R16">
        <f t="shared" si="0"/>
        <v>500000</v>
      </c>
      <c r="S16">
        <f t="shared" si="1"/>
        <v>147.49186854274657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135.28895529033753</v>
      </c>
      <c r="AC16">
        <f t="shared" si="2"/>
        <v>125.42514630051369</v>
      </c>
      <c r="AE16">
        <f t="shared" si="3"/>
        <v>1789.8446953348928</v>
      </c>
      <c r="AF16">
        <f t="shared" si="4"/>
        <v>-89.492234766744659</v>
      </c>
      <c r="AG16">
        <f t="shared" si="4"/>
        <v>-21.259671387267456</v>
      </c>
      <c r="AH16">
        <f t="shared" si="5"/>
        <v>-1066.5489628121879</v>
      </c>
      <c r="AI16">
        <f t="shared" si="6"/>
        <v>612.54382636869286</v>
      </c>
      <c r="AJ16">
        <f t="shared" si="7"/>
        <v>9.8638089898238377</v>
      </c>
      <c r="AK16">
        <f t="shared" si="24"/>
        <v>128.49489911009402</v>
      </c>
      <c r="AL16">
        <f t="shared" si="8"/>
        <v>750.90253446861072</v>
      </c>
      <c r="AN16">
        <f t="shared" si="9"/>
        <v>615.53551896888803</v>
      </c>
      <c r="AO16">
        <f t="shared" si="9"/>
        <v>-30.77677594844441</v>
      </c>
      <c r="AP16">
        <f t="shared" si="9"/>
        <v>-7.3112951612939767</v>
      </c>
      <c r="AQ16">
        <f t="shared" si="9"/>
        <v>-366.79091266490792</v>
      </c>
      <c r="AR16">
        <f t="shared" si="9"/>
        <v>210.65653519424177</v>
      </c>
      <c r="AS16">
        <f t="shared" si="9"/>
        <v>3.3922076040374964</v>
      </c>
      <c r="AT16">
        <f t="shared" si="9"/>
        <v>44.1899649811727</v>
      </c>
      <c r="AU16">
        <f t="shared" si="9"/>
        <v>258.238707779452</v>
      </c>
      <c r="AW16">
        <v>13</v>
      </c>
      <c r="AX16">
        <f>(R16*SUMPRODUCT(K17:$K$23, X17:$X$23)-$AZ$3*SUMPRODUCT(K16:$K$22, W17:$W$23))/Z16</f>
        <v>147.49186854274657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2104.7417228739969</v>
      </c>
      <c r="P17">
        <f t="shared" si="22"/>
        <v>105.23708614369986</v>
      </c>
      <c r="Q17" s="4">
        <f t="shared" si="23"/>
        <v>25</v>
      </c>
      <c r="R17">
        <f t="shared" si="0"/>
        <v>500000</v>
      </c>
      <c r="S17">
        <f t="shared" si="1"/>
        <v>134.621153065409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125.42514630051369</v>
      </c>
      <c r="AC17">
        <f t="shared" si="2"/>
        <v>113.04878869931328</v>
      </c>
      <c r="AE17">
        <f t="shared" si="3"/>
        <v>1767.4674215589489</v>
      </c>
      <c r="AF17">
        <f t="shared" si="4"/>
        <v>-88.373371077947454</v>
      </c>
      <c r="AG17">
        <f t="shared" si="4"/>
        <v>-20.993875428400493</v>
      </c>
      <c r="AH17">
        <f t="shared" si="5"/>
        <v>-1063.984899885713</v>
      </c>
      <c r="AI17">
        <f t="shared" si="6"/>
        <v>594.11527516688784</v>
      </c>
      <c r="AJ17">
        <f t="shared" si="7"/>
        <v>12.376357601200411</v>
      </c>
      <c r="AK17">
        <f t="shared" si="24"/>
        <v>126.31634377470607</v>
      </c>
      <c r="AL17">
        <f t="shared" si="8"/>
        <v>732.80797654279434</v>
      </c>
      <c r="AN17">
        <f t="shared" si="9"/>
        <v>559.92589657399947</v>
      </c>
      <c r="AO17">
        <f t="shared" si="9"/>
        <v>-27.996294828699973</v>
      </c>
      <c r="AP17">
        <f t="shared" si="9"/>
        <v>-6.6507672947328196</v>
      </c>
      <c r="AQ17">
        <f t="shared" si="9"/>
        <v>-337.06573130736217</v>
      </c>
      <c r="AR17">
        <f t="shared" si="9"/>
        <v>188.21310314320442</v>
      </c>
      <c r="AS17">
        <f t="shared" si="9"/>
        <v>3.9207755920390794</v>
      </c>
      <c r="AT17">
        <f t="shared" si="9"/>
        <v>40.016461507176302</v>
      </c>
      <c r="AU17">
        <f t="shared" si="9"/>
        <v>232.15034024241982</v>
      </c>
      <c r="AW17">
        <v>14</v>
      </c>
      <c r="AX17">
        <f>(R17*SUMPRODUCT(K18:$K$23, X18:$X$23)-$AZ$3*SUMPRODUCT(K17:$K$22, W18:$W$23))/Z17</f>
        <v>134.621153065409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2104.7417228739969</v>
      </c>
      <c r="P18">
        <f t="shared" si="22"/>
        <v>105.23708614369986</v>
      </c>
      <c r="Q18" s="4">
        <f t="shared" si="23"/>
        <v>25</v>
      </c>
      <c r="R18">
        <f t="shared" si="0"/>
        <v>500000</v>
      </c>
      <c r="S18">
        <f t="shared" si="1"/>
        <v>118.88553086731785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113.04878869931328</v>
      </c>
      <c r="AC18">
        <f t="shared" si="2"/>
        <v>98.583939212658606</v>
      </c>
      <c r="AE18">
        <f t="shared" si="3"/>
        <v>1745.323661781262</v>
      </c>
      <c r="AF18">
        <f t="shared" si="4"/>
        <v>-87.266183089063119</v>
      </c>
      <c r="AG18">
        <f t="shared" si="4"/>
        <v>-20.730853135248893</v>
      </c>
      <c r="AH18">
        <f t="shared" si="5"/>
        <v>-1061.6707773519272</v>
      </c>
      <c r="AI18">
        <f t="shared" si="6"/>
        <v>575.65584820502272</v>
      </c>
      <c r="AJ18">
        <f t="shared" si="7"/>
        <v>14.464849486654671</v>
      </c>
      <c r="AK18">
        <f t="shared" si="24"/>
        <v>123.97743871740586</v>
      </c>
      <c r="AL18">
        <f t="shared" si="8"/>
        <v>714.09813640908328</v>
      </c>
      <c r="AN18">
        <f t="shared" si="9"/>
        <v>509.32674293425464</v>
      </c>
      <c r="AO18">
        <f t="shared" si="9"/>
        <v>-25.466337146712739</v>
      </c>
      <c r="AP18">
        <f t="shared" si="9"/>
        <v>-6.0497534851779315</v>
      </c>
      <c r="AQ18">
        <f t="shared" si="9"/>
        <v>-309.82065443681864</v>
      </c>
      <c r="AR18">
        <f t="shared" si="9"/>
        <v>167.98999786554529</v>
      </c>
      <c r="AS18">
        <f t="shared" si="9"/>
        <v>4.2211853522646976</v>
      </c>
      <c r="AT18">
        <f t="shared" si="9"/>
        <v>36.179550212951462</v>
      </c>
      <c r="AU18">
        <f t="shared" si="9"/>
        <v>208.39073343076149</v>
      </c>
      <c r="AW18">
        <v>15</v>
      </c>
      <c r="AX18">
        <f>(R18*SUMPRODUCT(K19:$K$23, X19:$X$23)-$AZ$3*SUMPRODUCT(K18:$K$22, W19:$W$23))/Z18</f>
        <v>118.88553086731785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2104.7417228739969</v>
      </c>
      <c r="P19">
        <f t="shared" si="22"/>
        <v>105.23708614369986</v>
      </c>
      <c r="Q19" s="4">
        <f t="shared" si="23"/>
        <v>25</v>
      </c>
      <c r="R19">
        <f t="shared" si="0"/>
        <v>500000</v>
      </c>
      <c r="S19">
        <f t="shared" si="1"/>
        <v>100.02941586803433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98.583939212658606</v>
      </c>
      <c r="AC19">
        <f t="shared" si="2"/>
        <v>81.905971708193988</v>
      </c>
      <c r="AE19">
        <f t="shared" si="3"/>
        <v>1723.4022063490104</v>
      </c>
      <c r="AF19">
        <f t="shared" si="4"/>
        <v>-86.170110317450522</v>
      </c>
      <c r="AG19">
        <f t="shared" si="4"/>
        <v>-20.470471360207174</v>
      </c>
      <c r="AH19">
        <f t="shared" si="5"/>
        <v>-1061.4648737845782</v>
      </c>
      <c r="AI19">
        <f t="shared" si="6"/>
        <v>555.29675088677436</v>
      </c>
      <c r="AJ19">
        <f t="shared" si="7"/>
        <v>16.677967504464618</v>
      </c>
      <c r="AK19">
        <f t="shared" si="24"/>
        <v>121.5071224670953</v>
      </c>
      <c r="AL19">
        <f t="shared" si="8"/>
        <v>693.48184085833429</v>
      </c>
      <c r="AN19">
        <f t="shared" si="9"/>
        <v>463.28529432076868</v>
      </c>
      <c r="AO19">
        <f t="shared" si="9"/>
        <v>-23.164264716038435</v>
      </c>
      <c r="AP19">
        <f t="shared" si="9"/>
        <v>-5.5028758313414192</v>
      </c>
      <c r="AQ19">
        <f t="shared" si="9"/>
        <v>-285.34318028072556</v>
      </c>
      <c r="AR19">
        <f t="shared" si="9"/>
        <v>149.27497349266321</v>
      </c>
      <c r="AS19">
        <f t="shared" si="9"/>
        <v>4.4833742555934517</v>
      </c>
      <c r="AT19">
        <f t="shared" si="9"/>
        <v>32.663566744232199</v>
      </c>
      <c r="AU19">
        <f t="shared" si="9"/>
        <v>186.42191449248887</v>
      </c>
      <c r="AW19">
        <v>16</v>
      </c>
      <c r="AX19">
        <f>(R19*SUMPRODUCT(K20:$K$23, X20:$X$23)-$AZ$3*SUMPRODUCT(K19:$K$22, W20:$W$23))/Z19</f>
        <v>100.02941586803433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2104.7417228739969</v>
      </c>
      <c r="P20">
        <f t="shared" si="22"/>
        <v>105.23708614369986</v>
      </c>
      <c r="Q20" s="4">
        <f t="shared" si="23"/>
        <v>25</v>
      </c>
      <c r="R20">
        <f t="shared" si="0"/>
        <v>500000</v>
      </c>
      <c r="S20">
        <f t="shared" si="1"/>
        <v>78.694377605174097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81.905971708193988</v>
      </c>
      <c r="AC20">
        <f t="shared" si="2"/>
        <v>63.625134433155381</v>
      </c>
      <c r="AE20">
        <f t="shared" si="3"/>
        <v>1701.7032110833334</v>
      </c>
      <c r="AF20">
        <f t="shared" si="4"/>
        <v>-85.085160554166677</v>
      </c>
      <c r="AG20">
        <f t="shared" si="4"/>
        <v>-20.212731954109792</v>
      </c>
      <c r="AH20">
        <f t="shared" si="5"/>
        <v>-1060.6938499062228</v>
      </c>
      <c r="AI20">
        <f t="shared" si="6"/>
        <v>535.71146866883419</v>
      </c>
      <c r="AJ20">
        <f t="shared" si="7"/>
        <v>18.280837275038607</v>
      </c>
      <c r="AK20">
        <f t="shared" si="24"/>
        <v>118.89668155661528</v>
      </c>
      <c r="AL20">
        <f t="shared" si="8"/>
        <v>672.88898750048804</v>
      </c>
      <c r="AN20">
        <f t="shared" si="9"/>
        <v>421.39274637692182</v>
      </c>
      <c r="AO20">
        <f t="shared" si="9"/>
        <v>-21.069637318846091</v>
      </c>
      <c r="AP20">
        <f t="shared" si="9"/>
        <v>-5.005278578807232</v>
      </c>
      <c r="AQ20">
        <f t="shared" si="9"/>
        <v>-262.65960572087408</v>
      </c>
      <c r="AR20">
        <f t="shared" si="9"/>
        <v>132.65822475839443</v>
      </c>
      <c r="AS20">
        <f t="shared" si="9"/>
        <v>4.5268835218886361</v>
      </c>
      <c r="AT20">
        <f t="shared" si="9"/>
        <v>29.4423838715968</v>
      </c>
      <c r="AU20">
        <f t="shared" si="9"/>
        <v>166.62749215187984</v>
      </c>
      <c r="AW20">
        <v>17</v>
      </c>
      <c r="AX20">
        <f>(R20*SUMPRODUCT(K21:$K$23, X21:$X$23)-$AZ$3*SUMPRODUCT(K20:$K$22, W21:$W$23))/Z20</f>
        <v>78.694377605174097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2104.7417228739969</v>
      </c>
      <c r="P21">
        <f t="shared" si="22"/>
        <v>105.23708614369986</v>
      </c>
      <c r="Q21" s="4">
        <f t="shared" si="23"/>
        <v>25</v>
      </c>
      <c r="R21">
        <f t="shared" si="0"/>
        <v>500000</v>
      </c>
      <c r="S21">
        <f t="shared" si="1"/>
        <v>54.806317266385406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63.625134433155381</v>
      </c>
      <c r="AC21">
        <f t="shared" si="2"/>
        <v>43.751940782310385</v>
      </c>
      <c r="AE21">
        <f t="shared" si="3"/>
        <v>1680.2175335674465</v>
      </c>
      <c r="AF21">
        <f t="shared" si="4"/>
        <v>-84.010876678372341</v>
      </c>
      <c r="AG21">
        <f t="shared" si="4"/>
        <v>-19.957526323860915</v>
      </c>
      <c r="AH21">
        <f t="shared" si="5"/>
        <v>-1061.5662141556209</v>
      </c>
      <c r="AI21">
        <f t="shared" si="6"/>
        <v>514.68291640959228</v>
      </c>
      <c r="AJ21">
        <f t="shared" si="7"/>
        <v>19.873193650844996</v>
      </c>
      <c r="AK21">
        <f t="shared" si="24"/>
        <v>116.18822539255608</v>
      </c>
      <c r="AL21">
        <f t="shared" si="8"/>
        <v>650.74433545299337</v>
      </c>
      <c r="AN21">
        <f t="shared" si="9"/>
        <v>383.27466838077135</v>
      </c>
      <c r="AO21">
        <f t="shared" si="9"/>
        <v>-19.163733419038572</v>
      </c>
      <c r="AP21">
        <f t="shared" si="9"/>
        <v>-4.5525142611965581</v>
      </c>
      <c r="AQ21">
        <f t="shared" si="9"/>
        <v>-242.15402503915962</v>
      </c>
      <c r="AR21">
        <f t="shared" si="9"/>
        <v>117.40439566137655</v>
      </c>
      <c r="AS21">
        <f t="shared" si="9"/>
        <v>4.5332771227676947</v>
      </c>
      <c r="AT21">
        <f t="shared" si="9"/>
        <v>26.503713160599908</v>
      </c>
      <c r="AU21">
        <f t="shared" si="9"/>
        <v>148.44138594474416</v>
      </c>
      <c r="AW21">
        <v>18</v>
      </c>
      <c r="AX21">
        <f>(R21*SUMPRODUCT(K22:$K$23, X22:$X$23)-$AZ$3*SUMPRODUCT(K21:$K$22, W22:$W$23))/Z21</f>
        <v>54.806317266385406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2104.7417228739969</v>
      </c>
      <c r="P22">
        <f t="shared" si="22"/>
        <v>105.23708614369986</v>
      </c>
      <c r="Q22" s="4">
        <f t="shared" si="23"/>
        <v>25</v>
      </c>
      <c r="R22">
        <f t="shared" si="0"/>
        <v>500000</v>
      </c>
      <c r="S22">
        <f t="shared" si="1"/>
        <v>28.54325476641398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43.751940782310385</v>
      </c>
      <c r="AC22">
        <f t="shared" si="2"/>
        <v>22.497549653898119</v>
      </c>
      <c r="AE22">
        <f t="shared" si="3"/>
        <v>1658.9394519473649</v>
      </c>
      <c r="AF22">
        <f t="shared" si="4"/>
        <v>-82.946972597368244</v>
      </c>
      <c r="AG22">
        <f t="shared" si="4"/>
        <v>-19.704786505611064</v>
      </c>
      <c r="AH22">
        <f t="shared" si="5"/>
        <v>-1063.2911002247645</v>
      </c>
      <c r="AI22">
        <f t="shared" si="6"/>
        <v>492.9965926196212</v>
      </c>
      <c r="AJ22">
        <f t="shared" si="7"/>
        <v>21.254391128412266</v>
      </c>
      <c r="AK22">
        <f t="shared" si="24"/>
        <v>113.38210940926149</v>
      </c>
      <c r="AL22">
        <f t="shared" si="8"/>
        <v>627.63309315729498</v>
      </c>
      <c r="AN22">
        <f t="shared" si="9"/>
        <v>348.59126990838394</v>
      </c>
      <c r="AO22">
        <f t="shared" si="9"/>
        <v>-17.429563495419199</v>
      </c>
      <c r="AP22">
        <f t="shared" si="9"/>
        <v>-4.1405468675793999</v>
      </c>
      <c r="AQ22">
        <f t="shared" si="9"/>
        <v>-223.42828394040362</v>
      </c>
      <c r="AR22">
        <f t="shared" si="9"/>
        <v>103.59287560498176</v>
      </c>
      <c r="AS22">
        <f t="shared" si="9"/>
        <v>4.4661637203729594</v>
      </c>
      <c r="AT22">
        <f t="shared" si="9"/>
        <v>23.824868024851707</v>
      </c>
      <c r="AU22">
        <f t="shared" si="9"/>
        <v>131.88390735020644</v>
      </c>
      <c r="AW22">
        <v>19</v>
      </c>
      <c r="AX22">
        <f>(R22*SUMPRODUCT(K23:$K$23, X23:$X$23)-$AZ$3*SUMPRODUCT(K22:$K$22, W23:$W$23))/Z22</f>
        <v>28.54325476641398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2104.7417228739969</v>
      </c>
      <c r="P23">
        <f t="shared" si="22"/>
        <v>105.23708614369986</v>
      </c>
      <c r="Q23" s="4">
        <f t="shared" si="23"/>
        <v>25</v>
      </c>
      <c r="R23">
        <f t="shared" si="0"/>
        <v>500000</v>
      </c>
      <c r="S23">
        <f t="shared" si="1"/>
        <v>28.910575041999731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22.497549653898119</v>
      </c>
      <c r="AC23">
        <f t="shared" si="2"/>
        <v>22.497549653898119</v>
      </c>
      <c r="AE23">
        <f t="shared" si="3"/>
        <v>1637.86197092929</v>
      </c>
      <c r="AF23">
        <f t="shared" si="4"/>
        <v>-81.8930985464645</v>
      </c>
      <c r="AG23">
        <f t="shared" si="4"/>
        <v>-19.454429409666606</v>
      </c>
      <c r="AH23">
        <f t="shared" si="5"/>
        <v>-1066.1846177669531</v>
      </c>
      <c r="AI23">
        <f t="shared" si="6"/>
        <v>470.3298252062059</v>
      </c>
      <c r="AJ23">
        <f t="shared" si="7"/>
        <v>0</v>
      </c>
      <c r="AK23">
        <f t="shared" si="24"/>
        <v>110.49264954257067</v>
      </c>
      <c r="AL23">
        <f t="shared" si="8"/>
        <v>580.82247474877659</v>
      </c>
      <c r="AN23">
        <f t="shared" si="9"/>
        <v>317.03312182945609</v>
      </c>
      <c r="AO23">
        <f t="shared" si="9"/>
        <v>-15.851656091472806</v>
      </c>
      <c r="AP23">
        <f t="shared" si="9"/>
        <v>-3.7657010167089715</v>
      </c>
      <c r="AQ23">
        <f t="shared" si="9"/>
        <v>-206.37626602040169</v>
      </c>
      <c r="AR23">
        <f t="shared" si="9"/>
        <v>91.039498700872684</v>
      </c>
      <c r="AS23">
        <f t="shared" si="9"/>
        <v>0</v>
      </c>
      <c r="AT23">
        <f t="shared" si="9"/>
        <v>21.387534630780873</v>
      </c>
      <c r="AU23">
        <f t="shared" si="9"/>
        <v>112.42703333165356</v>
      </c>
      <c r="AW23">
        <v>20</v>
      </c>
      <c r="AX23">
        <f>(R23*SUMPRODUCT(K$23:$K24, X$23:$X24)-$AZ$3*SUMPRODUCT(K$22:$K23, W$23:$W24))/Z23</f>
        <v>28.910575041999731</v>
      </c>
    </row>
    <row r="25" spans="5:50" x14ac:dyDescent="0.25">
      <c r="AN25" s="8">
        <f t="shared" ref="AN25:AU25" si="25">SUM(AN3:AN23)</f>
        <v>18208.594316777111</v>
      </c>
      <c r="AO25" s="8">
        <f t="shared" si="25"/>
        <v>-2488.9860079943533</v>
      </c>
      <c r="AP25" s="8">
        <f t="shared" si="25"/>
        <v>-464.43036805082465</v>
      </c>
      <c r="AQ25" s="8">
        <f t="shared" si="25"/>
        <v>-10447.729504169856</v>
      </c>
      <c r="AR25" s="8">
        <f t="shared" si="25"/>
        <v>4807.4484365620756</v>
      </c>
      <c r="AS25" s="8">
        <f t="shared" si="25"/>
        <v>-77.749854506723153</v>
      </c>
      <c r="AT25" s="8">
        <f t="shared" si="25"/>
        <v>1130.9452030845703</v>
      </c>
      <c r="AU25" s="9">
        <f t="shared" si="25"/>
        <v>5860.6437851399223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E2A3-A8AF-4610-ADE0-1296F8D10CDC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2289.988980358939</v>
      </c>
      <c r="K3">
        <v>1</v>
      </c>
      <c r="L3" s="2">
        <v>0</v>
      </c>
      <c r="O3">
        <f>$C$3</f>
        <v>2289.988980358939</v>
      </c>
      <c r="P3">
        <f>O3*B5</f>
        <v>1831.9911842871513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2289.988980358939</v>
      </c>
      <c r="AF3">
        <f t="shared" ref="AF3:AG23" si="4">-$Z3*P3</f>
        <v>-1831.9911842871513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184.84805427178765</v>
      </c>
      <c r="AJ3">
        <f t="shared" ref="AJ3:AJ23" si="7">AB3-AC3</f>
        <v>0</v>
      </c>
      <c r="AL3">
        <f t="shared" ref="AL3:AL23" si="8">SUM(AI3:AK3)</f>
        <v>184.84805427178765</v>
      </c>
      <c r="AN3">
        <f t="shared" ref="AN3:AU23" si="9">AE3*$K3</f>
        <v>2289.988980358939</v>
      </c>
      <c r="AO3">
        <f t="shared" si="9"/>
        <v>-1831.9911842871513</v>
      </c>
      <c r="AP3">
        <f t="shared" si="9"/>
        <v>-273.14974180000002</v>
      </c>
      <c r="AQ3">
        <f t="shared" si="9"/>
        <v>0</v>
      </c>
      <c r="AR3">
        <f t="shared" si="9"/>
        <v>184.84805427178765</v>
      </c>
      <c r="AS3">
        <f t="shared" si="9"/>
        <v>0</v>
      </c>
      <c r="AT3">
        <f t="shared" si="9"/>
        <v>0</v>
      </c>
      <c r="AU3">
        <f t="shared" si="9"/>
        <v>184.84805427178765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1207.9874186773231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96.956273302037445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95.752578427209301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-95.752578427209301</v>
      </c>
      <c r="AK4">
        <f>G4*MAX(0, SUM(AB4, AE4:AF4))</f>
        <v>0</v>
      </c>
      <c r="AL4">
        <f t="shared" si="8"/>
        <v>-1303.1635784272094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-1112.234840250117</v>
      </c>
      <c r="AR4">
        <f t="shared" si="9"/>
        <v>-1112.234840250117</v>
      </c>
      <c r="AS4">
        <f t="shared" si="9"/>
        <v>-88.204723802022627</v>
      </c>
      <c r="AT4">
        <f t="shared" si="9"/>
        <v>0</v>
      </c>
      <c r="AU4">
        <f t="shared" si="9"/>
        <v>-1200.4395640521398</v>
      </c>
      <c r="AW4">
        <v>1</v>
      </c>
      <c r="AX4">
        <f>(R4*SUMPRODUCT(K5:$K$23, X5:$X$23)-$AZ$3*SUMPRODUCT(K4:$K$22, W5:$W$23))/Z4</f>
        <v>96.956273302037445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2289.988980358939</v>
      </c>
      <c r="P5">
        <f t="shared" ref="P5:P23" si="22">O5*$C$5</f>
        <v>114.49944901794696</v>
      </c>
      <c r="Q5" s="4">
        <f t="shared" ref="Q5:Q23" si="23">$C$8</f>
        <v>25</v>
      </c>
      <c r="R5">
        <f t="shared" si="0"/>
        <v>500000</v>
      </c>
      <c r="S5">
        <f t="shared" si="1"/>
        <v>180.90074065014306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95.752578427209301</v>
      </c>
      <c r="AC5">
        <f t="shared" si="2"/>
        <v>176.43418074992587</v>
      </c>
      <c r="AE5">
        <f t="shared" si="3"/>
        <v>2233.4476256090884</v>
      </c>
      <c r="AF5">
        <f t="shared" si="4"/>
        <v>-111.67238128045442</v>
      </c>
      <c r="AG5">
        <f t="shared" si="4"/>
        <v>-24.3827333315269</v>
      </c>
      <c r="AH5">
        <f t="shared" si="5"/>
        <v>-1199.9964794620071</v>
      </c>
      <c r="AI5">
        <f t="shared" si="6"/>
        <v>897.39603153509984</v>
      </c>
      <c r="AJ5">
        <f t="shared" si="7"/>
        <v>-80.681602322716572</v>
      </c>
      <c r="AK5">
        <f>G5*SUM(AB5, AE5:AF5)</f>
        <v>155.22694759290906</v>
      </c>
      <c r="AL5">
        <f t="shared" si="8"/>
        <v>971.94137680529229</v>
      </c>
      <c r="AN5">
        <f t="shared" si="9"/>
        <v>1895.2150937518868</v>
      </c>
      <c r="AO5">
        <f t="shared" si="9"/>
        <v>-94.760754687594343</v>
      </c>
      <c r="AP5">
        <f t="shared" si="9"/>
        <v>-20.690220673625529</v>
      </c>
      <c r="AQ5">
        <f t="shared" si="9"/>
        <v>-1018.2694298485311</v>
      </c>
      <c r="AR5">
        <f t="shared" si="9"/>
        <v>761.4946885421358</v>
      </c>
      <c r="AS5">
        <f t="shared" si="9"/>
        <v>-68.463208519787699</v>
      </c>
      <c r="AT5">
        <f t="shared" si="9"/>
        <v>131.71943262152189</v>
      </c>
      <c r="AU5">
        <f t="shared" si="9"/>
        <v>824.75091264386992</v>
      </c>
      <c r="AW5">
        <v>2</v>
      </c>
      <c r="AX5">
        <f>(R5*SUMPRODUCT(K6:$K$23, X6:$X$23)-$AZ$3*SUMPRODUCT(K5:$K$22, W6:$W$23))/Z5</f>
        <v>180.90074065014306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2289.988980358939</v>
      </c>
      <c r="P6">
        <f t="shared" si="22"/>
        <v>114.49944901794696</v>
      </c>
      <c r="Q6" s="4">
        <f t="shared" si="23"/>
        <v>25</v>
      </c>
      <c r="R6">
        <f t="shared" si="0"/>
        <v>500000</v>
      </c>
      <c r="S6">
        <f t="shared" si="1"/>
        <v>250.81516136705028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176.43418074992587</v>
      </c>
      <c r="AC6">
        <f t="shared" si="2"/>
        <v>241.57637386816714</v>
      </c>
      <c r="AE6">
        <f t="shared" si="3"/>
        <v>2205.6371355621286</v>
      </c>
      <c r="AF6">
        <f t="shared" si="4"/>
        <v>-110.28185677810644</v>
      </c>
      <c r="AG6">
        <f t="shared" si="4"/>
        <v>-24.079123900591995</v>
      </c>
      <c r="AH6">
        <f t="shared" si="5"/>
        <v>-1195.6419523927523</v>
      </c>
      <c r="AI6">
        <f t="shared" si="6"/>
        <v>875.63420249067781</v>
      </c>
      <c r="AJ6">
        <f t="shared" si="7"/>
        <v>-65.142193118241266</v>
      </c>
      <c r="AK6">
        <f>G6*SUM(AB6, AE6:AF6)</f>
        <v>159.02526216737638</v>
      </c>
      <c r="AL6">
        <f t="shared" si="8"/>
        <v>969.5172715398129</v>
      </c>
      <c r="AN6">
        <f t="shared" si="9"/>
        <v>1724.0829854196591</v>
      </c>
      <c r="AO6">
        <f t="shared" si="9"/>
        <v>-86.204149270982967</v>
      </c>
      <c r="AP6">
        <f t="shared" si="9"/>
        <v>-18.821957225635011</v>
      </c>
      <c r="AQ6">
        <f t="shared" si="9"/>
        <v>-934.59885741764197</v>
      </c>
      <c r="AR6">
        <f t="shared" si="9"/>
        <v>684.45802150539896</v>
      </c>
      <c r="AS6">
        <f t="shared" si="9"/>
        <v>-50.919775051510413</v>
      </c>
      <c r="AT6">
        <f t="shared" si="9"/>
        <v>124.30546454541742</v>
      </c>
      <c r="AU6">
        <f t="shared" si="9"/>
        <v>757.84371099930593</v>
      </c>
      <c r="AW6">
        <v>3</v>
      </c>
      <c r="AX6">
        <f>(R6*SUMPRODUCT(K7:$K$23, X7:$X$23)-$AZ$3*SUMPRODUCT(K6:$K$22, W7:$W$23))/Z6</f>
        <v>250.81516136705028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2289.988980358939</v>
      </c>
      <c r="P7">
        <f t="shared" si="22"/>
        <v>114.49944901794696</v>
      </c>
      <c r="Q7" s="4">
        <f t="shared" si="23"/>
        <v>25</v>
      </c>
      <c r="R7">
        <f t="shared" si="0"/>
        <v>500000</v>
      </c>
      <c r="S7">
        <f t="shared" si="1"/>
        <v>307.07614672597811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241.57637386816714</v>
      </c>
      <c r="AC7">
        <f t="shared" si="2"/>
        <v>292.07469763258086</v>
      </c>
      <c r="AE7">
        <f t="shared" si="3"/>
        <v>2178.1172069256522</v>
      </c>
      <c r="AF7">
        <f t="shared" si="4"/>
        <v>-108.90586034628262</v>
      </c>
      <c r="AG7">
        <f t="shared" si="4"/>
        <v>-23.778686552721407</v>
      </c>
      <c r="AH7">
        <f t="shared" si="5"/>
        <v>-1192.9221772933925</v>
      </c>
      <c r="AI7">
        <f t="shared" si="6"/>
        <v>852.51048273325569</v>
      </c>
      <c r="AJ7">
        <f t="shared" si="7"/>
        <v>-50.498323764413726</v>
      </c>
      <c r="AK7">
        <f>G7*SUM(AB7, AE7:AF7)</f>
        <v>161.75514043132759</v>
      </c>
      <c r="AL7">
        <f t="shared" si="8"/>
        <v>963.76729940016958</v>
      </c>
      <c r="AN7">
        <f t="shared" si="9"/>
        <v>1568.3634528997388</v>
      </c>
      <c r="AO7">
        <f t="shared" si="9"/>
        <v>-78.418172644986953</v>
      </c>
      <c r="AP7">
        <f t="shared" si="9"/>
        <v>-17.121954148594959</v>
      </c>
      <c r="AQ7">
        <f t="shared" si="9"/>
        <v>-858.96917717357803</v>
      </c>
      <c r="AR7">
        <f t="shared" si="9"/>
        <v>613.85414893257894</v>
      </c>
      <c r="AS7">
        <f t="shared" si="9"/>
        <v>-36.361553534849904</v>
      </c>
      <c r="AT7">
        <f t="shared" si="9"/>
        <v>116.47254324262752</v>
      </c>
      <c r="AU7">
        <f t="shared" si="9"/>
        <v>693.9651386403566</v>
      </c>
      <c r="AW7">
        <v>4</v>
      </c>
      <c r="AX7">
        <f>(R7*SUMPRODUCT(K8:$K$23, X8:$X$23)-$AZ$3*SUMPRODUCT(K7:$K$22, W8:$W$23))/Z7</f>
        <v>307.07614672597811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2289.988980358939</v>
      </c>
      <c r="P8">
        <f t="shared" si="22"/>
        <v>114.49944901794696</v>
      </c>
      <c r="Q8" s="4">
        <f t="shared" si="23"/>
        <v>25</v>
      </c>
      <c r="R8">
        <f t="shared" si="0"/>
        <v>500000</v>
      </c>
      <c r="S8">
        <f t="shared" si="1"/>
        <v>351.38628543143091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292.07469763258086</v>
      </c>
      <c r="AC8">
        <f t="shared" si="2"/>
        <v>330.04163434935526</v>
      </c>
      <c r="AE8">
        <f t="shared" si="3"/>
        <v>2150.8856123730593</v>
      </c>
      <c r="AF8">
        <f t="shared" si="4"/>
        <v>-107.54428061865296</v>
      </c>
      <c r="AG8">
        <f t="shared" si="4"/>
        <v>-23.481396972005555</v>
      </c>
      <c r="AH8">
        <f t="shared" si="5"/>
        <v>-1190.0543037727034</v>
      </c>
      <c r="AI8">
        <f t="shared" si="6"/>
        <v>829.80563100969744</v>
      </c>
      <c r="AJ8">
        <f t="shared" si="7"/>
        <v>-37.966936716774399</v>
      </c>
      <c r="AK8">
        <f t="shared" ref="AK8:AK23" si="24">G8*SUM(AB8:AB8, AE8:AF8)</f>
        <v>163.47912205708911</v>
      </c>
      <c r="AL8">
        <f t="shared" si="8"/>
        <v>955.31781635001221</v>
      </c>
      <c r="AN8">
        <f t="shared" si="9"/>
        <v>1426.6720367166442</v>
      </c>
      <c r="AO8">
        <f t="shared" si="9"/>
        <v>-71.333601835832212</v>
      </c>
      <c r="AP8">
        <f t="shared" si="9"/>
        <v>-15.57509718336094</v>
      </c>
      <c r="AQ8">
        <f t="shared" si="9"/>
        <v>-789.35727107013338</v>
      </c>
      <c r="AR8">
        <f t="shared" si="9"/>
        <v>550.40606662731773</v>
      </c>
      <c r="AS8">
        <f t="shared" si="9"/>
        <v>-25.18328572287535</v>
      </c>
      <c r="AT8">
        <f t="shared" si="9"/>
        <v>108.43491196564085</v>
      </c>
      <c r="AU8">
        <f t="shared" si="9"/>
        <v>633.65769287008322</v>
      </c>
      <c r="AW8">
        <v>5</v>
      </c>
      <c r="AX8">
        <f>(R8*SUMPRODUCT(K9:$K$23, X9:$X$23)-$AZ$3*SUMPRODUCT(K8:$K$22, W9:$W$23))/Z8</f>
        <v>351.38628543143091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2289.988980358939</v>
      </c>
      <c r="P9">
        <f t="shared" si="22"/>
        <v>114.49944901794696</v>
      </c>
      <c r="Q9" s="4">
        <f t="shared" si="23"/>
        <v>25</v>
      </c>
      <c r="R9">
        <f t="shared" si="0"/>
        <v>500000</v>
      </c>
      <c r="S9">
        <f t="shared" si="1"/>
        <v>384.98497638667908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330.04163434935526</v>
      </c>
      <c r="AC9">
        <f t="shared" si="2"/>
        <v>357.06909519940291</v>
      </c>
      <c r="AE9">
        <f t="shared" si="3"/>
        <v>2123.938188206303</v>
      </c>
      <c r="AF9">
        <f t="shared" si="4"/>
        <v>-106.19690941031517</v>
      </c>
      <c r="AG9">
        <f t="shared" si="4"/>
        <v>-23.187209703006861</v>
      </c>
      <c r="AH9">
        <f t="shared" si="5"/>
        <v>-1187.4659855728071</v>
      </c>
      <c r="AI9">
        <f t="shared" si="6"/>
        <v>807.088083520174</v>
      </c>
      <c r="AJ9">
        <f t="shared" si="7"/>
        <v>-27.027460850047646</v>
      </c>
      <c r="AK9">
        <f t="shared" si="24"/>
        <v>164.34480392017403</v>
      </c>
      <c r="AL9">
        <f t="shared" si="8"/>
        <v>944.40542659030041</v>
      </c>
      <c r="AN9">
        <f t="shared" si="9"/>
        <v>1297.7471235789415</v>
      </c>
      <c r="AO9">
        <f t="shared" si="9"/>
        <v>-64.887356178947087</v>
      </c>
      <c r="AP9">
        <f t="shared" si="9"/>
        <v>-14.167613192788478</v>
      </c>
      <c r="AQ9">
        <f t="shared" si="9"/>
        <v>-725.5533968370172</v>
      </c>
      <c r="AR9">
        <f t="shared" si="9"/>
        <v>493.13875737018873</v>
      </c>
      <c r="AS9">
        <f t="shared" si="9"/>
        <v>-16.51404441548884</v>
      </c>
      <c r="AT9">
        <f t="shared" si="9"/>
        <v>100.41629165426296</v>
      </c>
      <c r="AU9">
        <f t="shared" si="9"/>
        <v>577.04100460896291</v>
      </c>
      <c r="AW9">
        <v>6</v>
      </c>
      <c r="AX9">
        <f>(R9*SUMPRODUCT(K10:$K$23, X10:$X$23)-$AZ$3*SUMPRODUCT(K9:$K$22, W10:$W$23))/Z9</f>
        <v>384.98497638667908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2289.988980358939</v>
      </c>
      <c r="P10">
        <f t="shared" si="22"/>
        <v>114.49944901794696</v>
      </c>
      <c r="Q10" s="4">
        <f t="shared" si="23"/>
        <v>25</v>
      </c>
      <c r="R10">
        <f t="shared" si="0"/>
        <v>500000</v>
      </c>
      <c r="S10">
        <f t="shared" si="1"/>
        <v>407.72470846729931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357.06909519940291</v>
      </c>
      <c r="AC10">
        <f t="shared" si="2"/>
        <v>373.41020267958811</v>
      </c>
      <c r="AE10">
        <f t="shared" si="3"/>
        <v>2097.2612930531695</v>
      </c>
      <c r="AF10">
        <f t="shared" si="4"/>
        <v>-104.86306465265848</v>
      </c>
      <c r="AG10">
        <f t="shared" si="4"/>
        <v>-22.895975821731238</v>
      </c>
      <c r="AH10">
        <f t="shared" si="5"/>
        <v>-1187.235684911104</v>
      </c>
      <c r="AI10">
        <f t="shared" si="6"/>
        <v>782.26656766767564</v>
      </c>
      <c r="AJ10">
        <f t="shared" si="7"/>
        <v>-16.341107480185201</v>
      </c>
      <c r="AK10">
        <f t="shared" si="24"/>
        <v>164.462712651994</v>
      </c>
      <c r="AL10">
        <f t="shared" si="8"/>
        <v>930.38817283948447</v>
      </c>
      <c r="AN10">
        <f t="shared" si="9"/>
        <v>1180.4350869885679</v>
      </c>
      <c r="AO10">
        <f t="shared" si="9"/>
        <v>-59.021754349428399</v>
      </c>
      <c r="AP10">
        <f t="shared" si="9"/>
        <v>-12.88690794053017</v>
      </c>
      <c r="AQ10">
        <f t="shared" si="9"/>
        <v>-668.23083210282743</v>
      </c>
      <c r="AR10">
        <f t="shared" si="9"/>
        <v>440.29559259578195</v>
      </c>
      <c r="AS10">
        <f t="shared" si="9"/>
        <v>-9.1975266476121096</v>
      </c>
      <c r="AT10">
        <f t="shared" si="9"/>
        <v>92.567176612080189</v>
      </c>
      <c r="AU10">
        <f t="shared" si="9"/>
        <v>523.66524256025002</v>
      </c>
      <c r="AW10">
        <v>7</v>
      </c>
      <c r="AX10">
        <f>(R10*SUMPRODUCT(K11:$K$23, X11:$X$23)-$AZ$3*SUMPRODUCT(K10:$K$22, W11:$W$23))/Z10</f>
        <v>407.72470846729931</v>
      </c>
    </row>
    <row r="11" spans="1:52" x14ac:dyDescent="0.25">
      <c r="A11" t="s">
        <v>33</v>
      </c>
      <c r="C11" s="7">
        <f>AU25</f>
        <v>6376.3692509828406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2289.988980358939</v>
      </c>
      <c r="P11">
        <f t="shared" si="22"/>
        <v>114.49944901794696</v>
      </c>
      <c r="Q11" s="4">
        <f t="shared" si="23"/>
        <v>25</v>
      </c>
      <c r="R11">
        <f t="shared" si="0"/>
        <v>500000</v>
      </c>
      <c r="S11">
        <f t="shared" si="1"/>
        <v>421.30539848498194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373.41020267958811</v>
      </c>
      <c r="AC11">
        <f t="shared" si="2"/>
        <v>380.98979844899532</v>
      </c>
      <c r="AE11">
        <f t="shared" si="3"/>
        <v>2070.8551165372087</v>
      </c>
      <c r="AF11">
        <f t="shared" si="4"/>
        <v>-103.54275582686044</v>
      </c>
      <c r="AG11">
        <f t="shared" si="4"/>
        <v>-22.607697398314745</v>
      </c>
      <c r="AH11">
        <f t="shared" si="5"/>
        <v>-1186.3733039836616</v>
      </c>
      <c r="AI11">
        <f t="shared" si="6"/>
        <v>758.33135932837195</v>
      </c>
      <c r="AJ11">
        <f t="shared" si="7"/>
        <v>-7.5795957694072058</v>
      </c>
      <c r="AK11">
        <f t="shared" si="24"/>
        <v>163.85057943729558</v>
      </c>
      <c r="AL11">
        <f t="shared" si="8"/>
        <v>914.60234299626029</v>
      </c>
      <c r="AN11">
        <f t="shared" si="9"/>
        <v>1073.6943074247156</v>
      </c>
      <c r="AO11">
        <f t="shared" si="9"/>
        <v>-53.684715371235782</v>
      </c>
      <c r="AP11">
        <f t="shared" si="9"/>
        <v>-11.721609979717259</v>
      </c>
      <c r="AQ11">
        <f t="shared" si="9"/>
        <v>-615.10931054312687</v>
      </c>
      <c r="AR11">
        <f t="shared" si="9"/>
        <v>393.17867153063565</v>
      </c>
      <c r="AS11">
        <f t="shared" si="9"/>
        <v>-3.9298591027465291</v>
      </c>
      <c r="AT11">
        <f t="shared" si="9"/>
        <v>84.953038484044242</v>
      </c>
      <c r="AU11">
        <f t="shared" si="9"/>
        <v>474.20185091193338</v>
      </c>
      <c r="AW11">
        <v>8</v>
      </c>
      <c r="AX11">
        <f>(R11*SUMPRODUCT(K12:$K$23, X12:$X$23)-$AZ$3*SUMPRODUCT(K11:$K$22, W12:$W$23))/Z11</f>
        <v>421.30539848498194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2289.988980358939</v>
      </c>
      <c r="P12">
        <f t="shared" si="22"/>
        <v>114.49944901794696</v>
      </c>
      <c r="Q12" s="4">
        <f t="shared" si="23"/>
        <v>25</v>
      </c>
      <c r="R12">
        <f t="shared" si="0"/>
        <v>500000</v>
      </c>
      <c r="S12">
        <f t="shared" si="1"/>
        <v>425.90209305414095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380.98979844899532</v>
      </c>
      <c r="AC12">
        <f t="shared" si="2"/>
        <v>380.28377051005282</v>
      </c>
      <c r="AE12">
        <f t="shared" si="3"/>
        <v>2044.7085329694919</v>
      </c>
      <c r="AF12">
        <f t="shared" si="4"/>
        <v>-102.2354266484746</v>
      </c>
      <c r="AG12">
        <f t="shared" si="4"/>
        <v>-22.322252972686783</v>
      </c>
      <c r="AH12">
        <f t="shared" si="5"/>
        <v>-1187.3490328963228</v>
      </c>
      <c r="AI12">
        <f t="shared" si="6"/>
        <v>732.80182045200763</v>
      </c>
      <c r="AJ12">
        <f t="shared" si="7"/>
        <v>0.70602793894249771</v>
      </c>
      <c r="AK12">
        <f t="shared" si="24"/>
        <v>162.64240333390092</v>
      </c>
      <c r="AL12">
        <f t="shared" si="8"/>
        <v>896.15025172485105</v>
      </c>
      <c r="AN12">
        <f t="shared" si="9"/>
        <v>976.57074821226058</v>
      </c>
      <c r="AO12">
        <f t="shared" si="9"/>
        <v>-48.828537410613031</v>
      </c>
      <c r="AP12">
        <f t="shared" si="9"/>
        <v>-10.66130401268558</v>
      </c>
      <c r="AQ12">
        <f t="shared" si="9"/>
        <v>-567.08832322458295</v>
      </c>
      <c r="AR12">
        <f t="shared" si="9"/>
        <v>349.99258356437906</v>
      </c>
      <c r="AS12">
        <f t="shared" si="9"/>
        <v>0.33720514267650037</v>
      </c>
      <c r="AT12">
        <f t="shared" si="9"/>
        <v>77.679439858432744</v>
      </c>
      <c r="AU12">
        <f t="shared" si="9"/>
        <v>428.00922856548829</v>
      </c>
      <c r="AW12">
        <v>9</v>
      </c>
      <c r="AX12">
        <f>(R12*SUMPRODUCT(K13:$K$23, X13:$X$23)-$AZ$3*SUMPRODUCT(K12:$K$22, W13:$W$23))/Z12</f>
        <v>425.90209305414095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2289.988980358939</v>
      </c>
      <c r="P13">
        <f t="shared" si="22"/>
        <v>114.49944901794696</v>
      </c>
      <c r="Q13" s="4">
        <f t="shared" si="23"/>
        <v>25</v>
      </c>
      <c r="R13">
        <f t="shared" si="0"/>
        <v>500000</v>
      </c>
      <c r="S13">
        <f t="shared" si="1"/>
        <v>422.192017652841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380.28377051005282</v>
      </c>
      <c r="AC13">
        <f t="shared" si="2"/>
        <v>372.19716242769846</v>
      </c>
      <c r="AE13">
        <f t="shared" si="3"/>
        <v>2018.8145792494477</v>
      </c>
      <c r="AF13">
        <f t="shared" si="4"/>
        <v>-100.94072896247239</v>
      </c>
      <c r="AG13">
        <f t="shared" si="4"/>
        <v>-22.039566528099769</v>
      </c>
      <c r="AH13">
        <f t="shared" si="5"/>
        <v>-1189.2782972029147</v>
      </c>
      <c r="AI13">
        <f t="shared" si="6"/>
        <v>706.55598655596077</v>
      </c>
      <c r="AJ13">
        <f t="shared" si="7"/>
        <v>8.0866080823543598</v>
      </c>
      <c r="AK13">
        <f t="shared" si="24"/>
        <v>160.871033455792</v>
      </c>
      <c r="AL13">
        <f t="shared" si="8"/>
        <v>875.51362809410716</v>
      </c>
      <c r="AN13">
        <f t="shared" si="9"/>
        <v>888.19863497081417</v>
      </c>
      <c r="AO13">
        <f t="shared" si="9"/>
        <v>-44.409931748540714</v>
      </c>
      <c r="AP13">
        <f t="shared" si="9"/>
        <v>-9.6965383085773151</v>
      </c>
      <c r="AQ13">
        <f t="shared" si="9"/>
        <v>-523.23545264308461</v>
      </c>
      <c r="AR13">
        <f t="shared" si="9"/>
        <v>310.85671227061158</v>
      </c>
      <c r="AS13">
        <f t="shared" si="9"/>
        <v>3.5577879881179588</v>
      </c>
      <c r="AT13">
        <f t="shared" si="9"/>
        <v>70.776897388417126</v>
      </c>
      <c r="AU13">
        <f t="shared" si="9"/>
        <v>385.19139764714669</v>
      </c>
      <c r="AW13">
        <v>10</v>
      </c>
      <c r="AX13">
        <f>(R13*SUMPRODUCT(K14:$K$23, X14:$X$23)-$AZ$3*SUMPRODUCT(K13:$K$22, W14:$W$23))/Z13</f>
        <v>422.192017652841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2289.988980358939</v>
      </c>
      <c r="P14">
        <f t="shared" si="22"/>
        <v>114.49944901794696</v>
      </c>
      <c r="Q14" s="4">
        <f t="shared" si="23"/>
        <v>25</v>
      </c>
      <c r="R14">
        <f t="shared" si="0"/>
        <v>500000</v>
      </c>
      <c r="S14">
        <f t="shared" si="1"/>
        <v>410.6552106482763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372.19716242769846</v>
      </c>
      <c r="AC14">
        <f t="shared" si="2"/>
        <v>357.4268235544223</v>
      </c>
      <c r="AE14">
        <f t="shared" si="3"/>
        <v>1993.1647425883248</v>
      </c>
      <c r="AF14">
        <f t="shared" si="4"/>
        <v>-99.658237129416236</v>
      </c>
      <c r="AG14">
        <f t="shared" si="4"/>
        <v>-21.759545129731485</v>
      </c>
      <c r="AH14">
        <f t="shared" si="5"/>
        <v>-1192.5146617457694</v>
      </c>
      <c r="AI14">
        <f t="shared" si="6"/>
        <v>679.23229858340756</v>
      </c>
      <c r="AJ14">
        <f t="shared" si="7"/>
        <v>14.77033887327616</v>
      </c>
      <c r="AK14">
        <f t="shared" si="24"/>
        <v>158.5992567520625</v>
      </c>
      <c r="AL14">
        <f t="shared" si="8"/>
        <v>852.60189420874622</v>
      </c>
      <c r="AN14">
        <f t="shared" si="9"/>
        <v>807.78955285789368</v>
      </c>
      <c r="AO14">
        <f t="shared" si="9"/>
        <v>-40.389477642894683</v>
      </c>
      <c r="AP14">
        <f t="shared" si="9"/>
        <v>-8.8187056770386576</v>
      </c>
      <c r="AQ14">
        <f t="shared" si="9"/>
        <v>-483.30219013264025</v>
      </c>
      <c r="AR14">
        <f t="shared" si="9"/>
        <v>275.27917940532012</v>
      </c>
      <c r="AS14">
        <f t="shared" si="9"/>
        <v>5.9861210561598082</v>
      </c>
      <c r="AT14">
        <f t="shared" si="9"/>
        <v>64.277086563839617</v>
      </c>
      <c r="AU14">
        <f t="shared" si="9"/>
        <v>345.54238702531956</v>
      </c>
      <c r="AW14">
        <v>11</v>
      </c>
      <c r="AX14">
        <f>(R14*SUMPRODUCT(K15:$K$23, X15:$X$23)-$AZ$3*SUMPRODUCT(K14:$K$22, W15:$W$23))/Z14</f>
        <v>410.6552106482763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2289.988980358939</v>
      </c>
      <c r="P15">
        <f t="shared" si="22"/>
        <v>114.49944901794696</v>
      </c>
      <c r="Q15" s="4">
        <f t="shared" si="23"/>
        <v>25</v>
      </c>
      <c r="R15">
        <f t="shared" si="0"/>
        <v>500000</v>
      </c>
      <c r="S15">
        <f t="shared" si="1"/>
        <v>391.96493723750979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357.4268235544223</v>
      </c>
      <c r="AC15">
        <f t="shared" si="2"/>
        <v>336.8095025143125</v>
      </c>
      <c r="AE15">
        <f t="shared" si="3"/>
        <v>1967.7526634750789</v>
      </c>
      <c r="AF15">
        <f t="shared" si="4"/>
        <v>-98.387633173753954</v>
      </c>
      <c r="AG15">
        <f t="shared" si="4"/>
        <v>-21.482119350271372</v>
      </c>
      <c r="AH15">
        <f t="shared" si="5"/>
        <v>-1196.6065632559275</v>
      </c>
      <c r="AI15">
        <f t="shared" si="6"/>
        <v>651.27634769512588</v>
      </c>
      <c r="AJ15">
        <f t="shared" si="7"/>
        <v>20.6173210401098</v>
      </c>
      <c r="AK15">
        <f t="shared" si="24"/>
        <v>155.87542976990233</v>
      </c>
      <c r="AL15">
        <f t="shared" si="8"/>
        <v>827.769098505138</v>
      </c>
      <c r="AN15">
        <f t="shared" si="9"/>
        <v>734.62704332233375</v>
      </c>
      <c r="AO15">
        <f t="shared" si="9"/>
        <v>-36.731352166116693</v>
      </c>
      <c r="AP15">
        <f t="shared" si="9"/>
        <v>-8.0199844805277891</v>
      </c>
      <c r="AQ15">
        <f t="shared" si="9"/>
        <v>-446.7327413153489</v>
      </c>
      <c r="AR15">
        <f t="shared" si="9"/>
        <v>243.14296536034036</v>
      </c>
      <c r="AS15">
        <f t="shared" si="9"/>
        <v>7.6971267162078609</v>
      </c>
      <c r="AT15">
        <f t="shared" si="9"/>
        <v>58.193444849026207</v>
      </c>
      <c r="AU15">
        <f t="shared" si="9"/>
        <v>309.03353692557442</v>
      </c>
      <c r="AW15">
        <v>12</v>
      </c>
      <c r="AX15">
        <f>(R15*SUMPRODUCT(K16:$K$23, X16:$X$23)-$AZ$3*SUMPRODUCT(K15:$K$22, W16:$W$23))/Z15</f>
        <v>391.96493723750979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2289.988980358939</v>
      </c>
      <c r="P16">
        <f t="shared" si="22"/>
        <v>114.49944901794696</v>
      </c>
      <c r="Q16" s="4">
        <f t="shared" si="23"/>
        <v>25</v>
      </c>
      <c r="R16">
        <f t="shared" si="0"/>
        <v>500000</v>
      </c>
      <c r="S16">
        <f t="shared" si="1"/>
        <v>365.98476573206818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336.8095025143125</v>
      </c>
      <c r="AC16">
        <f t="shared" si="2"/>
        <v>310.45939675416957</v>
      </c>
      <c r="AE16">
        <f t="shared" si="3"/>
        <v>1942.5633632423012</v>
      </c>
      <c r="AF16">
        <f t="shared" si="4"/>
        <v>-97.128168162115074</v>
      </c>
      <c r="AG16">
        <f t="shared" si="4"/>
        <v>-21.207125666362579</v>
      </c>
      <c r="AH16">
        <f t="shared" si="5"/>
        <v>-1203.4498081215525</v>
      </c>
      <c r="AI16">
        <f t="shared" si="6"/>
        <v>620.77826129227105</v>
      </c>
      <c r="AJ16">
        <f t="shared" si="7"/>
        <v>26.350105760142924</v>
      </c>
      <c r="AK16">
        <f t="shared" si="24"/>
        <v>152.75712883161492</v>
      </c>
      <c r="AL16">
        <f t="shared" si="8"/>
        <v>799.88549588402884</v>
      </c>
      <c r="AN16">
        <f t="shared" si="9"/>
        <v>668.05614534034828</v>
      </c>
      <c r="AO16">
        <f t="shared" si="9"/>
        <v>-33.402807267017415</v>
      </c>
      <c r="AP16">
        <f t="shared" si="9"/>
        <v>-7.2932244551198151</v>
      </c>
      <c r="AQ16">
        <f t="shared" si="9"/>
        <v>-413.87171977874084</v>
      </c>
      <c r="AR16">
        <f t="shared" si="9"/>
        <v>213.48839383947015</v>
      </c>
      <c r="AS16">
        <f t="shared" si="9"/>
        <v>9.0619180905636565</v>
      </c>
      <c r="AT16">
        <f t="shared" si="9"/>
        <v>52.533853253660183</v>
      </c>
      <c r="AU16">
        <f t="shared" si="9"/>
        <v>275.08416518369398</v>
      </c>
      <c r="AW16">
        <v>13</v>
      </c>
      <c r="AX16">
        <f>(R16*SUMPRODUCT(K17:$K$23, X17:$X$23)-$AZ$3*SUMPRODUCT(K16:$K$22, W17:$W$23))/Z16</f>
        <v>365.98476573206818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2289.988980358939</v>
      </c>
      <c r="P17">
        <f t="shared" si="22"/>
        <v>114.49944901794696</v>
      </c>
      <c r="Q17" s="4">
        <f t="shared" si="23"/>
        <v>25</v>
      </c>
      <c r="R17">
        <f t="shared" si="0"/>
        <v>500000</v>
      </c>
      <c r="S17">
        <f t="shared" si="1"/>
        <v>332.58016376113022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310.45939675416957</v>
      </c>
      <c r="AC17">
        <f t="shared" si="2"/>
        <v>278.49450268840337</v>
      </c>
      <c r="AE17">
        <f t="shared" si="3"/>
        <v>1917.5808173124801</v>
      </c>
      <c r="AF17">
        <f t="shared" si="4"/>
        <v>-95.87904086562402</v>
      </c>
      <c r="AG17">
        <f t="shared" si="4"/>
        <v>-20.93438913636075</v>
      </c>
      <c r="AH17">
        <f t="shared" si="5"/>
        <v>-1213.3054667640426</v>
      </c>
      <c r="AI17">
        <f t="shared" si="6"/>
        <v>587.46192054645257</v>
      </c>
      <c r="AJ17">
        <f t="shared" si="7"/>
        <v>31.964894065766202</v>
      </c>
      <c r="AK17">
        <f t="shared" si="24"/>
        <v>149.25128212407179</v>
      </c>
      <c r="AL17">
        <f t="shared" si="8"/>
        <v>768.67809673629063</v>
      </c>
      <c r="AN17">
        <f t="shared" si="9"/>
        <v>607.48115936403565</v>
      </c>
      <c r="AO17">
        <f t="shared" si="9"/>
        <v>-30.374057968201786</v>
      </c>
      <c r="AP17">
        <f t="shared" si="9"/>
        <v>-6.631922299346801</v>
      </c>
      <c r="AQ17">
        <f t="shared" si="9"/>
        <v>-384.36982940074705</v>
      </c>
      <c r="AR17">
        <f t="shared" si="9"/>
        <v>186.10534969573999</v>
      </c>
      <c r="AS17">
        <f t="shared" si="9"/>
        <v>10.126337691067942</v>
      </c>
      <c r="AT17">
        <f t="shared" si="9"/>
        <v>47.282148988313104</v>
      </c>
      <c r="AU17">
        <f t="shared" si="9"/>
        <v>243.51383637512106</v>
      </c>
      <c r="AW17">
        <v>14</v>
      </c>
      <c r="AX17">
        <f>(R17*SUMPRODUCT(K18:$K$23, X18:$X$23)-$AZ$3*SUMPRODUCT(K17:$K$22, W18:$W$23))/Z17</f>
        <v>332.58016376113022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2289.988980358939</v>
      </c>
      <c r="P18">
        <f t="shared" si="22"/>
        <v>114.49944901794696</v>
      </c>
      <c r="Q18" s="4">
        <f t="shared" si="23"/>
        <v>25</v>
      </c>
      <c r="R18">
        <f t="shared" si="0"/>
        <v>500000</v>
      </c>
      <c r="S18">
        <f t="shared" si="1"/>
        <v>292.56413073677805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278.49450268840337</v>
      </c>
      <c r="AC18">
        <f t="shared" si="2"/>
        <v>241.82013049452942</v>
      </c>
      <c r="AE18">
        <f t="shared" si="3"/>
        <v>1892.8001620255338</v>
      </c>
      <c r="AF18">
        <f t="shared" si="4"/>
        <v>-94.640008101276706</v>
      </c>
      <c r="AG18">
        <f t="shared" si="4"/>
        <v>-20.663856663284591</v>
      </c>
      <c r="AH18">
        <f t="shared" si="5"/>
        <v>-1223.7716342510259</v>
      </c>
      <c r="AI18">
        <f t="shared" si="6"/>
        <v>553.72466300994665</v>
      </c>
      <c r="AJ18">
        <f t="shared" si="7"/>
        <v>36.67437219387395</v>
      </c>
      <c r="AK18">
        <f t="shared" si="24"/>
        <v>145.36582596288625</v>
      </c>
      <c r="AL18">
        <f t="shared" si="8"/>
        <v>735.76486116670685</v>
      </c>
      <c r="AN18">
        <f t="shared" si="9"/>
        <v>552.36387534332164</v>
      </c>
      <c r="AO18">
        <f t="shared" si="9"/>
        <v>-27.618193767166083</v>
      </c>
      <c r="AP18">
        <f t="shared" si="9"/>
        <v>-6.0302023293660421</v>
      </c>
      <c r="AQ18">
        <f t="shared" si="9"/>
        <v>-357.1255201641344</v>
      </c>
      <c r="AR18">
        <f t="shared" si="9"/>
        <v>161.5899590826551</v>
      </c>
      <c r="AS18">
        <f t="shared" si="9"/>
        <v>10.70244960731269</v>
      </c>
      <c r="AT18">
        <f t="shared" si="9"/>
        <v>42.421187710284812</v>
      </c>
      <c r="AU18">
        <f t="shared" si="9"/>
        <v>214.71359640025258</v>
      </c>
      <c r="AW18">
        <v>15</v>
      </c>
      <c r="AX18">
        <f>(R18*SUMPRODUCT(K19:$K$23, X19:$X$23)-$AZ$3*SUMPRODUCT(K18:$K$22, W19:$W$23))/Z18</f>
        <v>292.56413073677805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2289.988980358939</v>
      </c>
      <c r="P19">
        <f t="shared" si="22"/>
        <v>114.49944901794696</v>
      </c>
      <c r="Q19" s="4">
        <f t="shared" si="23"/>
        <v>25</v>
      </c>
      <c r="R19">
        <f t="shared" si="0"/>
        <v>500000</v>
      </c>
      <c r="S19">
        <f t="shared" si="1"/>
        <v>246.20006786132606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241.82013049452942</v>
      </c>
      <c r="AC19">
        <f t="shared" si="2"/>
        <v>200.85398488094086</v>
      </c>
      <c r="AE19">
        <f t="shared" si="3"/>
        <v>1868.2099320037862</v>
      </c>
      <c r="AF19">
        <f t="shared" si="4"/>
        <v>-93.410496600189319</v>
      </c>
      <c r="AG19">
        <f t="shared" si="4"/>
        <v>-20.395403078653221</v>
      </c>
      <c r="AH19">
        <f t="shared" si="5"/>
        <v>-1236.3003599704534</v>
      </c>
      <c r="AI19">
        <f t="shared" si="6"/>
        <v>518.10367235449007</v>
      </c>
      <c r="AJ19">
        <f t="shared" si="7"/>
        <v>40.966145613588566</v>
      </c>
      <c r="AK19">
        <f t="shared" si="24"/>
        <v>141.16336961286885</v>
      </c>
      <c r="AL19">
        <f t="shared" si="8"/>
        <v>700.23318758094752</v>
      </c>
      <c r="AN19">
        <f t="shared" si="9"/>
        <v>502.21253344855006</v>
      </c>
      <c r="AO19">
        <f t="shared" si="9"/>
        <v>-25.110626672427504</v>
      </c>
      <c r="AP19">
        <f t="shared" si="9"/>
        <v>-5.4826959622512232</v>
      </c>
      <c r="AQ19">
        <f t="shared" si="9"/>
        <v>-332.34248745170328</v>
      </c>
      <c r="AR19">
        <f t="shared" si="9"/>
        <v>139.27672336216796</v>
      </c>
      <c r="AS19">
        <f t="shared" si="9"/>
        <v>11.012526709006289</v>
      </c>
      <c r="AT19">
        <f t="shared" si="9"/>
        <v>37.947562674272973</v>
      </c>
      <c r="AU19">
        <f t="shared" si="9"/>
        <v>188.23681274544722</v>
      </c>
      <c r="AW19">
        <v>16</v>
      </c>
      <c r="AX19">
        <f>(R19*SUMPRODUCT(K20:$K$23, X20:$X$23)-$AZ$3*SUMPRODUCT(K19:$K$22, W20:$W$23))/Z19</f>
        <v>246.20006786132606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2289.988980358939</v>
      </c>
      <c r="P20">
        <f t="shared" si="22"/>
        <v>114.49944901794696</v>
      </c>
      <c r="Q20" s="4">
        <f t="shared" si="23"/>
        <v>25</v>
      </c>
      <c r="R20">
        <f t="shared" si="0"/>
        <v>500000</v>
      </c>
      <c r="S20">
        <f t="shared" si="1"/>
        <v>193.91602056584028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200.85398488094086</v>
      </c>
      <c r="AC20">
        <f t="shared" si="2"/>
        <v>156.13286385190338</v>
      </c>
      <c r="AE20">
        <f t="shared" si="3"/>
        <v>1843.8009229430577</v>
      </c>
      <c r="AF20">
        <f t="shared" si="4"/>
        <v>-92.190046147152884</v>
      </c>
      <c r="AG20">
        <f t="shared" si="4"/>
        <v>-20.128927898313023</v>
      </c>
      <c r="AH20">
        <f t="shared" si="5"/>
        <v>-1250.4229910733352</v>
      </c>
      <c r="AI20">
        <f t="shared" si="6"/>
        <v>481.05895782425659</v>
      </c>
      <c r="AJ20">
        <f t="shared" si="7"/>
        <v>44.721121029037477</v>
      </c>
      <c r="AK20">
        <f t="shared" si="24"/>
        <v>136.67254031737923</v>
      </c>
      <c r="AL20">
        <f t="shared" si="8"/>
        <v>662.4526191706733</v>
      </c>
      <c r="AN20">
        <f t="shared" si="9"/>
        <v>456.58040111274715</v>
      </c>
      <c r="AO20">
        <f t="shared" si="9"/>
        <v>-22.829020055637358</v>
      </c>
      <c r="AP20">
        <f t="shared" si="9"/>
        <v>-4.9845261814445667</v>
      </c>
      <c r="AQ20">
        <f t="shared" si="9"/>
        <v>-309.64223074233496</v>
      </c>
      <c r="AR20">
        <f t="shared" si="9"/>
        <v>119.12462413333027</v>
      </c>
      <c r="AS20">
        <f t="shared" si="9"/>
        <v>11.074290680502193</v>
      </c>
      <c r="AT20">
        <f t="shared" si="9"/>
        <v>33.844219569866375</v>
      </c>
      <c r="AU20">
        <f t="shared" si="9"/>
        <v>164.04313438369886</v>
      </c>
      <c r="AW20">
        <v>17</v>
      </c>
      <c r="AX20">
        <f>(R20*SUMPRODUCT(K21:$K$23, X21:$X$23)-$AZ$3*SUMPRODUCT(K20:$K$22, W21:$W$23))/Z20</f>
        <v>193.91602056584028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2289.988980358939</v>
      </c>
      <c r="P21">
        <f t="shared" si="22"/>
        <v>114.49944901794696</v>
      </c>
      <c r="Q21" s="4">
        <f t="shared" si="23"/>
        <v>25</v>
      </c>
      <c r="R21">
        <f t="shared" si="0"/>
        <v>500000</v>
      </c>
      <c r="S21">
        <f t="shared" si="1"/>
        <v>135.52695954942362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156.13286385190338</v>
      </c>
      <c r="AC21">
        <f t="shared" si="2"/>
        <v>107.68553102557227</v>
      </c>
      <c r="AE21">
        <f t="shared" si="3"/>
        <v>1819.5544282296999</v>
      </c>
      <c r="AF21">
        <f t="shared" si="4"/>
        <v>-90.977721411484993</v>
      </c>
      <c r="AG21">
        <f t="shared" si="4"/>
        <v>-19.864226900608251</v>
      </c>
      <c r="AH21">
        <f t="shared" si="5"/>
        <v>-1268.234374432835</v>
      </c>
      <c r="AI21">
        <f t="shared" si="6"/>
        <v>440.47810548477173</v>
      </c>
      <c r="AJ21">
        <f t="shared" si="7"/>
        <v>48.447332826331106</v>
      </c>
      <c r="AK21">
        <f t="shared" si="24"/>
        <v>131.92966994690829</v>
      </c>
      <c r="AL21">
        <f t="shared" si="8"/>
        <v>620.85510825801111</v>
      </c>
      <c r="AN21">
        <f t="shared" si="9"/>
        <v>415.05882788867348</v>
      </c>
      <c r="AO21">
        <f t="shared" si="9"/>
        <v>-20.752941394433673</v>
      </c>
      <c r="AP21">
        <f t="shared" si="9"/>
        <v>-4.5312317160541102</v>
      </c>
      <c r="AQ21">
        <f t="shared" si="9"/>
        <v>-289.29712943644137</v>
      </c>
      <c r="AR21">
        <f t="shared" si="9"/>
        <v>100.47752534174435</v>
      </c>
      <c r="AS21">
        <f t="shared" si="9"/>
        <v>11.051328207199392</v>
      </c>
      <c r="AT21">
        <f t="shared" si="9"/>
        <v>30.094496390074791</v>
      </c>
      <c r="AU21">
        <f t="shared" si="9"/>
        <v>141.62334993901854</v>
      </c>
      <c r="AW21">
        <v>18</v>
      </c>
      <c r="AX21">
        <f>(R21*SUMPRODUCT(K22:$K$23, X22:$X$23)-$AZ$3*SUMPRODUCT(K21:$K$22, W22:$W$23))/Z21</f>
        <v>135.52695954942362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2289.988980358939</v>
      </c>
      <c r="P22">
        <f t="shared" si="22"/>
        <v>114.49944901794696</v>
      </c>
      <c r="Q22" s="4">
        <f t="shared" si="23"/>
        <v>25</v>
      </c>
      <c r="R22">
        <f t="shared" si="0"/>
        <v>500000</v>
      </c>
      <c r="S22">
        <f t="shared" si="1"/>
        <v>70.797097157734086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107.68553102557227</v>
      </c>
      <c r="AC22">
        <f t="shared" si="2"/>
        <v>55.507956629549682</v>
      </c>
      <c r="AE22">
        <f t="shared" si="3"/>
        <v>1795.449447887773</v>
      </c>
      <c r="AF22">
        <f t="shared" si="4"/>
        <v>-89.772472394388657</v>
      </c>
      <c r="AG22">
        <f t="shared" si="4"/>
        <v>-19.601070827056439</v>
      </c>
      <c r="AH22">
        <f t="shared" si="5"/>
        <v>-1290.2760909145527</v>
      </c>
      <c r="AI22">
        <f t="shared" si="6"/>
        <v>395.79981375177522</v>
      </c>
      <c r="AJ22">
        <f t="shared" si="7"/>
        <v>52.177574396022592</v>
      </c>
      <c r="AK22">
        <f t="shared" si="24"/>
        <v>126.93537545632698</v>
      </c>
      <c r="AL22">
        <f t="shared" si="8"/>
        <v>574.91276360412473</v>
      </c>
      <c r="AN22">
        <f t="shared" si="9"/>
        <v>377.27597734854737</v>
      </c>
      <c r="AO22">
        <f t="shared" si="9"/>
        <v>-18.86379886742737</v>
      </c>
      <c r="AP22">
        <f t="shared" si="9"/>
        <v>-4.1187531968976119</v>
      </c>
      <c r="AQ22">
        <f t="shared" si="9"/>
        <v>-271.1244105602234</v>
      </c>
      <c r="AR22">
        <f t="shared" si="9"/>
        <v>83.16901472399897</v>
      </c>
      <c r="AS22">
        <f t="shared" si="9"/>
        <v>10.964020958147536</v>
      </c>
      <c r="AT22">
        <f t="shared" si="9"/>
        <v>26.672802117447297</v>
      </c>
      <c r="AU22">
        <f t="shared" si="9"/>
        <v>120.80583779959379</v>
      </c>
      <c r="AW22">
        <v>19</v>
      </c>
      <c r="AX22">
        <f>(R22*SUMPRODUCT(K23:$K$23, X23:$X$23)-$AZ$3*SUMPRODUCT(K22:$K$22, W23:$W$23))/Z22</f>
        <v>70.797097157734086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2289.988980358939</v>
      </c>
      <c r="P23">
        <f t="shared" si="22"/>
        <v>114.49944901794696</v>
      </c>
      <c r="Q23" s="4">
        <f t="shared" si="23"/>
        <v>25</v>
      </c>
      <c r="R23">
        <f t="shared" si="0"/>
        <v>500000</v>
      </c>
      <c r="S23">
        <f t="shared" si="1"/>
        <v>71.755333742459641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55.507956629549682</v>
      </c>
      <c r="AC23">
        <f t="shared" si="2"/>
        <v>55.507956629549675</v>
      </c>
      <c r="AE23">
        <f t="shared" si="3"/>
        <v>1771.4726191663517</v>
      </c>
      <c r="AF23">
        <f t="shared" si="4"/>
        <v>-88.573630958317594</v>
      </c>
      <c r="AG23">
        <f t="shared" si="4"/>
        <v>-19.339313795395277</v>
      </c>
      <c r="AH23">
        <f t="shared" si="5"/>
        <v>-1314.9264678120016</v>
      </c>
      <c r="AI23">
        <f t="shared" si="6"/>
        <v>348.6332066006371</v>
      </c>
      <c r="AJ23">
        <f t="shared" si="7"/>
        <v>0</v>
      </c>
      <c r="AK23">
        <f t="shared" si="24"/>
        <v>121.68848613863088</v>
      </c>
      <c r="AL23">
        <f t="shared" si="8"/>
        <v>470.32169273926797</v>
      </c>
      <c r="AN23">
        <f t="shared" si="9"/>
        <v>342.89549709189617</v>
      </c>
      <c r="AO23">
        <f t="shared" si="9"/>
        <v>-17.144774854594811</v>
      </c>
      <c r="AP23">
        <f t="shared" si="9"/>
        <v>-3.7434186368677396</v>
      </c>
      <c r="AQ23">
        <f t="shared" si="9"/>
        <v>-254.5240383291225</v>
      </c>
      <c r="AR23">
        <f t="shared" si="9"/>
        <v>67.483265271311112</v>
      </c>
      <c r="AS23">
        <f t="shared" si="9"/>
        <v>0</v>
      </c>
      <c r="AT23">
        <f t="shared" si="9"/>
        <v>23.554659266764425</v>
      </c>
      <c r="AU23">
        <f t="shared" si="9"/>
        <v>91.037924538075529</v>
      </c>
      <c r="AW23">
        <v>20</v>
      </c>
      <c r="AX23">
        <f>(R23*SUMPRODUCT(K$23:$K24, X$23:$X24)-$AZ$3*SUMPRODUCT(K$22:$K23, W$23:$W24))/Z23</f>
        <v>71.755333742459641</v>
      </c>
    </row>
    <row r="25" spans="5:50" x14ac:dyDescent="0.25">
      <c r="AN25" s="8">
        <f t="shared" ref="AN25:AU25" si="25">SUM(AN3:AN23)</f>
        <v>19785.309463440521</v>
      </c>
      <c r="AO25" s="8">
        <f t="shared" si="25"/>
        <v>-2706.7572084412295</v>
      </c>
      <c r="AP25" s="8">
        <f t="shared" si="25"/>
        <v>-464.14760940042953</v>
      </c>
      <c r="AQ25" s="8">
        <f t="shared" si="25"/>
        <v>-11354.979188422079</v>
      </c>
      <c r="AR25" s="8">
        <f t="shared" si="25"/>
        <v>5259.4254571767779</v>
      </c>
      <c r="AS25" s="8">
        <f t="shared" si="25"/>
        <v>-207.20286394993164</v>
      </c>
      <c r="AT25" s="8">
        <f t="shared" si="25"/>
        <v>1324.1466577559947</v>
      </c>
      <c r="AU25" s="9">
        <f t="shared" si="25"/>
        <v>6376.3692509828406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F96C-8642-43EB-836C-CDB45334782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2783.4153096796927</v>
      </c>
      <c r="K3">
        <v>1</v>
      </c>
      <c r="L3" s="2">
        <v>0</v>
      </c>
      <c r="O3">
        <f>$C$3</f>
        <v>2783.4153096796927</v>
      </c>
      <c r="P3">
        <f>O3*B5</f>
        <v>2226.7322477437542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2783.4153096796927</v>
      </c>
      <c r="AF3">
        <f t="shared" ref="AF3:AG23" si="4">-$Z3*P3</f>
        <v>-2226.7322477437542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283.53332013593842</v>
      </c>
      <c r="AJ3">
        <f t="shared" ref="AJ3:AJ23" si="7">AB3-AC3</f>
        <v>0</v>
      </c>
      <c r="AL3">
        <f t="shared" ref="AL3:AL23" si="8">SUM(AI3:AK3)</f>
        <v>283.53332013593842</v>
      </c>
      <c r="AN3">
        <f t="shared" ref="AN3:AU23" si="9">AE3*$K3</f>
        <v>2783.4153096796927</v>
      </c>
      <c r="AO3">
        <f t="shared" si="9"/>
        <v>-2226.7322477437542</v>
      </c>
      <c r="AP3">
        <f t="shared" si="9"/>
        <v>-273.14974180000002</v>
      </c>
      <c r="AQ3">
        <f t="shared" si="9"/>
        <v>0</v>
      </c>
      <c r="AR3">
        <f t="shared" si="9"/>
        <v>283.53332013593842</v>
      </c>
      <c r="AS3">
        <f t="shared" si="9"/>
        <v>0</v>
      </c>
      <c r="AT3">
        <f t="shared" si="9"/>
        <v>0</v>
      </c>
      <c r="AU3">
        <f t="shared" si="9"/>
        <v>283.53332013593842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1499.5721231025855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256.76553797212023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253.50323038979693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-253.50323038979693</v>
      </c>
      <c r="AK4">
        <f>H4*SUM(AB4, AE4:AF4)</f>
        <v>0</v>
      </c>
      <c r="AL4">
        <f t="shared" si="8"/>
        <v>-1606.2007303897969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-1246.0688927127819</v>
      </c>
      <c r="AR4">
        <f t="shared" si="9"/>
        <v>-1246.0688927127819</v>
      </c>
      <c r="AS4">
        <f t="shared" si="9"/>
        <v>-233.52042092997695</v>
      </c>
      <c r="AT4">
        <f t="shared" si="9"/>
        <v>0</v>
      </c>
      <c r="AU4">
        <f t="shared" si="9"/>
        <v>-1479.589313642759</v>
      </c>
      <c r="AW4">
        <v>1</v>
      </c>
      <c r="AX4">
        <f>(R4*SUMPRODUCT(K5:$K$23, X5:$X$23)-$AZ$3*SUMPRODUCT(K4:$K$22, W5:$W$23))/Z4</f>
        <v>256.76553797212023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2783.4153096796927</v>
      </c>
      <c r="P5">
        <f t="shared" ref="P5:P23" si="22">O5*$C$5</f>
        <v>139.17076548398464</v>
      </c>
      <c r="Q5" s="4">
        <f t="shared" ref="Q5:Q23" si="23">$C$8</f>
        <v>25</v>
      </c>
      <c r="R5">
        <f t="shared" si="0"/>
        <v>500000</v>
      </c>
      <c r="S5">
        <f t="shared" si="1"/>
        <v>477.61453870653742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253.50323038979693</v>
      </c>
      <c r="AC5">
        <f t="shared" si="2"/>
        <v>465.5342250419144</v>
      </c>
      <c r="AE5">
        <f t="shared" si="3"/>
        <v>2713.0143330031756</v>
      </c>
      <c r="AF5">
        <f t="shared" si="4"/>
        <v>-135.65071665015878</v>
      </c>
      <c r="AG5">
        <f t="shared" si="4"/>
        <v>-24.367674521731551</v>
      </c>
      <c r="AH5">
        <f t="shared" si="5"/>
        <v>-1357.3390403689325</v>
      </c>
      <c r="AI5">
        <f t="shared" si="6"/>
        <v>1195.6569014623526</v>
      </c>
      <c r="AJ5">
        <f t="shared" si="7"/>
        <v>-212.03099465211747</v>
      </c>
      <c r="AK5">
        <f>H5*SUM(AB5, AE5:AF5)</f>
        <v>242.24293780947608</v>
      </c>
      <c r="AL5">
        <f t="shared" si="8"/>
        <v>1225.8688446197111</v>
      </c>
      <c r="AN5">
        <f t="shared" si="9"/>
        <v>2302.1563857225483</v>
      </c>
      <c r="AO5">
        <f t="shared" si="9"/>
        <v>-115.10781928612742</v>
      </c>
      <c r="AP5">
        <f t="shared" si="9"/>
        <v>-20.67744236474967</v>
      </c>
      <c r="AQ5">
        <f t="shared" si="9"/>
        <v>-1151.784088039389</v>
      </c>
      <c r="AR5">
        <f t="shared" si="9"/>
        <v>1014.5870360322821</v>
      </c>
      <c r="AS5">
        <f t="shared" si="9"/>
        <v>-179.9210945447314</v>
      </c>
      <c r="AT5">
        <f t="shared" si="9"/>
        <v>205.55775153496865</v>
      </c>
      <c r="AU5">
        <f t="shared" si="9"/>
        <v>1040.2236930225192</v>
      </c>
      <c r="AW5">
        <v>2</v>
      </c>
      <c r="AX5">
        <f>(R5*SUMPRODUCT(K6:$K$23, X6:$X$23)-$AZ$3*SUMPRODUCT(K5:$K$22, W6:$W$23))/Z5</f>
        <v>477.61453870653742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2783.4153096796927</v>
      </c>
      <c r="P6">
        <f t="shared" si="22"/>
        <v>139.17076548398464</v>
      </c>
      <c r="Q6" s="4">
        <f t="shared" si="23"/>
        <v>25</v>
      </c>
      <c r="R6">
        <f t="shared" si="0"/>
        <v>500000</v>
      </c>
      <c r="S6">
        <f t="shared" si="1"/>
        <v>663.83979602274064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465.5342250419144</v>
      </c>
      <c r="AC6">
        <f t="shared" si="2"/>
        <v>638.76637313340871</v>
      </c>
      <c r="AE6">
        <f t="shared" si="3"/>
        <v>2678.2849008756853</v>
      </c>
      <c r="AF6">
        <f t="shared" si="4"/>
        <v>-133.91424504378426</v>
      </c>
      <c r="AG6">
        <f t="shared" si="4"/>
        <v>-24.05574270179514</v>
      </c>
      <c r="AH6">
        <f t="shared" si="5"/>
        <v>-1365.1014943819232</v>
      </c>
      <c r="AI6">
        <f t="shared" si="6"/>
        <v>1155.2134187481824</v>
      </c>
      <c r="AJ6">
        <f t="shared" si="7"/>
        <v>-173.23214809149431</v>
      </c>
      <c r="AK6">
        <f>H6*SUM(AB6, AE6:AF6)</f>
        <v>257.56358046613417</v>
      </c>
      <c r="AL6">
        <f t="shared" si="8"/>
        <v>1239.5448511228224</v>
      </c>
      <c r="AN6">
        <f t="shared" si="9"/>
        <v>2093.5381225023261</v>
      </c>
      <c r="AO6">
        <f t="shared" si="9"/>
        <v>-104.67690612511629</v>
      </c>
      <c r="AP6">
        <f t="shared" si="9"/>
        <v>-18.803680816349718</v>
      </c>
      <c r="AQ6">
        <f t="shared" si="9"/>
        <v>-1067.0604977980654</v>
      </c>
      <c r="AR6">
        <f t="shared" si="9"/>
        <v>902.99703776279432</v>
      </c>
      <c r="AS6">
        <f t="shared" si="9"/>
        <v>-135.41057784925525</v>
      </c>
      <c r="AT6">
        <f t="shared" si="9"/>
        <v>201.33002821983035</v>
      </c>
      <c r="AU6">
        <f t="shared" si="9"/>
        <v>968.91648813336951</v>
      </c>
      <c r="AW6">
        <v>3</v>
      </c>
      <c r="AX6">
        <f>(R6*SUMPRODUCT(K7:$K$23, X7:$X$23)-$AZ$3*SUMPRODUCT(K6:$K$22, W7:$W$23))/Z6</f>
        <v>663.83979602274064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2783.4153096796927</v>
      </c>
      <c r="P7">
        <f t="shared" si="22"/>
        <v>139.17076548398464</v>
      </c>
      <c r="Q7" s="4">
        <f t="shared" si="23"/>
        <v>25</v>
      </c>
      <c r="R7">
        <f t="shared" si="0"/>
        <v>500000</v>
      </c>
      <c r="S7">
        <f t="shared" si="1"/>
        <v>816.61723752217756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638.76637313340871</v>
      </c>
      <c r="AC7">
        <f t="shared" si="2"/>
        <v>775.66784282953631</v>
      </c>
      <c r="AE7">
        <f t="shared" si="3"/>
        <v>2643.8405286532038</v>
      </c>
      <c r="AF7">
        <f t="shared" si="4"/>
        <v>-132.19202643266021</v>
      </c>
      <c r="AG7">
        <f t="shared" si="4"/>
        <v>-23.746371224758491</v>
      </c>
      <c r="AH7">
        <f t="shared" si="5"/>
        <v>-1376.281000373936</v>
      </c>
      <c r="AI7">
        <f t="shared" si="6"/>
        <v>1111.6211306218488</v>
      </c>
      <c r="AJ7">
        <f t="shared" si="7"/>
        <v>-136.90146969612761</v>
      </c>
      <c r="AK7">
        <f>H7*SUM(AB7, AE7:AF7)</f>
        <v>269.58730171378841</v>
      </c>
      <c r="AL7">
        <f t="shared" si="8"/>
        <v>1244.3069626395095</v>
      </c>
      <c r="AN7">
        <f t="shared" si="9"/>
        <v>1903.7097026966128</v>
      </c>
      <c r="AO7">
        <f t="shared" si="9"/>
        <v>-95.185485134830657</v>
      </c>
      <c r="AP7">
        <f t="shared" si="9"/>
        <v>-17.098685345986745</v>
      </c>
      <c r="AQ7">
        <f t="shared" si="9"/>
        <v>-990.9975528605479</v>
      </c>
      <c r="AR7">
        <f t="shared" si="9"/>
        <v>800.42797935524709</v>
      </c>
      <c r="AS7">
        <f t="shared" si="9"/>
        <v>-98.576541720051068</v>
      </c>
      <c r="AT7">
        <f t="shared" si="9"/>
        <v>194.11759386931519</v>
      </c>
      <c r="AU7">
        <f t="shared" si="9"/>
        <v>895.96903150451112</v>
      </c>
      <c r="AW7">
        <v>4</v>
      </c>
      <c r="AX7">
        <f>(R7*SUMPRODUCT(K8:$K$23, X8:$X$23)-$AZ$3*SUMPRODUCT(K7:$K$22, W8:$W$23))/Z7</f>
        <v>816.61723752217756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2783.4153096796927</v>
      </c>
      <c r="P8">
        <f t="shared" si="22"/>
        <v>139.17076548398464</v>
      </c>
      <c r="Q8" s="4">
        <f t="shared" si="23"/>
        <v>25</v>
      </c>
      <c r="R8">
        <f t="shared" si="0"/>
        <v>500000</v>
      </c>
      <c r="S8">
        <f t="shared" si="1"/>
        <v>939.1637302977158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775.66784282953631</v>
      </c>
      <c r="AC8">
        <f t="shared" si="2"/>
        <v>880.54112504820205</v>
      </c>
      <c r="AE8">
        <f t="shared" si="3"/>
        <v>2609.6745106253252</v>
      </c>
      <c r="AF8">
        <f t="shared" si="4"/>
        <v>-130.48372553126626</v>
      </c>
      <c r="AG8">
        <f t="shared" si="4"/>
        <v>-23.439499861463712</v>
      </c>
      <c r="AH8">
        <f t="shared" si="5"/>
        <v>-1388.1530209438949</v>
      </c>
      <c r="AI8">
        <f t="shared" si="6"/>
        <v>1067.5982642887</v>
      </c>
      <c r="AJ8">
        <f t="shared" si="7"/>
        <v>-104.87328221866574</v>
      </c>
      <c r="AK8">
        <f t="shared" ref="AK8:AK23" si="24">H8*SUM(AB8:AB8, AE8:AF8)</f>
        <v>278.5247625086779</v>
      </c>
      <c r="AL8">
        <f t="shared" si="8"/>
        <v>1241.2497445787121</v>
      </c>
      <c r="AN8">
        <f t="shared" si="9"/>
        <v>1730.9844967225456</v>
      </c>
      <c r="AO8">
        <f t="shared" si="9"/>
        <v>-86.54922483612728</v>
      </c>
      <c r="AP8">
        <f t="shared" si="9"/>
        <v>-15.547307032324817</v>
      </c>
      <c r="AQ8">
        <f t="shared" si="9"/>
        <v>-920.75519324311358</v>
      </c>
      <c r="AR8">
        <f t="shared" si="9"/>
        <v>708.1327716109796</v>
      </c>
      <c r="AS8">
        <f t="shared" si="9"/>
        <v>-69.561941499524309</v>
      </c>
      <c r="AT8">
        <f t="shared" si="9"/>
        <v>184.74412954293106</v>
      </c>
      <c r="AU8">
        <f t="shared" si="9"/>
        <v>823.31495965438637</v>
      </c>
      <c r="AW8">
        <v>5</v>
      </c>
      <c r="AX8">
        <f>(R8*SUMPRODUCT(K9:$K$23, X9:$X$23)-$AZ$3*SUMPRODUCT(K8:$K$22, W9:$W$23))/Z8</f>
        <v>939.1637302977158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2783.4153096796927</v>
      </c>
      <c r="P9">
        <f t="shared" si="22"/>
        <v>139.17076548398464</v>
      </c>
      <c r="Q9" s="4">
        <f t="shared" si="23"/>
        <v>25</v>
      </c>
      <c r="R9">
        <f t="shared" si="0"/>
        <v>500000</v>
      </c>
      <c r="S9">
        <f t="shared" si="1"/>
        <v>1033.3427834418064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880.54112504820205</v>
      </c>
      <c r="AC9">
        <f t="shared" si="2"/>
        <v>956.25485917985588</v>
      </c>
      <c r="AE9">
        <f t="shared" si="3"/>
        <v>2575.7710390462148</v>
      </c>
      <c r="AF9">
        <f t="shared" si="4"/>
        <v>-128.78855195231074</v>
      </c>
      <c r="AG9">
        <f t="shared" si="4"/>
        <v>-23.134986630351502</v>
      </c>
      <c r="AH9">
        <f t="shared" si="5"/>
        <v>-1402.3646499514957</v>
      </c>
      <c r="AI9">
        <f t="shared" si="6"/>
        <v>1021.4828505120568</v>
      </c>
      <c r="AJ9">
        <f t="shared" si="7"/>
        <v>-75.713734131653837</v>
      </c>
      <c r="AK9">
        <f t="shared" si="24"/>
        <v>284.74285053822433</v>
      </c>
      <c r="AL9">
        <f t="shared" si="8"/>
        <v>1230.5119669186272</v>
      </c>
      <c r="AN9">
        <f t="shared" si="9"/>
        <v>1573.8214395698235</v>
      </c>
      <c r="AO9">
        <f t="shared" si="9"/>
        <v>-78.691071978491181</v>
      </c>
      <c r="AP9">
        <f t="shared" si="9"/>
        <v>-14.135704381741496</v>
      </c>
      <c r="AQ9">
        <f t="shared" si="9"/>
        <v>-856.85859446799032</v>
      </c>
      <c r="AR9">
        <f t="shared" si="9"/>
        <v>624.13606874160052</v>
      </c>
      <c r="AS9">
        <f t="shared" si="9"/>
        <v>-46.261836257934704</v>
      </c>
      <c r="AT9">
        <f t="shared" si="9"/>
        <v>173.98068234637171</v>
      </c>
      <c r="AU9">
        <f t="shared" si="9"/>
        <v>751.8549148300375</v>
      </c>
      <c r="AW9">
        <v>6</v>
      </c>
      <c r="AX9">
        <f>(R9*SUMPRODUCT(K10:$K$23, X10:$X$23)-$AZ$3*SUMPRODUCT(K9:$K$22, W10:$W$23))/Z9</f>
        <v>1033.3427834418064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2783.4153096796927</v>
      </c>
      <c r="P10">
        <f t="shared" si="22"/>
        <v>139.17076548398464</v>
      </c>
      <c r="Q10" s="4">
        <f t="shared" si="23"/>
        <v>25</v>
      </c>
      <c r="R10">
        <f t="shared" si="0"/>
        <v>500000</v>
      </c>
      <c r="S10">
        <f t="shared" si="1"/>
        <v>1101.2960839723703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956.25485917985588</v>
      </c>
      <c r="AC10">
        <f t="shared" si="2"/>
        <v>1005.8232969650709</v>
      </c>
      <c r="AE10">
        <f t="shared" si="3"/>
        <v>2542.1174235967956</v>
      </c>
      <c r="AF10">
        <f t="shared" si="4"/>
        <v>-127.10587117983978</v>
      </c>
      <c r="AG10">
        <f t="shared" si="4"/>
        <v>-22.832717549877017</v>
      </c>
      <c r="AH10">
        <f t="shared" si="5"/>
        <v>-1418.3842834194181</v>
      </c>
      <c r="AI10">
        <f t="shared" si="6"/>
        <v>973.79455144766075</v>
      </c>
      <c r="AJ10">
        <f t="shared" si="7"/>
        <v>-49.568437785214996</v>
      </c>
      <c r="AK10">
        <f t="shared" si="24"/>
        <v>288.4860093731624</v>
      </c>
      <c r="AL10">
        <f t="shared" si="8"/>
        <v>1212.7121230356081</v>
      </c>
      <c r="AN10">
        <f t="shared" si="9"/>
        <v>1430.8205715703168</v>
      </c>
      <c r="AO10">
        <f t="shared" si="9"/>
        <v>-71.541028578515849</v>
      </c>
      <c r="AP10">
        <f t="shared" si="9"/>
        <v>-12.851303276539888</v>
      </c>
      <c r="AQ10">
        <f t="shared" si="9"/>
        <v>-798.33189146592986</v>
      </c>
      <c r="AR10">
        <f t="shared" si="9"/>
        <v>548.0963482493313</v>
      </c>
      <c r="AS10">
        <f t="shared" si="9"/>
        <v>-27.899395923002089</v>
      </c>
      <c r="AT10">
        <f t="shared" si="9"/>
        <v>162.37319054968154</v>
      </c>
      <c r="AU10">
        <f t="shared" si="9"/>
        <v>682.57014287601078</v>
      </c>
      <c r="AW10">
        <v>7</v>
      </c>
      <c r="AX10">
        <f>(R10*SUMPRODUCT(K11:$K$23, X11:$X$23)-$AZ$3*SUMPRODUCT(K10:$K$22, W11:$W$23))/Z10</f>
        <v>1101.2960839723703</v>
      </c>
    </row>
    <row r="11" spans="1:52" x14ac:dyDescent="0.25">
      <c r="A11" t="s">
        <v>33</v>
      </c>
      <c r="C11" s="7">
        <f>AU25</f>
        <v>7849.7266008582401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2783.4153096796927</v>
      </c>
      <c r="P11">
        <f t="shared" si="22"/>
        <v>139.17076548398464</v>
      </c>
      <c r="Q11" s="4">
        <f t="shared" si="23"/>
        <v>25</v>
      </c>
      <c r="R11">
        <f t="shared" si="0"/>
        <v>500000</v>
      </c>
      <c r="S11">
        <f t="shared" si="1"/>
        <v>1143.6879891132071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1005.8232969650709</v>
      </c>
      <c r="AC11">
        <f t="shared" si="2"/>
        <v>1030.8041989065332</v>
      </c>
      <c r="AE11">
        <f t="shared" si="3"/>
        <v>2508.6878727678536</v>
      </c>
      <c r="AF11">
        <f t="shared" si="4"/>
        <v>-125.43439363839269</v>
      </c>
      <c r="AG11">
        <f t="shared" si="4"/>
        <v>-22.532460966600652</v>
      </c>
      <c r="AH11">
        <f t="shared" si="5"/>
        <v>-1438.5881555518292</v>
      </c>
      <c r="AI11">
        <f t="shared" si="6"/>
        <v>922.13286261103099</v>
      </c>
      <c r="AJ11">
        <f t="shared" si="7"/>
        <v>-24.980901941462321</v>
      </c>
      <c r="AK11">
        <f t="shared" si="24"/>
        <v>290.01007788396129</v>
      </c>
      <c r="AL11">
        <f t="shared" si="8"/>
        <v>1187.16203855353</v>
      </c>
      <c r="AN11">
        <f t="shared" si="9"/>
        <v>1300.7012738777789</v>
      </c>
      <c r="AO11">
        <f t="shared" si="9"/>
        <v>-65.035063693888944</v>
      </c>
      <c r="AP11">
        <f t="shared" si="9"/>
        <v>-11.68260149100297</v>
      </c>
      <c r="AQ11">
        <f t="shared" si="9"/>
        <v>-745.87734361998139</v>
      </c>
      <c r="AR11">
        <f t="shared" si="9"/>
        <v>478.1062650729055</v>
      </c>
      <c r="AS11">
        <f t="shared" si="9"/>
        <v>-12.952066030449016</v>
      </c>
      <c r="AT11">
        <f t="shared" si="9"/>
        <v>150.36405358984601</v>
      </c>
      <c r="AU11">
        <f t="shared" si="9"/>
        <v>615.51825263230251</v>
      </c>
      <c r="AW11">
        <v>8</v>
      </c>
      <c r="AX11">
        <f>(R11*SUMPRODUCT(K12:$K$23, X12:$X$23)-$AZ$3*SUMPRODUCT(K11:$K$22, W12:$W$23))/Z11</f>
        <v>1143.6879891132071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2783.4153096796927</v>
      </c>
      <c r="P12">
        <f t="shared" si="22"/>
        <v>139.17076548398464</v>
      </c>
      <c r="Q12" s="4">
        <f t="shared" si="23"/>
        <v>25</v>
      </c>
      <c r="R12">
        <f t="shared" si="0"/>
        <v>500000</v>
      </c>
      <c r="S12">
        <f t="shared" si="1"/>
        <v>1160.9906295424425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1030.8041989065332</v>
      </c>
      <c r="AC12">
        <f t="shared" si="2"/>
        <v>1032.536621362141</v>
      </c>
      <c r="AE12">
        <f t="shared" si="3"/>
        <v>2475.4534331056479</v>
      </c>
      <c r="AF12">
        <f t="shared" si="4"/>
        <v>-123.77267165528241</v>
      </c>
      <c r="AG12">
        <f t="shared" si="4"/>
        <v>-22.233956827219902</v>
      </c>
      <c r="AH12">
        <f t="shared" si="5"/>
        <v>-1463.5905942949134</v>
      </c>
      <c r="AI12">
        <f t="shared" si="6"/>
        <v>865.85621032823201</v>
      </c>
      <c r="AJ12">
        <f t="shared" si="7"/>
        <v>-1.7324224556077752</v>
      </c>
      <c r="AK12">
        <f t="shared" si="24"/>
        <v>289.44600302766054</v>
      </c>
      <c r="AL12">
        <f t="shared" si="8"/>
        <v>1153.5697909002847</v>
      </c>
      <c r="AN12">
        <f t="shared" si="9"/>
        <v>1182.298294526001</v>
      </c>
      <c r="AO12">
        <f t="shared" si="9"/>
        <v>-59.114914726300057</v>
      </c>
      <c r="AP12">
        <f t="shared" si="9"/>
        <v>-10.619132998356402</v>
      </c>
      <c r="AQ12">
        <f t="shared" si="9"/>
        <v>-699.02371839338173</v>
      </c>
      <c r="AR12">
        <f t="shared" si="9"/>
        <v>413.54052840796277</v>
      </c>
      <c r="AS12">
        <f t="shared" si="9"/>
        <v>-0.82742017574289151</v>
      </c>
      <c r="AT12">
        <f t="shared" si="9"/>
        <v>138.24195242793962</v>
      </c>
      <c r="AU12">
        <f t="shared" si="9"/>
        <v>550.95506066015946</v>
      </c>
      <c r="AW12">
        <v>9</v>
      </c>
      <c r="AX12">
        <f>(R12*SUMPRODUCT(K13:$K$23, X13:$X$23)-$AZ$3*SUMPRODUCT(K12:$K$22, W13:$W$23))/Z12</f>
        <v>1160.9906295424425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2783.4153096796927</v>
      </c>
      <c r="P13">
        <f t="shared" si="22"/>
        <v>139.17076548398464</v>
      </c>
      <c r="Q13" s="4">
        <f t="shared" si="23"/>
        <v>25</v>
      </c>
      <c r="R13">
        <f t="shared" si="0"/>
        <v>500000</v>
      </c>
      <c r="S13">
        <f t="shared" si="1"/>
        <v>1154.7579918141917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1032.536621362141</v>
      </c>
      <c r="AC13">
        <f t="shared" si="2"/>
        <v>1013.2788742901203</v>
      </c>
      <c r="AE13">
        <f t="shared" si="3"/>
        <v>2442.395680884747</v>
      </c>
      <c r="AF13">
        <f t="shared" si="4"/>
        <v>-122.11978404423735</v>
      </c>
      <c r="AG13">
        <f t="shared" si="4"/>
        <v>-21.937039654044753</v>
      </c>
      <c r="AH13">
        <f t="shared" si="5"/>
        <v>-1491.5520980590875</v>
      </c>
      <c r="AI13">
        <f t="shared" si="6"/>
        <v>806.78675912737731</v>
      </c>
      <c r="AJ13">
        <f t="shared" si="7"/>
        <v>19.25774707202072</v>
      </c>
      <c r="AK13">
        <f t="shared" si="24"/>
        <v>286.90687280763723</v>
      </c>
      <c r="AL13">
        <f t="shared" si="8"/>
        <v>1112.9513790070353</v>
      </c>
      <c r="AN13">
        <f t="shared" si="9"/>
        <v>1074.557580531718</v>
      </c>
      <c r="AO13">
        <f t="shared" si="9"/>
        <v>-53.727879026585896</v>
      </c>
      <c r="AP13">
        <f t="shared" si="9"/>
        <v>-9.6514305356696379</v>
      </c>
      <c r="AQ13">
        <f t="shared" si="9"/>
        <v>-656.22397970618283</v>
      </c>
      <c r="AR13">
        <f t="shared" si="9"/>
        <v>354.95429126327957</v>
      </c>
      <c r="AS13">
        <f t="shared" si="9"/>
        <v>8.4726476803734805</v>
      </c>
      <c r="AT13">
        <f t="shared" si="9"/>
        <v>126.22768599493119</v>
      </c>
      <c r="AU13">
        <f t="shared" si="9"/>
        <v>489.65462493858422</v>
      </c>
      <c r="AW13">
        <v>10</v>
      </c>
      <c r="AX13">
        <f>(R13*SUMPRODUCT(K14:$K$23, X14:$X$23)-$AZ$3*SUMPRODUCT(K13:$K$22, W14:$W$23))/Z13</f>
        <v>1154.7579918141917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2783.4153096796927</v>
      </c>
      <c r="P14">
        <f t="shared" si="22"/>
        <v>139.17076548398464</v>
      </c>
      <c r="Q14" s="4">
        <f t="shared" si="23"/>
        <v>25</v>
      </c>
      <c r="R14">
        <f t="shared" si="0"/>
        <v>500000</v>
      </c>
      <c r="S14">
        <f t="shared" si="1"/>
        <v>1125.2893786085613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1013.2788742901203</v>
      </c>
      <c r="AC14">
        <f t="shared" si="2"/>
        <v>974.11418292629742</v>
      </c>
      <c r="AE14">
        <f t="shared" si="3"/>
        <v>2409.4818467813384</v>
      </c>
      <c r="AF14">
        <f t="shared" si="4"/>
        <v>-120.47409233906691</v>
      </c>
      <c r="AG14">
        <f t="shared" si="4"/>
        <v>-21.64141512050006</v>
      </c>
      <c r="AH14">
        <f t="shared" si="5"/>
        <v>-1525.0827400848798</v>
      </c>
      <c r="AI14">
        <f t="shared" si="6"/>
        <v>742.28359923689186</v>
      </c>
      <c r="AJ14">
        <f t="shared" si="7"/>
        <v>39.16469136382284</v>
      </c>
      <c r="AK14">
        <f t="shared" si="24"/>
        <v>282.58327139388825</v>
      </c>
      <c r="AL14">
        <f t="shared" si="8"/>
        <v>1064.031561994603</v>
      </c>
      <c r="AN14">
        <f t="shared" si="9"/>
        <v>976.51449578782569</v>
      </c>
      <c r="AO14">
        <f t="shared" si="9"/>
        <v>-48.82572478939128</v>
      </c>
      <c r="AP14">
        <f t="shared" si="9"/>
        <v>-8.7708299619523906</v>
      </c>
      <c r="AQ14">
        <f t="shared" si="9"/>
        <v>-618.08533853787253</v>
      </c>
      <c r="AR14">
        <f t="shared" si="9"/>
        <v>300.8326024986095</v>
      </c>
      <c r="AS14">
        <f t="shared" si="9"/>
        <v>15.872661124597387</v>
      </c>
      <c r="AT14">
        <f t="shared" si="9"/>
        <v>114.52531221677197</v>
      </c>
      <c r="AU14">
        <f t="shared" si="9"/>
        <v>431.23057583997888</v>
      </c>
      <c r="AW14">
        <v>11</v>
      </c>
      <c r="AX14">
        <f>(R14*SUMPRODUCT(K15:$K$23, X15:$X$23)-$AZ$3*SUMPRODUCT(K14:$K$22, W15:$W$23))/Z14</f>
        <v>1125.2893786085613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2783.4153096796927</v>
      </c>
      <c r="P15">
        <f t="shared" si="22"/>
        <v>139.17076548398464</v>
      </c>
      <c r="Q15" s="4">
        <f t="shared" si="23"/>
        <v>25</v>
      </c>
      <c r="R15">
        <f t="shared" si="0"/>
        <v>500000</v>
      </c>
      <c r="S15">
        <f t="shared" si="1"/>
        <v>1073.0101856548526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974.11418292629742</v>
      </c>
      <c r="AC15">
        <f t="shared" si="2"/>
        <v>916.21277258434793</v>
      </c>
      <c r="AE15">
        <f t="shared" si="3"/>
        <v>2376.6788910572905</v>
      </c>
      <c r="AF15">
        <f t="shared" si="4"/>
        <v>-118.83394455286452</v>
      </c>
      <c r="AG15">
        <f t="shared" si="4"/>
        <v>-21.346786471211079</v>
      </c>
      <c r="AH15">
        <f t="shared" si="5"/>
        <v>-1564.2899616796144</v>
      </c>
      <c r="AI15">
        <f t="shared" si="6"/>
        <v>672.20819835360044</v>
      </c>
      <c r="AJ15">
        <f t="shared" si="7"/>
        <v>57.901410341949486</v>
      </c>
      <c r="AK15">
        <f t="shared" si="24"/>
        <v>276.56520662364591</v>
      </c>
      <c r="AL15">
        <f t="shared" si="8"/>
        <v>1006.6748153191959</v>
      </c>
      <c r="AN15">
        <f t="shared" si="9"/>
        <v>887.29270658468238</v>
      </c>
      <c r="AO15">
        <f t="shared" si="9"/>
        <v>-44.364635329234119</v>
      </c>
      <c r="AP15">
        <f t="shared" si="9"/>
        <v>-7.9694602481617212</v>
      </c>
      <c r="AQ15">
        <f t="shared" si="9"/>
        <v>-584.00109463861793</v>
      </c>
      <c r="AR15">
        <f t="shared" si="9"/>
        <v>250.95751636866862</v>
      </c>
      <c r="AS15">
        <f t="shared" si="9"/>
        <v>21.616508351502105</v>
      </c>
      <c r="AT15">
        <f t="shared" si="9"/>
        <v>103.25092365468036</v>
      </c>
      <c r="AU15">
        <f t="shared" si="9"/>
        <v>375.82494837485109</v>
      </c>
      <c r="AW15">
        <v>12</v>
      </c>
      <c r="AX15">
        <f>(R15*SUMPRODUCT(K16:$K$23, X16:$X$23)-$AZ$3*SUMPRODUCT(K15:$K$22, W16:$W$23))/Z15</f>
        <v>1073.0101856548526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2783.4153096796927</v>
      </c>
      <c r="P16">
        <f t="shared" si="22"/>
        <v>139.17076548398464</v>
      </c>
      <c r="Q16" s="4">
        <f t="shared" si="23"/>
        <v>25</v>
      </c>
      <c r="R16">
        <f t="shared" si="0"/>
        <v>500000</v>
      </c>
      <c r="S16">
        <f t="shared" si="1"/>
        <v>1000.4876667649618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916.21277258434793</v>
      </c>
      <c r="AC16">
        <f t="shared" si="2"/>
        <v>842.53491799420544</v>
      </c>
      <c r="AE16">
        <f t="shared" si="3"/>
        <v>2343.9815078057541</v>
      </c>
      <c r="AF16">
        <f t="shared" si="4"/>
        <v>-117.1990753902877</v>
      </c>
      <c r="AG16">
        <f t="shared" si="4"/>
        <v>-21.053106049735465</v>
      </c>
      <c r="AH16">
        <f t="shared" si="5"/>
        <v>-1604.2511352700785</v>
      </c>
      <c r="AI16">
        <f t="shared" si="6"/>
        <v>601.47819109565216</v>
      </c>
      <c r="AJ16">
        <f t="shared" si="7"/>
        <v>73.677854590142488</v>
      </c>
      <c r="AK16">
        <f t="shared" si="24"/>
        <v>268.95238568224414</v>
      </c>
      <c r="AL16">
        <f t="shared" si="8"/>
        <v>944.10843136803874</v>
      </c>
      <c r="AN16">
        <f t="shared" si="9"/>
        <v>806.10562336568125</v>
      </c>
      <c r="AO16">
        <f t="shared" si="9"/>
        <v>-40.305281168284061</v>
      </c>
      <c r="AP16">
        <f t="shared" si="9"/>
        <v>-7.2402564267210048</v>
      </c>
      <c r="AQ16">
        <f t="shared" si="9"/>
        <v>-551.70907156284431</v>
      </c>
      <c r="AR16">
        <f t="shared" si="9"/>
        <v>206.85101420783178</v>
      </c>
      <c r="AS16">
        <f t="shared" si="9"/>
        <v>25.338140554799402</v>
      </c>
      <c r="AT16">
        <f t="shared" si="9"/>
        <v>92.493916779670727</v>
      </c>
      <c r="AU16">
        <f t="shared" si="9"/>
        <v>324.68307154230189</v>
      </c>
      <c r="AW16">
        <v>13</v>
      </c>
      <c r="AX16">
        <f>(R16*SUMPRODUCT(K17:$K$23, X17:$X$23)-$AZ$3*SUMPRODUCT(K16:$K$22, W17:$W$23))/Z16</f>
        <v>1000.4876667649618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2783.4153096796927</v>
      </c>
      <c r="P17">
        <f t="shared" si="22"/>
        <v>139.17076548398464</v>
      </c>
      <c r="Q17" s="4">
        <f t="shared" si="23"/>
        <v>25</v>
      </c>
      <c r="R17">
        <f t="shared" si="0"/>
        <v>500000</v>
      </c>
      <c r="S17">
        <f t="shared" si="1"/>
        <v>909.20900973767266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842.53491799420544</v>
      </c>
      <c r="AC17">
        <f t="shared" si="2"/>
        <v>755.01506305685643</v>
      </c>
      <c r="AE17">
        <f t="shared" si="3"/>
        <v>2311.372262091385</v>
      </c>
      <c r="AF17">
        <f t="shared" si="4"/>
        <v>-115.56861310456927</v>
      </c>
      <c r="AG17">
        <f t="shared" si="4"/>
        <v>-20.760217259469727</v>
      </c>
      <c r="AH17">
        <f t="shared" si="5"/>
        <v>-1647.1545953676873</v>
      </c>
      <c r="AI17">
        <f t="shared" si="6"/>
        <v>527.88883635965885</v>
      </c>
      <c r="AJ17">
        <f t="shared" si="7"/>
        <v>87.51985493734901</v>
      </c>
      <c r="AK17">
        <f t="shared" si="24"/>
        <v>259.9967078537</v>
      </c>
      <c r="AL17">
        <f t="shared" si="8"/>
        <v>875.40539915070781</v>
      </c>
      <c r="AN17">
        <f t="shared" si="9"/>
        <v>732.23255511339426</v>
      </c>
      <c r="AO17">
        <f t="shared" si="9"/>
        <v>-36.611627755669716</v>
      </c>
      <c r="AP17">
        <f t="shared" si="9"/>
        <v>-6.5767454156675731</v>
      </c>
      <c r="AQ17">
        <f t="shared" si="9"/>
        <v>-521.81132300235458</v>
      </c>
      <c r="AR17">
        <f t="shared" si="9"/>
        <v>167.23285893970242</v>
      </c>
      <c r="AS17">
        <f t="shared" si="9"/>
        <v>27.725904673591238</v>
      </c>
      <c r="AT17">
        <f t="shared" si="9"/>
        <v>82.365812221232957</v>
      </c>
      <c r="AU17">
        <f t="shared" si="9"/>
        <v>277.32457583452657</v>
      </c>
      <c r="AW17">
        <v>14</v>
      </c>
      <c r="AX17">
        <f>(R17*SUMPRODUCT(K18:$K$23, X18:$X$23)-$AZ$3*SUMPRODUCT(K17:$K$22, W18:$W$23))/Z17</f>
        <v>909.20900973767266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2783.4153096796927</v>
      </c>
      <c r="P18">
        <f t="shared" si="22"/>
        <v>139.17076548398464</v>
      </c>
      <c r="Q18" s="4">
        <f t="shared" si="23"/>
        <v>25</v>
      </c>
      <c r="R18">
        <f t="shared" si="0"/>
        <v>500000</v>
      </c>
      <c r="S18">
        <f t="shared" si="1"/>
        <v>800.11748038608732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755.01506305685643</v>
      </c>
      <c r="AC18">
        <f t="shared" si="2"/>
        <v>655.06897808014764</v>
      </c>
      <c r="AE18">
        <f t="shared" si="3"/>
        <v>2278.8266313150511</v>
      </c>
      <c r="AF18">
        <f t="shared" si="4"/>
        <v>-113.94133156575256</v>
      </c>
      <c r="AG18">
        <f t="shared" si="4"/>
        <v>-20.46789984403452</v>
      </c>
      <c r="AH18">
        <f t="shared" si="5"/>
        <v>-1694.3048568101385</v>
      </c>
      <c r="AI18">
        <f t="shared" si="6"/>
        <v>450.1125430951256</v>
      </c>
      <c r="AJ18">
        <f t="shared" si="7"/>
        <v>99.946084976708789</v>
      </c>
      <c r="AK18">
        <f t="shared" si="24"/>
        <v>249.86171384604833</v>
      </c>
      <c r="AL18">
        <f t="shared" si="8"/>
        <v>799.92034191788275</v>
      </c>
      <c r="AN18">
        <f t="shared" si="9"/>
        <v>665.01553336815914</v>
      </c>
      <c r="AO18">
        <f t="shared" si="9"/>
        <v>-33.250776668407958</v>
      </c>
      <c r="AP18">
        <f t="shared" si="9"/>
        <v>-5.9730174927137192</v>
      </c>
      <c r="AQ18">
        <f t="shared" si="9"/>
        <v>-494.43824841982172</v>
      </c>
      <c r="AR18">
        <f t="shared" si="9"/>
        <v>131.35349078721575</v>
      </c>
      <c r="AS18">
        <f t="shared" si="9"/>
        <v>29.166632553565403</v>
      </c>
      <c r="AT18">
        <f t="shared" si="9"/>
        <v>72.915560410896418</v>
      </c>
      <c r="AU18">
        <f t="shared" si="9"/>
        <v>233.43568375167757</v>
      </c>
      <c r="AW18">
        <v>15</v>
      </c>
      <c r="AX18">
        <f>(R18*SUMPRODUCT(K19:$K$23, X19:$X$23)-$AZ$3*SUMPRODUCT(K18:$K$22, W19:$W$23))/Z18</f>
        <v>800.11748038608732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2783.4153096796927</v>
      </c>
      <c r="P19">
        <f t="shared" si="22"/>
        <v>139.17076548398464</v>
      </c>
      <c r="Q19" s="4">
        <f t="shared" si="23"/>
        <v>25</v>
      </c>
      <c r="R19">
        <f t="shared" si="0"/>
        <v>500000</v>
      </c>
      <c r="S19">
        <f t="shared" si="1"/>
        <v>671.54873992744183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655.06897808014764</v>
      </c>
      <c r="AC19">
        <f t="shared" si="2"/>
        <v>541.95440965920898</v>
      </c>
      <c r="AE19">
        <f t="shared" si="3"/>
        <v>2246.276571313123</v>
      </c>
      <c r="AF19">
        <f t="shared" si="4"/>
        <v>-112.31382856565615</v>
      </c>
      <c r="AG19">
        <f t="shared" si="4"/>
        <v>-20.175542646307584</v>
      </c>
      <c r="AH19">
        <f t="shared" si="5"/>
        <v>-1753.5639857318351</v>
      </c>
      <c r="AI19">
        <f t="shared" si="6"/>
        <v>360.22321436932407</v>
      </c>
      <c r="AJ19">
        <f t="shared" si="7"/>
        <v>113.11456842093867</v>
      </c>
      <c r="AK19">
        <f t="shared" si="24"/>
        <v>238.66302241466067</v>
      </c>
      <c r="AL19">
        <f t="shared" si="8"/>
        <v>712.00080520492338</v>
      </c>
      <c r="AN19">
        <f t="shared" si="9"/>
        <v>603.84447613727798</v>
      </c>
      <c r="AO19">
        <f t="shared" si="9"/>
        <v>-30.1922238068639</v>
      </c>
      <c r="AP19">
        <f t="shared" si="9"/>
        <v>-5.4235930408707729</v>
      </c>
      <c r="AQ19">
        <f t="shared" si="9"/>
        <v>-471.39338933604233</v>
      </c>
      <c r="AR19">
        <f t="shared" si="9"/>
        <v>96.835269953500998</v>
      </c>
      <c r="AS19">
        <f t="shared" si="9"/>
        <v>30.407478840286903</v>
      </c>
      <c r="AT19">
        <f t="shared" si="9"/>
        <v>64.157437059975933</v>
      </c>
      <c r="AU19">
        <f t="shared" si="9"/>
        <v>191.40018585376382</v>
      </c>
      <c r="AW19">
        <v>16</v>
      </c>
      <c r="AX19">
        <f>(R19*SUMPRODUCT(K20:$K$23, X20:$X$23)-$AZ$3*SUMPRODUCT(K19:$K$22, W20:$W$23))/Z19</f>
        <v>671.54873992744183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2783.4153096796927</v>
      </c>
      <c r="P20">
        <f t="shared" si="22"/>
        <v>139.17076548398464</v>
      </c>
      <c r="Q20" s="4">
        <f t="shared" si="23"/>
        <v>25</v>
      </c>
      <c r="R20">
        <f t="shared" si="0"/>
        <v>500000</v>
      </c>
      <c r="S20">
        <f t="shared" si="1"/>
        <v>525.07696779448395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541.95440965920898</v>
      </c>
      <c r="AC20">
        <f t="shared" si="2"/>
        <v>417.60404286623782</v>
      </c>
      <c r="AE20">
        <f t="shared" si="3"/>
        <v>2213.7049567806848</v>
      </c>
      <c r="AF20">
        <f t="shared" si="4"/>
        <v>-110.68524783903423</v>
      </c>
      <c r="AG20">
        <f t="shared" si="4"/>
        <v>-19.88299185071515</v>
      </c>
      <c r="AH20">
        <f t="shared" si="5"/>
        <v>-1815.9073825871199</v>
      </c>
      <c r="AI20">
        <f t="shared" si="6"/>
        <v>267.22933450381538</v>
      </c>
      <c r="AJ20">
        <f t="shared" si="7"/>
        <v>124.35036679297116</v>
      </c>
      <c r="AK20">
        <f t="shared" si="24"/>
        <v>226.33572527691277</v>
      </c>
      <c r="AL20">
        <f t="shared" si="8"/>
        <v>617.91542657369928</v>
      </c>
      <c r="AN20">
        <f t="shared" si="9"/>
        <v>548.17973271153221</v>
      </c>
      <c r="AO20">
        <f t="shared" si="9"/>
        <v>-27.408986635576607</v>
      </c>
      <c r="AP20">
        <f t="shared" si="9"/>
        <v>-4.9236250408371065</v>
      </c>
      <c r="AQ20">
        <f t="shared" si="9"/>
        <v>-449.67312403869073</v>
      </c>
      <c r="AR20">
        <f t="shared" si="9"/>
        <v>66.173996996427704</v>
      </c>
      <c r="AS20">
        <f t="shared" si="9"/>
        <v>30.792879883272207</v>
      </c>
      <c r="AT20">
        <f t="shared" si="9"/>
        <v>56.047513018990315</v>
      </c>
      <c r="AU20">
        <f t="shared" si="9"/>
        <v>153.01438989869021</v>
      </c>
      <c r="AW20">
        <v>17</v>
      </c>
      <c r="AX20">
        <f>(R20*SUMPRODUCT(K21:$K$23, X21:$X$23)-$AZ$3*SUMPRODUCT(K20:$K$22, W21:$W$23))/Z20</f>
        <v>525.07696779448395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2783.4153096796927</v>
      </c>
      <c r="P21">
        <f t="shared" si="22"/>
        <v>139.17076548398464</v>
      </c>
      <c r="Q21" s="4">
        <f t="shared" si="23"/>
        <v>25</v>
      </c>
      <c r="R21">
        <f t="shared" si="0"/>
        <v>500000</v>
      </c>
      <c r="S21">
        <f t="shared" si="1"/>
        <v>363.99800695264196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417.60404286623782</v>
      </c>
      <c r="AC21">
        <f t="shared" si="2"/>
        <v>285.23484902452429</v>
      </c>
      <c r="AE21">
        <f t="shared" si="3"/>
        <v>2181.1301997934588</v>
      </c>
      <c r="AF21">
        <f t="shared" si="4"/>
        <v>-109.05650998967293</v>
      </c>
      <c r="AG21">
        <f t="shared" si="4"/>
        <v>-19.590412830312204</v>
      </c>
      <c r="AH21">
        <f t="shared" si="5"/>
        <v>-1874.9820379159194</v>
      </c>
      <c r="AI21">
        <f t="shared" si="6"/>
        <v>177.50123905755413</v>
      </c>
      <c r="AJ21">
        <f t="shared" si="7"/>
        <v>132.36919384171352</v>
      </c>
      <c r="AK21">
        <f t="shared" si="24"/>
        <v>213.04670294003927</v>
      </c>
      <c r="AL21">
        <f t="shared" si="8"/>
        <v>522.91713583930687</v>
      </c>
      <c r="AN21">
        <f t="shared" si="9"/>
        <v>497.53793025012868</v>
      </c>
      <c r="AO21">
        <f t="shared" si="9"/>
        <v>-24.876896512506434</v>
      </c>
      <c r="AP21">
        <f t="shared" si="9"/>
        <v>-4.4687719482597075</v>
      </c>
      <c r="AQ21">
        <f t="shared" si="9"/>
        <v>-427.70242807567979</v>
      </c>
      <c r="AR21">
        <f t="shared" si="9"/>
        <v>40.489833713682756</v>
      </c>
      <c r="AS21">
        <f t="shared" si="9"/>
        <v>30.194756250278267</v>
      </c>
      <c r="AT21">
        <f t="shared" si="9"/>
        <v>48.598114701010815</v>
      </c>
      <c r="AU21">
        <f t="shared" si="9"/>
        <v>119.28270466497182</v>
      </c>
      <c r="AW21">
        <v>18</v>
      </c>
      <c r="AX21">
        <f>(R21*SUMPRODUCT(K22:$K$23, X22:$X$23)-$AZ$3*SUMPRODUCT(K21:$K$22, W22:$W$23))/Z21</f>
        <v>363.99800695264196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2783.4153096796927</v>
      </c>
      <c r="P22">
        <f t="shared" si="22"/>
        <v>139.17076548398464</v>
      </c>
      <c r="Q22" s="4">
        <f t="shared" si="23"/>
        <v>25</v>
      </c>
      <c r="R22">
        <f t="shared" si="0"/>
        <v>500000</v>
      </c>
      <c r="S22">
        <f t="shared" si="1"/>
        <v>188.56678902725878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285.23484902452429</v>
      </c>
      <c r="AC22">
        <f t="shared" si="2"/>
        <v>145.55462683326152</v>
      </c>
      <c r="AE22">
        <f t="shared" si="3"/>
        <v>2148.5171318468424</v>
      </c>
      <c r="AF22">
        <f t="shared" si="4"/>
        <v>-107.42585659234213</v>
      </c>
      <c r="AG22">
        <f t="shared" si="4"/>
        <v>-19.297489709630213</v>
      </c>
      <c r="AH22">
        <f t="shared" si="5"/>
        <v>-1940.3798475773215</v>
      </c>
      <c r="AI22">
        <f t="shared" si="6"/>
        <v>81.413937967548463</v>
      </c>
      <c r="AJ22">
        <f t="shared" si="7"/>
        <v>139.68022219126277</v>
      </c>
      <c r="AK22">
        <f t="shared" si="24"/>
        <v>199.06837910680474</v>
      </c>
      <c r="AL22">
        <f t="shared" si="8"/>
        <v>420.16253926561598</v>
      </c>
      <c r="AN22">
        <f t="shared" si="9"/>
        <v>451.46573283988215</v>
      </c>
      <c r="AO22">
        <f t="shared" si="9"/>
        <v>-22.573286641994109</v>
      </c>
      <c r="AP22">
        <f t="shared" si="9"/>
        <v>-4.0549620036026495</v>
      </c>
      <c r="AQ22">
        <f t="shared" si="9"/>
        <v>-407.73005571578625</v>
      </c>
      <c r="AR22">
        <f t="shared" si="9"/>
        <v>17.107428478499145</v>
      </c>
      <c r="AS22">
        <f t="shared" si="9"/>
        <v>29.350863877268505</v>
      </c>
      <c r="AT22">
        <f t="shared" si="9"/>
        <v>41.830037250597861</v>
      </c>
      <c r="AU22">
        <f t="shared" si="9"/>
        <v>88.288329606365508</v>
      </c>
      <c r="AW22">
        <v>19</v>
      </c>
      <c r="AX22">
        <f>(R22*SUMPRODUCT(K23:$K$23, X23:$X$23)-$AZ$3*SUMPRODUCT(K22:$K$22, W23:$W$23))/Z22</f>
        <v>188.56678902725878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2783.4153096796927</v>
      </c>
      <c r="P23">
        <f t="shared" si="22"/>
        <v>139.17076548398464</v>
      </c>
      <c r="Q23" s="4">
        <f t="shared" si="23"/>
        <v>25</v>
      </c>
      <c r="R23">
        <f t="shared" si="0"/>
        <v>500000</v>
      </c>
      <c r="S23">
        <f t="shared" si="1"/>
        <v>191.47804827158475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145.55462683326152</v>
      </c>
      <c r="AC23">
        <f t="shared" si="2"/>
        <v>145.55462683326152</v>
      </c>
      <c r="AE23">
        <f t="shared" si="3"/>
        <v>2115.8507744333278</v>
      </c>
      <c r="AF23">
        <f t="shared" si="4"/>
        <v>-105.79253872166639</v>
      </c>
      <c r="AG23">
        <f t="shared" si="4"/>
        <v>-19.004087955138949</v>
      </c>
      <c r="AH23">
        <f t="shared" si="5"/>
        <v>-2008.5371478992938</v>
      </c>
      <c r="AI23">
        <f t="shared" si="6"/>
        <v>-17.483000142771289</v>
      </c>
      <c r="AJ23">
        <f t="shared" si="7"/>
        <v>0</v>
      </c>
      <c r="AK23">
        <f t="shared" si="24"/>
        <v>184.46010387369415</v>
      </c>
      <c r="AL23">
        <f t="shared" si="8"/>
        <v>166.97710373092286</v>
      </c>
      <c r="AN23">
        <f t="shared" si="9"/>
        <v>409.55513239206283</v>
      </c>
      <c r="AO23">
        <f t="shared" si="9"/>
        <v>-20.477756619603142</v>
      </c>
      <c r="AP23">
        <f t="shared" si="9"/>
        <v>-3.6785305714869514</v>
      </c>
      <c r="AQ23">
        <f t="shared" si="9"/>
        <v>-388.78294606697108</v>
      </c>
      <c r="AR23">
        <f t="shared" si="9"/>
        <v>-3.3841008659983709</v>
      </c>
      <c r="AS23">
        <f t="shared" si="9"/>
        <v>0</v>
      </c>
      <c r="AT23">
        <f t="shared" si="9"/>
        <v>35.705061612049427</v>
      </c>
      <c r="AU23">
        <f t="shared" si="9"/>
        <v>32.320960746051057</v>
      </c>
      <c r="AW23">
        <v>20</v>
      </c>
      <c r="AX23">
        <f>(R23*SUMPRODUCT(K$23:$K24, X$23:$X24)-$AZ$3*SUMPRODUCT(K$22:$K23, W$23:$W24))/Z23</f>
        <v>191.47804827158475</v>
      </c>
    </row>
    <row r="25" spans="5:50" x14ac:dyDescent="0.25">
      <c r="AN25" s="8">
        <f t="shared" ref="AN25:AU25" si="25">SUM(AN3:AN23)</f>
        <v>23953.747095949988</v>
      </c>
      <c r="AO25" s="8">
        <f t="shared" si="25"/>
        <v>-3285.2488370572687</v>
      </c>
      <c r="AP25" s="8">
        <f t="shared" si="25"/>
        <v>-463.29682219299502</v>
      </c>
      <c r="AQ25" s="8">
        <f t="shared" si="25"/>
        <v>-14048.308771702046</v>
      </c>
      <c r="AR25" s="8">
        <f t="shared" si="25"/>
        <v>6156.8926649976775</v>
      </c>
      <c r="AS25" s="8">
        <f t="shared" si="25"/>
        <v>-555.99282114113271</v>
      </c>
      <c r="AT25" s="8">
        <f t="shared" si="25"/>
        <v>2248.8267570016919</v>
      </c>
      <c r="AU25" s="9">
        <f t="shared" si="25"/>
        <v>7849.7266008582401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1EEC-39D3-4B0C-B105-73AD6B9B037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4171.65641526335</v>
      </c>
      <c r="K3">
        <v>1</v>
      </c>
      <c r="L3" s="2">
        <v>0</v>
      </c>
      <c r="O3">
        <f>$C$3</f>
        <v>4171.65641526335</v>
      </c>
      <c r="P3">
        <f>O3*B5</f>
        <v>3337.3251322106803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4171.65641526335</v>
      </c>
      <c r="AF3">
        <f t="shared" ref="AF3:AG23" si="4">-$Z3*P3</f>
        <v>-3337.3251322106803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561.18154125266972</v>
      </c>
      <c r="AJ3">
        <f t="shared" ref="AJ3:AJ23" si="7">AB3-AC3</f>
        <v>0</v>
      </c>
      <c r="AL3">
        <f t="shared" ref="AL3:AL23" si="8">SUM(AI3:AK3)</f>
        <v>561.18154125266972</v>
      </c>
      <c r="AN3">
        <f t="shared" ref="AN3:AU23" si="9">AE3*$K3</f>
        <v>4171.65641526335</v>
      </c>
      <c r="AO3">
        <f t="shared" si="9"/>
        <v>-3337.3251322106803</v>
      </c>
      <c r="AP3">
        <f t="shared" si="9"/>
        <v>-273.14974180000002</v>
      </c>
      <c r="AQ3">
        <f t="shared" si="9"/>
        <v>0</v>
      </c>
      <c r="AR3">
        <f t="shared" si="9"/>
        <v>561.18154125266972</v>
      </c>
      <c r="AS3">
        <f t="shared" si="9"/>
        <v>0</v>
      </c>
      <c r="AT3">
        <f t="shared" si="9"/>
        <v>0</v>
      </c>
      <c r="AU3">
        <f t="shared" si="9"/>
        <v>561.18154125266972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2257.6407836832955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665.59029317099566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656.62076842866009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-656.62076842866009</v>
      </c>
      <c r="AK4">
        <f>H4*SUM(AB4, AE4:AF4)</f>
        <v>0</v>
      </c>
      <c r="AL4">
        <f t="shared" si="8"/>
        <v>-2394.6432684286601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-1601.0200152546308</v>
      </c>
      <c r="AR4">
        <f t="shared" si="9"/>
        <v>-1601.0200152546308</v>
      </c>
      <c r="AS4">
        <f t="shared" si="9"/>
        <v>-604.86155540918537</v>
      </c>
      <c r="AT4">
        <f t="shared" si="9"/>
        <v>0</v>
      </c>
      <c r="AU4">
        <f t="shared" si="9"/>
        <v>-2205.8815706638161</v>
      </c>
      <c r="AW4">
        <v>1</v>
      </c>
      <c r="AX4">
        <f>(R4*SUMPRODUCT(K5:$K$23, X5:$X$23)-$AZ$3*SUMPRODUCT(K4:$K$22, W5:$W$23))/Z4</f>
        <v>665.59029317099566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4171.65641526335</v>
      </c>
      <c r="P5">
        <f t="shared" ref="P5:P23" si="22">O5*$C$5</f>
        <v>208.58282076316752</v>
      </c>
      <c r="Q5" s="4">
        <f t="shared" ref="Q5:Q23" si="23">$C$8</f>
        <v>25</v>
      </c>
      <c r="R5">
        <f t="shared" si="0"/>
        <v>500000</v>
      </c>
      <c r="S5">
        <f t="shared" si="1"/>
        <v>1228.5990427890042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656.62076842866009</v>
      </c>
      <c r="AC5">
        <f t="shared" si="2"/>
        <v>1195.5415059987608</v>
      </c>
      <c r="AE5">
        <f t="shared" si="3"/>
        <v>4059.4109384064172</v>
      </c>
      <c r="AF5">
        <f t="shared" si="4"/>
        <v>-202.97054692032088</v>
      </c>
      <c r="AG5">
        <f t="shared" si="4"/>
        <v>-24.327332684648677</v>
      </c>
      <c r="AH5">
        <f t="shared" si="5"/>
        <v>-1782.70403202648</v>
      </c>
      <c r="AI5">
        <f t="shared" si="6"/>
        <v>2049.4090267749675</v>
      </c>
      <c r="AJ5">
        <f t="shared" si="7"/>
        <v>-538.92073757010075</v>
      </c>
      <c r="AK5">
        <f>H5*SUM(AB5, AE5:AF5)</f>
        <v>386.19166957622559</v>
      </c>
      <c r="AL5">
        <f t="shared" si="8"/>
        <v>1896.6799587810924</v>
      </c>
      <c r="AN5">
        <f t="shared" si="9"/>
        <v>3444.6551573427892</v>
      </c>
      <c r="AO5">
        <f t="shared" si="9"/>
        <v>-172.23275786713947</v>
      </c>
      <c r="AP5">
        <f t="shared" si="9"/>
        <v>-20.643209881447856</v>
      </c>
      <c r="AQ5">
        <f t="shared" si="9"/>
        <v>-1512.7319532588299</v>
      </c>
      <c r="AR5">
        <f t="shared" si="9"/>
        <v>1739.0472363353717</v>
      </c>
      <c r="AS5">
        <f t="shared" si="9"/>
        <v>-457.3067684540909</v>
      </c>
      <c r="AT5">
        <f t="shared" si="9"/>
        <v>327.70693741363272</v>
      </c>
      <c r="AU5">
        <f t="shared" si="9"/>
        <v>1609.4474052949136</v>
      </c>
      <c r="AW5">
        <v>2</v>
      </c>
      <c r="AX5">
        <f>(R5*SUMPRODUCT(K6:$K$23, X6:$X$23)-$AZ$3*SUMPRODUCT(K5:$K$22, W6:$W$23))/Z5</f>
        <v>1228.5990427890042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4171.65641526335</v>
      </c>
      <c r="P6">
        <f t="shared" si="22"/>
        <v>208.58282076316752</v>
      </c>
      <c r="Q6" s="4">
        <f t="shared" si="23"/>
        <v>25</v>
      </c>
      <c r="R6">
        <f t="shared" si="0"/>
        <v>500000</v>
      </c>
      <c r="S6">
        <f t="shared" si="1"/>
        <v>1699.1177933909273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1195.5415059987608</v>
      </c>
      <c r="AC6">
        <f t="shared" si="2"/>
        <v>1630.6533451817013</v>
      </c>
      <c r="AE6">
        <f t="shared" si="3"/>
        <v>4003.5632108366626</v>
      </c>
      <c r="AF6">
        <f t="shared" si="4"/>
        <v>-200.17816054183314</v>
      </c>
      <c r="AG6">
        <f t="shared" si="4"/>
        <v>-23.992647118470352</v>
      </c>
      <c r="AH6">
        <f t="shared" si="5"/>
        <v>-1828.2447866367954</v>
      </c>
      <c r="AI6">
        <f t="shared" si="6"/>
        <v>1951.1476165395636</v>
      </c>
      <c r="AJ6">
        <f t="shared" si="7"/>
        <v>-435.11183918294046</v>
      </c>
      <c r="AK6">
        <f>H6*SUM(AB6, AE6:AF6)</f>
        <v>427.76814327515518</v>
      </c>
      <c r="AL6">
        <f t="shared" si="8"/>
        <v>1943.8039206317783</v>
      </c>
      <c r="AN6">
        <f t="shared" si="9"/>
        <v>3129.4699846883127</v>
      </c>
      <c r="AO6">
        <f t="shared" si="9"/>
        <v>-156.47349923441564</v>
      </c>
      <c r="AP6">
        <f t="shared" si="9"/>
        <v>-18.754360817193252</v>
      </c>
      <c r="AQ6">
        <f t="shared" si="9"/>
        <v>-1429.0862621966887</v>
      </c>
      <c r="AR6">
        <f t="shared" si="9"/>
        <v>1525.1558624400152</v>
      </c>
      <c r="AS6">
        <f t="shared" si="9"/>
        <v>-340.11438536047973</v>
      </c>
      <c r="AT6">
        <f t="shared" si="9"/>
        <v>334.3740299046483</v>
      </c>
      <c r="AU6">
        <f t="shared" si="9"/>
        <v>1519.4155069841836</v>
      </c>
      <c r="AW6">
        <v>3</v>
      </c>
      <c r="AX6">
        <f>(R6*SUMPRODUCT(K7:$K$23, X7:$X$23)-$AZ$3*SUMPRODUCT(K6:$K$22, W7:$W$23))/Z6</f>
        <v>1699.1177933909273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4171.65641526335</v>
      </c>
      <c r="P7">
        <f t="shared" si="22"/>
        <v>208.58282076316752</v>
      </c>
      <c r="Q7" s="4">
        <f t="shared" si="23"/>
        <v>25</v>
      </c>
      <c r="R7">
        <f t="shared" si="0"/>
        <v>500000</v>
      </c>
      <c r="S7">
        <f t="shared" si="1"/>
        <v>2084.456937129949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1630.6533451817013</v>
      </c>
      <c r="AC7">
        <f t="shared" si="2"/>
        <v>1972.6353038181132</v>
      </c>
      <c r="AE7">
        <f t="shared" si="3"/>
        <v>3947.866023789571</v>
      </c>
      <c r="AF7">
        <f t="shared" si="4"/>
        <v>-197.39330118947856</v>
      </c>
      <c r="AG7">
        <f t="shared" si="4"/>
        <v>-23.658863715052313</v>
      </c>
      <c r="AH7">
        <f t="shared" si="5"/>
        <v>-1877.1386446666527</v>
      </c>
      <c r="AI7">
        <f t="shared" si="6"/>
        <v>1849.6752142183875</v>
      </c>
      <c r="AJ7">
        <f t="shared" si="7"/>
        <v>-341.98195863641195</v>
      </c>
      <c r="AK7">
        <f>H7*SUM(AB7, AE7:AF7)</f>
        <v>460.47371987222368</v>
      </c>
      <c r="AL7">
        <f t="shared" si="8"/>
        <v>1968.1669754541992</v>
      </c>
      <c r="AN7">
        <f t="shared" si="9"/>
        <v>2842.6793420339209</v>
      </c>
      <c r="AO7">
        <f t="shared" si="9"/>
        <v>-142.13396710169604</v>
      </c>
      <c r="AP7">
        <f t="shared" si="9"/>
        <v>-17.035675155515335</v>
      </c>
      <c r="AQ7">
        <f t="shared" si="9"/>
        <v>-1351.6424354758881</v>
      </c>
      <c r="AR7">
        <f t="shared" si="9"/>
        <v>1331.8672643008213</v>
      </c>
      <c r="AS7">
        <f t="shared" si="9"/>
        <v>-246.24570421233835</v>
      </c>
      <c r="AT7">
        <f t="shared" si="9"/>
        <v>331.56624949845457</v>
      </c>
      <c r="AU7">
        <f t="shared" si="9"/>
        <v>1417.1878095869376</v>
      </c>
      <c r="AW7">
        <v>4</v>
      </c>
      <c r="AX7">
        <f>(R7*SUMPRODUCT(K8:$K$23, X8:$X$23)-$AZ$3*SUMPRODUCT(K7:$K$22, W8:$W$23))/Z7</f>
        <v>2084.456937129949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4171.65641526335</v>
      </c>
      <c r="P8">
        <f t="shared" si="22"/>
        <v>208.58282076316752</v>
      </c>
      <c r="Q8" s="4">
        <f t="shared" si="23"/>
        <v>25</v>
      </c>
      <c r="R8">
        <f t="shared" si="0"/>
        <v>500000</v>
      </c>
      <c r="S8">
        <f t="shared" si="1"/>
        <v>2390.4014136417263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1972.6353038181132</v>
      </c>
      <c r="AC8">
        <f t="shared" si="2"/>
        <v>2230.3144586984563</v>
      </c>
      <c r="AE8">
        <f t="shared" si="3"/>
        <v>3892.2774922181006</v>
      </c>
      <c r="AF8">
        <f t="shared" si="4"/>
        <v>-194.61387461090504</v>
      </c>
      <c r="AG8">
        <f t="shared" si="4"/>
        <v>-23.325731464706372</v>
      </c>
      <c r="AH8">
        <f t="shared" si="5"/>
        <v>-1930.8722639083874</v>
      </c>
      <c r="AI8">
        <f t="shared" si="6"/>
        <v>1743.4656222341021</v>
      </c>
      <c r="AJ8">
        <f t="shared" si="7"/>
        <v>-257.67915488034305</v>
      </c>
      <c r="AK8">
        <f t="shared" ref="AK8:AK23" si="24">H8*SUM(AB8:AB8, AE8:AF8)</f>
        <v>485.21881930420653</v>
      </c>
      <c r="AL8">
        <f t="shared" si="8"/>
        <v>1971.0052866579656</v>
      </c>
      <c r="AN8">
        <f t="shared" si="9"/>
        <v>2581.7288587292906</v>
      </c>
      <c r="AO8">
        <f t="shared" si="9"/>
        <v>-129.08644293646455</v>
      </c>
      <c r="AP8">
        <f t="shared" si="9"/>
        <v>-15.471845004320125</v>
      </c>
      <c r="AQ8">
        <f t="shared" si="9"/>
        <v>-1280.7382454665214</v>
      </c>
      <c r="AR8">
        <f t="shared" si="9"/>
        <v>1156.4323253219845</v>
      </c>
      <c r="AS8">
        <f t="shared" si="9"/>
        <v>-170.91733869890257</v>
      </c>
      <c r="AT8">
        <f t="shared" si="9"/>
        <v>321.84329896847674</v>
      </c>
      <c r="AU8">
        <f t="shared" si="9"/>
        <v>1307.3582855915588</v>
      </c>
      <c r="AW8">
        <v>5</v>
      </c>
      <c r="AX8">
        <f>(R8*SUMPRODUCT(K9:$K$23, X9:$X$23)-$AZ$3*SUMPRODUCT(K8:$K$22, W9:$W$23))/Z8</f>
        <v>2390.4014136417263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4171.65641526335</v>
      </c>
      <c r="P9">
        <f t="shared" si="22"/>
        <v>208.58282076316752</v>
      </c>
      <c r="Q9" s="4">
        <f t="shared" si="23"/>
        <v>25</v>
      </c>
      <c r="R9">
        <f t="shared" si="0"/>
        <v>500000</v>
      </c>
      <c r="S9">
        <f t="shared" si="1"/>
        <v>2616.5686245207812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2230.3144586984563</v>
      </c>
      <c r="AC9">
        <f t="shared" si="2"/>
        <v>2406.4638029350444</v>
      </c>
      <c r="AE9">
        <f t="shared" si="3"/>
        <v>3836.6813954484473</v>
      </c>
      <c r="AF9">
        <f t="shared" si="4"/>
        <v>-191.8340697724224</v>
      </c>
      <c r="AG9">
        <f t="shared" si="4"/>
        <v>-22.992553877464069</v>
      </c>
      <c r="AH9">
        <f t="shared" si="5"/>
        <v>-1998.4054519048486</v>
      </c>
      <c r="AI9">
        <f t="shared" si="6"/>
        <v>1623.4493198937121</v>
      </c>
      <c r="AJ9">
        <f t="shared" si="7"/>
        <v>-176.14934423658815</v>
      </c>
      <c r="AK9">
        <f t="shared" si="24"/>
        <v>502.74934421249321</v>
      </c>
      <c r="AL9">
        <f t="shared" si="8"/>
        <v>1950.0493198696172</v>
      </c>
      <c r="AN9">
        <f t="shared" si="9"/>
        <v>2344.25006936616</v>
      </c>
      <c r="AO9">
        <f t="shared" si="9"/>
        <v>-117.21250346830801</v>
      </c>
      <c r="AP9">
        <f t="shared" si="9"/>
        <v>-14.048676568790309</v>
      </c>
      <c r="AQ9">
        <f t="shared" si="9"/>
        <v>-1221.0453869866042</v>
      </c>
      <c r="AR9">
        <f t="shared" si="9"/>
        <v>991.94350234245735</v>
      </c>
      <c r="AS9">
        <f t="shared" si="9"/>
        <v>-107.62898189443209</v>
      </c>
      <c r="AT9">
        <f t="shared" si="9"/>
        <v>307.18479424486389</v>
      </c>
      <c r="AU9">
        <f t="shared" si="9"/>
        <v>1191.4993146928894</v>
      </c>
      <c r="AW9">
        <v>6</v>
      </c>
      <c r="AX9">
        <f>(R9*SUMPRODUCT(K10:$K$23, X10:$X$23)-$AZ$3*SUMPRODUCT(K9:$K$22, W10:$W$23))/Z9</f>
        <v>2616.5686245207812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4171.65641526335</v>
      </c>
      <c r="P10">
        <f t="shared" si="22"/>
        <v>208.58282076316752</v>
      </c>
      <c r="Q10" s="4">
        <f t="shared" si="23"/>
        <v>25</v>
      </c>
      <c r="R10">
        <f t="shared" si="0"/>
        <v>500000</v>
      </c>
      <c r="S10">
        <f t="shared" si="1"/>
        <v>2769.6914633621718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2406.4638029350444</v>
      </c>
      <c r="AC10">
        <f t="shared" si="2"/>
        <v>2510.3548000776682</v>
      </c>
      <c r="AE10">
        <f t="shared" si="3"/>
        <v>3781.0484831471495</v>
      </c>
      <c r="AF10">
        <f t="shared" si="4"/>
        <v>-189.05242415735748</v>
      </c>
      <c r="AG10">
        <f t="shared" si="4"/>
        <v>-22.659155661243844</v>
      </c>
      <c r="AH10">
        <f t="shared" si="5"/>
        <v>-2069.453548911627</v>
      </c>
      <c r="AI10">
        <f t="shared" si="6"/>
        <v>1499.8833544169211</v>
      </c>
      <c r="AJ10">
        <f t="shared" si="7"/>
        <v>-103.89099714262375</v>
      </c>
      <c r="AK10">
        <f t="shared" si="24"/>
        <v>513.30020730463218</v>
      </c>
      <c r="AL10">
        <f t="shared" si="8"/>
        <v>1909.2925645789296</v>
      </c>
      <c r="AN10">
        <f t="shared" si="9"/>
        <v>2128.147937453326</v>
      </c>
      <c r="AO10">
        <f t="shared" si="9"/>
        <v>-106.40739687266631</v>
      </c>
      <c r="AP10">
        <f t="shared" si="9"/>
        <v>-12.753614665309028</v>
      </c>
      <c r="AQ10">
        <f t="shared" si="9"/>
        <v>-1164.7836099964518</v>
      </c>
      <c r="AR10">
        <f t="shared" si="9"/>
        <v>844.20331591889897</v>
      </c>
      <c r="AS10">
        <f t="shared" si="9"/>
        <v>-58.474630059494956</v>
      </c>
      <c r="AT10">
        <f t="shared" si="9"/>
        <v>288.90895801486204</v>
      </c>
      <c r="AU10">
        <f t="shared" si="9"/>
        <v>1074.6376438742661</v>
      </c>
      <c r="AW10">
        <v>7</v>
      </c>
      <c r="AX10">
        <f>(R10*SUMPRODUCT(K11:$K$23, X11:$X$23)-$AZ$3*SUMPRODUCT(K10:$K$22, W11:$W$23))/Z10</f>
        <v>2769.6914633621718</v>
      </c>
    </row>
    <row r="11" spans="1:52" x14ac:dyDescent="0.25">
      <c r="A11" t="s">
        <v>33</v>
      </c>
      <c r="C11" s="7">
        <f>AU25</f>
        <v>11677.389886056204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4171.65641526335</v>
      </c>
      <c r="P11">
        <f t="shared" si="22"/>
        <v>208.58282076316752</v>
      </c>
      <c r="Q11" s="4">
        <f t="shared" si="23"/>
        <v>25</v>
      </c>
      <c r="R11">
        <f t="shared" si="0"/>
        <v>500000</v>
      </c>
      <c r="S11">
        <f t="shared" si="1"/>
        <v>2860.1589056699559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2510.3548000776682</v>
      </c>
      <c r="AC11">
        <f t="shared" si="2"/>
        <v>2554.2048793277945</v>
      </c>
      <c r="AE11">
        <f t="shared" si="3"/>
        <v>3725.4102034756997</v>
      </c>
      <c r="AF11">
        <f t="shared" si="4"/>
        <v>-186.270510173785</v>
      </c>
      <c r="AG11">
        <f t="shared" si="4"/>
        <v>-22.325725279322413</v>
      </c>
      <c r="AH11">
        <f t="shared" si="5"/>
        <v>-2136.7765061798236</v>
      </c>
      <c r="AI11">
        <f t="shared" si="6"/>
        <v>1380.0374618427686</v>
      </c>
      <c r="AJ11">
        <f t="shared" si="7"/>
        <v>-43.850079250126328</v>
      </c>
      <c r="AK11">
        <f t="shared" si="24"/>
        <v>517.66734278747776</v>
      </c>
      <c r="AL11">
        <f t="shared" si="8"/>
        <v>1853.85472538012</v>
      </c>
      <c r="AN11">
        <f t="shared" si="9"/>
        <v>1931.5459089104943</v>
      </c>
      <c r="AO11">
        <f t="shared" si="9"/>
        <v>-96.577295445524712</v>
      </c>
      <c r="AP11">
        <f t="shared" si="9"/>
        <v>-11.575413436754467</v>
      </c>
      <c r="AQ11">
        <f t="shared" si="9"/>
        <v>-1107.873145061197</v>
      </c>
      <c r="AR11">
        <f t="shared" si="9"/>
        <v>715.52005496701793</v>
      </c>
      <c r="AS11">
        <f t="shared" si="9"/>
        <v>-22.735332904269512</v>
      </c>
      <c r="AT11">
        <f t="shared" si="9"/>
        <v>268.39950059857648</v>
      </c>
      <c r="AU11">
        <f t="shared" si="9"/>
        <v>961.18422266132484</v>
      </c>
      <c r="AW11">
        <v>8</v>
      </c>
      <c r="AX11">
        <f>(R11*SUMPRODUCT(K12:$K$23, X12:$X$23)-$AZ$3*SUMPRODUCT(K11:$K$22, W12:$W$23))/Z11</f>
        <v>2860.1589056699559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4171.65641526335</v>
      </c>
      <c r="P12">
        <f t="shared" si="22"/>
        <v>208.58282076316752</v>
      </c>
      <c r="Q12" s="4">
        <f t="shared" si="23"/>
        <v>25</v>
      </c>
      <c r="R12">
        <f t="shared" si="0"/>
        <v>500000</v>
      </c>
      <c r="S12">
        <f t="shared" si="1"/>
        <v>2891.2811792217544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2554.2048793277945</v>
      </c>
      <c r="AC12">
        <f t="shared" si="2"/>
        <v>2543.3909808970939</v>
      </c>
      <c r="AE12">
        <f t="shared" si="3"/>
        <v>3669.7064879861459</v>
      </c>
      <c r="AF12">
        <f t="shared" si="4"/>
        <v>-183.4853243993073</v>
      </c>
      <c r="AG12">
        <f t="shared" si="4"/>
        <v>-21.991902752101907</v>
      </c>
      <c r="AH12">
        <f t="shared" si="5"/>
        <v>-2211.305488545664</v>
      </c>
      <c r="AI12">
        <f t="shared" si="6"/>
        <v>1252.9237722890725</v>
      </c>
      <c r="AJ12">
        <f t="shared" si="7"/>
        <v>10.813898430700647</v>
      </c>
      <c r="AK12">
        <f t="shared" si="24"/>
        <v>516.89133734429095</v>
      </c>
      <c r="AL12">
        <f t="shared" si="8"/>
        <v>1780.6290080640642</v>
      </c>
      <c r="AN12">
        <f t="shared" si="9"/>
        <v>1752.6840392686368</v>
      </c>
      <c r="AO12">
        <f t="shared" si="9"/>
        <v>-87.634201963431849</v>
      </c>
      <c r="AP12">
        <f t="shared" si="9"/>
        <v>-10.503525846806781</v>
      </c>
      <c r="AQ12">
        <f t="shared" si="9"/>
        <v>-1056.1389169431995</v>
      </c>
      <c r="AR12">
        <f t="shared" si="9"/>
        <v>598.40739451519858</v>
      </c>
      <c r="AS12">
        <f t="shared" si="9"/>
        <v>5.1648128382502767</v>
      </c>
      <c r="AT12">
        <f t="shared" si="9"/>
        <v>246.87184110376177</v>
      </c>
      <c r="AU12">
        <f t="shared" si="9"/>
        <v>850.44404845721067</v>
      </c>
      <c r="AW12">
        <v>9</v>
      </c>
      <c r="AX12">
        <f>(R12*SUMPRODUCT(K13:$K$23, X13:$X$23)-$AZ$3*SUMPRODUCT(K12:$K$22, W13:$W$23))/Z12</f>
        <v>2891.2811792217544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4171.65641526335</v>
      </c>
      <c r="P13">
        <f t="shared" si="22"/>
        <v>208.58282076316752</v>
      </c>
      <c r="Q13" s="4">
        <f t="shared" si="23"/>
        <v>25</v>
      </c>
      <c r="R13">
        <f t="shared" si="0"/>
        <v>500000</v>
      </c>
      <c r="S13">
        <f t="shared" si="1"/>
        <v>2868.3528908618418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2543.3909808970939</v>
      </c>
      <c r="AC13">
        <f t="shared" si="2"/>
        <v>2484.8580977180709</v>
      </c>
      <c r="AE13">
        <f t="shared" si="3"/>
        <v>3613.9117531141901</v>
      </c>
      <c r="AF13">
        <f t="shared" si="4"/>
        <v>-180.69558765570952</v>
      </c>
      <c r="AG13">
        <f t="shared" si="4"/>
        <v>-21.657534761800665</v>
      </c>
      <c r="AH13">
        <f t="shared" si="5"/>
        <v>-2288.9792556045277</v>
      </c>
      <c r="AI13">
        <f t="shared" si="6"/>
        <v>1122.5793750921521</v>
      </c>
      <c r="AJ13">
        <f t="shared" si="7"/>
        <v>58.532883179022974</v>
      </c>
      <c r="AK13">
        <f t="shared" si="24"/>
        <v>511.43022672793927</v>
      </c>
      <c r="AL13">
        <f t="shared" si="8"/>
        <v>1692.5424849991143</v>
      </c>
      <c r="AN13">
        <f t="shared" si="9"/>
        <v>1589.9783561174636</v>
      </c>
      <c r="AO13">
        <f t="shared" si="9"/>
        <v>-79.498917805873191</v>
      </c>
      <c r="AP13">
        <f t="shared" si="9"/>
        <v>-9.528459428609791</v>
      </c>
      <c r="AQ13">
        <f t="shared" si="9"/>
        <v>-1007.0604161479275</v>
      </c>
      <c r="AR13">
        <f t="shared" si="9"/>
        <v>493.89056273505309</v>
      </c>
      <c r="AS13">
        <f t="shared" si="9"/>
        <v>25.752155485147465</v>
      </c>
      <c r="AT13">
        <f t="shared" si="9"/>
        <v>225.00908896321266</v>
      </c>
      <c r="AU13">
        <f t="shared" si="9"/>
        <v>744.65180718341321</v>
      </c>
      <c r="AW13">
        <v>10</v>
      </c>
      <c r="AX13">
        <f>(R13*SUMPRODUCT(K14:$K$23, X14:$X$23)-$AZ$3*SUMPRODUCT(K13:$K$22, W14:$W$23))/Z13</f>
        <v>2868.3528908618418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4171.65641526335</v>
      </c>
      <c r="P14">
        <f t="shared" si="22"/>
        <v>208.58282076316752</v>
      </c>
      <c r="Q14" s="4">
        <f t="shared" si="23"/>
        <v>25</v>
      </c>
      <c r="R14">
        <f t="shared" si="0"/>
        <v>500000</v>
      </c>
      <c r="S14">
        <f t="shared" si="1"/>
        <v>2793.4446246364637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2484.8580977180709</v>
      </c>
      <c r="AC14">
        <f t="shared" si="2"/>
        <v>2382.4923205369496</v>
      </c>
      <c r="AE14">
        <f t="shared" si="3"/>
        <v>3557.9510993804201</v>
      </c>
      <c r="AF14">
        <f t="shared" si="4"/>
        <v>-177.89755496902103</v>
      </c>
      <c r="AG14">
        <f t="shared" si="4"/>
        <v>-21.322172449069086</v>
      </c>
      <c r="AH14">
        <f t="shared" si="5"/>
        <v>-2375.7393022714473</v>
      </c>
      <c r="AI14">
        <f t="shared" si="6"/>
        <v>982.992069690883</v>
      </c>
      <c r="AJ14">
        <f t="shared" si="7"/>
        <v>102.3657771811213</v>
      </c>
      <c r="AK14">
        <f t="shared" si="24"/>
        <v>501.87221904030309</v>
      </c>
      <c r="AL14">
        <f t="shared" si="8"/>
        <v>1587.2300659123075</v>
      </c>
      <c r="AN14">
        <f t="shared" si="9"/>
        <v>1441.9659681148507</v>
      </c>
      <c r="AO14">
        <f t="shared" si="9"/>
        <v>-72.09829840574254</v>
      </c>
      <c r="AP14">
        <f t="shared" si="9"/>
        <v>-8.6414473327606345</v>
      </c>
      <c r="AQ14">
        <f t="shared" si="9"/>
        <v>-962.83932164916575</v>
      </c>
      <c r="AR14">
        <f t="shared" si="9"/>
        <v>398.38690072718185</v>
      </c>
      <c r="AS14">
        <f t="shared" si="9"/>
        <v>41.486789129988054</v>
      </c>
      <c r="AT14">
        <f t="shared" si="9"/>
        <v>203.39870897169465</v>
      </c>
      <c r="AU14">
        <f t="shared" si="9"/>
        <v>643.27239882886454</v>
      </c>
      <c r="AW14">
        <v>11</v>
      </c>
      <c r="AX14">
        <f>(R14*SUMPRODUCT(K15:$K$23, X15:$X$23)-$AZ$3*SUMPRODUCT(K14:$K$22, W15:$W$23))/Z14</f>
        <v>2793.4446246364637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4171.65641526335</v>
      </c>
      <c r="P15">
        <f t="shared" si="22"/>
        <v>208.58282076316752</v>
      </c>
      <c r="Q15" s="4">
        <f t="shared" si="23"/>
        <v>25</v>
      </c>
      <c r="R15">
        <f t="shared" si="0"/>
        <v>500000</v>
      </c>
      <c r="S15">
        <f t="shared" si="1"/>
        <v>2666.4413461446952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2382.4923205369496</v>
      </c>
      <c r="AC15">
        <f t="shared" si="2"/>
        <v>2238.2231135171769</v>
      </c>
      <c r="AE15">
        <f t="shared" si="3"/>
        <v>3501.7075563258836</v>
      </c>
      <c r="AF15">
        <f t="shared" si="4"/>
        <v>-175.0853778162942</v>
      </c>
      <c r="AG15">
        <f t="shared" si="4"/>
        <v>-20.985114830608754</v>
      </c>
      <c r="AH15">
        <f t="shared" si="5"/>
        <v>-2476.7178793927219</v>
      </c>
      <c r="AI15">
        <f t="shared" si="6"/>
        <v>828.91918428625877</v>
      </c>
      <c r="AJ15">
        <f t="shared" si="7"/>
        <v>144.26920701977269</v>
      </c>
      <c r="AK15">
        <f t="shared" si="24"/>
        <v>488.54034591241043</v>
      </c>
      <c r="AL15">
        <f t="shared" si="8"/>
        <v>1461.7287372184419</v>
      </c>
      <c r="AN15">
        <f t="shared" si="9"/>
        <v>1307.303055120849</v>
      </c>
      <c r="AO15">
        <f t="shared" si="9"/>
        <v>-65.365152756042463</v>
      </c>
      <c r="AP15">
        <f t="shared" si="9"/>
        <v>-7.8344362825379097</v>
      </c>
      <c r="AQ15">
        <f t="shared" si="9"/>
        <v>-924.64056415943912</v>
      </c>
      <c r="AR15">
        <f t="shared" si="9"/>
        <v>309.46290192282959</v>
      </c>
      <c r="AS15">
        <f t="shared" si="9"/>
        <v>53.860458665686139</v>
      </c>
      <c r="AT15">
        <f t="shared" si="9"/>
        <v>182.38824244683818</v>
      </c>
      <c r="AU15">
        <f t="shared" si="9"/>
        <v>545.71160303535396</v>
      </c>
      <c r="AW15">
        <v>12</v>
      </c>
      <c r="AX15">
        <f>(R15*SUMPRODUCT(K16:$K$23, X16:$X$23)-$AZ$3*SUMPRODUCT(K15:$K$22, W16:$W$23))/Z15</f>
        <v>2666.4413461446952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4171.65641526335</v>
      </c>
      <c r="P16">
        <f t="shared" si="22"/>
        <v>208.58282076316752</v>
      </c>
      <c r="Q16" s="4">
        <f t="shared" si="23"/>
        <v>25</v>
      </c>
      <c r="R16">
        <f t="shared" si="0"/>
        <v>500000</v>
      </c>
      <c r="S16">
        <f t="shared" si="1"/>
        <v>2491.2810595008905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2238.2231135171769</v>
      </c>
      <c r="AC16">
        <f t="shared" si="2"/>
        <v>2057.4108668834988</v>
      </c>
      <c r="AE16">
        <f t="shared" si="3"/>
        <v>3445.1396838326145</v>
      </c>
      <c r="AF16">
        <f t="shared" si="4"/>
        <v>-172.25698419163072</v>
      </c>
      <c r="AG16">
        <f t="shared" si="4"/>
        <v>-20.646113563112845</v>
      </c>
      <c r="AH16">
        <f t="shared" si="5"/>
        <v>-2583.0023837964791</v>
      </c>
      <c r="AI16">
        <f t="shared" si="6"/>
        <v>669.23420228139184</v>
      </c>
      <c r="AJ16">
        <f t="shared" si="7"/>
        <v>180.81224663367811</v>
      </c>
      <c r="AK16">
        <f t="shared" si="24"/>
        <v>471.59634664357014</v>
      </c>
      <c r="AL16">
        <f t="shared" si="8"/>
        <v>1321.64279555864</v>
      </c>
      <c r="AN16">
        <f t="shared" si="9"/>
        <v>1184.798797759064</v>
      </c>
      <c r="AO16">
        <f t="shared" si="9"/>
        <v>-59.239939887953199</v>
      </c>
      <c r="AP16">
        <f t="shared" si="9"/>
        <v>-7.1002899077695831</v>
      </c>
      <c r="AQ16">
        <f t="shared" si="9"/>
        <v>-888.30596137870691</v>
      </c>
      <c r="AR16">
        <f t="shared" si="9"/>
        <v>230.15260658463436</v>
      </c>
      <c r="AS16">
        <f t="shared" si="9"/>
        <v>62.182132537911222</v>
      </c>
      <c r="AT16">
        <f t="shared" si="9"/>
        <v>162.18407257997728</v>
      </c>
      <c r="AU16">
        <f t="shared" si="9"/>
        <v>454.51881170252284</v>
      </c>
      <c r="AW16">
        <v>13</v>
      </c>
      <c r="AX16">
        <f>(R16*SUMPRODUCT(K17:$K$23, X17:$X$23)-$AZ$3*SUMPRODUCT(K16:$K$22, W17:$W$23))/Z16</f>
        <v>2491.2810595008905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4171.65641526335</v>
      </c>
      <c r="P17">
        <f t="shared" si="22"/>
        <v>208.58282076316752</v>
      </c>
      <c r="Q17" s="4">
        <f t="shared" si="23"/>
        <v>25</v>
      </c>
      <c r="R17">
        <f t="shared" si="0"/>
        <v>500000</v>
      </c>
      <c r="S17">
        <f t="shared" si="1"/>
        <v>2272.2203332670178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2057.4108668834988</v>
      </c>
      <c r="AC17">
        <f t="shared" si="2"/>
        <v>1845.4978822157232</v>
      </c>
      <c r="AE17">
        <f t="shared" si="3"/>
        <v>3388.2203090009198</v>
      </c>
      <c r="AF17">
        <f t="shared" si="4"/>
        <v>-169.41101545004599</v>
      </c>
      <c r="AG17">
        <f t="shared" si="4"/>
        <v>-20.30500580419341</v>
      </c>
      <c r="AH17">
        <f t="shared" si="5"/>
        <v>-2692.9324657661418</v>
      </c>
      <c r="AI17">
        <f t="shared" si="6"/>
        <v>505.57182198053852</v>
      </c>
      <c r="AJ17">
        <f t="shared" si="7"/>
        <v>211.91298466777562</v>
      </c>
      <c r="AK17">
        <f t="shared" si="24"/>
        <v>451.49671156869022</v>
      </c>
      <c r="AL17">
        <f t="shared" si="8"/>
        <v>1168.9815182170043</v>
      </c>
      <c r="AN17">
        <f t="shared" si="9"/>
        <v>1073.3732747584334</v>
      </c>
      <c r="AO17">
        <f t="shared" si="9"/>
        <v>-53.668663737921669</v>
      </c>
      <c r="AP17">
        <f t="shared" si="9"/>
        <v>-6.4325364310394253</v>
      </c>
      <c r="AQ17">
        <f t="shared" si="9"/>
        <v>-853.10914753799784</v>
      </c>
      <c r="AR17">
        <f t="shared" si="9"/>
        <v>160.16292705147438</v>
      </c>
      <c r="AS17">
        <f t="shared" si="9"/>
        <v>67.133100439904794</v>
      </c>
      <c r="AT17">
        <f t="shared" si="9"/>
        <v>143.03217017846441</v>
      </c>
      <c r="AU17">
        <f t="shared" si="9"/>
        <v>370.32819766984358</v>
      </c>
      <c r="AW17">
        <v>14</v>
      </c>
      <c r="AX17">
        <f>(R17*SUMPRODUCT(K18:$K$23, X18:$X$23)-$AZ$3*SUMPRODUCT(K17:$K$22, W18:$W$23))/Z17</f>
        <v>2272.2203332670178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4171.65641526335</v>
      </c>
      <c r="P18">
        <f t="shared" si="22"/>
        <v>208.58282076316752</v>
      </c>
      <c r="Q18" s="4">
        <f t="shared" si="23"/>
        <v>25</v>
      </c>
      <c r="R18">
        <f t="shared" si="0"/>
        <v>500000</v>
      </c>
      <c r="S18">
        <f t="shared" si="1"/>
        <v>2009.4405782499971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1845.4978822157232</v>
      </c>
      <c r="AC18">
        <f t="shared" si="2"/>
        <v>1604.4276501079812</v>
      </c>
      <c r="AE18">
        <f t="shared" si="3"/>
        <v>3330.8379316336082</v>
      </c>
      <c r="AF18">
        <f t="shared" si="4"/>
        <v>-166.54189658168042</v>
      </c>
      <c r="AG18">
        <f t="shared" si="4"/>
        <v>-19.961123352864483</v>
      </c>
      <c r="AH18">
        <f t="shared" si="5"/>
        <v>-2816.6478657398329</v>
      </c>
      <c r="AI18">
        <f t="shared" si="6"/>
        <v>327.68704595923055</v>
      </c>
      <c r="AJ18">
        <f t="shared" si="7"/>
        <v>241.07023210774196</v>
      </c>
      <c r="AK18">
        <f t="shared" si="24"/>
        <v>428.69808508842743</v>
      </c>
      <c r="AL18">
        <f t="shared" si="8"/>
        <v>997.45536315539994</v>
      </c>
      <c r="AN18">
        <f t="shared" si="9"/>
        <v>972.01732384089587</v>
      </c>
      <c r="AO18">
        <f t="shared" si="9"/>
        <v>-48.600866192044798</v>
      </c>
      <c r="AP18">
        <f t="shared" si="9"/>
        <v>-5.8251281210771397</v>
      </c>
      <c r="AQ18">
        <f t="shared" si="9"/>
        <v>-821.96449567746924</v>
      </c>
      <c r="AR18">
        <f t="shared" si="9"/>
        <v>95.626833850304791</v>
      </c>
      <c r="AS18">
        <f t="shared" si="9"/>
        <v>70.349998012706251</v>
      </c>
      <c r="AT18">
        <f t="shared" si="9"/>
        <v>125.10424522486406</v>
      </c>
      <c r="AU18">
        <f t="shared" si="9"/>
        <v>291.08107708787509</v>
      </c>
      <c r="AW18">
        <v>15</v>
      </c>
      <c r="AX18">
        <f>(R18*SUMPRODUCT(K19:$K$23, X19:$X$23)-$AZ$3*SUMPRODUCT(K18:$K$22, W19:$W$23))/Z18</f>
        <v>2009.4405782499971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4171.65641526335</v>
      </c>
      <c r="P19">
        <f t="shared" si="22"/>
        <v>208.58282076316752</v>
      </c>
      <c r="Q19" s="4">
        <f t="shared" si="23"/>
        <v>25</v>
      </c>
      <c r="R19">
        <f t="shared" si="0"/>
        <v>500000</v>
      </c>
      <c r="S19">
        <f t="shared" si="1"/>
        <v>1702.953526969437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1604.4276501079812</v>
      </c>
      <c r="AC19">
        <f t="shared" si="2"/>
        <v>1336.052336672954</v>
      </c>
      <c r="AE19">
        <f t="shared" si="3"/>
        <v>3272.8734009130399</v>
      </c>
      <c r="AF19">
        <f t="shared" si="4"/>
        <v>-163.64367004565202</v>
      </c>
      <c r="AG19">
        <f t="shared" si="4"/>
        <v>-19.613752159323198</v>
      </c>
      <c r="AH19">
        <f t="shared" si="5"/>
        <v>-2955.1992002528095</v>
      </c>
      <c r="AI19">
        <f t="shared" si="6"/>
        <v>134.4167784552551</v>
      </c>
      <c r="AJ19">
        <f t="shared" si="7"/>
        <v>268.37531343502724</v>
      </c>
      <c r="AK19">
        <f t="shared" si="24"/>
        <v>403.35708940482425</v>
      </c>
      <c r="AL19">
        <f t="shared" si="8"/>
        <v>806.14918129510659</v>
      </c>
      <c r="AN19">
        <f t="shared" si="9"/>
        <v>879.81442244338666</v>
      </c>
      <c r="AO19">
        <f t="shared" si="9"/>
        <v>-43.99072112216934</v>
      </c>
      <c r="AP19">
        <f t="shared" si="9"/>
        <v>-5.2725724200601825</v>
      </c>
      <c r="AQ19">
        <f t="shared" si="9"/>
        <v>-794.41718608799511</v>
      </c>
      <c r="AR19">
        <f t="shared" si="9"/>
        <v>36.133942813162037</v>
      </c>
      <c r="AS19">
        <f t="shared" si="9"/>
        <v>72.144700531963863</v>
      </c>
      <c r="AT19">
        <f t="shared" si="9"/>
        <v>108.43052607966735</v>
      </c>
      <c r="AU19">
        <f t="shared" si="9"/>
        <v>216.70916942479323</v>
      </c>
      <c r="AW19">
        <v>16</v>
      </c>
      <c r="AX19">
        <f>(R19*SUMPRODUCT(K20:$K$23, X20:$X$23)-$AZ$3*SUMPRODUCT(K19:$K$22, W20:$W$23))/Z19</f>
        <v>1702.953526969437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4171.65641526335</v>
      </c>
      <c r="P20">
        <f t="shared" si="22"/>
        <v>208.58282076316752</v>
      </c>
      <c r="Q20" s="4">
        <f t="shared" si="23"/>
        <v>25</v>
      </c>
      <c r="R20">
        <f t="shared" si="0"/>
        <v>500000</v>
      </c>
      <c r="S20">
        <f t="shared" si="1"/>
        <v>1351.4217821043248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1336.052336672954</v>
      </c>
      <c r="AC20">
        <f t="shared" si="2"/>
        <v>1041.2406423903785</v>
      </c>
      <c r="AE20">
        <f t="shared" si="3"/>
        <v>3214.1691536872363</v>
      </c>
      <c r="AF20">
        <f t="shared" si="4"/>
        <v>-160.7084576843618</v>
      </c>
      <c r="AG20">
        <f t="shared" si="4"/>
        <v>-19.261947975432264</v>
      </c>
      <c r="AH20">
        <f t="shared" si="5"/>
        <v>-3113.3332459540352</v>
      </c>
      <c r="AI20">
        <f t="shared" si="6"/>
        <v>-79.134497926592758</v>
      </c>
      <c r="AJ20">
        <f t="shared" si="7"/>
        <v>294.81169428257544</v>
      </c>
      <c r="AK20">
        <f t="shared" si="24"/>
        <v>375.61940923213609</v>
      </c>
      <c r="AL20">
        <f t="shared" si="8"/>
        <v>591.29660558811884</v>
      </c>
      <c r="AN20">
        <f t="shared" si="9"/>
        <v>795.92467016031492</v>
      </c>
      <c r="AO20">
        <f t="shared" si="9"/>
        <v>-39.796233508015746</v>
      </c>
      <c r="AP20">
        <f t="shared" si="9"/>
        <v>-4.7698359532209311</v>
      </c>
      <c r="AQ20">
        <f t="shared" si="9"/>
        <v>-770.9546755006395</v>
      </c>
      <c r="AR20">
        <f t="shared" si="9"/>
        <v>-19.596074801561116</v>
      </c>
      <c r="AS20">
        <f t="shared" si="9"/>
        <v>73.004216427775333</v>
      </c>
      <c r="AT20">
        <f t="shared" si="9"/>
        <v>93.014629941281513</v>
      </c>
      <c r="AU20">
        <f t="shared" si="9"/>
        <v>146.42277156749574</v>
      </c>
      <c r="AW20">
        <v>17</v>
      </c>
      <c r="AX20">
        <f>(R20*SUMPRODUCT(K21:$K$23, X21:$X$23)-$AZ$3*SUMPRODUCT(K20:$K$22, W21:$W$23))/Z20</f>
        <v>1351.4217821043248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4171.65641526335</v>
      </c>
      <c r="P21">
        <f t="shared" si="22"/>
        <v>208.58282076316752</v>
      </c>
      <c r="Q21" s="4">
        <f t="shared" si="23"/>
        <v>25</v>
      </c>
      <c r="R21">
        <f t="shared" si="0"/>
        <v>500000</v>
      </c>
      <c r="S21">
        <f t="shared" si="1"/>
        <v>952.64878734755564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1041.2406423903785</v>
      </c>
      <c r="AC21">
        <f t="shared" si="2"/>
        <v>720.37708758253723</v>
      </c>
      <c r="AE21">
        <f t="shared" si="3"/>
        <v>3154.5368437298421</v>
      </c>
      <c r="AF21">
        <f t="shared" si="4"/>
        <v>-157.72684218649212</v>
      </c>
      <c r="AG21">
        <f t="shared" si="4"/>
        <v>-18.904582075527312</v>
      </c>
      <c r="AH21">
        <f t="shared" si="5"/>
        <v>-3294.9284030125896</v>
      </c>
      <c r="AI21">
        <f t="shared" si="6"/>
        <v>-317.0229835447667</v>
      </c>
      <c r="AJ21">
        <f t="shared" si="7"/>
        <v>320.8635548078413</v>
      </c>
      <c r="AK21">
        <f t="shared" si="24"/>
        <v>345.54406970269707</v>
      </c>
      <c r="AL21">
        <f t="shared" si="8"/>
        <v>349.38464096577167</v>
      </c>
      <c r="AN21">
        <f t="shared" si="9"/>
        <v>719.58186277726224</v>
      </c>
      <c r="AO21">
        <f t="shared" si="9"/>
        <v>-35.979093138863121</v>
      </c>
      <c r="AP21">
        <f t="shared" si="9"/>
        <v>-4.3123269940474964</v>
      </c>
      <c r="AQ21">
        <f t="shared" si="9"/>
        <v>-751.60660198665971</v>
      </c>
      <c r="AR21">
        <f t="shared" si="9"/>
        <v>-72.316159342307998</v>
      </c>
      <c r="AS21">
        <f t="shared" si="9"/>
        <v>73.192232617250127</v>
      </c>
      <c r="AT21">
        <f t="shared" si="9"/>
        <v>78.82210849511236</v>
      </c>
      <c r="AU21">
        <f t="shared" si="9"/>
        <v>79.698181770054504</v>
      </c>
      <c r="AW21">
        <v>18</v>
      </c>
      <c r="AX21">
        <f>(R21*SUMPRODUCT(K22:$K$23, X22:$X$23)-$AZ$3*SUMPRODUCT(K21:$K$22, W22:$W$23))/Z21</f>
        <v>952.64878734755564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4171.65641526335</v>
      </c>
      <c r="P22">
        <f t="shared" si="22"/>
        <v>208.58282076316752</v>
      </c>
      <c r="Q22" s="4">
        <f t="shared" si="23"/>
        <v>25</v>
      </c>
      <c r="R22">
        <f t="shared" si="0"/>
        <v>500000</v>
      </c>
      <c r="S22">
        <f t="shared" si="1"/>
        <v>504.12386317626596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720.37708758253723</v>
      </c>
      <c r="AC22">
        <f t="shared" si="2"/>
        <v>373.86673710115826</v>
      </c>
      <c r="AE22">
        <f t="shared" si="3"/>
        <v>3093.7705714920635</v>
      </c>
      <c r="AF22">
        <f t="shared" si="4"/>
        <v>-154.6885285746032</v>
      </c>
      <c r="AG22">
        <f t="shared" si="4"/>
        <v>-18.54042053998327</v>
      </c>
      <c r="AH22">
        <f t="shared" si="5"/>
        <v>-3502.3142957754353</v>
      </c>
      <c r="AI22">
        <f t="shared" si="6"/>
        <v>-581.77267339795844</v>
      </c>
      <c r="AJ22">
        <f t="shared" si="7"/>
        <v>346.51035048137896</v>
      </c>
      <c r="AK22">
        <f t="shared" si="24"/>
        <v>313.14723671514582</v>
      </c>
      <c r="AL22">
        <f t="shared" si="8"/>
        <v>77.884913798566345</v>
      </c>
      <c r="AN22">
        <f t="shared" si="9"/>
        <v>650.09088249462093</v>
      </c>
      <c r="AO22">
        <f t="shared" si="9"/>
        <v>-32.504544124731048</v>
      </c>
      <c r="AP22">
        <f t="shared" si="9"/>
        <v>-3.8958798243549841</v>
      </c>
      <c r="AQ22">
        <f t="shared" si="9"/>
        <v>-735.93776225497993</v>
      </c>
      <c r="AR22">
        <f t="shared" si="9"/>
        <v>-122.24730370944505</v>
      </c>
      <c r="AS22">
        <f t="shared" si="9"/>
        <v>72.811869636900738</v>
      </c>
      <c r="AT22">
        <f t="shared" si="9"/>
        <v>65.801312270134289</v>
      </c>
      <c r="AU22">
        <f t="shared" si="9"/>
        <v>16.365878197589986</v>
      </c>
      <c r="AW22">
        <v>19</v>
      </c>
      <c r="AX22">
        <f>(R22*SUMPRODUCT(K23:$K$23, X23:$X$23)-$AZ$3*SUMPRODUCT(K22:$K$22, W23:$W$23))/Z22</f>
        <v>504.12386317626596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4171.65641526335</v>
      </c>
      <c r="P23">
        <f t="shared" si="22"/>
        <v>208.58282076316752</v>
      </c>
      <c r="Q23" s="4">
        <f t="shared" si="23"/>
        <v>25</v>
      </c>
      <c r="R23">
        <f t="shared" si="0"/>
        <v>500000</v>
      </c>
      <c r="S23">
        <f t="shared" si="1"/>
        <v>514.47010916186457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373.86673710115826</v>
      </c>
      <c r="AC23">
        <f t="shared" si="2"/>
        <v>373.86673710115826</v>
      </c>
      <c r="AE23">
        <f t="shared" si="3"/>
        <v>3031.5533293517778</v>
      </c>
      <c r="AF23">
        <f t="shared" si="4"/>
        <v>-151.5776664675889</v>
      </c>
      <c r="AG23">
        <f t="shared" si="4"/>
        <v>-18.167563598118139</v>
      </c>
      <c r="AH23">
        <f t="shared" si="5"/>
        <v>-3749.0547293059085</v>
      </c>
      <c r="AI23">
        <f t="shared" si="6"/>
        <v>-887.24663001983799</v>
      </c>
      <c r="AJ23">
        <f t="shared" si="7"/>
        <v>0</v>
      </c>
      <c r="AK23">
        <f t="shared" si="24"/>
        <v>278.43780185154617</v>
      </c>
      <c r="AL23">
        <f t="shared" si="8"/>
        <v>-608.80882816829183</v>
      </c>
      <c r="AN23">
        <f t="shared" si="9"/>
        <v>586.80330397534351</v>
      </c>
      <c r="AO23">
        <f t="shared" si="9"/>
        <v>-29.340165198767178</v>
      </c>
      <c r="AP23">
        <f t="shared" si="9"/>
        <v>-3.5166085456386971</v>
      </c>
      <c r="AQ23">
        <f t="shared" si="9"/>
        <v>-725.68662429286724</v>
      </c>
      <c r="AR23">
        <f t="shared" si="9"/>
        <v>-171.7400940619296</v>
      </c>
      <c r="AS23">
        <f t="shared" si="9"/>
        <v>0</v>
      </c>
      <c r="AT23">
        <f t="shared" si="9"/>
        <v>53.895875918190043</v>
      </c>
      <c r="AU23">
        <f t="shared" si="9"/>
        <v>-117.84421814373957</v>
      </c>
      <c r="AW23">
        <v>20</v>
      </c>
      <c r="AX23">
        <f>(R23*SUMPRODUCT(K$23:$K24, X$23:$X24)-$AZ$3*SUMPRODUCT(K$22:$K23, W$23:$W24))/Z23</f>
        <v>514.47010916186457</v>
      </c>
    </row>
    <row r="25" spans="5:50" x14ac:dyDescent="0.25">
      <c r="AN25" s="8">
        <f t="shared" ref="AN25:AU25" si="25">SUM(AN3:AN23)</f>
        <v>35528.469630618762</v>
      </c>
      <c r="AO25" s="8">
        <f t="shared" si="25"/>
        <v>-4905.1657929784524</v>
      </c>
      <c r="AP25" s="8">
        <f t="shared" si="25"/>
        <v>-461.06558441725389</v>
      </c>
      <c r="AQ25" s="8">
        <f t="shared" si="25"/>
        <v>-20961.582727313853</v>
      </c>
      <c r="AR25" s="8">
        <f t="shared" si="25"/>
        <v>9200.6555259092002</v>
      </c>
      <c r="AS25" s="8">
        <f t="shared" si="25"/>
        <v>-1391.2022306697088</v>
      </c>
      <c r="AT25" s="8">
        <f t="shared" si="25"/>
        <v>3867.9365908167133</v>
      </c>
      <c r="AU25" s="9">
        <f t="shared" si="25"/>
        <v>11677.389886056204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9E4E-EBCA-4354-8969-14FF8C2A087D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4140.7434526883299</v>
      </c>
      <c r="K3">
        <v>1</v>
      </c>
      <c r="L3" s="2">
        <v>0</v>
      </c>
      <c r="O3">
        <f>$C$3</f>
        <v>4140.7434526883299</v>
      </c>
      <c r="P3">
        <f>O3*B5</f>
        <v>3312.5947621506639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4140.7434526883299</v>
      </c>
      <c r="AF3">
        <f t="shared" ref="AF3:AG23" si="4">-$Z3*P3</f>
        <v>-3312.5947621506639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554.99894873766596</v>
      </c>
      <c r="AJ3">
        <f t="shared" ref="AJ3:AJ23" si="7">AB3-AC3</f>
        <v>3.637978807091713E-12</v>
      </c>
      <c r="AL3">
        <f t="shared" ref="AL3:AL23" si="8">SUM(AI3:AK3)</f>
        <v>554.99894873766959</v>
      </c>
      <c r="AN3">
        <f t="shared" ref="AN3:AU23" si="9">AE3*$K3</f>
        <v>4140.7434526883299</v>
      </c>
      <c r="AO3">
        <f t="shared" si="9"/>
        <v>-3312.5947621506639</v>
      </c>
      <c r="AP3">
        <f t="shared" si="9"/>
        <v>-273.14974180000002</v>
      </c>
      <c r="AQ3">
        <f t="shared" si="9"/>
        <v>0</v>
      </c>
      <c r="AR3">
        <f t="shared" si="9"/>
        <v>554.99894873766596</v>
      </c>
      <c r="AS3">
        <f t="shared" si="9"/>
        <v>3.637978807091713E-12</v>
      </c>
      <c r="AT3">
        <f t="shared" si="9"/>
        <v>0</v>
      </c>
      <c r="AU3">
        <f t="shared" si="9"/>
        <v>554.99894873766959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2220.4641348982077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64.118026764742112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-3.637978807091713E-12</v>
      </c>
      <c r="AC4">
        <f t="shared" si="2"/>
        <v>63.326699518514943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-63.326699518518581</v>
      </c>
      <c r="AK4">
        <f>G4*MAX(0, SUM(AB4, AE4:AF4))</f>
        <v>0</v>
      </c>
      <c r="AL4">
        <f t="shared" si="8"/>
        <v>-2405.0546995185186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-2157.1374353796896</v>
      </c>
      <c r="AR4">
        <f t="shared" si="9"/>
        <v>-2157.1374353796896</v>
      </c>
      <c r="AS4">
        <f t="shared" si="9"/>
        <v>-58.334868178728435</v>
      </c>
      <c r="AT4">
        <f t="shared" si="9"/>
        <v>0</v>
      </c>
      <c r="AU4">
        <f t="shared" si="9"/>
        <v>-2215.4723035584179</v>
      </c>
      <c r="AW4">
        <v>1</v>
      </c>
      <c r="AX4">
        <f>(R4*SUMPRODUCT(K5:$K$23, X5:$X$23)-$AZ$3*SUMPRODUCT(K4:$K$22, W5:$W$23))/Z4</f>
        <v>64.118026764742112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4140.7434526883299</v>
      </c>
      <c r="P5">
        <f t="shared" ref="P5:P23" si="22">O5*$C$5</f>
        <v>207.03717263441649</v>
      </c>
      <c r="Q5" s="4">
        <f t="shared" ref="Q5:Q23" si="23">$C$8</f>
        <v>25</v>
      </c>
      <c r="R5">
        <f t="shared" si="0"/>
        <v>1000000</v>
      </c>
      <c r="S5">
        <f t="shared" si="1"/>
        <v>120.88192025187652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63.326699518514943</v>
      </c>
      <c r="AC5">
        <f t="shared" si="2"/>
        <v>117.91611821669358</v>
      </c>
      <c r="AE5">
        <f t="shared" si="3"/>
        <v>4039.1515410644502</v>
      </c>
      <c r="AF5">
        <f t="shared" si="4"/>
        <v>-201.95757705322251</v>
      </c>
      <c r="AG5">
        <f t="shared" si="4"/>
        <v>-24.386632420091601</v>
      </c>
      <c r="AH5">
        <f t="shared" si="5"/>
        <v>-2316.392476335936</v>
      </c>
      <c r="AI5">
        <f t="shared" si="6"/>
        <v>1496.4148552552001</v>
      </c>
      <c r="AJ5">
        <f t="shared" si="7"/>
        <v>-54.589418698178633</v>
      </c>
      <c r="AK5">
        <f>G5*SUM(AB5, AE5:AF5)</f>
        <v>273.03644644708197</v>
      </c>
      <c r="AL5">
        <f t="shared" si="8"/>
        <v>1714.8618830041034</v>
      </c>
      <c r="AN5">
        <f t="shared" si="9"/>
        <v>3427.4638360901395</v>
      </c>
      <c r="AO5">
        <f t="shared" si="9"/>
        <v>-171.37319180450697</v>
      </c>
      <c r="AP5">
        <f t="shared" si="9"/>
        <v>-20.693529285573696</v>
      </c>
      <c r="AQ5">
        <f t="shared" si="9"/>
        <v>-1965.5988051244105</v>
      </c>
      <c r="AR5">
        <f t="shared" si="9"/>
        <v>1269.7983098756483</v>
      </c>
      <c r="AS5">
        <f t="shared" si="9"/>
        <v>-46.32241611115245</v>
      </c>
      <c r="AT5">
        <f t="shared" si="9"/>
        <v>231.68790193133367</v>
      </c>
      <c r="AU5">
        <f t="shared" si="9"/>
        <v>1455.1637956958295</v>
      </c>
      <c r="AW5">
        <v>2</v>
      </c>
      <c r="AX5">
        <f>(R5*SUMPRODUCT(K6:$K$23, X6:$X$23)-$AZ$3*SUMPRODUCT(K5:$K$22, W6:$W$23))/Z5</f>
        <v>120.88192025187652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4140.7434526883299</v>
      </c>
      <c r="P6">
        <f t="shared" si="22"/>
        <v>207.03717263441649</v>
      </c>
      <c r="Q6" s="4">
        <f t="shared" si="23"/>
        <v>25</v>
      </c>
      <c r="R6">
        <f t="shared" si="0"/>
        <v>1000000</v>
      </c>
      <c r="S6">
        <f t="shared" si="1"/>
        <v>171.08832278599269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117.91611821669358</v>
      </c>
      <c r="AC6">
        <f t="shared" si="2"/>
        <v>164.82979689066815</v>
      </c>
      <c r="AE6">
        <f t="shared" si="3"/>
        <v>3989.2722727588766</v>
      </c>
      <c r="AF6">
        <f t="shared" si="4"/>
        <v>-199.46361363794384</v>
      </c>
      <c r="AG6">
        <f t="shared" si="4"/>
        <v>-24.085483188827407</v>
      </c>
      <c r="AH6">
        <f t="shared" si="5"/>
        <v>-2291.316282531076</v>
      </c>
      <c r="AI6">
        <f t="shared" si="6"/>
        <v>1474.4068934010293</v>
      </c>
      <c r="AJ6">
        <f t="shared" si="7"/>
        <v>-46.913678673974573</v>
      </c>
      <c r="AK6">
        <f>G6*SUM(AB6, AE6:AF6)</f>
        <v>273.54073441363391</v>
      </c>
      <c r="AL6">
        <f t="shared" si="8"/>
        <v>1701.0339491406885</v>
      </c>
      <c r="AN6">
        <f t="shared" si="9"/>
        <v>3118.299170238221</v>
      </c>
      <c r="AO6">
        <f t="shared" si="9"/>
        <v>-155.91495851191107</v>
      </c>
      <c r="AP6">
        <f t="shared" si="9"/>
        <v>-18.826928097982631</v>
      </c>
      <c r="AQ6">
        <f t="shared" si="9"/>
        <v>-1791.0559054493108</v>
      </c>
      <c r="AR6">
        <f t="shared" si="9"/>
        <v>1152.5013781790165</v>
      </c>
      <c r="AS6">
        <f t="shared" si="9"/>
        <v>-36.671070631312531</v>
      </c>
      <c r="AT6">
        <f t="shared" si="9"/>
        <v>213.81890902083958</v>
      </c>
      <c r="AU6">
        <f t="shared" si="9"/>
        <v>1329.6492165685434</v>
      </c>
      <c r="AW6">
        <v>3</v>
      </c>
      <c r="AX6">
        <f>(R6*SUMPRODUCT(K7:$K$23, X7:$X$23)-$AZ$3*SUMPRODUCT(K6:$K$22, W7:$W$23))/Z6</f>
        <v>171.08832278599269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4140.7434526883299</v>
      </c>
      <c r="P7">
        <f t="shared" si="22"/>
        <v>207.03717263441649</v>
      </c>
      <c r="Q7" s="4">
        <f t="shared" si="23"/>
        <v>25</v>
      </c>
      <c r="R7">
        <f t="shared" si="0"/>
        <v>1000000</v>
      </c>
      <c r="S7">
        <f t="shared" si="1"/>
        <v>214.79548476539117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164.82979689066815</v>
      </c>
      <c r="AC7">
        <f t="shared" si="2"/>
        <v>204.38171989469993</v>
      </c>
      <c r="AE7">
        <f t="shared" si="3"/>
        <v>3939.990961297513</v>
      </c>
      <c r="AF7">
        <f t="shared" si="4"/>
        <v>-196.99954806487565</v>
      </c>
      <c r="AG7">
        <f t="shared" si="4"/>
        <v>-23.787944159759036</v>
      </c>
      <c r="AH7">
        <f t="shared" si="5"/>
        <v>-2267.3678872037822</v>
      </c>
      <c r="AI7">
        <f t="shared" si="6"/>
        <v>1451.8355818690957</v>
      </c>
      <c r="AJ7">
        <f t="shared" si="7"/>
        <v>-39.551923004031778</v>
      </c>
      <c r="AK7">
        <f>G7*SUM(AB7, AE7:AF7)</f>
        <v>273.54748470863143</v>
      </c>
      <c r="AL7">
        <f t="shared" si="8"/>
        <v>1685.8311435736953</v>
      </c>
      <c r="AN7">
        <f t="shared" si="9"/>
        <v>2837.0088665597023</v>
      </c>
      <c r="AO7">
        <f t="shared" si="9"/>
        <v>-141.85044332798512</v>
      </c>
      <c r="AP7">
        <f t="shared" si="9"/>
        <v>-17.128620131716968</v>
      </c>
      <c r="AQ7">
        <f t="shared" si="9"/>
        <v>-1632.6288214710808</v>
      </c>
      <c r="AR7">
        <f t="shared" si="9"/>
        <v>1045.4009816289192</v>
      </c>
      <c r="AS7">
        <f t="shared" si="9"/>
        <v>-28.479546616769959</v>
      </c>
      <c r="AT7">
        <f t="shared" si="9"/>
        <v>196.96914210379862</v>
      </c>
      <c r="AU7">
        <f t="shared" si="9"/>
        <v>1213.8905771159477</v>
      </c>
      <c r="AW7">
        <v>4</v>
      </c>
      <c r="AX7">
        <f>(R7*SUMPRODUCT(K8:$K$23, X8:$X$23)-$AZ$3*SUMPRODUCT(K7:$K$22, W8:$W$23))/Z7</f>
        <v>214.79548476539117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4140.7434526883299</v>
      </c>
      <c r="P8">
        <f t="shared" si="22"/>
        <v>207.03717263441649</v>
      </c>
      <c r="Q8" s="4">
        <f t="shared" si="23"/>
        <v>25</v>
      </c>
      <c r="R8">
        <f t="shared" si="0"/>
        <v>1000000</v>
      </c>
      <c r="S8">
        <f t="shared" si="1"/>
        <v>252.13744604047787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204.38171989469993</v>
      </c>
      <c r="AC8">
        <f t="shared" si="2"/>
        <v>236.94820173496555</v>
      </c>
      <c r="AE8">
        <f t="shared" si="3"/>
        <v>3891.297109445698</v>
      </c>
      <c r="AF8">
        <f t="shared" si="4"/>
        <v>-194.5648554722849</v>
      </c>
      <c r="AG8">
        <f t="shared" si="4"/>
        <v>-23.493951955169535</v>
      </c>
      <c r="AH8">
        <f t="shared" si="5"/>
        <v>-2244.5105196762975</v>
      </c>
      <c r="AI8">
        <f t="shared" si="6"/>
        <v>1428.7277823419463</v>
      </c>
      <c r="AJ8">
        <f t="shared" si="7"/>
        <v>-32.566481840265624</v>
      </c>
      <c r="AK8">
        <f t="shared" ref="AK8:AK23" si="24">G8*SUM(AB8:AB8, AE8:AF8)</f>
        <v>273.07797817076795</v>
      </c>
      <c r="AL8">
        <f t="shared" si="8"/>
        <v>1669.2392786724486</v>
      </c>
      <c r="AN8">
        <f t="shared" si="9"/>
        <v>2581.0785755721486</v>
      </c>
      <c r="AO8">
        <f t="shared" si="9"/>
        <v>-129.05392877860743</v>
      </c>
      <c r="AP8">
        <f t="shared" si="9"/>
        <v>-15.583424843046076</v>
      </c>
      <c r="AQ8">
        <f t="shared" si="9"/>
        <v>-1488.7729854706547</v>
      </c>
      <c r="AR8">
        <f t="shared" si="9"/>
        <v>947.6682364798404</v>
      </c>
      <c r="AS8">
        <f t="shared" si="9"/>
        <v>-21.601190090479268</v>
      </c>
      <c r="AT8">
        <f t="shared" si="9"/>
        <v>181.1313038025846</v>
      </c>
      <c r="AU8">
        <f t="shared" si="9"/>
        <v>1107.1983501919458</v>
      </c>
      <c r="AW8">
        <v>5</v>
      </c>
      <c r="AX8">
        <f>(R8*SUMPRODUCT(K9:$K$23, X9:$X$23)-$AZ$3*SUMPRODUCT(K8:$K$22, W9:$W$23))/Z8</f>
        <v>252.13744604047787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4140.7434526883299</v>
      </c>
      <c r="P9">
        <f t="shared" si="22"/>
        <v>207.03717263441649</v>
      </c>
      <c r="Q9" s="4">
        <f t="shared" si="23"/>
        <v>25</v>
      </c>
      <c r="R9">
        <f t="shared" si="0"/>
        <v>1000000</v>
      </c>
      <c r="S9">
        <f t="shared" si="1"/>
        <v>281.63484354390926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236.94820173496555</v>
      </c>
      <c r="AC9">
        <f t="shared" si="2"/>
        <v>261.39522483728069</v>
      </c>
      <c r="AE9">
        <f t="shared" si="3"/>
        <v>3843.1699437083789</v>
      </c>
      <c r="AF9">
        <f t="shared" si="4"/>
        <v>-192.15849718541895</v>
      </c>
      <c r="AG9">
        <f t="shared" si="4"/>
        <v>-23.203381153771101</v>
      </c>
      <c r="AH9">
        <f t="shared" si="5"/>
        <v>-2225.2512738696814</v>
      </c>
      <c r="AI9">
        <f t="shared" si="6"/>
        <v>1402.5567914995072</v>
      </c>
      <c r="AJ9">
        <f t="shared" si="7"/>
        <v>-24.447023102315143</v>
      </c>
      <c r="AK9">
        <f t="shared" si="24"/>
        <v>272.15717537805483</v>
      </c>
      <c r="AL9">
        <f t="shared" si="8"/>
        <v>1650.266943775247</v>
      </c>
      <c r="AN9">
        <f t="shared" si="9"/>
        <v>2348.2146361728996</v>
      </c>
      <c r="AO9">
        <f t="shared" si="9"/>
        <v>-117.41073180864498</v>
      </c>
      <c r="AP9">
        <f t="shared" si="9"/>
        <v>-14.177494108264231</v>
      </c>
      <c r="AQ9">
        <f t="shared" si="9"/>
        <v>-1359.6504154123031</v>
      </c>
      <c r="AR9">
        <f t="shared" si="9"/>
        <v>856.97599484368698</v>
      </c>
      <c r="AS9">
        <f t="shared" si="9"/>
        <v>-14.937371571010983</v>
      </c>
      <c r="AT9">
        <f t="shared" si="9"/>
        <v>166.29071103359902</v>
      </c>
      <c r="AU9">
        <f t="shared" si="9"/>
        <v>1008.3293343062751</v>
      </c>
      <c r="AW9">
        <v>6</v>
      </c>
      <c r="AX9">
        <f>(R9*SUMPRODUCT(K10:$K$23, X10:$X$23)-$AZ$3*SUMPRODUCT(K9:$K$22, W10:$W$23))/Z9</f>
        <v>281.63484354390926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4140.7434526883299</v>
      </c>
      <c r="P10">
        <f t="shared" si="22"/>
        <v>207.03717263441649</v>
      </c>
      <c r="Q10" s="4">
        <f t="shared" si="23"/>
        <v>25</v>
      </c>
      <c r="R10">
        <f t="shared" si="0"/>
        <v>1000000</v>
      </c>
      <c r="S10">
        <f t="shared" si="1"/>
        <v>303.77162302303537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261.39522483728069</v>
      </c>
      <c r="AC10">
        <f t="shared" si="2"/>
        <v>278.45133217373041</v>
      </c>
      <c r="AE10">
        <f t="shared" si="3"/>
        <v>3795.599862543067</v>
      </c>
      <c r="AF10">
        <f t="shared" si="4"/>
        <v>-189.77999312715335</v>
      </c>
      <c r="AG10">
        <f t="shared" si="4"/>
        <v>-22.916173785644808</v>
      </c>
      <c r="AH10">
        <f t="shared" si="5"/>
        <v>-2206.9422635433848</v>
      </c>
      <c r="AI10">
        <f t="shared" si="6"/>
        <v>1375.9614320868841</v>
      </c>
      <c r="AJ10">
        <f t="shared" si="7"/>
        <v>-17.056107336449713</v>
      </c>
      <c r="AK10">
        <f t="shared" si="24"/>
        <v>270.70505659772363</v>
      </c>
      <c r="AL10">
        <f t="shared" si="8"/>
        <v>1629.6103813481579</v>
      </c>
      <c r="AN10">
        <f t="shared" si="9"/>
        <v>2136.3381228441112</v>
      </c>
      <c r="AO10">
        <f t="shared" si="9"/>
        <v>-106.81690614220557</v>
      </c>
      <c r="AP10">
        <f t="shared" si="9"/>
        <v>-12.89827628331525</v>
      </c>
      <c r="AQ10">
        <f t="shared" si="9"/>
        <v>-1242.1685802688091</v>
      </c>
      <c r="AR10">
        <f t="shared" si="9"/>
        <v>774.45436014978145</v>
      </c>
      <c r="AS10">
        <f t="shared" si="9"/>
        <v>-9.5999614421329742</v>
      </c>
      <c r="AT10">
        <f t="shared" si="9"/>
        <v>152.36525276637425</v>
      </c>
      <c r="AU10">
        <f t="shared" si="9"/>
        <v>917.21965147402273</v>
      </c>
      <c r="AW10">
        <v>7</v>
      </c>
      <c r="AX10">
        <f>(R10*SUMPRODUCT(K11:$K$23, X11:$X$23)-$AZ$3*SUMPRODUCT(K10:$K$22, W11:$W$23))/Z10</f>
        <v>303.77162302303537</v>
      </c>
    </row>
    <row r="11" spans="1:52" x14ac:dyDescent="0.25">
      <c r="A11" t="s">
        <v>33</v>
      </c>
      <c r="C11" s="7">
        <f>AU25</f>
        <v>11637.346687793732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4140.7434526883299</v>
      </c>
      <c r="P11">
        <f t="shared" si="22"/>
        <v>207.03717263441649</v>
      </c>
      <c r="Q11" s="4">
        <f t="shared" si="23"/>
        <v>25</v>
      </c>
      <c r="R11">
        <f t="shared" si="0"/>
        <v>1000000</v>
      </c>
      <c r="S11">
        <f t="shared" si="1"/>
        <v>319.03763391482016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278.45133217373041</v>
      </c>
      <c r="AC11">
        <f t="shared" si="2"/>
        <v>288.82187644608439</v>
      </c>
      <c r="AE11">
        <f t="shared" si="3"/>
        <v>3748.5774929191734</v>
      </c>
      <c r="AF11">
        <f t="shared" si="4"/>
        <v>-187.42887464595867</v>
      </c>
      <c r="AG11">
        <f t="shared" si="4"/>
        <v>-22.632273260526759</v>
      </c>
      <c r="AH11">
        <f t="shared" si="5"/>
        <v>-2189.5514904640731</v>
      </c>
      <c r="AI11">
        <f t="shared" si="6"/>
        <v>1348.9648545486148</v>
      </c>
      <c r="AJ11">
        <f t="shared" si="7"/>
        <v>-10.370544272353982</v>
      </c>
      <c r="AK11">
        <f t="shared" si="24"/>
        <v>268.77199653128616</v>
      </c>
      <c r="AL11">
        <f t="shared" si="8"/>
        <v>1607.3663068075471</v>
      </c>
      <c r="AN11">
        <f t="shared" si="9"/>
        <v>1943.5576554567772</v>
      </c>
      <c r="AO11">
        <f t="shared" si="9"/>
        <v>-97.177882772838856</v>
      </c>
      <c r="AP11">
        <f t="shared" si="9"/>
        <v>-11.734352041267764</v>
      </c>
      <c r="AQ11">
        <f t="shared" si="9"/>
        <v>-1135.2358512920312</v>
      </c>
      <c r="AR11">
        <f t="shared" si="9"/>
        <v>699.40956935063934</v>
      </c>
      <c r="AS11">
        <f t="shared" si="9"/>
        <v>-5.3769065064974537</v>
      </c>
      <c r="AT11">
        <f t="shared" si="9"/>
        <v>139.35256038257577</v>
      </c>
      <c r="AU11">
        <f t="shared" si="9"/>
        <v>833.3852232267177</v>
      </c>
      <c r="AW11">
        <v>8</v>
      </c>
      <c r="AX11">
        <f>(R11*SUMPRODUCT(K12:$K$23, X12:$X$23)-$AZ$3*SUMPRODUCT(K11:$K$22, W12:$W$23))/Z11</f>
        <v>319.03763391482016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4140.7434526883299</v>
      </c>
      <c r="P12">
        <f t="shared" si="22"/>
        <v>207.03717263441649</v>
      </c>
      <c r="Q12" s="4">
        <f t="shared" si="23"/>
        <v>25</v>
      </c>
      <c r="R12">
        <f t="shared" si="0"/>
        <v>1000000</v>
      </c>
      <c r="S12">
        <f t="shared" si="1"/>
        <v>327.48701636284358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288.82187644608439</v>
      </c>
      <c r="AC12">
        <f t="shared" si="2"/>
        <v>292.79440376297498</v>
      </c>
      <c r="AE12">
        <f t="shared" si="3"/>
        <v>3702.0903113363197</v>
      </c>
      <c r="AF12">
        <f t="shared" si="4"/>
        <v>-185.10451556681599</v>
      </c>
      <c r="AG12">
        <f t="shared" si="4"/>
        <v>-22.351603966992815</v>
      </c>
      <c r="AH12">
        <f t="shared" si="5"/>
        <v>-2173.8624371470901</v>
      </c>
      <c r="AI12">
        <f t="shared" si="6"/>
        <v>1320.7717546554204</v>
      </c>
      <c r="AJ12">
        <f t="shared" si="7"/>
        <v>-3.9725273168905915</v>
      </c>
      <c r="AK12">
        <f t="shared" si="24"/>
        <v>266.40653705509118</v>
      </c>
      <c r="AL12">
        <f t="shared" si="8"/>
        <v>1583.2057643936209</v>
      </c>
      <c r="AN12">
        <f t="shared" si="9"/>
        <v>1768.1508376357979</v>
      </c>
      <c r="AO12">
        <f t="shared" si="9"/>
        <v>-88.407541881789896</v>
      </c>
      <c r="AP12">
        <f t="shared" si="9"/>
        <v>-10.675322305272539</v>
      </c>
      <c r="AQ12">
        <f t="shared" si="9"/>
        <v>-1038.2557868392958</v>
      </c>
      <c r="AR12">
        <f t="shared" si="9"/>
        <v>630.81218660943944</v>
      </c>
      <c r="AS12">
        <f t="shared" si="9"/>
        <v>-1.8973139259684269</v>
      </c>
      <c r="AT12">
        <f t="shared" si="9"/>
        <v>127.23810118926595</v>
      </c>
      <c r="AU12">
        <f t="shared" si="9"/>
        <v>756.15297387273688</v>
      </c>
      <c r="AW12">
        <v>9</v>
      </c>
      <c r="AX12">
        <f>(R12*SUMPRODUCT(K13:$K$23, X13:$X$23)-$AZ$3*SUMPRODUCT(K12:$K$22, W13:$W$23))/Z12</f>
        <v>327.48701636284358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4140.7434526883299</v>
      </c>
      <c r="P13">
        <f t="shared" si="22"/>
        <v>207.03717263441649</v>
      </c>
      <c r="Q13" s="4">
        <f t="shared" si="23"/>
        <v>25</v>
      </c>
      <c r="R13">
        <f t="shared" si="0"/>
        <v>1000000</v>
      </c>
      <c r="S13">
        <f t="shared" si="1"/>
        <v>329.66668583799736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292.79440376297498</v>
      </c>
      <c r="AC13">
        <f t="shared" si="2"/>
        <v>291.08398415057127</v>
      </c>
      <c r="AE13">
        <f t="shared" si="3"/>
        <v>3656.1295190931551</v>
      </c>
      <c r="AF13">
        <f t="shared" si="4"/>
        <v>-182.80647595465777</v>
      </c>
      <c r="AG13">
        <f t="shared" si="4"/>
        <v>-22.074112782328108</v>
      </c>
      <c r="AH13">
        <f t="shared" si="5"/>
        <v>-2159.0057997912609</v>
      </c>
      <c r="AI13">
        <f t="shared" si="6"/>
        <v>1292.2431305649084</v>
      </c>
      <c r="AJ13">
        <f t="shared" si="7"/>
        <v>1.7104196124037117</v>
      </c>
      <c r="AK13">
        <f t="shared" si="24"/>
        <v>263.62822128310307</v>
      </c>
      <c r="AL13">
        <f t="shared" si="8"/>
        <v>1557.5817714604152</v>
      </c>
      <c r="AN13">
        <f t="shared" si="9"/>
        <v>1608.5525047784936</v>
      </c>
      <c r="AO13">
        <f t="shared" si="9"/>
        <v>-80.427625238924691</v>
      </c>
      <c r="AP13">
        <f t="shared" si="9"/>
        <v>-9.7117372952323304</v>
      </c>
      <c r="AQ13">
        <f t="shared" si="9"/>
        <v>-949.87723190586507</v>
      </c>
      <c r="AR13">
        <f t="shared" si="9"/>
        <v>568.53591033847158</v>
      </c>
      <c r="AS13">
        <f t="shared" si="9"/>
        <v>0.75251703676971127</v>
      </c>
      <c r="AT13">
        <f t="shared" si="9"/>
        <v>115.98599925431957</v>
      </c>
      <c r="AU13">
        <f t="shared" si="9"/>
        <v>685.27442662956093</v>
      </c>
      <c r="AW13">
        <v>10</v>
      </c>
      <c r="AX13">
        <f>(R13*SUMPRODUCT(K14:$K$23, X14:$X$23)-$AZ$3*SUMPRODUCT(K13:$K$22, W14:$W$23))/Z13</f>
        <v>329.66668583799736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4140.7434526883299</v>
      </c>
      <c r="P14">
        <f t="shared" si="22"/>
        <v>207.03717263441649</v>
      </c>
      <c r="Q14" s="4">
        <f t="shared" si="23"/>
        <v>25</v>
      </c>
      <c r="R14">
        <f t="shared" si="0"/>
        <v>1000000</v>
      </c>
      <c r="S14">
        <f t="shared" si="1"/>
        <v>325.73595657534156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291.08398415057127</v>
      </c>
      <c r="AC14">
        <f t="shared" si="2"/>
        <v>284.03820963610633</v>
      </c>
      <c r="AE14">
        <f t="shared" si="3"/>
        <v>3610.6832332217155</v>
      </c>
      <c r="AF14">
        <f t="shared" si="4"/>
        <v>-180.53416166108576</v>
      </c>
      <c r="AG14">
        <f t="shared" si="4"/>
        <v>-21.799727962363384</v>
      </c>
      <c r="AH14">
        <f t="shared" si="5"/>
        <v>-2145.7476856576327</v>
      </c>
      <c r="AI14">
        <f t="shared" si="6"/>
        <v>1262.6016579406337</v>
      </c>
      <c r="AJ14">
        <f t="shared" si="7"/>
        <v>7.045774514464938</v>
      </c>
      <c r="AK14">
        <f t="shared" si="24"/>
        <v>260.48631389978408</v>
      </c>
      <c r="AL14">
        <f t="shared" si="8"/>
        <v>1530.1337463548828</v>
      </c>
      <c r="AN14">
        <f t="shared" si="9"/>
        <v>1463.3372405976193</v>
      </c>
      <c r="AO14">
        <f t="shared" si="9"/>
        <v>-73.16686202988096</v>
      </c>
      <c r="AP14">
        <f t="shared" si="9"/>
        <v>-8.8349909703266238</v>
      </c>
      <c r="AQ14">
        <f t="shared" si="9"/>
        <v>-869.6283485791339</v>
      </c>
      <c r="AR14">
        <f t="shared" si="9"/>
        <v>511.7070390182779</v>
      </c>
      <c r="AS14">
        <f t="shared" si="9"/>
        <v>2.8555105972756607</v>
      </c>
      <c r="AT14">
        <f t="shared" si="9"/>
        <v>105.56986009970176</v>
      </c>
      <c r="AU14">
        <f t="shared" si="9"/>
        <v>620.13240971525533</v>
      </c>
      <c r="AW14">
        <v>11</v>
      </c>
      <c r="AX14">
        <f>(R14*SUMPRODUCT(K15:$K$23, X15:$X$23)-$AZ$3*SUMPRODUCT(K14:$K$22, W15:$W$23))/Z14</f>
        <v>325.73595657534156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4140.7434526883299</v>
      </c>
      <c r="P15">
        <f t="shared" si="22"/>
        <v>207.03717263441649</v>
      </c>
      <c r="Q15" s="4">
        <f t="shared" si="23"/>
        <v>25</v>
      </c>
      <c r="R15">
        <f t="shared" si="0"/>
        <v>1000000</v>
      </c>
      <c r="S15">
        <f t="shared" si="1"/>
        <v>314.2121546849645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284.03820963610633</v>
      </c>
      <c r="AC15">
        <f t="shared" si="2"/>
        <v>270.57791058067505</v>
      </c>
      <c r="AE15">
        <f t="shared" si="3"/>
        <v>3565.7236519139374</v>
      </c>
      <c r="AF15">
        <f t="shared" si="4"/>
        <v>-178.28618259569686</v>
      </c>
      <c r="AG15">
        <f t="shared" si="4"/>
        <v>-21.52828165192734</v>
      </c>
      <c r="AH15">
        <f t="shared" si="5"/>
        <v>-2137.96123249639</v>
      </c>
      <c r="AI15">
        <f t="shared" si="6"/>
        <v>1227.9479551699228</v>
      </c>
      <c r="AJ15">
        <f t="shared" si="7"/>
        <v>13.460299055431278</v>
      </c>
      <c r="AK15">
        <f t="shared" si="24"/>
        <v>257.00329752680432</v>
      </c>
      <c r="AL15">
        <f t="shared" si="8"/>
        <v>1498.4115517521584</v>
      </c>
      <c r="AN15">
        <f t="shared" si="9"/>
        <v>1331.2023773780679</v>
      </c>
      <c r="AO15">
        <f t="shared" si="9"/>
        <v>-66.560118868903388</v>
      </c>
      <c r="AP15">
        <f t="shared" si="9"/>
        <v>-8.0372183919882811</v>
      </c>
      <c r="AQ15">
        <f t="shared" si="9"/>
        <v>-798.17152232582259</v>
      </c>
      <c r="AR15">
        <f t="shared" si="9"/>
        <v>458.43351779135367</v>
      </c>
      <c r="AS15">
        <f t="shared" si="9"/>
        <v>5.0251740886291092</v>
      </c>
      <c r="AT15">
        <f t="shared" si="9"/>
        <v>95.947817065982306</v>
      </c>
      <c r="AU15">
        <f t="shared" si="9"/>
        <v>559.40650894596502</v>
      </c>
      <c r="AW15">
        <v>12</v>
      </c>
      <c r="AX15">
        <f>(R15*SUMPRODUCT(K16:$K$23, X16:$X$23)-$AZ$3*SUMPRODUCT(K15:$K$22, W16:$W$23))/Z15</f>
        <v>314.2121546849645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4140.7434526883299</v>
      </c>
      <c r="P16">
        <f t="shared" si="22"/>
        <v>207.03717263441649</v>
      </c>
      <c r="Q16" s="4">
        <f t="shared" si="23"/>
        <v>25</v>
      </c>
      <c r="R16">
        <f t="shared" si="0"/>
        <v>1000000</v>
      </c>
      <c r="S16">
        <f t="shared" si="1"/>
        <v>294.98373708549315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270.57791058067505</v>
      </c>
      <c r="AC16">
        <f t="shared" si="2"/>
        <v>250.85029260102738</v>
      </c>
      <c r="AE16">
        <f t="shared" si="3"/>
        <v>3521.2338041253256</v>
      </c>
      <c r="AF16">
        <f t="shared" si="4"/>
        <v>-176.06169020626629</v>
      </c>
      <c r="AG16">
        <f t="shared" si="4"/>
        <v>-21.259671387267456</v>
      </c>
      <c r="AH16">
        <f t="shared" si="5"/>
        <v>-2133.0979256243759</v>
      </c>
      <c r="AI16">
        <f t="shared" si="6"/>
        <v>1190.814516907416</v>
      </c>
      <c r="AJ16">
        <f t="shared" si="7"/>
        <v>19.727617979647675</v>
      </c>
      <c r="AK16">
        <f t="shared" si="24"/>
        <v>253.10250171498143</v>
      </c>
      <c r="AL16">
        <f t="shared" si="8"/>
        <v>1463.644636602045</v>
      </c>
      <c r="AN16">
        <f t="shared" si="9"/>
        <v>1210.967902791996</v>
      </c>
      <c r="AO16">
        <f t="shared" si="9"/>
        <v>-60.548395139599805</v>
      </c>
      <c r="AP16">
        <f t="shared" si="9"/>
        <v>-7.3112951612939767</v>
      </c>
      <c r="AQ16">
        <f t="shared" si="9"/>
        <v>-733.58182532981584</v>
      </c>
      <c r="AR16">
        <f t="shared" si="9"/>
        <v>409.52638716128638</v>
      </c>
      <c r="AS16">
        <f t="shared" si="9"/>
        <v>6.7844152080749929</v>
      </c>
      <c r="AT16">
        <f t="shared" si="9"/>
        <v>87.04307147515101</v>
      </c>
      <c r="AU16">
        <f t="shared" si="9"/>
        <v>503.35387384451235</v>
      </c>
      <c r="AW16">
        <v>13</v>
      </c>
      <c r="AX16">
        <f>(R16*SUMPRODUCT(K17:$K$23, X17:$X$23)-$AZ$3*SUMPRODUCT(K16:$K$22, W17:$W$23))/Z16</f>
        <v>294.98373708549315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4140.7434526883299</v>
      </c>
      <c r="P17">
        <f t="shared" si="22"/>
        <v>207.03717263441649</v>
      </c>
      <c r="Q17" s="4">
        <f t="shared" si="23"/>
        <v>25</v>
      </c>
      <c r="R17">
        <f t="shared" si="0"/>
        <v>1000000</v>
      </c>
      <c r="S17">
        <f t="shared" si="1"/>
        <v>269.24230613081801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250.85029260102738</v>
      </c>
      <c r="AC17">
        <f t="shared" si="2"/>
        <v>226.09757739862656</v>
      </c>
      <c r="AE17">
        <f t="shared" si="3"/>
        <v>3477.21008906815</v>
      </c>
      <c r="AF17">
        <f t="shared" si="4"/>
        <v>-173.86050445340749</v>
      </c>
      <c r="AG17">
        <f t="shared" si="4"/>
        <v>-20.993875428400493</v>
      </c>
      <c r="AH17">
        <f t="shared" si="5"/>
        <v>-2127.9697997714261</v>
      </c>
      <c r="AI17">
        <f t="shared" si="6"/>
        <v>1154.3859094149161</v>
      </c>
      <c r="AJ17">
        <f t="shared" si="7"/>
        <v>24.752715202400822</v>
      </c>
      <c r="AK17">
        <f t="shared" si="24"/>
        <v>248.79399140510392</v>
      </c>
      <c r="AL17">
        <f t="shared" si="8"/>
        <v>1427.9326160224209</v>
      </c>
      <c r="AN17">
        <f t="shared" si="9"/>
        <v>1101.5648452407438</v>
      </c>
      <c r="AO17">
        <f t="shared" si="9"/>
        <v>-55.078242262037193</v>
      </c>
      <c r="AP17">
        <f t="shared" si="9"/>
        <v>-6.6507672947328196</v>
      </c>
      <c r="AQ17">
        <f t="shared" si="9"/>
        <v>-674.13146261472434</v>
      </c>
      <c r="AR17">
        <f t="shared" si="9"/>
        <v>365.70437306924964</v>
      </c>
      <c r="AS17">
        <f t="shared" si="9"/>
        <v>7.8415511840781589</v>
      </c>
      <c r="AT17">
        <f t="shared" si="9"/>
        <v>78.816840978520148</v>
      </c>
      <c r="AU17">
        <f t="shared" si="9"/>
        <v>452.36276523184796</v>
      </c>
      <c r="AW17">
        <v>14</v>
      </c>
      <c r="AX17">
        <f>(R17*SUMPRODUCT(K18:$K$23, X18:$X$23)-$AZ$3*SUMPRODUCT(K17:$K$22, W18:$W$23))/Z17</f>
        <v>269.24230613081801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4140.7434526883299</v>
      </c>
      <c r="P18">
        <f t="shared" si="22"/>
        <v>207.03717263441649</v>
      </c>
      <c r="Q18" s="4">
        <f t="shared" si="23"/>
        <v>25</v>
      </c>
      <c r="R18">
        <f t="shared" si="0"/>
        <v>1000000</v>
      </c>
      <c r="S18">
        <f t="shared" si="1"/>
        <v>237.77106173463571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226.09757739862656</v>
      </c>
      <c r="AC18">
        <f t="shared" si="2"/>
        <v>197.16787842531721</v>
      </c>
      <c r="AE18">
        <f t="shared" si="3"/>
        <v>3433.6457755370075</v>
      </c>
      <c r="AF18">
        <f t="shared" si="4"/>
        <v>-171.68228877685036</v>
      </c>
      <c r="AG18">
        <f t="shared" si="4"/>
        <v>-20.730853135248893</v>
      </c>
      <c r="AH18">
        <f t="shared" si="5"/>
        <v>-2123.3415547038544</v>
      </c>
      <c r="AI18">
        <f t="shared" si="6"/>
        <v>1117.891078921054</v>
      </c>
      <c r="AJ18">
        <f t="shared" si="7"/>
        <v>28.929698973309343</v>
      </c>
      <c r="AK18">
        <f t="shared" si="24"/>
        <v>244.16427449111487</v>
      </c>
      <c r="AL18">
        <f t="shared" si="8"/>
        <v>1390.9850523854782</v>
      </c>
      <c r="AN18">
        <f t="shared" si="9"/>
        <v>1002.019085365157</v>
      </c>
      <c r="AO18">
        <f t="shared" si="9"/>
        <v>-50.100954268257844</v>
      </c>
      <c r="AP18">
        <f t="shared" si="9"/>
        <v>-6.0497534851779315</v>
      </c>
      <c r="AQ18">
        <f t="shared" si="9"/>
        <v>-619.64130887363729</v>
      </c>
      <c r="AR18">
        <f t="shared" si="9"/>
        <v>326.22706873808403</v>
      </c>
      <c r="AS18">
        <f t="shared" si="9"/>
        <v>8.4423707045293952</v>
      </c>
      <c r="AT18">
        <f t="shared" si="9"/>
        <v>71.252912792429996</v>
      </c>
      <c r="AU18">
        <f t="shared" si="9"/>
        <v>405.92235223504338</v>
      </c>
      <c r="AW18">
        <v>15</v>
      </c>
      <c r="AX18">
        <f>(R18*SUMPRODUCT(K19:$K$23, X19:$X$23)-$AZ$3*SUMPRODUCT(K18:$K$22, W19:$W$23))/Z18</f>
        <v>237.77106173463571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4140.7434526883299</v>
      </c>
      <c r="P19">
        <f t="shared" si="22"/>
        <v>207.03717263441649</v>
      </c>
      <c r="Q19" s="4">
        <f t="shared" si="23"/>
        <v>25</v>
      </c>
      <c r="R19">
        <f t="shared" si="0"/>
        <v>1000000</v>
      </c>
      <c r="S19">
        <f t="shared" si="1"/>
        <v>200.05883173606867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197.16787842531721</v>
      </c>
      <c r="AC19">
        <f t="shared" si="2"/>
        <v>163.81194341638798</v>
      </c>
      <c r="AE19">
        <f t="shared" si="3"/>
        <v>3390.5188103288729</v>
      </c>
      <c r="AF19">
        <f t="shared" si="4"/>
        <v>-169.52594051644365</v>
      </c>
      <c r="AG19">
        <f t="shared" si="4"/>
        <v>-20.470471360207174</v>
      </c>
      <c r="AH19">
        <f t="shared" si="5"/>
        <v>-2122.9297475691565</v>
      </c>
      <c r="AI19">
        <f t="shared" si="6"/>
        <v>1077.5926508830653</v>
      </c>
      <c r="AJ19">
        <f t="shared" si="7"/>
        <v>33.355935008929237</v>
      </c>
      <c r="AK19">
        <f t="shared" si="24"/>
        <v>239.27125237664225</v>
      </c>
      <c r="AL19">
        <f t="shared" si="8"/>
        <v>1350.2198382686367</v>
      </c>
      <c r="AN19">
        <f t="shared" si="9"/>
        <v>911.43988278335326</v>
      </c>
      <c r="AO19">
        <f t="shared" si="9"/>
        <v>-45.571994139167664</v>
      </c>
      <c r="AP19">
        <f t="shared" si="9"/>
        <v>-5.5028758313414192</v>
      </c>
      <c r="AQ19">
        <f t="shared" si="9"/>
        <v>-570.68636056145112</v>
      </c>
      <c r="AR19">
        <f t="shared" si="9"/>
        <v>289.67865225139286</v>
      </c>
      <c r="AS19">
        <f t="shared" si="9"/>
        <v>8.9667485111869034</v>
      </c>
      <c r="AT19">
        <f t="shared" si="9"/>
        <v>64.320941548895149</v>
      </c>
      <c r="AU19">
        <f t="shared" si="9"/>
        <v>362.96634231147493</v>
      </c>
      <c r="AW19">
        <v>16</v>
      </c>
      <c r="AX19">
        <f>(R19*SUMPRODUCT(K20:$K$23, X20:$X$23)-$AZ$3*SUMPRODUCT(K19:$K$22, W20:$W$23))/Z19</f>
        <v>200.05883173606867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4140.7434526883299</v>
      </c>
      <c r="P20">
        <f t="shared" si="22"/>
        <v>207.03717263441649</v>
      </c>
      <c r="Q20" s="4">
        <f t="shared" si="23"/>
        <v>25</v>
      </c>
      <c r="R20">
        <f t="shared" si="0"/>
        <v>1000000</v>
      </c>
      <c r="S20">
        <f t="shared" si="1"/>
        <v>157.38875521034819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163.81194341638798</v>
      </c>
      <c r="AC20">
        <f t="shared" si="2"/>
        <v>127.25026886631076</v>
      </c>
      <c r="AE20">
        <f t="shared" si="3"/>
        <v>3347.8294999969726</v>
      </c>
      <c r="AF20">
        <f t="shared" si="4"/>
        <v>-167.39147499984861</v>
      </c>
      <c r="AG20">
        <f t="shared" si="4"/>
        <v>-20.212731954109792</v>
      </c>
      <c r="AH20">
        <f t="shared" si="5"/>
        <v>-2121.3876998124456</v>
      </c>
      <c r="AI20">
        <f t="shared" si="6"/>
        <v>1038.8375932305689</v>
      </c>
      <c r="AJ20">
        <f t="shared" si="7"/>
        <v>36.561674550077214</v>
      </c>
      <c r="AK20">
        <f t="shared" si="24"/>
        <v>234.09749778894584</v>
      </c>
      <c r="AL20">
        <f t="shared" si="8"/>
        <v>1309.4967655695921</v>
      </c>
      <c r="AN20">
        <f t="shared" si="9"/>
        <v>829.02298016308782</v>
      </c>
      <c r="AO20">
        <f t="shared" si="9"/>
        <v>-41.451149008154388</v>
      </c>
      <c r="AP20">
        <f t="shared" si="9"/>
        <v>-5.005278578807232</v>
      </c>
      <c r="AQ20">
        <f t="shared" si="9"/>
        <v>-525.31921144174817</v>
      </c>
      <c r="AR20">
        <f t="shared" si="9"/>
        <v>257.24734113437813</v>
      </c>
      <c r="AS20">
        <f t="shared" si="9"/>
        <v>9.0537670437772721</v>
      </c>
      <c r="AT20">
        <f t="shared" si="9"/>
        <v>57.969560655908332</v>
      </c>
      <c r="AU20">
        <f t="shared" si="9"/>
        <v>324.27066883406377</v>
      </c>
      <c r="AW20">
        <v>17</v>
      </c>
      <c r="AX20">
        <f>(R20*SUMPRODUCT(K21:$K$23, X21:$X$23)-$AZ$3*SUMPRODUCT(K20:$K$22, W21:$W$23))/Z20</f>
        <v>157.38875521034819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4140.7434526883299</v>
      </c>
      <c r="P21">
        <f t="shared" si="22"/>
        <v>207.03717263441649</v>
      </c>
      <c r="Q21" s="4">
        <f t="shared" si="23"/>
        <v>25</v>
      </c>
      <c r="R21">
        <f t="shared" si="0"/>
        <v>1000000</v>
      </c>
      <c r="S21">
        <f t="shared" si="1"/>
        <v>109.61263453277081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127.25026886631076</v>
      </c>
      <c r="AC21">
        <f t="shared" si="2"/>
        <v>87.503881564620769</v>
      </c>
      <c r="AE21">
        <f t="shared" si="3"/>
        <v>3305.559858295283</v>
      </c>
      <c r="AF21">
        <f t="shared" si="4"/>
        <v>-165.27799291476413</v>
      </c>
      <c r="AG21">
        <f t="shared" si="4"/>
        <v>-19.957526323860915</v>
      </c>
      <c r="AH21">
        <f t="shared" si="5"/>
        <v>-2123.1324283112417</v>
      </c>
      <c r="AI21">
        <f t="shared" si="6"/>
        <v>997.19191074541641</v>
      </c>
      <c r="AJ21">
        <f t="shared" si="7"/>
        <v>39.746387301689992</v>
      </c>
      <c r="AK21">
        <f t="shared" si="24"/>
        <v>228.72724939727809</v>
      </c>
      <c r="AL21">
        <f t="shared" si="8"/>
        <v>1265.6655474443844</v>
      </c>
      <c r="AN21">
        <f t="shared" si="9"/>
        <v>754.03174481279586</v>
      </c>
      <c r="AO21">
        <f t="shared" si="9"/>
        <v>-37.701587240639789</v>
      </c>
      <c r="AP21">
        <f t="shared" si="9"/>
        <v>-4.5525142611965581</v>
      </c>
      <c r="AQ21">
        <f t="shared" si="9"/>
        <v>-484.30805007831924</v>
      </c>
      <c r="AR21">
        <f t="shared" si="9"/>
        <v>227.46959323264031</v>
      </c>
      <c r="AS21">
        <f t="shared" si="9"/>
        <v>9.0665542455353894</v>
      </c>
      <c r="AT21">
        <f t="shared" si="9"/>
        <v>52.175006456608152</v>
      </c>
      <c r="AU21">
        <f t="shared" si="9"/>
        <v>288.71115393478385</v>
      </c>
      <c r="AW21">
        <v>18</v>
      </c>
      <c r="AX21">
        <f>(R21*SUMPRODUCT(K22:$K$23, X22:$X$23)-$AZ$3*SUMPRODUCT(K21:$K$22, W22:$W$23))/Z21</f>
        <v>109.61263453277081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4140.7434526883299</v>
      </c>
      <c r="P22">
        <f t="shared" si="22"/>
        <v>207.03717263441649</v>
      </c>
      <c r="Q22" s="4">
        <f t="shared" si="23"/>
        <v>25</v>
      </c>
      <c r="R22">
        <f t="shared" si="0"/>
        <v>1000000</v>
      </c>
      <c r="S22">
        <f t="shared" si="1"/>
        <v>57.086509532827961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87.503881564620769</v>
      </c>
      <c r="AC22">
        <f t="shared" si="2"/>
        <v>44.995099307796238</v>
      </c>
      <c r="AE22">
        <f t="shared" si="3"/>
        <v>3263.6986283892152</v>
      </c>
      <c r="AF22">
        <f t="shared" si="4"/>
        <v>-163.18493141946075</v>
      </c>
      <c r="AG22">
        <f t="shared" si="4"/>
        <v>-19.704786505611064</v>
      </c>
      <c r="AH22">
        <f t="shared" si="5"/>
        <v>-2126.582200449529</v>
      </c>
      <c r="AI22">
        <f t="shared" si="6"/>
        <v>954.22671001461458</v>
      </c>
      <c r="AJ22">
        <f t="shared" si="7"/>
        <v>42.508782256824531</v>
      </c>
      <c r="AK22">
        <f t="shared" si="24"/>
        <v>223.16123049740631</v>
      </c>
      <c r="AL22">
        <f t="shared" si="8"/>
        <v>1219.8967227688454</v>
      </c>
      <c r="AN22">
        <f t="shared" si="9"/>
        <v>685.79769329914302</v>
      </c>
      <c r="AO22">
        <f t="shared" si="9"/>
        <v>-34.28988466495715</v>
      </c>
      <c r="AP22">
        <f t="shared" si="9"/>
        <v>-4.1405468675793999</v>
      </c>
      <c r="AQ22">
        <f t="shared" si="9"/>
        <v>-446.85656788080723</v>
      </c>
      <c r="AR22">
        <f t="shared" si="9"/>
        <v>200.5106938857993</v>
      </c>
      <c r="AS22">
        <f t="shared" si="9"/>
        <v>8.9323274407459188</v>
      </c>
      <c r="AT22">
        <f t="shared" si="9"/>
        <v>46.892643756281373</v>
      </c>
      <c r="AU22">
        <f t="shared" si="9"/>
        <v>256.33566508282661</v>
      </c>
      <c r="AW22">
        <v>19</v>
      </c>
      <c r="AX22">
        <f>(R22*SUMPRODUCT(K23:$K$23, X23:$X$23)-$AZ$3*SUMPRODUCT(K22:$K$22, W23:$W$23))/Z22</f>
        <v>57.086509532827961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4140.7434526883299</v>
      </c>
      <c r="P23">
        <f t="shared" si="22"/>
        <v>207.03717263441649</v>
      </c>
      <c r="Q23" s="4">
        <f t="shared" si="23"/>
        <v>25</v>
      </c>
      <c r="R23">
        <f t="shared" si="0"/>
        <v>1000000</v>
      </c>
      <c r="S23">
        <f t="shared" si="1"/>
        <v>57.821150083999463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44.995099307796238</v>
      </c>
      <c r="AC23">
        <f t="shared" si="2"/>
        <v>44.995099307796238</v>
      </c>
      <c r="AE23">
        <f t="shared" si="3"/>
        <v>3222.2320481545717</v>
      </c>
      <c r="AF23">
        <f t="shared" si="4"/>
        <v>-161.11160240772858</v>
      </c>
      <c r="AG23">
        <f t="shared" si="4"/>
        <v>-19.454429409666606</v>
      </c>
      <c r="AH23">
        <f t="shared" si="5"/>
        <v>-2132.3692355339062</v>
      </c>
      <c r="AI23">
        <f t="shared" si="6"/>
        <v>909.29678080326994</v>
      </c>
      <c r="AJ23">
        <f t="shared" si="7"/>
        <v>0</v>
      </c>
      <c r="AK23">
        <f t="shared" si="24"/>
        <v>217.42808815382477</v>
      </c>
      <c r="AL23">
        <f t="shared" si="8"/>
        <v>1126.7248689570947</v>
      </c>
      <c r="AN23">
        <f t="shared" si="9"/>
        <v>623.71207318877839</v>
      </c>
      <c r="AO23">
        <f t="shared" si="9"/>
        <v>-31.185603659438922</v>
      </c>
      <c r="AP23">
        <f t="shared" si="9"/>
        <v>-3.7657010167089715</v>
      </c>
      <c r="AQ23">
        <f t="shared" si="9"/>
        <v>-412.75253204080337</v>
      </c>
      <c r="AR23">
        <f t="shared" si="9"/>
        <v>176.00823647182713</v>
      </c>
      <c r="AS23">
        <f t="shared" si="9"/>
        <v>0</v>
      </c>
      <c r="AT23">
        <f t="shared" si="9"/>
        <v>42.086516925297843</v>
      </c>
      <c r="AU23">
        <f t="shared" si="9"/>
        <v>218.09475339712498</v>
      </c>
      <c r="AW23">
        <v>20</v>
      </c>
      <c r="AX23">
        <f>(R23*SUMPRODUCT(K$23:$K24, X$23:$X24)-$AZ$3*SUMPRODUCT(K$22:$K23, W$23:$W24))/Z23</f>
        <v>57.821150083999463</v>
      </c>
    </row>
    <row r="25" spans="5:50" x14ac:dyDescent="0.25">
      <c r="AN25" s="8">
        <f t="shared" ref="AN25:AU25" si="25">SUM(AN3:AN23)</f>
        <v>35822.503483657361</v>
      </c>
      <c r="AO25" s="8">
        <f t="shared" si="25"/>
        <v>-4896.6827636991147</v>
      </c>
      <c r="AP25" s="8">
        <f t="shared" si="25"/>
        <v>-464.43036805082465</v>
      </c>
      <c r="AQ25" s="8">
        <f t="shared" si="25"/>
        <v>-20895.459008339712</v>
      </c>
      <c r="AR25" s="8">
        <f t="shared" si="25"/>
        <v>9565.9313435677068</v>
      </c>
      <c r="AS25" s="8">
        <f t="shared" si="25"/>
        <v>-155.49970901344631</v>
      </c>
      <c r="AT25" s="8">
        <f t="shared" si="25"/>
        <v>2226.9150532394669</v>
      </c>
      <c r="AU25" s="9">
        <f t="shared" si="25"/>
        <v>11637.346687793732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5A643-F13D-4C77-AFB2-0F0CAF60C2A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4511.1831553207194</v>
      </c>
      <c r="K3">
        <v>1</v>
      </c>
      <c r="L3" s="2">
        <v>0</v>
      </c>
      <c r="O3">
        <f>$C$3</f>
        <v>4511.1831553207194</v>
      </c>
      <c r="P3">
        <f>O3*B5</f>
        <v>3608.9465242565757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4511.1831553207194</v>
      </c>
      <c r="AF3">
        <f t="shared" ref="AF3:AG23" si="4">-$Z3*P3</f>
        <v>-3608.9465242565757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629.08688926414368</v>
      </c>
      <c r="AJ3">
        <f t="shared" ref="AJ3:AJ23" si="7">AB3-AC3</f>
        <v>0</v>
      </c>
      <c r="AL3">
        <f t="shared" ref="AL3:AL23" si="8">SUM(AI3:AK3)</f>
        <v>629.08688926414368</v>
      </c>
      <c r="AN3">
        <f t="shared" ref="AN3:AU23" si="9">AE3*$K3</f>
        <v>4511.1831553207194</v>
      </c>
      <c r="AO3">
        <f t="shared" si="9"/>
        <v>-3608.9465242565757</v>
      </c>
      <c r="AP3">
        <f t="shared" si="9"/>
        <v>-273.14974180000002</v>
      </c>
      <c r="AQ3">
        <f t="shared" si="9"/>
        <v>0</v>
      </c>
      <c r="AR3">
        <f t="shared" si="9"/>
        <v>629.08688926414368</v>
      </c>
      <c r="AS3">
        <f t="shared" si="9"/>
        <v>0</v>
      </c>
      <c r="AT3">
        <f t="shared" si="9"/>
        <v>0</v>
      </c>
      <c r="AU3">
        <f t="shared" si="9"/>
        <v>629.08688926414368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2415.9748373546463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193.91254660407489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191.5051568544186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-191.5051568544186</v>
      </c>
      <c r="AK4">
        <f>G4*MAX(0, SUM(AB4, AE4:AF4))</f>
        <v>0</v>
      </c>
      <c r="AL4">
        <f t="shared" si="8"/>
        <v>-2606.3271568544187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-2224.4696805002341</v>
      </c>
      <c r="AR4">
        <f t="shared" si="9"/>
        <v>-2224.4696805002341</v>
      </c>
      <c r="AS4">
        <f t="shared" si="9"/>
        <v>-176.40944760404525</v>
      </c>
      <c r="AT4">
        <f t="shared" si="9"/>
        <v>0</v>
      </c>
      <c r="AU4">
        <f t="shared" si="9"/>
        <v>-2400.8791281042795</v>
      </c>
      <c r="AW4">
        <v>1</v>
      </c>
      <c r="AX4">
        <f>(R4*SUMPRODUCT(K5:$K$23, X5:$X$23)-$AZ$3*SUMPRODUCT(K4:$K$22, W5:$W$23))/Z4</f>
        <v>193.91254660407489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4511.1831553207194</v>
      </c>
      <c r="P5">
        <f t="shared" ref="P5:P23" si="22">O5*$C$5</f>
        <v>225.55915776603598</v>
      </c>
      <c r="Q5" s="4">
        <f t="shared" ref="Q5:Q23" si="23">$C$8</f>
        <v>25</v>
      </c>
      <c r="R5">
        <f t="shared" si="0"/>
        <v>1000000</v>
      </c>
      <c r="S5">
        <f t="shared" si="1"/>
        <v>361.80148130028613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191.5051568544186</v>
      </c>
      <c r="AC5">
        <f t="shared" si="2"/>
        <v>352.86836149985174</v>
      </c>
      <c r="AE5">
        <f t="shared" si="3"/>
        <v>4399.7990354344483</v>
      </c>
      <c r="AF5">
        <f t="shared" si="4"/>
        <v>-219.98995177172242</v>
      </c>
      <c r="AG5">
        <f t="shared" si="4"/>
        <v>-24.3827333315269</v>
      </c>
      <c r="AH5">
        <f t="shared" si="5"/>
        <v>-2399.9929589240141</v>
      </c>
      <c r="AI5">
        <f t="shared" si="6"/>
        <v>1755.4333914071854</v>
      </c>
      <c r="AJ5">
        <f t="shared" si="7"/>
        <v>-161.36320464543314</v>
      </c>
      <c r="AK5">
        <f>G5*SUM(AB5, AE5:AF5)</f>
        <v>305.99199683620014</v>
      </c>
      <c r="AL5">
        <f t="shared" si="8"/>
        <v>1900.0621835979523</v>
      </c>
      <c r="AN5">
        <f t="shared" si="9"/>
        <v>3733.49499930912</v>
      </c>
      <c r="AO5">
        <f t="shared" si="9"/>
        <v>-186.67474996545602</v>
      </c>
      <c r="AP5">
        <f t="shared" si="9"/>
        <v>-20.690220673625529</v>
      </c>
      <c r="AQ5">
        <f t="shared" si="9"/>
        <v>-2036.5388596970622</v>
      </c>
      <c r="AR5">
        <f t="shared" si="9"/>
        <v>1489.5911689729769</v>
      </c>
      <c r="AS5">
        <f t="shared" si="9"/>
        <v>-136.9264170395754</v>
      </c>
      <c r="AT5">
        <f t="shared" si="9"/>
        <v>259.65267522809927</v>
      </c>
      <c r="AU5">
        <f t="shared" si="9"/>
        <v>1612.3174271615007</v>
      </c>
      <c r="AW5">
        <v>2</v>
      </c>
      <c r="AX5">
        <f>(R5*SUMPRODUCT(K6:$K$23, X6:$X$23)-$AZ$3*SUMPRODUCT(K5:$K$22, W6:$W$23))/Z5</f>
        <v>361.80148130028613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4511.1831553207194</v>
      </c>
      <c r="P6">
        <f t="shared" si="22"/>
        <v>225.55915776603598</v>
      </c>
      <c r="Q6" s="4">
        <f t="shared" si="23"/>
        <v>25</v>
      </c>
      <c r="R6">
        <f t="shared" si="0"/>
        <v>1000000</v>
      </c>
      <c r="S6">
        <f t="shared" si="1"/>
        <v>501.63032273410056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352.86836149985174</v>
      </c>
      <c r="AC6">
        <f t="shared" si="2"/>
        <v>483.15274773633428</v>
      </c>
      <c r="AE6">
        <f t="shared" si="3"/>
        <v>4345.0135254092456</v>
      </c>
      <c r="AF6">
        <f t="shared" si="4"/>
        <v>-217.25067627046229</v>
      </c>
      <c r="AG6">
        <f t="shared" si="4"/>
        <v>-24.079123900591995</v>
      </c>
      <c r="AH6">
        <f t="shared" si="5"/>
        <v>-2391.2839047855045</v>
      </c>
      <c r="AI6">
        <f t="shared" si="6"/>
        <v>1712.3998204526865</v>
      </c>
      <c r="AJ6">
        <f t="shared" si="7"/>
        <v>-130.28438623648253</v>
      </c>
      <c r="AK6">
        <f>G6*SUM(AB6, AE6:AF6)</f>
        <v>313.64418474470449</v>
      </c>
      <c r="AL6">
        <f t="shared" si="8"/>
        <v>1895.7596189609085</v>
      </c>
      <c r="AN6">
        <f t="shared" si="9"/>
        <v>3396.3718554580701</v>
      </c>
      <c r="AO6">
        <f t="shared" si="9"/>
        <v>-169.81859277290351</v>
      </c>
      <c r="AP6">
        <f t="shared" si="9"/>
        <v>-18.821957225635011</v>
      </c>
      <c r="AQ6">
        <f t="shared" si="9"/>
        <v>-1869.1977148352839</v>
      </c>
      <c r="AR6">
        <f t="shared" si="9"/>
        <v>1338.5335906242474</v>
      </c>
      <c r="AS6">
        <f t="shared" si="9"/>
        <v>-101.83955010302083</v>
      </c>
      <c r="AT6">
        <f t="shared" si="9"/>
        <v>245.16662041798185</v>
      </c>
      <c r="AU6">
        <f t="shared" si="9"/>
        <v>1481.8606609392084</v>
      </c>
      <c r="AW6">
        <v>3</v>
      </c>
      <c r="AX6">
        <f>(R6*SUMPRODUCT(K7:$K$23, X7:$X$23)-$AZ$3*SUMPRODUCT(K6:$K$22, W7:$W$23))/Z6</f>
        <v>501.63032273410056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4511.1831553207194</v>
      </c>
      <c r="P7">
        <f t="shared" si="22"/>
        <v>225.55915776603598</v>
      </c>
      <c r="Q7" s="4">
        <f t="shared" si="23"/>
        <v>25</v>
      </c>
      <c r="R7">
        <f t="shared" si="0"/>
        <v>1000000</v>
      </c>
      <c r="S7">
        <f t="shared" si="1"/>
        <v>614.15229345195621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483.15274773633428</v>
      </c>
      <c r="AC7">
        <f t="shared" si="2"/>
        <v>584.14939526516173</v>
      </c>
      <c r="AE7">
        <f t="shared" si="3"/>
        <v>4290.8004092915244</v>
      </c>
      <c r="AF7">
        <f t="shared" si="4"/>
        <v>-214.54002046457623</v>
      </c>
      <c r="AG7">
        <f t="shared" si="4"/>
        <v>-23.778686552721407</v>
      </c>
      <c r="AH7">
        <f t="shared" si="5"/>
        <v>-2385.8443545867849</v>
      </c>
      <c r="AI7">
        <f t="shared" si="6"/>
        <v>1666.6373476874419</v>
      </c>
      <c r="AJ7">
        <f t="shared" si="7"/>
        <v>-100.99664752882745</v>
      </c>
      <c r="AK7">
        <f>G7*SUM(AB7, AE7:AF7)</f>
        <v>319.15891955942976</v>
      </c>
      <c r="AL7">
        <f t="shared" si="8"/>
        <v>1884.7996197180441</v>
      </c>
      <c r="AN7">
        <f t="shared" si="9"/>
        <v>3089.6108456526113</v>
      </c>
      <c r="AO7">
        <f t="shared" si="9"/>
        <v>-154.48054228263058</v>
      </c>
      <c r="AP7">
        <f t="shared" si="9"/>
        <v>-17.121954148594959</v>
      </c>
      <c r="AQ7">
        <f t="shared" si="9"/>
        <v>-1717.9383543471561</v>
      </c>
      <c r="AR7">
        <f t="shared" si="9"/>
        <v>1200.0699948742297</v>
      </c>
      <c r="AS7">
        <f t="shared" si="9"/>
        <v>-72.723107069699807</v>
      </c>
      <c r="AT7">
        <f t="shared" si="9"/>
        <v>229.81186848548839</v>
      </c>
      <c r="AU7">
        <f t="shared" si="9"/>
        <v>1357.1587562900183</v>
      </c>
      <c r="AW7">
        <v>4</v>
      </c>
      <c r="AX7">
        <f>(R7*SUMPRODUCT(K8:$K$23, X8:$X$23)-$AZ$3*SUMPRODUCT(K7:$K$22, W8:$W$23))/Z7</f>
        <v>614.15229345195621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4511.1831553207194</v>
      </c>
      <c r="P8">
        <f t="shared" si="22"/>
        <v>225.55915776603598</v>
      </c>
      <c r="Q8" s="4">
        <f t="shared" si="23"/>
        <v>25</v>
      </c>
      <c r="R8">
        <f t="shared" si="0"/>
        <v>1000000</v>
      </c>
      <c r="S8">
        <f t="shared" si="1"/>
        <v>702.77257086286181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584.14939526516173</v>
      </c>
      <c r="AC8">
        <f t="shared" si="2"/>
        <v>660.08326869871053</v>
      </c>
      <c r="AE8">
        <f t="shared" si="3"/>
        <v>4237.1552993404166</v>
      </c>
      <c r="AF8">
        <f t="shared" si="4"/>
        <v>-211.85776496702081</v>
      </c>
      <c r="AG8">
        <f t="shared" si="4"/>
        <v>-23.481396972005555</v>
      </c>
      <c r="AH8">
        <f t="shared" si="5"/>
        <v>-2380.1086075454068</v>
      </c>
      <c r="AI8">
        <f t="shared" si="6"/>
        <v>1621.707529855983</v>
      </c>
      <c r="AJ8">
        <f t="shared" si="7"/>
        <v>-75.933873433548797</v>
      </c>
      <c r="AK8">
        <f t="shared" ref="AK8:AK23" si="24">G8*SUM(AB8:AB8, AE8:AF8)</f>
        <v>322.66128507469909</v>
      </c>
      <c r="AL8">
        <f t="shared" si="8"/>
        <v>1868.4349414971334</v>
      </c>
      <c r="AN8">
        <f t="shared" si="9"/>
        <v>2810.4846422424425</v>
      </c>
      <c r="AO8">
        <f t="shared" si="9"/>
        <v>-140.52423211212212</v>
      </c>
      <c r="AP8">
        <f t="shared" si="9"/>
        <v>-15.57509718336094</v>
      </c>
      <c r="AQ8">
        <f t="shared" si="9"/>
        <v>-1578.7145421402668</v>
      </c>
      <c r="AR8">
        <f t="shared" si="9"/>
        <v>1075.6707708066924</v>
      </c>
      <c r="AS8">
        <f t="shared" si="9"/>
        <v>-50.366571445750701</v>
      </c>
      <c r="AT8">
        <f t="shared" si="9"/>
        <v>214.01967175709046</v>
      </c>
      <c r="AU8">
        <f t="shared" si="9"/>
        <v>1239.3238711180322</v>
      </c>
      <c r="AW8">
        <v>5</v>
      </c>
      <c r="AX8">
        <f>(R8*SUMPRODUCT(K9:$K$23, X9:$X$23)-$AZ$3*SUMPRODUCT(K8:$K$22, W9:$W$23))/Z8</f>
        <v>702.77257086286181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4511.1831553207194</v>
      </c>
      <c r="P9">
        <f t="shared" si="22"/>
        <v>225.55915776603598</v>
      </c>
      <c r="Q9" s="4">
        <f t="shared" si="23"/>
        <v>25</v>
      </c>
      <c r="R9">
        <f t="shared" si="0"/>
        <v>1000000</v>
      </c>
      <c r="S9">
        <f t="shared" si="1"/>
        <v>769.96995277335816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660.08326869871053</v>
      </c>
      <c r="AC9">
        <f t="shared" si="2"/>
        <v>714.13819039880582</v>
      </c>
      <c r="AE9">
        <f t="shared" si="3"/>
        <v>4184.0699932437474</v>
      </c>
      <c r="AF9">
        <f t="shared" si="4"/>
        <v>-209.2034996621874</v>
      </c>
      <c r="AG9">
        <f t="shared" si="4"/>
        <v>-23.187209703006861</v>
      </c>
      <c r="AH9">
        <f t="shared" si="5"/>
        <v>-2374.9319711456142</v>
      </c>
      <c r="AI9">
        <f t="shared" si="6"/>
        <v>1576.747312732939</v>
      </c>
      <c r="AJ9">
        <f t="shared" si="7"/>
        <v>-54.054921700095292</v>
      </c>
      <c r="AK9">
        <f t="shared" si="24"/>
        <v>324.44648335961892</v>
      </c>
      <c r="AL9">
        <f t="shared" si="8"/>
        <v>1847.1388743924626</v>
      </c>
      <c r="AN9">
        <f t="shared" si="9"/>
        <v>2556.5079194562791</v>
      </c>
      <c r="AO9">
        <f t="shared" si="9"/>
        <v>-127.82539597281396</v>
      </c>
      <c r="AP9">
        <f t="shared" si="9"/>
        <v>-14.167613192788478</v>
      </c>
      <c r="AQ9">
        <f t="shared" si="9"/>
        <v>-1451.1067936740344</v>
      </c>
      <c r="AR9">
        <f t="shared" si="9"/>
        <v>963.40811661664202</v>
      </c>
      <c r="AS9">
        <f t="shared" si="9"/>
        <v>-33.02808883097768</v>
      </c>
      <c r="AT9">
        <f t="shared" si="9"/>
        <v>198.23999251636926</v>
      </c>
      <c r="AU9">
        <f t="shared" si="9"/>
        <v>1128.6200203020335</v>
      </c>
      <c r="AW9">
        <v>6</v>
      </c>
      <c r="AX9">
        <f>(R9*SUMPRODUCT(K10:$K$23, X10:$X$23)-$AZ$3*SUMPRODUCT(K9:$K$22, W10:$W$23))/Z9</f>
        <v>769.96995277335816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4511.1831553207194</v>
      </c>
      <c r="P10">
        <f t="shared" si="22"/>
        <v>225.55915776603598</v>
      </c>
      <c r="Q10" s="4">
        <f t="shared" si="23"/>
        <v>25</v>
      </c>
      <c r="R10">
        <f t="shared" si="0"/>
        <v>1000000</v>
      </c>
      <c r="S10">
        <f t="shared" si="1"/>
        <v>815.44941693459862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714.13819039880582</v>
      </c>
      <c r="AC10">
        <f t="shared" si="2"/>
        <v>746.82040535917622</v>
      </c>
      <c r="AE10">
        <f t="shared" si="3"/>
        <v>4131.5176180649769</v>
      </c>
      <c r="AF10">
        <f t="shared" si="4"/>
        <v>-206.57588090324887</v>
      </c>
      <c r="AG10">
        <f t="shared" si="4"/>
        <v>-22.895975821731238</v>
      </c>
      <c r="AH10">
        <f t="shared" si="5"/>
        <v>-2374.4713698222081</v>
      </c>
      <c r="AI10">
        <f t="shared" si="6"/>
        <v>1527.5743915177886</v>
      </c>
      <c r="AJ10">
        <f t="shared" si="7"/>
        <v>-32.682214960370402</v>
      </c>
      <c r="AK10">
        <f t="shared" si="24"/>
        <v>324.73559492923744</v>
      </c>
      <c r="AL10">
        <f t="shared" si="8"/>
        <v>1819.6277714866555</v>
      </c>
      <c r="AN10">
        <f t="shared" si="9"/>
        <v>2325.408081019541</v>
      </c>
      <c r="AO10">
        <f t="shared" si="9"/>
        <v>-116.27040405097706</v>
      </c>
      <c r="AP10">
        <f t="shared" si="9"/>
        <v>-12.88690794053017</v>
      </c>
      <c r="AQ10">
        <f t="shared" si="9"/>
        <v>-1336.4616642056549</v>
      </c>
      <c r="AR10">
        <f t="shared" si="9"/>
        <v>859.78910482237893</v>
      </c>
      <c r="AS10">
        <f t="shared" si="9"/>
        <v>-18.395053295224219</v>
      </c>
      <c r="AT10">
        <f t="shared" si="9"/>
        <v>182.77612404248032</v>
      </c>
      <c r="AU10">
        <f t="shared" si="9"/>
        <v>1024.1701755696349</v>
      </c>
      <c r="AW10">
        <v>7</v>
      </c>
      <c r="AX10">
        <f>(R10*SUMPRODUCT(K11:$K$23, X11:$X$23)-$AZ$3*SUMPRODUCT(K10:$K$22, W11:$W$23))/Z10</f>
        <v>815.44941693459862</v>
      </c>
    </row>
    <row r="11" spans="1:52" x14ac:dyDescent="0.25">
      <c r="A11" t="s">
        <v>33</v>
      </c>
      <c r="C11" s="7">
        <f>AU25</f>
        <v>12668.868528625248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4511.1831553207194</v>
      </c>
      <c r="P11">
        <f t="shared" si="22"/>
        <v>225.55915776603598</v>
      </c>
      <c r="Q11" s="4">
        <f t="shared" si="23"/>
        <v>25</v>
      </c>
      <c r="R11">
        <f t="shared" si="0"/>
        <v>1000000</v>
      </c>
      <c r="S11">
        <f t="shared" si="1"/>
        <v>842.61079696996387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746.82040535917622</v>
      </c>
      <c r="AC11">
        <f t="shared" si="2"/>
        <v>761.97959689799063</v>
      </c>
      <c r="AE11">
        <f t="shared" si="3"/>
        <v>4079.4985473546208</v>
      </c>
      <c r="AF11">
        <f t="shared" si="4"/>
        <v>-203.97492736773106</v>
      </c>
      <c r="AG11">
        <f t="shared" si="4"/>
        <v>-22.607697398314745</v>
      </c>
      <c r="AH11">
        <f t="shared" si="5"/>
        <v>-2372.7466079673231</v>
      </c>
      <c r="AI11">
        <f t="shared" si="6"/>
        <v>1480.1693146212515</v>
      </c>
      <c r="AJ11">
        <f t="shared" si="7"/>
        <v>-15.159191538814412</v>
      </c>
      <c r="AK11">
        <f t="shared" si="24"/>
        <v>323.56408177422463</v>
      </c>
      <c r="AL11">
        <f t="shared" si="8"/>
        <v>1788.5742048566617</v>
      </c>
      <c r="AN11">
        <f t="shared" si="9"/>
        <v>2115.1331797495895</v>
      </c>
      <c r="AO11">
        <f t="shared" si="9"/>
        <v>-105.75665898747948</v>
      </c>
      <c r="AP11">
        <f t="shared" si="9"/>
        <v>-11.721609979717259</v>
      </c>
      <c r="AQ11">
        <f t="shared" si="9"/>
        <v>-1230.2186210862537</v>
      </c>
      <c r="AR11">
        <f t="shared" si="9"/>
        <v>767.43628969613883</v>
      </c>
      <c r="AS11">
        <f t="shared" si="9"/>
        <v>-7.8597182054930581</v>
      </c>
      <c r="AT11">
        <f t="shared" si="9"/>
        <v>167.76109053394899</v>
      </c>
      <c r="AU11">
        <f t="shared" si="9"/>
        <v>927.33766202459469</v>
      </c>
      <c r="AW11">
        <v>8</v>
      </c>
      <c r="AX11">
        <f>(R11*SUMPRODUCT(K12:$K$23, X12:$X$23)-$AZ$3*SUMPRODUCT(K11:$K$22, W12:$W$23))/Z11</f>
        <v>842.61079696996387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4511.1831553207194</v>
      </c>
      <c r="P12">
        <f t="shared" si="22"/>
        <v>225.55915776603598</v>
      </c>
      <c r="Q12" s="4">
        <f t="shared" si="23"/>
        <v>25</v>
      </c>
      <c r="R12">
        <f t="shared" si="0"/>
        <v>1000000</v>
      </c>
      <c r="S12">
        <f t="shared" si="1"/>
        <v>851.8041861082819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761.97959689799063</v>
      </c>
      <c r="AC12">
        <f t="shared" si="2"/>
        <v>760.56754102010564</v>
      </c>
      <c r="AE12">
        <f t="shared" si="3"/>
        <v>4027.9908639676987</v>
      </c>
      <c r="AF12">
        <f t="shared" si="4"/>
        <v>-201.39954319838495</v>
      </c>
      <c r="AG12">
        <f t="shared" si="4"/>
        <v>-22.322252972686783</v>
      </c>
      <c r="AH12">
        <f t="shared" si="5"/>
        <v>-2374.6980657926456</v>
      </c>
      <c r="AI12">
        <f t="shared" si="6"/>
        <v>1429.5710020039814</v>
      </c>
      <c r="AJ12">
        <f t="shared" si="7"/>
        <v>1.4120558778849954</v>
      </c>
      <c r="AK12">
        <f t="shared" si="24"/>
        <v>321.19996423671137</v>
      </c>
      <c r="AL12">
        <f t="shared" si="8"/>
        <v>1752.1830221185778</v>
      </c>
      <c r="AN12">
        <f t="shared" si="9"/>
        <v>1923.8038030312152</v>
      </c>
      <c r="AO12">
        <f t="shared" si="9"/>
        <v>-96.19019015156077</v>
      </c>
      <c r="AP12">
        <f t="shared" si="9"/>
        <v>-10.66130401268558</v>
      </c>
      <c r="AQ12">
        <f t="shared" si="9"/>
        <v>-1134.1766464491659</v>
      </c>
      <c r="AR12">
        <f t="shared" si="9"/>
        <v>682.77566241780312</v>
      </c>
      <c r="AS12">
        <f t="shared" si="9"/>
        <v>0.67441028535300074</v>
      </c>
      <c r="AT12">
        <f t="shared" si="9"/>
        <v>153.40792310621063</v>
      </c>
      <c r="AU12">
        <f t="shared" si="9"/>
        <v>836.8579958093668</v>
      </c>
      <c r="AW12">
        <v>9</v>
      </c>
      <c r="AX12">
        <f>(R12*SUMPRODUCT(K13:$K$23, X13:$X$23)-$AZ$3*SUMPRODUCT(K12:$K$22, W13:$W$23))/Z12</f>
        <v>851.8041861082819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4511.1831553207194</v>
      </c>
      <c r="P13">
        <f t="shared" si="22"/>
        <v>225.55915776603598</v>
      </c>
      <c r="Q13" s="4">
        <f t="shared" si="23"/>
        <v>25</v>
      </c>
      <c r="R13">
        <f t="shared" si="0"/>
        <v>1000000</v>
      </c>
      <c r="S13">
        <f t="shared" si="1"/>
        <v>844.384035305682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760.56754102010564</v>
      </c>
      <c r="AC13">
        <f t="shared" si="2"/>
        <v>744.39432485539692</v>
      </c>
      <c r="AE13">
        <f t="shared" si="3"/>
        <v>3976.9808508853612</v>
      </c>
      <c r="AF13">
        <f t="shared" si="4"/>
        <v>-198.84904254426806</v>
      </c>
      <c r="AG13">
        <f t="shared" si="4"/>
        <v>-22.039566528099769</v>
      </c>
      <c r="AH13">
        <f t="shared" si="5"/>
        <v>-2378.5565944058294</v>
      </c>
      <c r="AI13">
        <f t="shared" si="6"/>
        <v>1377.5356474071641</v>
      </c>
      <c r="AJ13">
        <f t="shared" si="7"/>
        <v>16.17321616470872</v>
      </c>
      <c r="AK13">
        <f t="shared" si="24"/>
        <v>317.70895445528396</v>
      </c>
      <c r="AL13">
        <f t="shared" si="8"/>
        <v>1711.4178180271567</v>
      </c>
      <c r="AN13">
        <f t="shared" si="9"/>
        <v>1749.7144113030417</v>
      </c>
      <c r="AO13">
        <f t="shared" si="9"/>
        <v>-87.485720565152079</v>
      </c>
      <c r="AP13">
        <f t="shared" si="9"/>
        <v>-9.6965383085773151</v>
      </c>
      <c r="AQ13">
        <f t="shared" si="9"/>
        <v>-1046.4709052861692</v>
      </c>
      <c r="AR13">
        <f t="shared" si="9"/>
        <v>606.06124714314308</v>
      </c>
      <c r="AS13">
        <f t="shared" si="9"/>
        <v>7.1155759762359176</v>
      </c>
      <c r="AT13">
        <f t="shared" si="9"/>
        <v>139.7793846773682</v>
      </c>
      <c r="AU13">
        <f t="shared" si="9"/>
        <v>752.95620779674721</v>
      </c>
      <c r="AW13">
        <v>10</v>
      </c>
      <c r="AX13">
        <f>(R13*SUMPRODUCT(K14:$K$23, X14:$X$23)-$AZ$3*SUMPRODUCT(K13:$K$22, W14:$W$23))/Z13</f>
        <v>844.384035305682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4511.1831553207194</v>
      </c>
      <c r="P14">
        <f t="shared" si="22"/>
        <v>225.55915776603598</v>
      </c>
      <c r="Q14" s="4">
        <f t="shared" si="23"/>
        <v>25</v>
      </c>
      <c r="R14">
        <f t="shared" si="0"/>
        <v>1000000</v>
      </c>
      <c r="S14">
        <f t="shared" si="1"/>
        <v>821.31042129655259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744.39432485539692</v>
      </c>
      <c r="AC14">
        <f t="shared" si="2"/>
        <v>714.8536471088446</v>
      </c>
      <c r="AE14">
        <f t="shared" si="3"/>
        <v>3926.4517382674267</v>
      </c>
      <c r="AF14">
        <f t="shared" si="4"/>
        <v>-196.32258691337134</v>
      </c>
      <c r="AG14">
        <f t="shared" si="4"/>
        <v>-21.759545129731485</v>
      </c>
      <c r="AH14">
        <f t="shared" si="5"/>
        <v>-2385.0293234915389</v>
      </c>
      <c r="AI14">
        <f t="shared" si="6"/>
        <v>1323.340282732785</v>
      </c>
      <c r="AJ14">
        <f t="shared" si="7"/>
        <v>29.540677746552319</v>
      </c>
      <c r="AK14">
        <f t="shared" si="24"/>
        <v>313.21664333466168</v>
      </c>
      <c r="AL14">
        <f t="shared" si="8"/>
        <v>1666.0976038139991</v>
      </c>
      <c r="AN14">
        <f t="shared" si="9"/>
        <v>1591.3118600795196</v>
      </c>
      <c r="AO14">
        <f t="shared" si="9"/>
        <v>-79.565593003975991</v>
      </c>
      <c r="AP14">
        <f t="shared" si="9"/>
        <v>-8.8187056770386576</v>
      </c>
      <c r="AQ14">
        <f t="shared" si="9"/>
        <v>-966.6043802652805</v>
      </c>
      <c r="AR14">
        <f t="shared" si="9"/>
        <v>536.32318113322458</v>
      </c>
      <c r="AS14">
        <f t="shared" si="9"/>
        <v>11.972242112319616</v>
      </c>
      <c r="AT14">
        <f t="shared" si="9"/>
        <v>126.94040129286742</v>
      </c>
      <c r="AU14">
        <f t="shared" si="9"/>
        <v>675.23582453841163</v>
      </c>
      <c r="AW14">
        <v>11</v>
      </c>
      <c r="AX14">
        <f>(R14*SUMPRODUCT(K15:$K$23, X15:$X$23)-$AZ$3*SUMPRODUCT(K14:$K$22, W15:$W$23))/Z14</f>
        <v>821.31042129655259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4511.1831553207194</v>
      </c>
      <c r="P15">
        <f t="shared" si="22"/>
        <v>225.55915776603598</v>
      </c>
      <c r="Q15" s="4">
        <f t="shared" si="23"/>
        <v>25</v>
      </c>
      <c r="R15">
        <f t="shared" si="0"/>
        <v>1000000</v>
      </c>
      <c r="S15">
        <f t="shared" si="1"/>
        <v>783.92987447501957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714.8536471088446</v>
      </c>
      <c r="AC15">
        <f t="shared" si="2"/>
        <v>673.619005028625</v>
      </c>
      <c r="AE15">
        <f t="shared" si="3"/>
        <v>3876.3909981413399</v>
      </c>
      <c r="AF15">
        <f t="shared" si="4"/>
        <v>-193.819549907067</v>
      </c>
      <c r="AG15">
        <f t="shared" si="4"/>
        <v>-21.482119350271372</v>
      </c>
      <c r="AH15">
        <f t="shared" si="5"/>
        <v>-2393.2131265118551</v>
      </c>
      <c r="AI15">
        <f t="shared" si="6"/>
        <v>1267.8762023721465</v>
      </c>
      <c r="AJ15">
        <f t="shared" si="7"/>
        <v>41.234642080219601</v>
      </c>
      <c r="AK15">
        <f t="shared" si="24"/>
        <v>307.81975667401827</v>
      </c>
      <c r="AL15">
        <f t="shared" si="8"/>
        <v>1616.9306011263843</v>
      </c>
      <c r="AN15">
        <f t="shared" si="9"/>
        <v>1447.184755779622</v>
      </c>
      <c r="AO15">
        <f t="shared" si="9"/>
        <v>-72.359237788981105</v>
      </c>
      <c r="AP15">
        <f t="shared" si="9"/>
        <v>-8.0199844805277891</v>
      </c>
      <c r="AQ15">
        <f t="shared" si="9"/>
        <v>-893.46548263069781</v>
      </c>
      <c r="AR15">
        <f t="shared" si="9"/>
        <v>473.34005087941534</v>
      </c>
      <c r="AS15">
        <f t="shared" si="9"/>
        <v>15.394253432415722</v>
      </c>
      <c r="AT15">
        <f t="shared" si="9"/>
        <v>114.9192791955269</v>
      </c>
      <c r="AU15">
        <f t="shared" si="9"/>
        <v>603.65358350735801</v>
      </c>
      <c r="AW15">
        <v>12</v>
      </c>
      <c r="AX15">
        <f>(R15*SUMPRODUCT(K16:$K$23, X16:$X$23)-$AZ$3*SUMPRODUCT(K15:$K$22, W16:$W$23))/Z15</f>
        <v>783.92987447501957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4511.1831553207194</v>
      </c>
      <c r="P16">
        <f t="shared" si="22"/>
        <v>225.55915776603598</v>
      </c>
      <c r="Q16" s="4">
        <f t="shared" si="23"/>
        <v>25</v>
      </c>
      <c r="R16">
        <f t="shared" si="0"/>
        <v>1000000</v>
      </c>
      <c r="S16">
        <f t="shared" si="1"/>
        <v>731.96953146413637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673.619005028625</v>
      </c>
      <c r="AC16">
        <f t="shared" si="2"/>
        <v>620.91879350833915</v>
      </c>
      <c r="AE16">
        <f t="shared" si="3"/>
        <v>3826.7691231545823</v>
      </c>
      <c r="AF16">
        <f t="shared" si="4"/>
        <v>-191.33845615772913</v>
      </c>
      <c r="AG16">
        <f t="shared" si="4"/>
        <v>-21.207125666362579</v>
      </c>
      <c r="AH16">
        <f t="shared" si="5"/>
        <v>-2406.8996162431049</v>
      </c>
      <c r="AI16">
        <f t="shared" si="6"/>
        <v>1207.3239250873858</v>
      </c>
      <c r="AJ16">
        <f t="shared" si="7"/>
        <v>52.700211520285848</v>
      </c>
      <c r="AK16">
        <f t="shared" si="24"/>
        <v>301.63347704178346</v>
      </c>
      <c r="AL16">
        <f t="shared" si="8"/>
        <v>1561.657613649455</v>
      </c>
      <c r="AN16">
        <f t="shared" si="9"/>
        <v>1316.0428523963858</v>
      </c>
      <c r="AO16">
        <f t="shared" si="9"/>
        <v>-65.802142619819293</v>
      </c>
      <c r="AP16">
        <f t="shared" si="9"/>
        <v>-7.2932244551198151</v>
      </c>
      <c r="AQ16">
        <f t="shared" si="9"/>
        <v>-827.74343955748168</v>
      </c>
      <c r="AR16">
        <f t="shared" si="9"/>
        <v>415.20404576396504</v>
      </c>
      <c r="AS16">
        <f t="shared" si="9"/>
        <v>18.123836181127313</v>
      </c>
      <c r="AT16">
        <f t="shared" si="9"/>
        <v>103.73308886141369</v>
      </c>
      <c r="AU16">
        <f t="shared" si="9"/>
        <v>537.06097080650602</v>
      </c>
      <c r="AW16">
        <v>13</v>
      </c>
      <c r="AX16">
        <f>(R16*SUMPRODUCT(K17:$K$23, X17:$X$23)-$AZ$3*SUMPRODUCT(K16:$K$22, W17:$W$23))/Z16</f>
        <v>731.96953146413637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4511.1831553207194</v>
      </c>
      <c r="P17">
        <f t="shared" si="22"/>
        <v>225.55915776603598</v>
      </c>
      <c r="Q17" s="4">
        <f t="shared" si="23"/>
        <v>25</v>
      </c>
      <c r="R17">
        <f t="shared" si="0"/>
        <v>1000000</v>
      </c>
      <c r="S17">
        <f t="shared" si="1"/>
        <v>665.16032752226045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620.91879350833915</v>
      </c>
      <c r="AC17">
        <f t="shared" si="2"/>
        <v>556.98900537680674</v>
      </c>
      <c r="AE17">
        <f t="shared" si="3"/>
        <v>3777.5545455551874</v>
      </c>
      <c r="AF17">
        <f t="shared" si="4"/>
        <v>-188.87772727775936</v>
      </c>
      <c r="AG17">
        <f t="shared" si="4"/>
        <v>-20.93438913636075</v>
      </c>
      <c r="AH17">
        <f t="shared" si="5"/>
        <v>-2426.6109335280853</v>
      </c>
      <c r="AI17">
        <f t="shared" si="6"/>
        <v>1141.1314956129822</v>
      </c>
      <c r="AJ17">
        <f t="shared" si="7"/>
        <v>63.929788131532405</v>
      </c>
      <c r="AK17">
        <f t="shared" si="24"/>
        <v>294.67169282500367</v>
      </c>
      <c r="AL17">
        <f t="shared" si="8"/>
        <v>1499.7329765695183</v>
      </c>
      <c r="AN17">
        <f t="shared" si="9"/>
        <v>1196.7126465683657</v>
      </c>
      <c r="AO17">
        <f t="shared" si="9"/>
        <v>-59.835632328418285</v>
      </c>
      <c r="AP17">
        <f t="shared" si="9"/>
        <v>-6.631922299346801</v>
      </c>
      <c r="AQ17">
        <f t="shared" si="9"/>
        <v>-768.7396588014941</v>
      </c>
      <c r="AR17">
        <f t="shared" si="9"/>
        <v>361.50543313910674</v>
      </c>
      <c r="AS17">
        <f t="shared" si="9"/>
        <v>20.252675382135884</v>
      </c>
      <c r="AT17">
        <f t="shared" si="9"/>
        <v>93.350694778005789</v>
      </c>
      <c r="AU17">
        <f t="shared" si="9"/>
        <v>475.10880329924839</v>
      </c>
      <c r="AW17">
        <v>14</v>
      </c>
      <c r="AX17">
        <f>(R17*SUMPRODUCT(K18:$K$23, X18:$X$23)-$AZ$3*SUMPRODUCT(K17:$K$22, W18:$W$23))/Z17</f>
        <v>665.16032752226045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4511.1831553207194</v>
      </c>
      <c r="P18">
        <f t="shared" si="22"/>
        <v>225.55915776603598</v>
      </c>
      <c r="Q18" s="4">
        <f t="shared" si="23"/>
        <v>25</v>
      </c>
      <c r="R18">
        <f t="shared" si="0"/>
        <v>1000000</v>
      </c>
      <c r="S18">
        <f t="shared" si="1"/>
        <v>585.12826147355611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556.98900537680674</v>
      </c>
      <c r="AC18">
        <f t="shared" si="2"/>
        <v>483.64026098905885</v>
      </c>
      <c r="AE18">
        <f t="shared" si="3"/>
        <v>3728.73768413485</v>
      </c>
      <c r="AF18">
        <f t="shared" si="4"/>
        <v>-186.43688420674252</v>
      </c>
      <c r="AG18">
        <f t="shared" si="4"/>
        <v>-20.663856663284591</v>
      </c>
      <c r="AH18">
        <f t="shared" si="5"/>
        <v>-2447.5432685020519</v>
      </c>
      <c r="AI18">
        <f t="shared" si="6"/>
        <v>1074.0936747627711</v>
      </c>
      <c r="AJ18">
        <f t="shared" si="7"/>
        <v>73.3487443877479</v>
      </c>
      <c r="AK18">
        <f t="shared" si="24"/>
        <v>286.95028637134408</v>
      </c>
      <c r="AL18">
        <f t="shared" si="8"/>
        <v>1434.3927055218633</v>
      </c>
      <c r="AN18">
        <f t="shared" si="9"/>
        <v>1088.133886856474</v>
      </c>
      <c r="AO18">
        <f t="shared" si="9"/>
        <v>-54.406694342823705</v>
      </c>
      <c r="AP18">
        <f t="shared" si="9"/>
        <v>-6.0302023293660421</v>
      </c>
      <c r="AQ18">
        <f t="shared" si="9"/>
        <v>-714.2510403282688</v>
      </c>
      <c r="AR18">
        <f t="shared" si="9"/>
        <v>313.44594985601555</v>
      </c>
      <c r="AS18">
        <f t="shared" si="9"/>
        <v>21.404899214625381</v>
      </c>
      <c r="AT18">
        <f t="shared" si="9"/>
        <v>83.738883475863403</v>
      </c>
      <c r="AU18">
        <f t="shared" si="9"/>
        <v>418.58973254650437</v>
      </c>
      <c r="AW18">
        <v>15</v>
      </c>
      <c r="AX18">
        <f>(R18*SUMPRODUCT(K19:$K$23, X19:$X$23)-$AZ$3*SUMPRODUCT(K18:$K$22, W19:$W$23))/Z18</f>
        <v>585.12826147355611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4511.1831553207194</v>
      </c>
      <c r="P19">
        <f t="shared" si="22"/>
        <v>225.55915776603598</v>
      </c>
      <c r="Q19" s="4">
        <f t="shared" si="23"/>
        <v>25</v>
      </c>
      <c r="R19">
        <f t="shared" si="0"/>
        <v>1000000</v>
      </c>
      <c r="S19">
        <f t="shared" si="1"/>
        <v>492.40013572265212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483.64026098905885</v>
      </c>
      <c r="AC19">
        <f t="shared" si="2"/>
        <v>401.70796976188171</v>
      </c>
      <c r="AE19">
        <f t="shared" si="3"/>
        <v>3680.2959525758702</v>
      </c>
      <c r="AF19">
        <f t="shared" si="4"/>
        <v>-184.0147976287935</v>
      </c>
      <c r="AG19">
        <f t="shared" si="4"/>
        <v>-20.395403078653221</v>
      </c>
      <c r="AH19">
        <f t="shared" si="5"/>
        <v>-2472.6007199409069</v>
      </c>
      <c r="AI19">
        <f t="shared" si="6"/>
        <v>1003.2850319275167</v>
      </c>
      <c r="AJ19">
        <f t="shared" si="7"/>
        <v>81.932291227177132</v>
      </c>
      <c r="AK19">
        <f t="shared" si="24"/>
        <v>278.59449911552952</v>
      </c>
      <c r="AL19">
        <f t="shared" si="8"/>
        <v>1363.8118222702233</v>
      </c>
      <c r="AN19">
        <f t="shared" si="9"/>
        <v>989.3378268261057</v>
      </c>
      <c r="AO19">
        <f t="shared" si="9"/>
        <v>-49.466891341305285</v>
      </c>
      <c r="AP19">
        <f t="shared" si="9"/>
        <v>-5.4826959622512232</v>
      </c>
      <c r="AQ19">
        <f t="shared" si="9"/>
        <v>-664.68497490340656</v>
      </c>
      <c r="AR19">
        <f t="shared" si="9"/>
        <v>269.7032646191426</v>
      </c>
      <c r="AS19">
        <f t="shared" si="9"/>
        <v>22.025053418012579</v>
      </c>
      <c r="AT19">
        <f t="shared" si="9"/>
        <v>74.891823883824827</v>
      </c>
      <c r="AU19">
        <f t="shared" si="9"/>
        <v>366.62014192098002</v>
      </c>
      <c r="AW19">
        <v>16</v>
      </c>
      <c r="AX19">
        <f>(R19*SUMPRODUCT(K20:$K$23, X20:$X$23)-$AZ$3*SUMPRODUCT(K19:$K$22, W20:$W$23))/Z19</f>
        <v>492.40013572265212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4511.1831553207194</v>
      </c>
      <c r="P20">
        <f t="shared" si="22"/>
        <v>225.55915776603598</v>
      </c>
      <c r="Q20" s="4">
        <f t="shared" si="23"/>
        <v>25</v>
      </c>
      <c r="R20">
        <f t="shared" si="0"/>
        <v>1000000</v>
      </c>
      <c r="S20">
        <f t="shared" si="1"/>
        <v>387.83204113168057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401.70796976188171</v>
      </c>
      <c r="AC20">
        <f t="shared" si="2"/>
        <v>312.26572770380676</v>
      </c>
      <c r="AE20">
        <f t="shared" si="3"/>
        <v>3632.2112187814</v>
      </c>
      <c r="AF20">
        <f t="shared" si="4"/>
        <v>-181.61056093907001</v>
      </c>
      <c r="AG20">
        <f t="shared" si="4"/>
        <v>-20.128927898313023</v>
      </c>
      <c r="AH20">
        <f t="shared" si="5"/>
        <v>-2500.8459821466704</v>
      </c>
      <c r="AI20">
        <f t="shared" si="6"/>
        <v>929.62574779734632</v>
      </c>
      <c r="AJ20">
        <f t="shared" si="7"/>
        <v>89.442242058074953</v>
      </c>
      <c r="AK20">
        <f t="shared" si="24"/>
        <v>269.66160393229484</v>
      </c>
      <c r="AL20">
        <f t="shared" si="8"/>
        <v>1288.7295937877161</v>
      </c>
      <c r="AN20">
        <f t="shared" si="9"/>
        <v>899.44442187951347</v>
      </c>
      <c r="AO20">
        <f t="shared" si="9"/>
        <v>-44.972221093975676</v>
      </c>
      <c r="AP20">
        <f t="shared" si="9"/>
        <v>-4.9845261814445667</v>
      </c>
      <c r="AQ20">
        <f t="shared" si="9"/>
        <v>-619.28446148466992</v>
      </c>
      <c r="AR20">
        <f t="shared" si="9"/>
        <v>230.20321311942322</v>
      </c>
      <c r="AS20">
        <f t="shared" si="9"/>
        <v>22.148581361004386</v>
      </c>
      <c r="AT20">
        <f t="shared" si="9"/>
        <v>66.77629984672501</v>
      </c>
      <c r="AU20">
        <f t="shared" si="9"/>
        <v>319.12809432715261</v>
      </c>
      <c r="AW20">
        <v>17</v>
      </c>
      <c r="AX20">
        <f>(R20*SUMPRODUCT(K21:$K$23, X21:$X$23)-$AZ$3*SUMPRODUCT(K20:$K$22, W21:$W$23))/Z20</f>
        <v>387.83204113168057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4511.1831553207194</v>
      </c>
      <c r="P21">
        <f t="shared" si="22"/>
        <v>225.55915776603598</v>
      </c>
      <c r="Q21" s="4">
        <f t="shared" si="23"/>
        <v>25</v>
      </c>
      <c r="R21">
        <f t="shared" si="0"/>
        <v>1000000</v>
      </c>
      <c r="S21">
        <f t="shared" si="1"/>
        <v>271.05391909884725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312.26572770380676</v>
      </c>
      <c r="AC21">
        <f t="shared" si="2"/>
        <v>215.37106205114455</v>
      </c>
      <c r="AE21">
        <f t="shared" si="3"/>
        <v>3584.4466314997057</v>
      </c>
      <c r="AF21">
        <f t="shared" si="4"/>
        <v>-179.2223315749853</v>
      </c>
      <c r="AG21">
        <f t="shared" si="4"/>
        <v>-19.864226900608251</v>
      </c>
      <c r="AH21">
        <f t="shared" si="5"/>
        <v>-2536.46874886567</v>
      </c>
      <c r="AI21">
        <f t="shared" si="6"/>
        <v>848.89132415844233</v>
      </c>
      <c r="AJ21">
        <f t="shared" si="7"/>
        <v>96.894665652662212</v>
      </c>
      <c r="AK21">
        <f t="shared" si="24"/>
        <v>260.22430193399691</v>
      </c>
      <c r="AL21">
        <f t="shared" si="8"/>
        <v>1206.0102917451013</v>
      </c>
      <c r="AN21">
        <f t="shared" si="9"/>
        <v>817.64864761273191</v>
      </c>
      <c r="AO21">
        <f t="shared" si="9"/>
        <v>-40.882432380636601</v>
      </c>
      <c r="AP21">
        <f t="shared" si="9"/>
        <v>-4.5312317160541102</v>
      </c>
      <c r="AQ21">
        <f t="shared" si="9"/>
        <v>-578.59425887288273</v>
      </c>
      <c r="AR21">
        <f t="shared" si="9"/>
        <v>193.64072464315851</v>
      </c>
      <c r="AS21">
        <f t="shared" si="9"/>
        <v>22.102656414398783</v>
      </c>
      <c r="AT21">
        <f t="shared" si="9"/>
        <v>59.359803737202682</v>
      </c>
      <c r="AU21">
        <f t="shared" si="9"/>
        <v>275.10318479475995</v>
      </c>
      <c r="AW21">
        <v>18</v>
      </c>
      <c r="AX21">
        <f>(R21*SUMPRODUCT(K22:$K$23, X22:$X$23)-$AZ$3*SUMPRODUCT(K21:$K$22, W22:$W$23))/Z21</f>
        <v>271.05391909884725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4511.1831553207194</v>
      </c>
      <c r="P22">
        <f t="shared" si="22"/>
        <v>225.55915776603598</v>
      </c>
      <c r="Q22" s="4">
        <f t="shared" si="23"/>
        <v>25</v>
      </c>
      <c r="R22">
        <f t="shared" si="0"/>
        <v>1000000</v>
      </c>
      <c r="S22">
        <f t="shared" si="1"/>
        <v>141.59419431546817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215.37106205114455</v>
      </c>
      <c r="AC22">
        <f t="shared" si="2"/>
        <v>111.01591325909936</v>
      </c>
      <c r="AE22">
        <f t="shared" si="3"/>
        <v>3536.9608216506153</v>
      </c>
      <c r="AF22">
        <f t="shared" si="4"/>
        <v>-176.84804108253076</v>
      </c>
      <c r="AG22">
        <f t="shared" si="4"/>
        <v>-19.601070827056439</v>
      </c>
      <c r="AH22">
        <f t="shared" si="5"/>
        <v>-2580.5521818291054</v>
      </c>
      <c r="AI22">
        <f t="shared" si="6"/>
        <v>759.95952791192258</v>
      </c>
      <c r="AJ22">
        <f t="shared" si="7"/>
        <v>104.35514879204518</v>
      </c>
      <c r="AK22">
        <f t="shared" si="24"/>
        <v>250.28386898334605</v>
      </c>
      <c r="AL22">
        <f t="shared" si="8"/>
        <v>1114.5985456873138</v>
      </c>
      <c r="AN22">
        <f t="shared" si="9"/>
        <v>743.21800171071493</v>
      </c>
      <c r="AO22">
        <f t="shared" si="9"/>
        <v>-37.160900085535744</v>
      </c>
      <c r="AP22">
        <f t="shared" si="9"/>
        <v>-4.1187531968976119</v>
      </c>
      <c r="AQ22">
        <f t="shared" si="9"/>
        <v>-542.24882112044679</v>
      </c>
      <c r="AR22">
        <f t="shared" si="9"/>
        <v>159.68952730783471</v>
      </c>
      <c r="AS22">
        <f t="shared" si="9"/>
        <v>21.928041916295072</v>
      </c>
      <c r="AT22">
        <f t="shared" si="9"/>
        <v>52.591896361300336</v>
      </c>
      <c r="AU22">
        <f t="shared" si="9"/>
        <v>234.20946558543011</v>
      </c>
      <c r="AW22">
        <v>19</v>
      </c>
      <c r="AX22">
        <f>(R22*SUMPRODUCT(K23:$K$23, X23:$X$23)-$AZ$3*SUMPRODUCT(K22:$K$22, W23:$W$23))/Z22</f>
        <v>141.59419431546817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4511.1831553207194</v>
      </c>
      <c r="P23">
        <f t="shared" si="22"/>
        <v>225.55915776603598</v>
      </c>
      <c r="Q23" s="4">
        <f t="shared" si="23"/>
        <v>25</v>
      </c>
      <c r="R23">
        <f t="shared" si="0"/>
        <v>1000000</v>
      </c>
      <c r="S23">
        <f t="shared" si="1"/>
        <v>143.51066748491928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111.01591325909936</v>
      </c>
      <c r="AC23">
        <f t="shared" si="2"/>
        <v>111.01591325909935</v>
      </c>
      <c r="AE23">
        <f t="shared" si="3"/>
        <v>3489.7274651699513</v>
      </c>
      <c r="AF23">
        <f t="shared" si="4"/>
        <v>-174.48637325849757</v>
      </c>
      <c r="AG23">
        <f t="shared" si="4"/>
        <v>-19.339313795395277</v>
      </c>
      <c r="AH23">
        <f t="shared" si="5"/>
        <v>-2629.8529356240033</v>
      </c>
      <c r="AI23">
        <f t="shared" si="6"/>
        <v>666.04884249205497</v>
      </c>
      <c r="AJ23">
        <f t="shared" si="7"/>
        <v>0</v>
      </c>
      <c r="AK23">
        <f t="shared" si="24"/>
        <v>239.83799036193872</v>
      </c>
      <c r="AL23">
        <f t="shared" si="8"/>
        <v>905.88683285399372</v>
      </c>
      <c r="AN23">
        <f t="shared" si="9"/>
        <v>675.48988391805585</v>
      </c>
      <c r="AO23">
        <f t="shared" si="9"/>
        <v>-33.77449419590279</v>
      </c>
      <c r="AP23">
        <f t="shared" si="9"/>
        <v>-3.7434186368677396</v>
      </c>
      <c r="AQ23">
        <f t="shared" si="9"/>
        <v>-509.04807665824501</v>
      </c>
      <c r="AR23">
        <f t="shared" si="9"/>
        <v>128.92389442704027</v>
      </c>
      <c r="AS23">
        <f t="shared" si="9"/>
        <v>0</v>
      </c>
      <c r="AT23">
        <f t="shared" si="9"/>
        <v>46.424294700857367</v>
      </c>
      <c r="AU23">
        <f t="shared" si="9"/>
        <v>175.34818912789765</v>
      </c>
      <c r="AW23">
        <v>20</v>
      </c>
      <c r="AX23">
        <f>(R23*SUMPRODUCT(K$23:$K24, X$23:$X24)-$AZ$3*SUMPRODUCT(K$22:$K23, W$23:$W24))/Z23</f>
        <v>143.51066748491928</v>
      </c>
    </row>
    <row r="25" spans="5:50" x14ac:dyDescent="0.25">
      <c r="AN25" s="8">
        <f t="shared" ref="AN25:AU25" si="25">SUM(AN3:AN23)</f>
        <v>38976.237676170109</v>
      </c>
      <c r="AO25" s="8">
        <f t="shared" si="25"/>
        <v>-5332.1992502990452</v>
      </c>
      <c r="AP25" s="8">
        <f t="shared" si="25"/>
        <v>-464.14760940042953</v>
      </c>
      <c r="AQ25" s="8">
        <f t="shared" si="25"/>
        <v>-22709.958376844159</v>
      </c>
      <c r="AR25" s="8">
        <f t="shared" si="25"/>
        <v>10469.932439626489</v>
      </c>
      <c r="AS25" s="8">
        <f t="shared" si="25"/>
        <v>-414.40572789986328</v>
      </c>
      <c r="AT25" s="8">
        <f t="shared" si="25"/>
        <v>2613.3418168986245</v>
      </c>
      <c r="AU25" s="9">
        <f t="shared" si="25"/>
        <v>12668.868528625248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15DD1-7CB2-47EC-BF39-7E2ECE56D41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5498.834456640715</v>
      </c>
      <c r="K3">
        <v>1</v>
      </c>
      <c r="L3" s="2">
        <v>0</v>
      </c>
      <c r="O3">
        <f>$C$3</f>
        <v>5498.834456640715</v>
      </c>
      <c r="P3">
        <f>O3*B5</f>
        <v>4399.0675653125718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5498.834456640715</v>
      </c>
      <c r="AF3">
        <f t="shared" ref="AF3:AG23" si="4">-$Z3*P3</f>
        <v>-4399.0675653125718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826.61714952814316</v>
      </c>
      <c r="AJ3">
        <f t="shared" ref="AJ3:AJ23" si="7">AB3-AC3</f>
        <v>0</v>
      </c>
      <c r="AL3">
        <f t="shared" ref="AL3:AL23" si="8">SUM(AI3:AK3)</f>
        <v>826.61714952814316</v>
      </c>
      <c r="AN3">
        <f t="shared" ref="AN3:AU23" si="9">AE3*$K3</f>
        <v>5498.834456640715</v>
      </c>
      <c r="AO3">
        <f t="shared" si="9"/>
        <v>-4399.0675653125718</v>
      </c>
      <c r="AP3">
        <f t="shared" si="9"/>
        <v>-273.14974180000002</v>
      </c>
      <c r="AQ3">
        <f t="shared" si="9"/>
        <v>0</v>
      </c>
      <c r="AR3">
        <f t="shared" si="9"/>
        <v>826.61714952814316</v>
      </c>
      <c r="AS3">
        <f t="shared" si="9"/>
        <v>0</v>
      </c>
      <c r="AT3">
        <f t="shared" si="9"/>
        <v>0</v>
      </c>
      <c r="AU3">
        <f t="shared" si="9"/>
        <v>826.61714952814316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2999.1442462051709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513.53107594424046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507.00646077959385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-507.00646077959385</v>
      </c>
      <c r="AK4">
        <f>H4*SUM(AB4, AE4:AF4)</f>
        <v>0</v>
      </c>
      <c r="AL4">
        <f t="shared" si="8"/>
        <v>-3212.4014607795939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-2492.1377854255638</v>
      </c>
      <c r="AR4">
        <f t="shared" si="9"/>
        <v>-2492.1377854255638</v>
      </c>
      <c r="AS4">
        <f t="shared" si="9"/>
        <v>-467.0408418599539</v>
      </c>
      <c r="AT4">
        <f t="shared" si="9"/>
        <v>0</v>
      </c>
      <c r="AU4">
        <f t="shared" si="9"/>
        <v>-2959.1786272855179</v>
      </c>
      <c r="AW4">
        <v>1</v>
      </c>
      <c r="AX4">
        <f>(R4*SUMPRODUCT(K5:$K$23, X5:$X$23)-$AZ$3*SUMPRODUCT(K4:$K$22, W5:$W$23))/Z4</f>
        <v>513.53107594424046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5498.834456640715</v>
      </c>
      <c r="P5">
        <f t="shared" ref="P5:P23" si="22">O5*$C$5</f>
        <v>274.94172283203574</v>
      </c>
      <c r="Q5" s="4">
        <f t="shared" ref="Q5:Q23" si="23">$C$8</f>
        <v>25</v>
      </c>
      <c r="R5">
        <f t="shared" si="0"/>
        <v>1000000</v>
      </c>
      <c r="S5">
        <f t="shared" si="1"/>
        <v>955.22907741307483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507.00646077959385</v>
      </c>
      <c r="AC5">
        <f t="shared" si="2"/>
        <v>931.06845008382879</v>
      </c>
      <c r="AE5">
        <f t="shared" si="3"/>
        <v>5359.7523315321405</v>
      </c>
      <c r="AF5">
        <f t="shared" si="4"/>
        <v>-267.98761657660702</v>
      </c>
      <c r="AG5">
        <f t="shared" si="4"/>
        <v>-24.367674521731551</v>
      </c>
      <c r="AH5">
        <f t="shared" si="5"/>
        <v>-2714.678080737865</v>
      </c>
      <c r="AI5">
        <f t="shared" si="6"/>
        <v>2352.7189596959365</v>
      </c>
      <c r="AJ5">
        <f t="shared" si="7"/>
        <v>-424.06198930423494</v>
      </c>
      <c r="AK5">
        <f>H5*SUM(AB5, AE5:AF5)</f>
        <v>479.09804705000636</v>
      </c>
      <c r="AL5">
        <f t="shared" si="8"/>
        <v>2407.7550174417079</v>
      </c>
      <c r="AN5">
        <f t="shared" si="9"/>
        <v>4548.0733020195185</v>
      </c>
      <c r="AO5">
        <f t="shared" si="9"/>
        <v>-227.40366510097593</v>
      </c>
      <c r="AP5">
        <f t="shared" si="9"/>
        <v>-20.67744236474967</v>
      </c>
      <c r="AQ5">
        <f t="shared" si="9"/>
        <v>-2303.5681760787779</v>
      </c>
      <c r="AR5">
        <f t="shared" si="9"/>
        <v>1996.4240184750145</v>
      </c>
      <c r="AS5">
        <f t="shared" si="9"/>
        <v>-359.84218908946281</v>
      </c>
      <c r="AT5">
        <f t="shared" si="9"/>
        <v>406.54360538613599</v>
      </c>
      <c r="AU5">
        <f t="shared" si="9"/>
        <v>2043.1254347716877</v>
      </c>
      <c r="AW5">
        <v>2</v>
      </c>
      <c r="AX5">
        <f>(R5*SUMPRODUCT(K6:$K$23, X6:$X$23)-$AZ$3*SUMPRODUCT(K5:$K$22, W6:$W$23))/Z5</f>
        <v>955.22907741307483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5498.834456640715</v>
      </c>
      <c r="P6">
        <f t="shared" si="22"/>
        <v>274.94172283203574</v>
      </c>
      <c r="Q6" s="4">
        <f t="shared" si="23"/>
        <v>25</v>
      </c>
      <c r="R6">
        <f t="shared" si="0"/>
        <v>1000000</v>
      </c>
      <c r="S6">
        <f t="shared" si="1"/>
        <v>1327.6795920454813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931.06845008382879</v>
      </c>
      <c r="AC6">
        <f t="shared" si="2"/>
        <v>1277.5327462668174</v>
      </c>
      <c r="AE6">
        <f t="shared" si="3"/>
        <v>5291.1418739485807</v>
      </c>
      <c r="AF6">
        <f t="shared" si="4"/>
        <v>-264.55709369742902</v>
      </c>
      <c r="AG6">
        <f t="shared" si="4"/>
        <v>-24.05574270179514</v>
      </c>
      <c r="AH6">
        <f t="shared" si="5"/>
        <v>-2730.2029887638464</v>
      </c>
      <c r="AI6">
        <f t="shared" si="6"/>
        <v>2272.3260487855105</v>
      </c>
      <c r="AJ6">
        <f t="shared" si="7"/>
        <v>-346.46429618298862</v>
      </c>
      <c r="AK6">
        <f>H6*SUM(AB6, AE6:AF6)</f>
        <v>509.80830222622501</v>
      </c>
      <c r="AL6">
        <f t="shared" si="8"/>
        <v>2435.6700548287467</v>
      </c>
      <c r="AN6">
        <f t="shared" si="9"/>
        <v>4135.9331193847129</v>
      </c>
      <c r="AO6">
        <f t="shared" si="9"/>
        <v>-206.79665596923564</v>
      </c>
      <c r="AP6">
        <f t="shared" si="9"/>
        <v>-18.803680816349718</v>
      </c>
      <c r="AQ6">
        <f t="shared" si="9"/>
        <v>-2134.1209955961308</v>
      </c>
      <c r="AR6">
        <f t="shared" si="9"/>
        <v>1776.2117870029972</v>
      </c>
      <c r="AS6">
        <f t="shared" si="9"/>
        <v>-270.82115569851049</v>
      </c>
      <c r="AT6">
        <f t="shared" si="9"/>
        <v>398.5024578713888</v>
      </c>
      <c r="AU6">
        <f t="shared" si="9"/>
        <v>1903.8930891758755</v>
      </c>
      <c r="AW6">
        <v>3</v>
      </c>
      <c r="AX6">
        <f>(R6*SUMPRODUCT(K7:$K$23, X7:$X$23)-$AZ$3*SUMPRODUCT(K6:$K$22, W7:$W$23))/Z6</f>
        <v>1327.6795920454813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5498.834456640715</v>
      </c>
      <c r="P7">
        <f t="shared" si="22"/>
        <v>274.94172283203574</v>
      </c>
      <c r="Q7" s="4">
        <f t="shared" si="23"/>
        <v>25</v>
      </c>
      <c r="R7">
        <f t="shared" si="0"/>
        <v>1000000</v>
      </c>
      <c r="S7">
        <f t="shared" si="1"/>
        <v>1633.2344750443551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1277.5327462668174</v>
      </c>
      <c r="AC7">
        <f t="shared" si="2"/>
        <v>1551.3356856590726</v>
      </c>
      <c r="AE7">
        <f t="shared" si="3"/>
        <v>5223.0945724353433</v>
      </c>
      <c r="AF7">
        <f t="shared" si="4"/>
        <v>-261.15472862176711</v>
      </c>
      <c r="AG7">
        <f t="shared" si="4"/>
        <v>-23.746371224758491</v>
      </c>
      <c r="AH7">
        <f t="shared" si="5"/>
        <v>-2752.5620007478719</v>
      </c>
      <c r="AI7">
        <f t="shared" si="6"/>
        <v>2185.6314718409458</v>
      </c>
      <c r="AJ7">
        <f t="shared" si="7"/>
        <v>-273.80293939225521</v>
      </c>
      <c r="AK7">
        <f>H7*SUM(AB7, AE7:AF7)</f>
        <v>533.92414847835948</v>
      </c>
      <c r="AL7">
        <f t="shared" si="8"/>
        <v>2445.7526809270503</v>
      </c>
      <c r="AN7">
        <f t="shared" si="9"/>
        <v>3760.9136057507835</v>
      </c>
      <c r="AO7">
        <f t="shared" si="9"/>
        <v>-188.04568028753914</v>
      </c>
      <c r="AP7">
        <f t="shared" si="9"/>
        <v>-17.098685345986745</v>
      </c>
      <c r="AQ7">
        <f t="shared" si="9"/>
        <v>-1981.9951057210958</v>
      </c>
      <c r="AR7">
        <f t="shared" si="9"/>
        <v>1573.7741343961618</v>
      </c>
      <c r="AS7">
        <f t="shared" si="9"/>
        <v>-197.15308344010214</v>
      </c>
      <c r="AT7">
        <f t="shared" si="9"/>
        <v>384.45457316597754</v>
      </c>
      <c r="AU7">
        <f t="shared" si="9"/>
        <v>1761.0756241220374</v>
      </c>
      <c r="AW7">
        <v>4</v>
      </c>
      <c r="AX7">
        <f>(R7*SUMPRODUCT(K8:$K$23, X8:$X$23)-$AZ$3*SUMPRODUCT(K7:$K$22, W8:$W$23))/Z7</f>
        <v>1633.2344750443551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5498.834456640715</v>
      </c>
      <c r="P8">
        <f t="shared" si="22"/>
        <v>274.94172283203574</v>
      </c>
      <c r="Q8" s="4">
        <f t="shared" si="23"/>
        <v>25</v>
      </c>
      <c r="R8">
        <f t="shared" si="0"/>
        <v>1000000</v>
      </c>
      <c r="S8">
        <f t="shared" si="1"/>
        <v>1878.3274605954316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1551.3356856590726</v>
      </c>
      <c r="AC8">
        <f t="shared" si="2"/>
        <v>1761.0822500964041</v>
      </c>
      <c r="AE8">
        <f t="shared" si="3"/>
        <v>5155.597179385677</v>
      </c>
      <c r="AF8">
        <f t="shared" si="4"/>
        <v>-257.77985896928385</v>
      </c>
      <c r="AG8">
        <f t="shared" si="4"/>
        <v>-23.439499861463712</v>
      </c>
      <c r="AH8">
        <f t="shared" si="5"/>
        <v>-2776.3060418877899</v>
      </c>
      <c r="AI8">
        <f t="shared" si="6"/>
        <v>2098.0717786671398</v>
      </c>
      <c r="AJ8">
        <f t="shared" si="7"/>
        <v>-209.74656443733147</v>
      </c>
      <c r="AK8">
        <f t="shared" ref="AK8:AK23" si="24">H8*SUM(AB8:AB8, AE8:AF8)</f>
        <v>551.86692103588985</v>
      </c>
      <c r="AL8">
        <f t="shared" si="8"/>
        <v>2440.1921352656982</v>
      </c>
      <c r="AN8">
        <f t="shared" si="9"/>
        <v>3419.6827046928079</v>
      </c>
      <c r="AO8">
        <f t="shared" si="9"/>
        <v>-170.98413523464038</v>
      </c>
      <c r="AP8">
        <f t="shared" si="9"/>
        <v>-15.547307032324817</v>
      </c>
      <c r="AQ8">
        <f t="shared" si="9"/>
        <v>-1841.5103864862272</v>
      </c>
      <c r="AR8">
        <f t="shared" si="9"/>
        <v>1391.6408759396156</v>
      </c>
      <c r="AS8">
        <f t="shared" si="9"/>
        <v>-139.12388299904862</v>
      </c>
      <c r="AT8">
        <f t="shared" si="9"/>
        <v>366.05066289980732</v>
      </c>
      <c r="AU8">
        <f t="shared" si="9"/>
        <v>1618.5676558403743</v>
      </c>
      <c r="AW8">
        <v>5</v>
      </c>
      <c r="AX8">
        <f>(R8*SUMPRODUCT(K9:$K$23, X9:$X$23)-$AZ$3*SUMPRODUCT(K8:$K$22, W9:$W$23))/Z8</f>
        <v>1878.3274605954316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5498.834456640715</v>
      </c>
      <c r="P9">
        <f t="shared" si="22"/>
        <v>274.94172283203574</v>
      </c>
      <c r="Q9" s="4">
        <f t="shared" si="23"/>
        <v>25</v>
      </c>
      <c r="R9">
        <f t="shared" si="0"/>
        <v>1000000</v>
      </c>
      <c r="S9">
        <f t="shared" si="1"/>
        <v>2066.6855668836129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1761.0822500964041</v>
      </c>
      <c r="AC9">
        <f t="shared" si="2"/>
        <v>1912.5097183597118</v>
      </c>
      <c r="AE9">
        <f t="shared" si="3"/>
        <v>5088.6184654759636</v>
      </c>
      <c r="AF9">
        <f t="shared" si="4"/>
        <v>-254.43092327379819</v>
      </c>
      <c r="AG9">
        <f t="shared" si="4"/>
        <v>-23.134986630351502</v>
      </c>
      <c r="AH9">
        <f t="shared" si="5"/>
        <v>-2804.7292999029914</v>
      </c>
      <c r="AI9">
        <f t="shared" si="6"/>
        <v>2006.3232556688226</v>
      </c>
      <c r="AJ9">
        <f t="shared" si="7"/>
        <v>-151.42746826330767</v>
      </c>
      <c r="AK9">
        <f t="shared" si="24"/>
        <v>564.37042666657328</v>
      </c>
      <c r="AL9">
        <f t="shared" si="8"/>
        <v>2419.2662140720881</v>
      </c>
      <c r="AN9">
        <f t="shared" si="9"/>
        <v>3109.1959329282904</v>
      </c>
      <c r="AO9">
        <f t="shared" si="9"/>
        <v>-155.45979664641453</v>
      </c>
      <c r="AP9">
        <f t="shared" si="9"/>
        <v>-14.135704381741496</v>
      </c>
      <c r="AQ9">
        <f t="shared" si="9"/>
        <v>-1713.7171889359806</v>
      </c>
      <c r="AR9">
        <f t="shared" si="9"/>
        <v>1225.8832429641536</v>
      </c>
      <c r="AS9">
        <f t="shared" si="9"/>
        <v>-92.523672515869407</v>
      </c>
      <c r="AT9">
        <f t="shared" si="9"/>
        <v>344.83588171560513</v>
      </c>
      <c r="AU9">
        <f t="shared" si="9"/>
        <v>1478.1954521638893</v>
      </c>
      <c r="AW9">
        <v>6</v>
      </c>
      <c r="AX9">
        <f>(R9*SUMPRODUCT(K10:$K$23, X10:$X$23)-$AZ$3*SUMPRODUCT(K9:$K$22, W10:$W$23))/Z9</f>
        <v>2066.6855668836129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5498.834456640715</v>
      </c>
      <c r="P10">
        <f t="shared" si="22"/>
        <v>274.94172283203574</v>
      </c>
      <c r="Q10" s="4">
        <f t="shared" si="23"/>
        <v>25</v>
      </c>
      <c r="R10">
        <f t="shared" si="0"/>
        <v>1000000</v>
      </c>
      <c r="S10">
        <f t="shared" si="1"/>
        <v>2202.5921679447406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1912.5097183597118</v>
      </c>
      <c r="AC10">
        <f t="shared" si="2"/>
        <v>2011.6465939301418</v>
      </c>
      <c r="AE10">
        <f t="shared" si="3"/>
        <v>5022.1333600803555</v>
      </c>
      <c r="AF10">
        <f t="shared" si="4"/>
        <v>-251.10666800401779</v>
      </c>
      <c r="AG10">
        <f t="shared" si="4"/>
        <v>-22.832717549877017</v>
      </c>
      <c r="AH10">
        <f t="shared" si="5"/>
        <v>-2836.7685668388363</v>
      </c>
      <c r="AI10">
        <f t="shared" si="6"/>
        <v>1911.4254076876246</v>
      </c>
      <c r="AJ10">
        <f t="shared" si="7"/>
        <v>-99.136875570429993</v>
      </c>
      <c r="AK10">
        <f t="shared" si="24"/>
        <v>571.92357771383365</v>
      </c>
      <c r="AL10">
        <f t="shared" si="8"/>
        <v>2384.2121098310281</v>
      </c>
      <c r="AN10">
        <f t="shared" si="9"/>
        <v>2826.6875707910899</v>
      </c>
      <c r="AO10">
        <f t="shared" si="9"/>
        <v>-141.33437853955451</v>
      </c>
      <c r="AP10">
        <f t="shared" si="9"/>
        <v>-12.851303276539888</v>
      </c>
      <c r="AQ10">
        <f t="shared" si="9"/>
        <v>-1596.6637829318597</v>
      </c>
      <c r="AR10">
        <f t="shared" si="9"/>
        <v>1075.8381060431359</v>
      </c>
      <c r="AS10">
        <f t="shared" si="9"/>
        <v>-55.798791846004178</v>
      </c>
      <c r="AT10">
        <f t="shared" si="9"/>
        <v>321.90488636092266</v>
      </c>
      <c r="AU10">
        <f t="shared" si="9"/>
        <v>1341.9442005580543</v>
      </c>
      <c r="AW10">
        <v>7</v>
      </c>
      <c r="AX10">
        <f>(R10*SUMPRODUCT(K11:$K$23, X11:$X$23)-$AZ$3*SUMPRODUCT(K10:$K$22, W11:$W$23))/Z10</f>
        <v>2202.5921679447406</v>
      </c>
    </row>
    <row r="11" spans="1:52" x14ac:dyDescent="0.25">
      <c r="A11" t="s">
        <v>33</v>
      </c>
      <c r="C11" s="7">
        <f>AU25</f>
        <v>15615.795883620971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5498.834456640715</v>
      </c>
      <c r="P11">
        <f t="shared" si="22"/>
        <v>274.94172283203574</v>
      </c>
      <c r="Q11" s="4">
        <f t="shared" si="23"/>
        <v>25</v>
      </c>
      <c r="R11">
        <f t="shared" si="0"/>
        <v>1000000</v>
      </c>
      <c r="S11">
        <f t="shared" si="1"/>
        <v>2287.3759782264142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2011.6465939301418</v>
      </c>
      <c r="AC11">
        <f t="shared" si="2"/>
        <v>2061.6083978130664</v>
      </c>
      <c r="AE11">
        <f t="shared" si="3"/>
        <v>4956.0909102422247</v>
      </c>
      <c r="AF11">
        <f t="shared" si="4"/>
        <v>-247.80454551211125</v>
      </c>
      <c r="AG11">
        <f t="shared" si="4"/>
        <v>-22.532460966600652</v>
      </c>
      <c r="AH11">
        <f t="shared" si="5"/>
        <v>-2877.1763111036585</v>
      </c>
      <c r="AI11">
        <f t="shared" si="6"/>
        <v>1808.5775926598549</v>
      </c>
      <c r="AJ11">
        <f t="shared" si="7"/>
        <v>-49.961803882924642</v>
      </c>
      <c r="AK11">
        <f t="shared" si="24"/>
        <v>575.03810313847544</v>
      </c>
      <c r="AL11">
        <f t="shared" si="8"/>
        <v>2333.6538919154054</v>
      </c>
      <c r="AN11">
        <f t="shared" si="9"/>
        <v>2569.6276648771732</v>
      </c>
      <c r="AO11">
        <f t="shared" si="9"/>
        <v>-128.48138324385866</v>
      </c>
      <c r="AP11">
        <f t="shared" si="9"/>
        <v>-11.68260149100297</v>
      </c>
      <c r="AQ11">
        <f t="shared" si="9"/>
        <v>-1491.7546872399628</v>
      </c>
      <c r="AR11">
        <f t="shared" si="9"/>
        <v>937.70899290234888</v>
      </c>
      <c r="AS11">
        <f t="shared" si="9"/>
        <v>-25.904132060898032</v>
      </c>
      <c r="AT11">
        <f t="shared" si="9"/>
        <v>298.14501891590635</v>
      </c>
      <c r="AU11">
        <f t="shared" si="9"/>
        <v>1209.9498797573569</v>
      </c>
      <c r="AW11">
        <v>8</v>
      </c>
      <c r="AX11">
        <f>(R11*SUMPRODUCT(K12:$K$23, X12:$X$23)-$AZ$3*SUMPRODUCT(K11:$K$22, W12:$W$23))/Z11</f>
        <v>2287.3759782264142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5498.834456640715</v>
      </c>
      <c r="P12">
        <f t="shared" si="22"/>
        <v>274.94172283203574</v>
      </c>
      <c r="Q12" s="4">
        <f t="shared" si="23"/>
        <v>25</v>
      </c>
      <c r="R12">
        <f t="shared" si="0"/>
        <v>1000000</v>
      </c>
      <c r="S12">
        <f t="shared" si="1"/>
        <v>2321.9812590848851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2061.6083978130664</v>
      </c>
      <c r="AC12">
        <f t="shared" si="2"/>
        <v>2065.073242724282</v>
      </c>
      <c r="AE12">
        <f t="shared" si="3"/>
        <v>4890.4339163591549</v>
      </c>
      <c r="AF12">
        <f t="shared" si="4"/>
        <v>-244.52169581795772</v>
      </c>
      <c r="AG12">
        <f t="shared" si="4"/>
        <v>-22.233956827219902</v>
      </c>
      <c r="AH12">
        <f t="shared" si="5"/>
        <v>-2927.1811885898269</v>
      </c>
      <c r="AI12">
        <f t="shared" si="6"/>
        <v>1696.4970751241499</v>
      </c>
      <c r="AJ12">
        <f t="shared" si="7"/>
        <v>-3.4648449112155504</v>
      </c>
      <c r="AK12">
        <f t="shared" si="24"/>
        <v>573.97595435381106</v>
      </c>
      <c r="AL12">
        <f t="shared" si="8"/>
        <v>2267.0081845667455</v>
      </c>
      <c r="AN12">
        <f t="shared" si="9"/>
        <v>2335.7141772405043</v>
      </c>
      <c r="AO12">
        <f t="shared" si="9"/>
        <v>-116.78570886202522</v>
      </c>
      <c r="AP12">
        <f t="shared" si="9"/>
        <v>-10.619132998356402</v>
      </c>
      <c r="AQ12">
        <f t="shared" si="9"/>
        <v>-1398.0474367867635</v>
      </c>
      <c r="AR12">
        <f t="shared" si="9"/>
        <v>810.26189859335921</v>
      </c>
      <c r="AS12">
        <f t="shared" si="9"/>
        <v>-1.654840351485783</v>
      </c>
      <c r="AT12">
        <f t="shared" si="9"/>
        <v>274.13595539952246</v>
      </c>
      <c r="AU12">
        <f t="shared" si="9"/>
        <v>1082.7430136413959</v>
      </c>
      <c r="AW12">
        <v>9</v>
      </c>
      <c r="AX12">
        <f>(R12*SUMPRODUCT(K13:$K$23, X13:$X$23)-$AZ$3*SUMPRODUCT(K12:$K$22, W13:$W$23))/Z12</f>
        <v>2321.9812590848851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5498.834456640715</v>
      </c>
      <c r="P13">
        <f t="shared" si="22"/>
        <v>274.94172283203574</v>
      </c>
      <c r="Q13" s="4">
        <f t="shared" si="23"/>
        <v>25</v>
      </c>
      <c r="R13">
        <f t="shared" si="0"/>
        <v>1000000</v>
      </c>
      <c r="S13">
        <f t="shared" si="1"/>
        <v>2309.5159836283833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2065.073242724282</v>
      </c>
      <c r="AC13">
        <f t="shared" si="2"/>
        <v>2026.5577485802405</v>
      </c>
      <c r="AE13">
        <f t="shared" si="3"/>
        <v>4825.1259810541997</v>
      </c>
      <c r="AF13">
        <f t="shared" si="4"/>
        <v>-241.25629905270998</v>
      </c>
      <c r="AG13">
        <f t="shared" si="4"/>
        <v>-21.937039654044753</v>
      </c>
      <c r="AH13">
        <f t="shared" si="5"/>
        <v>-2983.104196118175</v>
      </c>
      <c r="AI13">
        <f t="shared" si="6"/>
        <v>1578.82844622927</v>
      </c>
      <c r="AJ13">
        <f t="shared" si="7"/>
        <v>38.51549414404144</v>
      </c>
      <c r="AK13">
        <f t="shared" si="24"/>
        <v>568.96334395463373</v>
      </c>
      <c r="AL13">
        <f t="shared" si="8"/>
        <v>2186.3072843279451</v>
      </c>
      <c r="AN13">
        <f t="shared" si="9"/>
        <v>2122.8647514165823</v>
      </c>
      <c r="AO13">
        <f t="shared" si="9"/>
        <v>-106.14323757082911</v>
      </c>
      <c r="AP13">
        <f t="shared" si="9"/>
        <v>-9.6514305356696379</v>
      </c>
      <c r="AQ13">
        <f t="shared" si="9"/>
        <v>-1312.4479594123657</v>
      </c>
      <c r="AR13">
        <f t="shared" si="9"/>
        <v>694.62212389771798</v>
      </c>
      <c r="AS13">
        <f t="shared" si="9"/>
        <v>16.945295360746961</v>
      </c>
      <c r="AT13">
        <f t="shared" si="9"/>
        <v>250.32138693827685</v>
      </c>
      <c r="AU13">
        <f t="shared" si="9"/>
        <v>961.88880619674171</v>
      </c>
      <c r="AW13">
        <v>10</v>
      </c>
      <c r="AX13">
        <f>(R13*SUMPRODUCT(K14:$K$23, X14:$X$23)-$AZ$3*SUMPRODUCT(K13:$K$22, W14:$W$23))/Z13</f>
        <v>2309.5159836283833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5498.834456640715</v>
      </c>
      <c r="P14">
        <f t="shared" si="22"/>
        <v>274.94172283203574</v>
      </c>
      <c r="Q14" s="4">
        <f t="shared" si="23"/>
        <v>25</v>
      </c>
      <c r="R14">
        <f t="shared" si="0"/>
        <v>1000000</v>
      </c>
      <c r="S14">
        <f t="shared" si="1"/>
        <v>2250.5787572171225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2026.5577485802405</v>
      </c>
      <c r="AC14">
        <f t="shared" si="2"/>
        <v>1948.2283658525948</v>
      </c>
      <c r="AE14">
        <f t="shared" si="3"/>
        <v>4760.1023662028438</v>
      </c>
      <c r="AF14">
        <f t="shared" si="4"/>
        <v>-238.00511831014219</v>
      </c>
      <c r="AG14">
        <f t="shared" si="4"/>
        <v>-21.64141512050006</v>
      </c>
      <c r="AH14">
        <f t="shared" si="5"/>
        <v>-3050.1654801697596</v>
      </c>
      <c r="AI14">
        <f t="shared" si="6"/>
        <v>1450.290352602442</v>
      </c>
      <c r="AJ14">
        <f t="shared" si="7"/>
        <v>78.32938272764568</v>
      </c>
      <c r="AK14">
        <f t="shared" si="24"/>
        <v>560.38150535818261</v>
      </c>
      <c r="AL14">
        <f t="shared" si="8"/>
        <v>2089.0012406882702</v>
      </c>
      <c r="AN14">
        <f t="shared" si="9"/>
        <v>1929.173680324823</v>
      </c>
      <c r="AO14">
        <f t="shared" si="9"/>
        <v>-96.458684016241151</v>
      </c>
      <c r="AP14">
        <f t="shared" si="9"/>
        <v>-8.7708299619523906</v>
      </c>
      <c r="AQ14">
        <f t="shared" si="9"/>
        <v>-1236.1706770757451</v>
      </c>
      <c r="AR14">
        <f t="shared" si="9"/>
        <v>587.77348927088428</v>
      </c>
      <c r="AS14">
        <f t="shared" si="9"/>
        <v>31.745322249194775</v>
      </c>
      <c r="AT14">
        <f t="shared" si="9"/>
        <v>227.11134507390582</v>
      </c>
      <c r="AU14">
        <f t="shared" si="9"/>
        <v>846.63015659398491</v>
      </c>
      <c r="AW14">
        <v>11</v>
      </c>
      <c r="AX14">
        <f>(R14*SUMPRODUCT(K15:$K$23, X15:$X$23)-$AZ$3*SUMPRODUCT(K14:$K$22, W15:$W$23))/Z14</f>
        <v>2250.5787572171225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5498.834456640715</v>
      </c>
      <c r="P15">
        <f t="shared" si="22"/>
        <v>274.94172283203574</v>
      </c>
      <c r="Q15" s="4">
        <f t="shared" si="23"/>
        <v>25</v>
      </c>
      <c r="R15">
        <f t="shared" si="0"/>
        <v>1000000</v>
      </c>
      <c r="S15">
        <f t="shared" si="1"/>
        <v>2146.0203713097053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1948.2283658525948</v>
      </c>
      <c r="AC15">
        <f t="shared" si="2"/>
        <v>1832.4255451686959</v>
      </c>
      <c r="AE15">
        <f t="shared" si="3"/>
        <v>4695.2977994578932</v>
      </c>
      <c r="AF15">
        <f t="shared" si="4"/>
        <v>-234.76488997289468</v>
      </c>
      <c r="AG15">
        <f t="shared" si="4"/>
        <v>-21.346786471211079</v>
      </c>
      <c r="AH15">
        <f t="shared" si="5"/>
        <v>-3128.5799233592288</v>
      </c>
      <c r="AI15">
        <f t="shared" si="6"/>
        <v>1310.6061996545586</v>
      </c>
      <c r="AJ15">
        <f t="shared" si="7"/>
        <v>115.80282068389897</v>
      </c>
      <c r="AK15">
        <f t="shared" si="24"/>
        <v>548.41051985318859</v>
      </c>
      <c r="AL15">
        <f t="shared" si="8"/>
        <v>1974.8195401916462</v>
      </c>
      <c r="AN15">
        <f t="shared" si="9"/>
        <v>1752.9097045368053</v>
      </c>
      <c r="AO15">
        <f t="shared" si="9"/>
        <v>-87.645485226840279</v>
      </c>
      <c r="AP15">
        <f t="shared" si="9"/>
        <v>-7.9694602481617212</v>
      </c>
      <c r="AQ15">
        <f t="shared" si="9"/>
        <v>-1168.0021892772359</v>
      </c>
      <c r="AR15">
        <f t="shared" si="9"/>
        <v>489.29256978456755</v>
      </c>
      <c r="AS15">
        <f t="shared" si="9"/>
        <v>43.233016703004211</v>
      </c>
      <c r="AT15">
        <f t="shared" si="9"/>
        <v>204.73975525721062</v>
      </c>
      <c r="AU15">
        <f t="shared" si="9"/>
        <v>737.2653417447824</v>
      </c>
      <c r="AW15">
        <v>12</v>
      </c>
      <c r="AX15">
        <f>(R15*SUMPRODUCT(K16:$K$23, X16:$X$23)-$AZ$3*SUMPRODUCT(K15:$K$22, W16:$W$23))/Z15</f>
        <v>2146.0203713097053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5498.834456640715</v>
      </c>
      <c r="P16">
        <f t="shared" si="22"/>
        <v>274.94172283203574</v>
      </c>
      <c r="Q16" s="4">
        <f t="shared" si="23"/>
        <v>25</v>
      </c>
      <c r="R16">
        <f t="shared" si="0"/>
        <v>1000000</v>
      </c>
      <c r="S16">
        <f t="shared" si="1"/>
        <v>2000.9753335299235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1832.4255451686959</v>
      </c>
      <c r="AC16">
        <f t="shared" si="2"/>
        <v>1685.0698359884109</v>
      </c>
      <c r="AE16">
        <f t="shared" si="3"/>
        <v>4630.7017986238588</v>
      </c>
      <c r="AF16">
        <f t="shared" si="4"/>
        <v>-231.53508993119291</v>
      </c>
      <c r="AG16">
        <f t="shared" si="4"/>
        <v>-21.053106049735465</v>
      </c>
      <c r="AH16">
        <f t="shared" si="5"/>
        <v>-3208.502270540157</v>
      </c>
      <c r="AI16">
        <f t="shared" si="6"/>
        <v>1169.6113321027742</v>
      </c>
      <c r="AJ16">
        <f t="shared" si="7"/>
        <v>147.35570918028498</v>
      </c>
      <c r="AK16">
        <f t="shared" si="24"/>
        <v>533.24981234742449</v>
      </c>
      <c r="AL16">
        <f t="shared" si="8"/>
        <v>1850.2168536304837</v>
      </c>
      <c r="AN16">
        <f t="shared" si="9"/>
        <v>1592.5188605667136</v>
      </c>
      <c r="AO16">
        <f t="shared" si="9"/>
        <v>-79.625943028335669</v>
      </c>
      <c r="AP16">
        <f t="shared" si="9"/>
        <v>-7.2402564267210048</v>
      </c>
      <c r="AQ16">
        <f t="shared" si="9"/>
        <v>-1103.4181431256886</v>
      </c>
      <c r="AR16">
        <f t="shared" si="9"/>
        <v>402.23451798596869</v>
      </c>
      <c r="AS16">
        <f t="shared" si="9"/>
        <v>50.676281109598804</v>
      </c>
      <c r="AT16">
        <f t="shared" si="9"/>
        <v>183.38697253390418</v>
      </c>
      <c r="AU16">
        <f t="shared" si="9"/>
        <v>636.29777162947164</v>
      </c>
      <c r="AW16">
        <v>13</v>
      </c>
      <c r="AX16">
        <f>(R16*SUMPRODUCT(K17:$K$23, X17:$X$23)-$AZ$3*SUMPRODUCT(K16:$K$22, W17:$W$23))/Z16</f>
        <v>2000.9753335299235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5498.834456640715</v>
      </c>
      <c r="P17">
        <f t="shared" si="22"/>
        <v>274.94172283203574</v>
      </c>
      <c r="Q17" s="4">
        <f t="shared" si="23"/>
        <v>25</v>
      </c>
      <c r="R17">
        <f t="shared" si="0"/>
        <v>1000000</v>
      </c>
      <c r="S17">
        <f t="shared" si="1"/>
        <v>1818.4180194753453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1685.0698359884109</v>
      </c>
      <c r="AC17">
        <f t="shared" si="2"/>
        <v>1510.0301261137129</v>
      </c>
      <c r="AE17">
        <f t="shared" si="3"/>
        <v>4566.2799197487766</v>
      </c>
      <c r="AF17">
        <f t="shared" si="4"/>
        <v>-228.3139959874388</v>
      </c>
      <c r="AG17">
        <f t="shared" si="4"/>
        <v>-20.760217259469727</v>
      </c>
      <c r="AH17">
        <f t="shared" si="5"/>
        <v>-3294.3091907353746</v>
      </c>
      <c r="AI17">
        <f t="shared" si="6"/>
        <v>1022.8965157664934</v>
      </c>
      <c r="AJ17">
        <f t="shared" si="7"/>
        <v>175.03970987469802</v>
      </c>
      <c r="AK17">
        <f t="shared" si="24"/>
        <v>515.40321603330551</v>
      </c>
      <c r="AL17">
        <f t="shared" si="8"/>
        <v>1713.3394416744968</v>
      </c>
      <c r="AN17">
        <f t="shared" si="9"/>
        <v>1446.5773721690687</v>
      </c>
      <c r="AO17">
        <f t="shared" si="9"/>
        <v>-72.328868608453419</v>
      </c>
      <c r="AP17">
        <f t="shared" si="9"/>
        <v>-6.5767454156675731</v>
      </c>
      <c r="AQ17">
        <f t="shared" si="9"/>
        <v>-1043.6226460047092</v>
      </c>
      <c r="AR17">
        <f t="shared" si="9"/>
        <v>324.04911214023844</v>
      </c>
      <c r="AS17">
        <f t="shared" si="9"/>
        <v>55.451809347182476</v>
      </c>
      <c r="AT17">
        <f t="shared" si="9"/>
        <v>163.27746939744443</v>
      </c>
      <c r="AU17">
        <f t="shared" si="9"/>
        <v>542.7783908848653</v>
      </c>
      <c r="AW17">
        <v>14</v>
      </c>
      <c r="AX17">
        <f>(R17*SUMPRODUCT(K18:$K$23, X18:$X$23)-$AZ$3*SUMPRODUCT(K17:$K$22, W18:$W$23))/Z17</f>
        <v>1818.4180194753453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5498.834456640715</v>
      </c>
      <c r="P18">
        <f t="shared" si="22"/>
        <v>274.94172283203574</v>
      </c>
      <c r="Q18" s="4">
        <f t="shared" si="23"/>
        <v>25</v>
      </c>
      <c r="R18">
        <f t="shared" si="0"/>
        <v>1000000</v>
      </c>
      <c r="S18">
        <f t="shared" si="1"/>
        <v>1600.2349607721746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1510.0301261137129</v>
      </c>
      <c r="AC18">
        <f t="shared" si="2"/>
        <v>1310.1379561602953</v>
      </c>
      <c r="AE18">
        <f t="shared" si="3"/>
        <v>4501.983716697925</v>
      </c>
      <c r="AF18">
        <f t="shared" si="4"/>
        <v>-225.09918583489628</v>
      </c>
      <c r="AG18">
        <f t="shared" si="4"/>
        <v>-20.46789984403452</v>
      </c>
      <c r="AH18">
        <f t="shared" si="5"/>
        <v>-3388.609713620277</v>
      </c>
      <c r="AI18">
        <f t="shared" si="6"/>
        <v>867.80691739871691</v>
      </c>
      <c r="AJ18">
        <f t="shared" si="7"/>
        <v>199.89216995341758</v>
      </c>
      <c r="AK18">
        <f t="shared" si="24"/>
        <v>495.19786102681383</v>
      </c>
      <c r="AL18">
        <f t="shared" si="8"/>
        <v>1562.8969483789483</v>
      </c>
      <c r="AN18">
        <f t="shared" si="9"/>
        <v>1313.7853759620771</v>
      </c>
      <c r="AO18">
        <f t="shared" si="9"/>
        <v>-65.689268798103853</v>
      </c>
      <c r="AP18">
        <f t="shared" si="9"/>
        <v>-5.9730174927137192</v>
      </c>
      <c r="AQ18">
        <f t="shared" si="9"/>
        <v>-988.87649683964344</v>
      </c>
      <c r="AR18">
        <f t="shared" si="9"/>
        <v>253.24659283161594</v>
      </c>
      <c r="AS18">
        <f t="shared" si="9"/>
        <v>58.333265107130806</v>
      </c>
      <c r="AT18">
        <f t="shared" si="9"/>
        <v>144.51045338340614</v>
      </c>
      <c r="AU18">
        <f t="shared" si="9"/>
        <v>456.0903113221529</v>
      </c>
      <c r="AW18">
        <v>15</v>
      </c>
      <c r="AX18">
        <f>(R18*SUMPRODUCT(K19:$K$23, X19:$X$23)-$AZ$3*SUMPRODUCT(K18:$K$22, W19:$W$23))/Z18</f>
        <v>1600.2349607721746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5498.834456640715</v>
      </c>
      <c r="P19">
        <f t="shared" si="22"/>
        <v>274.94172283203574</v>
      </c>
      <c r="Q19" s="4">
        <f t="shared" si="23"/>
        <v>25</v>
      </c>
      <c r="R19">
        <f t="shared" si="0"/>
        <v>1000000</v>
      </c>
      <c r="S19">
        <f t="shared" si="1"/>
        <v>1343.0974798548837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1310.1379561602953</v>
      </c>
      <c r="AC19">
        <f t="shared" si="2"/>
        <v>1083.908819318418</v>
      </c>
      <c r="AE19">
        <f t="shared" si="3"/>
        <v>4437.6787633976137</v>
      </c>
      <c r="AF19">
        <f t="shared" si="4"/>
        <v>-221.88393816988068</v>
      </c>
      <c r="AG19">
        <f t="shared" si="4"/>
        <v>-20.175542646307584</v>
      </c>
      <c r="AH19">
        <f t="shared" si="5"/>
        <v>-3507.1279714636703</v>
      </c>
      <c r="AI19">
        <f t="shared" si="6"/>
        <v>688.49131111775478</v>
      </c>
      <c r="AJ19">
        <f t="shared" si="7"/>
        <v>226.22913684187733</v>
      </c>
      <c r="AK19">
        <f t="shared" si="24"/>
        <v>472.86511996893637</v>
      </c>
      <c r="AL19">
        <f t="shared" si="8"/>
        <v>1387.5855679285685</v>
      </c>
      <c r="AN19">
        <f t="shared" si="9"/>
        <v>1192.9376116774802</v>
      </c>
      <c r="AO19">
        <f t="shared" si="9"/>
        <v>-59.646880583874008</v>
      </c>
      <c r="AP19">
        <f t="shared" si="9"/>
        <v>-5.4235930408707729</v>
      </c>
      <c r="AQ19">
        <f t="shared" si="9"/>
        <v>-942.78677867208467</v>
      </c>
      <c r="AR19">
        <f t="shared" si="9"/>
        <v>185.08035938065055</v>
      </c>
      <c r="AS19">
        <f t="shared" si="9"/>
        <v>60.814957680573805</v>
      </c>
      <c r="AT19">
        <f t="shared" si="9"/>
        <v>127.11568748825751</v>
      </c>
      <c r="AU19">
        <f t="shared" si="9"/>
        <v>373.01100454948187</v>
      </c>
      <c r="AW19">
        <v>16</v>
      </c>
      <c r="AX19">
        <f>(R19*SUMPRODUCT(K20:$K$23, X20:$X$23)-$AZ$3*SUMPRODUCT(K19:$K$22, W20:$W$23))/Z19</f>
        <v>1343.0974798548837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5498.834456640715</v>
      </c>
      <c r="P20">
        <f t="shared" si="22"/>
        <v>274.94172283203574</v>
      </c>
      <c r="Q20" s="4">
        <f t="shared" si="23"/>
        <v>25</v>
      </c>
      <c r="R20">
        <f t="shared" si="0"/>
        <v>1000000</v>
      </c>
      <c r="S20">
        <f t="shared" si="1"/>
        <v>1050.1539355889679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1083.908819318418</v>
      </c>
      <c r="AC20">
        <f t="shared" si="2"/>
        <v>835.20808573247564</v>
      </c>
      <c r="AE20">
        <f t="shared" si="3"/>
        <v>4373.3312275927601</v>
      </c>
      <c r="AF20">
        <f t="shared" si="4"/>
        <v>-218.66656137963801</v>
      </c>
      <c r="AG20">
        <f t="shared" si="4"/>
        <v>-19.88299185071515</v>
      </c>
      <c r="AH20">
        <f t="shared" si="5"/>
        <v>-3631.8147651742397</v>
      </c>
      <c r="AI20">
        <f t="shared" si="6"/>
        <v>502.96690918816739</v>
      </c>
      <c r="AJ20">
        <f t="shared" si="7"/>
        <v>248.70073358594232</v>
      </c>
      <c r="AK20">
        <f t="shared" si="24"/>
        <v>448.275210303905</v>
      </c>
      <c r="AL20">
        <f t="shared" si="8"/>
        <v>1199.9428530780147</v>
      </c>
      <c r="AN20">
        <f t="shared" si="9"/>
        <v>1082.967961045365</v>
      </c>
      <c r="AO20">
        <f t="shared" si="9"/>
        <v>-54.148398052268256</v>
      </c>
      <c r="AP20">
        <f t="shared" si="9"/>
        <v>-4.9236250408371065</v>
      </c>
      <c r="AQ20">
        <f t="shared" si="9"/>
        <v>-899.34624807738146</v>
      </c>
      <c r="AR20">
        <f t="shared" si="9"/>
        <v>124.54968987487827</v>
      </c>
      <c r="AS20">
        <f t="shared" si="9"/>
        <v>61.585759766544413</v>
      </c>
      <c r="AT20">
        <f t="shared" si="9"/>
        <v>111.00638511600258</v>
      </c>
      <c r="AU20">
        <f t="shared" si="9"/>
        <v>297.14183475742522</v>
      </c>
      <c r="AW20">
        <v>17</v>
      </c>
      <c r="AX20">
        <f>(R20*SUMPRODUCT(K21:$K$23, X21:$X$23)-$AZ$3*SUMPRODUCT(K20:$K$22, W21:$W$23))/Z20</f>
        <v>1050.1539355889679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5498.834456640715</v>
      </c>
      <c r="P21">
        <f t="shared" si="22"/>
        <v>274.94172283203574</v>
      </c>
      <c r="Q21" s="4">
        <f t="shared" si="23"/>
        <v>25</v>
      </c>
      <c r="R21">
        <f t="shared" si="0"/>
        <v>1000000</v>
      </c>
      <c r="S21">
        <f t="shared" si="1"/>
        <v>727.99601390528392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835.20808573247564</v>
      </c>
      <c r="AC21">
        <f t="shared" si="2"/>
        <v>570.46969804904859</v>
      </c>
      <c r="AE21">
        <f t="shared" si="3"/>
        <v>4308.9774836454835</v>
      </c>
      <c r="AF21">
        <f t="shared" si="4"/>
        <v>-215.44887418227418</v>
      </c>
      <c r="AG21">
        <f t="shared" si="4"/>
        <v>-19.590412830312204</v>
      </c>
      <c r="AH21">
        <f t="shared" si="5"/>
        <v>-3749.9640758318387</v>
      </c>
      <c r="AI21">
        <f t="shared" si="6"/>
        <v>323.97412080105823</v>
      </c>
      <c r="AJ21">
        <f t="shared" si="7"/>
        <v>264.73838768342705</v>
      </c>
      <c r="AK21">
        <f t="shared" si="24"/>
        <v>421.76185648128518</v>
      </c>
      <c r="AL21">
        <f t="shared" si="8"/>
        <v>1010.4743649657705</v>
      </c>
      <c r="AN21">
        <f t="shared" si="9"/>
        <v>982.92148671839743</v>
      </c>
      <c r="AO21">
        <f t="shared" si="9"/>
        <v>-49.14607433591987</v>
      </c>
      <c r="AP21">
        <f t="shared" si="9"/>
        <v>-4.4687719482597075</v>
      </c>
      <c r="AQ21">
        <f t="shared" si="9"/>
        <v>-855.40485615135958</v>
      </c>
      <c r="AR21">
        <f t="shared" si="9"/>
        <v>73.901784282858245</v>
      </c>
      <c r="AS21">
        <f t="shared" si="9"/>
        <v>60.389512500556535</v>
      </c>
      <c r="AT21">
        <f t="shared" si="9"/>
        <v>96.208159032423382</v>
      </c>
      <c r="AU21">
        <f t="shared" si="9"/>
        <v>230.49945581583816</v>
      </c>
      <c r="AW21">
        <v>18</v>
      </c>
      <c r="AX21">
        <f>(R21*SUMPRODUCT(K22:$K$23, X22:$X$23)-$AZ$3*SUMPRODUCT(K21:$K$22, W22:$W$23))/Z21</f>
        <v>727.99601390528392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5498.834456640715</v>
      </c>
      <c r="P22">
        <f t="shared" si="22"/>
        <v>274.94172283203574</v>
      </c>
      <c r="Q22" s="4">
        <f t="shared" si="23"/>
        <v>25</v>
      </c>
      <c r="R22">
        <f t="shared" si="0"/>
        <v>1000000</v>
      </c>
      <c r="S22">
        <f t="shared" si="1"/>
        <v>377.13357805451756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570.46969804904859</v>
      </c>
      <c r="AC22">
        <f t="shared" si="2"/>
        <v>291.10925366652305</v>
      </c>
      <c r="AE22">
        <f t="shared" si="3"/>
        <v>4244.5480536793702</v>
      </c>
      <c r="AF22">
        <f t="shared" si="4"/>
        <v>-212.22740268396848</v>
      </c>
      <c r="AG22">
        <f t="shared" si="4"/>
        <v>-19.297489709630213</v>
      </c>
      <c r="AH22">
        <f t="shared" si="5"/>
        <v>-3880.7596951546429</v>
      </c>
      <c r="AI22">
        <f t="shared" si="6"/>
        <v>132.26346613112855</v>
      </c>
      <c r="AJ22">
        <f t="shared" si="7"/>
        <v>279.36044438252554</v>
      </c>
      <c r="AK22">
        <f t="shared" si="24"/>
        <v>393.86997574843178</v>
      </c>
      <c r="AL22">
        <f t="shared" si="8"/>
        <v>805.49388626208588</v>
      </c>
      <c r="AN22">
        <f t="shared" si="9"/>
        <v>891.90259143116486</v>
      </c>
      <c r="AO22">
        <f t="shared" si="9"/>
        <v>-44.595129571558239</v>
      </c>
      <c r="AP22">
        <f t="shared" si="9"/>
        <v>-4.0549620036026495</v>
      </c>
      <c r="AQ22">
        <f t="shared" si="9"/>
        <v>-815.4601114315725</v>
      </c>
      <c r="AR22">
        <f t="shared" si="9"/>
        <v>27.792388424431472</v>
      </c>
      <c r="AS22">
        <f t="shared" si="9"/>
        <v>58.701727754537011</v>
      </c>
      <c r="AT22">
        <f t="shared" si="9"/>
        <v>82.763499815354621</v>
      </c>
      <c r="AU22">
        <f t="shared" si="9"/>
        <v>169.25761599432309</v>
      </c>
      <c r="AW22">
        <v>19</v>
      </c>
      <c r="AX22">
        <f>(R22*SUMPRODUCT(K23:$K$23, X23:$X$23)-$AZ$3*SUMPRODUCT(K22:$K$22, W23:$W$23))/Z22</f>
        <v>377.13357805451756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5498.834456640715</v>
      </c>
      <c r="P23">
        <f t="shared" si="22"/>
        <v>274.94172283203574</v>
      </c>
      <c r="Q23" s="4">
        <f t="shared" si="23"/>
        <v>25</v>
      </c>
      <c r="R23">
        <f t="shared" si="0"/>
        <v>1000000</v>
      </c>
      <c r="S23">
        <f t="shared" si="1"/>
        <v>382.95609654316951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291.10925366652305</v>
      </c>
      <c r="AC23">
        <f t="shared" si="2"/>
        <v>291.10925366652305</v>
      </c>
      <c r="AE23">
        <f t="shared" si="3"/>
        <v>4180.0133465899535</v>
      </c>
      <c r="AF23">
        <f t="shared" si="4"/>
        <v>-209.00066732949767</v>
      </c>
      <c r="AG23">
        <f t="shared" si="4"/>
        <v>-19.004087955138949</v>
      </c>
      <c r="AH23">
        <f t="shared" si="5"/>
        <v>-4017.0742957985876</v>
      </c>
      <c r="AI23">
        <f t="shared" si="6"/>
        <v>-65.065704493270459</v>
      </c>
      <c r="AJ23">
        <f t="shared" si="7"/>
        <v>0</v>
      </c>
      <c r="AK23">
        <f t="shared" si="24"/>
        <v>364.71829804442746</v>
      </c>
      <c r="AL23">
        <f t="shared" si="8"/>
        <v>299.652593551157</v>
      </c>
      <c r="AN23">
        <f t="shared" si="9"/>
        <v>809.10522625194835</v>
      </c>
      <c r="AO23">
        <f t="shared" si="9"/>
        <v>-40.455261312597422</v>
      </c>
      <c r="AP23">
        <f t="shared" si="9"/>
        <v>-3.6785305714869514</v>
      </c>
      <c r="AQ23">
        <f t="shared" si="9"/>
        <v>-777.56589213394216</v>
      </c>
      <c r="AR23">
        <f t="shared" si="9"/>
        <v>-12.594457766078115</v>
      </c>
      <c r="AS23">
        <f t="shared" si="9"/>
        <v>0</v>
      </c>
      <c r="AT23">
        <f t="shared" si="9"/>
        <v>70.596779624687159</v>
      </c>
      <c r="AU23">
        <f t="shared" si="9"/>
        <v>58.002321858609044</v>
      </c>
      <c r="AW23">
        <v>20</v>
      </c>
      <c r="AX23">
        <f>(R23*SUMPRODUCT(K$23:$K24, X$23:$X24)-$AZ$3*SUMPRODUCT(K$22:$K23, W$23:$W24))/Z23</f>
        <v>382.95609654316951</v>
      </c>
    </row>
    <row r="25" spans="5:50" x14ac:dyDescent="0.25">
      <c r="AN25" s="8">
        <f t="shared" ref="AN25:AU25" si="25">SUM(AN3:AN23)</f>
        <v>47322.327156426029</v>
      </c>
      <c r="AO25" s="8">
        <f t="shared" si="25"/>
        <v>-6490.2422003018355</v>
      </c>
      <c r="AP25" s="8">
        <f t="shared" si="25"/>
        <v>-463.29682219299502</v>
      </c>
      <c r="AQ25" s="8">
        <f t="shared" si="25"/>
        <v>-28096.617543404092</v>
      </c>
      <c r="AR25" s="8">
        <f t="shared" si="25"/>
        <v>12272.170590527101</v>
      </c>
      <c r="AS25" s="8">
        <f t="shared" si="25"/>
        <v>-1111.9856422822654</v>
      </c>
      <c r="AT25" s="8">
        <f t="shared" si="25"/>
        <v>4455.6109353761385</v>
      </c>
      <c r="AU25" s="9">
        <f t="shared" si="25"/>
        <v>15615.795883620971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AD46-F0C0-4A3F-8497-F96733F1D6F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8274.8803753571519</v>
      </c>
      <c r="K3">
        <v>1</v>
      </c>
      <c r="L3" s="2">
        <v>0</v>
      </c>
      <c r="O3">
        <f>$C$3</f>
        <v>8274.8803753571519</v>
      </c>
      <c r="P3">
        <f>O3*B5</f>
        <v>6619.9043002857215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8274.8803753571519</v>
      </c>
      <c r="AF3">
        <f t="shared" ref="AF3:AG23" si="4">-$Z3*P3</f>
        <v>-6619.9043002857215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1381.8263332714305</v>
      </c>
      <c r="AJ3">
        <f t="shared" ref="AJ3:AJ23" si="7">AB3-AC3</f>
        <v>0</v>
      </c>
      <c r="AL3">
        <f t="shared" ref="AL3:AL23" si="8">SUM(AI3:AK3)</f>
        <v>1381.8263332714305</v>
      </c>
      <c r="AN3">
        <f t="shared" ref="AN3:AU23" si="9">AE3*$K3</f>
        <v>8274.8803753571519</v>
      </c>
      <c r="AO3">
        <f t="shared" si="9"/>
        <v>-6619.9043002857215</v>
      </c>
      <c r="AP3">
        <f t="shared" si="9"/>
        <v>-273.14974180000002</v>
      </c>
      <c r="AQ3">
        <f t="shared" si="9"/>
        <v>0</v>
      </c>
      <c r="AR3">
        <f t="shared" si="9"/>
        <v>1381.8263332714305</v>
      </c>
      <c r="AS3">
        <f t="shared" si="9"/>
        <v>0</v>
      </c>
      <c r="AT3">
        <f t="shared" si="9"/>
        <v>0</v>
      </c>
      <c r="AU3">
        <f t="shared" si="9"/>
        <v>1381.8263332714305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4515.2815673665909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1331.1805863419913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1313.2415368573202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-1313.2415368573202</v>
      </c>
      <c r="AK4">
        <f>H4*SUM(AB4, AE4:AF4)</f>
        <v>0</v>
      </c>
      <c r="AL4">
        <f t="shared" si="8"/>
        <v>-4789.2865368573202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-3202.0400305092617</v>
      </c>
      <c r="AR4">
        <f t="shared" si="9"/>
        <v>-3202.0400305092617</v>
      </c>
      <c r="AS4">
        <f t="shared" si="9"/>
        <v>-1209.7231108183707</v>
      </c>
      <c r="AT4">
        <f t="shared" si="9"/>
        <v>0</v>
      </c>
      <c r="AU4">
        <f t="shared" si="9"/>
        <v>-4411.7631413276322</v>
      </c>
      <c r="AW4">
        <v>1</v>
      </c>
      <c r="AX4">
        <f>(R4*SUMPRODUCT(K5:$K$23, X5:$X$23)-$AZ$3*SUMPRODUCT(K4:$K$22, W5:$W$23))/Z4</f>
        <v>1331.1805863419913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8274.8803753571519</v>
      </c>
      <c r="P5">
        <f t="shared" ref="P5:P23" si="22">O5*$C$5</f>
        <v>413.7440187678576</v>
      </c>
      <c r="Q5" s="4">
        <f t="shared" ref="Q5:Q23" si="23">$C$8</f>
        <v>25</v>
      </c>
      <c r="R5">
        <f t="shared" si="0"/>
        <v>1000000</v>
      </c>
      <c r="S5">
        <f t="shared" si="1"/>
        <v>2457.1980855780084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1313.2415368573202</v>
      </c>
      <c r="AC5">
        <f t="shared" si="2"/>
        <v>2391.0830119975217</v>
      </c>
      <c r="AE5">
        <f t="shared" si="3"/>
        <v>8052.2307126793585</v>
      </c>
      <c r="AF5">
        <f t="shared" si="4"/>
        <v>-402.61153563396795</v>
      </c>
      <c r="AG5">
        <f t="shared" si="4"/>
        <v>-24.327332684648677</v>
      </c>
      <c r="AH5">
        <f t="shared" si="5"/>
        <v>-3565.4080640529601</v>
      </c>
      <c r="AI5">
        <f t="shared" si="6"/>
        <v>4059.8837803077822</v>
      </c>
      <c r="AJ5">
        <f t="shared" si="7"/>
        <v>-1077.8414751402015</v>
      </c>
      <c r="AK5">
        <f>H5*SUM(AB5, AE5:AF5)</f>
        <v>766.96991701008278</v>
      </c>
      <c r="AL5">
        <f t="shared" si="8"/>
        <v>3749.0122221776637</v>
      </c>
      <c r="AN5">
        <f t="shared" si="9"/>
        <v>6832.803693294868</v>
      </c>
      <c r="AO5">
        <f t="shared" si="9"/>
        <v>-341.6401846647434</v>
      </c>
      <c r="AP5">
        <f t="shared" si="9"/>
        <v>-20.643209881447856</v>
      </c>
      <c r="AQ5">
        <f t="shared" si="9"/>
        <v>-3025.4639065176598</v>
      </c>
      <c r="AR5">
        <f t="shared" si="9"/>
        <v>3445.0563922310175</v>
      </c>
      <c r="AS5">
        <f t="shared" si="9"/>
        <v>-914.6135369081818</v>
      </c>
      <c r="AT5">
        <f t="shared" si="9"/>
        <v>650.82025945190173</v>
      </c>
      <c r="AU5">
        <f t="shared" si="9"/>
        <v>3181.2631147747375</v>
      </c>
      <c r="AW5">
        <v>2</v>
      </c>
      <c r="AX5">
        <f>(R5*SUMPRODUCT(K6:$K$23, X6:$X$23)-$AZ$3*SUMPRODUCT(K5:$K$22, W6:$W$23))/Z5</f>
        <v>2457.1980855780084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8274.8803753571519</v>
      </c>
      <c r="P6">
        <f t="shared" si="22"/>
        <v>413.7440187678576</v>
      </c>
      <c r="Q6" s="4">
        <f t="shared" si="23"/>
        <v>25</v>
      </c>
      <c r="R6">
        <f t="shared" si="0"/>
        <v>1000000</v>
      </c>
      <c r="S6">
        <f t="shared" si="1"/>
        <v>3398.2355867818546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2391.0830119975217</v>
      </c>
      <c r="AC6">
        <f t="shared" si="2"/>
        <v>3261.3066903634026</v>
      </c>
      <c r="AE6">
        <f t="shared" si="3"/>
        <v>7941.4513917399845</v>
      </c>
      <c r="AF6">
        <f t="shared" si="4"/>
        <v>-397.07256958699924</v>
      </c>
      <c r="AG6">
        <f t="shared" si="4"/>
        <v>-23.992647118470352</v>
      </c>
      <c r="AH6">
        <f t="shared" si="5"/>
        <v>-3656.4895732735908</v>
      </c>
      <c r="AI6">
        <f t="shared" si="6"/>
        <v>3863.8966017609241</v>
      </c>
      <c r="AJ6">
        <f t="shared" si="7"/>
        <v>-870.22367836588091</v>
      </c>
      <c r="AK6">
        <f>H6*SUM(AB6, AE6:AF6)</f>
        <v>850.19734007192744</v>
      </c>
      <c r="AL6">
        <f t="shared" si="8"/>
        <v>3843.8702634669708</v>
      </c>
      <c r="AN6">
        <f t="shared" si="9"/>
        <v>6207.6036911423816</v>
      </c>
      <c r="AO6">
        <f t="shared" si="9"/>
        <v>-310.38018455711909</v>
      </c>
      <c r="AP6">
        <f t="shared" si="9"/>
        <v>-18.754360817193252</v>
      </c>
      <c r="AQ6">
        <f t="shared" si="9"/>
        <v>-2858.1725243933774</v>
      </c>
      <c r="AR6">
        <f t="shared" si="9"/>
        <v>3020.2966213746913</v>
      </c>
      <c r="AS6">
        <f t="shared" si="9"/>
        <v>-680.22877072095946</v>
      </c>
      <c r="AT6">
        <f t="shared" si="9"/>
        <v>664.57475920828892</v>
      </c>
      <c r="AU6">
        <f t="shared" si="9"/>
        <v>3004.6426098620209</v>
      </c>
      <c r="AW6">
        <v>3</v>
      </c>
      <c r="AX6">
        <f>(R6*SUMPRODUCT(K7:$K$23, X7:$X$23)-$AZ$3*SUMPRODUCT(K6:$K$22, W7:$W$23))/Z6</f>
        <v>3398.2355867818546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8274.8803753571519</v>
      </c>
      <c r="P7">
        <f t="shared" si="22"/>
        <v>413.7440187678576</v>
      </c>
      <c r="Q7" s="4">
        <f t="shared" si="23"/>
        <v>25</v>
      </c>
      <c r="R7">
        <f t="shared" si="0"/>
        <v>1000000</v>
      </c>
      <c r="S7">
        <f t="shared" si="1"/>
        <v>4168.913874259898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3261.3066903634026</v>
      </c>
      <c r="AC7">
        <f t="shared" si="2"/>
        <v>3945.2706076362265</v>
      </c>
      <c r="AE7">
        <f t="shared" si="3"/>
        <v>7830.9706823574315</v>
      </c>
      <c r="AF7">
        <f t="shared" si="4"/>
        <v>-391.54853411787161</v>
      </c>
      <c r="AG7">
        <f t="shared" si="4"/>
        <v>-23.658863715052313</v>
      </c>
      <c r="AH7">
        <f t="shared" si="5"/>
        <v>-3754.2772893333054</v>
      </c>
      <c r="AI7">
        <f t="shared" si="6"/>
        <v>3661.4859951912017</v>
      </c>
      <c r="AJ7">
        <f t="shared" si="7"/>
        <v>-683.96391727282389</v>
      </c>
      <c r="AK7">
        <f>H7*SUM(AB7, AE7:AF7)</f>
        <v>915.68276817693265</v>
      </c>
      <c r="AL7">
        <f t="shared" si="8"/>
        <v>3893.2048460953106</v>
      </c>
      <c r="AN7">
        <f t="shared" si="9"/>
        <v>5638.7269610133299</v>
      </c>
      <c r="AO7">
        <f t="shared" si="9"/>
        <v>-281.93634805066654</v>
      </c>
      <c r="AP7">
        <f t="shared" si="9"/>
        <v>-17.035675155515335</v>
      </c>
      <c r="AQ7">
        <f t="shared" si="9"/>
        <v>-2703.2848709517762</v>
      </c>
      <c r="AR7">
        <f t="shared" si="9"/>
        <v>2636.4700668553719</v>
      </c>
      <c r="AS7">
        <f t="shared" si="9"/>
        <v>-492.49140842467671</v>
      </c>
      <c r="AT7">
        <f t="shared" si="9"/>
        <v>659.34164768194944</v>
      </c>
      <c r="AU7">
        <f t="shared" si="9"/>
        <v>2803.3203061126446</v>
      </c>
      <c r="AW7">
        <v>4</v>
      </c>
      <c r="AX7">
        <f>(R7*SUMPRODUCT(K8:$K$23, X8:$X$23)-$AZ$3*SUMPRODUCT(K7:$K$22, W8:$W$23))/Z7</f>
        <v>4168.913874259898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8274.8803753571519</v>
      </c>
      <c r="P8">
        <f t="shared" si="22"/>
        <v>413.7440187678576</v>
      </c>
      <c r="Q8" s="4">
        <f t="shared" si="23"/>
        <v>25</v>
      </c>
      <c r="R8">
        <f t="shared" si="0"/>
        <v>1000000</v>
      </c>
      <c r="S8">
        <f t="shared" si="1"/>
        <v>4780.8028272834526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3945.2706076362265</v>
      </c>
      <c r="AC8">
        <f t="shared" si="2"/>
        <v>4460.6289173969126</v>
      </c>
      <c r="AE8">
        <f t="shared" si="3"/>
        <v>7720.7055015259839</v>
      </c>
      <c r="AF8">
        <f t="shared" si="4"/>
        <v>-386.03527507629923</v>
      </c>
      <c r="AG8">
        <f t="shared" si="4"/>
        <v>-23.325731464706372</v>
      </c>
      <c r="AH8">
        <f t="shared" si="5"/>
        <v>-3861.7445278167747</v>
      </c>
      <c r="AI8">
        <f t="shared" si="6"/>
        <v>3449.5999671682034</v>
      </c>
      <c r="AJ8">
        <f t="shared" si="7"/>
        <v>-515.3583097606861</v>
      </c>
      <c r="AK8">
        <f t="shared" ref="AK8:AK23" si="24">H8*SUM(AB8:AB8, AE8:AF8)</f>
        <v>965.24709705439955</v>
      </c>
      <c r="AL8">
        <f t="shared" si="8"/>
        <v>3899.4887544619169</v>
      </c>
      <c r="AN8">
        <f t="shared" si="9"/>
        <v>5121.1066638726479</v>
      </c>
      <c r="AO8">
        <f t="shared" si="9"/>
        <v>-256.05533319363241</v>
      </c>
      <c r="AP8">
        <f t="shared" si="9"/>
        <v>-15.471845004320125</v>
      </c>
      <c r="AQ8">
        <f t="shared" si="9"/>
        <v>-2561.4764909330429</v>
      </c>
      <c r="AR8">
        <f t="shared" si="9"/>
        <v>2288.1029947416523</v>
      </c>
      <c r="AS8">
        <f t="shared" si="9"/>
        <v>-341.83467739780514</v>
      </c>
      <c r="AT8">
        <f t="shared" si="9"/>
        <v>640.24373679737073</v>
      </c>
      <c r="AU8">
        <f t="shared" si="9"/>
        <v>2586.512054141218</v>
      </c>
      <c r="AW8">
        <v>5</v>
      </c>
      <c r="AX8">
        <f>(R8*SUMPRODUCT(K9:$K$23, X9:$X$23)-$AZ$3*SUMPRODUCT(K8:$K$22, W9:$W$23))/Z8</f>
        <v>4780.8028272834526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8274.8803753571519</v>
      </c>
      <c r="P9">
        <f t="shared" si="22"/>
        <v>413.7440187678576</v>
      </c>
      <c r="Q9" s="4">
        <f t="shared" si="23"/>
        <v>25</v>
      </c>
      <c r="R9">
        <f t="shared" si="0"/>
        <v>1000000</v>
      </c>
      <c r="S9">
        <f t="shared" si="1"/>
        <v>5233.1372490415624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4460.6289173969126</v>
      </c>
      <c r="AC9">
        <f t="shared" si="2"/>
        <v>4812.9276058700889</v>
      </c>
      <c r="AE9">
        <f t="shared" si="3"/>
        <v>7610.4253143987762</v>
      </c>
      <c r="AF9">
        <f t="shared" si="4"/>
        <v>-380.52126571993881</v>
      </c>
      <c r="AG9">
        <f t="shared" si="4"/>
        <v>-22.992553877464069</v>
      </c>
      <c r="AH9">
        <f t="shared" si="5"/>
        <v>-3996.8109038096973</v>
      </c>
      <c r="AI9">
        <f t="shared" si="6"/>
        <v>3210.1005909916757</v>
      </c>
      <c r="AJ9">
        <f t="shared" si="7"/>
        <v>-352.2986884731763</v>
      </c>
      <c r="AK9">
        <f t="shared" si="24"/>
        <v>1000.3822869730343</v>
      </c>
      <c r="AL9">
        <f t="shared" si="8"/>
        <v>3858.1841894915337</v>
      </c>
      <c r="AN9">
        <f t="shared" si="9"/>
        <v>4650.0447215529111</v>
      </c>
      <c r="AO9">
        <f t="shared" si="9"/>
        <v>-232.50223607764556</v>
      </c>
      <c r="AP9">
        <f t="shared" si="9"/>
        <v>-14.048676568790309</v>
      </c>
      <c r="AQ9">
        <f t="shared" si="9"/>
        <v>-2442.0907739732083</v>
      </c>
      <c r="AR9">
        <f t="shared" si="9"/>
        <v>1961.403034933267</v>
      </c>
      <c r="AS9">
        <f t="shared" si="9"/>
        <v>-215.25796378886417</v>
      </c>
      <c r="AT9">
        <f t="shared" si="9"/>
        <v>611.2434168787953</v>
      </c>
      <c r="AU9">
        <f t="shared" si="9"/>
        <v>2357.3884880231981</v>
      </c>
      <c r="AW9">
        <v>6</v>
      </c>
      <c r="AX9">
        <f>(R9*SUMPRODUCT(K10:$K$23, X10:$X$23)-$AZ$3*SUMPRODUCT(K9:$K$22, W10:$W$23))/Z9</f>
        <v>5233.1372490415624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8274.8803753571519</v>
      </c>
      <c r="P10">
        <f t="shared" si="22"/>
        <v>413.7440187678576</v>
      </c>
      <c r="Q10" s="4">
        <f t="shared" si="23"/>
        <v>25</v>
      </c>
      <c r="R10">
        <f t="shared" si="0"/>
        <v>1000000</v>
      </c>
      <c r="S10">
        <f t="shared" si="1"/>
        <v>5539.3829267243436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4812.9276058700889</v>
      </c>
      <c r="AC10">
        <f t="shared" si="2"/>
        <v>5020.7096001553364</v>
      </c>
      <c r="AE10">
        <f t="shared" si="3"/>
        <v>7500.0721001355832</v>
      </c>
      <c r="AF10">
        <f t="shared" si="4"/>
        <v>-375.0036050067792</v>
      </c>
      <c r="AG10">
        <f t="shared" si="4"/>
        <v>-22.659155661243844</v>
      </c>
      <c r="AH10">
        <f t="shared" si="5"/>
        <v>-4138.9070978232539</v>
      </c>
      <c r="AI10">
        <f t="shared" si="6"/>
        <v>2963.5022416443062</v>
      </c>
      <c r="AJ10">
        <f t="shared" si="7"/>
        <v>-207.78199428524749</v>
      </c>
      <c r="AK10">
        <f t="shared" si="24"/>
        <v>1021.5582023546774</v>
      </c>
      <c r="AL10">
        <f t="shared" si="8"/>
        <v>3777.2784497137363</v>
      </c>
      <c r="AN10">
        <f t="shared" si="9"/>
        <v>4221.3854283533137</v>
      </c>
      <c r="AO10">
        <f t="shared" si="9"/>
        <v>-211.0692714176657</v>
      </c>
      <c r="AP10">
        <f t="shared" si="9"/>
        <v>-12.753614665309028</v>
      </c>
      <c r="AQ10">
        <f t="shared" si="9"/>
        <v>-2329.5672199929036</v>
      </c>
      <c r="AR10">
        <f t="shared" si="9"/>
        <v>1667.9953222774357</v>
      </c>
      <c r="AS10">
        <f t="shared" si="9"/>
        <v>-116.94926011898991</v>
      </c>
      <c r="AT10">
        <f t="shared" si="9"/>
        <v>574.97992713388498</v>
      </c>
      <c r="AU10">
        <f t="shared" si="9"/>
        <v>2126.0259892923309</v>
      </c>
      <c r="AW10">
        <v>7</v>
      </c>
      <c r="AX10">
        <f>(R10*SUMPRODUCT(K11:$K$23, X11:$X$23)-$AZ$3*SUMPRODUCT(K10:$K$22, W11:$W$23))/Z10</f>
        <v>5539.3829267243436</v>
      </c>
    </row>
    <row r="11" spans="1:52" x14ac:dyDescent="0.25">
      <c r="A11" t="s">
        <v>33</v>
      </c>
      <c r="C11" s="7">
        <f>AU25</f>
        <v>23271.680414213453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8274.8803753571519</v>
      </c>
      <c r="P11">
        <f t="shared" si="22"/>
        <v>413.7440187678576</v>
      </c>
      <c r="Q11" s="4">
        <f t="shared" si="23"/>
        <v>25</v>
      </c>
      <c r="R11">
        <f t="shared" si="0"/>
        <v>1000000</v>
      </c>
      <c r="S11">
        <f t="shared" si="1"/>
        <v>5720.3178113399117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5020.7096001553364</v>
      </c>
      <c r="AC11">
        <f t="shared" si="2"/>
        <v>5108.409758655589</v>
      </c>
      <c r="AE11">
        <f t="shared" si="3"/>
        <v>7389.7082391792046</v>
      </c>
      <c r="AF11">
        <f t="shared" si="4"/>
        <v>-369.48541195896024</v>
      </c>
      <c r="AG11">
        <f t="shared" si="4"/>
        <v>-22.325725279322413</v>
      </c>
      <c r="AH11">
        <f t="shared" si="5"/>
        <v>-4273.5530123596473</v>
      </c>
      <c r="AI11">
        <f t="shared" si="6"/>
        <v>2724.3440895812746</v>
      </c>
      <c r="AJ11">
        <f t="shared" si="7"/>
        <v>-87.700158500252655</v>
      </c>
      <c r="AK11">
        <f t="shared" si="24"/>
        <v>1030.3666696753833</v>
      </c>
      <c r="AL11">
        <f t="shared" si="8"/>
        <v>3667.0106007564054</v>
      </c>
      <c r="AN11">
        <f t="shared" si="9"/>
        <v>3831.4064593778012</v>
      </c>
      <c r="AO11">
        <f t="shared" si="9"/>
        <v>-191.57032296889005</v>
      </c>
      <c r="AP11">
        <f t="shared" si="9"/>
        <v>-11.575413436754467</v>
      </c>
      <c r="AQ11">
        <f t="shared" si="9"/>
        <v>-2215.7462901223939</v>
      </c>
      <c r="AR11">
        <f t="shared" si="9"/>
        <v>1412.5144328497624</v>
      </c>
      <c r="AS11">
        <f t="shared" si="9"/>
        <v>-45.470665808539025</v>
      </c>
      <c r="AT11">
        <f t="shared" si="9"/>
        <v>534.22319067908757</v>
      </c>
      <c r="AU11">
        <f t="shared" si="9"/>
        <v>1901.266957720311</v>
      </c>
      <c r="AW11">
        <v>8</v>
      </c>
      <c r="AX11">
        <f>(R11*SUMPRODUCT(K12:$K$23, X12:$X$23)-$AZ$3*SUMPRODUCT(K11:$K$22, W12:$W$23))/Z11</f>
        <v>5720.3178113399117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8274.8803753571519</v>
      </c>
      <c r="P12">
        <f t="shared" si="22"/>
        <v>413.7440187678576</v>
      </c>
      <c r="Q12" s="4">
        <f t="shared" si="23"/>
        <v>25</v>
      </c>
      <c r="R12">
        <f t="shared" si="0"/>
        <v>1000000</v>
      </c>
      <c r="S12">
        <f t="shared" si="1"/>
        <v>5782.5623584435089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5108.409758655589</v>
      </c>
      <c r="AC12">
        <f t="shared" si="2"/>
        <v>5086.7819617941877</v>
      </c>
      <c r="AE12">
        <f t="shared" si="3"/>
        <v>7279.2145800052404</v>
      </c>
      <c r="AF12">
        <f t="shared" si="4"/>
        <v>-363.96072900026206</v>
      </c>
      <c r="AG12">
        <f t="shared" si="4"/>
        <v>-21.991902752101907</v>
      </c>
      <c r="AH12">
        <f t="shared" si="5"/>
        <v>-4422.6109770913281</v>
      </c>
      <c r="AI12">
        <f t="shared" si="6"/>
        <v>2470.6509711615481</v>
      </c>
      <c r="AJ12">
        <f t="shared" si="7"/>
        <v>21.627796861401293</v>
      </c>
      <c r="AK12">
        <f t="shared" si="24"/>
        <v>1028.8889424058741</v>
      </c>
      <c r="AL12">
        <f t="shared" si="8"/>
        <v>3521.1677104288237</v>
      </c>
      <c r="AN12">
        <f t="shared" si="9"/>
        <v>3476.6167960719217</v>
      </c>
      <c r="AO12">
        <f t="shared" si="9"/>
        <v>-173.83083980359609</v>
      </c>
      <c r="AP12">
        <f t="shared" si="9"/>
        <v>-10.503525846806781</v>
      </c>
      <c r="AQ12">
        <f t="shared" si="9"/>
        <v>-2112.2778338863991</v>
      </c>
      <c r="AR12">
        <f t="shared" si="9"/>
        <v>1180.0045965351194</v>
      </c>
      <c r="AS12">
        <f t="shared" si="9"/>
        <v>10.329625676500553</v>
      </c>
      <c r="AT12">
        <f t="shared" si="9"/>
        <v>491.40639270155475</v>
      </c>
      <c r="AU12">
        <f t="shared" si="9"/>
        <v>1681.7406149131748</v>
      </c>
      <c r="AW12">
        <v>9</v>
      </c>
      <c r="AX12">
        <f>(R12*SUMPRODUCT(K13:$K$23, X13:$X$23)-$AZ$3*SUMPRODUCT(K12:$K$22, W13:$W$23))/Z12</f>
        <v>5782.5623584435089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8274.8803753571519</v>
      </c>
      <c r="P13">
        <f t="shared" si="22"/>
        <v>413.7440187678576</v>
      </c>
      <c r="Q13" s="4">
        <f t="shared" si="23"/>
        <v>25</v>
      </c>
      <c r="R13">
        <f t="shared" si="0"/>
        <v>1000000</v>
      </c>
      <c r="S13">
        <f t="shared" si="1"/>
        <v>5736.7057817236837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5086.7819617941877</v>
      </c>
      <c r="AC13">
        <f t="shared" si="2"/>
        <v>4969.7161954361418</v>
      </c>
      <c r="AE13">
        <f t="shared" si="3"/>
        <v>7168.5403751615859</v>
      </c>
      <c r="AF13">
        <f t="shared" si="4"/>
        <v>-358.42701875807933</v>
      </c>
      <c r="AG13">
        <f t="shared" si="4"/>
        <v>-21.657534761800665</v>
      </c>
      <c r="AH13">
        <f t="shared" si="5"/>
        <v>-4577.9585112090554</v>
      </c>
      <c r="AI13">
        <f t="shared" si="6"/>
        <v>2210.49731043265</v>
      </c>
      <c r="AJ13">
        <f t="shared" si="7"/>
        <v>117.06576635804595</v>
      </c>
      <c r="AK13">
        <f t="shared" si="24"/>
        <v>1018.0411261688133</v>
      </c>
      <c r="AL13">
        <f t="shared" si="8"/>
        <v>3345.6042029595092</v>
      </c>
      <c r="AN13">
        <f t="shared" si="9"/>
        <v>3153.8744773275994</v>
      </c>
      <c r="AO13">
        <f t="shared" si="9"/>
        <v>-157.69372386637997</v>
      </c>
      <c r="AP13">
        <f t="shared" si="9"/>
        <v>-9.528459428609791</v>
      </c>
      <c r="AQ13">
        <f t="shared" si="9"/>
        <v>-2014.1208322958551</v>
      </c>
      <c r="AR13">
        <f t="shared" si="9"/>
        <v>972.5314617367543</v>
      </c>
      <c r="AS13">
        <f t="shared" si="9"/>
        <v>51.504310970294931</v>
      </c>
      <c r="AT13">
        <f t="shared" si="9"/>
        <v>447.89786437120995</v>
      </c>
      <c r="AU13">
        <f t="shared" si="9"/>
        <v>1471.9336370782592</v>
      </c>
      <c r="AW13">
        <v>10</v>
      </c>
      <c r="AX13">
        <f>(R13*SUMPRODUCT(K14:$K$23, X14:$X$23)-$AZ$3*SUMPRODUCT(K13:$K$22, W14:$W$23))/Z13</f>
        <v>5736.7057817236837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8274.8803753571519</v>
      </c>
      <c r="P14">
        <f t="shared" si="22"/>
        <v>413.7440187678576</v>
      </c>
      <c r="Q14" s="4">
        <f t="shared" si="23"/>
        <v>25</v>
      </c>
      <c r="R14">
        <f t="shared" si="0"/>
        <v>1000000</v>
      </c>
      <c r="S14">
        <f t="shared" si="1"/>
        <v>5586.8892492729274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4969.7161954361418</v>
      </c>
      <c r="AC14">
        <f t="shared" si="2"/>
        <v>4764.9846410738992</v>
      </c>
      <c r="AE14">
        <f t="shared" si="3"/>
        <v>7057.5370543513081</v>
      </c>
      <c r="AF14">
        <f t="shared" si="4"/>
        <v>-352.87685271756544</v>
      </c>
      <c r="AG14">
        <f t="shared" si="4"/>
        <v>-21.322172449069086</v>
      </c>
      <c r="AH14">
        <f t="shared" si="5"/>
        <v>-4751.4786045428946</v>
      </c>
      <c r="AI14">
        <f t="shared" si="6"/>
        <v>1931.8594246417788</v>
      </c>
      <c r="AJ14">
        <f t="shared" si="7"/>
        <v>204.7315543622426</v>
      </c>
      <c r="AK14">
        <f t="shared" si="24"/>
        <v>998.99973705006425</v>
      </c>
      <c r="AL14">
        <f t="shared" si="8"/>
        <v>3135.5907160540855</v>
      </c>
      <c r="AN14">
        <f t="shared" si="9"/>
        <v>2860.2777179417353</v>
      </c>
      <c r="AO14">
        <f t="shared" si="9"/>
        <v>-143.01388589708677</v>
      </c>
      <c r="AP14">
        <f t="shared" si="9"/>
        <v>-8.6414473327606345</v>
      </c>
      <c r="AQ14">
        <f t="shared" si="9"/>
        <v>-1925.6786432983315</v>
      </c>
      <c r="AR14">
        <f t="shared" si="9"/>
        <v>782.94374141355604</v>
      </c>
      <c r="AS14">
        <f t="shared" si="9"/>
        <v>82.973578259976108</v>
      </c>
      <c r="AT14">
        <f t="shared" si="9"/>
        <v>404.87448611441829</v>
      </c>
      <c r="AU14">
        <f t="shared" si="9"/>
        <v>1270.7918057879504</v>
      </c>
      <c r="AW14">
        <v>11</v>
      </c>
      <c r="AX14">
        <f>(R14*SUMPRODUCT(K15:$K$23, X15:$X$23)-$AZ$3*SUMPRODUCT(K14:$K$22, W15:$W$23))/Z14</f>
        <v>5586.8892492729274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8274.8803753571519</v>
      </c>
      <c r="P15">
        <f t="shared" si="22"/>
        <v>413.7440187678576</v>
      </c>
      <c r="Q15" s="4">
        <f t="shared" si="23"/>
        <v>25</v>
      </c>
      <c r="R15">
        <f t="shared" si="0"/>
        <v>1000000</v>
      </c>
      <c r="S15">
        <f t="shared" si="1"/>
        <v>5332.8826922893904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4764.9846410738992</v>
      </c>
      <c r="AC15">
        <f t="shared" si="2"/>
        <v>4476.4462270343538</v>
      </c>
      <c r="AE15">
        <f t="shared" si="3"/>
        <v>6945.9725954568285</v>
      </c>
      <c r="AF15">
        <f t="shared" si="4"/>
        <v>-347.29862977284142</v>
      </c>
      <c r="AG15">
        <f t="shared" si="4"/>
        <v>-20.985114830608754</v>
      </c>
      <c r="AH15">
        <f t="shared" si="5"/>
        <v>-4953.4357587854438</v>
      </c>
      <c r="AI15">
        <f t="shared" si="6"/>
        <v>1624.2530920679346</v>
      </c>
      <c r="AJ15">
        <f t="shared" si="7"/>
        <v>288.53841403954539</v>
      </c>
      <c r="AK15">
        <f t="shared" si="24"/>
        <v>972.41099429748601</v>
      </c>
      <c r="AL15">
        <f t="shared" si="8"/>
        <v>2885.202500404966</v>
      </c>
      <c r="AN15">
        <f t="shared" si="9"/>
        <v>2593.1609218543595</v>
      </c>
      <c r="AO15">
        <f t="shared" si="9"/>
        <v>-129.65804609271797</v>
      </c>
      <c r="AP15">
        <f t="shared" si="9"/>
        <v>-7.8344362825379097</v>
      </c>
      <c r="AQ15">
        <f t="shared" si="9"/>
        <v>-1849.2811283188782</v>
      </c>
      <c r="AR15">
        <f t="shared" si="9"/>
        <v>606.38731116022552</v>
      </c>
      <c r="AS15">
        <f t="shared" si="9"/>
        <v>107.72091733137228</v>
      </c>
      <c r="AT15">
        <f t="shared" si="9"/>
        <v>363.03313261602915</v>
      </c>
      <c r="AU15">
        <f t="shared" si="9"/>
        <v>1077.1413611076271</v>
      </c>
      <c r="AW15">
        <v>12</v>
      </c>
      <c r="AX15">
        <f>(R15*SUMPRODUCT(K16:$K$23, X16:$X$23)-$AZ$3*SUMPRODUCT(K15:$K$22, W16:$W$23))/Z15</f>
        <v>5332.8826922893904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8274.8803753571519</v>
      </c>
      <c r="P16">
        <f t="shared" si="22"/>
        <v>413.7440187678576</v>
      </c>
      <c r="Q16" s="4">
        <f t="shared" si="23"/>
        <v>25</v>
      </c>
      <c r="R16">
        <f t="shared" si="0"/>
        <v>1000000</v>
      </c>
      <c r="S16">
        <f t="shared" si="1"/>
        <v>4982.562119001781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4476.4462270343538</v>
      </c>
      <c r="AC16">
        <f t="shared" si="2"/>
        <v>4114.8217337669976</v>
      </c>
      <c r="AE16">
        <f t="shared" si="3"/>
        <v>6833.7647980319043</v>
      </c>
      <c r="AF16">
        <f t="shared" si="4"/>
        <v>-341.68823990159518</v>
      </c>
      <c r="AG16">
        <f t="shared" si="4"/>
        <v>-20.646113563112845</v>
      </c>
      <c r="AH16">
        <f t="shared" si="5"/>
        <v>-5166.0047675929582</v>
      </c>
      <c r="AI16">
        <f t="shared" si="6"/>
        <v>1305.4256769742387</v>
      </c>
      <c r="AJ16">
        <f t="shared" si="7"/>
        <v>361.62449326735623</v>
      </c>
      <c r="AK16">
        <f t="shared" si="24"/>
        <v>938.59843177211064</v>
      </c>
      <c r="AL16">
        <f t="shared" si="8"/>
        <v>2605.6486020137054</v>
      </c>
      <c r="AN16">
        <f t="shared" si="9"/>
        <v>2350.1619846859585</v>
      </c>
      <c r="AO16">
        <f t="shared" si="9"/>
        <v>-117.50809923429792</v>
      </c>
      <c r="AP16">
        <f t="shared" si="9"/>
        <v>-7.1002899077695831</v>
      </c>
      <c r="AQ16">
        <f t="shared" si="9"/>
        <v>-1776.6119227574138</v>
      </c>
      <c r="AR16">
        <f t="shared" si="9"/>
        <v>448.94167278647757</v>
      </c>
      <c r="AS16">
        <f t="shared" si="9"/>
        <v>124.36426507582244</v>
      </c>
      <c r="AT16">
        <f t="shared" si="9"/>
        <v>322.78815827433067</v>
      </c>
      <c r="AU16">
        <f t="shared" si="9"/>
        <v>896.09409613663058</v>
      </c>
      <c r="AW16">
        <v>13</v>
      </c>
      <c r="AX16">
        <f>(R16*SUMPRODUCT(K17:$K$23, X17:$X$23)-$AZ$3*SUMPRODUCT(K16:$K$22, W17:$W$23))/Z16</f>
        <v>4982.562119001781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8274.8803753571519</v>
      </c>
      <c r="P17">
        <f t="shared" si="22"/>
        <v>413.7440187678576</v>
      </c>
      <c r="Q17" s="4">
        <f t="shared" si="23"/>
        <v>25</v>
      </c>
      <c r="R17">
        <f t="shared" si="0"/>
        <v>1000000</v>
      </c>
      <c r="S17">
        <f t="shared" si="1"/>
        <v>4544.4406665340357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4114.8217337669976</v>
      </c>
      <c r="AC17">
        <f t="shared" si="2"/>
        <v>3690.9957644314463</v>
      </c>
      <c r="AE17">
        <f t="shared" si="3"/>
        <v>6720.8597620253249</v>
      </c>
      <c r="AF17">
        <f t="shared" si="4"/>
        <v>-336.04298810126625</v>
      </c>
      <c r="AG17">
        <f t="shared" si="4"/>
        <v>-20.30500580419341</v>
      </c>
      <c r="AH17">
        <f t="shared" si="5"/>
        <v>-5385.8649315322837</v>
      </c>
      <c r="AI17">
        <f t="shared" si="6"/>
        <v>978.64683658758167</v>
      </c>
      <c r="AJ17">
        <f t="shared" si="7"/>
        <v>423.82596933555124</v>
      </c>
      <c r="AK17">
        <f t="shared" si="24"/>
        <v>898.47506638013931</v>
      </c>
      <c r="AL17">
        <f t="shared" si="8"/>
        <v>2300.9478723032721</v>
      </c>
      <c r="AN17">
        <f t="shared" si="9"/>
        <v>2129.1387790791232</v>
      </c>
      <c r="AO17">
        <f t="shared" si="9"/>
        <v>-106.45693895395615</v>
      </c>
      <c r="AP17">
        <f t="shared" si="9"/>
        <v>-6.4325364310394253</v>
      </c>
      <c r="AQ17">
        <f t="shared" si="9"/>
        <v>-1706.2182950759957</v>
      </c>
      <c r="AR17">
        <f t="shared" si="9"/>
        <v>310.03100861813198</v>
      </c>
      <c r="AS17">
        <f t="shared" si="9"/>
        <v>134.26620087980959</v>
      </c>
      <c r="AT17">
        <f t="shared" si="9"/>
        <v>284.6329448316252</v>
      </c>
      <c r="AU17">
        <f t="shared" si="9"/>
        <v>728.93015432956668</v>
      </c>
      <c r="AW17">
        <v>14</v>
      </c>
      <c r="AX17">
        <f>(R17*SUMPRODUCT(K18:$K$23, X18:$X$23)-$AZ$3*SUMPRODUCT(K17:$K$22, W18:$W$23))/Z17</f>
        <v>4544.4406665340357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8274.8803753571519</v>
      </c>
      <c r="P18">
        <f t="shared" si="22"/>
        <v>413.7440187678576</v>
      </c>
      <c r="Q18" s="4">
        <f t="shared" si="23"/>
        <v>25</v>
      </c>
      <c r="R18">
        <f t="shared" si="0"/>
        <v>1000000</v>
      </c>
      <c r="S18">
        <f t="shared" si="1"/>
        <v>4018.8811564999942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3690.9957644314463</v>
      </c>
      <c r="AC18">
        <f t="shared" si="2"/>
        <v>3208.8553002159624</v>
      </c>
      <c r="AE18">
        <f t="shared" si="3"/>
        <v>6607.0363161080668</v>
      </c>
      <c r="AF18">
        <f t="shared" si="4"/>
        <v>-330.35181580540336</v>
      </c>
      <c r="AG18">
        <f t="shared" si="4"/>
        <v>-19.961123352864483</v>
      </c>
      <c r="AH18">
        <f t="shared" si="5"/>
        <v>-5633.2957314796658</v>
      </c>
      <c r="AI18">
        <f t="shared" si="6"/>
        <v>623.42764547013303</v>
      </c>
      <c r="AJ18">
        <f t="shared" si="7"/>
        <v>482.14046421548392</v>
      </c>
      <c r="AK18">
        <f t="shared" si="24"/>
        <v>852.95433561382731</v>
      </c>
      <c r="AL18">
        <f t="shared" si="8"/>
        <v>1958.5224452994444</v>
      </c>
      <c r="AN18">
        <f t="shared" si="9"/>
        <v>1928.0895349216921</v>
      </c>
      <c r="AO18">
        <f t="shared" si="9"/>
        <v>-96.404476746084612</v>
      </c>
      <c r="AP18">
        <f t="shared" si="9"/>
        <v>-5.8251281210771397</v>
      </c>
      <c r="AQ18">
        <f t="shared" si="9"/>
        <v>-1643.9289913549385</v>
      </c>
      <c r="AR18">
        <f t="shared" si="9"/>
        <v>181.93093869959193</v>
      </c>
      <c r="AS18">
        <f t="shared" si="9"/>
        <v>140.6999960254125</v>
      </c>
      <c r="AT18">
        <f t="shared" si="9"/>
        <v>248.91225802007625</v>
      </c>
      <c r="AU18">
        <f t="shared" si="9"/>
        <v>571.54319274508077</v>
      </c>
      <c r="AW18">
        <v>15</v>
      </c>
      <c r="AX18">
        <f>(R18*SUMPRODUCT(K19:$K$23, X19:$X$23)-$AZ$3*SUMPRODUCT(K18:$K$22, W19:$W$23))/Z18</f>
        <v>4018.8811564999942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8274.8803753571519</v>
      </c>
      <c r="P19">
        <f t="shared" si="22"/>
        <v>413.7440187678576</v>
      </c>
      <c r="Q19" s="4">
        <f t="shared" si="23"/>
        <v>25</v>
      </c>
      <c r="R19">
        <f t="shared" si="0"/>
        <v>1000000</v>
      </c>
      <c r="S19">
        <f t="shared" si="1"/>
        <v>3405.907053938874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3208.8553002159624</v>
      </c>
      <c r="AC19">
        <f t="shared" si="2"/>
        <v>2672.1046733459079</v>
      </c>
      <c r="AE19">
        <f t="shared" si="3"/>
        <v>6492.0581132120997</v>
      </c>
      <c r="AF19">
        <f t="shared" si="4"/>
        <v>-324.60290566060496</v>
      </c>
      <c r="AG19">
        <f t="shared" si="4"/>
        <v>-19.613752159323198</v>
      </c>
      <c r="AH19">
        <f t="shared" si="5"/>
        <v>-5910.3984005056191</v>
      </c>
      <c r="AI19">
        <f t="shared" si="6"/>
        <v>237.443054886553</v>
      </c>
      <c r="AJ19">
        <f t="shared" si="7"/>
        <v>536.75062687005448</v>
      </c>
      <c r="AK19">
        <f t="shared" si="24"/>
        <v>802.34964277067684</v>
      </c>
      <c r="AL19">
        <f t="shared" si="8"/>
        <v>1576.5433245272843</v>
      </c>
      <c r="AN19">
        <f t="shared" si="9"/>
        <v>1745.1962418562148</v>
      </c>
      <c r="AO19">
        <f t="shared" si="9"/>
        <v>-87.259812092810733</v>
      </c>
      <c r="AP19">
        <f t="shared" si="9"/>
        <v>-5.2725724200601825</v>
      </c>
      <c r="AQ19">
        <f t="shared" si="9"/>
        <v>-1588.8343721759902</v>
      </c>
      <c r="AR19">
        <f t="shared" si="9"/>
        <v>63.829485167353894</v>
      </c>
      <c r="AS19">
        <f t="shared" si="9"/>
        <v>144.28940106392773</v>
      </c>
      <c r="AT19">
        <f t="shared" si="9"/>
        <v>215.68777678813029</v>
      </c>
      <c r="AU19">
        <f t="shared" si="9"/>
        <v>423.80666301941193</v>
      </c>
      <c r="AW19">
        <v>16</v>
      </c>
      <c r="AX19">
        <f>(R19*SUMPRODUCT(K20:$K$23, X20:$X$23)-$AZ$3*SUMPRODUCT(K19:$K$22, W20:$W$23))/Z19</f>
        <v>3405.907053938874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8274.8803753571519</v>
      </c>
      <c r="P20">
        <f t="shared" si="22"/>
        <v>413.7440187678576</v>
      </c>
      <c r="Q20" s="4">
        <f t="shared" si="23"/>
        <v>25</v>
      </c>
      <c r="R20">
        <f t="shared" si="0"/>
        <v>1000000</v>
      </c>
      <c r="S20">
        <f t="shared" si="1"/>
        <v>2702.8435642086497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2672.1046733459079</v>
      </c>
      <c r="AC20">
        <f t="shared" si="2"/>
        <v>2082.4812847807571</v>
      </c>
      <c r="AE20">
        <f t="shared" si="3"/>
        <v>6375.6126117221947</v>
      </c>
      <c r="AF20">
        <f t="shared" si="4"/>
        <v>-318.78063058610974</v>
      </c>
      <c r="AG20">
        <f t="shared" si="4"/>
        <v>-19.261947975432264</v>
      </c>
      <c r="AH20">
        <f t="shared" si="5"/>
        <v>-6226.6664919080704</v>
      </c>
      <c r="AI20">
        <f t="shared" si="6"/>
        <v>-189.09645874741727</v>
      </c>
      <c r="AJ20">
        <f t="shared" si="7"/>
        <v>589.62338856515089</v>
      </c>
      <c r="AK20">
        <f t="shared" si="24"/>
        <v>746.95256739733304</v>
      </c>
      <c r="AL20">
        <f t="shared" si="8"/>
        <v>1147.4794972150667</v>
      </c>
      <c r="AN20">
        <f t="shared" si="9"/>
        <v>1578.7928769192342</v>
      </c>
      <c r="AO20">
        <f t="shared" si="9"/>
        <v>-78.939643845961712</v>
      </c>
      <c r="AP20">
        <f t="shared" si="9"/>
        <v>-4.7698359532209311</v>
      </c>
      <c r="AQ20">
        <f t="shared" si="9"/>
        <v>-1541.909351001279</v>
      </c>
      <c r="AR20">
        <f t="shared" si="9"/>
        <v>-46.825953881227235</v>
      </c>
      <c r="AS20">
        <f t="shared" si="9"/>
        <v>146.00843285555067</v>
      </c>
      <c r="AT20">
        <f t="shared" si="9"/>
        <v>184.96785558068794</v>
      </c>
      <c r="AU20">
        <f t="shared" si="9"/>
        <v>284.1503345550114</v>
      </c>
      <c r="AW20">
        <v>17</v>
      </c>
      <c r="AX20">
        <f>(R20*SUMPRODUCT(K21:$K$23, X21:$X$23)-$AZ$3*SUMPRODUCT(K20:$K$22, W21:$W$23))/Z20</f>
        <v>2702.8435642086497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8274.8803753571519</v>
      </c>
      <c r="P21">
        <f t="shared" si="22"/>
        <v>413.7440187678576</v>
      </c>
      <c r="Q21" s="4">
        <f t="shared" si="23"/>
        <v>25</v>
      </c>
      <c r="R21">
        <f t="shared" si="0"/>
        <v>1000000</v>
      </c>
      <c r="S21">
        <f t="shared" si="1"/>
        <v>1905.2975746951113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2082.4812847807571</v>
      </c>
      <c r="AC21">
        <f t="shared" si="2"/>
        <v>1440.7541751650745</v>
      </c>
      <c r="AE21">
        <f t="shared" si="3"/>
        <v>6257.3262088443817</v>
      </c>
      <c r="AF21">
        <f t="shared" si="4"/>
        <v>-312.86631044221906</v>
      </c>
      <c r="AG21">
        <f t="shared" si="4"/>
        <v>-18.904582075527312</v>
      </c>
      <c r="AH21">
        <f t="shared" si="5"/>
        <v>-6589.8568060251791</v>
      </c>
      <c r="AI21">
        <f t="shared" si="6"/>
        <v>-664.30148969854417</v>
      </c>
      <c r="AJ21">
        <f t="shared" si="7"/>
        <v>641.72710961568259</v>
      </c>
      <c r="AK21">
        <f t="shared" si="24"/>
        <v>686.88141092732894</v>
      </c>
      <c r="AL21">
        <f t="shared" si="8"/>
        <v>664.30703084446736</v>
      </c>
      <c r="AN21">
        <f t="shared" si="9"/>
        <v>1427.3596006066612</v>
      </c>
      <c r="AO21">
        <f t="shared" si="9"/>
        <v>-71.367980030333044</v>
      </c>
      <c r="AP21">
        <f t="shared" si="9"/>
        <v>-4.3123269940474964</v>
      </c>
      <c r="AQ21">
        <f t="shared" si="9"/>
        <v>-1503.2132039733194</v>
      </c>
      <c r="AR21">
        <f t="shared" si="9"/>
        <v>-151.53391039103894</v>
      </c>
      <c r="AS21">
        <f t="shared" si="9"/>
        <v>146.38446523450025</v>
      </c>
      <c r="AT21">
        <f t="shared" si="9"/>
        <v>156.68461953918808</v>
      </c>
      <c r="AU21">
        <f t="shared" si="9"/>
        <v>151.53517438264939</v>
      </c>
      <c r="AW21">
        <v>18</v>
      </c>
      <c r="AX21">
        <f>(R21*SUMPRODUCT(K22:$K$23, X22:$X$23)-$AZ$3*SUMPRODUCT(K21:$K$22, W22:$W$23))/Z21</f>
        <v>1905.2975746951113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8274.8803753571519</v>
      </c>
      <c r="P22">
        <f t="shared" si="22"/>
        <v>413.7440187678576</v>
      </c>
      <c r="Q22" s="4">
        <f t="shared" si="23"/>
        <v>25</v>
      </c>
      <c r="R22">
        <f t="shared" si="0"/>
        <v>1000000</v>
      </c>
      <c r="S22">
        <f t="shared" si="1"/>
        <v>1008.2477263525319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1440.7541751650745</v>
      </c>
      <c r="AC22">
        <f t="shared" si="2"/>
        <v>747.73347420231653</v>
      </c>
      <c r="AE22">
        <f t="shared" si="3"/>
        <v>6136.7904830870475</v>
      </c>
      <c r="AF22">
        <f t="shared" si="4"/>
        <v>-306.83952415435238</v>
      </c>
      <c r="AG22">
        <f t="shared" si="4"/>
        <v>-18.54042053998327</v>
      </c>
      <c r="AH22">
        <f t="shared" si="5"/>
        <v>-7004.6285915508706</v>
      </c>
      <c r="AI22">
        <f t="shared" si="6"/>
        <v>-1193.2180531581589</v>
      </c>
      <c r="AJ22">
        <f t="shared" si="7"/>
        <v>693.02070096275793</v>
      </c>
      <c r="AK22">
        <f t="shared" si="24"/>
        <v>622.16877973501437</v>
      </c>
      <c r="AL22">
        <f t="shared" si="8"/>
        <v>121.97142753961339</v>
      </c>
      <c r="AN22">
        <f t="shared" si="9"/>
        <v>1289.5175801321968</v>
      </c>
      <c r="AO22">
        <f t="shared" si="9"/>
        <v>-64.475879006609844</v>
      </c>
      <c r="AP22">
        <f t="shared" si="9"/>
        <v>-3.8958798243549841</v>
      </c>
      <c r="AQ22">
        <f t="shared" si="9"/>
        <v>-1471.8755245099599</v>
      </c>
      <c r="AR22">
        <f t="shared" si="9"/>
        <v>-250.7297032087277</v>
      </c>
      <c r="AS22">
        <f t="shared" si="9"/>
        <v>145.62373927380148</v>
      </c>
      <c r="AT22">
        <f t="shared" si="9"/>
        <v>130.73569669501089</v>
      </c>
      <c r="AU22">
        <f t="shared" si="9"/>
        <v>25.629732760084657</v>
      </c>
      <c r="AW22">
        <v>19</v>
      </c>
      <c r="AX22">
        <f>(R22*SUMPRODUCT(K23:$K$23, X23:$X$23)-$AZ$3*SUMPRODUCT(K22:$K$22, W23:$W$23))/Z22</f>
        <v>1008.2477263525319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8274.8803753571519</v>
      </c>
      <c r="P23">
        <f t="shared" si="22"/>
        <v>413.7440187678576</v>
      </c>
      <c r="Q23" s="4">
        <f t="shared" si="23"/>
        <v>25</v>
      </c>
      <c r="R23">
        <f t="shared" si="0"/>
        <v>1000000</v>
      </c>
      <c r="S23">
        <f t="shared" si="1"/>
        <v>1028.9402183237291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747.73347420231653</v>
      </c>
      <c r="AC23">
        <f t="shared" si="2"/>
        <v>747.73347420231653</v>
      </c>
      <c r="AE23">
        <f t="shared" si="3"/>
        <v>6013.3766194448299</v>
      </c>
      <c r="AF23">
        <f t="shared" si="4"/>
        <v>-300.66883097224149</v>
      </c>
      <c r="AG23">
        <f t="shared" si="4"/>
        <v>-18.167563598118139</v>
      </c>
      <c r="AH23">
        <f t="shared" si="5"/>
        <v>-7498.109458611817</v>
      </c>
      <c r="AI23">
        <f t="shared" si="6"/>
        <v>-1803.5692337373466</v>
      </c>
      <c r="AJ23">
        <f t="shared" si="7"/>
        <v>0</v>
      </c>
      <c r="AK23">
        <f t="shared" si="24"/>
        <v>552.83287972961705</v>
      </c>
      <c r="AL23">
        <f t="shared" si="8"/>
        <v>-1250.7363540077295</v>
      </c>
      <c r="AN23">
        <f t="shared" si="9"/>
        <v>1163.9806016847563</v>
      </c>
      <c r="AO23">
        <f t="shared" si="9"/>
        <v>-58.199030084237812</v>
      </c>
      <c r="AP23">
        <f t="shared" si="9"/>
        <v>-3.5166085456386971</v>
      </c>
      <c r="AQ23">
        <f t="shared" si="9"/>
        <v>-1451.3732485857345</v>
      </c>
      <c r="AR23">
        <f t="shared" si="9"/>
        <v>-349.10828553085469</v>
      </c>
      <c r="AS23">
        <f t="shared" si="9"/>
        <v>0</v>
      </c>
      <c r="AT23">
        <f t="shared" si="9"/>
        <v>107.00922105860126</v>
      </c>
      <c r="AU23">
        <f t="shared" si="9"/>
        <v>-242.09906447225342</v>
      </c>
      <c r="AW23">
        <v>20</v>
      </c>
      <c r="AX23">
        <f>(R23*SUMPRODUCT(K$23:$K24, X$23:$X24)-$AZ$3*SUMPRODUCT(K$22:$K23, W$23:$W24))/Z23</f>
        <v>1028.9402183237291</v>
      </c>
    </row>
    <row r="25" spans="5:50" x14ac:dyDescent="0.25">
      <c r="AN25" s="8">
        <f t="shared" ref="AN25:AU25" si="25">SUM(AN3:AN23)</f>
        <v>70474.125107045882</v>
      </c>
      <c r="AO25" s="8">
        <f t="shared" si="25"/>
        <v>-9729.8665368701568</v>
      </c>
      <c r="AP25" s="8">
        <f t="shared" si="25"/>
        <v>-461.06558441725389</v>
      </c>
      <c r="AQ25" s="8">
        <f t="shared" si="25"/>
        <v>-41923.165454627706</v>
      </c>
      <c r="AR25" s="8">
        <f t="shared" si="25"/>
        <v>18360.02753113073</v>
      </c>
      <c r="AS25" s="8">
        <f t="shared" si="25"/>
        <v>-2782.4044613394176</v>
      </c>
      <c r="AT25" s="8">
        <f t="shared" si="25"/>
        <v>7694.0573444221418</v>
      </c>
      <c r="AU25" s="9">
        <f t="shared" si="25"/>
        <v>23271.680414213453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1B5C7-21FC-4144-BCAE-0D9E9D40311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8212.7469123169922</v>
      </c>
      <c r="K3">
        <v>1</v>
      </c>
      <c r="L3" s="2">
        <v>0</v>
      </c>
      <c r="O3">
        <f>$C$3</f>
        <v>8212.7469123169922</v>
      </c>
      <c r="P3">
        <f>O3*B5</f>
        <v>6570.1975298535945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8212.7469123169922</v>
      </c>
      <c r="AF3">
        <f t="shared" ref="AF3:AG23" si="4">-$Z3*P3</f>
        <v>-6570.1975298535945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1369.3996406633978</v>
      </c>
      <c r="AJ3">
        <f t="shared" ref="AJ3:AJ23" si="7">AB3-AC3</f>
        <v>7.2759576141834259E-12</v>
      </c>
      <c r="AL3">
        <f t="shared" ref="AL3:AL23" si="8">SUM(AI3:AK3)</f>
        <v>1369.3996406634051</v>
      </c>
      <c r="AN3">
        <f t="shared" ref="AN3:AU23" si="9">AE3*$K3</f>
        <v>8212.7469123169922</v>
      </c>
      <c r="AO3">
        <f t="shared" si="9"/>
        <v>-6570.1975298535945</v>
      </c>
      <c r="AP3">
        <f t="shared" si="9"/>
        <v>-273.14974180000002</v>
      </c>
      <c r="AQ3">
        <f t="shared" si="9"/>
        <v>0</v>
      </c>
      <c r="AR3">
        <f t="shared" si="9"/>
        <v>1369.3996406633978</v>
      </c>
      <c r="AS3">
        <f t="shared" si="9"/>
        <v>7.2759576141834259E-12</v>
      </c>
      <c r="AT3">
        <f t="shared" si="9"/>
        <v>0</v>
      </c>
      <c r="AU3">
        <f t="shared" si="9"/>
        <v>1369.3996406634051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4440.9282697964154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128.23605352948422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-7.2759576141834259E-12</v>
      </c>
      <c r="AC4">
        <f t="shared" si="2"/>
        <v>126.65339903702989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-126.65339903703716</v>
      </c>
      <c r="AK4">
        <f>G4*MAX(0, SUM(AB4, AE4:AF4))</f>
        <v>0</v>
      </c>
      <c r="AL4">
        <f t="shared" si="8"/>
        <v>-4810.1093990370373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-4314.2748707593792</v>
      </c>
      <c r="AR4">
        <f t="shared" si="9"/>
        <v>-4314.2748707593792</v>
      </c>
      <c r="AS4">
        <f t="shared" si="9"/>
        <v>-116.66973635745687</v>
      </c>
      <c r="AT4">
        <f t="shared" si="9"/>
        <v>0</v>
      </c>
      <c r="AU4">
        <f t="shared" si="9"/>
        <v>-4430.9446071168359</v>
      </c>
      <c r="AW4">
        <v>1</v>
      </c>
      <c r="AX4">
        <f>(R4*SUMPRODUCT(K5:$K$23, X5:$X$23)-$AZ$3*SUMPRODUCT(K4:$K$22, W5:$W$23))/Z4</f>
        <v>128.23605352948422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8212.7469123169922</v>
      </c>
      <c r="P5">
        <f t="shared" ref="P5:P23" si="22">O5*$C$5</f>
        <v>410.63734561584965</v>
      </c>
      <c r="Q5" s="4">
        <f t="shared" ref="Q5:Q23" si="23">$C$8</f>
        <v>25</v>
      </c>
      <c r="R5">
        <f t="shared" si="0"/>
        <v>2000000</v>
      </c>
      <c r="S5">
        <f t="shared" si="1"/>
        <v>241.76384050375304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126.65339903702989</v>
      </c>
      <c r="AC5">
        <f t="shared" si="2"/>
        <v>235.83223643338715</v>
      </c>
      <c r="AE5">
        <f t="shared" si="3"/>
        <v>8011.2496043966703</v>
      </c>
      <c r="AF5">
        <f t="shared" si="4"/>
        <v>-400.56248021983356</v>
      </c>
      <c r="AG5">
        <f t="shared" si="4"/>
        <v>-24.386632420091601</v>
      </c>
      <c r="AH5">
        <f t="shared" si="5"/>
        <v>-4632.7849526718719</v>
      </c>
      <c r="AI5">
        <f t="shared" si="6"/>
        <v>2953.5155390848731</v>
      </c>
      <c r="AJ5">
        <f t="shared" si="7"/>
        <v>-109.17883739635727</v>
      </c>
      <c r="AK5">
        <f>G5*SUM(AB5, AE5:AF5)</f>
        <v>541.61383662497076</v>
      </c>
      <c r="AL5">
        <f t="shared" si="8"/>
        <v>3385.9505383134865</v>
      </c>
      <c r="AN5">
        <f t="shared" si="9"/>
        <v>6798.028749801465</v>
      </c>
      <c r="AO5">
        <f t="shared" si="9"/>
        <v>-339.90143749007331</v>
      </c>
      <c r="AP5">
        <f t="shared" si="9"/>
        <v>-20.693529285573696</v>
      </c>
      <c r="AQ5">
        <f t="shared" si="9"/>
        <v>-3931.1976102488211</v>
      </c>
      <c r="AR5">
        <f t="shared" si="9"/>
        <v>2506.2361727769967</v>
      </c>
      <c r="AS5">
        <f t="shared" si="9"/>
        <v>-92.644832222304899</v>
      </c>
      <c r="AT5">
        <f t="shared" si="9"/>
        <v>459.5920255244763</v>
      </c>
      <c r="AU5">
        <f t="shared" si="9"/>
        <v>2873.1833660791681</v>
      </c>
      <c r="AW5">
        <v>2</v>
      </c>
      <c r="AX5">
        <f>(R5*SUMPRODUCT(K6:$K$23, X6:$X$23)-$AZ$3*SUMPRODUCT(K5:$K$22, W6:$W$23))/Z5</f>
        <v>241.76384050375304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8212.7469123169922</v>
      </c>
      <c r="P6">
        <f t="shared" si="22"/>
        <v>410.63734561584965</v>
      </c>
      <c r="Q6" s="4">
        <f t="shared" si="23"/>
        <v>25</v>
      </c>
      <c r="R6">
        <f t="shared" si="0"/>
        <v>2000000</v>
      </c>
      <c r="S6">
        <f t="shared" si="1"/>
        <v>342.17664557198538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235.83223643338715</v>
      </c>
      <c r="AC6">
        <f t="shared" si="2"/>
        <v>329.6595937813363</v>
      </c>
      <c r="AE6">
        <f t="shared" si="3"/>
        <v>7912.3191076282037</v>
      </c>
      <c r="AF6">
        <f t="shared" si="4"/>
        <v>-395.61595538141023</v>
      </c>
      <c r="AG6">
        <f t="shared" si="4"/>
        <v>-24.085483188827407</v>
      </c>
      <c r="AH6">
        <f t="shared" si="5"/>
        <v>-4582.632565062152</v>
      </c>
      <c r="AI6">
        <f t="shared" si="6"/>
        <v>2909.9851039958139</v>
      </c>
      <c r="AJ6">
        <f t="shared" si="7"/>
        <v>-93.827357347949146</v>
      </c>
      <c r="AK6">
        <f>G6*SUM(AB6, AE6:AF6)</f>
        <v>542.6774772076127</v>
      </c>
      <c r="AL6">
        <f t="shared" si="8"/>
        <v>3358.8352238554776</v>
      </c>
      <c r="AN6">
        <f t="shared" si="9"/>
        <v>6184.8318242048344</v>
      </c>
      <c r="AO6">
        <f t="shared" si="9"/>
        <v>-309.24159121024178</v>
      </c>
      <c r="AP6">
        <f t="shared" si="9"/>
        <v>-18.826928097982631</v>
      </c>
      <c r="AQ6">
        <f t="shared" si="9"/>
        <v>-3582.1118108986216</v>
      </c>
      <c r="AR6">
        <f t="shared" si="9"/>
        <v>2274.6514939979884</v>
      </c>
      <c r="AS6">
        <f t="shared" si="9"/>
        <v>-73.342141262625063</v>
      </c>
      <c r="AT6">
        <f t="shared" si="9"/>
        <v>424.19534470961719</v>
      </c>
      <c r="AU6">
        <f t="shared" si="9"/>
        <v>2625.5046974449806</v>
      </c>
      <c r="AW6">
        <v>3</v>
      </c>
      <c r="AX6">
        <f>(R6*SUMPRODUCT(K7:$K$23, X7:$X$23)-$AZ$3*SUMPRODUCT(K6:$K$22, W7:$W$23))/Z6</f>
        <v>342.17664557198538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8212.7469123169922</v>
      </c>
      <c r="P7">
        <f t="shared" si="22"/>
        <v>410.63734561584965</v>
      </c>
      <c r="Q7" s="4">
        <f t="shared" si="23"/>
        <v>25</v>
      </c>
      <c r="R7">
        <f t="shared" si="0"/>
        <v>2000000</v>
      </c>
      <c r="S7">
        <f t="shared" si="1"/>
        <v>429.59096953078233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329.6595937813363</v>
      </c>
      <c r="AC7">
        <f t="shared" si="2"/>
        <v>408.76343978939985</v>
      </c>
      <c r="AE7">
        <f t="shared" si="3"/>
        <v>7814.5745979372023</v>
      </c>
      <c r="AF7">
        <f t="shared" si="4"/>
        <v>-390.72872989686016</v>
      </c>
      <c r="AG7">
        <f t="shared" si="4"/>
        <v>-23.787944159759036</v>
      </c>
      <c r="AH7">
        <f t="shared" si="5"/>
        <v>-4534.7357744075643</v>
      </c>
      <c r="AI7">
        <f t="shared" si="6"/>
        <v>2865.3221494730187</v>
      </c>
      <c r="AJ7">
        <f t="shared" si="7"/>
        <v>-79.103846008063556</v>
      </c>
      <c r="AK7">
        <f>G7*SUM(AB7, AE7:AF7)</f>
        <v>542.74538232751752</v>
      </c>
      <c r="AL7">
        <f t="shared" si="8"/>
        <v>3328.9636857924725</v>
      </c>
      <c r="AN7">
        <f t="shared" si="9"/>
        <v>5626.920883960368</v>
      </c>
      <c r="AO7">
        <f t="shared" si="9"/>
        <v>-281.34604419801843</v>
      </c>
      <c r="AP7">
        <f t="shared" si="9"/>
        <v>-17.128620131716968</v>
      </c>
      <c r="AQ7">
        <f t="shared" si="9"/>
        <v>-3265.2576429421615</v>
      </c>
      <c r="AR7">
        <f t="shared" si="9"/>
        <v>2063.1885766884716</v>
      </c>
      <c r="AS7">
        <f t="shared" si="9"/>
        <v>-56.959093233539917</v>
      </c>
      <c r="AT7">
        <f t="shared" si="9"/>
        <v>390.80634373852126</v>
      </c>
      <c r="AU7">
        <f t="shared" si="9"/>
        <v>2397.0358271934529</v>
      </c>
      <c r="AW7">
        <v>4</v>
      </c>
      <c r="AX7">
        <f>(R7*SUMPRODUCT(K8:$K$23, X8:$X$23)-$AZ$3*SUMPRODUCT(K7:$K$22, W8:$W$23))/Z7</f>
        <v>429.59096953078233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8212.7469123169922</v>
      </c>
      <c r="P8">
        <f t="shared" si="22"/>
        <v>410.63734561584965</v>
      </c>
      <c r="Q8" s="4">
        <f t="shared" si="23"/>
        <v>25</v>
      </c>
      <c r="R8">
        <f t="shared" si="0"/>
        <v>2000000</v>
      </c>
      <c r="S8">
        <f t="shared" si="1"/>
        <v>504.27489208095574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408.76343978939985</v>
      </c>
      <c r="AC8">
        <f t="shared" si="2"/>
        <v>473.8964034699311</v>
      </c>
      <c r="AE8">
        <f t="shared" si="3"/>
        <v>7717.9952551176948</v>
      </c>
      <c r="AF8">
        <f t="shared" si="4"/>
        <v>-385.89976275588481</v>
      </c>
      <c r="AG8">
        <f t="shared" si="4"/>
        <v>-23.493951955169535</v>
      </c>
      <c r="AH8">
        <f t="shared" si="5"/>
        <v>-4489.0210393525949</v>
      </c>
      <c r="AI8">
        <f t="shared" si="6"/>
        <v>2819.5805010540453</v>
      </c>
      <c r="AJ8">
        <f t="shared" si="7"/>
        <v>-65.132963680531248</v>
      </c>
      <c r="AK8">
        <f t="shared" ref="AK8:AK23" si="24">G8*SUM(AB8:AB8, AE8:AF8)</f>
        <v>541.8601252505847</v>
      </c>
      <c r="AL8">
        <f t="shared" si="8"/>
        <v>3296.3076626240986</v>
      </c>
      <c r="AN8">
        <f t="shared" si="9"/>
        <v>5119.3089705220227</v>
      </c>
      <c r="AO8">
        <f t="shared" si="9"/>
        <v>-255.9654485261012</v>
      </c>
      <c r="AP8">
        <f t="shared" si="9"/>
        <v>-15.583424843046076</v>
      </c>
      <c r="AQ8">
        <f t="shared" si="9"/>
        <v>-2977.5459709413094</v>
      </c>
      <c r="AR8">
        <f t="shared" si="9"/>
        <v>1870.2141262115663</v>
      </c>
      <c r="AS8">
        <f t="shared" si="9"/>
        <v>-43.202380180958535</v>
      </c>
      <c r="AT8">
        <f t="shared" si="9"/>
        <v>359.4132035937879</v>
      </c>
      <c r="AU8">
        <f t="shared" si="9"/>
        <v>2186.4249496243956</v>
      </c>
      <c r="AW8">
        <v>5</v>
      </c>
      <c r="AX8">
        <f>(R8*SUMPRODUCT(K9:$K$23, X9:$X$23)-$AZ$3*SUMPRODUCT(K8:$K$22, W9:$W$23))/Z8</f>
        <v>504.27489208095574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8212.7469123169922</v>
      </c>
      <c r="P9">
        <f t="shared" si="22"/>
        <v>410.63734561584965</v>
      </c>
      <c r="Q9" s="4">
        <f t="shared" si="23"/>
        <v>25</v>
      </c>
      <c r="R9">
        <f t="shared" si="0"/>
        <v>2000000</v>
      </c>
      <c r="S9">
        <f t="shared" si="1"/>
        <v>563.26968708781851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473.8964034699311</v>
      </c>
      <c r="AC9">
        <f t="shared" si="2"/>
        <v>522.79044967456139</v>
      </c>
      <c r="AE9">
        <f t="shared" si="3"/>
        <v>7622.5398770379161</v>
      </c>
      <c r="AF9">
        <f t="shared" si="4"/>
        <v>-381.12699385189586</v>
      </c>
      <c r="AG9">
        <f t="shared" si="4"/>
        <v>-23.203381153771101</v>
      </c>
      <c r="AH9">
        <f t="shared" si="5"/>
        <v>-4450.5025477393629</v>
      </c>
      <c r="AI9">
        <f t="shared" si="6"/>
        <v>2767.7069542928857</v>
      </c>
      <c r="AJ9">
        <f t="shared" si="7"/>
        <v>-48.894046204630286</v>
      </c>
      <c r="AK9">
        <f t="shared" si="24"/>
        <v>540.07165006591663</v>
      </c>
      <c r="AL9">
        <f t="shared" si="8"/>
        <v>3258.8845581541718</v>
      </c>
      <c r="AN9">
        <f t="shared" si="9"/>
        <v>4657.4468384815764</v>
      </c>
      <c r="AO9">
        <f t="shared" si="9"/>
        <v>-232.87234192407885</v>
      </c>
      <c r="AP9">
        <f t="shared" si="9"/>
        <v>-14.177494108264231</v>
      </c>
      <c r="AQ9">
        <f t="shared" si="9"/>
        <v>-2719.3008308246062</v>
      </c>
      <c r="AR9">
        <f t="shared" si="9"/>
        <v>1691.096171624627</v>
      </c>
      <c r="AS9">
        <f t="shared" si="9"/>
        <v>-29.874743142021966</v>
      </c>
      <c r="AT9">
        <f t="shared" si="9"/>
        <v>329.98909021522718</v>
      </c>
      <c r="AU9">
        <f t="shared" si="9"/>
        <v>1991.210518697832</v>
      </c>
      <c r="AW9">
        <v>6</v>
      </c>
      <c r="AX9">
        <f>(R9*SUMPRODUCT(K10:$K$23, X10:$X$23)-$AZ$3*SUMPRODUCT(K9:$K$22, W10:$W$23))/Z9</f>
        <v>563.26968708781851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8212.7469123169922</v>
      </c>
      <c r="P10">
        <f t="shared" si="22"/>
        <v>410.63734561584965</v>
      </c>
      <c r="Q10" s="4">
        <f t="shared" si="23"/>
        <v>25</v>
      </c>
      <c r="R10">
        <f t="shared" si="0"/>
        <v>2000000</v>
      </c>
      <c r="S10">
        <f t="shared" si="1"/>
        <v>607.54324604607075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522.79044967456139</v>
      </c>
      <c r="AC10">
        <f t="shared" si="2"/>
        <v>556.90266434746081</v>
      </c>
      <c r="AE10">
        <f t="shared" si="3"/>
        <v>7528.1894200069601</v>
      </c>
      <c r="AF10">
        <f t="shared" si="4"/>
        <v>-376.40947100034805</v>
      </c>
      <c r="AG10">
        <f t="shared" si="4"/>
        <v>-22.916173785644808</v>
      </c>
      <c r="AH10">
        <f t="shared" si="5"/>
        <v>-4413.8845270867696</v>
      </c>
      <c r="AI10">
        <f t="shared" si="6"/>
        <v>2714.9792481341974</v>
      </c>
      <c r="AJ10">
        <f t="shared" si="7"/>
        <v>-34.112214672899427</v>
      </c>
      <c r="AK10">
        <f t="shared" si="24"/>
        <v>537.21992790768218</v>
      </c>
      <c r="AL10">
        <f t="shared" si="8"/>
        <v>3218.0869613689802</v>
      </c>
      <c r="AN10">
        <f t="shared" si="9"/>
        <v>4237.2111488003529</v>
      </c>
      <c r="AO10">
        <f t="shared" si="9"/>
        <v>-211.86055744001766</v>
      </c>
      <c r="AP10">
        <f t="shared" si="9"/>
        <v>-12.89827628331525</v>
      </c>
      <c r="AQ10">
        <f t="shared" si="9"/>
        <v>-2484.3371605376183</v>
      </c>
      <c r="AR10">
        <f t="shared" si="9"/>
        <v>1528.1151545394011</v>
      </c>
      <c r="AS10">
        <f t="shared" si="9"/>
        <v>-19.199922884265948</v>
      </c>
      <c r="AT10">
        <f t="shared" si="9"/>
        <v>302.37207658970516</v>
      </c>
      <c r="AU10">
        <f t="shared" si="9"/>
        <v>1811.2873082448402</v>
      </c>
      <c r="AW10">
        <v>7</v>
      </c>
      <c r="AX10">
        <f>(R10*SUMPRODUCT(K11:$K$23, X11:$X$23)-$AZ$3*SUMPRODUCT(K10:$K$22, W11:$W$23))/Z10</f>
        <v>607.54324604607075</v>
      </c>
    </row>
    <row r="11" spans="1:52" x14ac:dyDescent="0.25">
      <c r="A11" t="s">
        <v>33</v>
      </c>
      <c r="C11" s="7">
        <f>AU25</f>
        <v>23190.752493101314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8212.7469123169922</v>
      </c>
      <c r="P11">
        <f t="shared" si="22"/>
        <v>410.63734561584965</v>
      </c>
      <c r="Q11" s="4">
        <f t="shared" si="23"/>
        <v>25</v>
      </c>
      <c r="R11">
        <f t="shared" si="0"/>
        <v>2000000</v>
      </c>
      <c r="S11">
        <f t="shared" si="1"/>
        <v>638.07526782964032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556.90266434746081</v>
      </c>
      <c r="AC11">
        <f t="shared" si="2"/>
        <v>577.64375289216878</v>
      </c>
      <c r="AE11">
        <f t="shared" si="3"/>
        <v>7434.9252935642226</v>
      </c>
      <c r="AF11">
        <f t="shared" si="4"/>
        <v>-371.74626467821116</v>
      </c>
      <c r="AG11">
        <f t="shared" si="4"/>
        <v>-22.632273260526759</v>
      </c>
      <c r="AH11">
        <f t="shared" si="5"/>
        <v>-4379.1029809281463</v>
      </c>
      <c r="AI11">
        <f t="shared" si="6"/>
        <v>2661.4437746973381</v>
      </c>
      <c r="AJ11">
        <f t="shared" si="7"/>
        <v>-20.741088544707964</v>
      </c>
      <c r="AK11">
        <f t="shared" si="24"/>
        <v>533.40571852634309</v>
      </c>
      <c r="AL11">
        <f t="shared" si="8"/>
        <v>3174.1084046789733</v>
      </c>
      <c r="AN11">
        <f t="shared" si="9"/>
        <v>3854.8505397984968</v>
      </c>
      <c r="AO11">
        <f t="shared" si="9"/>
        <v>-192.74252698992487</v>
      </c>
      <c r="AP11">
        <f t="shared" si="9"/>
        <v>-11.734352041267764</v>
      </c>
      <c r="AQ11">
        <f t="shared" si="9"/>
        <v>-2270.4717025840623</v>
      </c>
      <c r="AR11">
        <f t="shared" si="9"/>
        <v>1379.9019581832415</v>
      </c>
      <c r="AS11">
        <f t="shared" si="9"/>
        <v>-10.753813012994907</v>
      </c>
      <c r="AT11">
        <f t="shared" si="9"/>
        <v>276.55951348600024</v>
      </c>
      <c r="AU11">
        <f t="shared" si="9"/>
        <v>1645.7076586562468</v>
      </c>
      <c r="AW11">
        <v>8</v>
      </c>
      <c r="AX11">
        <f>(R11*SUMPRODUCT(K12:$K$23, X12:$X$23)-$AZ$3*SUMPRODUCT(K11:$K$22, W12:$W$23))/Z11</f>
        <v>638.07526782964032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8212.7469123169922</v>
      </c>
      <c r="P12">
        <f t="shared" si="22"/>
        <v>410.63734561584965</v>
      </c>
      <c r="Q12" s="4">
        <f t="shared" si="23"/>
        <v>25</v>
      </c>
      <c r="R12">
        <f t="shared" si="0"/>
        <v>2000000</v>
      </c>
      <c r="S12">
        <f t="shared" si="1"/>
        <v>654.97403272568715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577.64375289216878</v>
      </c>
      <c r="AC12">
        <f t="shared" si="2"/>
        <v>585.58880752594996</v>
      </c>
      <c r="AE12">
        <f t="shared" si="3"/>
        <v>7342.7226586100987</v>
      </c>
      <c r="AF12">
        <f t="shared" si="4"/>
        <v>-367.13613293050497</v>
      </c>
      <c r="AG12">
        <f t="shared" si="4"/>
        <v>-22.351603966992815</v>
      </c>
      <c r="AH12">
        <f t="shared" si="5"/>
        <v>-4347.7248742941802</v>
      </c>
      <c r="AI12">
        <f t="shared" si="6"/>
        <v>2605.510047418421</v>
      </c>
      <c r="AJ12">
        <f t="shared" si="7"/>
        <v>-7.9450546337811829</v>
      </c>
      <c r="AK12">
        <f t="shared" si="24"/>
        <v>528.7261195000234</v>
      </c>
      <c r="AL12">
        <f t="shared" si="8"/>
        <v>3126.2911122846631</v>
      </c>
      <c r="AN12">
        <f t="shared" si="9"/>
        <v>3506.9488120246301</v>
      </c>
      <c r="AO12">
        <f t="shared" si="9"/>
        <v>-175.34744060123151</v>
      </c>
      <c r="AP12">
        <f t="shared" si="9"/>
        <v>-10.675322305272539</v>
      </c>
      <c r="AQ12">
        <f t="shared" si="9"/>
        <v>-2076.5115736785915</v>
      </c>
      <c r="AR12">
        <f t="shared" si="9"/>
        <v>1244.4144754395343</v>
      </c>
      <c r="AS12">
        <f t="shared" si="9"/>
        <v>-3.7946278519368537</v>
      </c>
      <c r="AT12">
        <f t="shared" si="9"/>
        <v>252.52423697260866</v>
      </c>
      <c r="AU12">
        <f t="shared" si="9"/>
        <v>1493.144084560206</v>
      </c>
      <c r="AW12">
        <v>9</v>
      </c>
      <c r="AX12">
        <f>(R12*SUMPRODUCT(K13:$K$23, X13:$X$23)-$AZ$3*SUMPRODUCT(K12:$K$22, W13:$W$23))/Z12</f>
        <v>654.97403272568715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8212.7469123169922</v>
      </c>
      <c r="P13">
        <f t="shared" si="22"/>
        <v>410.63734561584965</v>
      </c>
      <c r="Q13" s="4">
        <f t="shared" si="23"/>
        <v>25</v>
      </c>
      <c r="R13">
        <f t="shared" si="0"/>
        <v>2000000</v>
      </c>
      <c r="S13">
        <f t="shared" si="1"/>
        <v>659.33337167599473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585.58880752594996</v>
      </c>
      <c r="AC13">
        <f t="shared" si="2"/>
        <v>582.16796830114254</v>
      </c>
      <c r="AE13">
        <f t="shared" si="3"/>
        <v>7251.5640638080886</v>
      </c>
      <c r="AF13">
        <f t="shared" si="4"/>
        <v>-362.57820319040445</v>
      </c>
      <c r="AG13">
        <f t="shared" si="4"/>
        <v>-22.074112782328108</v>
      </c>
      <c r="AH13">
        <f t="shared" si="5"/>
        <v>-4318.0115995825217</v>
      </c>
      <c r="AI13">
        <f t="shared" si="6"/>
        <v>2548.9001482528338</v>
      </c>
      <c r="AJ13">
        <f t="shared" si="7"/>
        <v>3.4208392248074233</v>
      </c>
      <c r="AK13">
        <f t="shared" si="24"/>
        <v>523.22022677005441</v>
      </c>
      <c r="AL13">
        <f t="shared" si="8"/>
        <v>3075.5412142476957</v>
      </c>
      <c r="AN13">
        <f t="shared" si="9"/>
        <v>3190.4016193861239</v>
      </c>
      <c r="AO13">
        <f t="shared" si="9"/>
        <v>-159.52008096930621</v>
      </c>
      <c r="AP13">
        <f t="shared" si="9"/>
        <v>-9.7117372952323304</v>
      </c>
      <c r="AQ13">
        <f t="shared" si="9"/>
        <v>-1899.7544638117301</v>
      </c>
      <c r="AR13">
        <f t="shared" si="9"/>
        <v>1121.4153373098552</v>
      </c>
      <c r="AS13">
        <f t="shared" si="9"/>
        <v>1.5050340735394225</v>
      </c>
      <c r="AT13">
        <f t="shared" si="9"/>
        <v>230.19622306227672</v>
      </c>
      <c r="AU13">
        <f t="shared" si="9"/>
        <v>1353.1165944456716</v>
      </c>
      <c r="AW13">
        <v>10</v>
      </c>
      <c r="AX13">
        <f>(R13*SUMPRODUCT(K14:$K$23, X14:$X$23)-$AZ$3*SUMPRODUCT(K13:$K$22, W14:$W$23))/Z13</f>
        <v>659.33337167599473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8212.7469123169922</v>
      </c>
      <c r="P14">
        <f t="shared" si="22"/>
        <v>410.63734561584965</v>
      </c>
      <c r="Q14" s="4">
        <f t="shared" si="23"/>
        <v>25</v>
      </c>
      <c r="R14">
        <f t="shared" si="0"/>
        <v>2000000</v>
      </c>
      <c r="S14">
        <f t="shared" si="1"/>
        <v>651.47191315068312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582.16796830114254</v>
      </c>
      <c r="AC14">
        <f t="shared" si="2"/>
        <v>568.07641927221266</v>
      </c>
      <c r="AE14">
        <f t="shared" si="3"/>
        <v>7161.4259404900104</v>
      </c>
      <c r="AF14">
        <f t="shared" si="4"/>
        <v>-358.07129702450055</v>
      </c>
      <c r="AG14">
        <f t="shared" si="4"/>
        <v>-21.799727962363384</v>
      </c>
      <c r="AH14">
        <f t="shared" si="5"/>
        <v>-4291.4953713152654</v>
      </c>
      <c r="AI14">
        <f t="shared" si="6"/>
        <v>2490.0595441878813</v>
      </c>
      <c r="AJ14">
        <f t="shared" si="7"/>
        <v>14.091549028929876</v>
      </c>
      <c r="AK14">
        <f t="shared" si="24"/>
        <v>516.98658282366569</v>
      </c>
      <c r="AL14">
        <f t="shared" si="8"/>
        <v>3021.1376760404769</v>
      </c>
      <c r="AN14">
        <f t="shared" si="9"/>
        <v>2902.3817924759392</v>
      </c>
      <c r="AO14">
        <f t="shared" si="9"/>
        <v>-145.11908962379698</v>
      </c>
      <c r="AP14">
        <f t="shared" si="9"/>
        <v>-8.8349909703266238</v>
      </c>
      <c r="AQ14">
        <f t="shared" si="9"/>
        <v>-1739.2566971582678</v>
      </c>
      <c r="AR14">
        <f t="shared" si="9"/>
        <v>1009.1710147235481</v>
      </c>
      <c r="AS14">
        <f t="shared" si="9"/>
        <v>5.7110211945513214</v>
      </c>
      <c r="AT14">
        <f t="shared" si="9"/>
        <v>209.52425639957011</v>
      </c>
      <c r="AU14">
        <f t="shared" si="9"/>
        <v>1224.4062923176696</v>
      </c>
      <c r="AW14">
        <v>11</v>
      </c>
      <c r="AX14">
        <f>(R14*SUMPRODUCT(K15:$K$23, X15:$X$23)-$AZ$3*SUMPRODUCT(K14:$K$22, W15:$W$23))/Z14</f>
        <v>651.47191315068312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8212.7469123169922</v>
      </c>
      <c r="P15">
        <f t="shared" si="22"/>
        <v>410.63734561584965</v>
      </c>
      <c r="Q15" s="4">
        <f t="shared" si="23"/>
        <v>25</v>
      </c>
      <c r="R15">
        <f t="shared" si="0"/>
        <v>2000000</v>
      </c>
      <c r="S15">
        <f t="shared" si="1"/>
        <v>628.42430936992901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568.07641927221266</v>
      </c>
      <c r="AC15">
        <f t="shared" si="2"/>
        <v>541.1558211613501</v>
      </c>
      <c r="AE15">
        <f t="shared" si="3"/>
        <v>7072.2531465742723</v>
      </c>
      <c r="AF15">
        <f t="shared" si="4"/>
        <v>-353.61265732871368</v>
      </c>
      <c r="AG15">
        <f t="shared" si="4"/>
        <v>-21.52828165192734</v>
      </c>
      <c r="AH15">
        <f t="shared" si="5"/>
        <v>-4275.9224649927801</v>
      </c>
      <c r="AI15">
        <f t="shared" si="6"/>
        <v>2421.1897426008509</v>
      </c>
      <c r="AJ15">
        <f t="shared" si="7"/>
        <v>26.920598110862556</v>
      </c>
      <c r="AK15">
        <f t="shared" si="24"/>
        <v>510.07018359624402</v>
      </c>
      <c r="AL15">
        <f t="shared" si="8"/>
        <v>2958.1805243079575</v>
      </c>
      <c r="AN15">
        <f t="shared" si="9"/>
        <v>2640.3056212967635</v>
      </c>
      <c r="AO15">
        <f t="shared" si="9"/>
        <v>-132.01528106483821</v>
      </c>
      <c r="AP15">
        <f t="shared" si="9"/>
        <v>-8.0372183919882811</v>
      </c>
      <c r="AQ15">
        <f t="shared" si="9"/>
        <v>-1596.3430446516452</v>
      </c>
      <c r="AR15">
        <f t="shared" si="9"/>
        <v>903.91007718829189</v>
      </c>
      <c r="AS15">
        <f t="shared" si="9"/>
        <v>10.050348177258218</v>
      </c>
      <c r="AT15">
        <f t="shared" si="9"/>
        <v>190.42604175691633</v>
      </c>
      <c r="AU15">
        <f t="shared" si="9"/>
        <v>1104.3864671224665</v>
      </c>
      <c r="AW15">
        <v>12</v>
      </c>
      <c r="AX15">
        <f>(R15*SUMPRODUCT(K16:$K$23, X16:$X$23)-$AZ$3*SUMPRODUCT(K15:$K$22, W16:$W$23))/Z15</f>
        <v>628.42430936992901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8212.7469123169922</v>
      </c>
      <c r="P16">
        <f t="shared" si="22"/>
        <v>410.63734561584965</v>
      </c>
      <c r="Q16" s="4">
        <f t="shared" si="23"/>
        <v>25</v>
      </c>
      <c r="R16">
        <f t="shared" si="0"/>
        <v>2000000</v>
      </c>
      <c r="S16">
        <f t="shared" si="1"/>
        <v>589.96747417098629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541.1558211613501</v>
      </c>
      <c r="AC16">
        <f t="shared" si="2"/>
        <v>501.70058520205475</v>
      </c>
      <c r="AE16">
        <f t="shared" si="3"/>
        <v>6984.0120217061885</v>
      </c>
      <c r="AF16">
        <f t="shared" si="4"/>
        <v>-349.20060108530947</v>
      </c>
      <c r="AG16">
        <f t="shared" si="4"/>
        <v>-21.259671387267456</v>
      </c>
      <c r="AH16">
        <f t="shared" si="5"/>
        <v>-4266.1958512487518</v>
      </c>
      <c r="AI16">
        <f t="shared" si="6"/>
        <v>2347.3558979848603</v>
      </c>
      <c r="AJ16">
        <f t="shared" si="7"/>
        <v>39.455235959295351</v>
      </c>
      <c r="AK16">
        <f t="shared" si="24"/>
        <v>502.31770692475612</v>
      </c>
      <c r="AL16">
        <f t="shared" si="8"/>
        <v>2889.128840868912</v>
      </c>
      <c r="AN16">
        <f t="shared" si="9"/>
        <v>2401.8326704382112</v>
      </c>
      <c r="AO16">
        <f t="shared" si="9"/>
        <v>-120.09163352191057</v>
      </c>
      <c r="AP16">
        <f t="shared" si="9"/>
        <v>-7.3112951612939767</v>
      </c>
      <c r="AQ16">
        <f t="shared" si="9"/>
        <v>-1467.1636506596317</v>
      </c>
      <c r="AR16">
        <f t="shared" si="9"/>
        <v>807.26609109537492</v>
      </c>
      <c r="AS16">
        <f t="shared" si="9"/>
        <v>13.568830416149986</v>
      </c>
      <c r="AT16">
        <f t="shared" si="9"/>
        <v>172.74928446310761</v>
      </c>
      <c r="AU16">
        <f t="shared" si="9"/>
        <v>993.5842059746326</v>
      </c>
      <c r="AW16">
        <v>13</v>
      </c>
      <c r="AX16">
        <f>(R16*SUMPRODUCT(K17:$K$23, X17:$X$23)-$AZ$3*SUMPRODUCT(K16:$K$22, W17:$W$23))/Z16</f>
        <v>589.96747417098629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8212.7469123169922</v>
      </c>
      <c r="P17">
        <f t="shared" si="22"/>
        <v>410.63734561584965</v>
      </c>
      <c r="Q17" s="4">
        <f t="shared" si="23"/>
        <v>25</v>
      </c>
      <c r="R17">
        <f t="shared" si="0"/>
        <v>2000000</v>
      </c>
      <c r="S17">
        <f t="shared" si="1"/>
        <v>538.48461226163602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501.70058520205475</v>
      </c>
      <c r="AC17">
        <f t="shared" si="2"/>
        <v>452.19515479725311</v>
      </c>
      <c r="AE17">
        <f t="shared" si="3"/>
        <v>6896.6954240865489</v>
      </c>
      <c r="AF17">
        <f t="shared" si="4"/>
        <v>-344.83477120432747</v>
      </c>
      <c r="AG17">
        <f t="shared" si="4"/>
        <v>-20.993875428400493</v>
      </c>
      <c r="AH17">
        <f t="shared" si="5"/>
        <v>-4255.9395995428522</v>
      </c>
      <c r="AI17">
        <f t="shared" si="6"/>
        <v>2274.9271779109686</v>
      </c>
      <c r="AJ17">
        <f t="shared" si="7"/>
        <v>49.505430404801643</v>
      </c>
      <c r="AK17">
        <f t="shared" si="24"/>
        <v>493.74928666589938</v>
      </c>
      <c r="AL17">
        <f t="shared" si="8"/>
        <v>2818.1818949816698</v>
      </c>
      <c r="AN17">
        <f t="shared" si="9"/>
        <v>2184.842742574232</v>
      </c>
      <c r="AO17">
        <f t="shared" si="9"/>
        <v>-109.2421371287116</v>
      </c>
      <c r="AP17">
        <f t="shared" si="9"/>
        <v>-6.6507672947328196</v>
      </c>
      <c r="AQ17">
        <f t="shared" si="9"/>
        <v>-1348.2629252294487</v>
      </c>
      <c r="AR17">
        <f t="shared" si="9"/>
        <v>720.68691292133872</v>
      </c>
      <c r="AS17">
        <f t="shared" si="9"/>
        <v>15.683102368156318</v>
      </c>
      <c r="AT17">
        <f t="shared" si="9"/>
        <v>156.41759992120777</v>
      </c>
      <c r="AU17">
        <f t="shared" si="9"/>
        <v>892.78761521070294</v>
      </c>
      <c r="AW17">
        <v>14</v>
      </c>
      <c r="AX17">
        <f>(R17*SUMPRODUCT(K18:$K$23, X18:$X$23)-$AZ$3*SUMPRODUCT(K17:$K$22, W18:$W$23))/Z17</f>
        <v>538.48461226163602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8212.7469123169922</v>
      </c>
      <c r="P18">
        <f t="shared" si="22"/>
        <v>410.63734561584965</v>
      </c>
      <c r="Q18" s="4">
        <f t="shared" si="23"/>
        <v>25</v>
      </c>
      <c r="R18">
        <f t="shared" si="0"/>
        <v>2000000</v>
      </c>
      <c r="S18">
        <f t="shared" si="1"/>
        <v>475.54212346927142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452.19515479725311</v>
      </c>
      <c r="AC18">
        <f t="shared" si="2"/>
        <v>394.33575685063443</v>
      </c>
      <c r="AE18">
        <f t="shared" si="3"/>
        <v>6810.2900030484952</v>
      </c>
      <c r="AF18">
        <f t="shared" si="4"/>
        <v>-340.51450015242477</v>
      </c>
      <c r="AG18">
        <f t="shared" si="4"/>
        <v>-20.730853135248893</v>
      </c>
      <c r="AH18">
        <f t="shared" si="5"/>
        <v>-4246.6831094077088</v>
      </c>
      <c r="AI18">
        <f t="shared" si="6"/>
        <v>2202.3615403531121</v>
      </c>
      <c r="AJ18">
        <f t="shared" si="7"/>
        <v>57.859397946618685</v>
      </c>
      <c r="AK18">
        <f t="shared" si="24"/>
        <v>484.53794603853265</v>
      </c>
      <c r="AL18">
        <f t="shared" si="8"/>
        <v>2744.7588843382632</v>
      </c>
      <c r="AN18">
        <f t="shared" si="9"/>
        <v>1987.4037702269609</v>
      </c>
      <c r="AO18">
        <f t="shared" si="9"/>
        <v>-99.370188511348047</v>
      </c>
      <c r="AP18">
        <f t="shared" si="9"/>
        <v>-6.0497534851779315</v>
      </c>
      <c r="AQ18">
        <f t="shared" si="9"/>
        <v>-1239.2826177472746</v>
      </c>
      <c r="AR18">
        <f t="shared" si="9"/>
        <v>642.70121048316014</v>
      </c>
      <c r="AS18">
        <f t="shared" si="9"/>
        <v>16.88474140905879</v>
      </c>
      <c r="AT18">
        <f t="shared" si="9"/>
        <v>141.39963795138701</v>
      </c>
      <c r="AU18">
        <f t="shared" si="9"/>
        <v>800.98558984360579</v>
      </c>
      <c r="AW18">
        <v>15</v>
      </c>
      <c r="AX18">
        <f>(R18*SUMPRODUCT(K19:$K$23, X19:$X$23)-$AZ$3*SUMPRODUCT(K18:$K$22, W19:$W$23))/Z18</f>
        <v>475.54212346927142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8212.7469123169922</v>
      </c>
      <c r="P19">
        <f t="shared" si="22"/>
        <v>410.63734561584965</v>
      </c>
      <c r="Q19" s="4">
        <f t="shared" si="23"/>
        <v>25</v>
      </c>
      <c r="R19">
        <f t="shared" si="0"/>
        <v>2000000</v>
      </c>
      <c r="S19">
        <f t="shared" si="1"/>
        <v>400.11766347213734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394.33575685063443</v>
      </c>
      <c r="AC19">
        <f t="shared" si="2"/>
        <v>327.62388683277595</v>
      </c>
      <c r="AE19">
        <f t="shared" si="3"/>
        <v>6724.7520182885955</v>
      </c>
      <c r="AF19">
        <f t="shared" si="4"/>
        <v>-336.23760091442978</v>
      </c>
      <c r="AG19">
        <f t="shared" si="4"/>
        <v>-20.470471360207174</v>
      </c>
      <c r="AH19">
        <f t="shared" si="5"/>
        <v>-4245.8594951383129</v>
      </c>
      <c r="AI19">
        <f t="shared" si="6"/>
        <v>2122.1844508756458</v>
      </c>
      <c r="AJ19">
        <f t="shared" si="7"/>
        <v>66.711870017858473</v>
      </c>
      <c r="AK19">
        <f t="shared" si="24"/>
        <v>474.79951219573604</v>
      </c>
      <c r="AL19">
        <f t="shared" si="8"/>
        <v>2663.6958330892403</v>
      </c>
      <c r="AN19">
        <f t="shared" si="9"/>
        <v>1807.7490597085216</v>
      </c>
      <c r="AO19">
        <f t="shared" si="9"/>
        <v>-90.38745298542608</v>
      </c>
      <c r="AP19">
        <f t="shared" si="9"/>
        <v>-5.5028758313414192</v>
      </c>
      <c r="AQ19">
        <f t="shared" si="9"/>
        <v>-1141.3727211229022</v>
      </c>
      <c r="AR19">
        <f t="shared" si="9"/>
        <v>570.48600976885189</v>
      </c>
      <c r="AS19">
        <f t="shared" si="9"/>
        <v>17.933497022373807</v>
      </c>
      <c r="AT19">
        <f t="shared" si="9"/>
        <v>127.63569115822101</v>
      </c>
      <c r="AU19">
        <f t="shared" si="9"/>
        <v>716.05519794944667</v>
      </c>
      <c r="AW19">
        <v>16</v>
      </c>
      <c r="AX19">
        <f>(R19*SUMPRODUCT(K20:$K$23, X20:$X$23)-$AZ$3*SUMPRODUCT(K19:$K$22, W20:$W$23))/Z19</f>
        <v>400.11766347213734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8212.7469123169922</v>
      </c>
      <c r="P20">
        <f t="shared" si="22"/>
        <v>410.63734561584965</v>
      </c>
      <c r="Q20" s="4">
        <f t="shared" si="23"/>
        <v>25</v>
      </c>
      <c r="R20">
        <f t="shared" si="0"/>
        <v>2000000</v>
      </c>
      <c r="S20">
        <f t="shared" si="1"/>
        <v>314.77751042069639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327.62388683277595</v>
      </c>
      <c r="AC20">
        <f t="shared" si="2"/>
        <v>254.50053773262152</v>
      </c>
      <c r="AE20">
        <f t="shared" si="3"/>
        <v>6640.0820778242478</v>
      </c>
      <c r="AF20">
        <f t="shared" si="4"/>
        <v>-332.00410389121242</v>
      </c>
      <c r="AG20">
        <f t="shared" si="4"/>
        <v>-20.212731954109792</v>
      </c>
      <c r="AH20">
        <f t="shared" si="5"/>
        <v>-4242.7753996248912</v>
      </c>
      <c r="AI20">
        <f t="shared" si="6"/>
        <v>2045.0898423540348</v>
      </c>
      <c r="AJ20">
        <f t="shared" si="7"/>
        <v>73.123349100154428</v>
      </c>
      <c r="AK20">
        <f t="shared" si="24"/>
        <v>464.49913025360684</v>
      </c>
      <c r="AL20">
        <f t="shared" si="8"/>
        <v>2582.712321707796</v>
      </c>
      <c r="AN20">
        <f t="shared" si="9"/>
        <v>1644.2834477354193</v>
      </c>
      <c r="AO20">
        <f t="shared" si="9"/>
        <v>-82.214172386770969</v>
      </c>
      <c r="AP20">
        <f t="shared" si="9"/>
        <v>-5.005278578807232</v>
      </c>
      <c r="AQ20">
        <f t="shared" si="9"/>
        <v>-1050.6384228834963</v>
      </c>
      <c r="AR20">
        <f t="shared" si="9"/>
        <v>506.42557388634475</v>
      </c>
      <c r="AS20">
        <f t="shared" si="9"/>
        <v>18.107534087554544</v>
      </c>
      <c r="AT20">
        <f t="shared" si="9"/>
        <v>115.02391422453135</v>
      </c>
      <c r="AU20">
        <f t="shared" si="9"/>
        <v>639.55702219843067</v>
      </c>
      <c r="AW20">
        <v>17</v>
      </c>
      <c r="AX20">
        <f>(R20*SUMPRODUCT(K21:$K$23, X21:$X$23)-$AZ$3*SUMPRODUCT(K20:$K$22, W21:$W$23))/Z20</f>
        <v>314.77751042069639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8212.7469123169922</v>
      </c>
      <c r="P21">
        <f t="shared" si="22"/>
        <v>410.63734561584965</v>
      </c>
      <c r="Q21" s="4">
        <f t="shared" si="23"/>
        <v>25</v>
      </c>
      <c r="R21">
        <f t="shared" si="0"/>
        <v>2000000</v>
      </c>
      <c r="S21">
        <f t="shared" si="1"/>
        <v>219.22526906554162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254.50053773262152</v>
      </c>
      <c r="AC21">
        <f t="shared" si="2"/>
        <v>175.00776312924154</v>
      </c>
      <c r="AE21">
        <f t="shared" si="3"/>
        <v>6556.2445077509519</v>
      </c>
      <c r="AF21">
        <f t="shared" si="4"/>
        <v>-327.81222538754764</v>
      </c>
      <c r="AG21">
        <f t="shared" si="4"/>
        <v>-19.957526323860915</v>
      </c>
      <c r="AH21">
        <f t="shared" si="5"/>
        <v>-4246.2648566224834</v>
      </c>
      <c r="AI21">
        <f t="shared" si="6"/>
        <v>1962.2098994170601</v>
      </c>
      <c r="AJ21">
        <f t="shared" si="7"/>
        <v>79.492774603379985</v>
      </c>
      <c r="AK21">
        <f t="shared" si="24"/>
        <v>453.80529740672188</v>
      </c>
      <c r="AL21">
        <f t="shared" si="8"/>
        <v>2495.5079714271619</v>
      </c>
      <c r="AN21">
        <f t="shared" si="9"/>
        <v>1495.5458976768441</v>
      </c>
      <c r="AO21">
        <f t="shared" si="9"/>
        <v>-74.777294883842217</v>
      </c>
      <c r="AP21">
        <f t="shared" si="9"/>
        <v>-4.5525142611965581</v>
      </c>
      <c r="AQ21">
        <f t="shared" si="9"/>
        <v>-968.61610015663848</v>
      </c>
      <c r="AR21">
        <f t="shared" si="9"/>
        <v>447.59998837516673</v>
      </c>
      <c r="AS21">
        <f t="shared" si="9"/>
        <v>18.133108491070779</v>
      </c>
      <c r="AT21">
        <f t="shared" si="9"/>
        <v>103.51759304862459</v>
      </c>
      <c r="AU21">
        <f t="shared" si="9"/>
        <v>569.25068991486205</v>
      </c>
      <c r="AW21">
        <v>18</v>
      </c>
      <c r="AX21">
        <f>(R21*SUMPRODUCT(K22:$K$23, X22:$X$23)-$AZ$3*SUMPRODUCT(K21:$K$22, W22:$W$23))/Z21</f>
        <v>219.22526906554162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8212.7469123169922</v>
      </c>
      <c r="P22">
        <f t="shared" si="22"/>
        <v>410.63734561584965</v>
      </c>
      <c r="Q22" s="4">
        <f t="shared" si="23"/>
        <v>25</v>
      </c>
      <c r="R22">
        <f t="shared" si="0"/>
        <v>2000000</v>
      </c>
      <c r="S22">
        <f t="shared" si="1"/>
        <v>114.17301906565592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175.00776312924154</v>
      </c>
      <c r="AC22">
        <f t="shared" si="2"/>
        <v>89.990198615592476</v>
      </c>
      <c r="AE22">
        <f t="shared" si="3"/>
        <v>6473.2169812729126</v>
      </c>
      <c r="AF22">
        <f t="shared" si="4"/>
        <v>-323.66084906364568</v>
      </c>
      <c r="AG22">
        <f t="shared" si="4"/>
        <v>-19.704786505611064</v>
      </c>
      <c r="AH22">
        <f t="shared" si="5"/>
        <v>-4253.1644008990579</v>
      </c>
      <c r="AI22">
        <f t="shared" si="6"/>
        <v>1876.6869448045982</v>
      </c>
      <c r="AJ22">
        <f t="shared" si="7"/>
        <v>85.017564513649063</v>
      </c>
      <c r="AK22">
        <f t="shared" si="24"/>
        <v>442.71947267369563</v>
      </c>
      <c r="AL22">
        <f t="shared" si="8"/>
        <v>2404.423981991943</v>
      </c>
      <c r="AN22">
        <f t="shared" si="9"/>
        <v>1360.2105400806606</v>
      </c>
      <c r="AO22">
        <f t="shared" si="9"/>
        <v>-68.010527004033037</v>
      </c>
      <c r="AP22">
        <f t="shared" si="9"/>
        <v>-4.1405468675793999</v>
      </c>
      <c r="AQ22">
        <f t="shared" si="9"/>
        <v>-893.71313576161447</v>
      </c>
      <c r="AR22">
        <f t="shared" si="9"/>
        <v>394.34633044743373</v>
      </c>
      <c r="AS22">
        <f t="shared" si="9"/>
        <v>17.864654881491838</v>
      </c>
      <c r="AT22">
        <f t="shared" si="9"/>
        <v>93.028195219140642</v>
      </c>
      <c r="AU22">
        <f t="shared" si="9"/>
        <v>505.2391805480662</v>
      </c>
      <c r="AW22">
        <v>19</v>
      </c>
      <c r="AX22">
        <f>(R22*SUMPRODUCT(K23:$K$23, X23:$X$23)-$AZ$3*SUMPRODUCT(K22:$K$22, W23:$W$23))/Z22</f>
        <v>114.17301906565592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8212.7469123169922</v>
      </c>
      <c r="P23">
        <f t="shared" si="22"/>
        <v>410.63734561584965</v>
      </c>
      <c r="Q23" s="4">
        <f t="shared" si="23"/>
        <v>25</v>
      </c>
      <c r="R23">
        <f t="shared" si="0"/>
        <v>2000000</v>
      </c>
      <c r="S23">
        <f t="shared" si="1"/>
        <v>115.64230016799893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89.990198615592476</v>
      </c>
      <c r="AC23">
        <f t="shared" si="2"/>
        <v>89.990198615592476</v>
      </c>
      <c r="AE23">
        <f t="shared" si="3"/>
        <v>6390.9722026051322</v>
      </c>
      <c r="AF23">
        <f t="shared" si="4"/>
        <v>-319.54861013025663</v>
      </c>
      <c r="AG23">
        <f t="shared" si="4"/>
        <v>-19.454429409666606</v>
      </c>
      <c r="AH23">
        <f t="shared" si="5"/>
        <v>-4264.7384710678125</v>
      </c>
      <c r="AI23">
        <f t="shared" si="6"/>
        <v>1787.2306919973962</v>
      </c>
      <c r="AJ23">
        <f t="shared" si="7"/>
        <v>0</v>
      </c>
      <c r="AK23">
        <f t="shared" si="24"/>
        <v>431.29896537633283</v>
      </c>
      <c r="AL23">
        <f t="shared" si="8"/>
        <v>2218.5296573737292</v>
      </c>
      <c r="AN23">
        <f t="shared" si="9"/>
        <v>1237.0699759074225</v>
      </c>
      <c r="AO23">
        <f t="shared" si="9"/>
        <v>-61.853498795371131</v>
      </c>
      <c r="AP23">
        <f t="shared" si="9"/>
        <v>-3.7657010167089715</v>
      </c>
      <c r="AQ23">
        <f t="shared" si="9"/>
        <v>-825.50506408160675</v>
      </c>
      <c r="AR23">
        <f t="shared" si="9"/>
        <v>345.94571201373566</v>
      </c>
      <c r="AS23">
        <f t="shared" si="9"/>
        <v>0</v>
      </c>
      <c r="AT23">
        <f t="shared" si="9"/>
        <v>83.484481514331762</v>
      </c>
      <c r="AU23">
        <f t="shared" si="9"/>
        <v>429.43019352806743</v>
      </c>
      <c r="AW23">
        <v>20</v>
      </c>
      <c r="AX23">
        <f>(R23*SUMPRODUCT(K$23:$K24, X$23:$X24)-$AZ$3*SUMPRODUCT(K$22:$K23, W$23:$W24))/Z23</f>
        <v>115.64230016799893</v>
      </c>
    </row>
    <row r="25" spans="5:50" x14ac:dyDescent="0.25">
      <c r="AN25" s="8">
        <f t="shared" ref="AN25:AU25" si="25">SUM(AN3:AN23)</f>
        <v>71050.321817417847</v>
      </c>
      <c r="AO25" s="8">
        <f t="shared" si="25"/>
        <v>-9712.0762751086368</v>
      </c>
      <c r="AP25" s="8">
        <f t="shared" si="25"/>
        <v>-464.43036805082465</v>
      </c>
      <c r="AQ25" s="8">
        <f t="shared" si="25"/>
        <v>-41790.918016679425</v>
      </c>
      <c r="AR25" s="8">
        <f t="shared" si="25"/>
        <v>19082.897157578944</v>
      </c>
      <c r="AS25" s="8">
        <f t="shared" si="25"/>
        <v>-310.99941802689261</v>
      </c>
      <c r="AT25" s="8">
        <f t="shared" si="25"/>
        <v>4418.8547535492589</v>
      </c>
      <c r="AU25" s="9">
        <f t="shared" si="25"/>
        <v>23190.752493101314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E1A4-3459-4C5E-8EBD-1CE63E632F1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8953.5715052442811</v>
      </c>
      <c r="K3">
        <v>1</v>
      </c>
      <c r="L3" s="2">
        <v>0</v>
      </c>
      <c r="O3">
        <f>$C$3</f>
        <v>8953.5715052442811</v>
      </c>
      <c r="P3">
        <f>O3*B5</f>
        <v>7162.8572041954249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8953.5715052442811</v>
      </c>
      <c r="AF3">
        <f t="shared" ref="AF3:AG23" si="4">-$Z3*P3</f>
        <v>-7162.8572041954249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1517.5645592488563</v>
      </c>
      <c r="AJ3">
        <f t="shared" ref="AJ3:AJ23" si="7">AB3-AC3</f>
        <v>0</v>
      </c>
      <c r="AL3">
        <f t="shared" ref="AL3:AL23" si="8">SUM(AI3:AK3)</f>
        <v>1517.5645592488563</v>
      </c>
      <c r="AN3">
        <f t="shared" ref="AN3:AU23" si="9">AE3*$K3</f>
        <v>8953.5715052442811</v>
      </c>
      <c r="AO3">
        <f t="shared" si="9"/>
        <v>-7162.8572041954249</v>
      </c>
      <c r="AP3">
        <f t="shared" si="9"/>
        <v>-273.14974180000002</v>
      </c>
      <c r="AQ3">
        <f t="shared" si="9"/>
        <v>0</v>
      </c>
      <c r="AR3">
        <f t="shared" si="9"/>
        <v>1517.5645592488563</v>
      </c>
      <c r="AS3">
        <f t="shared" si="9"/>
        <v>0</v>
      </c>
      <c r="AT3">
        <f t="shared" si="9"/>
        <v>0</v>
      </c>
      <c r="AU3">
        <f t="shared" si="9"/>
        <v>1517.5645592488563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4831.9496747092926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387.82509320814978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383.0103137088372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-383.0103137088372</v>
      </c>
      <c r="AK4">
        <f>G4*MAX(0, SUM(AB4, AE4:AF4))</f>
        <v>0</v>
      </c>
      <c r="AL4">
        <f t="shared" si="8"/>
        <v>-5212.6543137088374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-4448.9393610004681</v>
      </c>
      <c r="AR4">
        <f t="shared" si="9"/>
        <v>-4448.9393610004681</v>
      </c>
      <c r="AS4">
        <f t="shared" si="9"/>
        <v>-352.81889520809051</v>
      </c>
      <c r="AT4">
        <f t="shared" si="9"/>
        <v>0</v>
      </c>
      <c r="AU4">
        <f t="shared" si="9"/>
        <v>-4801.758256208559</v>
      </c>
      <c r="AW4">
        <v>1</v>
      </c>
      <c r="AX4">
        <f>(R4*SUMPRODUCT(K5:$K$23, X5:$X$23)-$AZ$3*SUMPRODUCT(K4:$K$22, W5:$W$23))/Z4</f>
        <v>387.82509320814978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8953.5715052442811</v>
      </c>
      <c r="P5">
        <f t="shared" ref="P5:P23" si="22">O5*$C$5</f>
        <v>447.67857526221405</v>
      </c>
      <c r="Q5" s="4">
        <f t="shared" ref="Q5:Q23" si="23">$C$8</f>
        <v>25</v>
      </c>
      <c r="R5">
        <f t="shared" si="0"/>
        <v>2000000</v>
      </c>
      <c r="S5">
        <f t="shared" si="1"/>
        <v>723.60296260057225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383.0103137088372</v>
      </c>
      <c r="AC5">
        <f t="shared" si="2"/>
        <v>705.73672299970349</v>
      </c>
      <c r="AE5">
        <f t="shared" si="3"/>
        <v>8732.5018550851692</v>
      </c>
      <c r="AF5">
        <f t="shared" si="4"/>
        <v>-436.62509275425845</v>
      </c>
      <c r="AG5">
        <f t="shared" si="4"/>
        <v>-24.3827333315269</v>
      </c>
      <c r="AH5">
        <f t="shared" si="5"/>
        <v>-4799.9859178480283</v>
      </c>
      <c r="AI5">
        <f t="shared" si="6"/>
        <v>3471.5081111513546</v>
      </c>
      <c r="AJ5">
        <f t="shared" si="7"/>
        <v>-322.72640929086629</v>
      </c>
      <c r="AK5">
        <f>G5*SUM(AB5, AE5:AF5)</f>
        <v>607.52209532278243</v>
      </c>
      <c r="AL5">
        <f t="shared" si="8"/>
        <v>3756.3037971832709</v>
      </c>
      <c r="AN5">
        <f t="shared" si="9"/>
        <v>7410.0548104235877</v>
      </c>
      <c r="AO5">
        <f t="shared" si="9"/>
        <v>-370.50274052117936</v>
      </c>
      <c r="AP5">
        <f t="shared" si="9"/>
        <v>-20.690220673625529</v>
      </c>
      <c r="AQ5">
        <f t="shared" si="9"/>
        <v>-4073.0777193941244</v>
      </c>
      <c r="AR5">
        <f t="shared" si="9"/>
        <v>2945.7841298346575</v>
      </c>
      <c r="AS5">
        <f t="shared" si="9"/>
        <v>-273.8528340791508</v>
      </c>
      <c r="AT5">
        <f t="shared" si="9"/>
        <v>515.51916044125414</v>
      </c>
      <c r="AU5">
        <f t="shared" si="9"/>
        <v>3187.450456196761</v>
      </c>
      <c r="AW5">
        <v>2</v>
      </c>
      <c r="AX5">
        <f>(R5*SUMPRODUCT(K6:$K$23, X6:$X$23)-$AZ$3*SUMPRODUCT(K5:$K$22, W6:$W$23))/Z5</f>
        <v>723.60296260057225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8953.5715052442811</v>
      </c>
      <c r="P6">
        <f t="shared" si="22"/>
        <v>447.67857526221405</v>
      </c>
      <c r="Q6" s="4">
        <f t="shared" si="23"/>
        <v>25</v>
      </c>
      <c r="R6">
        <f t="shared" si="0"/>
        <v>2000000</v>
      </c>
      <c r="S6">
        <f t="shared" si="1"/>
        <v>1003.2606454682011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705.73672299970349</v>
      </c>
      <c r="AC6">
        <f t="shared" si="2"/>
        <v>966.30549547266855</v>
      </c>
      <c r="AE6">
        <f t="shared" si="3"/>
        <v>8623.7663051034797</v>
      </c>
      <c r="AF6">
        <f t="shared" si="4"/>
        <v>-431.18831525517402</v>
      </c>
      <c r="AG6">
        <f t="shared" si="4"/>
        <v>-24.079123900591995</v>
      </c>
      <c r="AH6">
        <f t="shared" si="5"/>
        <v>-4782.5678095710091</v>
      </c>
      <c r="AI6">
        <f t="shared" si="6"/>
        <v>3385.931056376704</v>
      </c>
      <c r="AJ6">
        <f t="shared" si="7"/>
        <v>-260.56877247296507</v>
      </c>
      <c r="AK6">
        <f>G6*SUM(AB6, AE6:AF6)</f>
        <v>622.88202989936065</v>
      </c>
      <c r="AL6">
        <f t="shared" si="8"/>
        <v>3748.2443138030994</v>
      </c>
      <c r="AN6">
        <f t="shared" si="9"/>
        <v>6740.9495955348921</v>
      </c>
      <c r="AO6">
        <f t="shared" si="9"/>
        <v>-337.04747977674464</v>
      </c>
      <c r="AP6">
        <f t="shared" si="9"/>
        <v>-18.821957225635011</v>
      </c>
      <c r="AQ6">
        <f t="shared" si="9"/>
        <v>-3738.3954296705679</v>
      </c>
      <c r="AR6">
        <f t="shared" si="9"/>
        <v>2646.6847288619442</v>
      </c>
      <c r="AS6">
        <f t="shared" si="9"/>
        <v>-203.67910020604165</v>
      </c>
      <c r="AT6">
        <f t="shared" si="9"/>
        <v>486.88893216311067</v>
      </c>
      <c r="AU6">
        <f t="shared" si="9"/>
        <v>2929.8945608190129</v>
      </c>
      <c r="AW6">
        <v>3</v>
      </c>
      <c r="AX6">
        <f>(R6*SUMPRODUCT(K7:$K$23, X7:$X$23)-$AZ$3*SUMPRODUCT(K6:$K$22, W7:$W$23))/Z6</f>
        <v>1003.2606454682011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8953.5715052442811</v>
      </c>
      <c r="P7">
        <f t="shared" si="22"/>
        <v>447.67857526221405</v>
      </c>
      <c r="Q7" s="4">
        <f t="shared" si="23"/>
        <v>25</v>
      </c>
      <c r="R7">
        <f t="shared" si="0"/>
        <v>2000000</v>
      </c>
      <c r="S7">
        <f t="shared" si="1"/>
        <v>1228.3045869039124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966.30549547266855</v>
      </c>
      <c r="AC7">
        <f t="shared" si="2"/>
        <v>1168.2987905303235</v>
      </c>
      <c r="AE7">
        <f t="shared" si="3"/>
        <v>8516.1668140232705</v>
      </c>
      <c r="AF7">
        <f t="shared" si="4"/>
        <v>-425.8083407011635</v>
      </c>
      <c r="AG7">
        <f t="shared" si="4"/>
        <v>-23.778686552721407</v>
      </c>
      <c r="AH7">
        <f t="shared" si="5"/>
        <v>-4771.6887091735698</v>
      </c>
      <c r="AI7">
        <f t="shared" si="6"/>
        <v>3294.8910775958157</v>
      </c>
      <c r="AJ7">
        <f t="shared" si="7"/>
        <v>-201.9932950576549</v>
      </c>
      <c r="AK7">
        <f>G7*SUM(AB7, AE7:AF7)</f>
        <v>633.96647781563433</v>
      </c>
      <c r="AL7">
        <f t="shared" si="8"/>
        <v>3726.8642603537951</v>
      </c>
      <c r="AN7">
        <f t="shared" si="9"/>
        <v>6132.105631158357</v>
      </c>
      <c r="AO7">
        <f t="shared" si="9"/>
        <v>-306.60528155791786</v>
      </c>
      <c r="AP7">
        <f t="shared" si="9"/>
        <v>-17.121954148594959</v>
      </c>
      <c r="AQ7">
        <f t="shared" si="9"/>
        <v>-3435.8767086943121</v>
      </c>
      <c r="AR7">
        <f t="shared" si="9"/>
        <v>2372.5016867575323</v>
      </c>
      <c r="AS7">
        <f t="shared" si="9"/>
        <v>-145.44621413939961</v>
      </c>
      <c r="AT7">
        <f t="shared" si="9"/>
        <v>456.49051897121029</v>
      </c>
      <c r="AU7">
        <f t="shared" si="9"/>
        <v>2683.545991589343</v>
      </c>
      <c r="AW7">
        <v>4</v>
      </c>
      <c r="AX7">
        <f>(R7*SUMPRODUCT(K8:$K$23, X8:$X$23)-$AZ$3*SUMPRODUCT(K7:$K$22, W8:$W$23))/Z7</f>
        <v>1228.3045869039124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8953.5715052442811</v>
      </c>
      <c r="P8">
        <f t="shared" si="22"/>
        <v>447.67857526221405</v>
      </c>
      <c r="Q8" s="4">
        <f t="shared" si="23"/>
        <v>25</v>
      </c>
      <c r="R8">
        <f t="shared" si="0"/>
        <v>2000000</v>
      </c>
      <c r="S8">
        <f t="shared" si="1"/>
        <v>1405.5451417257236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1168.2987905303235</v>
      </c>
      <c r="AC8">
        <f t="shared" si="2"/>
        <v>1320.1665373974211</v>
      </c>
      <c r="AE8">
        <f t="shared" si="3"/>
        <v>8409.6946732751312</v>
      </c>
      <c r="AF8">
        <f t="shared" si="4"/>
        <v>-420.48473366375657</v>
      </c>
      <c r="AG8">
        <f t="shared" si="4"/>
        <v>-23.481396972005555</v>
      </c>
      <c r="AH8">
        <f t="shared" si="5"/>
        <v>-4760.2172150908136</v>
      </c>
      <c r="AI8">
        <f t="shared" si="6"/>
        <v>3205.5113275485555</v>
      </c>
      <c r="AJ8">
        <f t="shared" si="7"/>
        <v>-151.86774686709759</v>
      </c>
      <c r="AK8">
        <f t="shared" ref="AK8:AK23" si="24">G8*SUM(AB8:AB8, AE8:AF8)</f>
        <v>641.02561110991894</v>
      </c>
      <c r="AL8">
        <f t="shared" si="8"/>
        <v>3694.6691917913768</v>
      </c>
      <c r="AN8">
        <f t="shared" si="9"/>
        <v>5578.1098532940387</v>
      </c>
      <c r="AO8">
        <f t="shared" si="9"/>
        <v>-278.90549266470197</v>
      </c>
      <c r="AP8">
        <f t="shared" si="9"/>
        <v>-15.57509718336094</v>
      </c>
      <c r="AQ8">
        <f t="shared" si="9"/>
        <v>-3157.4290842805335</v>
      </c>
      <c r="AR8">
        <f t="shared" si="9"/>
        <v>2126.2001791654425</v>
      </c>
      <c r="AS8">
        <f t="shared" si="9"/>
        <v>-100.7331428915014</v>
      </c>
      <c r="AT8">
        <f t="shared" si="9"/>
        <v>425.18919133998963</v>
      </c>
      <c r="AU8">
        <f t="shared" si="9"/>
        <v>2450.6562276139307</v>
      </c>
      <c r="AW8">
        <v>5</v>
      </c>
      <c r="AX8">
        <f>(R8*SUMPRODUCT(K9:$K$23, X9:$X$23)-$AZ$3*SUMPRODUCT(K8:$K$22, W9:$W$23))/Z8</f>
        <v>1405.5451417257236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8953.5715052442811</v>
      </c>
      <c r="P9">
        <f t="shared" si="22"/>
        <v>447.67857526221405</v>
      </c>
      <c r="Q9" s="4">
        <f t="shared" si="23"/>
        <v>25</v>
      </c>
      <c r="R9">
        <f t="shared" si="0"/>
        <v>2000000</v>
      </c>
      <c r="S9">
        <f t="shared" si="1"/>
        <v>1539.9399055467163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1320.1665373974211</v>
      </c>
      <c r="AC9">
        <f t="shared" si="2"/>
        <v>1428.2763807976116</v>
      </c>
      <c r="AE9">
        <f t="shared" si="3"/>
        <v>8304.333603318637</v>
      </c>
      <c r="AF9">
        <f t="shared" si="4"/>
        <v>-415.2166801659319</v>
      </c>
      <c r="AG9">
        <f t="shared" si="4"/>
        <v>-23.187209703006861</v>
      </c>
      <c r="AH9">
        <f t="shared" si="5"/>
        <v>-4749.8639422912283</v>
      </c>
      <c r="AI9">
        <f t="shared" si="6"/>
        <v>3116.065771158469</v>
      </c>
      <c r="AJ9">
        <f t="shared" si="7"/>
        <v>-108.10984340019058</v>
      </c>
      <c r="AK9">
        <f t="shared" si="24"/>
        <v>644.64984223850888</v>
      </c>
      <c r="AL9">
        <f t="shared" si="8"/>
        <v>3652.6057699967873</v>
      </c>
      <c r="AN9">
        <f t="shared" si="9"/>
        <v>5074.0295112109543</v>
      </c>
      <c r="AO9">
        <f t="shared" si="9"/>
        <v>-253.70147556054775</v>
      </c>
      <c r="AP9">
        <f t="shared" si="9"/>
        <v>-14.167613192788478</v>
      </c>
      <c r="AQ9">
        <f t="shared" si="9"/>
        <v>-2902.2135873480688</v>
      </c>
      <c r="AR9">
        <f t="shared" si="9"/>
        <v>1903.9468351095486</v>
      </c>
      <c r="AS9">
        <f t="shared" si="9"/>
        <v>-66.05617766195536</v>
      </c>
      <c r="AT9">
        <f t="shared" si="9"/>
        <v>393.8873942405819</v>
      </c>
      <c r="AU9">
        <f t="shared" si="9"/>
        <v>2231.7780516881753</v>
      </c>
      <c r="AW9">
        <v>6</v>
      </c>
      <c r="AX9">
        <f>(R9*SUMPRODUCT(K10:$K$23, X10:$X$23)-$AZ$3*SUMPRODUCT(K9:$K$22, W10:$W$23))/Z9</f>
        <v>1539.9399055467163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8953.5715052442811</v>
      </c>
      <c r="P10">
        <f t="shared" si="22"/>
        <v>447.67857526221405</v>
      </c>
      <c r="Q10" s="4">
        <f t="shared" si="23"/>
        <v>25</v>
      </c>
      <c r="R10">
        <f t="shared" si="0"/>
        <v>2000000</v>
      </c>
      <c r="S10">
        <f t="shared" si="1"/>
        <v>1630.8988338691972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1428.2763807976116</v>
      </c>
      <c r="AC10">
        <f t="shared" si="2"/>
        <v>1493.6408107183524</v>
      </c>
      <c r="AE10">
        <f t="shared" si="3"/>
        <v>8200.0302680885925</v>
      </c>
      <c r="AF10">
        <f t="shared" si="4"/>
        <v>-410.00151340442966</v>
      </c>
      <c r="AG10">
        <f t="shared" si="4"/>
        <v>-22.895975821731238</v>
      </c>
      <c r="AH10">
        <f t="shared" si="5"/>
        <v>-4748.9427396444162</v>
      </c>
      <c r="AI10">
        <f t="shared" si="6"/>
        <v>3018.190039218015</v>
      </c>
      <c r="AJ10">
        <f t="shared" si="7"/>
        <v>-65.364429920740804</v>
      </c>
      <c r="AK10">
        <f t="shared" si="24"/>
        <v>645.28135948372426</v>
      </c>
      <c r="AL10">
        <f t="shared" si="8"/>
        <v>3598.1069687809986</v>
      </c>
      <c r="AN10">
        <f t="shared" si="9"/>
        <v>4615.354069081488</v>
      </c>
      <c r="AO10">
        <f t="shared" si="9"/>
        <v>-230.76770345407439</v>
      </c>
      <c r="AP10">
        <f t="shared" si="9"/>
        <v>-12.88690794053017</v>
      </c>
      <c r="AQ10">
        <f t="shared" si="9"/>
        <v>-2672.9233284113097</v>
      </c>
      <c r="AR10">
        <f t="shared" si="9"/>
        <v>1698.7761292755733</v>
      </c>
      <c r="AS10">
        <f t="shared" si="9"/>
        <v>-36.790106590448438</v>
      </c>
      <c r="AT10">
        <f t="shared" si="9"/>
        <v>363.19401890328055</v>
      </c>
      <c r="AU10">
        <f t="shared" si="9"/>
        <v>2025.1800415884054</v>
      </c>
      <c r="AW10">
        <v>7</v>
      </c>
      <c r="AX10">
        <f>(R10*SUMPRODUCT(K11:$K$23, X11:$X$23)-$AZ$3*SUMPRODUCT(K10:$K$22, W11:$W$23))/Z10</f>
        <v>1630.8988338691972</v>
      </c>
    </row>
    <row r="11" spans="1:52" x14ac:dyDescent="0.25">
      <c r="A11" t="s">
        <v>33</v>
      </c>
      <c r="C11" s="7">
        <f>AU25</f>
        <v>25253.867083910074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8953.5715052442811</v>
      </c>
      <c r="P11">
        <f t="shared" si="22"/>
        <v>447.67857526221405</v>
      </c>
      <c r="Q11" s="4">
        <f t="shared" si="23"/>
        <v>25</v>
      </c>
      <c r="R11">
        <f t="shared" si="0"/>
        <v>2000000</v>
      </c>
      <c r="S11">
        <f t="shared" si="1"/>
        <v>1685.2215939399277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1493.6408107183524</v>
      </c>
      <c r="AC11">
        <f t="shared" si="2"/>
        <v>1523.9591937959813</v>
      </c>
      <c r="AE11">
        <f t="shared" si="3"/>
        <v>8096.7854089894463</v>
      </c>
      <c r="AF11">
        <f t="shared" si="4"/>
        <v>-404.83927044947234</v>
      </c>
      <c r="AG11">
        <f t="shared" si="4"/>
        <v>-22.607697398314745</v>
      </c>
      <c r="AH11">
        <f t="shared" si="5"/>
        <v>-4745.4932159346463</v>
      </c>
      <c r="AI11">
        <f t="shared" si="6"/>
        <v>2923.8452252070128</v>
      </c>
      <c r="AJ11">
        <f t="shared" si="7"/>
        <v>-30.318383077628823</v>
      </c>
      <c r="AK11">
        <f t="shared" si="24"/>
        <v>642.99108644808291</v>
      </c>
      <c r="AL11">
        <f t="shared" si="8"/>
        <v>3536.517928577467</v>
      </c>
      <c r="AN11">
        <f t="shared" si="9"/>
        <v>4198.0109243993375</v>
      </c>
      <c r="AO11">
        <f t="shared" si="9"/>
        <v>-209.90054621996691</v>
      </c>
      <c r="AP11">
        <f t="shared" si="9"/>
        <v>-11.721609979717259</v>
      </c>
      <c r="AQ11">
        <f t="shared" si="9"/>
        <v>-2460.4372421725075</v>
      </c>
      <c r="AR11">
        <f t="shared" si="9"/>
        <v>1515.9515260271462</v>
      </c>
      <c r="AS11">
        <f t="shared" si="9"/>
        <v>-15.719436410986116</v>
      </c>
      <c r="AT11">
        <f t="shared" si="9"/>
        <v>333.37719463375856</v>
      </c>
      <c r="AU11">
        <f t="shared" si="9"/>
        <v>1833.6092842499188</v>
      </c>
      <c r="AW11">
        <v>8</v>
      </c>
      <c r="AX11">
        <f>(R11*SUMPRODUCT(K12:$K$23, X12:$X$23)-$AZ$3*SUMPRODUCT(K11:$K$22, W12:$W$23))/Z11</f>
        <v>1685.2215939399277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8953.5715052442811</v>
      </c>
      <c r="P12">
        <f t="shared" si="22"/>
        <v>447.67857526221405</v>
      </c>
      <c r="Q12" s="4">
        <f t="shared" si="23"/>
        <v>25</v>
      </c>
      <c r="R12">
        <f t="shared" si="0"/>
        <v>2000000</v>
      </c>
      <c r="S12">
        <f t="shared" si="1"/>
        <v>1703.6083722165638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1523.9591937959813</v>
      </c>
      <c r="AC12">
        <f t="shared" si="2"/>
        <v>1521.1350820402113</v>
      </c>
      <c r="AE12">
        <f t="shared" si="3"/>
        <v>7994.5555259641123</v>
      </c>
      <c r="AF12">
        <f t="shared" si="4"/>
        <v>-399.72777629820564</v>
      </c>
      <c r="AG12">
        <f t="shared" si="4"/>
        <v>-22.322252972686783</v>
      </c>
      <c r="AH12">
        <f t="shared" si="5"/>
        <v>-4749.3961315852912</v>
      </c>
      <c r="AI12">
        <f t="shared" si="6"/>
        <v>2823.1093651079291</v>
      </c>
      <c r="AJ12">
        <f t="shared" si="7"/>
        <v>2.8241117557699909</v>
      </c>
      <c r="AK12">
        <f t="shared" si="24"/>
        <v>638.31508604233215</v>
      </c>
      <c r="AL12">
        <f t="shared" si="8"/>
        <v>3464.2485629060311</v>
      </c>
      <c r="AN12">
        <f t="shared" si="9"/>
        <v>3818.2699126691246</v>
      </c>
      <c r="AO12">
        <f t="shared" si="9"/>
        <v>-190.91349563345625</v>
      </c>
      <c r="AP12">
        <f t="shared" si="9"/>
        <v>-10.66130401268558</v>
      </c>
      <c r="AQ12">
        <f t="shared" si="9"/>
        <v>-2268.3532928983318</v>
      </c>
      <c r="AR12">
        <f t="shared" si="9"/>
        <v>1348.3418201246513</v>
      </c>
      <c r="AS12">
        <f t="shared" si="9"/>
        <v>1.3488205707060015</v>
      </c>
      <c r="AT12">
        <f t="shared" si="9"/>
        <v>304.86488960176638</v>
      </c>
      <c r="AU12">
        <f t="shared" si="9"/>
        <v>1654.5555302971236</v>
      </c>
      <c r="AW12">
        <v>9</v>
      </c>
      <c r="AX12">
        <f>(R12*SUMPRODUCT(K13:$K$23, X13:$X$23)-$AZ$3*SUMPRODUCT(K12:$K$22, W13:$W$23))/Z12</f>
        <v>1703.6083722165638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8953.5715052442811</v>
      </c>
      <c r="P13">
        <f t="shared" si="22"/>
        <v>447.67857526221405</v>
      </c>
      <c r="Q13" s="4">
        <f t="shared" si="23"/>
        <v>25</v>
      </c>
      <c r="R13">
        <f t="shared" si="0"/>
        <v>2000000</v>
      </c>
      <c r="S13">
        <f t="shared" si="1"/>
        <v>1688.768070611364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1521.1350820402113</v>
      </c>
      <c r="AC13">
        <f t="shared" si="2"/>
        <v>1488.7886497107938</v>
      </c>
      <c r="AE13">
        <f t="shared" si="3"/>
        <v>7893.3133941571887</v>
      </c>
      <c r="AF13">
        <f t="shared" si="4"/>
        <v>-394.66566970785942</v>
      </c>
      <c r="AG13">
        <f t="shared" si="4"/>
        <v>-22.039566528099769</v>
      </c>
      <c r="AH13">
        <f t="shared" si="5"/>
        <v>-4757.1131888116588</v>
      </c>
      <c r="AI13">
        <f t="shared" si="6"/>
        <v>2719.4949691095708</v>
      </c>
      <c r="AJ13">
        <f t="shared" si="7"/>
        <v>32.346432329417439</v>
      </c>
      <c r="AK13">
        <f t="shared" si="24"/>
        <v>631.38479645426787</v>
      </c>
      <c r="AL13">
        <f t="shared" si="8"/>
        <v>3383.2261978932561</v>
      </c>
      <c r="AN13">
        <f t="shared" si="9"/>
        <v>3472.7459639674967</v>
      </c>
      <c r="AO13">
        <f t="shared" si="9"/>
        <v>-173.63729819837482</v>
      </c>
      <c r="AP13">
        <f t="shared" si="9"/>
        <v>-9.6965383085773151</v>
      </c>
      <c r="AQ13">
        <f t="shared" si="9"/>
        <v>-2092.9418105723385</v>
      </c>
      <c r="AR13">
        <f t="shared" si="9"/>
        <v>1196.4703168882063</v>
      </c>
      <c r="AS13">
        <f t="shared" si="9"/>
        <v>14.231151952471835</v>
      </c>
      <c r="AT13">
        <f t="shared" si="9"/>
        <v>277.78435925527037</v>
      </c>
      <c r="AU13">
        <f t="shared" si="9"/>
        <v>1488.4858280959484</v>
      </c>
      <c r="AW13">
        <v>10</v>
      </c>
      <c r="AX13">
        <f>(R13*SUMPRODUCT(K14:$K$23, X14:$X$23)-$AZ$3*SUMPRODUCT(K13:$K$22, W14:$W$23))/Z13</f>
        <v>1688.768070611364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8953.5715052442811</v>
      </c>
      <c r="P14">
        <f t="shared" si="22"/>
        <v>447.67857526221405</v>
      </c>
      <c r="Q14" s="4">
        <f t="shared" si="23"/>
        <v>25</v>
      </c>
      <c r="R14">
        <f t="shared" si="0"/>
        <v>2000000</v>
      </c>
      <c r="S14">
        <f t="shared" si="1"/>
        <v>1642.6208425931052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1488.7886497107938</v>
      </c>
      <c r="AC14">
        <f t="shared" si="2"/>
        <v>1429.7072942176892</v>
      </c>
      <c r="AE14">
        <f t="shared" si="3"/>
        <v>7793.0257296256314</v>
      </c>
      <c r="AF14">
        <f t="shared" si="4"/>
        <v>-389.65128648128155</v>
      </c>
      <c r="AG14">
        <f t="shared" si="4"/>
        <v>-21.759545129731485</v>
      </c>
      <c r="AH14">
        <f t="shared" si="5"/>
        <v>-4770.0586469830778</v>
      </c>
      <c r="AI14">
        <f t="shared" si="6"/>
        <v>2611.5562510315413</v>
      </c>
      <c r="AJ14">
        <f t="shared" si="7"/>
        <v>59.081355493104638</v>
      </c>
      <c r="AK14">
        <f t="shared" si="24"/>
        <v>622.4514164998601</v>
      </c>
      <c r="AL14">
        <f t="shared" si="8"/>
        <v>3293.0890230245059</v>
      </c>
      <c r="AN14">
        <f t="shared" si="9"/>
        <v>3158.3564745227718</v>
      </c>
      <c r="AO14">
        <f t="shared" si="9"/>
        <v>-157.91782372613858</v>
      </c>
      <c r="AP14">
        <f t="shared" si="9"/>
        <v>-8.8187056770386576</v>
      </c>
      <c r="AQ14">
        <f t="shared" si="9"/>
        <v>-1933.208760530561</v>
      </c>
      <c r="AR14">
        <f t="shared" si="9"/>
        <v>1058.4111845890341</v>
      </c>
      <c r="AS14">
        <f t="shared" si="9"/>
        <v>23.944484224639233</v>
      </c>
      <c r="AT14">
        <f t="shared" si="9"/>
        <v>252.26703075092306</v>
      </c>
      <c r="AU14">
        <f t="shared" si="9"/>
        <v>1334.6226995645964</v>
      </c>
      <c r="AW14">
        <v>11</v>
      </c>
      <c r="AX14">
        <f>(R14*SUMPRODUCT(K15:$K$23, X15:$X$23)-$AZ$3*SUMPRODUCT(K14:$K$22, W15:$W$23))/Z14</f>
        <v>1642.6208425931052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8953.5715052442811</v>
      </c>
      <c r="P15">
        <f t="shared" si="22"/>
        <v>447.67857526221405</v>
      </c>
      <c r="Q15" s="4">
        <f t="shared" si="23"/>
        <v>25</v>
      </c>
      <c r="R15">
        <f t="shared" si="0"/>
        <v>2000000</v>
      </c>
      <c r="S15">
        <f t="shared" si="1"/>
        <v>1567.8597489500391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1429.7072942176892</v>
      </c>
      <c r="AC15">
        <f t="shared" si="2"/>
        <v>1347.23801005725</v>
      </c>
      <c r="AE15">
        <f t="shared" si="3"/>
        <v>7693.6676674738619</v>
      </c>
      <c r="AF15">
        <f t="shared" si="4"/>
        <v>-384.68338337369312</v>
      </c>
      <c r="AG15">
        <f t="shared" si="4"/>
        <v>-21.482119350271372</v>
      </c>
      <c r="AH15">
        <f t="shared" si="5"/>
        <v>-4786.4262530237102</v>
      </c>
      <c r="AI15">
        <f t="shared" si="6"/>
        <v>2501.0759117261878</v>
      </c>
      <c r="AJ15">
        <f t="shared" si="7"/>
        <v>82.469284160439202</v>
      </c>
      <c r="AK15">
        <f t="shared" si="24"/>
        <v>611.7084104822502</v>
      </c>
      <c r="AL15">
        <f t="shared" si="8"/>
        <v>3195.2536063688772</v>
      </c>
      <c r="AN15">
        <f t="shared" si="9"/>
        <v>2872.3001806941984</v>
      </c>
      <c r="AO15">
        <f t="shared" si="9"/>
        <v>-143.61500903470994</v>
      </c>
      <c r="AP15">
        <f t="shared" si="9"/>
        <v>-8.0199844805277891</v>
      </c>
      <c r="AQ15">
        <f t="shared" si="9"/>
        <v>-1786.9309652613956</v>
      </c>
      <c r="AR15">
        <f t="shared" si="9"/>
        <v>933.73422191756538</v>
      </c>
      <c r="AS15">
        <f t="shared" si="9"/>
        <v>30.788506864831444</v>
      </c>
      <c r="AT15">
        <f t="shared" si="9"/>
        <v>228.37094788852829</v>
      </c>
      <c r="AU15">
        <f t="shared" si="9"/>
        <v>1192.8936766709251</v>
      </c>
      <c r="AW15">
        <v>12</v>
      </c>
      <c r="AX15">
        <f>(R15*SUMPRODUCT(K16:$K$23, X16:$X$23)-$AZ$3*SUMPRODUCT(K15:$K$22, W16:$W$23))/Z15</f>
        <v>1567.8597489500391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8953.5715052442811</v>
      </c>
      <c r="P16">
        <f t="shared" si="22"/>
        <v>447.67857526221405</v>
      </c>
      <c r="Q16" s="4">
        <f t="shared" si="23"/>
        <v>25</v>
      </c>
      <c r="R16">
        <f t="shared" si="0"/>
        <v>2000000</v>
      </c>
      <c r="S16">
        <f t="shared" si="1"/>
        <v>1463.9390629282727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1347.23801005725</v>
      </c>
      <c r="AC16">
        <f t="shared" si="2"/>
        <v>1241.8375870166783</v>
      </c>
      <c r="AE16">
        <f t="shared" si="3"/>
        <v>7595.1806429791459</v>
      </c>
      <c r="AF16">
        <f t="shared" si="4"/>
        <v>-379.75903214895726</v>
      </c>
      <c r="AG16">
        <f t="shared" si="4"/>
        <v>-21.207125666362579</v>
      </c>
      <c r="AH16">
        <f t="shared" si="5"/>
        <v>-4813.7992324862098</v>
      </c>
      <c r="AI16">
        <f t="shared" si="6"/>
        <v>2380.4152526776161</v>
      </c>
      <c r="AJ16">
        <f t="shared" si="7"/>
        <v>105.4004230405717</v>
      </c>
      <c r="AK16">
        <f t="shared" si="24"/>
        <v>599.38617346212072</v>
      </c>
      <c r="AL16">
        <f t="shared" si="8"/>
        <v>3085.2018491803083</v>
      </c>
      <c r="AN16">
        <f t="shared" si="9"/>
        <v>2612.0162665084613</v>
      </c>
      <c r="AO16">
        <f t="shared" si="9"/>
        <v>-130.60081332542305</v>
      </c>
      <c r="AP16">
        <f t="shared" si="9"/>
        <v>-7.2932244551198151</v>
      </c>
      <c r="AQ16">
        <f t="shared" si="9"/>
        <v>-1655.4868791149634</v>
      </c>
      <c r="AR16">
        <f t="shared" si="9"/>
        <v>818.63534961295511</v>
      </c>
      <c r="AS16">
        <f t="shared" si="9"/>
        <v>36.247672362254626</v>
      </c>
      <c r="AT16">
        <f t="shared" si="9"/>
        <v>206.13156007692078</v>
      </c>
      <c r="AU16">
        <f t="shared" si="9"/>
        <v>1061.0145820521304</v>
      </c>
      <c r="AW16">
        <v>13</v>
      </c>
      <c r="AX16">
        <f>(R16*SUMPRODUCT(K17:$K$23, X17:$X$23)-$AZ$3*SUMPRODUCT(K16:$K$22, W17:$W$23))/Z16</f>
        <v>1463.9390629282727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8953.5715052442811</v>
      </c>
      <c r="P17">
        <f t="shared" si="22"/>
        <v>447.67857526221405</v>
      </c>
      <c r="Q17" s="4">
        <f t="shared" si="23"/>
        <v>25</v>
      </c>
      <c r="R17">
        <f t="shared" si="0"/>
        <v>2000000</v>
      </c>
      <c r="S17">
        <f t="shared" si="1"/>
        <v>1330.3206550445209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1241.8375870166783</v>
      </c>
      <c r="AC17">
        <f t="shared" si="2"/>
        <v>1113.9780107536135</v>
      </c>
      <c r="AE17">
        <f t="shared" si="3"/>
        <v>7497.5020020406018</v>
      </c>
      <c r="AF17">
        <f t="shared" si="4"/>
        <v>-374.8751001020301</v>
      </c>
      <c r="AG17">
        <f t="shared" si="4"/>
        <v>-20.93438913636075</v>
      </c>
      <c r="AH17">
        <f t="shared" si="5"/>
        <v>-4853.2218670561706</v>
      </c>
      <c r="AI17">
        <f t="shared" si="6"/>
        <v>2248.4706457460406</v>
      </c>
      <c r="AJ17">
        <f t="shared" si="7"/>
        <v>127.85957626306481</v>
      </c>
      <c r="AK17">
        <f t="shared" si="24"/>
        <v>585.51251422686755</v>
      </c>
      <c r="AL17">
        <f t="shared" si="8"/>
        <v>2961.842736235973</v>
      </c>
      <c r="AN17">
        <f t="shared" si="9"/>
        <v>2375.175620977026</v>
      </c>
      <c r="AO17">
        <f t="shared" si="9"/>
        <v>-118.7587810488513</v>
      </c>
      <c r="AP17">
        <f t="shared" si="9"/>
        <v>-6.631922299346801</v>
      </c>
      <c r="AQ17">
        <f t="shared" si="9"/>
        <v>-1537.4793176029882</v>
      </c>
      <c r="AR17">
        <f t="shared" si="9"/>
        <v>712.30560002583991</v>
      </c>
      <c r="AS17">
        <f t="shared" si="9"/>
        <v>40.505350764271768</v>
      </c>
      <c r="AT17">
        <f t="shared" si="9"/>
        <v>185.4877863573912</v>
      </c>
      <c r="AU17">
        <f t="shared" si="9"/>
        <v>938.29873714750283</v>
      </c>
      <c r="AW17">
        <v>14</v>
      </c>
      <c r="AX17">
        <f>(R17*SUMPRODUCT(K18:$K$23, X18:$X$23)-$AZ$3*SUMPRODUCT(K17:$K$22, W18:$W$23))/Z17</f>
        <v>1330.3206550445209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8953.5715052442811</v>
      </c>
      <c r="P18">
        <f t="shared" si="22"/>
        <v>447.67857526221405</v>
      </c>
      <c r="Q18" s="4">
        <f t="shared" si="23"/>
        <v>25</v>
      </c>
      <c r="R18">
        <f t="shared" si="0"/>
        <v>2000000</v>
      </c>
      <c r="S18">
        <f t="shared" si="1"/>
        <v>1170.2565229471122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1113.9780107536135</v>
      </c>
      <c r="AC18">
        <f t="shared" si="2"/>
        <v>967.28052197811769</v>
      </c>
      <c r="AE18">
        <f t="shared" si="3"/>
        <v>7400.6127283534834</v>
      </c>
      <c r="AF18">
        <f t="shared" si="4"/>
        <v>-370.03063641767415</v>
      </c>
      <c r="AG18">
        <f t="shared" si="4"/>
        <v>-20.663856663284591</v>
      </c>
      <c r="AH18">
        <f t="shared" si="5"/>
        <v>-4895.0865370041038</v>
      </c>
      <c r="AI18">
        <f t="shared" si="6"/>
        <v>2114.831698268421</v>
      </c>
      <c r="AJ18">
        <f t="shared" si="7"/>
        <v>146.6974887754958</v>
      </c>
      <c r="AK18">
        <f t="shared" si="24"/>
        <v>570.11920718825968</v>
      </c>
      <c r="AL18">
        <f t="shared" si="8"/>
        <v>2831.6483942321765</v>
      </c>
      <c r="AN18">
        <f t="shared" si="9"/>
        <v>2159.6739098827793</v>
      </c>
      <c r="AO18">
        <f t="shared" si="9"/>
        <v>-107.98369549413896</v>
      </c>
      <c r="AP18">
        <f t="shared" si="9"/>
        <v>-6.0302023293660421</v>
      </c>
      <c r="AQ18">
        <f t="shared" si="9"/>
        <v>-1428.5020806565376</v>
      </c>
      <c r="AR18">
        <f t="shared" si="9"/>
        <v>617.15793140273661</v>
      </c>
      <c r="AS18">
        <f t="shared" si="9"/>
        <v>42.809798429250762</v>
      </c>
      <c r="AT18">
        <f t="shared" si="9"/>
        <v>166.37427500702054</v>
      </c>
      <c r="AU18">
        <f t="shared" si="9"/>
        <v>826.34200483900793</v>
      </c>
      <c r="AW18">
        <v>15</v>
      </c>
      <c r="AX18">
        <f>(R18*SUMPRODUCT(K19:$K$23, X19:$X$23)-$AZ$3*SUMPRODUCT(K18:$K$22, W19:$W$23))/Z18</f>
        <v>1170.2565229471122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8953.5715052442811</v>
      </c>
      <c r="P19">
        <f t="shared" si="22"/>
        <v>447.67857526221405</v>
      </c>
      <c r="Q19" s="4">
        <f t="shared" si="23"/>
        <v>25</v>
      </c>
      <c r="R19">
        <f t="shared" si="0"/>
        <v>2000000</v>
      </c>
      <c r="S19">
        <f t="shared" si="1"/>
        <v>984.80027144530425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967.28052197811769</v>
      </c>
      <c r="AC19">
        <f t="shared" si="2"/>
        <v>803.41593952376343</v>
      </c>
      <c r="AE19">
        <f t="shared" si="3"/>
        <v>7304.467993720039</v>
      </c>
      <c r="AF19">
        <f t="shared" si="4"/>
        <v>-365.22339968600193</v>
      </c>
      <c r="AG19">
        <f t="shared" si="4"/>
        <v>-20.395403078653221</v>
      </c>
      <c r="AH19">
        <f t="shared" si="5"/>
        <v>-4945.2014398818137</v>
      </c>
      <c r="AI19">
        <f t="shared" si="6"/>
        <v>1973.6477510735695</v>
      </c>
      <c r="AJ19">
        <f t="shared" si="7"/>
        <v>163.86458245435426</v>
      </c>
      <c r="AK19">
        <f t="shared" si="24"/>
        <v>553.45675812085085</v>
      </c>
      <c r="AL19">
        <f t="shared" si="8"/>
        <v>2690.9690916487743</v>
      </c>
      <c r="AN19">
        <f t="shared" si="9"/>
        <v>1963.5884135812173</v>
      </c>
      <c r="AO19">
        <f t="shared" si="9"/>
        <v>-98.179420679060854</v>
      </c>
      <c r="AP19">
        <f t="shared" si="9"/>
        <v>-5.4826959622512232</v>
      </c>
      <c r="AQ19">
        <f t="shared" si="9"/>
        <v>-1329.3699498068131</v>
      </c>
      <c r="AR19">
        <f t="shared" si="9"/>
        <v>530.55634713309178</v>
      </c>
      <c r="AS19">
        <f t="shared" si="9"/>
        <v>44.050106836025158</v>
      </c>
      <c r="AT19">
        <f t="shared" si="9"/>
        <v>148.78034630292854</v>
      </c>
      <c r="AU19">
        <f t="shared" si="9"/>
        <v>723.38680027204543</v>
      </c>
      <c r="AW19">
        <v>16</v>
      </c>
      <c r="AX19">
        <f>(R19*SUMPRODUCT(K20:$K$23, X20:$X$23)-$AZ$3*SUMPRODUCT(K19:$K$22, W20:$W$23))/Z19</f>
        <v>984.80027144530425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8953.5715052442811</v>
      </c>
      <c r="P20">
        <f t="shared" si="22"/>
        <v>447.67857526221405</v>
      </c>
      <c r="Q20" s="4">
        <f t="shared" si="23"/>
        <v>25</v>
      </c>
      <c r="R20">
        <f t="shared" si="0"/>
        <v>2000000</v>
      </c>
      <c r="S20">
        <f t="shared" si="1"/>
        <v>775.66408226336114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803.41593952376343</v>
      </c>
      <c r="AC20">
        <f t="shared" si="2"/>
        <v>624.53145540761352</v>
      </c>
      <c r="AE20">
        <f t="shared" si="3"/>
        <v>7209.0318104580856</v>
      </c>
      <c r="AF20">
        <f t="shared" si="4"/>
        <v>-360.45159052290427</v>
      </c>
      <c r="AG20">
        <f t="shared" si="4"/>
        <v>-20.128927898313023</v>
      </c>
      <c r="AH20">
        <f t="shared" si="5"/>
        <v>-5001.6919642933408</v>
      </c>
      <c r="AI20">
        <f t="shared" si="6"/>
        <v>1826.7593277435271</v>
      </c>
      <c r="AJ20">
        <f t="shared" si="7"/>
        <v>178.88448411614991</v>
      </c>
      <c r="AK20">
        <f t="shared" si="24"/>
        <v>535.63973116212617</v>
      </c>
      <c r="AL20">
        <f t="shared" si="8"/>
        <v>2541.2835430218033</v>
      </c>
      <c r="AN20">
        <f t="shared" si="9"/>
        <v>1785.1724634130464</v>
      </c>
      <c r="AO20">
        <f t="shared" si="9"/>
        <v>-89.258623170652314</v>
      </c>
      <c r="AP20">
        <f t="shared" si="9"/>
        <v>-4.9845261814445667</v>
      </c>
      <c r="AQ20">
        <f t="shared" si="9"/>
        <v>-1238.5689229693398</v>
      </c>
      <c r="AR20">
        <f t="shared" si="9"/>
        <v>452.36039109160942</v>
      </c>
      <c r="AS20">
        <f t="shared" si="9"/>
        <v>44.297162722008771</v>
      </c>
      <c r="AT20">
        <f t="shared" si="9"/>
        <v>132.64046040044232</v>
      </c>
      <c r="AU20">
        <f t="shared" si="9"/>
        <v>629.29801421406057</v>
      </c>
      <c r="AW20">
        <v>17</v>
      </c>
      <c r="AX20">
        <f>(R20*SUMPRODUCT(K21:$K$23, X21:$X$23)-$AZ$3*SUMPRODUCT(K20:$K$22, W21:$W$23))/Z20</f>
        <v>775.66408226336114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8953.5715052442811</v>
      </c>
      <c r="P21">
        <f t="shared" si="22"/>
        <v>447.67857526221405</v>
      </c>
      <c r="Q21" s="4">
        <f t="shared" si="23"/>
        <v>25</v>
      </c>
      <c r="R21">
        <f t="shared" si="0"/>
        <v>2000000</v>
      </c>
      <c r="S21">
        <f t="shared" si="1"/>
        <v>542.10783819769449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624.53145540761352</v>
      </c>
      <c r="AC21">
        <f t="shared" si="2"/>
        <v>430.7421241022891</v>
      </c>
      <c r="AE21">
        <f t="shared" si="3"/>
        <v>7114.2310380397184</v>
      </c>
      <c r="AF21">
        <f t="shared" si="4"/>
        <v>-355.7115519019859</v>
      </c>
      <c r="AG21">
        <f t="shared" si="4"/>
        <v>-19.864226900608251</v>
      </c>
      <c r="AH21">
        <f t="shared" si="5"/>
        <v>-5072.93749773134</v>
      </c>
      <c r="AI21">
        <f t="shared" si="6"/>
        <v>1665.7177615057835</v>
      </c>
      <c r="AJ21">
        <f t="shared" si="7"/>
        <v>193.78933130532442</v>
      </c>
      <c r="AK21">
        <f t="shared" si="24"/>
        <v>516.81356590817427</v>
      </c>
      <c r="AL21">
        <f t="shared" si="8"/>
        <v>2376.3206587192822</v>
      </c>
      <c r="AN21">
        <f t="shared" si="9"/>
        <v>1622.8282870608491</v>
      </c>
      <c r="AO21">
        <f t="shared" si="9"/>
        <v>-81.14141435304245</v>
      </c>
      <c r="AP21">
        <f t="shared" si="9"/>
        <v>-4.5312317160541102</v>
      </c>
      <c r="AQ21">
        <f t="shared" si="9"/>
        <v>-1157.1885177457655</v>
      </c>
      <c r="AR21">
        <f t="shared" si="9"/>
        <v>379.96712324598684</v>
      </c>
      <c r="AS21">
        <f t="shared" si="9"/>
        <v>44.205312828797567</v>
      </c>
      <c r="AT21">
        <f t="shared" si="9"/>
        <v>117.89041843145849</v>
      </c>
      <c r="AU21">
        <f t="shared" si="9"/>
        <v>542.06285450624284</v>
      </c>
      <c r="AW21">
        <v>18</v>
      </c>
      <c r="AX21">
        <f>(R21*SUMPRODUCT(K22:$K$23, X22:$X$23)-$AZ$3*SUMPRODUCT(K21:$K$22, W22:$W$23))/Z21</f>
        <v>542.10783819769449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8953.5715052442811</v>
      </c>
      <c r="P22">
        <f t="shared" si="22"/>
        <v>447.67857526221405</v>
      </c>
      <c r="Q22" s="4">
        <f t="shared" si="23"/>
        <v>25</v>
      </c>
      <c r="R22">
        <f t="shared" si="0"/>
        <v>2000000</v>
      </c>
      <c r="S22">
        <f t="shared" si="1"/>
        <v>283.18838863093634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430.7421241022891</v>
      </c>
      <c r="AC22">
        <f t="shared" si="2"/>
        <v>222.03182651819873</v>
      </c>
      <c r="AE22">
        <f t="shared" si="3"/>
        <v>7019.9835691763001</v>
      </c>
      <c r="AF22">
        <f t="shared" si="4"/>
        <v>-350.99917845881498</v>
      </c>
      <c r="AG22">
        <f t="shared" si="4"/>
        <v>-19.601070827056439</v>
      </c>
      <c r="AH22">
        <f t="shared" si="5"/>
        <v>-5161.1043636582108</v>
      </c>
      <c r="AI22">
        <f t="shared" si="6"/>
        <v>1488.2789562322187</v>
      </c>
      <c r="AJ22">
        <f t="shared" si="7"/>
        <v>208.71029758409037</v>
      </c>
      <c r="AK22">
        <f t="shared" si="24"/>
        <v>496.98085603738429</v>
      </c>
      <c r="AL22">
        <f t="shared" si="8"/>
        <v>2193.9701098536934</v>
      </c>
      <c r="AN22">
        <f t="shared" si="9"/>
        <v>1475.1020504350502</v>
      </c>
      <c r="AO22">
        <f t="shared" si="9"/>
        <v>-73.755102521752505</v>
      </c>
      <c r="AP22">
        <f t="shared" si="9"/>
        <v>-4.1187531968976119</v>
      </c>
      <c r="AQ22">
        <f t="shared" si="9"/>
        <v>-1084.4976422408936</v>
      </c>
      <c r="AR22">
        <f t="shared" si="9"/>
        <v>312.73055247550644</v>
      </c>
      <c r="AS22">
        <f t="shared" si="9"/>
        <v>43.856083832590144</v>
      </c>
      <c r="AT22">
        <f t="shared" si="9"/>
        <v>104.43008484900642</v>
      </c>
      <c r="AU22">
        <f t="shared" si="9"/>
        <v>461.01672115710301</v>
      </c>
      <c r="AW22">
        <v>19</v>
      </c>
      <c r="AX22">
        <f>(R22*SUMPRODUCT(K23:$K$23, X23:$X$23)-$AZ$3*SUMPRODUCT(K22:$K$22, W23:$W$23))/Z22</f>
        <v>283.18838863093634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8953.5715052442811</v>
      </c>
      <c r="P23">
        <f t="shared" si="22"/>
        <v>447.67857526221405</v>
      </c>
      <c r="Q23" s="4">
        <f t="shared" si="23"/>
        <v>25</v>
      </c>
      <c r="R23">
        <f t="shared" si="0"/>
        <v>2000000</v>
      </c>
      <c r="S23">
        <f t="shared" si="1"/>
        <v>287.02133496983856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222.03182651819873</v>
      </c>
      <c r="AC23">
        <f t="shared" si="2"/>
        <v>222.0318265181987</v>
      </c>
      <c r="AE23">
        <f t="shared" si="3"/>
        <v>6926.2371571771509</v>
      </c>
      <c r="AF23">
        <f t="shared" si="4"/>
        <v>-346.31185785885754</v>
      </c>
      <c r="AG23">
        <f t="shared" si="4"/>
        <v>-19.339313795395277</v>
      </c>
      <c r="AH23">
        <f t="shared" si="5"/>
        <v>-5259.7058712480066</v>
      </c>
      <c r="AI23">
        <f t="shared" si="6"/>
        <v>1300.8801142748916</v>
      </c>
      <c r="AJ23">
        <f t="shared" si="7"/>
        <v>0</v>
      </c>
      <c r="AK23">
        <f t="shared" si="24"/>
        <v>476.13699880855449</v>
      </c>
      <c r="AL23">
        <f t="shared" si="8"/>
        <v>1777.017113083446</v>
      </c>
      <c r="AN23">
        <f t="shared" si="9"/>
        <v>1340.6786575703752</v>
      </c>
      <c r="AO23">
        <f t="shared" si="9"/>
        <v>-67.033932878518755</v>
      </c>
      <c r="AP23">
        <f t="shared" si="9"/>
        <v>-3.7434186368677396</v>
      </c>
      <c r="AQ23">
        <f t="shared" si="9"/>
        <v>-1018.09615331649</v>
      </c>
      <c r="AR23">
        <f t="shared" si="9"/>
        <v>251.80515273849878</v>
      </c>
      <c r="AS23">
        <f t="shared" si="9"/>
        <v>0</v>
      </c>
      <c r="AT23">
        <f t="shared" si="9"/>
        <v>92.163565569043271</v>
      </c>
      <c r="AU23">
        <f t="shared" si="9"/>
        <v>343.96871830754202</v>
      </c>
      <c r="AW23">
        <v>20</v>
      </c>
      <c r="AX23">
        <f>(R23*SUMPRODUCT(K$23:$K24, X$23:$X24)-$AZ$3*SUMPRODUCT(K$22:$K23, W$23:$W24))/Z23</f>
        <v>287.02133496983856</v>
      </c>
    </row>
    <row r="25" spans="5:50" x14ac:dyDescent="0.25">
      <c r="AN25" s="8">
        <f t="shared" ref="AN25:AU25" si="25">SUM(AN3:AN23)</f>
        <v>77358.094101629336</v>
      </c>
      <c r="AO25" s="8">
        <f t="shared" si="25"/>
        <v>-10583.083334014675</v>
      </c>
      <c r="AP25" s="8">
        <f t="shared" si="25"/>
        <v>-464.14760940042953</v>
      </c>
      <c r="AQ25" s="8">
        <f t="shared" si="25"/>
        <v>-45419.916753688318</v>
      </c>
      <c r="AR25" s="8">
        <f t="shared" si="25"/>
        <v>20890.946404525919</v>
      </c>
      <c r="AS25" s="8">
        <f t="shared" si="25"/>
        <v>-828.81145579972656</v>
      </c>
      <c r="AT25" s="8">
        <f t="shared" si="25"/>
        <v>5191.7321351838855</v>
      </c>
      <c r="AU25" s="9">
        <f t="shared" si="25"/>
        <v>25253.867083910074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72A1-299F-455F-9EA4-CC595832EEF2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10929.672750562759</v>
      </c>
      <c r="K3">
        <v>1</v>
      </c>
      <c r="L3" s="2">
        <v>0</v>
      </c>
      <c r="O3">
        <f>$C$3</f>
        <v>10929.672750562759</v>
      </c>
      <c r="P3">
        <f>O3*B5</f>
        <v>8743.7382004502069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10929.672750562759</v>
      </c>
      <c r="AF3">
        <f t="shared" ref="AF3:AG23" si="4">-$Z3*P3</f>
        <v>-8743.7382004502069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1912.7848083125518</v>
      </c>
      <c r="AJ3">
        <f t="shared" ref="AJ3:AJ23" si="7">AB3-AC3</f>
        <v>0</v>
      </c>
      <c r="AL3">
        <f t="shared" ref="AL3:AL23" si="8">SUM(AI3:AK3)</f>
        <v>1912.7848083125518</v>
      </c>
      <c r="AN3">
        <f t="shared" ref="AN3:AU23" si="9">AE3*$K3</f>
        <v>10929.672750562759</v>
      </c>
      <c r="AO3">
        <f t="shared" si="9"/>
        <v>-8743.7382004502069</v>
      </c>
      <c r="AP3">
        <f t="shared" si="9"/>
        <v>-273.14974180000002</v>
      </c>
      <c r="AQ3">
        <f t="shared" si="9"/>
        <v>0</v>
      </c>
      <c r="AR3">
        <f t="shared" si="9"/>
        <v>1912.7848083125518</v>
      </c>
      <c r="AS3">
        <f t="shared" si="9"/>
        <v>0</v>
      </c>
      <c r="AT3">
        <f t="shared" si="9"/>
        <v>0</v>
      </c>
      <c r="AU3">
        <f t="shared" si="9"/>
        <v>1912.7848083125518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5998.2884924103419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1027.0621518884809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1014.0129215591877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-1014.0129215591877</v>
      </c>
      <c r="AK4">
        <f>H4*SUM(AB4, AE4:AF4)</f>
        <v>0</v>
      </c>
      <c r="AL4">
        <f t="shared" si="8"/>
        <v>-6424.8029215591878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-4984.2755708511277</v>
      </c>
      <c r="AR4">
        <f t="shared" si="9"/>
        <v>-4984.2755708511277</v>
      </c>
      <c r="AS4">
        <f t="shared" si="9"/>
        <v>-934.0816837199078</v>
      </c>
      <c r="AT4">
        <f t="shared" si="9"/>
        <v>0</v>
      </c>
      <c r="AU4">
        <f t="shared" si="9"/>
        <v>-5918.3572545710358</v>
      </c>
      <c r="AW4">
        <v>1</v>
      </c>
      <c r="AX4">
        <f>(R4*SUMPRODUCT(K5:$K$23, X5:$X$23)-$AZ$3*SUMPRODUCT(K4:$K$22, W5:$W$23))/Z4</f>
        <v>1027.0621518884809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10929.672750562759</v>
      </c>
      <c r="P5">
        <f t="shared" ref="P5:P23" si="22">O5*$C$5</f>
        <v>546.48363752813793</v>
      </c>
      <c r="Q5" s="4">
        <f t="shared" ref="Q5:Q23" si="23">$C$8</f>
        <v>25</v>
      </c>
      <c r="R5">
        <f t="shared" si="0"/>
        <v>2000000</v>
      </c>
      <c r="S5">
        <f t="shared" si="1"/>
        <v>1910.4581548261497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1014.0129215591877</v>
      </c>
      <c r="AC5">
        <f t="shared" si="2"/>
        <v>1862.1369001676576</v>
      </c>
      <c r="AE5">
        <f t="shared" si="3"/>
        <v>10653.22832859007</v>
      </c>
      <c r="AF5">
        <f t="shared" si="4"/>
        <v>-532.66141642950356</v>
      </c>
      <c r="AG5">
        <f t="shared" si="4"/>
        <v>-24.367674521731551</v>
      </c>
      <c r="AH5">
        <f t="shared" si="5"/>
        <v>-5429.35616147573</v>
      </c>
      <c r="AI5">
        <f t="shared" si="6"/>
        <v>4666.8430761631053</v>
      </c>
      <c r="AJ5">
        <f t="shared" si="7"/>
        <v>-848.12397860846988</v>
      </c>
      <c r="AK5">
        <f>H5*SUM(AB5, AE5:AF5)</f>
        <v>952.80826553106692</v>
      </c>
      <c r="AL5">
        <f t="shared" si="8"/>
        <v>4771.5273630857027</v>
      </c>
      <c r="AN5">
        <f t="shared" si="9"/>
        <v>9039.9071346134588</v>
      </c>
      <c r="AO5">
        <f t="shared" si="9"/>
        <v>-451.99535673067294</v>
      </c>
      <c r="AP5">
        <f t="shared" si="9"/>
        <v>-20.67744236474967</v>
      </c>
      <c r="AQ5">
        <f t="shared" si="9"/>
        <v>-4607.1363521575558</v>
      </c>
      <c r="AR5">
        <f t="shared" si="9"/>
        <v>3960.0979833604802</v>
      </c>
      <c r="AS5">
        <f t="shared" si="9"/>
        <v>-719.68437817892561</v>
      </c>
      <c r="AT5">
        <f t="shared" si="9"/>
        <v>808.51531308847075</v>
      </c>
      <c r="AU5">
        <f t="shared" si="9"/>
        <v>4048.9289182700259</v>
      </c>
      <c r="AW5">
        <v>2</v>
      </c>
      <c r="AX5">
        <f>(R5*SUMPRODUCT(K6:$K$23, X6:$X$23)-$AZ$3*SUMPRODUCT(K5:$K$22, W6:$W$23))/Z5</f>
        <v>1910.4581548261497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10929.672750562759</v>
      </c>
      <c r="P6">
        <f t="shared" si="22"/>
        <v>546.48363752813793</v>
      </c>
      <c r="Q6" s="4">
        <f t="shared" si="23"/>
        <v>25</v>
      </c>
      <c r="R6">
        <f t="shared" si="0"/>
        <v>2000000</v>
      </c>
      <c r="S6">
        <f t="shared" si="1"/>
        <v>2655.3591840909626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1862.1369001676576</v>
      </c>
      <c r="AC6">
        <f t="shared" si="2"/>
        <v>2555.0654925336348</v>
      </c>
      <c r="AE6">
        <f t="shared" si="3"/>
        <v>10516.855820094372</v>
      </c>
      <c r="AF6">
        <f t="shared" si="4"/>
        <v>-525.84279100471861</v>
      </c>
      <c r="AG6">
        <f t="shared" si="4"/>
        <v>-24.05574270179514</v>
      </c>
      <c r="AH6">
        <f t="shared" si="5"/>
        <v>-5460.4059775276928</v>
      </c>
      <c r="AI6">
        <f t="shared" si="6"/>
        <v>4506.5513088601638</v>
      </c>
      <c r="AJ6">
        <f t="shared" si="7"/>
        <v>-692.92859236597724</v>
      </c>
      <c r="AK6">
        <f>H6*SUM(AB6, AE6:AF6)</f>
        <v>1014.2977457464066</v>
      </c>
      <c r="AL6">
        <f t="shared" si="8"/>
        <v>4827.9204622405932</v>
      </c>
      <c r="AN6">
        <f t="shared" si="9"/>
        <v>8220.7231131494882</v>
      </c>
      <c r="AO6">
        <f t="shared" si="9"/>
        <v>-411.03615565747441</v>
      </c>
      <c r="AP6">
        <f t="shared" si="9"/>
        <v>-18.803680816349718</v>
      </c>
      <c r="AQ6">
        <f t="shared" si="9"/>
        <v>-4268.2419911922616</v>
      </c>
      <c r="AR6">
        <f t="shared" si="9"/>
        <v>3522.6412854834007</v>
      </c>
      <c r="AS6">
        <f t="shared" si="9"/>
        <v>-541.64231139702099</v>
      </c>
      <c r="AT6">
        <f t="shared" si="9"/>
        <v>792.84731717450552</v>
      </c>
      <c r="AU6">
        <f t="shared" si="9"/>
        <v>3773.8462912608857</v>
      </c>
      <c r="AW6">
        <v>3</v>
      </c>
      <c r="AX6">
        <f>(R6*SUMPRODUCT(K7:$K$23, X7:$X$23)-$AZ$3*SUMPRODUCT(K6:$K$22, W7:$W$23))/Z6</f>
        <v>2655.3591840909626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10929.672750562759</v>
      </c>
      <c r="P7">
        <f t="shared" si="22"/>
        <v>546.48363752813793</v>
      </c>
      <c r="Q7" s="4">
        <f t="shared" si="23"/>
        <v>25</v>
      </c>
      <c r="R7">
        <f t="shared" si="0"/>
        <v>2000000</v>
      </c>
      <c r="S7">
        <f t="shared" si="1"/>
        <v>3266.4689500887102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2555.0654925336348</v>
      </c>
      <c r="AC7">
        <f t="shared" si="2"/>
        <v>3102.6713713181452</v>
      </c>
      <c r="AE7">
        <f t="shared" si="3"/>
        <v>10381.60265999962</v>
      </c>
      <c r="AF7">
        <f t="shared" si="4"/>
        <v>-519.08013299998095</v>
      </c>
      <c r="AG7">
        <f t="shared" si="4"/>
        <v>-23.746371224758491</v>
      </c>
      <c r="AH7">
        <f t="shared" si="5"/>
        <v>-5505.1240014957439</v>
      </c>
      <c r="AI7">
        <f t="shared" si="6"/>
        <v>4333.6521542791361</v>
      </c>
      <c r="AJ7">
        <f t="shared" si="7"/>
        <v>-547.60587878451042</v>
      </c>
      <c r="AK7">
        <f>H7*SUM(AB7, AE7:AF7)</f>
        <v>1062.5978420075014</v>
      </c>
      <c r="AL7">
        <f t="shared" si="8"/>
        <v>4848.6441175021273</v>
      </c>
      <c r="AN7">
        <f t="shared" si="9"/>
        <v>7475.3214118591241</v>
      </c>
      <c r="AO7">
        <f t="shared" si="9"/>
        <v>-373.76607059295617</v>
      </c>
      <c r="AP7">
        <f t="shared" si="9"/>
        <v>-17.098685345986745</v>
      </c>
      <c r="AQ7">
        <f t="shared" si="9"/>
        <v>-3963.9902114421916</v>
      </c>
      <c r="AR7">
        <f t="shared" si="9"/>
        <v>3120.4664444779887</v>
      </c>
      <c r="AS7">
        <f t="shared" si="9"/>
        <v>-394.30616688020427</v>
      </c>
      <c r="AT7">
        <f t="shared" si="9"/>
        <v>765.12853175930206</v>
      </c>
      <c r="AU7">
        <f t="shared" si="9"/>
        <v>3491.2888093570868</v>
      </c>
      <c r="AW7">
        <v>4</v>
      </c>
      <c r="AX7">
        <f>(R7*SUMPRODUCT(K8:$K$23, X8:$X$23)-$AZ$3*SUMPRODUCT(K7:$K$22, W8:$W$23))/Z7</f>
        <v>3266.4689500887102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10929.672750562759</v>
      </c>
      <c r="P8">
        <f t="shared" si="22"/>
        <v>546.48363752813793</v>
      </c>
      <c r="Q8" s="4">
        <f t="shared" si="23"/>
        <v>25</v>
      </c>
      <c r="R8">
        <f t="shared" si="0"/>
        <v>2000000</v>
      </c>
      <c r="S8">
        <f t="shared" si="1"/>
        <v>3756.6549211908632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3102.6713713181452</v>
      </c>
      <c r="AC8">
        <f t="shared" si="2"/>
        <v>3522.1645001928082</v>
      </c>
      <c r="AE8">
        <f t="shared" si="3"/>
        <v>10247.44251690638</v>
      </c>
      <c r="AF8">
        <f t="shared" si="4"/>
        <v>-512.37212584531892</v>
      </c>
      <c r="AG8">
        <f t="shared" si="4"/>
        <v>-23.439499861463712</v>
      </c>
      <c r="AH8">
        <f t="shared" si="5"/>
        <v>-5552.6120837755798</v>
      </c>
      <c r="AI8">
        <f t="shared" si="6"/>
        <v>4159.0188074240168</v>
      </c>
      <c r="AJ8">
        <f t="shared" si="7"/>
        <v>-419.49312887466294</v>
      </c>
      <c r="AK8">
        <f t="shared" ref="AK8:AK23" si="24">H8*SUM(AB8:AB8, AE8:AF8)</f>
        <v>1098.5512380903135</v>
      </c>
      <c r="AL8">
        <f t="shared" si="8"/>
        <v>4838.0769166396676</v>
      </c>
      <c r="AN8">
        <f t="shared" si="9"/>
        <v>6797.0791206333315</v>
      </c>
      <c r="AO8">
        <f t="shared" si="9"/>
        <v>-339.85395603166654</v>
      </c>
      <c r="AP8">
        <f t="shared" si="9"/>
        <v>-15.547307032324817</v>
      </c>
      <c r="AQ8">
        <f t="shared" si="9"/>
        <v>-3683.0207729724543</v>
      </c>
      <c r="AR8">
        <f t="shared" si="9"/>
        <v>2758.6570845968854</v>
      </c>
      <c r="AS8">
        <f t="shared" si="9"/>
        <v>-278.24776599809724</v>
      </c>
      <c r="AT8">
        <f t="shared" si="9"/>
        <v>728.66372961355967</v>
      </c>
      <c r="AU8">
        <f t="shared" si="9"/>
        <v>3209.0730482123481</v>
      </c>
      <c r="AW8">
        <v>5</v>
      </c>
      <c r="AX8">
        <f>(R8*SUMPRODUCT(K9:$K$23, X9:$X$23)-$AZ$3*SUMPRODUCT(K8:$K$22, W9:$W$23))/Z8</f>
        <v>3756.6549211908632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10929.672750562759</v>
      </c>
      <c r="P9">
        <f t="shared" si="22"/>
        <v>546.48363752813793</v>
      </c>
      <c r="Q9" s="4">
        <f t="shared" si="23"/>
        <v>25</v>
      </c>
      <c r="R9">
        <f t="shared" si="0"/>
        <v>2000000</v>
      </c>
      <c r="S9">
        <f t="shared" si="1"/>
        <v>4133.3711337672257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3522.1645001928082</v>
      </c>
      <c r="AC9">
        <f t="shared" si="2"/>
        <v>3825.0194367194235</v>
      </c>
      <c r="AE9">
        <f t="shared" si="3"/>
        <v>10114.313318335462</v>
      </c>
      <c r="AF9">
        <f t="shared" si="4"/>
        <v>-505.71566591677305</v>
      </c>
      <c r="AG9">
        <f t="shared" si="4"/>
        <v>-23.134986630351502</v>
      </c>
      <c r="AH9">
        <f t="shared" si="5"/>
        <v>-5609.4585998059829</v>
      </c>
      <c r="AI9">
        <f t="shared" si="6"/>
        <v>3976.0040659823553</v>
      </c>
      <c r="AJ9">
        <f t="shared" si="7"/>
        <v>-302.85493652661535</v>
      </c>
      <c r="AK9">
        <f t="shared" si="24"/>
        <v>1123.6255789232712</v>
      </c>
      <c r="AL9">
        <f t="shared" si="8"/>
        <v>4796.7747083790109</v>
      </c>
      <c r="AN9">
        <f t="shared" si="9"/>
        <v>6179.9449196452242</v>
      </c>
      <c r="AO9">
        <f t="shared" si="9"/>
        <v>-308.99724598226118</v>
      </c>
      <c r="AP9">
        <f t="shared" si="9"/>
        <v>-14.135704381741496</v>
      </c>
      <c r="AQ9">
        <f t="shared" si="9"/>
        <v>-3427.4343778719613</v>
      </c>
      <c r="AR9">
        <f t="shared" si="9"/>
        <v>2429.3775914092607</v>
      </c>
      <c r="AS9">
        <f t="shared" si="9"/>
        <v>-185.04734503173881</v>
      </c>
      <c r="AT9">
        <f t="shared" si="9"/>
        <v>686.54628045407196</v>
      </c>
      <c r="AU9">
        <f t="shared" si="9"/>
        <v>2930.8765268315938</v>
      </c>
      <c r="AW9">
        <v>6</v>
      </c>
      <c r="AX9">
        <f>(R9*SUMPRODUCT(K10:$K$23, X10:$X$23)-$AZ$3*SUMPRODUCT(K9:$K$22, W10:$W$23))/Z9</f>
        <v>4133.3711337672257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10929.672750562759</v>
      </c>
      <c r="P10">
        <f t="shared" si="22"/>
        <v>546.48363752813793</v>
      </c>
      <c r="Q10" s="4">
        <f t="shared" si="23"/>
        <v>25</v>
      </c>
      <c r="R10">
        <f t="shared" si="0"/>
        <v>2000000</v>
      </c>
      <c r="S10">
        <f t="shared" si="1"/>
        <v>4405.1843358894812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3825.0194367194235</v>
      </c>
      <c r="AC10">
        <f t="shared" si="2"/>
        <v>4023.2931878602835</v>
      </c>
      <c r="AE10">
        <f t="shared" si="3"/>
        <v>9982.1652330474753</v>
      </c>
      <c r="AF10">
        <f t="shared" si="4"/>
        <v>-499.10826165237381</v>
      </c>
      <c r="AG10">
        <f t="shared" si="4"/>
        <v>-22.832717549877017</v>
      </c>
      <c r="AH10">
        <f t="shared" si="5"/>
        <v>-5673.5371336776725</v>
      </c>
      <c r="AI10">
        <f t="shared" si="6"/>
        <v>3786.6871201675522</v>
      </c>
      <c r="AJ10">
        <f t="shared" si="7"/>
        <v>-198.27375114085999</v>
      </c>
      <c r="AK10">
        <f t="shared" si="24"/>
        <v>1138.7987143951761</v>
      </c>
      <c r="AL10">
        <f t="shared" si="8"/>
        <v>4727.2120834218686</v>
      </c>
      <c r="AN10">
        <f t="shared" si="9"/>
        <v>5618.4215692326361</v>
      </c>
      <c r="AO10">
        <f t="shared" si="9"/>
        <v>-280.92107846163179</v>
      </c>
      <c r="AP10">
        <f t="shared" si="9"/>
        <v>-12.851303276539888</v>
      </c>
      <c r="AQ10">
        <f t="shared" si="9"/>
        <v>-3193.3275658637194</v>
      </c>
      <c r="AR10">
        <f t="shared" si="9"/>
        <v>2131.3216216307451</v>
      </c>
      <c r="AS10">
        <f t="shared" si="9"/>
        <v>-111.59758369200836</v>
      </c>
      <c r="AT10">
        <f t="shared" si="9"/>
        <v>640.96827798340485</v>
      </c>
      <c r="AU10">
        <f t="shared" si="9"/>
        <v>2660.6923159221419</v>
      </c>
      <c r="AW10">
        <v>7</v>
      </c>
      <c r="AX10">
        <f>(R10*SUMPRODUCT(K11:$K$23, X11:$X$23)-$AZ$3*SUMPRODUCT(K10:$K$22, W11:$W$23))/Z10</f>
        <v>4405.1843358894812</v>
      </c>
    </row>
    <row r="11" spans="1:52" x14ac:dyDescent="0.25">
      <c r="A11" t="s">
        <v>33</v>
      </c>
      <c r="C11" s="7">
        <f>AU25</f>
        <v>31147.93444914644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10929.672750562759</v>
      </c>
      <c r="P11">
        <f t="shared" si="22"/>
        <v>546.48363752813793</v>
      </c>
      <c r="Q11" s="4">
        <f t="shared" si="23"/>
        <v>25</v>
      </c>
      <c r="R11">
        <f t="shared" si="0"/>
        <v>2000000</v>
      </c>
      <c r="S11">
        <f t="shared" si="1"/>
        <v>4574.7519564528284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4023.2931878602835</v>
      </c>
      <c r="AC11">
        <f t="shared" si="2"/>
        <v>4123.2167956261328</v>
      </c>
      <c r="AE11">
        <f t="shared" si="3"/>
        <v>9850.896985190966</v>
      </c>
      <c r="AF11">
        <f t="shared" si="4"/>
        <v>-492.5448492595483</v>
      </c>
      <c r="AG11">
        <f t="shared" si="4"/>
        <v>-22.532460966600652</v>
      </c>
      <c r="AH11">
        <f t="shared" si="5"/>
        <v>-5754.3526222073169</v>
      </c>
      <c r="AI11">
        <f t="shared" si="6"/>
        <v>3581.4670527575008</v>
      </c>
      <c r="AJ11">
        <f t="shared" si="7"/>
        <v>-99.923607765849283</v>
      </c>
      <c r="AK11">
        <f t="shared" si="24"/>
        <v>1145.0941536475036</v>
      </c>
      <c r="AL11">
        <f t="shared" si="8"/>
        <v>4626.6375986391549</v>
      </c>
      <c r="AN11">
        <f t="shared" si="9"/>
        <v>5107.4804468759612</v>
      </c>
      <c r="AO11">
        <f t="shared" si="9"/>
        <v>-255.37402234379803</v>
      </c>
      <c r="AP11">
        <f t="shared" si="9"/>
        <v>-11.68260149100297</v>
      </c>
      <c r="AQ11">
        <f t="shared" si="9"/>
        <v>-2983.5093744799256</v>
      </c>
      <c r="AR11">
        <f t="shared" si="9"/>
        <v>1856.9144485612346</v>
      </c>
      <c r="AS11">
        <f t="shared" si="9"/>
        <v>-51.808264121796064</v>
      </c>
      <c r="AT11">
        <f t="shared" si="9"/>
        <v>593.70694956802697</v>
      </c>
      <c r="AU11">
        <f t="shared" si="9"/>
        <v>2398.8131340074656</v>
      </c>
      <c r="AW11">
        <v>8</v>
      </c>
      <c r="AX11">
        <f>(R11*SUMPRODUCT(K12:$K$23, X12:$X$23)-$AZ$3*SUMPRODUCT(K11:$K$22, W12:$W$23))/Z11</f>
        <v>4574.7519564528284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10929.672750562759</v>
      </c>
      <c r="P12">
        <f t="shared" si="22"/>
        <v>546.48363752813793</v>
      </c>
      <c r="Q12" s="4">
        <f t="shared" si="23"/>
        <v>25</v>
      </c>
      <c r="R12">
        <f t="shared" si="0"/>
        <v>2000000</v>
      </c>
      <c r="S12">
        <f t="shared" si="1"/>
        <v>4643.9625181697702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4123.2167956261328</v>
      </c>
      <c r="AC12">
        <f t="shared" si="2"/>
        <v>4130.1464854485639</v>
      </c>
      <c r="AE12">
        <f t="shared" si="3"/>
        <v>9720.3948828661669</v>
      </c>
      <c r="AF12">
        <f t="shared" si="4"/>
        <v>-486.01974414330834</v>
      </c>
      <c r="AG12">
        <f t="shared" si="4"/>
        <v>-22.233956827219902</v>
      </c>
      <c r="AH12">
        <f t="shared" si="5"/>
        <v>-5854.3623771796538</v>
      </c>
      <c r="AI12">
        <f t="shared" si="6"/>
        <v>3357.7788047159847</v>
      </c>
      <c r="AJ12">
        <f t="shared" si="7"/>
        <v>-6.9296898224311008</v>
      </c>
      <c r="AK12">
        <f t="shared" si="24"/>
        <v>1143.0358570061121</v>
      </c>
      <c r="AL12">
        <f t="shared" si="8"/>
        <v>4493.8849718996662</v>
      </c>
      <c r="AN12">
        <f t="shared" si="9"/>
        <v>4642.5459426695106</v>
      </c>
      <c r="AO12">
        <f t="shared" si="9"/>
        <v>-232.12729713347554</v>
      </c>
      <c r="AP12">
        <f t="shared" si="9"/>
        <v>-10.619132998356402</v>
      </c>
      <c r="AQ12">
        <f t="shared" si="9"/>
        <v>-2796.0948735735269</v>
      </c>
      <c r="AR12">
        <f t="shared" si="9"/>
        <v>1603.7046389641516</v>
      </c>
      <c r="AS12">
        <f t="shared" si="9"/>
        <v>-3.309680702971566</v>
      </c>
      <c r="AT12">
        <f t="shared" si="9"/>
        <v>545.92396134268813</v>
      </c>
      <c r="AU12">
        <f t="shared" si="9"/>
        <v>2146.3189196038684</v>
      </c>
      <c r="AW12">
        <v>9</v>
      </c>
      <c r="AX12">
        <f>(R12*SUMPRODUCT(K13:$K$23, X13:$X$23)-$AZ$3*SUMPRODUCT(K12:$K$22, W13:$W$23))/Z12</f>
        <v>4643.9625181697702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10929.672750562759</v>
      </c>
      <c r="P13">
        <f t="shared" si="22"/>
        <v>546.48363752813793</v>
      </c>
      <c r="Q13" s="4">
        <f t="shared" si="23"/>
        <v>25</v>
      </c>
      <c r="R13">
        <f t="shared" si="0"/>
        <v>2000000</v>
      </c>
      <c r="S13">
        <f t="shared" si="1"/>
        <v>4619.0319672567666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4130.1464854485639</v>
      </c>
      <c r="AC13">
        <f t="shared" si="2"/>
        <v>4053.115497160481</v>
      </c>
      <c r="AE13">
        <f t="shared" si="3"/>
        <v>9590.586581393105</v>
      </c>
      <c r="AF13">
        <f t="shared" si="4"/>
        <v>-479.5293290696552</v>
      </c>
      <c r="AG13">
        <f t="shared" si="4"/>
        <v>-21.937039654044753</v>
      </c>
      <c r="AH13">
        <f t="shared" si="5"/>
        <v>-5966.2083922363499</v>
      </c>
      <c r="AI13">
        <f t="shared" si="6"/>
        <v>3122.9118204330543</v>
      </c>
      <c r="AJ13">
        <f t="shared" si="7"/>
        <v>77.030988288082881</v>
      </c>
      <c r="AK13">
        <f t="shared" si="24"/>
        <v>1133.076286248627</v>
      </c>
      <c r="AL13">
        <f t="shared" si="8"/>
        <v>4333.0190949697644</v>
      </c>
      <c r="AN13">
        <f t="shared" si="9"/>
        <v>4219.4790931863108</v>
      </c>
      <c r="AO13">
        <f t="shared" si="9"/>
        <v>-210.97395465931552</v>
      </c>
      <c r="AP13">
        <f t="shared" si="9"/>
        <v>-9.6514305356696379</v>
      </c>
      <c r="AQ13">
        <f t="shared" si="9"/>
        <v>-2624.8959188247313</v>
      </c>
      <c r="AR13">
        <f t="shared" si="9"/>
        <v>1373.9577891665942</v>
      </c>
      <c r="AS13">
        <f t="shared" si="9"/>
        <v>33.890590721493922</v>
      </c>
      <c r="AT13">
        <f t="shared" si="9"/>
        <v>498.50878882496824</v>
      </c>
      <c r="AU13">
        <f t="shared" si="9"/>
        <v>1906.3571687130566</v>
      </c>
      <c r="AW13">
        <v>10</v>
      </c>
      <c r="AX13">
        <f>(R13*SUMPRODUCT(K14:$K$23, X14:$X$23)-$AZ$3*SUMPRODUCT(K13:$K$22, W14:$W$23))/Z13</f>
        <v>4619.0319672567666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10929.672750562759</v>
      </c>
      <c r="P14">
        <f t="shared" si="22"/>
        <v>546.48363752813793</v>
      </c>
      <c r="Q14" s="4">
        <f t="shared" si="23"/>
        <v>25</v>
      </c>
      <c r="R14">
        <f t="shared" si="0"/>
        <v>2000000</v>
      </c>
      <c r="S14">
        <f t="shared" si="1"/>
        <v>4501.1575144342451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4053.115497160481</v>
      </c>
      <c r="AC14">
        <f t="shared" si="2"/>
        <v>3896.4567317051897</v>
      </c>
      <c r="AE14">
        <f t="shared" si="3"/>
        <v>9461.3434050458545</v>
      </c>
      <c r="AF14">
        <f t="shared" si="4"/>
        <v>-473.06717025229273</v>
      </c>
      <c r="AG14">
        <f t="shared" si="4"/>
        <v>-21.64141512050006</v>
      </c>
      <c r="AH14">
        <f t="shared" si="5"/>
        <v>-6100.3309603395192</v>
      </c>
      <c r="AI14">
        <f t="shared" si="6"/>
        <v>2866.3038593335423</v>
      </c>
      <c r="AJ14">
        <f t="shared" si="7"/>
        <v>156.65876545529136</v>
      </c>
      <c r="AK14">
        <f t="shared" si="24"/>
        <v>1115.9779732867714</v>
      </c>
      <c r="AL14">
        <f t="shared" si="8"/>
        <v>4138.9405980756055</v>
      </c>
      <c r="AN14">
        <f t="shared" si="9"/>
        <v>3834.4920493988175</v>
      </c>
      <c r="AO14">
        <f t="shared" si="9"/>
        <v>-191.72460246994089</v>
      </c>
      <c r="AP14">
        <f t="shared" si="9"/>
        <v>-8.7708299619523906</v>
      </c>
      <c r="AQ14">
        <f t="shared" si="9"/>
        <v>-2472.3413541514901</v>
      </c>
      <c r="AR14">
        <f t="shared" si="9"/>
        <v>1161.6552628154338</v>
      </c>
      <c r="AS14">
        <f t="shared" si="9"/>
        <v>63.49064449838955</v>
      </c>
      <c r="AT14">
        <f t="shared" si="9"/>
        <v>452.28341078817357</v>
      </c>
      <c r="AU14">
        <f t="shared" si="9"/>
        <v>1677.4293181019973</v>
      </c>
      <c r="AW14">
        <v>11</v>
      </c>
      <c r="AX14">
        <f>(R14*SUMPRODUCT(K15:$K$23, X15:$X$23)-$AZ$3*SUMPRODUCT(K14:$K$22, W15:$W$23))/Z14</f>
        <v>4501.1575144342451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10929.672750562759</v>
      </c>
      <c r="P15">
        <f t="shared" si="22"/>
        <v>546.48363752813793</v>
      </c>
      <c r="Q15" s="4">
        <f t="shared" si="23"/>
        <v>25</v>
      </c>
      <c r="R15">
        <f t="shared" si="0"/>
        <v>2000000</v>
      </c>
      <c r="S15">
        <f t="shared" si="1"/>
        <v>4292.0407426194106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3896.4567317051897</v>
      </c>
      <c r="AC15">
        <f t="shared" si="2"/>
        <v>3664.8510903373917</v>
      </c>
      <c r="AE15">
        <f t="shared" si="3"/>
        <v>9332.5356162590997</v>
      </c>
      <c r="AF15">
        <f t="shared" si="4"/>
        <v>-466.62678081295496</v>
      </c>
      <c r="AG15">
        <f t="shared" si="4"/>
        <v>-21.346786471211079</v>
      </c>
      <c r="AH15">
        <f t="shared" si="5"/>
        <v>-6257.1598467184576</v>
      </c>
      <c r="AI15">
        <f t="shared" si="6"/>
        <v>2587.4022022564768</v>
      </c>
      <c r="AJ15">
        <f t="shared" si="7"/>
        <v>231.60564136779794</v>
      </c>
      <c r="AK15">
        <f t="shared" si="24"/>
        <v>1092.1011463122741</v>
      </c>
      <c r="AL15">
        <f t="shared" si="8"/>
        <v>3911.1089899365488</v>
      </c>
      <c r="AN15">
        <f t="shared" si="9"/>
        <v>3484.1437004410518</v>
      </c>
      <c r="AO15">
        <f t="shared" si="9"/>
        <v>-174.20718502205258</v>
      </c>
      <c r="AP15">
        <f t="shared" si="9"/>
        <v>-7.9694602481617212</v>
      </c>
      <c r="AQ15">
        <f t="shared" si="9"/>
        <v>-2336.0043785544717</v>
      </c>
      <c r="AR15">
        <f t="shared" si="9"/>
        <v>965.96267661636614</v>
      </c>
      <c r="AS15">
        <f t="shared" si="9"/>
        <v>86.466033406008421</v>
      </c>
      <c r="AT15">
        <f t="shared" si="9"/>
        <v>407.71741846227116</v>
      </c>
      <c r="AU15">
        <f t="shared" si="9"/>
        <v>1460.1461284846457</v>
      </c>
      <c r="AW15">
        <v>12</v>
      </c>
      <c r="AX15">
        <f>(R15*SUMPRODUCT(K16:$K$23, X16:$X$23)-$AZ$3*SUMPRODUCT(K15:$K$22, W16:$W$23))/Z15</f>
        <v>4292.0407426194106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10929.672750562759</v>
      </c>
      <c r="P16">
        <f t="shared" si="22"/>
        <v>546.48363752813793</v>
      </c>
      <c r="Q16" s="4">
        <f t="shared" si="23"/>
        <v>25</v>
      </c>
      <c r="R16">
        <f t="shared" si="0"/>
        <v>2000000</v>
      </c>
      <c r="S16">
        <f t="shared" si="1"/>
        <v>4001.9506670598471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3664.8510903373917</v>
      </c>
      <c r="AC16">
        <f t="shared" si="2"/>
        <v>3370.1396719768218</v>
      </c>
      <c r="AE16">
        <f t="shared" si="3"/>
        <v>9204.1423802600675</v>
      </c>
      <c r="AF16">
        <f t="shared" si="4"/>
        <v>-460.20711901300336</v>
      </c>
      <c r="AG16">
        <f t="shared" si="4"/>
        <v>-21.053106049735465</v>
      </c>
      <c r="AH16">
        <f t="shared" si="5"/>
        <v>-6417.0045410803141</v>
      </c>
      <c r="AI16">
        <f t="shared" si="6"/>
        <v>2305.8776141170147</v>
      </c>
      <c r="AJ16">
        <f t="shared" si="7"/>
        <v>294.71141836056995</v>
      </c>
      <c r="AK16">
        <f t="shared" si="24"/>
        <v>1061.8446656777853</v>
      </c>
      <c r="AL16">
        <f t="shared" si="8"/>
        <v>3662.4336981553697</v>
      </c>
      <c r="AN16">
        <f t="shared" si="9"/>
        <v>3165.3453349687784</v>
      </c>
      <c r="AO16">
        <f t="shared" si="9"/>
        <v>-158.26726674843891</v>
      </c>
      <c r="AP16">
        <f t="shared" si="9"/>
        <v>-7.2402564267210048</v>
      </c>
      <c r="AQ16">
        <f t="shared" si="9"/>
        <v>-2206.8362862513773</v>
      </c>
      <c r="AR16">
        <f t="shared" si="9"/>
        <v>793.00152554224121</v>
      </c>
      <c r="AS16">
        <f t="shared" si="9"/>
        <v>101.35256221919761</v>
      </c>
      <c r="AT16">
        <f t="shared" si="9"/>
        <v>365.17308404237116</v>
      </c>
      <c r="AU16">
        <f t="shared" si="9"/>
        <v>1259.52717180381</v>
      </c>
      <c r="AW16">
        <v>13</v>
      </c>
      <c r="AX16">
        <f>(R16*SUMPRODUCT(K17:$K$23, X17:$X$23)-$AZ$3*SUMPRODUCT(K16:$K$22, W17:$W$23))/Z16</f>
        <v>4001.9506670598471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10929.672750562759</v>
      </c>
      <c r="P17">
        <f t="shared" si="22"/>
        <v>546.48363752813793</v>
      </c>
      <c r="Q17" s="4">
        <f t="shared" si="23"/>
        <v>25</v>
      </c>
      <c r="R17">
        <f t="shared" si="0"/>
        <v>2000000</v>
      </c>
      <c r="S17">
        <f t="shared" si="1"/>
        <v>3636.8360389506906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3370.1396719768218</v>
      </c>
      <c r="AC17">
        <f t="shared" si="2"/>
        <v>3020.0602522274257</v>
      </c>
      <c r="AE17">
        <f t="shared" si="3"/>
        <v>9076.095235063558</v>
      </c>
      <c r="AF17">
        <f t="shared" si="4"/>
        <v>-453.8047617531779</v>
      </c>
      <c r="AG17">
        <f t="shared" si="4"/>
        <v>-20.760217259469727</v>
      </c>
      <c r="AH17">
        <f t="shared" si="5"/>
        <v>-6588.6183814707492</v>
      </c>
      <c r="AI17">
        <f t="shared" si="6"/>
        <v>2012.9118745801625</v>
      </c>
      <c r="AJ17">
        <f t="shared" si="7"/>
        <v>350.07941974939604</v>
      </c>
      <c r="AK17">
        <f t="shared" si="24"/>
        <v>1026.2162323925165</v>
      </c>
      <c r="AL17">
        <f t="shared" si="8"/>
        <v>3389.2075267220753</v>
      </c>
      <c r="AN17">
        <f t="shared" si="9"/>
        <v>2875.2670062804168</v>
      </c>
      <c r="AO17">
        <f t="shared" si="9"/>
        <v>-143.76335031402084</v>
      </c>
      <c r="AP17">
        <f t="shared" si="9"/>
        <v>-6.5767454156675731</v>
      </c>
      <c r="AQ17">
        <f t="shared" si="9"/>
        <v>-2087.2452920094183</v>
      </c>
      <c r="AR17">
        <f t="shared" si="9"/>
        <v>637.68161854131051</v>
      </c>
      <c r="AS17">
        <f t="shared" si="9"/>
        <v>110.90361869436495</v>
      </c>
      <c r="AT17">
        <f t="shared" si="9"/>
        <v>325.10078374986739</v>
      </c>
      <c r="AU17">
        <f t="shared" si="9"/>
        <v>1073.6860209855429</v>
      </c>
      <c r="AW17">
        <v>14</v>
      </c>
      <c r="AX17">
        <f>(R17*SUMPRODUCT(K18:$K$23, X18:$X$23)-$AZ$3*SUMPRODUCT(K17:$K$22, W18:$W$23))/Z17</f>
        <v>3636.8360389506906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10929.672750562759</v>
      </c>
      <c r="P18">
        <f t="shared" si="22"/>
        <v>546.48363752813793</v>
      </c>
      <c r="Q18" s="4">
        <f t="shared" si="23"/>
        <v>25</v>
      </c>
      <c r="R18">
        <f t="shared" si="0"/>
        <v>2000000</v>
      </c>
      <c r="S18">
        <f t="shared" si="1"/>
        <v>3200.4699215443493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3020.0602522274257</v>
      </c>
      <c r="AC18">
        <f t="shared" si="2"/>
        <v>2620.2759123205906</v>
      </c>
      <c r="AE18">
        <f t="shared" si="3"/>
        <v>8948.2978874636738</v>
      </c>
      <c r="AF18">
        <f t="shared" si="4"/>
        <v>-447.4148943731837</v>
      </c>
      <c r="AG18">
        <f t="shared" si="4"/>
        <v>-20.46789984403452</v>
      </c>
      <c r="AH18">
        <f t="shared" si="5"/>
        <v>-6777.2194272405541</v>
      </c>
      <c r="AI18">
        <f t="shared" si="6"/>
        <v>1703.1956660059022</v>
      </c>
      <c r="AJ18">
        <f t="shared" si="7"/>
        <v>399.78433990683516</v>
      </c>
      <c r="AK18">
        <f t="shared" si="24"/>
        <v>985.87015538834487</v>
      </c>
      <c r="AL18">
        <f t="shared" si="8"/>
        <v>3088.8501613010822</v>
      </c>
      <c r="AN18">
        <f t="shared" si="9"/>
        <v>2611.3250611499134</v>
      </c>
      <c r="AO18">
        <f t="shared" si="9"/>
        <v>-130.56625305749566</v>
      </c>
      <c r="AP18">
        <f t="shared" si="9"/>
        <v>-5.9730174927137192</v>
      </c>
      <c r="AQ18">
        <f t="shared" si="9"/>
        <v>-1977.7529936792869</v>
      </c>
      <c r="AR18">
        <f t="shared" si="9"/>
        <v>497.03279692041713</v>
      </c>
      <c r="AS18">
        <f t="shared" si="9"/>
        <v>116.66653021426161</v>
      </c>
      <c r="AT18">
        <f t="shared" si="9"/>
        <v>287.7002393284256</v>
      </c>
      <c r="AU18">
        <f t="shared" si="9"/>
        <v>901.39956646310429</v>
      </c>
      <c r="AW18">
        <v>15</v>
      </c>
      <c r="AX18">
        <f>(R18*SUMPRODUCT(K19:$K$23, X19:$X$23)-$AZ$3*SUMPRODUCT(K18:$K$22, W19:$W$23))/Z18</f>
        <v>3200.4699215443493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10929.672750562759</v>
      </c>
      <c r="P19">
        <f t="shared" si="22"/>
        <v>546.48363752813793</v>
      </c>
      <c r="Q19" s="4">
        <f t="shared" si="23"/>
        <v>25</v>
      </c>
      <c r="R19">
        <f t="shared" si="0"/>
        <v>2000000</v>
      </c>
      <c r="S19">
        <f t="shared" si="1"/>
        <v>2686.1949597097673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2620.2759123205906</v>
      </c>
      <c r="AC19">
        <f t="shared" si="2"/>
        <v>2167.8176386368359</v>
      </c>
      <c r="AE19">
        <f t="shared" si="3"/>
        <v>8820.4831475665942</v>
      </c>
      <c r="AF19">
        <f t="shared" si="4"/>
        <v>-441.02415737832973</v>
      </c>
      <c r="AG19">
        <f t="shared" si="4"/>
        <v>-20.175542646307584</v>
      </c>
      <c r="AH19">
        <f t="shared" si="5"/>
        <v>-7014.2559429273406</v>
      </c>
      <c r="AI19">
        <f t="shared" si="6"/>
        <v>1345.0275046146162</v>
      </c>
      <c r="AJ19">
        <f t="shared" si="7"/>
        <v>452.45827368375467</v>
      </c>
      <c r="AK19">
        <f t="shared" si="24"/>
        <v>941.26931507748782</v>
      </c>
      <c r="AL19">
        <f t="shared" si="8"/>
        <v>2738.7550933758585</v>
      </c>
      <c r="AN19">
        <f t="shared" si="9"/>
        <v>2371.1238827578841</v>
      </c>
      <c r="AO19">
        <f t="shared" si="9"/>
        <v>-118.55619413789421</v>
      </c>
      <c r="AP19">
        <f t="shared" si="9"/>
        <v>-5.4235930408707729</v>
      </c>
      <c r="AQ19">
        <f t="shared" si="9"/>
        <v>-1885.5735573441693</v>
      </c>
      <c r="AR19">
        <f t="shared" si="9"/>
        <v>361.57053823494971</v>
      </c>
      <c r="AS19">
        <f t="shared" si="9"/>
        <v>121.62991536114761</v>
      </c>
      <c r="AT19">
        <f t="shared" si="9"/>
        <v>253.03218834482067</v>
      </c>
      <c r="AU19">
        <f t="shared" si="9"/>
        <v>736.23264194091792</v>
      </c>
      <c r="AW19">
        <v>16</v>
      </c>
      <c r="AX19">
        <f>(R19*SUMPRODUCT(K20:$K$23, X20:$X$23)-$AZ$3*SUMPRODUCT(K19:$K$22, W20:$W$23))/Z19</f>
        <v>2686.1949597097673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10929.672750562759</v>
      </c>
      <c r="P20">
        <f t="shared" si="22"/>
        <v>546.48363752813793</v>
      </c>
      <c r="Q20" s="4">
        <f t="shared" si="23"/>
        <v>25</v>
      </c>
      <c r="R20">
        <f t="shared" si="0"/>
        <v>2000000</v>
      </c>
      <c r="S20">
        <f t="shared" si="1"/>
        <v>2100.3078711779358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2167.8176386368359</v>
      </c>
      <c r="AC20">
        <f t="shared" si="2"/>
        <v>1670.4161714649513</v>
      </c>
      <c r="AE20">
        <f t="shared" si="3"/>
        <v>8692.5837692169116</v>
      </c>
      <c r="AF20">
        <f t="shared" si="4"/>
        <v>-434.62918846084557</v>
      </c>
      <c r="AG20">
        <f t="shared" si="4"/>
        <v>-19.88299185071515</v>
      </c>
      <c r="AH20">
        <f t="shared" si="5"/>
        <v>-7263.6295303484794</v>
      </c>
      <c r="AI20">
        <f t="shared" si="6"/>
        <v>974.44205855687233</v>
      </c>
      <c r="AJ20">
        <f t="shared" si="7"/>
        <v>497.40146717188463</v>
      </c>
      <c r="AK20">
        <f t="shared" si="24"/>
        <v>892.15418035788946</v>
      </c>
      <c r="AL20">
        <f t="shared" si="8"/>
        <v>2363.9977060866463</v>
      </c>
      <c r="AN20">
        <f t="shared" si="9"/>
        <v>2152.5444177130312</v>
      </c>
      <c r="AO20">
        <f t="shared" si="9"/>
        <v>-107.62722088565155</v>
      </c>
      <c r="AP20">
        <f t="shared" si="9"/>
        <v>-4.9236250408371065</v>
      </c>
      <c r="AQ20">
        <f t="shared" si="9"/>
        <v>-1798.6924961547629</v>
      </c>
      <c r="AR20">
        <f t="shared" si="9"/>
        <v>241.30107563177964</v>
      </c>
      <c r="AS20">
        <f t="shared" si="9"/>
        <v>123.17151953308883</v>
      </c>
      <c r="AT20">
        <f t="shared" si="9"/>
        <v>220.9241293100271</v>
      </c>
      <c r="AU20">
        <f t="shared" si="9"/>
        <v>585.39672447489556</v>
      </c>
      <c r="AW20">
        <v>17</v>
      </c>
      <c r="AX20">
        <f>(R20*SUMPRODUCT(K21:$K$23, X21:$X$23)-$AZ$3*SUMPRODUCT(K20:$K$22, W21:$W$23))/Z20</f>
        <v>2100.3078711779358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10929.672750562759</v>
      </c>
      <c r="P21">
        <f t="shared" si="22"/>
        <v>546.48363752813793</v>
      </c>
      <c r="Q21" s="4">
        <f t="shared" si="23"/>
        <v>25</v>
      </c>
      <c r="R21">
        <f t="shared" si="0"/>
        <v>2000000</v>
      </c>
      <c r="S21">
        <f t="shared" si="1"/>
        <v>1455.9920278105678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1670.4161714649513</v>
      </c>
      <c r="AC21">
        <f t="shared" si="2"/>
        <v>1140.9393960980972</v>
      </c>
      <c r="AE21">
        <f t="shared" si="3"/>
        <v>8564.6720513495329</v>
      </c>
      <c r="AF21">
        <f t="shared" si="4"/>
        <v>-428.23360256747668</v>
      </c>
      <c r="AG21">
        <f t="shared" si="4"/>
        <v>-19.590412830312204</v>
      </c>
      <c r="AH21">
        <f t="shared" si="5"/>
        <v>-7499.9281516636775</v>
      </c>
      <c r="AI21">
        <f t="shared" si="6"/>
        <v>616.9198842880669</v>
      </c>
      <c r="AJ21">
        <f t="shared" si="7"/>
        <v>529.4767753668541</v>
      </c>
      <c r="AK21">
        <f t="shared" si="24"/>
        <v>839.19216356377706</v>
      </c>
      <c r="AL21">
        <f t="shared" si="8"/>
        <v>1985.5888232186981</v>
      </c>
      <c r="AN21">
        <f t="shared" si="9"/>
        <v>1953.6885996549347</v>
      </c>
      <c r="AO21">
        <f t="shared" si="9"/>
        <v>-97.684429982746749</v>
      </c>
      <c r="AP21">
        <f t="shared" si="9"/>
        <v>-4.4687719482597075</v>
      </c>
      <c r="AQ21">
        <f t="shared" si="9"/>
        <v>-1710.8097123027192</v>
      </c>
      <c r="AR21">
        <f t="shared" si="9"/>
        <v>140.72568542120931</v>
      </c>
      <c r="AS21">
        <f t="shared" si="9"/>
        <v>120.77902500111307</v>
      </c>
      <c r="AT21">
        <f t="shared" si="9"/>
        <v>191.4282476952485</v>
      </c>
      <c r="AU21">
        <f t="shared" si="9"/>
        <v>452.93295811757088</v>
      </c>
      <c r="AW21">
        <v>18</v>
      </c>
      <c r="AX21">
        <f>(R21*SUMPRODUCT(K22:$K$23, X22:$X$23)-$AZ$3*SUMPRODUCT(K21:$K$22, W22:$W$23))/Z21</f>
        <v>1455.9920278105678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10929.672750562759</v>
      </c>
      <c r="P22">
        <f t="shared" si="22"/>
        <v>546.48363752813793</v>
      </c>
      <c r="Q22" s="4">
        <f t="shared" si="23"/>
        <v>25</v>
      </c>
      <c r="R22">
        <f t="shared" si="0"/>
        <v>2000000</v>
      </c>
      <c r="S22">
        <f t="shared" si="1"/>
        <v>754.26715610903511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1140.9393960980972</v>
      </c>
      <c r="AC22">
        <f t="shared" si="2"/>
        <v>582.21850733304609</v>
      </c>
      <c r="AE22">
        <f t="shared" si="3"/>
        <v>8436.6098973444241</v>
      </c>
      <c r="AF22">
        <f t="shared" si="4"/>
        <v>-421.8304948672212</v>
      </c>
      <c r="AG22">
        <f t="shared" si="4"/>
        <v>-19.297489709630213</v>
      </c>
      <c r="AH22">
        <f t="shared" si="5"/>
        <v>-7761.5193903092859</v>
      </c>
      <c r="AI22">
        <f t="shared" si="6"/>
        <v>233.96252245828691</v>
      </c>
      <c r="AJ22">
        <f t="shared" si="7"/>
        <v>558.72088876505109</v>
      </c>
      <c r="AK22">
        <f t="shared" si="24"/>
        <v>783.47316903168576</v>
      </c>
      <c r="AL22">
        <f t="shared" si="8"/>
        <v>1576.1565802550238</v>
      </c>
      <c r="AN22">
        <f t="shared" si="9"/>
        <v>1772.7763086137297</v>
      </c>
      <c r="AO22">
        <f t="shared" si="9"/>
        <v>-88.638815430686492</v>
      </c>
      <c r="AP22">
        <f t="shared" si="9"/>
        <v>-4.0549620036026495</v>
      </c>
      <c r="AQ22">
        <f t="shared" si="9"/>
        <v>-1630.920222863145</v>
      </c>
      <c r="AR22">
        <f t="shared" si="9"/>
        <v>49.162308316295743</v>
      </c>
      <c r="AS22">
        <f t="shared" si="9"/>
        <v>117.40345550907402</v>
      </c>
      <c r="AT22">
        <f t="shared" si="9"/>
        <v>164.63042494486811</v>
      </c>
      <c r="AU22">
        <f t="shared" si="9"/>
        <v>331.19618877023788</v>
      </c>
      <c r="AW22">
        <v>19</v>
      </c>
      <c r="AX22">
        <f>(R22*SUMPRODUCT(K23:$K$23, X23:$X$23)-$AZ$3*SUMPRODUCT(K22:$K$22, W23:$W$23))/Z22</f>
        <v>754.26715610903511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10929.672750562759</v>
      </c>
      <c r="P23">
        <f t="shared" si="22"/>
        <v>546.48363752813793</v>
      </c>
      <c r="Q23" s="4">
        <f t="shared" si="23"/>
        <v>25</v>
      </c>
      <c r="R23">
        <f t="shared" si="0"/>
        <v>2000000</v>
      </c>
      <c r="S23">
        <f t="shared" si="1"/>
        <v>765.91219308633902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582.21850733304609</v>
      </c>
      <c r="AC23">
        <f t="shared" si="2"/>
        <v>582.21850733304609</v>
      </c>
      <c r="AE23">
        <f t="shared" si="3"/>
        <v>8308.3384909032047</v>
      </c>
      <c r="AF23">
        <f t="shared" si="4"/>
        <v>-415.41692454516021</v>
      </c>
      <c r="AG23">
        <f t="shared" si="4"/>
        <v>-19.004087955138949</v>
      </c>
      <c r="AH23">
        <f t="shared" si="5"/>
        <v>-8034.1485915971753</v>
      </c>
      <c r="AI23">
        <f t="shared" si="6"/>
        <v>-160.23111319426971</v>
      </c>
      <c r="AJ23">
        <f t="shared" si="7"/>
        <v>0</v>
      </c>
      <c r="AK23">
        <f t="shared" si="24"/>
        <v>725.23468638589407</v>
      </c>
      <c r="AL23">
        <f t="shared" si="8"/>
        <v>565.00357319162435</v>
      </c>
      <c r="AN23">
        <f t="shared" si="9"/>
        <v>1608.2054139717195</v>
      </c>
      <c r="AO23">
        <f t="shared" si="9"/>
        <v>-80.410270698585975</v>
      </c>
      <c r="AP23">
        <f t="shared" si="9"/>
        <v>-3.6785305714869514</v>
      </c>
      <c r="AQ23">
        <f t="shared" si="9"/>
        <v>-1555.1317842678843</v>
      </c>
      <c r="AR23">
        <f t="shared" si="9"/>
        <v>-31.015171566237779</v>
      </c>
      <c r="AS23">
        <f t="shared" si="9"/>
        <v>0</v>
      </c>
      <c r="AT23">
        <f t="shared" si="9"/>
        <v>140.38021564996262</v>
      </c>
      <c r="AU23">
        <f t="shared" si="9"/>
        <v>109.36504408372485</v>
      </c>
      <c r="AW23">
        <v>20</v>
      </c>
      <c r="AX23">
        <f>(R23*SUMPRODUCT(K$23:$K24, X$23:$X24)-$AZ$3*SUMPRODUCT(K$22:$K23, W$23:$W24))/Z23</f>
        <v>765.91219308633902</v>
      </c>
    </row>
    <row r="25" spans="5:50" x14ac:dyDescent="0.25">
      <c r="AN25" s="8">
        <f t="shared" ref="AN25:AU25" si="25">SUM(AN3:AN23)</f>
        <v>94059.487277378066</v>
      </c>
      <c r="AO25" s="8">
        <f t="shared" si="25"/>
        <v>-12900.228926790973</v>
      </c>
      <c r="AP25" s="8">
        <f t="shared" si="25"/>
        <v>-463.29682219299502</v>
      </c>
      <c r="AQ25" s="8">
        <f t="shared" si="25"/>
        <v>-56193.235086808185</v>
      </c>
      <c r="AR25" s="8">
        <f t="shared" si="25"/>
        <v>24502.726441585928</v>
      </c>
      <c r="AS25" s="8">
        <f t="shared" si="25"/>
        <v>-2223.9712845645308</v>
      </c>
      <c r="AT25" s="8">
        <f t="shared" si="25"/>
        <v>8869.1792921250326</v>
      </c>
      <c r="AU25" s="9">
        <f t="shared" si="25"/>
        <v>31147.93444914644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DCA2A-403F-4034-917C-D182B7FEA353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16481.328295544758</v>
      </c>
      <c r="K3">
        <v>1</v>
      </c>
      <c r="L3" s="2">
        <v>0</v>
      </c>
      <c r="O3">
        <f>$C$3</f>
        <v>16481.328295544758</v>
      </c>
      <c r="P3">
        <f>O3*B5</f>
        <v>13185.062636435807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16481.328295544758</v>
      </c>
      <c r="AF3">
        <f t="shared" ref="AF3:AG23" si="4">-$Z3*P3</f>
        <v>-13185.062636435807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3023.1159173089509</v>
      </c>
      <c r="AJ3">
        <f t="shared" ref="AJ3:AJ23" si="7">AB3-AC3</f>
        <v>0</v>
      </c>
      <c r="AL3">
        <f t="shared" ref="AL3:AL23" si="8">SUM(AI3:AK3)</f>
        <v>3023.1159173089509</v>
      </c>
      <c r="AN3">
        <f t="shared" ref="AN3:AU23" si="9">AE3*$K3</f>
        <v>16481.328295544758</v>
      </c>
      <c r="AO3">
        <f t="shared" si="9"/>
        <v>-13185.062636435807</v>
      </c>
      <c r="AP3">
        <f t="shared" si="9"/>
        <v>-273.14974180000002</v>
      </c>
      <c r="AQ3">
        <f t="shared" si="9"/>
        <v>0</v>
      </c>
      <c r="AR3">
        <f t="shared" si="9"/>
        <v>3023.1159173089509</v>
      </c>
      <c r="AS3">
        <f t="shared" si="9"/>
        <v>0</v>
      </c>
      <c r="AT3">
        <f t="shared" si="9"/>
        <v>0</v>
      </c>
      <c r="AU3">
        <f t="shared" si="9"/>
        <v>3023.1159173089509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9030.5631347331819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2662.3611726839827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2626.4830737146403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-2626.4830737146403</v>
      </c>
      <c r="AK4">
        <f>H4*SUM(AB4, AE4:AF4)</f>
        <v>0</v>
      </c>
      <c r="AL4">
        <f t="shared" si="8"/>
        <v>-9578.5730737146405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-6404.0800610185233</v>
      </c>
      <c r="AR4">
        <f t="shared" si="9"/>
        <v>-6404.0800610185233</v>
      </c>
      <c r="AS4">
        <f t="shared" si="9"/>
        <v>-2419.4462216367415</v>
      </c>
      <c r="AT4">
        <f t="shared" si="9"/>
        <v>0</v>
      </c>
      <c r="AU4">
        <f t="shared" si="9"/>
        <v>-8823.5262826552644</v>
      </c>
      <c r="AW4">
        <v>1</v>
      </c>
      <c r="AX4">
        <f>(R4*SUMPRODUCT(K5:$K$23, X5:$X$23)-$AZ$3*SUMPRODUCT(K4:$K$22, W5:$W$23))/Z4</f>
        <v>2662.3611726839827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16481.328295544758</v>
      </c>
      <c r="P5">
        <f t="shared" ref="P5:P23" si="22">O5*$C$5</f>
        <v>824.06641477723792</v>
      </c>
      <c r="Q5" s="4">
        <f t="shared" ref="Q5:Q23" si="23">$C$8</f>
        <v>25</v>
      </c>
      <c r="R5">
        <f t="shared" si="0"/>
        <v>2000000</v>
      </c>
      <c r="S5">
        <f t="shared" si="1"/>
        <v>4914.3961711560169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2626.4830737146403</v>
      </c>
      <c r="AC5">
        <f t="shared" si="2"/>
        <v>4782.1660239950434</v>
      </c>
      <c r="AE5">
        <f t="shared" si="3"/>
        <v>16037.870261225244</v>
      </c>
      <c r="AF5">
        <f t="shared" si="4"/>
        <v>-801.89351306126218</v>
      </c>
      <c r="AG5">
        <f t="shared" si="4"/>
        <v>-24.327332684648677</v>
      </c>
      <c r="AH5">
        <f t="shared" si="5"/>
        <v>-7130.8161281059201</v>
      </c>
      <c r="AI5">
        <f t="shared" si="6"/>
        <v>8080.8332873734125</v>
      </c>
      <c r="AJ5">
        <f t="shared" si="7"/>
        <v>-2155.682950280403</v>
      </c>
      <c r="AK5">
        <f>H5*SUM(AB5, AE5:AF5)</f>
        <v>1528.5264118777977</v>
      </c>
      <c r="AL5">
        <f t="shared" si="8"/>
        <v>7453.6767489708072</v>
      </c>
      <c r="AN5">
        <f t="shared" si="9"/>
        <v>13609.100765199028</v>
      </c>
      <c r="AO5">
        <f t="shared" si="9"/>
        <v>-680.45503825995138</v>
      </c>
      <c r="AP5">
        <f t="shared" si="9"/>
        <v>-20.643209881447856</v>
      </c>
      <c r="AQ5">
        <f t="shared" si="9"/>
        <v>-6050.9278130353196</v>
      </c>
      <c r="AR5">
        <f t="shared" si="9"/>
        <v>6857.0747040223096</v>
      </c>
      <c r="AS5">
        <f t="shared" si="9"/>
        <v>-1829.2270738163636</v>
      </c>
      <c r="AT5">
        <f t="shared" si="9"/>
        <v>1297.0469035284405</v>
      </c>
      <c r="AU5">
        <f t="shared" si="9"/>
        <v>6324.8945337343866</v>
      </c>
      <c r="AW5">
        <v>2</v>
      </c>
      <c r="AX5">
        <f>(R5*SUMPRODUCT(K6:$K$23, X6:$X$23)-$AZ$3*SUMPRODUCT(K5:$K$22, W6:$W$23))/Z5</f>
        <v>4914.3961711560169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16481.328295544758</v>
      </c>
      <c r="P6">
        <f t="shared" si="22"/>
        <v>824.06641477723792</v>
      </c>
      <c r="Q6" s="4">
        <f t="shared" si="23"/>
        <v>25</v>
      </c>
      <c r="R6">
        <f t="shared" si="0"/>
        <v>2000000</v>
      </c>
      <c r="S6">
        <f t="shared" si="1"/>
        <v>6796.4711735637093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4782.1660239950434</v>
      </c>
      <c r="AC6">
        <f t="shared" si="2"/>
        <v>6522.6133807268052</v>
      </c>
      <c r="AE6">
        <f t="shared" si="3"/>
        <v>15817.227753546631</v>
      </c>
      <c r="AF6">
        <f t="shared" si="4"/>
        <v>-790.86138767733155</v>
      </c>
      <c r="AG6">
        <f t="shared" si="4"/>
        <v>-23.992647118470352</v>
      </c>
      <c r="AH6">
        <f t="shared" si="5"/>
        <v>-7312.9791465471817</v>
      </c>
      <c r="AI6">
        <f t="shared" si="6"/>
        <v>7689.3945722036487</v>
      </c>
      <c r="AJ6">
        <f t="shared" si="7"/>
        <v>-1740.4473567317618</v>
      </c>
      <c r="AK6">
        <f>H6*SUM(AB6, AE6:AF6)</f>
        <v>1695.0557336654717</v>
      </c>
      <c r="AL6">
        <f t="shared" si="8"/>
        <v>7644.0029491373589</v>
      </c>
      <c r="AN6">
        <f t="shared" si="9"/>
        <v>12363.87110405052</v>
      </c>
      <c r="AO6">
        <f t="shared" si="9"/>
        <v>-618.193555202526</v>
      </c>
      <c r="AP6">
        <f t="shared" si="9"/>
        <v>-18.754360817193252</v>
      </c>
      <c r="AQ6">
        <f t="shared" si="9"/>
        <v>-5716.3450487867549</v>
      </c>
      <c r="AR6">
        <f t="shared" si="9"/>
        <v>6010.5781392440467</v>
      </c>
      <c r="AS6">
        <f t="shared" si="9"/>
        <v>-1360.4575414419189</v>
      </c>
      <c r="AT6">
        <f t="shared" si="9"/>
        <v>1324.97621781557</v>
      </c>
      <c r="AU6">
        <f t="shared" si="9"/>
        <v>5975.0968156176978</v>
      </c>
      <c r="AW6">
        <v>3</v>
      </c>
      <c r="AX6">
        <f>(R6*SUMPRODUCT(K7:$K$23, X7:$X$23)-$AZ$3*SUMPRODUCT(K6:$K$22, W7:$W$23))/Z6</f>
        <v>6796.4711735637093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16481.328295544758</v>
      </c>
      <c r="P7">
        <f t="shared" si="22"/>
        <v>824.06641477723792</v>
      </c>
      <c r="Q7" s="4">
        <f t="shared" si="23"/>
        <v>25</v>
      </c>
      <c r="R7">
        <f t="shared" si="0"/>
        <v>2000000</v>
      </c>
      <c r="S7">
        <f t="shared" si="1"/>
        <v>8337.8277485197959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6522.6133807268052</v>
      </c>
      <c r="AC7">
        <f t="shared" si="2"/>
        <v>7890.541215272453</v>
      </c>
      <c r="AE7">
        <f t="shared" si="3"/>
        <v>15597.179999493155</v>
      </c>
      <c r="AF7">
        <f t="shared" si="4"/>
        <v>-779.85899997465776</v>
      </c>
      <c r="AG7">
        <f t="shared" si="4"/>
        <v>-23.658863715052313</v>
      </c>
      <c r="AH7">
        <f t="shared" si="5"/>
        <v>-7508.5545786666107</v>
      </c>
      <c r="AI7">
        <f t="shared" si="6"/>
        <v>7285.1075571368337</v>
      </c>
      <c r="AJ7">
        <f t="shared" si="7"/>
        <v>-1367.9278345456478</v>
      </c>
      <c r="AK7">
        <f>H7*SUM(AB7, AE7:AF7)</f>
        <v>1826.1008647863514</v>
      </c>
      <c r="AL7">
        <f t="shared" si="8"/>
        <v>7743.2805873775378</v>
      </c>
      <c r="AN7">
        <f t="shared" si="9"/>
        <v>11230.822198972151</v>
      </c>
      <c r="AO7">
        <f t="shared" si="9"/>
        <v>-561.54110994860753</v>
      </c>
      <c r="AP7">
        <f t="shared" si="9"/>
        <v>-17.035675155515335</v>
      </c>
      <c r="AQ7">
        <f t="shared" si="9"/>
        <v>-5406.5697419035523</v>
      </c>
      <c r="AR7">
        <f t="shared" si="9"/>
        <v>5245.6756719644754</v>
      </c>
      <c r="AS7">
        <f t="shared" si="9"/>
        <v>-984.98281684935341</v>
      </c>
      <c r="AT7">
        <f t="shared" si="9"/>
        <v>1314.8924440489398</v>
      </c>
      <c r="AU7">
        <f t="shared" si="9"/>
        <v>5575.5852991640622</v>
      </c>
      <c r="AW7">
        <v>4</v>
      </c>
      <c r="AX7">
        <f>(R7*SUMPRODUCT(K8:$K$23, X8:$X$23)-$AZ$3*SUMPRODUCT(K7:$K$22, W8:$W$23))/Z7</f>
        <v>8337.8277485197959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16481.328295544758</v>
      </c>
      <c r="P8">
        <f t="shared" si="22"/>
        <v>824.06641477723792</v>
      </c>
      <c r="Q8" s="4">
        <f t="shared" si="23"/>
        <v>25</v>
      </c>
      <c r="R8">
        <f t="shared" si="0"/>
        <v>2000000</v>
      </c>
      <c r="S8">
        <f t="shared" si="1"/>
        <v>9561.6056545669053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7890.541215272453</v>
      </c>
      <c r="AC8">
        <f t="shared" si="2"/>
        <v>8921.2578347938252</v>
      </c>
      <c r="AE8">
        <f t="shared" si="3"/>
        <v>15377.561520141753</v>
      </c>
      <c r="AF8">
        <f t="shared" si="4"/>
        <v>-768.87807600708766</v>
      </c>
      <c r="AG8">
        <f t="shared" si="4"/>
        <v>-23.325731464706372</v>
      </c>
      <c r="AH8">
        <f t="shared" si="5"/>
        <v>-7723.4890556335495</v>
      </c>
      <c r="AI8">
        <f t="shared" si="6"/>
        <v>6861.8686570364089</v>
      </c>
      <c r="AJ8">
        <f t="shared" si="7"/>
        <v>-1030.7166195213722</v>
      </c>
      <c r="AK8">
        <f t="shared" ref="AK8:AK23" si="24">H8*SUM(AB8:AB8, AE8:AF8)</f>
        <v>1925.3036525547861</v>
      </c>
      <c r="AL8">
        <f t="shared" si="8"/>
        <v>7756.4556900698226</v>
      </c>
      <c r="AN8">
        <f t="shared" si="9"/>
        <v>10199.862274159364</v>
      </c>
      <c r="AO8">
        <f t="shared" si="9"/>
        <v>-509.99311370796823</v>
      </c>
      <c r="AP8">
        <f t="shared" si="9"/>
        <v>-15.471845004320125</v>
      </c>
      <c r="AQ8">
        <f t="shared" si="9"/>
        <v>-5122.9529818660858</v>
      </c>
      <c r="AR8">
        <f t="shared" si="9"/>
        <v>4551.4443335809892</v>
      </c>
      <c r="AS8">
        <f t="shared" si="9"/>
        <v>-683.66935479561027</v>
      </c>
      <c r="AT8">
        <f t="shared" si="9"/>
        <v>1277.044612455159</v>
      </c>
      <c r="AU8">
        <f t="shared" si="9"/>
        <v>5144.8195912405381</v>
      </c>
      <c r="AW8">
        <v>5</v>
      </c>
      <c r="AX8">
        <f>(R8*SUMPRODUCT(K9:$K$23, X9:$X$23)-$AZ$3*SUMPRODUCT(K8:$K$22, W9:$W$23))/Z8</f>
        <v>9561.6056545669053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16481.328295544758</v>
      </c>
      <c r="P9">
        <f t="shared" si="22"/>
        <v>824.06641477723792</v>
      </c>
      <c r="Q9" s="4">
        <f t="shared" si="23"/>
        <v>25</v>
      </c>
      <c r="R9">
        <f t="shared" si="0"/>
        <v>2000000</v>
      </c>
      <c r="S9">
        <f t="shared" si="1"/>
        <v>10466.274498083125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8921.2578347938252</v>
      </c>
      <c r="AC9">
        <f t="shared" si="2"/>
        <v>9625.8552117401778</v>
      </c>
      <c r="AE9">
        <f t="shared" si="3"/>
        <v>15157.913152299434</v>
      </c>
      <c r="AF9">
        <f t="shared" si="4"/>
        <v>-757.89565761497181</v>
      </c>
      <c r="AG9">
        <f t="shared" si="4"/>
        <v>-22.992553877464069</v>
      </c>
      <c r="AH9">
        <f t="shared" si="5"/>
        <v>-7993.6218076193945</v>
      </c>
      <c r="AI9">
        <f t="shared" si="6"/>
        <v>6383.4031331876031</v>
      </c>
      <c r="AJ9">
        <f t="shared" si="7"/>
        <v>-704.5973769463526</v>
      </c>
      <c r="AK9">
        <f t="shared" si="24"/>
        <v>1995.6481724941164</v>
      </c>
      <c r="AL9">
        <f t="shared" si="8"/>
        <v>7674.4539287353673</v>
      </c>
      <c r="AN9">
        <f t="shared" si="9"/>
        <v>9261.6340259264143</v>
      </c>
      <c r="AO9">
        <f t="shared" si="9"/>
        <v>-463.08170129632077</v>
      </c>
      <c r="AP9">
        <f t="shared" si="9"/>
        <v>-14.048676568790309</v>
      </c>
      <c r="AQ9">
        <f t="shared" si="9"/>
        <v>-4884.1815479464167</v>
      </c>
      <c r="AR9">
        <f t="shared" si="9"/>
        <v>3900.3221001148863</v>
      </c>
      <c r="AS9">
        <f t="shared" si="9"/>
        <v>-430.51592757772835</v>
      </c>
      <c r="AT9">
        <f t="shared" si="9"/>
        <v>1219.3606621466579</v>
      </c>
      <c r="AU9">
        <f t="shared" si="9"/>
        <v>4689.166834683816</v>
      </c>
      <c r="AW9">
        <v>6</v>
      </c>
      <c r="AX9">
        <f>(R9*SUMPRODUCT(K10:$K$23, X10:$X$23)-$AZ$3*SUMPRODUCT(K9:$K$22, W10:$W$23))/Z9</f>
        <v>10466.274498083125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16481.328295544758</v>
      </c>
      <c r="P10">
        <f t="shared" si="22"/>
        <v>824.06641477723792</v>
      </c>
      <c r="Q10" s="4">
        <f t="shared" si="23"/>
        <v>25</v>
      </c>
      <c r="R10">
        <f t="shared" si="0"/>
        <v>2000000</v>
      </c>
      <c r="S10">
        <f t="shared" si="1"/>
        <v>11078.765853448687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9625.8552117401778</v>
      </c>
      <c r="AC10">
        <f t="shared" si="2"/>
        <v>10041.419200310673</v>
      </c>
      <c r="AE10">
        <f t="shared" si="3"/>
        <v>14938.119334112453</v>
      </c>
      <c r="AF10">
        <f t="shared" si="4"/>
        <v>-746.90596670562275</v>
      </c>
      <c r="AG10">
        <f t="shared" si="4"/>
        <v>-22.659155661243844</v>
      </c>
      <c r="AH10">
        <f t="shared" si="5"/>
        <v>-8277.8141956465079</v>
      </c>
      <c r="AI10">
        <f t="shared" si="6"/>
        <v>5890.7400160990783</v>
      </c>
      <c r="AJ10">
        <f t="shared" si="7"/>
        <v>-415.56398857049498</v>
      </c>
      <c r="AK10">
        <f t="shared" si="24"/>
        <v>2038.0741924547679</v>
      </c>
      <c r="AL10">
        <f t="shared" si="8"/>
        <v>7513.2502199833507</v>
      </c>
      <c r="AN10">
        <f t="shared" si="9"/>
        <v>8407.860410153291</v>
      </c>
      <c r="AO10">
        <f t="shared" si="9"/>
        <v>-420.39302050766457</v>
      </c>
      <c r="AP10">
        <f t="shared" si="9"/>
        <v>-12.753614665309028</v>
      </c>
      <c r="AQ10">
        <f t="shared" si="9"/>
        <v>-4659.1344399858071</v>
      </c>
      <c r="AR10">
        <f t="shared" si="9"/>
        <v>3315.5793349945102</v>
      </c>
      <c r="AS10">
        <f t="shared" si="9"/>
        <v>-233.89852023797982</v>
      </c>
      <c r="AT10">
        <f t="shared" si="9"/>
        <v>1147.1218653719309</v>
      </c>
      <c r="AU10">
        <f t="shared" si="9"/>
        <v>4228.8026801284605</v>
      </c>
      <c r="AW10">
        <v>7</v>
      </c>
      <c r="AX10">
        <f>(R10*SUMPRODUCT(K11:$K$23, X11:$X$23)-$AZ$3*SUMPRODUCT(K10:$K$22, W11:$W$23))/Z10</f>
        <v>11078.765853448687</v>
      </c>
    </row>
    <row r="11" spans="1:52" x14ac:dyDescent="0.25">
      <c r="A11" t="s">
        <v>33</v>
      </c>
      <c r="C11" s="7">
        <f>AU25</f>
        <v>46460.261470527963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16481.328295544758</v>
      </c>
      <c r="P11">
        <f t="shared" si="22"/>
        <v>824.06641477723792</v>
      </c>
      <c r="Q11" s="4">
        <f t="shared" si="23"/>
        <v>25</v>
      </c>
      <c r="R11">
        <f t="shared" si="0"/>
        <v>2000000</v>
      </c>
      <c r="S11">
        <f t="shared" si="1"/>
        <v>11440.635622679823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10041.419200310673</v>
      </c>
      <c r="AC11">
        <f t="shared" si="2"/>
        <v>10216.819517311178</v>
      </c>
      <c r="AE11">
        <f t="shared" si="3"/>
        <v>14718.304310586216</v>
      </c>
      <c r="AF11">
        <f t="shared" si="4"/>
        <v>-735.91521552931079</v>
      </c>
      <c r="AG11">
        <f t="shared" si="4"/>
        <v>-22.325725279322413</v>
      </c>
      <c r="AH11">
        <f t="shared" si="5"/>
        <v>-8547.1060247192945</v>
      </c>
      <c r="AI11">
        <f t="shared" si="6"/>
        <v>5412.9573450582884</v>
      </c>
      <c r="AJ11">
        <f t="shared" si="7"/>
        <v>-175.40031700050531</v>
      </c>
      <c r="AK11">
        <f t="shared" si="24"/>
        <v>2055.7653234511945</v>
      </c>
      <c r="AL11">
        <f t="shared" si="8"/>
        <v>7293.3223515089776</v>
      </c>
      <c r="AN11">
        <f t="shared" si="9"/>
        <v>7631.1275603124159</v>
      </c>
      <c r="AO11">
        <f t="shared" si="9"/>
        <v>-381.55637801562079</v>
      </c>
      <c r="AP11">
        <f t="shared" si="9"/>
        <v>-11.575413436754467</v>
      </c>
      <c r="AQ11">
        <f t="shared" si="9"/>
        <v>-4431.4925802447879</v>
      </c>
      <c r="AR11">
        <f t="shared" si="9"/>
        <v>2806.5031886152524</v>
      </c>
      <c r="AS11">
        <f t="shared" si="9"/>
        <v>-90.941331617078049</v>
      </c>
      <c r="AT11">
        <f t="shared" si="9"/>
        <v>1065.8705708401098</v>
      </c>
      <c r="AU11">
        <f t="shared" si="9"/>
        <v>3781.4324278382842</v>
      </c>
      <c r="AW11">
        <v>8</v>
      </c>
      <c r="AX11">
        <f>(R11*SUMPRODUCT(K12:$K$23, X12:$X$23)-$AZ$3*SUMPRODUCT(K11:$K$22, W12:$W$23))/Z11</f>
        <v>11440.635622679823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16481.328295544758</v>
      </c>
      <c r="P12">
        <f t="shared" si="22"/>
        <v>824.06641477723792</v>
      </c>
      <c r="Q12" s="4">
        <f t="shared" si="23"/>
        <v>25</v>
      </c>
      <c r="R12">
        <f t="shared" si="0"/>
        <v>2000000</v>
      </c>
      <c r="S12">
        <f t="shared" si="1"/>
        <v>11565.124716887018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10216.819517311178</v>
      </c>
      <c r="AC12">
        <f t="shared" si="2"/>
        <v>10173.563923588375</v>
      </c>
      <c r="AE12">
        <f t="shared" si="3"/>
        <v>14498.230764043432</v>
      </c>
      <c r="AF12">
        <f t="shared" si="4"/>
        <v>-724.91153820217164</v>
      </c>
      <c r="AG12">
        <f t="shared" si="4"/>
        <v>-21.991902752101907</v>
      </c>
      <c r="AH12">
        <f t="shared" si="5"/>
        <v>-8845.2219541826562</v>
      </c>
      <c r="AI12">
        <f t="shared" si="6"/>
        <v>4906.1053689065011</v>
      </c>
      <c r="AJ12">
        <f t="shared" si="7"/>
        <v>43.255593722802587</v>
      </c>
      <c r="AK12">
        <f t="shared" si="24"/>
        <v>2052.8841525290409</v>
      </c>
      <c r="AL12">
        <f t="shared" si="8"/>
        <v>7002.2451151583446</v>
      </c>
      <c r="AN12">
        <f t="shared" si="9"/>
        <v>6924.4823096784921</v>
      </c>
      <c r="AO12">
        <f t="shared" si="9"/>
        <v>-346.22411548392466</v>
      </c>
      <c r="AP12">
        <f t="shared" si="9"/>
        <v>-10.503525846806781</v>
      </c>
      <c r="AQ12">
        <f t="shared" si="9"/>
        <v>-4224.5556677727982</v>
      </c>
      <c r="AR12">
        <f t="shared" si="9"/>
        <v>2343.1990005749622</v>
      </c>
      <c r="AS12">
        <f t="shared" si="9"/>
        <v>20.659251353001107</v>
      </c>
      <c r="AT12">
        <f t="shared" si="9"/>
        <v>980.47549589714083</v>
      </c>
      <c r="AU12">
        <f t="shared" si="9"/>
        <v>3344.3337478251042</v>
      </c>
      <c r="AW12">
        <v>9</v>
      </c>
      <c r="AX12">
        <f>(R12*SUMPRODUCT(K13:$K$23, X13:$X$23)-$AZ$3*SUMPRODUCT(K12:$K$22, W13:$W$23))/Z12</f>
        <v>11565.124716887018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16481.328295544758</v>
      </c>
      <c r="P13">
        <f t="shared" si="22"/>
        <v>824.06641477723792</v>
      </c>
      <c r="Q13" s="4">
        <f t="shared" si="23"/>
        <v>25</v>
      </c>
      <c r="R13">
        <f t="shared" si="0"/>
        <v>2000000</v>
      </c>
      <c r="S13">
        <f t="shared" si="1"/>
        <v>11473.411563447367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10173.563923588375</v>
      </c>
      <c r="AC13">
        <f t="shared" si="2"/>
        <v>9939.4323908722836</v>
      </c>
      <c r="AE13">
        <f t="shared" si="3"/>
        <v>14277.79761925638</v>
      </c>
      <c r="AF13">
        <f t="shared" si="4"/>
        <v>-713.88988096281901</v>
      </c>
      <c r="AG13">
        <f t="shared" si="4"/>
        <v>-21.657534761800665</v>
      </c>
      <c r="AH13">
        <f t="shared" si="5"/>
        <v>-9155.9170224181107</v>
      </c>
      <c r="AI13">
        <f t="shared" si="6"/>
        <v>4386.3331811136504</v>
      </c>
      <c r="AJ13">
        <f t="shared" si="7"/>
        <v>234.1315327160919</v>
      </c>
      <c r="AK13">
        <f t="shared" si="24"/>
        <v>2031.2629250505613</v>
      </c>
      <c r="AL13">
        <f t="shared" si="8"/>
        <v>6651.7276388803039</v>
      </c>
      <c r="AN13">
        <f t="shared" si="9"/>
        <v>6281.6667197478719</v>
      </c>
      <c r="AO13">
        <f t="shared" si="9"/>
        <v>-314.08333598739358</v>
      </c>
      <c r="AP13">
        <f t="shared" si="9"/>
        <v>-9.528459428609791</v>
      </c>
      <c r="AQ13">
        <f t="shared" si="9"/>
        <v>-4028.2416645917101</v>
      </c>
      <c r="AR13">
        <f t="shared" si="9"/>
        <v>1929.8132597401586</v>
      </c>
      <c r="AS13">
        <f t="shared" si="9"/>
        <v>103.00862194058986</v>
      </c>
      <c r="AT13">
        <f t="shared" si="9"/>
        <v>893.67541518720452</v>
      </c>
      <c r="AU13">
        <f t="shared" si="9"/>
        <v>2926.4972968679531</v>
      </c>
      <c r="AW13">
        <v>10</v>
      </c>
      <c r="AX13">
        <f>(R13*SUMPRODUCT(K14:$K$23, X14:$X$23)-$AZ$3*SUMPRODUCT(K13:$K$22, W14:$W$23))/Z13</f>
        <v>11473.411563447367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16481.328295544758</v>
      </c>
      <c r="P14">
        <f t="shared" si="22"/>
        <v>824.06641477723792</v>
      </c>
      <c r="Q14" s="4">
        <f t="shared" si="23"/>
        <v>25</v>
      </c>
      <c r="R14">
        <f t="shared" si="0"/>
        <v>2000000</v>
      </c>
      <c r="S14">
        <f t="shared" si="1"/>
        <v>11173.778498545855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9939.4323908722836</v>
      </c>
      <c r="AC14">
        <f t="shared" si="2"/>
        <v>9529.9692821477984</v>
      </c>
      <c r="AE14">
        <f t="shared" si="3"/>
        <v>14056.708964293088</v>
      </c>
      <c r="AF14">
        <f t="shared" si="4"/>
        <v>-702.83544821465443</v>
      </c>
      <c r="AG14">
        <f t="shared" si="4"/>
        <v>-21.322172449069086</v>
      </c>
      <c r="AH14">
        <f t="shared" si="5"/>
        <v>-9502.9572090857891</v>
      </c>
      <c r="AI14">
        <f t="shared" si="6"/>
        <v>3829.5941345435749</v>
      </c>
      <c r="AJ14">
        <f t="shared" si="7"/>
        <v>409.46310872448521</v>
      </c>
      <c r="AK14">
        <f t="shared" si="24"/>
        <v>1993.2547730695871</v>
      </c>
      <c r="AL14">
        <f t="shared" si="8"/>
        <v>6232.312016337647</v>
      </c>
      <c r="AN14">
        <f t="shared" si="9"/>
        <v>5696.9012175955058</v>
      </c>
      <c r="AO14">
        <f t="shared" si="9"/>
        <v>-284.8450608797753</v>
      </c>
      <c r="AP14">
        <f t="shared" si="9"/>
        <v>-8.6414473327606345</v>
      </c>
      <c r="AQ14">
        <f t="shared" si="9"/>
        <v>-3851.357286596663</v>
      </c>
      <c r="AR14">
        <f t="shared" si="9"/>
        <v>1552.0574227863062</v>
      </c>
      <c r="AS14">
        <f t="shared" si="9"/>
        <v>165.94715651995222</v>
      </c>
      <c r="AT14">
        <f t="shared" si="9"/>
        <v>807.82604039986586</v>
      </c>
      <c r="AU14">
        <f t="shared" si="9"/>
        <v>2525.8306197061243</v>
      </c>
      <c r="AW14">
        <v>11</v>
      </c>
      <c r="AX14">
        <f>(R14*SUMPRODUCT(K15:$K$23, X15:$X$23)-$AZ$3*SUMPRODUCT(K14:$K$22, W15:$W$23))/Z14</f>
        <v>11173.778498545855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16481.328295544758</v>
      </c>
      <c r="P15">
        <f t="shared" si="22"/>
        <v>824.06641477723792</v>
      </c>
      <c r="Q15" s="4">
        <f t="shared" si="23"/>
        <v>25</v>
      </c>
      <c r="R15">
        <f t="shared" si="0"/>
        <v>2000000</v>
      </c>
      <c r="S15">
        <f t="shared" si="1"/>
        <v>10665.765384578781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9529.9692821477984</v>
      </c>
      <c r="AC15">
        <f t="shared" si="2"/>
        <v>8952.8924540687076</v>
      </c>
      <c r="AE15">
        <f t="shared" si="3"/>
        <v>13834.50267371872</v>
      </c>
      <c r="AF15">
        <f t="shared" si="4"/>
        <v>-691.72513368593604</v>
      </c>
      <c r="AG15">
        <f t="shared" si="4"/>
        <v>-20.985114830608754</v>
      </c>
      <c r="AH15">
        <f t="shared" si="5"/>
        <v>-9906.8715175708876</v>
      </c>
      <c r="AI15">
        <f t="shared" si="6"/>
        <v>3214.9209076312891</v>
      </c>
      <c r="AJ15">
        <f t="shared" si="7"/>
        <v>577.07682807909077</v>
      </c>
      <c r="AK15">
        <f t="shared" si="24"/>
        <v>1940.1522910676367</v>
      </c>
      <c r="AL15">
        <f t="shared" si="8"/>
        <v>5732.1500267780166</v>
      </c>
      <c r="AN15">
        <f t="shared" si="9"/>
        <v>5164.8766553213809</v>
      </c>
      <c r="AO15">
        <f t="shared" si="9"/>
        <v>-258.24383276606909</v>
      </c>
      <c r="AP15">
        <f t="shared" si="9"/>
        <v>-7.8344362825379097</v>
      </c>
      <c r="AQ15">
        <f t="shared" si="9"/>
        <v>-3698.5622566377565</v>
      </c>
      <c r="AR15">
        <f t="shared" si="9"/>
        <v>1200.2361296350184</v>
      </c>
      <c r="AS15">
        <f t="shared" si="9"/>
        <v>215.44183466274455</v>
      </c>
      <c r="AT15">
        <f t="shared" si="9"/>
        <v>724.32291295441098</v>
      </c>
      <c r="AU15">
        <f t="shared" si="9"/>
        <v>2140.0008772521742</v>
      </c>
      <c r="AW15">
        <v>12</v>
      </c>
      <c r="AX15">
        <f>(R15*SUMPRODUCT(K16:$K$23, X16:$X$23)-$AZ$3*SUMPRODUCT(K15:$K$22, W16:$W$23))/Z15</f>
        <v>10665.765384578781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16481.328295544758</v>
      </c>
      <c r="P16">
        <f t="shared" si="22"/>
        <v>824.06641477723792</v>
      </c>
      <c r="Q16" s="4">
        <f t="shared" si="23"/>
        <v>25</v>
      </c>
      <c r="R16">
        <f t="shared" si="0"/>
        <v>2000000</v>
      </c>
      <c r="S16">
        <f t="shared" si="1"/>
        <v>9965.1242380035619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8952.8924540687076</v>
      </c>
      <c r="AC16">
        <f t="shared" si="2"/>
        <v>8229.6434675339951</v>
      </c>
      <c r="AE16">
        <f t="shared" si="3"/>
        <v>13611.015026430485</v>
      </c>
      <c r="AF16">
        <f t="shared" si="4"/>
        <v>-680.55075132152433</v>
      </c>
      <c r="AG16">
        <f t="shared" si="4"/>
        <v>-20.646113563112845</v>
      </c>
      <c r="AH16">
        <f t="shared" si="5"/>
        <v>-10332.009535185916</v>
      </c>
      <c r="AI16">
        <f t="shared" si="6"/>
        <v>2577.8086263599307</v>
      </c>
      <c r="AJ16">
        <f t="shared" si="7"/>
        <v>723.24898653471246</v>
      </c>
      <c r="AK16">
        <f t="shared" si="24"/>
        <v>1872.6026020291915</v>
      </c>
      <c r="AL16">
        <f t="shared" si="8"/>
        <v>5173.6602149238352</v>
      </c>
      <c r="AN16">
        <f t="shared" si="9"/>
        <v>4680.888358539748</v>
      </c>
      <c r="AO16">
        <f t="shared" si="9"/>
        <v>-234.04441792698742</v>
      </c>
      <c r="AP16">
        <f t="shared" si="9"/>
        <v>-7.1002899077695831</v>
      </c>
      <c r="AQ16">
        <f t="shared" si="9"/>
        <v>-3553.2238455148276</v>
      </c>
      <c r="AR16">
        <f t="shared" si="9"/>
        <v>886.51980519016331</v>
      </c>
      <c r="AS16">
        <f t="shared" si="9"/>
        <v>248.72853015164489</v>
      </c>
      <c r="AT16">
        <f t="shared" si="9"/>
        <v>643.9963296630375</v>
      </c>
      <c r="AU16">
        <f t="shared" si="9"/>
        <v>1779.2446650048457</v>
      </c>
      <c r="AW16">
        <v>13</v>
      </c>
      <c r="AX16">
        <f>(R16*SUMPRODUCT(K17:$K$23, X17:$X$23)-$AZ$3*SUMPRODUCT(K16:$K$22, W17:$W$23))/Z16</f>
        <v>9965.1242380035619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16481.328295544758</v>
      </c>
      <c r="P17">
        <f t="shared" si="22"/>
        <v>824.06641477723792</v>
      </c>
      <c r="Q17" s="4">
        <f t="shared" si="23"/>
        <v>25</v>
      </c>
      <c r="R17">
        <f t="shared" si="0"/>
        <v>2000000</v>
      </c>
      <c r="S17">
        <f t="shared" si="1"/>
        <v>9088.8813330680714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8229.6434675339951</v>
      </c>
      <c r="AC17">
        <f t="shared" si="2"/>
        <v>7381.9915288628927</v>
      </c>
      <c r="AE17">
        <f t="shared" si="3"/>
        <v>13386.138668074136</v>
      </c>
      <c r="AF17">
        <f t="shared" si="4"/>
        <v>-669.30693340370681</v>
      </c>
      <c r="AG17">
        <f t="shared" si="4"/>
        <v>-20.30500580419341</v>
      </c>
      <c r="AH17">
        <f t="shared" si="5"/>
        <v>-10771.729863064567</v>
      </c>
      <c r="AI17">
        <f t="shared" si="6"/>
        <v>1924.7968658016689</v>
      </c>
      <c r="AJ17">
        <f t="shared" si="7"/>
        <v>847.65193867110247</v>
      </c>
      <c r="AK17">
        <f t="shared" si="24"/>
        <v>1792.4317760030374</v>
      </c>
      <c r="AL17">
        <f t="shared" si="8"/>
        <v>4564.8805804758085</v>
      </c>
      <c r="AN17">
        <f t="shared" si="9"/>
        <v>4240.6697877205033</v>
      </c>
      <c r="AO17">
        <f t="shared" si="9"/>
        <v>-212.03348938602517</v>
      </c>
      <c r="AP17">
        <f t="shared" si="9"/>
        <v>-6.4325364310394253</v>
      </c>
      <c r="AQ17">
        <f t="shared" si="9"/>
        <v>-3412.4365901519914</v>
      </c>
      <c r="AR17">
        <f t="shared" si="9"/>
        <v>609.76717175144745</v>
      </c>
      <c r="AS17">
        <f t="shared" si="9"/>
        <v>268.53240175961918</v>
      </c>
      <c r="AT17">
        <f t="shared" si="9"/>
        <v>567.83449413794676</v>
      </c>
      <c r="AU17">
        <f t="shared" si="9"/>
        <v>1446.1340676490131</v>
      </c>
      <c r="AW17">
        <v>14</v>
      </c>
      <c r="AX17">
        <f>(R17*SUMPRODUCT(K18:$K$23, X18:$X$23)-$AZ$3*SUMPRODUCT(K17:$K$22, W18:$W$23))/Z17</f>
        <v>9088.8813330680714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16481.328295544758</v>
      </c>
      <c r="P18">
        <f t="shared" si="22"/>
        <v>824.06641477723792</v>
      </c>
      <c r="Q18" s="4">
        <f t="shared" si="23"/>
        <v>25</v>
      </c>
      <c r="R18">
        <f t="shared" si="0"/>
        <v>2000000</v>
      </c>
      <c r="S18">
        <f t="shared" si="1"/>
        <v>8037.7623129999884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7381.9915288628927</v>
      </c>
      <c r="AC18">
        <f t="shared" si="2"/>
        <v>6417.7106004319248</v>
      </c>
      <c r="AE18">
        <f t="shared" si="3"/>
        <v>13159.433085056988</v>
      </c>
      <c r="AF18">
        <f t="shared" si="4"/>
        <v>-657.97165425284936</v>
      </c>
      <c r="AG18">
        <f t="shared" si="4"/>
        <v>-19.961123352864483</v>
      </c>
      <c r="AH18">
        <f t="shared" si="5"/>
        <v>-11266.591462959332</v>
      </c>
      <c r="AI18">
        <f t="shared" si="6"/>
        <v>1214.9088444919416</v>
      </c>
      <c r="AJ18">
        <f t="shared" si="7"/>
        <v>964.28092843096783</v>
      </c>
      <c r="AK18">
        <f t="shared" si="24"/>
        <v>1701.4668366646274</v>
      </c>
      <c r="AL18">
        <f t="shared" si="8"/>
        <v>3880.6566095875369</v>
      </c>
      <c r="AN18">
        <f t="shared" si="9"/>
        <v>3840.2339570832855</v>
      </c>
      <c r="AO18">
        <f t="shared" si="9"/>
        <v>-192.01169785416428</v>
      </c>
      <c r="AP18">
        <f t="shared" si="9"/>
        <v>-5.8251281210771397</v>
      </c>
      <c r="AQ18">
        <f t="shared" si="9"/>
        <v>-3287.857982709877</v>
      </c>
      <c r="AR18">
        <f t="shared" si="9"/>
        <v>354.53914839816724</v>
      </c>
      <c r="AS18">
        <f t="shared" si="9"/>
        <v>281.39999205082501</v>
      </c>
      <c r="AT18">
        <f t="shared" si="9"/>
        <v>496.52828361050075</v>
      </c>
      <c r="AU18">
        <f t="shared" si="9"/>
        <v>1132.4674240594929</v>
      </c>
      <c r="AW18">
        <v>15</v>
      </c>
      <c r="AX18">
        <f>(R18*SUMPRODUCT(K19:$K$23, X19:$X$23)-$AZ$3*SUMPRODUCT(K18:$K$22, W19:$W$23))/Z18</f>
        <v>8037.7623129999884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16481.328295544758</v>
      </c>
      <c r="P19">
        <f t="shared" si="22"/>
        <v>824.06641477723792</v>
      </c>
      <c r="Q19" s="4">
        <f t="shared" si="23"/>
        <v>25</v>
      </c>
      <c r="R19">
        <f t="shared" si="0"/>
        <v>2000000</v>
      </c>
      <c r="S19">
        <f t="shared" si="1"/>
        <v>6811.814107877748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6417.7106004319248</v>
      </c>
      <c r="AC19">
        <f t="shared" si="2"/>
        <v>5344.2093466918159</v>
      </c>
      <c r="AE19">
        <f t="shared" si="3"/>
        <v>12930.427537810219</v>
      </c>
      <c r="AF19">
        <f t="shared" si="4"/>
        <v>-646.52137689051108</v>
      </c>
      <c r="AG19">
        <f t="shared" si="4"/>
        <v>-19.613752159323198</v>
      </c>
      <c r="AH19">
        <f t="shared" si="5"/>
        <v>-11820.796801011238</v>
      </c>
      <c r="AI19">
        <f t="shared" si="6"/>
        <v>443.49560774914789</v>
      </c>
      <c r="AJ19">
        <f t="shared" si="7"/>
        <v>1073.501253740109</v>
      </c>
      <c r="AK19">
        <f t="shared" si="24"/>
        <v>1600.3347495023822</v>
      </c>
      <c r="AL19">
        <f t="shared" si="8"/>
        <v>3117.3316109916391</v>
      </c>
      <c r="AN19">
        <f t="shared" si="9"/>
        <v>3475.9598806818713</v>
      </c>
      <c r="AO19">
        <f t="shared" si="9"/>
        <v>-173.79799403409359</v>
      </c>
      <c r="AP19">
        <f t="shared" si="9"/>
        <v>-5.2725724200601825</v>
      </c>
      <c r="AQ19">
        <f t="shared" si="9"/>
        <v>-3177.6687443519804</v>
      </c>
      <c r="AR19">
        <f t="shared" si="9"/>
        <v>119.22056987573738</v>
      </c>
      <c r="AS19">
        <f t="shared" si="9"/>
        <v>288.57880212785545</v>
      </c>
      <c r="AT19">
        <f t="shared" si="9"/>
        <v>430.20227820505625</v>
      </c>
      <c r="AU19">
        <f t="shared" si="9"/>
        <v>838.00165020864904</v>
      </c>
      <c r="AW19">
        <v>16</v>
      </c>
      <c r="AX19">
        <f>(R19*SUMPRODUCT(K20:$K$23, X20:$X$23)-$AZ$3*SUMPRODUCT(K19:$K$22, W20:$W$23))/Z19</f>
        <v>6811.814107877748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16481.328295544758</v>
      </c>
      <c r="P20">
        <f t="shared" si="22"/>
        <v>824.06641477723792</v>
      </c>
      <c r="Q20" s="4">
        <f t="shared" si="23"/>
        <v>25</v>
      </c>
      <c r="R20">
        <f t="shared" si="0"/>
        <v>2000000</v>
      </c>
      <c r="S20">
        <f t="shared" si="1"/>
        <v>5405.6871284172994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5344.2093466918159</v>
      </c>
      <c r="AC20">
        <f t="shared" si="2"/>
        <v>4164.9625695615141</v>
      </c>
      <c r="AE20">
        <f t="shared" si="3"/>
        <v>12698.499527792113</v>
      </c>
      <c r="AF20">
        <f t="shared" si="4"/>
        <v>-634.92497638960572</v>
      </c>
      <c r="AG20">
        <f t="shared" si="4"/>
        <v>-19.261947975432264</v>
      </c>
      <c r="AH20">
        <f t="shared" si="5"/>
        <v>-12453.332983816141</v>
      </c>
      <c r="AI20">
        <f t="shared" si="6"/>
        <v>-409.02038038906539</v>
      </c>
      <c r="AJ20">
        <f t="shared" si="7"/>
        <v>1179.2467771303018</v>
      </c>
      <c r="AK20">
        <f t="shared" si="24"/>
        <v>1489.6188837277275</v>
      </c>
      <c r="AL20">
        <f t="shared" si="8"/>
        <v>2259.8452804689641</v>
      </c>
      <c r="AN20">
        <f t="shared" si="9"/>
        <v>3144.5292904370731</v>
      </c>
      <c r="AO20">
        <f t="shared" si="9"/>
        <v>-157.22646452185367</v>
      </c>
      <c r="AP20">
        <f t="shared" si="9"/>
        <v>-4.7698359532209311</v>
      </c>
      <c r="AQ20">
        <f t="shared" si="9"/>
        <v>-3083.818702002558</v>
      </c>
      <c r="AR20">
        <f t="shared" si="9"/>
        <v>-101.28571204055925</v>
      </c>
      <c r="AS20">
        <f t="shared" si="9"/>
        <v>292.01686571110133</v>
      </c>
      <c r="AT20">
        <f t="shared" si="9"/>
        <v>368.87430685950096</v>
      </c>
      <c r="AU20">
        <f t="shared" si="9"/>
        <v>559.60546053004305</v>
      </c>
      <c r="AW20">
        <v>17</v>
      </c>
      <c r="AX20">
        <f>(R20*SUMPRODUCT(K21:$K$23, X21:$X$23)-$AZ$3*SUMPRODUCT(K20:$K$22, W21:$W$23))/Z20</f>
        <v>5405.6871284172994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16481.328295544758</v>
      </c>
      <c r="P21">
        <f t="shared" si="22"/>
        <v>824.06641477723792</v>
      </c>
      <c r="Q21" s="4">
        <f t="shared" si="23"/>
        <v>25</v>
      </c>
      <c r="R21">
        <f t="shared" si="0"/>
        <v>2000000</v>
      </c>
      <c r="S21">
        <f t="shared" si="1"/>
        <v>3810.5951493902226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4164.9625695615141</v>
      </c>
      <c r="AC21">
        <f t="shared" si="2"/>
        <v>2881.5083503301489</v>
      </c>
      <c r="AE21">
        <f t="shared" si="3"/>
        <v>12462.904939073462</v>
      </c>
      <c r="AF21">
        <f t="shared" si="4"/>
        <v>-623.14524695367311</v>
      </c>
      <c r="AG21">
        <f t="shared" si="4"/>
        <v>-18.904582075527312</v>
      </c>
      <c r="AH21">
        <f t="shared" si="5"/>
        <v>-13179.713612050358</v>
      </c>
      <c r="AI21">
        <f t="shared" si="6"/>
        <v>-1358.8585020060964</v>
      </c>
      <c r="AJ21">
        <f t="shared" si="7"/>
        <v>1283.4542192313652</v>
      </c>
      <c r="AK21">
        <f t="shared" si="24"/>
        <v>1369.5560933765926</v>
      </c>
      <c r="AL21">
        <f t="shared" si="8"/>
        <v>1294.1518106018614</v>
      </c>
      <c r="AN21">
        <f t="shared" si="9"/>
        <v>2842.915076265459</v>
      </c>
      <c r="AO21">
        <f t="shared" si="9"/>
        <v>-142.14575381327296</v>
      </c>
      <c r="AP21">
        <f t="shared" si="9"/>
        <v>-4.3123269940474964</v>
      </c>
      <c r="AQ21">
        <f t="shared" si="9"/>
        <v>-3006.4264079466388</v>
      </c>
      <c r="AR21">
        <f t="shared" si="9"/>
        <v>-309.96941248850021</v>
      </c>
      <c r="AS21">
        <f t="shared" si="9"/>
        <v>292.76893046900051</v>
      </c>
      <c r="AT21">
        <f t="shared" si="9"/>
        <v>312.40964162733951</v>
      </c>
      <c r="AU21">
        <f t="shared" si="9"/>
        <v>295.20915960783981</v>
      </c>
      <c r="AW21">
        <v>18</v>
      </c>
      <c r="AX21">
        <f>(R21*SUMPRODUCT(K22:$K$23, X22:$X$23)-$AZ$3*SUMPRODUCT(K21:$K$22, W22:$W$23))/Z21</f>
        <v>3810.5951493902226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16481.328295544758</v>
      </c>
      <c r="P22">
        <f t="shared" si="22"/>
        <v>824.06641477723792</v>
      </c>
      <c r="Q22" s="4">
        <f t="shared" si="23"/>
        <v>25</v>
      </c>
      <c r="R22">
        <f t="shared" si="0"/>
        <v>2000000</v>
      </c>
      <c r="S22">
        <f t="shared" si="1"/>
        <v>2016.4954527050638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2881.5083503301489</v>
      </c>
      <c r="AC22">
        <f t="shared" si="2"/>
        <v>1495.4669484046331</v>
      </c>
      <c r="AE22">
        <f t="shared" si="3"/>
        <v>12222.830306277017</v>
      </c>
      <c r="AF22">
        <f t="shared" si="4"/>
        <v>-611.14151531385096</v>
      </c>
      <c r="AG22">
        <f t="shared" si="4"/>
        <v>-18.54042053998327</v>
      </c>
      <c r="AH22">
        <f t="shared" si="5"/>
        <v>-14009.257183101741</v>
      </c>
      <c r="AI22">
        <f t="shared" si="6"/>
        <v>-2416.108812678558</v>
      </c>
      <c r="AJ22">
        <f t="shared" si="7"/>
        <v>1386.0414019255159</v>
      </c>
      <c r="AK22">
        <f t="shared" si="24"/>
        <v>1240.2118657747517</v>
      </c>
      <c r="AL22">
        <f t="shared" si="8"/>
        <v>210.14445502170952</v>
      </c>
      <c r="AN22">
        <f t="shared" si="9"/>
        <v>2568.3709754073493</v>
      </c>
      <c r="AO22">
        <f t="shared" si="9"/>
        <v>-128.41854877036749</v>
      </c>
      <c r="AP22">
        <f t="shared" si="9"/>
        <v>-3.8958798243549841</v>
      </c>
      <c r="AQ22">
        <f t="shared" si="9"/>
        <v>-2943.7510490199197</v>
      </c>
      <c r="AR22">
        <f t="shared" si="9"/>
        <v>-507.69450220729266</v>
      </c>
      <c r="AS22">
        <f t="shared" si="9"/>
        <v>291.24747854760295</v>
      </c>
      <c r="AT22">
        <f t="shared" si="9"/>
        <v>260.60446554476414</v>
      </c>
      <c r="AU22">
        <f t="shared" si="9"/>
        <v>44.157441885074434</v>
      </c>
      <c r="AW22">
        <v>19</v>
      </c>
      <c r="AX22">
        <f>(R22*SUMPRODUCT(K23:$K$23, X23:$X$23)-$AZ$3*SUMPRODUCT(K22:$K$22, W23:$W$23))/Z22</f>
        <v>2016.4954527050638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16481.328295544758</v>
      </c>
      <c r="P23">
        <f t="shared" si="22"/>
        <v>824.06641477723792</v>
      </c>
      <c r="Q23" s="4">
        <f t="shared" si="23"/>
        <v>25</v>
      </c>
      <c r="R23">
        <f t="shared" si="0"/>
        <v>2000000</v>
      </c>
      <c r="S23">
        <f t="shared" si="1"/>
        <v>2057.8804366474583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1495.4669484046331</v>
      </c>
      <c r="AC23">
        <f t="shared" si="2"/>
        <v>1495.4669484046331</v>
      </c>
      <c r="AE23">
        <f t="shared" si="3"/>
        <v>11977.023199630936</v>
      </c>
      <c r="AF23">
        <f t="shared" si="4"/>
        <v>-598.85115998154686</v>
      </c>
      <c r="AG23">
        <f t="shared" si="4"/>
        <v>-18.167563598118139</v>
      </c>
      <c r="AH23">
        <f t="shared" si="5"/>
        <v>-14996.218917223634</v>
      </c>
      <c r="AI23">
        <f t="shared" si="6"/>
        <v>-3636.2144411723621</v>
      </c>
      <c r="AJ23">
        <f t="shared" si="7"/>
        <v>0</v>
      </c>
      <c r="AK23">
        <f t="shared" si="24"/>
        <v>1101.6230354857589</v>
      </c>
      <c r="AL23">
        <f t="shared" si="8"/>
        <v>-2534.5914056866031</v>
      </c>
      <c r="AN23">
        <f t="shared" si="9"/>
        <v>2318.3351971035818</v>
      </c>
      <c r="AO23">
        <f t="shared" si="9"/>
        <v>-115.91675985517911</v>
      </c>
      <c r="AP23">
        <f t="shared" si="9"/>
        <v>-3.5166085456386971</v>
      </c>
      <c r="AQ23">
        <f t="shared" si="9"/>
        <v>-2902.7464971714689</v>
      </c>
      <c r="AR23">
        <f t="shared" si="9"/>
        <v>-703.84466846870453</v>
      </c>
      <c r="AS23">
        <f t="shared" si="9"/>
        <v>0</v>
      </c>
      <c r="AT23">
        <f t="shared" si="9"/>
        <v>213.23591133942372</v>
      </c>
      <c r="AU23">
        <f t="shared" si="9"/>
        <v>-490.60875712928083</v>
      </c>
      <c r="AW23">
        <v>20</v>
      </c>
      <c r="AX23">
        <f>(R23*SUMPRODUCT(K$23:$K24, X$23:$X24)-$AZ$3*SUMPRODUCT(K$22:$K23, W$23:$W24))/Z23</f>
        <v>2057.8804366474583</v>
      </c>
    </row>
    <row r="25" spans="5:50" x14ac:dyDescent="0.25">
      <c r="AN25" s="8">
        <f t="shared" ref="AN25:AU25" si="25">SUM(AN3:AN23)</f>
        <v>140365.43605990006</v>
      </c>
      <c r="AO25" s="8">
        <f t="shared" si="25"/>
        <v>-19379.268024653571</v>
      </c>
      <c r="AP25" s="8">
        <f t="shared" si="25"/>
        <v>-461.06558441725389</v>
      </c>
      <c r="AQ25" s="8">
        <f t="shared" si="25"/>
        <v>-83846.330909255412</v>
      </c>
      <c r="AR25" s="8">
        <f t="shared" si="25"/>
        <v>36678.771541573791</v>
      </c>
      <c r="AS25" s="8">
        <f t="shared" si="25"/>
        <v>-5564.8089226788352</v>
      </c>
      <c r="AT25" s="8">
        <f t="shared" si="25"/>
        <v>15346.298851633001</v>
      </c>
      <c r="AU25" s="9">
        <f t="shared" si="25"/>
        <v>46460.261470527963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25D73-9C13-47FA-A63D-CC81C4760652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2237.0530629254981</v>
      </c>
      <c r="K3">
        <v>1</v>
      </c>
      <c r="L3" s="2">
        <v>0</v>
      </c>
      <c r="O3">
        <f>$C$3</f>
        <v>2237.0530629254981</v>
      </c>
      <c r="P3">
        <f>O3*C5</f>
        <v>223.70530629254984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2237.0530629254981</v>
      </c>
      <c r="AF3">
        <f t="shared" ref="AF3:AG34" si="3">-$Z3*P3</f>
        <v>-223.70530629254984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1740.1980148329485</v>
      </c>
      <c r="AJ3">
        <f t="shared" ref="AJ3:AJ66" si="6">AB3-AC3</f>
        <v>0</v>
      </c>
      <c r="AL3">
        <f t="shared" ref="AL3:AL23" si="7">SUM(AI3:AK3)</f>
        <v>1740.1980148329485</v>
      </c>
      <c r="AN3">
        <f t="shared" ref="AN3:AU34" si="8">AE3*$K3</f>
        <v>2237.0530629254981</v>
      </c>
      <c r="AO3">
        <f t="shared" si="8"/>
        <v>-223.70530629254984</v>
      </c>
      <c r="AP3">
        <f t="shared" si="8"/>
        <v>-273.14974180000002</v>
      </c>
      <c r="AQ3">
        <f t="shared" si="8"/>
        <v>0</v>
      </c>
      <c r="AR3">
        <f t="shared" si="8"/>
        <v>1740.1980148329485</v>
      </c>
      <c r="AS3">
        <f t="shared" si="8"/>
        <v>0</v>
      </c>
      <c r="AT3">
        <f t="shared" si="8"/>
        <v>0</v>
      </c>
      <c r="AU3">
        <f t="shared" si="8"/>
        <v>1740.1980148329485</v>
      </c>
      <c r="AW3">
        <v>0</v>
      </c>
      <c r="AX3">
        <f>IF(Z3&gt;0, (R3*SUMPRODUCT(K3:$K$98, X3:$X$98)-K3*$AZ$3)/Z3, 0)</f>
        <v>0</v>
      </c>
      <c r="AZ3">
        <f>C6*SUMPRODUCT(X4:X98, K4:K98)/1</f>
        <v>951.59010594741858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103.23012085305612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101.95608278008058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-101.95608278008058</v>
      </c>
      <c r="AK4">
        <f t="shared" ref="AK4:AK67" si="20">G4*SUM(AB4:AB4, AE4:AF4)</f>
        <v>0</v>
      </c>
      <c r="AL4">
        <f t="shared" si="7"/>
        <v>-219.04248278008058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-104.54142857142857</v>
      </c>
      <c r="AR4">
        <f t="shared" si="8"/>
        <v>-104.54142857142857</v>
      </c>
      <c r="AS4">
        <f t="shared" si="8"/>
        <v>-91.032216767929086</v>
      </c>
      <c r="AT4">
        <f t="shared" si="8"/>
        <v>0</v>
      </c>
      <c r="AU4">
        <f t="shared" si="8"/>
        <v>-195.57364533935765</v>
      </c>
      <c r="AW4">
        <v>1</v>
      </c>
      <c r="AX4">
        <f>IF(Z4&gt;0, (R4*SUMPRODUCT(K4:$K$98, X4:$X$98)-K4*$AZ$3)/Z4, 0)</f>
        <v>103.23012085305612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2.3453380000000002E-3</v>
      </c>
      <c r="Q5" s="4">
        <f t="shared" ref="Q5:Q68" si="22">$C$8</f>
        <v>25</v>
      </c>
      <c r="R5">
        <f t="shared" si="0"/>
        <v>50000</v>
      </c>
      <c r="S5">
        <f t="shared" si="1"/>
        <v>90.671468545726498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101.95608278008058</v>
      </c>
      <c r="AC5">
        <f t="shared" si="19"/>
        <v>88.446870976581181</v>
      </c>
      <c r="AE5">
        <f t="shared" si="2"/>
        <v>0</v>
      </c>
      <c r="AF5">
        <f t="shared" si="3"/>
        <v>0</v>
      </c>
      <c r="AG5">
        <f t="shared" si="3"/>
        <v>-24.386632420091601</v>
      </c>
      <c r="AH5">
        <f t="shared" si="4"/>
        <v>-115.81962381679681</v>
      </c>
      <c r="AI5">
        <f t="shared" si="5"/>
        <v>-140.20625623688841</v>
      </c>
      <c r="AJ5">
        <f t="shared" si="6"/>
        <v>13.509211803499397</v>
      </c>
      <c r="AK5">
        <f t="shared" si="20"/>
        <v>7.1369257946056415</v>
      </c>
      <c r="AL5">
        <f t="shared" si="7"/>
        <v>-119.56011863878336</v>
      </c>
      <c r="AN5">
        <f t="shared" si="8"/>
        <v>0</v>
      </c>
      <c r="AO5">
        <f t="shared" si="8"/>
        <v>0</v>
      </c>
      <c r="AP5">
        <f t="shared" si="8"/>
        <v>-19.440874059384246</v>
      </c>
      <c r="AQ5">
        <f t="shared" si="8"/>
        <v>-92.33069500701275</v>
      </c>
      <c r="AR5">
        <f t="shared" si="8"/>
        <v>-111.77156906639699</v>
      </c>
      <c r="AS5">
        <f t="shared" si="8"/>
        <v>10.769460940289697</v>
      </c>
      <c r="AT5">
        <f t="shared" si="8"/>
        <v>5.6895135479955679</v>
      </c>
      <c r="AU5">
        <f t="shared" si="8"/>
        <v>-95.312594578111728</v>
      </c>
      <c r="AW5">
        <v>2</v>
      </c>
      <c r="AX5">
        <f>IF(Z5&gt;0, (R5*SUMPRODUCT(K5:$K$98, X5:$X$98)-K5*$AZ$3)/Z5, 0)</f>
        <v>90.671468545726498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2.3489470000000001E-3</v>
      </c>
      <c r="Q6" s="4">
        <f t="shared" si="22"/>
        <v>25</v>
      </c>
      <c r="R6">
        <f t="shared" si="0"/>
        <v>50000</v>
      </c>
      <c r="S6">
        <f t="shared" si="1"/>
        <v>80.333597974935714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88.446870976581181</v>
      </c>
      <c r="AC6">
        <f t="shared" si="19"/>
        <v>77.394940940933338</v>
      </c>
      <c r="AE6">
        <f t="shared" si="2"/>
        <v>0</v>
      </c>
      <c r="AF6">
        <f t="shared" si="3"/>
        <v>0</v>
      </c>
      <c r="AG6">
        <f t="shared" si="3"/>
        <v>-24.085483188827407</v>
      </c>
      <c r="AH6">
        <f t="shared" si="4"/>
        <v>-114.5658141265538</v>
      </c>
      <c r="AI6">
        <f t="shared" si="5"/>
        <v>-138.65129731538121</v>
      </c>
      <c r="AJ6">
        <f t="shared" si="6"/>
        <v>11.051930035647842</v>
      </c>
      <c r="AK6">
        <f t="shared" si="20"/>
        <v>6.1912809683606831</v>
      </c>
      <c r="AL6">
        <f t="shared" si="7"/>
        <v>-121.40808631137268</v>
      </c>
      <c r="AN6">
        <f t="shared" si="8"/>
        <v>0</v>
      </c>
      <c r="AO6">
        <f t="shared" si="8"/>
        <v>0</v>
      </c>
      <c r="AP6">
        <f t="shared" si="8"/>
        <v>-17.143571192849315</v>
      </c>
      <c r="AQ6">
        <f t="shared" si="8"/>
        <v>-81.545683569943648</v>
      </c>
      <c r="AR6">
        <f t="shared" si="8"/>
        <v>-98.68925476279297</v>
      </c>
      <c r="AS6">
        <f t="shared" si="8"/>
        <v>7.8665454995899013</v>
      </c>
      <c r="AT6">
        <f t="shared" si="8"/>
        <v>4.4068315019422224</v>
      </c>
      <c r="AU6">
        <f t="shared" si="8"/>
        <v>-86.415877761260845</v>
      </c>
      <c r="AW6">
        <v>3</v>
      </c>
      <c r="AX6">
        <f>IF(Z6&gt;0, (R6*SUMPRODUCT(K6:$K$98, X6:$X$98)-K6*$AZ$3)/Z6, 0)</f>
        <v>80.333597974935714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2.353459E-3</v>
      </c>
      <c r="Q7" s="4">
        <f t="shared" si="22"/>
        <v>25</v>
      </c>
      <c r="R7">
        <f t="shared" si="0"/>
        <v>50000</v>
      </c>
      <c r="S7">
        <f t="shared" si="1"/>
        <v>71.90573382337746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77.394940940933338</v>
      </c>
      <c r="AC7">
        <f t="shared" si="19"/>
        <v>68.419583238279984</v>
      </c>
      <c r="AE7">
        <f t="shared" si="2"/>
        <v>0</v>
      </c>
      <c r="AF7">
        <f t="shared" si="3"/>
        <v>0</v>
      </c>
      <c r="AG7">
        <f t="shared" si="3"/>
        <v>-23.787944159759036</v>
      </c>
      <c r="AH7">
        <f t="shared" si="4"/>
        <v>-113.36839436018911</v>
      </c>
      <c r="AI7">
        <f t="shared" si="5"/>
        <v>-137.15633851994815</v>
      </c>
      <c r="AJ7">
        <f t="shared" si="6"/>
        <v>8.9753577026533549</v>
      </c>
      <c r="AK7">
        <f t="shared" si="20"/>
        <v>5.4176458658653344</v>
      </c>
      <c r="AL7">
        <f t="shared" si="7"/>
        <v>-122.76333495142946</v>
      </c>
      <c r="AN7">
        <f t="shared" si="8"/>
        <v>0</v>
      </c>
      <c r="AO7">
        <f t="shared" si="8"/>
        <v>0</v>
      </c>
      <c r="AP7">
        <f t="shared" si="8"/>
        <v>-15.11766856161149</v>
      </c>
      <c r="AQ7">
        <f t="shared" si="8"/>
        <v>-72.047664135628494</v>
      </c>
      <c r="AR7">
        <f t="shared" si="8"/>
        <v>-87.165332697239975</v>
      </c>
      <c r="AS7">
        <f t="shared" si="8"/>
        <v>5.7040020801862603</v>
      </c>
      <c r="AT7">
        <f t="shared" si="8"/>
        <v>3.4430118901526154</v>
      </c>
      <c r="AU7">
        <f t="shared" si="8"/>
        <v>-78.0183187269011</v>
      </c>
      <c r="AW7">
        <v>4</v>
      </c>
      <c r="AX7">
        <f>IF(Z7&gt;0, (R7*SUMPRODUCT(K7:$K$98, X7:$X$98)-K7*$AZ$3)/Z7, 0)</f>
        <v>71.90573382337746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2.358874E-3</v>
      </c>
      <c r="Q8" s="4">
        <f t="shared" si="22"/>
        <v>25</v>
      </c>
      <c r="R8">
        <f t="shared" si="0"/>
        <v>50000</v>
      </c>
      <c r="S8">
        <f t="shared" si="1"/>
        <v>65.087871369458071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68.419583238279984</v>
      </c>
      <c r="AC8">
        <f t="shared" si="19"/>
        <v>61.166852912732111</v>
      </c>
      <c r="AE8">
        <f t="shared" si="2"/>
        <v>0</v>
      </c>
      <c r="AF8">
        <f t="shared" si="3"/>
        <v>0</v>
      </c>
      <c r="AG8">
        <f t="shared" si="3"/>
        <v>-23.493951955169535</v>
      </c>
      <c r="AH8">
        <f t="shared" si="4"/>
        <v>-112.22552598381488</v>
      </c>
      <c r="AI8">
        <f t="shared" si="5"/>
        <v>-135.71947793898443</v>
      </c>
      <c r="AJ8">
        <f t="shared" si="6"/>
        <v>7.2527303255478728</v>
      </c>
      <c r="AK8">
        <f t="shared" si="20"/>
        <v>4.7893708266795993</v>
      </c>
      <c r="AL8">
        <f t="shared" si="7"/>
        <v>-123.67737678675695</v>
      </c>
      <c r="AN8">
        <f t="shared" si="8"/>
        <v>0</v>
      </c>
      <c r="AO8">
        <f t="shared" si="8"/>
        <v>0</v>
      </c>
      <c r="AP8">
        <f t="shared" si="8"/>
        <v>-13.331099286325689</v>
      </c>
      <c r="AQ8">
        <f t="shared" si="8"/>
        <v>-63.679777340362037</v>
      </c>
      <c r="AR8">
        <f t="shared" si="8"/>
        <v>-77.010876626687732</v>
      </c>
      <c r="AS8">
        <f t="shared" si="8"/>
        <v>4.1153939640005621</v>
      </c>
      <c r="AT8">
        <f t="shared" si="8"/>
        <v>2.7176176290531937</v>
      </c>
      <c r="AU8">
        <f t="shared" si="8"/>
        <v>-70.177865033633978</v>
      </c>
      <c r="AW8">
        <v>5</v>
      </c>
      <c r="AX8">
        <f>IF(Z8&gt;0, (R8*SUMPRODUCT(K8:$K$98, X8:$X$98)-K8*$AZ$3)/Z8, 0)</f>
        <v>65.087871369458071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2.3678979999999998E-3</v>
      </c>
      <c r="Q9" s="4">
        <f t="shared" si="22"/>
        <v>25</v>
      </c>
      <c r="R9">
        <f t="shared" si="0"/>
        <v>50000</v>
      </c>
      <c r="S9">
        <f t="shared" si="1"/>
        <v>59.624602422072435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61.166852912732111</v>
      </c>
      <c r="AC9">
        <f t="shared" si="19"/>
        <v>55.339695045656413</v>
      </c>
      <c r="AE9">
        <f t="shared" si="2"/>
        <v>0</v>
      </c>
      <c r="AF9">
        <f t="shared" si="3"/>
        <v>0</v>
      </c>
      <c r="AG9">
        <f t="shared" si="3"/>
        <v>-23.203381153771101</v>
      </c>
      <c r="AH9">
        <f t="shared" si="4"/>
        <v>-111.26256369348407</v>
      </c>
      <c r="AI9">
        <f t="shared" si="5"/>
        <v>-134.46594484725517</v>
      </c>
      <c r="AJ9">
        <f t="shared" si="6"/>
        <v>5.8271578670756981</v>
      </c>
      <c r="AK9">
        <f t="shared" si="20"/>
        <v>4.281679703891248</v>
      </c>
      <c r="AL9">
        <f t="shared" si="7"/>
        <v>-124.35710727628823</v>
      </c>
      <c r="AN9">
        <f t="shared" si="8"/>
        <v>0</v>
      </c>
      <c r="AO9">
        <f t="shared" si="8"/>
        <v>0</v>
      </c>
      <c r="AP9">
        <f t="shared" si="8"/>
        <v>-11.755555009039767</v>
      </c>
      <c r="AQ9">
        <f t="shared" si="8"/>
        <v>-56.369077389092901</v>
      </c>
      <c r="AR9">
        <f t="shared" si="8"/>
        <v>-68.124632398132675</v>
      </c>
      <c r="AS9">
        <f t="shared" si="8"/>
        <v>2.952219523473806</v>
      </c>
      <c r="AT9">
        <f t="shared" si="8"/>
        <v>2.1692321889046018</v>
      </c>
      <c r="AU9">
        <f t="shared" si="8"/>
        <v>-63.003180685754266</v>
      </c>
      <c r="AW9">
        <v>6</v>
      </c>
      <c r="AX9">
        <f>IF(Z9&gt;0, (R9*SUMPRODUCT(K9:$K$98, X9:$X$98)-K9*$AZ$3)/Z9, 0)</f>
        <v>59.624602422072435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2.3778240000000002E-3</v>
      </c>
      <c r="Q10" s="4">
        <f t="shared" si="22"/>
        <v>25</v>
      </c>
      <c r="R10">
        <f t="shared" si="0"/>
        <v>50000</v>
      </c>
      <c r="S10">
        <f t="shared" si="1"/>
        <v>55.228179297972353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55.339695045656413</v>
      </c>
      <c r="AC10">
        <f t="shared" si="19"/>
        <v>50.624742186283413</v>
      </c>
      <c r="AE10">
        <f t="shared" si="2"/>
        <v>0</v>
      </c>
      <c r="AF10">
        <f t="shared" si="3"/>
        <v>0</v>
      </c>
      <c r="AG10">
        <f t="shared" si="3"/>
        <v>-22.916173785644808</v>
      </c>
      <c r="AH10">
        <f t="shared" si="4"/>
        <v>-110.34711317716925</v>
      </c>
      <c r="AI10">
        <f t="shared" si="5"/>
        <v>-133.26328696281405</v>
      </c>
      <c r="AJ10">
        <f t="shared" si="6"/>
        <v>4.7149528593729997</v>
      </c>
      <c r="AK10">
        <f t="shared" si="20"/>
        <v>3.8737786531959491</v>
      </c>
      <c r="AL10">
        <f t="shared" si="7"/>
        <v>-124.67455545024509</v>
      </c>
      <c r="AN10">
        <f t="shared" si="8"/>
        <v>0</v>
      </c>
      <c r="AO10">
        <f t="shared" si="8"/>
        <v>0</v>
      </c>
      <c r="AP10">
        <f t="shared" si="8"/>
        <v>-10.366113230460318</v>
      </c>
      <c r="AQ10">
        <f t="shared" si="8"/>
        <v>-49.915430060383898</v>
      </c>
      <c r="AR10">
        <f t="shared" si="8"/>
        <v>-60.281543290844212</v>
      </c>
      <c r="AS10">
        <f t="shared" si="8"/>
        <v>2.132805226287819</v>
      </c>
      <c r="AT10">
        <f t="shared" si="8"/>
        <v>1.7523007341619958</v>
      </c>
      <c r="AU10">
        <f t="shared" si="8"/>
        <v>-56.396437330394392</v>
      </c>
      <c r="AW10">
        <v>7</v>
      </c>
      <c r="AX10">
        <f>IF(Z10&gt;0, (R10*SUMPRODUCT(K10:$K$98, X10:$X$98)-K10*$AZ$3)/Z10, 0)</f>
        <v>55.228179297972353</v>
      </c>
    </row>
    <row r="11" spans="1:52" x14ac:dyDescent="0.25">
      <c r="A11" t="s">
        <v>33</v>
      </c>
      <c r="C11" s="12">
        <f>AU100</f>
        <v>602.88267017381656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2.3886530000000001E-3</v>
      </c>
      <c r="Q11" s="4">
        <f t="shared" si="22"/>
        <v>25</v>
      </c>
      <c r="R11">
        <f t="shared" si="0"/>
        <v>50000</v>
      </c>
      <c r="S11">
        <f t="shared" si="1"/>
        <v>51.728195430513466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50.624742186283413</v>
      </c>
      <c r="AC11">
        <f t="shared" si="19"/>
        <v>46.829066170292492</v>
      </c>
      <c r="AE11">
        <f t="shared" si="2"/>
        <v>0</v>
      </c>
      <c r="AF11">
        <f t="shared" si="3"/>
        <v>0</v>
      </c>
      <c r="AG11">
        <f t="shared" si="3"/>
        <v>-22.632273260526759</v>
      </c>
      <c r="AH11">
        <f t="shared" si="4"/>
        <v>-109.47757452320366</v>
      </c>
      <c r="AI11">
        <f t="shared" si="5"/>
        <v>-132.1098477837304</v>
      </c>
      <c r="AJ11">
        <f t="shared" si="6"/>
        <v>3.7956760159909209</v>
      </c>
      <c r="AK11">
        <f t="shared" si="20"/>
        <v>3.5437319530398392</v>
      </c>
      <c r="AL11">
        <f t="shared" si="7"/>
        <v>-124.77043981469964</v>
      </c>
      <c r="AN11">
        <f t="shared" si="8"/>
        <v>0</v>
      </c>
      <c r="AO11">
        <f t="shared" si="8"/>
        <v>0</v>
      </c>
      <c r="AP11">
        <f t="shared" si="8"/>
        <v>-9.1407955809727106</v>
      </c>
      <c r="AQ11">
        <f t="shared" si="8"/>
        <v>-44.216156189783447</v>
      </c>
      <c r="AR11">
        <f t="shared" si="8"/>
        <v>-53.356951770756147</v>
      </c>
      <c r="AS11">
        <f t="shared" si="8"/>
        <v>1.533009881702285</v>
      </c>
      <c r="AT11">
        <f t="shared" si="8"/>
        <v>1.4312539002873648</v>
      </c>
      <c r="AU11">
        <f t="shared" si="8"/>
        <v>-50.392687988766504</v>
      </c>
      <c r="AW11">
        <v>8</v>
      </c>
      <c r="AX11">
        <f>IF(Z11&gt;0, (R11*SUMPRODUCT(K11:$K$98, X11:$X$98)-K11*$AZ$3)/Z11, 0)</f>
        <v>51.728195430513466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2.4012859999999999E-3</v>
      </c>
      <c r="Q12" s="4">
        <f t="shared" si="22"/>
        <v>25</v>
      </c>
      <c r="R12">
        <f t="shared" si="0"/>
        <v>50000</v>
      </c>
      <c r="S12">
        <f t="shared" si="1"/>
        <v>48.979999232412496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46.829066170292492</v>
      </c>
      <c r="AC12">
        <f t="shared" si="19"/>
        <v>43.791261805859847</v>
      </c>
      <c r="AE12">
        <f t="shared" si="2"/>
        <v>0</v>
      </c>
      <c r="AF12">
        <f t="shared" si="3"/>
        <v>0</v>
      </c>
      <c r="AG12">
        <f t="shared" si="3"/>
        <v>-22.351603966992815</v>
      </c>
      <c r="AH12">
        <f t="shared" si="4"/>
        <v>-108.69312185735451</v>
      </c>
      <c r="AI12">
        <f t="shared" si="5"/>
        <v>-131.04472582434732</v>
      </c>
      <c r="AJ12">
        <f t="shared" si="6"/>
        <v>3.0378043644326453</v>
      </c>
      <c r="AK12">
        <f t="shared" si="20"/>
        <v>3.278034631920475</v>
      </c>
      <c r="AL12">
        <f t="shared" si="7"/>
        <v>-124.7288868279942</v>
      </c>
      <c r="AN12">
        <f t="shared" si="8"/>
        <v>0</v>
      </c>
      <c r="AO12">
        <f t="shared" si="8"/>
        <v>0</v>
      </c>
      <c r="AP12">
        <f t="shared" si="8"/>
        <v>-8.0602124649156526</v>
      </c>
      <c r="AQ12">
        <f t="shared" si="8"/>
        <v>-39.195829388306493</v>
      </c>
      <c r="AR12">
        <f t="shared" si="8"/>
        <v>-47.256041853222143</v>
      </c>
      <c r="AS12">
        <f t="shared" si="8"/>
        <v>1.0954627077472079</v>
      </c>
      <c r="AT12">
        <f t="shared" si="8"/>
        <v>1.1820921505073256</v>
      </c>
      <c r="AU12">
        <f t="shared" si="8"/>
        <v>-44.978486994967604</v>
      </c>
      <c r="AW12">
        <v>9</v>
      </c>
      <c r="AX12">
        <f>IF(Z12&gt;0, (R12*SUMPRODUCT(K12:$K$98, X12:$X$98)-K12*$AZ$3)/Z12, 0)</f>
        <v>48.979999232412496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2.4148220000000001E-3</v>
      </c>
      <c r="Q13" s="4">
        <f t="shared" si="22"/>
        <v>25</v>
      </c>
      <c r="R13">
        <f t="shared" si="0"/>
        <v>50000</v>
      </c>
      <c r="S13">
        <f t="shared" si="1"/>
        <v>46.844258684108198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43.791261805859847</v>
      </c>
      <c r="AC13">
        <f t="shared" si="19"/>
        <v>41.361817975902284</v>
      </c>
      <c r="AE13">
        <f t="shared" si="2"/>
        <v>0</v>
      </c>
      <c r="AF13">
        <f t="shared" si="3"/>
        <v>0</v>
      </c>
      <c r="AG13">
        <f t="shared" si="3"/>
        <v>-22.074112782328108</v>
      </c>
      <c r="AH13">
        <f t="shared" si="4"/>
        <v>-107.95028998956305</v>
      </c>
      <c r="AI13">
        <f t="shared" si="5"/>
        <v>-130.02440277189115</v>
      </c>
      <c r="AJ13">
        <f t="shared" si="6"/>
        <v>2.4294438299575631</v>
      </c>
      <c r="AK13">
        <f t="shared" si="20"/>
        <v>3.0653883264101895</v>
      </c>
      <c r="AL13">
        <f t="shared" si="7"/>
        <v>-124.5295706155234</v>
      </c>
      <c r="AN13">
        <f t="shared" si="8"/>
        <v>0</v>
      </c>
      <c r="AO13">
        <f t="shared" si="8"/>
        <v>0</v>
      </c>
      <c r="AP13">
        <f t="shared" si="8"/>
        <v>-7.1072735373942351</v>
      </c>
      <c r="AQ13">
        <f t="shared" si="8"/>
        <v>-34.757104258843832</v>
      </c>
      <c r="AR13">
        <f t="shared" si="8"/>
        <v>-41.86437779623806</v>
      </c>
      <c r="AS13">
        <f t="shared" si="8"/>
        <v>0.78221589304673322</v>
      </c>
      <c r="AT13">
        <f t="shared" si="8"/>
        <v>0.98697300086162576</v>
      </c>
      <c r="AU13">
        <f t="shared" si="8"/>
        <v>-40.095188902329703</v>
      </c>
      <c r="AW13">
        <v>10</v>
      </c>
      <c r="AX13">
        <f>IF(Z13&gt;0, (R13*SUMPRODUCT(K13:$K$98, X13:$X$98)-K13*$AZ$3)/Z13, 0)</f>
        <v>46.844258684108198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2.4301629999999999E-3</v>
      </c>
      <c r="Q14" s="4">
        <f t="shared" si="22"/>
        <v>25</v>
      </c>
      <c r="R14">
        <f t="shared" si="0"/>
        <v>50000</v>
      </c>
      <c r="S14">
        <f t="shared" si="1"/>
        <v>45.220568518042924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41.361817975902284</v>
      </c>
      <c r="AC14">
        <f t="shared" si="19"/>
        <v>39.431843679869985</v>
      </c>
      <c r="AE14">
        <f t="shared" si="2"/>
        <v>0</v>
      </c>
      <c r="AF14">
        <f t="shared" si="3"/>
        <v>0</v>
      </c>
      <c r="AG14">
        <f t="shared" si="3"/>
        <v>-21.799727962363384</v>
      </c>
      <c r="AH14">
        <f t="shared" si="4"/>
        <v>-107.28738428288163</v>
      </c>
      <c r="AI14">
        <f t="shared" si="5"/>
        <v>-129.08711224524501</v>
      </c>
      <c r="AJ14">
        <f t="shared" si="6"/>
        <v>1.9299742960322988</v>
      </c>
      <c r="AK14">
        <f t="shared" si="20"/>
        <v>2.8953272583131602</v>
      </c>
      <c r="AL14">
        <f t="shared" si="7"/>
        <v>-124.26181069089955</v>
      </c>
      <c r="AN14">
        <f t="shared" si="8"/>
        <v>0</v>
      </c>
      <c r="AO14">
        <f t="shared" si="8"/>
        <v>0</v>
      </c>
      <c r="AP14">
        <f t="shared" si="8"/>
        <v>-6.2669008650346765</v>
      </c>
      <c r="AQ14">
        <f t="shared" si="8"/>
        <v>-30.842559252597471</v>
      </c>
      <c r="AR14">
        <f t="shared" si="8"/>
        <v>-37.109460117632146</v>
      </c>
      <c r="AS14">
        <f t="shared" si="8"/>
        <v>0.55482149163425831</v>
      </c>
      <c r="AT14">
        <f t="shared" si="8"/>
        <v>0.83233740031103065</v>
      </c>
      <c r="AU14">
        <f t="shared" si="8"/>
        <v>-35.722301225686856</v>
      </c>
      <c r="AW14">
        <v>11</v>
      </c>
      <c r="AX14">
        <f>IF(Z14&gt;0, (R14*SUMPRODUCT(K14:$K$98, X14:$X$98)-K14*$AZ$3)/Z14, 0)</f>
        <v>45.220568518042924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2.4518209999999999E-3</v>
      </c>
      <c r="Q15" s="4">
        <f t="shared" si="22"/>
        <v>25</v>
      </c>
      <c r="R15">
        <f t="shared" si="0"/>
        <v>50000</v>
      </c>
      <c r="S15">
        <f t="shared" si="1"/>
        <v>44.01096950842274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39.431843679869985</v>
      </c>
      <c r="AC15">
        <f t="shared" si="19"/>
        <v>37.899221894068432</v>
      </c>
      <c r="AE15">
        <f t="shared" si="2"/>
        <v>0</v>
      </c>
      <c r="AF15">
        <f t="shared" si="3"/>
        <v>0</v>
      </c>
      <c r="AG15">
        <f t="shared" si="3"/>
        <v>-21.52828165192734</v>
      </c>
      <c r="AH15">
        <f t="shared" si="4"/>
        <v>-106.8980616248195</v>
      </c>
      <c r="AI15">
        <f t="shared" si="5"/>
        <v>-128.42634327674685</v>
      </c>
      <c r="AJ15">
        <f t="shared" si="6"/>
        <v>1.5326217858015525</v>
      </c>
      <c r="AK15">
        <f t="shared" si="20"/>
        <v>2.7602290575908994</v>
      </c>
      <c r="AL15">
        <f t="shared" si="7"/>
        <v>-124.13349243335439</v>
      </c>
      <c r="AN15">
        <f t="shared" si="8"/>
        <v>0</v>
      </c>
      <c r="AO15">
        <f t="shared" si="8"/>
        <v>0</v>
      </c>
      <c r="AP15">
        <f t="shared" si="8"/>
        <v>-5.5257736939629636</v>
      </c>
      <c r="AQ15">
        <f t="shared" si="8"/>
        <v>-27.438069903232471</v>
      </c>
      <c r="AR15">
        <f t="shared" si="8"/>
        <v>-32.963843597195435</v>
      </c>
      <c r="AS15">
        <f t="shared" si="8"/>
        <v>0.39338583932074161</v>
      </c>
      <c r="AT15">
        <f t="shared" si="8"/>
        <v>0.70848204990770769</v>
      </c>
      <c r="AU15">
        <f t="shared" si="8"/>
        <v>-31.861975707966984</v>
      </c>
      <c r="AW15">
        <v>12</v>
      </c>
      <c r="AX15">
        <f>IF(Z15&gt;0, (R15*SUMPRODUCT(K15:$K$98, X15:$X$98)-K15*$AZ$3)/Z15, 0)</f>
        <v>44.01096950842274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2.4770880000000001E-3</v>
      </c>
      <c r="Q16" s="4">
        <f t="shared" si="22"/>
        <v>25</v>
      </c>
      <c r="R16">
        <f t="shared" si="0"/>
        <v>50000</v>
      </c>
      <c r="S16">
        <f t="shared" si="1"/>
        <v>43.075382431239326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37.899221894068432</v>
      </c>
      <c r="AC16">
        <f t="shared" si="19"/>
        <v>36.630739014760877</v>
      </c>
      <c r="AE16">
        <f t="shared" si="2"/>
        <v>0</v>
      </c>
      <c r="AF16">
        <f t="shared" si="3"/>
        <v>0</v>
      </c>
      <c r="AG16">
        <f t="shared" si="3"/>
        <v>-21.259671387267456</v>
      </c>
      <c r="AH16">
        <f t="shared" si="4"/>
        <v>-106.65489628121878</v>
      </c>
      <c r="AI16">
        <f t="shared" si="5"/>
        <v>-127.91456766848624</v>
      </c>
      <c r="AJ16">
        <f t="shared" si="6"/>
        <v>1.2684828793075553</v>
      </c>
      <c r="AK16">
        <f t="shared" si="20"/>
        <v>2.6529455325847904</v>
      </c>
      <c r="AL16">
        <f t="shared" si="7"/>
        <v>-123.99313925659389</v>
      </c>
      <c r="AN16">
        <f t="shared" si="8"/>
        <v>0</v>
      </c>
      <c r="AO16">
        <f t="shared" si="8"/>
        <v>0</v>
      </c>
      <c r="AP16">
        <f t="shared" si="8"/>
        <v>-4.8721679726029485</v>
      </c>
      <c r="AQ16">
        <f t="shared" si="8"/>
        <v>-24.442549478627374</v>
      </c>
      <c r="AR16">
        <f t="shared" si="8"/>
        <v>-29.314717451230322</v>
      </c>
      <c r="AS16">
        <f t="shared" si="8"/>
        <v>0.29070353655884057</v>
      </c>
      <c r="AT16">
        <f t="shared" si="8"/>
        <v>0.60798664388862111</v>
      </c>
      <c r="AU16">
        <f t="shared" si="8"/>
        <v>-28.416027270782859</v>
      </c>
      <c r="AW16">
        <v>13</v>
      </c>
      <c r="AX16">
        <f>IF(Z16&gt;0, (R16*SUMPRODUCT(K16:$K$98, X16:$X$98)-K16*$AZ$3)/Z16, 0)</f>
        <v>43.075382431239326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2.5023549999999999E-3</v>
      </c>
      <c r="Q17" s="4">
        <f t="shared" si="22"/>
        <v>25</v>
      </c>
      <c r="R17">
        <f t="shared" si="0"/>
        <v>50000</v>
      </c>
      <c r="S17">
        <f t="shared" si="1"/>
        <v>42.338410025012827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36.630739014760877</v>
      </c>
      <c r="AC17">
        <f t="shared" si="19"/>
        <v>35.553892236066474</v>
      </c>
      <c r="AE17">
        <f t="shared" si="2"/>
        <v>0</v>
      </c>
      <c r="AF17">
        <f t="shared" si="3"/>
        <v>0</v>
      </c>
      <c r="AG17">
        <f t="shared" si="3"/>
        <v>-20.993875428400493</v>
      </c>
      <c r="AH17">
        <f t="shared" si="4"/>
        <v>-106.3984899885713</v>
      </c>
      <c r="AI17">
        <f t="shared" si="5"/>
        <v>-127.39236541697178</v>
      </c>
      <c r="AJ17">
        <f t="shared" si="6"/>
        <v>1.0768467786944029</v>
      </c>
      <c r="AK17">
        <f t="shared" si="20"/>
        <v>2.5641517310332618</v>
      </c>
      <c r="AL17">
        <f t="shared" si="7"/>
        <v>-123.75136690724412</v>
      </c>
      <c r="AN17">
        <f t="shared" si="8"/>
        <v>0</v>
      </c>
      <c r="AO17">
        <f t="shared" si="8"/>
        <v>0</v>
      </c>
      <c r="AP17">
        <f t="shared" si="8"/>
        <v>-4.2957628562409242</v>
      </c>
      <c r="AQ17">
        <f t="shared" si="8"/>
        <v>-21.771239084076516</v>
      </c>
      <c r="AR17">
        <f t="shared" si="8"/>
        <v>-26.067001940317436</v>
      </c>
      <c r="AS17">
        <f t="shared" si="8"/>
        <v>0.22034418607248774</v>
      </c>
      <c r="AT17">
        <f t="shared" si="8"/>
        <v>0.52467624672276991</v>
      </c>
      <c r="AU17">
        <f t="shared" si="8"/>
        <v>-25.321981507522178</v>
      </c>
      <c r="AW17">
        <v>14</v>
      </c>
      <c r="AX17">
        <f>IF(Z17&gt;0, (R17*SUMPRODUCT(K17:$K$98, X17:$X$98)-K17*$AZ$3)/Z17, 0)</f>
        <v>42.338410025012827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2.5285250000000002E-3</v>
      </c>
      <c r="Q18" s="4">
        <f t="shared" si="22"/>
        <v>25</v>
      </c>
      <c r="R18">
        <f t="shared" si="0"/>
        <v>50000</v>
      </c>
      <c r="S18">
        <f t="shared" si="1"/>
        <v>41.779380085659106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35.553892236066474</v>
      </c>
      <c r="AC18">
        <f t="shared" si="19"/>
        <v>34.644887705501645</v>
      </c>
      <c r="AE18">
        <f t="shared" si="2"/>
        <v>0</v>
      </c>
      <c r="AF18">
        <f t="shared" si="3"/>
        <v>0</v>
      </c>
      <c r="AG18">
        <f t="shared" si="3"/>
        <v>-20.730853135248893</v>
      </c>
      <c r="AH18">
        <f t="shared" si="4"/>
        <v>-106.16707773519272</v>
      </c>
      <c r="AI18">
        <f t="shared" si="5"/>
        <v>-126.89793087044161</v>
      </c>
      <c r="AJ18">
        <f t="shared" si="6"/>
        <v>0.90900453056482888</v>
      </c>
      <c r="AK18">
        <f t="shared" si="20"/>
        <v>2.4887724565246536</v>
      </c>
      <c r="AL18">
        <f t="shared" si="7"/>
        <v>-123.50015388335213</v>
      </c>
      <c r="AN18">
        <f t="shared" si="8"/>
        <v>0</v>
      </c>
      <c r="AO18">
        <f t="shared" si="8"/>
        <v>0</v>
      </c>
      <c r="AP18">
        <f t="shared" si="8"/>
        <v>-3.7874493606271771</v>
      </c>
      <c r="AQ18">
        <f t="shared" si="8"/>
        <v>-19.396328171565326</v>
      </c>
      <c r="AR18">
        <f t="shared" si="8"/>
        <v>-23.183777532192501</v>
      </c>
      <c r="AS18">
        <f t="shared" si="8"/>
        <v>0.1660717292064128</v>
      </c>
      <c r="AT18">
        <f t="shared" si="8"/>
        <v>0.4546894229443712</v>
      </c>
      <c r="AU18">
        <f t="shared" si="8"/>
        <v>-22.563016380041717</v>
      </c>
      <c r="AW18">
        <v>15</v>
      </c>
      <c r="AX18">
        <f>IF(Z18&gt;0, (R18*SUMPRODUCT(K18:$K$98, X18:$X$98)-K18*$AZ$3)/Z18, 0)</f>
        <v>41.779380085659106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2.5601090000000001E-3</v>
      </c>
      <c r="Q19" s="4">
        <f t="shared" si="22"/>
        <v>25</v>
      </c>
      <c r="R19">
        <f t="shared" si="0"/>
        <v>50000</v>
      </c>
      <c r="S19">
        <f t="shared" si="1"/>
        <v>41.37124406530679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34.644887705501645</v>
      </c>
      <c r="AC19">
        <f t="shared" si="19"/>
        <v>33.875554671000145</v>
      </c>
      <c r="AE19">
        <f t="shared" si="2"/>
        <v>0</v>
      </c>
      <c r="AF19">
        <f t="shared" si="3"/>
        <v>0</v>
      </c>
      <c r="AG19">
        <f t="shared" si="3"/>
        <v>-20.470471360207174</v>
      </c>
      <c r="AH19">
        <f t="shared" si="4"/>
        <v>-106.14648737845782</v>
      </c>
      <c r="AI19">
        <f t="shared" si="5"/>
        <v>-126.61695873866499</v>
      </c>
      <c r="AJ19">
        <f t="shared" si="6"/>
        <v>0.76933303450149992</v>
      </c>
      <c r="AK19">
        <f t="shared" si="20"/>
        <v>2.4251421393851156</v>
      </c>
      <c r="AL19">
        <f t="shared" si="7"/>
        <v>-123.42248356477837</v>
      </c>
      <c r="AN19">
        <f t="shared" si="8"/>
        <v>0</v>
      </c>
      <c r="AO19">
        <f t="shared" si="8"/>
        <v>0</v>
      </c>
      <c r="AP19">
        <f t="shared" si="8"/>
        <v>-3.3391773069872492</v>
      </c>
      <c r="AQ19">
        <f t="shared" si="8"/>
        <v>-17.314791419974789</v>
      </c>
      <c r="AR19">
        <f t="shared" si="8"/>
        <v>-20.653968726962038</v>
      </c>
      <c r="AS19">
        <f t="shared" si="8"/>
        <v>0.12549488309862972</v>
      </c>
      <c r="AT19">
        <f t="shared" si="8"/>
        <v>0.39559321598207348</v>
      </c>
      <c r="AU19">
        <f t="shared" si="8"/>
        <v>-20.132880627881335</v>
      </c>
      <c r="AW19">
        <v>16</v>
      </c>
      <c r="AX19">
        <f>IF(Z19&gt;0, (R19*SUMPRODUCT(K19:$K$98, X19:$X$98)-K19*$AZ$3)/Z19, 0)</f>
        <v>41.37124406530679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2.5907899999999999E-3</v>
      </c>
      <c r="Q20" s="4">
        <f t="shared" si="22"/>
        <v>25</v>
      </c>
      <c r="R20">
        <f t="shared" si="0"/>
        <v>50000</v>
      </c>
      <c r="S20">
        <f t="shared" si="1"/>
        <v>41.053343239889614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33.875554671000145</v>
      </c>
      <c r="AC20">
        <f t="shared" si="19"/>
        <v>33.192008909118158</v>
      </c>
      <c r="AE20">
        <f t="shared" si="2"/>
        <v>0</v>
      </c>
      <c r="AF20">
        <f t="shared" si="3"/>
        <v>0</v>
      </c>
      <c r="AG20">
        <f t="shared" si="3"/>
        <v>-20.212731954109792</v>
      </c>
      <c r="AH20">
        <f t="shared" si="4"/>
        <v>-106.06938499062228</v>
      </c>
      <c r="AI20">
        <f t="shared" si="5"/>
        <v>-126.28211694473208</v>
      </c>
      <c r="AJ20">
        <f t="shared" si="6"/>
        <v>0.68354576188198735</v>
      </c>
      <c r="AK20">
        <f t="shared" si="20"/>
        <v>2.3712888269700105</v>
      </c>
      <c r="AL20">
        <f t="shared" si="7"/>
        <v>-123.22728235588008</v>
      </c>
      <c r="AN20">
        <f t="shared" si="8"/>
        <v>0</v>
      </c>
      <c r="AO20">
        <f t="shared" si="8"/>
        <v>0</v>
      </c>
      <c r="AP20">
        <f t="shared" si="8"/>
        <v>-2.9438700238769706</v>
      </c>
      <c r="AQ20">
        <f t="shared" si="8"/>
        <v>-15.448405669945524</v>
      </c>
      <c r="AR20">
        <f t="shared" si="8"/>
        <v>-18.392275693822498</v>
      </c>
      <c r="AS20">
        <f t="shared" si="8"/>
        <v>9.9554571985672594E-2</v>
      </c>
      <c r="AT20">
        <f t="shared" si="8"/>
        <v>0.34536479836175837</v>
      </c>
      <c r="AU20">
        <f t="shared" si="8"/>
        <v>-17.947356323475063</v>
      </c>
      <c r="AW20">
        <v>17</v>
      </c>
      <c r="AX20">
        <f>IF(Z20&gt;0, (R20*SUMPRODUCT(K20:$K$98, X20:$X$98)-K20*$AZ$3)/Z20, 0)</f>
        <v>41.053343239889614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2.625984E-3</v>
      </c>
      <c r="Q21" s="4">
        <f t="shared" si="22"/>
        <v>25</v>
      </c>
      <c r="R21">
        <f t="shared" si="0"/>
        <v>50000</v>
      </c>
      <c r="S21">
        <f t="shared" si="1"/>
        <v>40.82786763087595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33.192008909118158</v>
      </c>
      <c r="AC21">
        <f t="shared" si="19"/>
        <v>32.592929719612627</v>
      </c>
      <c r="AE21">
        <f t="shared" si="2"/>
        <v>0</v>
      </c>
      <c r="AF21">
        <f t="shared" si="3"/>
        <v>0</v>
      </c>
      <c r="AG21">
        <f t="shared" si="3"/>
        <v>-19.957526323860915</v>
      </c>
      <c r="AH21">
        <f t="shared" si="4"/>
        <v>-106.15662141556209</v>
      </c>
      <c r="AI21">
        <f t="shared" si="5"/>
        <v>-126.114147739423</v>
      </c>
      <c r="AJ21">
        <f t="shared" si="6"/>
        <v>0.59907918950553096</v>
      </c>
      <c r="AK21">
        <f t="shared" si="20"/>
        <v>2.3234406236382714</v>
      </c>
      <c r="AL21">
        <f t="shared" si="7"/>
        <v>-123.1916279262792</v>
      </c>
      <c r="AN21">
        <f t="shared" si="8"/>
        <v>0</v>
      </c>
      <c r="AO21">
        <f t="shared" si="8"/>
        <v>0</v>
      </c>
      <c r="AP21">
        <f t="shared" si="8"/>
        <v>-2.595268542908411</v>
      </c>
      <c r="AQ21">
        <f t="shared" si="8"/>
        <v>-13.804563537108109</v>
      </c>
      <c r="AR21">
        <f t="shared" si="8"/>
        <v>-16.39983208001652</v>
      </c>
      <c r="AS21">
        <f t="shared" si="8"/>
        <v>7.7904012251052882E-2</v>
      </c>
      <c r="AT21">
        <f t="shared" si="8"/>
        <v>0.30213926635960825</v>
      </c>
      <c r="AU21">
        <f t="shared" si="8"/>
        <v>-16.019788801405859</v>
      </c>
      <c r="AW21">
        <v>18</v>
      </c>
      <c r="AX21">
        <f>IF(Z21&gt;0, (R21*SUMPRODUCT(K21:$K$98, X21:$X$98)-K21*$AZ$3)/Z21, 0)</f>
        <v>40.82786763087595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2.663885E-3</v>
      </c>
      <c r="Q22" s="4">
        <f t="shared" si="22"/>
        <v>25</v>
      </c>
      <c r="R22">
        <f t="shared" si="0"/>
        <v>50000</v>
      </c>
      <c r="S22">
        <f t="shared" si="1"/>
        <v>40.658513843904885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32.592929719612627</v>
      </c>
      <c r="AC22">
        <f t="shared" si="19"/>
        <v>32.046693397183105</v>
      </c>
      <c r="AE22">
        <f t="shared" si="2"/>
        <v>0</v>
      </c>
      <c r="AF22">
        <f t="shared" si="3"/>
        <v>0</v>
      </c>
      <c r="AG22">
        <f t="shared" si="3"/>
        <v>-19.704786505611064</v>
      </c>
      <c r="AH22">
        <f t="shared" si="4"/>
        <v>-106.32911002247646</v>
      </c>
      <c r="AI22">
        <f t="shared" si="5"/>
        <v>-126.03389652808752</v>
      </c>
      <c r="AJ22">
        <f t="shared" si="6"/>
        <v>0.54623632242952169</v>
      </c>
      <c r="AK22">
        <f t="shared" si="20"/>
        <v>2.281505080372884</v>
      </c>
      <c r="AL22">
        <f t="shared" si="7"/>
        <v>-123.20615512528512</v>
      </c>
      <c r="AN22">
        <f t="shared" si="8"/>
        <v>0</v>
      </c>
      <c r="AO22">
        <f t="shared" si="8"/>
        <v>0</v>
      </c>
      <c r="AP22">
        <f t="shared" si="8"/>
        <v>-2.2878592504793756</v>
      </c>
      <c r="AQ22">
        <f t="shared" si="8"/>
        <v>-12.345530254331377</v>
      </c>
      <c r="AR22">
        <f t="shared" si="8"/>
        <v>-14.633389504810753</v>
      </c>
      <c r="AS22">
        <f t="shared" si="8"/>
        <v>6.3421738817741186E-2</v>
      </c>
      <c r="AT22">
        <f t="shared" si="8"/>
        <v>0.2648982013411022</v>
      </c>
      <c r="AU22">
        <f t="shared" si="8"/>
        <v>-14.305069564651911</v>
      </c>
      <c r="AW22">
        <v>19</v>
      </c>
      <c r="AX22">
        <f>IF(Z22&gt;0, (R22*SUMPRODUCT(K22:$K$98, X22:$X$98)-K22*$AZ$3)/Z22, 0)</f>
        <v>40.658513843904885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2.7053950000000002E-3</v>
      </c>
      <c r="Q23" s="4">
        <f t="shared" si="22"/>
        <v>25</v>
      </c>
      <c r="R23">
        <f t="shared" si="0"/>
        <v>50000</v>
      </c>
      <c r="S23">
        <f t="shared" si="1"/>
        <v>40.529273095955595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32.046693397183105</v>
      </c>
      <c r="AC23">
        <f t="shared" si="19"/>
        <v>31.538955298814724</v>
      </c>
      <c r="AE23">
        <f t="shared" si="2"/>
        <v>0</v>
      </c>
      <c r="AF23">
        <f t="shared" si="3"/>
        <v>0</v>
      </c>
      <c r="AG23">
        <f t="shared" si="3"/>
        <v>-19.454429409666606</v>
      </c>
      <c r="AH23">
        <f t="shared" si="4"/>
        <v>-106.6184617766953</v>
      </c>
      <c r="AI23">
        <f t="shared" si="5"/>
        <v>-126.0728911863619</v>
      </c>
      <c r="AJ23">
        <f t="shared" si="6"/>
        <v>0.50773809836838169</v>
      </c>
      <c r="AK23">
        <f t="shared" si="20"/>
        <v>2.2432685378028174</v>
      </c>
      <c r="AL23">
        <f t="shared" si="7"/>
        <v>-123.3218845501907</v>
      </c>
      <c r="AN23">
        <f t="shared" si="8"/>
        <v>0</v>
      </c>
      <c r="AO23">
        <f t="shared" si="8"/>
        <v>0</v>
      </c>
      <c r="AP23">
        <f t="shared" si="8"/>
        <v>-2.016777763390742</v>
      </c>
      <c r="AQ23">
        <f t="shared" si="8"/>
        <v>-11.052791030269018</v>
      </c>
      <c r="AR23">
        <f t="shared" si="8"/>
        <v>-13.06956879365976</v>
      </c>
      <c r="AS23">
        <f t="shared" si="8"/>
        <v>5.2635566166070444E-2</v>
      </c>
      <c r="AT23">
        <f t="shared" si="8"/>
        <v>0.23255239252130389</v>
      </c>
      <c r="AU23">
        <f t="shared" si="8"/>
        <v>-12.784380834972387</v>
      </c>
      <c r="AW23">
        <v>20</v>
      </c>
      <c r="AX23">
        <f>IF(Z23&gt;0, (R23*SUMPRODUCT(K23:$K$98, X23:$X$98)-K23*$AZ$3)/Z23, 0)</f>
        <v>40.529273095955595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2.7496130000000001E-3</v>
      </c>
      <c r="Q24" s="4">
        <f t="shared" si="22"/>
        <v>25</v>
      </c>
      <c r="R24">
        <f t="shared" si="0"/>
        <v>50000</v>
      </c>
      <c r="S24">
        <f t="shared" si="1"/>
        <v>40.423547526051465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31.538955298814724</v>
      </c>
      <c r="AC24">
        <f t="shared" si="19"/>
        <v>31.055621550655545</v>
      </c>
      <c r="AE24">
        <f t="shared" si="2"/>
        <v>0</v>
      </c>
      <c r="AF24">
        <f t="shared" si="3"/>
        <v>0</v>
      </c>
      <c r="AG24">
        <f t="shared" si="3"/>
        <v>-19.206392963557541</v>
      </c>
      <c r="AH24">
        <f t="shared" si="4"/>
        <v>-106.98430402480325</v>
      </c>
      <c r="AI24">
        <f t="shared" si="5"/>
        <v>-126.1906969883608</v>
      </c>
      <c r="AJ24">
        <f t="shared" si="6"/>
        <v>0.48333374815917907</v>
      </c>
      <c r="AK24">
        <f t="shared" si="20"/>
        <v>2.207726870917031</v>
      </c>
      <c r="AL24">
        <f t="shared" ref="AL24:AL87" si="23">SUM(AI24:AK24)</f>
        <v>-123.49963636928459</v>
      </c>
      <c r="AN24">
        <f t="shared" si="8"/>
        <v>0</v>
      </c>
      <c r="AO24">
        <f t="shared" si="8"/>
        <v>0</v>
      </c>
      <c r="AP24">
        <f t="shared" si="8"/>
        <v>-1.7777362744647363</v>
      </c>
      <c r="AQ24">
        <f t="shared" si="8"/>
        <v>-9.9024256363037644</v>
      </c>
      <c r="AR24">
        <f t="shared" si="8"/>
        <v>-11.680161910768502</v>
      </c>
      <c r="AS24">
        <f t="shared" si="8"/>
        <v>4.4737184041059093E-2</v>
      </c>
      <c r="AT24">
        <f t="shared" si="8"/>
        <v>0.20434634186578479</v>
      </c>
      <c r="AU24">
        <f t="shared" si="8"/>
        <v>-11.431078384861658</v>
      </c>
      <c r="AW24">
        <v>21</v>
      </c>
      <c r="AX24">
        <f>IF(Z24&gt;0, (R24*SUMPRODUCT(K24:$K$98, X24:$X$98)-K24*$AZ$3)/Z24, 0)</f>
        <v>40.423547526051465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2.8010499999999998E-3</v>
      </c>
      <c r="Q25" s="4">
        <f t="shared" si="22"/>
        <v>25</v>
      </c>
      <c r="R25">
        <f t="shared" si="0"/>
        <v>50000</v>
      </c>
      <c r="S25">
        <f t="shared" si="1"/>
        <v>40.334064745062989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31.055621550655545</v>
      </c>
      <c r="AC25">
        <f t="shared" si="19"/>
        <v>30.590211344807031</v>
      </c>
      <c r="AE25">
        <f t="shared" si="2"/>
        <v>0</v>
      </c>
      <c r="AF25">
        <f t="shared" si="3"/>
        <v>0</v>
      </c>
      <c r="AG25">
        <f t="shared" si="3"/>
        <v>-18.960530966911389</v>
      </c>
      <c r="AH25">
        <f t="shared" si="4"/>
        <v>-107.59613402114567</v>
      </c>
      <c r="AI25">
        <f t="shared" si="5"/>
        <v>-126.55666498805707</v>
      </c>
      <c r="AJ25">
        <f t="shared" si="6"/>
        <v>0.46541020584851367</v>
      </c>
      <c r="AK25">
        <f t="shared" si="20"/>
        <v>2.1738935085458881</v>
      </c>
      <c r="AL25">
        <f t="shared" si="23"/>
        <v>-123.91736127366266</v>
      </c>
      <c r="AN25">
        <f t="shared" si="8"/>
        <v>0</v>
      </c>
      <c r="AO25">
        <f t="shared" si="8"/>
        <v>0</v>
      </c>
      <c r="AP25">
        <f t="shared" si="8"/>
        <v>-1.5669458781504455</v>
      </c>
      <c r="AQ25">
        <f t="shared" si="8"/>
        <v>-8.8920146278383001</v>
      </c>
      <c r="AR25">
        <f t="shared" si="8"/>
        <v>-10.458960505988747</v>
      </c>
      <c r="AS25">
        <f t="shared" si="8"/>
        <v>3.8462667790061113E-2</v>
      </c>
      <c r="AT25">
        <f t="shared" si="8"/>
        <v>0.17965601694902733</v>
      </c>
      <c r="AU25">
        <f t="shared" si="8"/>
        <v>-10.240841821249658</v>
      </c>
      <c r="AW25">
        <v>22</v>
      </c>
      <c r="AX25">
        <f>IF(Z25&gt;0, (R25*SUMPRODUCT(K25:$K$98, X25:$X$98)-K25*$AZ$3)/Z25, 0)</f>
        <v>40.334064745062989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2.8606080000000002E-3</v>
      </c>
      <c r="Q26" s="4">
        <f t="shared" si="22"/>
        <v>25</v>
      </c>
      <c r="R26">
        <f t="shared" si="0"/>
        <v>50000</v>
      </c>
      <c r="S26">
        <f t="shared" si="1"/>
        <v>40.236959850485349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30.590211344807031</v>
      </c>
      <c r="AC26">
        <f t="shared" si="19"/>
        <v>30.124103351303749</v>
      </c>
      <c r="AE26">
        <f t="shared" si="2"/>
        <v>0</v>
      </c>
      <c r="AF26">
        <f t="shared" si="3"/>
        <v>0</v>
      </c>
      <c r="AG26">
        <f t="shared" si="3"/>
        <v>-18.716687010674082</v>
      </c>
      <c r="AH26">
        <f t="shared" si="4"/>
        <v>-108.47729313638891</v>
      </c>
      <c r="AI26">
        <f t="shared" si="5"/>
        <v>-127.19398014706299</v>
      </c>
      <c r="AJ26">
        <f t="shared" si="6"/>
        <v>0.46610799350328236</v>
      </c>
      <c r="AK26">
        <f t="shared" si="20"/>
        <v>2.1413147941364925</v>
      </c>
      <c r="AL26">
        <f t="shared" si="23"/>
        <v>-124.58655735942321</v>
      </c>
      <c r="AN26">
        <f t="shared" si="8"/>
        <v>0</v>
      </c>
      <c r="AO26">
        <f t="shared" si="8"/>
        <v>0</v>
      </c>
      <c r="AP26">
        <f t="shared" si="8"/>
        <v>-1.3810660727270867</v>
      </c>
      <c r="AQ26">
        <f t="shared" si="8"/>
        <v>-8.0043177046503384</v>
      </c>
      <c r="AR26">
        <f t="shared" si="8"/>
        <v>-9.3853837773774256</v>
      </c>
      <c r="AS26">
        <f t="shared" si="8"/>
        <v>3.4393155994282817E-2</v>
      </c>
      <c r="AT26">
        <f t="shared" si="8"/>
        <v>0.15800324125332418</v>
      </c>
      <c r="AU26">
        <f t="shared" si="8"/>
        <v>-9.1929873801298179</v>
      </c>
      <c r="AW26">
        <v>23</v>
      </c>
      <c r="AX26">
        <f>IF(Z26&gt;0, (R26*SUMPRODUCT(K26:$K$98, X26:$X$98)-K26*$AZ$3)/Z26, 0)</f>
        <v>40.236959850485349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2.9228739999999998E-3</v>
      </c>
      <c r="Q27" s="4">
        <f t="shared" si="22"/>
        <v>25</v>
      </c>
      <c r="R27">
        <f t="shared" si="0"/>
        <v>50000</v>
      </c>
      <c r="S27">
        <f t="shared" si="1"/>
        <v>40.112605701315523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30.124103351303749</v>
      </c>
      <c r="AC27">
        <f t="shared" si="19"/>
        <v>29.642916570166804</v>
      </c>
      <c r="AE27">
        <f t="shared" si="2"/>
        <v>0</v>
      </c>
      <c r="AF27">
        <f t="shared" si="3"/>
        <v>0</v>
      </c>
      <c r="AG27">
        <f t="shared" si="3"/>
        <v>-18.474813622737702</v>
      </c>
      <c r="AH27">
        <f t="shared" si="4"/>
        <v>-109.413035659274</v>
      </c>
      <c r="AI27">
        <f t="shared" si="5"/>
        <v>-127.8878492820117</v>
      </c>
      <c r="AJ27">
        <f t="shared" si="6"/>
        <v>0.48118678113694457</v>
      </c>
      <c r="AK27">
        <f t="shared" si="20"/>
        <v>2.1086872345912626</v>
      </c>
      <c r="AL27">
        <f t="shared" si="23"/>
        <v>-125.2979752662835</v>
      </c>
      <c r="AN27">
        <f t="shared" si="8"/>
        <v>0</v>
      </c>
      <c r="AO27">
        <f t="shared" si="8"/>
        <v>0</v>
      </c>
      <c r="AP27">
        <f t="shared" si="8"/>
        <v>-1.2171595802531781</v>
      </c>
      <c r="AQ27">
        <f t="shared" si="8"/>
        <v>-7.2083609218859115</v>
      </c>
      <c r="AR27">
        <f t="shared" si="8"/>
        <v>-8.42552050213909</v>
      </c>
      <c r="AS27">
        <f t="shared" si="8"/>
        <v>3.1701597239995959E-2</v>
      </c>
      <c r="AT27">
        <f t="shared" si="8"/>
        <v>0.13892475029796816</v>
      </c>
      <c r="AU27">
        <f t="shared" si="8"/>
        <v>-8.254894154601125</v>
      </c>
      <c r="AW27">
        <v>24</v>
      </c>
      <c r="AX27">
        <f>IF(Z27&gt;0, (R27*SUMPRODUCT(K27:$K$98, X27:$X$98)-K27*$AZ$3)/Z27, 0)</f>
        <v>40.112605701315523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2.991456E-3</v>
      </c>
      <c r="Q28" s="4">
        <f t="shared" si="22"/>
        <v>25</v>
      </c>
      <c r="R28">
        <f t="shared" si="0"/>
        <v>50000</v>
      </c>
      <c r="S28">
        <f t="shared" si="1"/>
        <v>39.967039119447641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29.642916570166804</v>
      </c>
      <c r="AC28">
        <f t="shared" si="19"/>
        <v>29.151636829989279</v>
      </c>
      <c r="AE28">
        <f t="shared" si="2"/>
        <v>0</v>
      </c>
      <c r="AF28">
        <f t="shared" si="3"/>
        <v>0</v>
      </c>
      <c r="AG28">
        <f t="shared" si="3"/>
        <v>-18.234798894449707</v>
      </c>
      <c r="AH28">
        <f t="shared" si="4"/>
        <v>-110.53318412124088</v>
      </c>
      <c r="AI28">
        <f t="shared" si="5"/>
        <v>-128.76798301569059</v>
      </c>
      <c r="AJ28">
        <f t="shared" si="6"/>
        <v>0.49127974017752507</v>
      </c>
      <c r="AK28">
        <f t="shared" si="20"/>
        <v>2.0750041599116766</v>
      </c>
      <c r="AL28">
        <f t="shared" si="23"/>
        <v>-126.20169911560139</v>
      </c>
      <c r="AN28">
        <f t="shared" si="8"/>
        <v>0</v>
      </c>
      <c r="AO28">
        <f t="shared" si="8"/>
        <v>0</v>
      </c>
      <c r="AP28">
        <f t="shared" si="8"/>
        <v>-1.0726311652869112</v>
      </c>
      <c r="AQ28">
        <f t="shared" si="8"/>
        <v>-6.5019273737604477</v>
      </c>
      <c r="AR28">
        <f t="shared" si="8"/>
        <v>-7.5745585390473593</v>
      </c>
      <c r="AS28">
        <f t="shared" si="8"/>
        <v>2.8898698759374081E-2</v>
      </c>
      <c r="AT28">
        <f t="shared" si="8"/>
        <v>0.12205860579568611</v>
      </c>
      <c r="AU28">
        <f t="shared" si="8"/>
        <v>-7.423601234492299</v>
      </c>
      <c r="AW28">
        <v>25</v>
      </c>
      <c r="AX28">
        <f>IF(Z28&gt;0, (R28*SUMPRODUCT(K28:$K$98, X28:$X$98)-K28*$AZ$3)/Z28, 0)</f>
        <v>39.967039119447641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3.0654530000000001E-3</v>
      </c>
      <c r="Q29" s="4">
        <f t="shared" si="22"/>
        <v>25</v>
      </c>
      <c r="R29">
        <f t="shared" si="0"/>
        <v>50000</v>
      </c>
      <c r="S29">
        <f t="shared" si="1"/>
        <v>39.795264390228539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29.151636829989279</v>
      </c>
      <c r="AC29">
        <f t="shared" si="19"/>
        <v>28.64710336846845</v>
      </c>
      <c r="AE29">
        <f t="shared" si="2"/>
        <v>0</v>
      </c>
      <c r="AF29">
        <f t="shared" si="3"/>
        <v>0</v>
      </c>
      <c r="AG29">
        <f t="shared" si="3"/>
        <v>-17.996552986529821</v>
      </c>
      <c r="AH29">
        <f t="shared" si="4"/>
        <v>-111.79583795077505</v>
      </c>
      <c r="AI29">
        <f t="shared" si="5"/>
        <v>-129.79239093730487</v>
      </c>
      <c r="AJ29">
        <f t="shared" si="6"/>
        <v>0.50453346152082901</v>
      </c>
      <c r="AK29">
        <f t="shared" si="20"/>
        <v>2.0406145780992495</v>
      </c>
      <c r="AL29">
        <f t="shared" si="23"/>
        <v>-127.2472428976848</v>
      </c>
      <c r="AN29">
        <f t="shared" si="8"/>
        <v>0</v>
      </c>
      <c r="AO29">
        <f t="shared" si="8"/>
        <v>0</v>
      </c>
      <c r="AP29">
        <f t="shared" si="8"/>
        <v>-0.94519352965224956</v>
      </c>
      <c r="AQ29">
        <f t="shared" si="8"/>
        <v>-5.8716078991468867</v>
      </c>
      <c r="AR29">
        <f t="shared" si="8"/>
        <v>-6.8168014287991356</v>
      </c>
      <c r="AS29">
        <f t="shared" si="8"/>
        <v>2.6498505779383386E-2</v>
      </c>
      <c r="AT29">
        <f t="shared" si="8"/>
        <v>0.10717472935940169</v>
      </c>
      <c r="AU29">
        <f t="shared" si="8"/>
        <v>-6.6831281936603508</v>
      </c>
      <c r="AW29">
        <v>26</v>
      </c>
      <c r="AX29">
        <f>IF(Z29&gt;0, (R29*SUMPRODUCT(K29:$K$98, X29:$X$98)-K29*$AZ$3)/Z29, 0)</f>
        <v>39.795264390228539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3.1502779999999998E-3</v>
      </c>
      <c r="Q30" s="4">
        <f t="shared" si="22"/>
        <v>25</v>
      </c>
      <c r="R30">
        <f t="shared" si="0"/>
        <v>50000</v>
      </c>
      <c r="S30">
        <f t="shared" si="1"/>
        <v>39.598086216875856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28.64710336846845</v>
      </c>
      <c r="AC30">
        <f t="shared" si="19"/>
        <v>28.130311462392655</v>
      </c>
      <c r="AE30">
        <f t="shared" si="2"/>
        <v>0</v>
      </c>
      <c r="AF30">
        <f t="shared" si="3"/>
        <v>0</v>
      </c>
      <c r="AG30">
        <f t="shared" si="3"/>
        <v>-17.759893311715224</v>
      </c>
      <c r="AH30">
        <f t="shared" si="4"/>
        <v>-113.38828989859836</v>
      </c>
      <c r="AI30">
        <f t="shared" si="5"/>
        <v>-131.14818321031359</v>
      </c>
      <c r="AJ30">
        <f t="shared" si="6"/>
        <v>0.51679190607579528</v>
      </c>
      <c r="AK30">
        <f t="shared" si="20"/>
        <v>2.0052972357927916</v>
      </c>
      <c r="AL30">
        <f t="shared" si="23"/>
        <v>-128.62609406844501</v>
      </c>
      <c r="AN30">
        <f t="shared" si="8"/>
        <v>0</v>
      </c>
      <c r="AO30">
        <f t="shared" si="8"/>
        <v>0</v>
      </c>
      <c r="AP30">
        <f t="shared" si="8"/>
        <v>-0.83282497497635821</v>
      </c>
      <c r="AQ30">
        <f t="shared" si="8"/>
        <v>-5.317182825367551</v>
      </c>
      <c r="AR30">
        <f t="shared" si="8"/>
        <v>-6.1500078003439089</v>
      </c>
      <c r="AS30">
        <f t="shared" si="8"/>
        <v>2.4234222508625617E-2</v>
      </c>
      <c r="AT30">
        <f t="shared" si="8"/>
        <v>9.4035566031111462E-2</v>
      </c>
      <c r="AU30">
        <f t="shared" si="8"/>
        <v>-6.0317380118041726</v>
      </c>
      <c r="AW30">
        <v>27</v>
      </c>
      <c r="AX30">
        <f>IF(Z30&gt;0, (R30*SUMPRODUCT(K30:$K$98, X30:$X$98)-K30*$AZ$3)/Z30, 0)</f>
        <v>39.598086216875856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3.247738E-3</v>
      </c>
      <c r="Q31" s="4">
        <f t="shared" si="22"/>
        <v>25</v>
      </c>
      <c r="R31">
        <f t="shared" si="0"/>
        <v>50000</v>
      </c>
      <c r="S31">
        <f t="shared" si="1"/>
        <v>39.364936840833309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28.130311462392655</v>
      </c>
      <c r="AC31">
        <f t="shared" si="19"/>
        <v>27.594214345124303</v>
      </c>
      <c r="AE31">
        <f t="shared" si="2"/>
        <v>0</v>
      </c>
      <c r="AF31">
        <f t="shared" si="3"/>
        <v>0</v>
      </c>
      <c r="AG31">
        <f t="shared" si="3"/>
        <v>-17.52461489821367</v>
      </c>
      <c r="AH31">
        <f t="shared" si="4"/>
        <v>-115.35896076880677</v>
      </c>
      <c r="AI31">
        <f t="shared" si="5"/>
        <v>-132.88357566702044</v>
      </c>
      <c r="AJ31">
        <f t="shared" si="6"/>
        <v>0.5360971172683513</v>
      </c>
      <c r="AK31">
        <f t="shared" si="20"/>
        <v>1.9691218023674859</v>
      </c>
      <c r="AL31">
        <f t="shared" si="23"/>
        <v>-130.3783567473846</v>
      </c>
      <c r="AN31">
        <f t="shared" si="8"/>
        <v>0</v>
      </c>
      <c r="AO31">
        <f t="shared" si="8"/>
        <v>0</v>
      </c>
      <c r="AP31">
        <f t="shared" si="8"/>
        <v>-0.7337427927750132</v>
      </c>
      <c r="AQ31">
        <f t="shared" si="8"/>
        <v>-4.8299952117495843</v>
      </c>
      <c r="AR31">
        <f t="shared" si="8"/>
        <v>-5.5637380045245983</v>
      </c>
      <c r="AS31">
        <f t="shared" si="8"/>
        <v>2.244599372413084E-2</v>
      </c>
      <c r="AT31">
        <f t="shared" si="8"/>
        <v>8.2445687906703272E-2</v>
      </c>
      <c r="AU31">
        <f t="shared" si="8"/>
        <v>-5.4588463228937636</v>
      </c>
      <c r="AW31">
        <v>28</v>
      </c>
      <c r="AX31">
        <f>IF(Z31&gt;0, (R31*SUMPRODUCT(K31:$K$98, X31:$X$98)-K31*$AZ$3)/Z31, 0)</f>
        <v>39.364936840833309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3.3542210000000001E-3</v>
      </c>
      <c r="Q32" s="4">
        <f t="shared" si="22"/>
        <v>25</v>
      </c>
      <c r="R32">
        <f t="shared" si="0"/>
        <v>50000</v>
      </c>
      <c r="S32">
        <f t="shared" si="1"/>
        <v>39.086361211168132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27.594214345124303</v>
      </c>
      <c r="AC32">
        <f t="shared" si="19"/>
        <v>27.033045658463294</v>
      </c>
      <c r="AE32">
        <f t="shared" si="2"/>
        <v>0</v>
      </c>
      <c r="AF32">
        <f t="shared" si="3"/>
        <v>0</v>
      </c>
      <c r="AG32">
        <f t="shared" si="3"/>
        <v>-17.29058731792303</v>
      </c>
      <c r="AH32">
        <f t="shared" si="4"/>
        <v>-117.56286261700231</v>
      </c>
      <c r="AI32">
        <f t="shared" si="5"/>
        <v>-134.85344993492535</v>
      </c>
      <c r="AJ32">
        <f t="shared" si="6"/>
        <v>0.56116868666100927</v>
      </c>
      <c r="AK32">
        <f t="shared" si="20"/>
        <v>1.9315950041587013</v>
      </c>
      <c r="AL32">
        <f t="shared" si="23"/>
        <v>-132.36068624410564</v>
      </c>
      <c r="AN32">
        <f t="shared" si="8"/>
        <v>0</v>
      </c>
      <c r="AO32">
        <f t="shared" si="8"/>
        <v>0</v>
      </c>
      <c r="AP32">
        <f t="shared" si="8"/>
        <v>-0.64637877621708784</v>
      </c>
      <c r="AQ32">
        <f t="shared" si="8"/>
        <v>-4.3948847930796378</v>
      </c>
      <c r="AR32">
        <f t="shared" si="8"/>
        <v>-5.041263569296726</v>
      </c>
      <c r="AS32">
        <f t="shared" si="8"/>
        <v>2.0978323192023585E-2</v>
      </c>
      <c r="AT32">
        <f t="shared" si="8"/>
        <v>7.2209346737512586E-2</v>
      </c>
      <c r="AU32">
        <f t="shared" si="8"/>
        <v>-4.9480758993671898</v>
      </c>
      <c r="AW32">
        <v>29</v>
      </c>
      <c r="AX32">
        <f>IF(Z32&gt;0, (R32*SUMPRODUCT(K32:$K$98, X32:$X$98)-K32*$AZ$3)/Z32, 0)</f>
        <v>39.086361211168132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3.4760450000000001E-3</v>
      </c>
      <c r="Q33" s="4">
        <f t="shared" si="22"/>
        <v>25</v>
      </c>
      <c r="R33">
        <f t="shared" si="0"/>
        <v>50000</v>
      </c>
      <c r="S33">
        <f t="shared" si="1"/>
        <v>38.765193119135233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27.033045658463294</v>
      </c>
      <c r="AC33">
        <f t="shared" si="19"/>
        <v>26.449613119927033</v>
      </c>
      <c r="AE33">
        <f t="shared" si="2"/>
        <v>0</v>
      </c>
      <c r="AF33">
        <f t="shared" si="3"/>
        <v>0</v>
      </c>
      <c r="AG33">
        <f t="shared" si="3"/>
        <v>-17.057578585150271</v>
      </c>
      <c r="AH33">
        <f t="shared" si="4"/>
        <v>-120.20571918705953</v>
      </c>
      <c r="AI33">
        <f t="shared" si="5"/>
        <v>-137.2632977722098</v>
      </c>
      <c r="AJ33">
        <f t="shared" si="6"/>
        <v>0.58343253853626109</v>
      </c>
      <c r="AK33">
        <f t="shared" si="20"/>
        <v>1.8923131960924309</v>
      </c>
      <c r="AL33">
        <f t="shared" si="23"/>
        <v>-134.78755203758109</v>
      </c>
      <c r="AN33">
        <f t="shared" si="8"/>
        <v>0</v>
      </c>
      <c r="AO33">
        <f t="shared" si="8"/>
        <v>0</v>
      </c>
      <c r="AP33">
        <f t="shared" si="8"/>
        <v>-0.56934655959084057</v>
      </c>
      <c r="AQ33">
        <f t="shared" si="8"/>
        <v>-4.0122173449562988</v>
      </c>
      <c r="AR33">
        <f t="shared" si="8"/>
        <v>-4.5815639045471386</v>
      </c>
      <c r="AS33">
        <f t="shared" si="8"/>
        <v>1.9473766860329807E-2</v>
      </c>
      <c r="AT33">
        <f t="shared" si="8"/>
        <v>6.3161485816134774E-2</v>
      </c>
      <c r="AU33">
        <f t="shared" si="8"/>
        <v>-4.4989286518706741</v>
      </c>
      <c r="AW33">
        <v>30</v>
      </c>
      <c r="AX33">
        <f>IF(Z33&gt;0, (R33*SUMPRODUCT(K33:$K$98, X33:$X$98)-K33*$AZ$3)/Z33, 0)</f>
        <v>38.765193119135233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3.6141120000000001E-3</v>
      </c>
      <c r="Q34" s="4">
        <f t="shared" si="22"/>
        <v>25</v>
      </c>
      <c r="R34">
        <f t="shared" si="0"/>
        <v>50000</v>
      </c>
      <c r="S34">
        <f t="shared" si="1"/>
        <v>38.395145975375669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26.449613119927033</v>
      </c>
      <c r="AC34">
        <f t="shared" si="19"/>
        <v>25.840478145098743</v>
      </c>
      <c r="AE34">
        <f t="shared" si="2"/>
        <v>0</v>
      </c>
      <c r="AF34">
        <f t="shared" si="3"/>
        <v>0</v>
      </c>
      <c r="AG34">
        <f t="shared" si="3"/>
        <v>-16.825354799843232</v>
      </c>
      <c r="AH34">
        <f t="shared" si="4"/>
        <v>-123.29599891106923</v>
      </c>
      <c r="AI34">
        <f t="shared" si="5"/>
        <v>-140.12135371091247</v>
      </c>
      <c r="AJ34">
        <f t="shared" si="6"/>
        <v>0.60913497482829015</v>
      </c>
      <c r="AK34">
        <f t="shared" si="20"/>
        <v>1.8514729183948926</v>
      </c>
      <c r="AL34">
        <f t="shared" si="23"/>
        <v>-137.66074581768927</v>
      </c>
      <c r="AN34">
        <f t="shared" si="8"/>
        <v>0</v>
      </c>
      <c r="AO34">
        <f t="shared" si="8"/>
        <v>0</v>
      </c>
      <c r="AP34">
        <f t="shared" si="8"/>
        <v>-0.50142447478728225</v>
      </c>
      <c r="AQ34">
        <f t="shared" si="8"/>
        <v>-3.6744325592428071</v>
      </c>
      <c r="AR34">
        <f t="shared" si="8"/>
        <v>-4.1758570340300896</v>
      </c>
      <c r="AS34">
        <f t="shared" si="8"/>
        <v>1.8153268591440678E-2</v>
      </c>
      <c r="AT34">
        <f t="shared" si="8"/>
        <v>5.5177073335635436E-2</v>
      </c>
      <c r="AU34">
        <f t="shared" ref="AU34:AU97" si="24">AL34*$K34</f>
        <v>-4.1025266921030132</v>
      </c>
      <c r="AW34">
        <v>31</v>
      </c>
      <c r="AX34">
        <f>IF(Z34&gt;0, (R34*SUMPRODUCT(K34:$K$98, X34:$X$98)-K34*$AZ$3)/Z34, 0)</f>
        <v>38.395145975375669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3.757594E-3</v>
      </c>
      <c r="Q35" s="4">
        <f t="shared" si="22"/>
        <v>25</v>
      </c>
      <c r="R35">
        <f t="shared" si="0"/>
        <v>50000</v>
      </c>
      <c r="S35">
        <f t="shared" si="1"/>
        <v>37.972605591050232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25.840478145098743</v>
      </c>
      <c r="AC35">
        <f t="shared" si="19"/>
        <v>25.204511987755922</v>
      </c>
      <c r="AE35">
        <f t="shared" si="2"/>
        <v>0</v>
      </c>
      <c r="AF35">
        <f t="shared" ref="AF35:AG66" si="25">-$Z35*P35</f>
        <v>0</v>
      </c>
      <c r="AG35">
        <f t="shared" si="25"/>
        <v>-16.593878399601035</v>
      </c>
      <c r="AH35">
        <f t="shared" si="4"/>
        <v>-126.44570448752425</v>
      </c>
      <c r="AI35">
        <f t="shared" ref="AI35:AI66" si="26">SUM(AE35:AH35)</f>
        <v>-143.03958288712528</v>
      </c>
      <c r="AJ35">
        <f t="shared" si="6"/>
        <v>0.63596615734282125</v>
      </c>
      <c r="AK35">
        <f t="shared" si="20"/>
        <v>1.8088334701569122</v>
      </c>
      <c r="AL35">
        <f t="shared" si="23"/>
        <v>-140.59478325962556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-3.3645528534175764</v>
      </c>
      <c r="AR35">
        <f t="shared" si="27"/>
        <v>-3.8060939966689116</v>
      </c>
      <c r="AS35">
        <f t="shared" si="27"/>
        <v>1.6922217785388809E-2</v>
      </c>
      <c r="AT35">
        <f t="shared" si="27"/>
        <v>4.8130664762709448E-2</v>
      </c>
      <c r="AU35">
        <f t="shared" si="24"/>
        <v>-3.7410411141208133</v>
      </c>
      <c r="AW35">
        <v>32</v>
      </c>
      <c r="AX35">
        <f>IF(Z35&gt;0, (R35*SUMPRODUCT(K35:$K$98, X35:$X$98)-K35*$AZ$3)/Z35, 0)</f>
        <v>37.972605591050232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3.9119039999999999E-3</v>
      </c>
      <c r="Q36" s="4">
        <f t="shared" si="22"/>
        <v>25</v>
      </c>
      <c r="R36">
        <f t="shared" si="0"/>
        <v>50000</v>
      </c>
      <c r="S36">
        <f t="shared" si="1"/>
        <v>37.512736993376514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25.204511987755922</v>
      </c>
      <c r="AC36">
        <f t="shared" si="19"/>
        <v>24.552875564606182</v>
      </c>
      <c r="AE36">
        <f t="shared" si="2"/>
        <v>0</v>
      </c>
      <c r="AF36">
        <f t="shared" si="25"/>
        <v>0</v>
      </c>
      <c r="AG36">
        <f t="shared" si="25"/>
        <v>-16.363025956318111</v>
      </c>
      <c r="AH36">
        <f t="shared" si="4"/>
        <v>-129.82731857382578</v>
      </c>
      <c r="AI36">
        <f t="shared" si="26"/>
        <v>-146.19034453014388</v>
      </c>
      <c r="AJ36">
        <f t="shared" si="6"/>
        <v>0.65163642314973913</v>
      </c>
      <c r="AK36">
        <f t="shared" si="20"/>
        <v>1.7643158391429148</v>
      </c>
      <c r="AL36">
        <f t="shared" si="23"/>
        <v>-143.77439226785123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-3.0844045793740555</v>
      </c>
      <c r="AR36">
        <f t="shared" si="27"/>
        <v>-3.4731532090654591</v>
      </c>
      <c r="AS36">
        <f t="shared" si="27"/>
        <v>1.5481413232046827E-2</v>
      </c>
      <c r="AT36">
        <f t="shared" si="27"/>
        <v>4.191616921226092E-2</v>
      </c>
      <c r="AU36">
        <f t="shared" si="24"/>
        <v>-3.4157556266211517</v>
      </c>
      <c r="AW36">
        <v>33</v>
      </c>
      <c r="AX36">
        <f>IF(Z36&gt;0, (R36*SUMPRODUCT(K36:$K$98, X36:$X$98)-K36*$AZ$3)/Z36, 0)</f>
        <v>37.512736993376514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4.0806530000000001E-3</v>
      </c>
      <c r="Q37" s="4">
        <f t="shared" si="22"/>
        <v>25</v>
      </c>
      <c r="R37">
        <f t="shared" si="0"/>
        <v>50000</v>
      </c>
      <c r="S37">
        <f t="shared" si="1"/>
        <v>37.0223684577157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24.552875564606182</v>
      </c>
      <c r="AC37">
        <f t="shared" si="19"/>
        <v>23.890717797971277</v>
      </c>
      <c r="AE37">
        <f t="shared" si="2"/>
        <v>0</v>
      </c>
      <c r="AF37">
        <f t="shared" si="25"/>
        <v>0</v>
      </c>
      <c r="AG37">
        <f t="shared" si="25"/>
        <v>-16.132623865797203</v>
      </c>
      <c r="AH37">
        <f t="shared" si="4"/>
        <v>-133.54366191545475</v>
      </c>
      <c r="AI37">
        <f t="shared" si="26"/>
        <v>-149.67628578125195</v>
      </c>
      <c r="AJ37">
        <f t="shared" si="6"/>
        <v>0.66215776663490544</v>
      </c>
      <c r="AK37">
        <f t="shared" si="20"/>
        <v>1.718701289522433</v>
      </c>
      <c r="AL37">
        <f t="shared" si="23"/>
        <v>-147.29542672509459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-2.8327647535644935</v>
      </c>
      <c r="AR37">
        <f t="shared" si="27"/>
        <v>-3.1749743920756486</v>
      </c>
      <c r="AS37">
        <f t="shared" si="27"/>
        <v>1.4045872007088253E-2</v>
      </c>
      <c r="AT37">
        <f t="shared" si="27"/>
        <v>3.6457562755372888E-2</v>
      </c>
      <c r="AU37">
        <f t="shared" si="24"/>
        <v>-3.124470957313187</v>
      </c>
      <c r="AW37">
        <v>34</v>
      </c>
      <c r="AX37">
        <f>IF(Z37&gt;0, (R37*SUMPRODUCT(K37:$K$98, X37:$X$98)-K37*$AZ$3)/Z37, 0)</f>
        <v>37.0223684577157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4.2836929999999999E-3</v>
      </c>
      <c r="Q38" s="4">
        <f t="shared" si="22"/>
        <v>25</v>
      </c>
      <c r="R38">
        <f t="shared" si="0"/>
        <v>50000</v>
      </c>
      <c r="S38">
        <f t="shared" si="1"/>
        <v>36.505463714086396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23.890717797971277</v>
      </c>
      <c r="AC38">
        <f t="shared" si="19"/>
        <v>23.220673412923901</v>
      </c>
      <c r="AE38">
        <f t="shared" si="2"/>
        <v>0</v>
      </c>
      <c r="AF38">
        <f t="shared" si="25"/>
        <v>0</v>
      </c>
      <c r="AG38">
        <f t="shared" si="25"/>
        <v>-15.902190419213685</v>
      </c>
      <c r="AH38">
        <f t="shared" si="4"/>
        <v>-138.21441585109685</v>
      </c>
      <c r="AI38">
        <f t="shared" si="26"/>
        <v>-154.11660627031054</v>
      </c>
      <c r="AJ38">
        <f t="shared" si="6"/>
        <v>0.67004438504737607</v>
      </c>
      <c r="AK38">
        <f t="shared" si="20"/>
        <v>1.6723502458579895</v>
      </c>
      <c r="AL38">
        <f t="shared" si="23"/>
        <v>-151.77421163940519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-2.6177161303977958</v>
      </c>
      <c r="AR38">
        <f t="shared" si="27"/>
        <v>-2.9188961492308505</v>
      </c>
      <c r="AS38">
        <f t="shared" si="27"/>
        <v>1.2690325998343166E-2</v>
      </c>
      <c r="AT38">
        <f t="shared" si="27"/>
        <v>3.1673528316854209E-2</v>
      </c>
      <c r="AU38">
        <f t="shared" si="24"/>
        <v>-2.8745322949156535</v>
      </c>
      <c r="AW38">
        <v>35</v>
      </c>
      <c r="AX38">
        <f>IF(Z38&gt;0, (R38*SUMPRODUCT(K38:$K$98, X38:$X$98)-K38*$AZ$3)/Z38, 0)</f>
        <v>36.505463714086396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4.5002690000000003E-3</v>
      </c>
      <c r="Q39" s="4">
        <f t="shared" si="22"/>
        <v>25</v>
      </c>
      <c r="R39">
        <f t="shared" si="0"/>
        <v>50000</v>
      </c>
      <c r="S39">
        <f t="shared" si="1"/>
        <v>35.947113429681487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23.220673412923901</v>
      </c>
      <c r="AC39">
        <f t="shared" si="19"/>
        <v>22.533957611559227</v>
      </c>
      <c r="AE39">
        <f t="shared" si="2"/>
        <v>0</v>
      </c>
      <c r="AF39">
        <f t="shared" si="25"/>
        <v>0</v>
      </c>
      <c r="AG39">
        <f t="shared" si="25"/>
        <v>-15.671604380445864</v>
      </c>
      <c r="AH39">
        <f t="shared" si="4"/>
        <v>-143.1282691513687</v>
      </c>
      <c r="AI39">
        <f t="shared" si="26"/>
        <v>-158.79987353181457</v>
      </c>
      <c r="AJ39">
        <f t="shared" si="6"/>
        <v>0.68671580136467369</v>
      </c>
      <c r="AK39">
        <f t="shared" si="20"/>
        <v>1.6254471389046732</v>
      </c>
      <c r="AL39">
        <f t="shared" si="23"/>
        <v>-156.48771059154524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-2.4203412538818041</v>
      </c>
      <c r="AR39">
        <f t="shared" si="27"/>
        <v>-2.6853527070447951</v>
      </c>
      <c r="AS39">
        <f t="shared" si="27"/>
        <v>1.1612566780763925E-2</v>
      </c>
      <c r="AT39">
        <f t="shared" si="27"/>
        <v>2.7486790622294803E-2</v>
      </c>
      <c r="AU39">
        <f t="shared" si="24"/>
        <v>-2.6462533496417366</v>
      </c>
      <c r="AW39">
        <v>36</v>
      </c>
      <c r="AX39">
        <f>IF(Z39&gt;0, (R39*SUMPRODUCT(K39:$K$98, X39:$X$98)-K39*$AZ$3)/Z39, 0)</f>
        <v>35.947113429681487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4.7150400000000002E-3</v>
      </c>
      <c r="Q40" s="4">
        <f t="shared" si="22"/>
        <v>25</v>
      </c>
      <c r="R40">
        <f t="shared" si="0"/>
        <v>50000</v>
      </c>
      <c r="S40">
        <f t="shared" si="1"/>
        <v>35.356727732757683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22.533957611559227</v>
      </c>
      <c r="AC40">
        <f t="shared" si="19"/>
        <v>21.837723794314144</v>
      </c>
      <c r="AE40">
        <f t="shared" si="2"/>
        <v>0</v>
      </c>
      <c r="AF40">
        <f t="shared" si="25"/>
        <v>0</v>
      </c>
      <c r="AG40">
        <f t="shared" si="25"/>
        <v>-15.440996095123428</v>
      </c>
      <c r="AH40">
        <f t="shared" si="4"/>
        <v>-147.78448303595493</v>
      </c>
      <c r="AI40">
        <f t="shared" si="26"/>
        <v>-163.22547913107837</v>
      </c>
      <c r="AJ40">
        <f t="shared" si="6"/>
        <v>0.69623381724508349</v>
      </c>
      <c r="AK40">
        <f t="shared" si="20"/>
        <v>1.5773770328091461</v>
      </c>
      <c r="AL40">
        <f t="shared" si="23"/>
        <v>-160.95186828102413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-2.2313207180743375</v>
      </c>
      <c r="AR40">
        <f t="shared" si="27"/>
        <v>-2.464456252921873</v>
      </c>
      <c r="AS40">
        <f t="shared" si="27"/>
        <v>1.0512070747407062E-2</v>
      </c>
      <c r="AT40">
        <f t="shared" si="27"/>
        <v>2.3815991917536902E-2</v>
      </c>
      <c r="AU40">
        <f t="shared" si="24"/>
        <v>-2.4301281902569292</v>
      </c>
      <c r="AW40">
        <v>37</v>
      </c>
      <c r="AX40">
        <f>IF(Z40&gt;0, (R40*SUMPRODUCT(K40:$K$98, X40:$X$98)-K40*$AZ$3)/Z40, 0)</f>
        <v>35.356727732757683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4.9523709999999997E-3</v>
      </c>
      <c r="Q41" s="4">
        <f t="shared" si="22"/>
        <v>25</v>
      </c>
      <c r="R41">
        <f t="shared" si="0"/>
        <v>50000</v>
      </c>
      <c r="S41">
        <f t="shared" si="1"/>
        <v>34.756118710433384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21.837723794314144</v>
      </c>
      <c r="AC41">
        <f t="shared" si="19"/>
        <v>21.145784716094028</v>
      </c>
      <c r="AE41">
        <f t="shared" si="2"/>
        <v>0</v>
      </c>
      <c r="AF41">
        <f t="shared" si="25"/>
        <v>0</v>
      </c>
      <c r="AG41">
        <f t="shared" si="25"/>
        <v>-15.210116592899588</v>
      </c>
      <c r="AH41">
        <f t="shared" si="4"/>
        <v>-152.939082545205</v>
      </c>
      <c r="AI41">
        <f t="shared" si="26"/>
        <v>-168.14919913810459</v>
      </c>
      <c r="AJ41">
        <f t="shared" si="6"/>
        <v>0.69193907822011624</v>
      </c>
      <c r="AK41">
        <f t="shared" si="20"/>
        <v>1.5286406656019902</v>
      </c>
      <c r="AL41">
        <f t="shared" si="23"/>
        <v>-165.92861939428249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-2.0617386818721837</v>
      </c>
      <c r="AR41">
        <f t="shared" si="27"/>
        <v>-2.2667829727982651</v>
      </c>
      <c r="AS41">
        <f t="shared" si="27"/>
        <v>9.3278810054567268E-3</v>
      </c>
      <c r="AT41">
        <f t="shared" si="27"/>
        <v>2.0607274076087864E-2</v>
      </c>
      <c r="AU41">
        <f t="shared" si="24"/>
        <v>-2.2368478177167206</v>
      </c>
      <c r="AW41">
        <v>38</v>
      </c>
      <c r="AX41">
        <f>IF(Z41&gt;0, (R41*SUMPRODUCT(K41:$K$98, X41:$X$98)-K41*$AZ$3)/Z41, 0)</f>
        <v>34.756118710433384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5.2041409999999998E-3</v>
      </c>
      <c r="Q42" s="4">
        <f t="shared" si="22"/>
        <v>25</v>
      </c>
      <c r="R42">
        <f t="shared" si="0"/>
        <v>50000</v>
      </c>
      <c r="S42">
        <f t="shared" si="1"/>
        <v>34.145612802806099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21.145784716094028</v>
      </c>
      <c r="AC42">
        <f t="shared" si="19"/>
        <v>20.458493926948819</v>
      </c>
      <c r="AE42">
        <f t="shared" si="2"/>
        <v>0</v>
      </c>
      <c r="AF42">
        <f t="shared" si="25"/>
        <v>0</v>
      </c>
      <c r="AG42">
        <f t="shared" si="25"/>
        <v>-14.978859835594701</v>
      </c>
      <c r="AH42">
        <f t="shared" si="4"/>
        <v>-158.31118275177812</v>
      </c>
      <c r="AI42">
        <f t="shared" si="26"/>
        <v>-173.29004258737282</v>
      </c>
      <c r="AJ42">
        <f t="shared" si="6"/>
        <v>0.68729078914520869</v>
      </c>
      <c r="AK42">
        <f t="shared" si="20"/>
        <v>1.4802049301265821</v>
      </c>
      <c r="AL42">
        <f t="shared" si="23"/>
        <v>-171.12254686810104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-1.9054989307577666</v>
      </c>
      <c r="AR42">
        <f t="shared" si="27"/>
        <v>-2.0857906884502633</v>
      </c>
      <c r="AS42">
        <f t="shared" si="27"/>
        <v>8.2725164519127908E-3</v>
      </c>
      <c r="AT42">
        <f t="shared" si="27"/>
        <v>1.7816359290808829E-2</v>
      </c>
      <c r="AU42">
        <f t="shared" si="24"/>
        <v>-2.0597018127075417</v>
      </c>
      <c r="AW42">
        <v>39</v>
      </c>
      <c r="AX42">
        <f>IF(Z42&gt;0, (R42*SUMPRODUCT(K42:$K$98, X42:$X$98)-K42*$AZ$3)/Z42, 0)</f>
        <v>34.145612802806099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5.4847869999999996E-3</v>
      </c>
      <c r="Q43" s="4">
        <f t="shared" si="22"/>
        <v>25</v>
      </c>
      <c r="R43">
        <f t="shared" si="0"/>
        <v>50000</v>
      </c>
      <c r="S43">
        <f t="shared" si="1"/>
        <v>33.532742446364402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20.458493926948819</v>
      </c>
      <c r="AC43">
        <f t="shared" si="19"/>
        <v>19.780180614697287</v>
      </c>
      <c r="AE43">
        <f t="shared" si="2"/>
        <v>0</v>
      </c>
      <c r="AF43">
        <f t="shared" si="25"/>
        <v>0</v>
      </c>
      <c r="AG43">
        <f t="shared" si="25"/>
        <v>-14.746915381537665</v>
      </c>
      <c r="AH43">
        <f t="shared" si="4"/>
        <v>-164.3117114021839</v>
      </c>
      <c r="AI43">
        <f t="shared" si="26"/>
        <v>-179.05862678372156</v>
      </c>
      <c r="AJ43">
        <f t="shared" si="6"/>
        <v>0.67831331225153235</v>
      </c>
      <c r="AK43">
        <f t="shared" si="20"/>
        <v>1.4320945748864176</v>
      </c>
      <c r="AL43">
        <f t="shared" si="23"/>
        <v>-176.94821889658363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-1.7658248014267077</v>
      </c>
      <c r="AR43">
        <f t="shared" si="27"/>
        <v>-1.9243069248434692</v>
      </c>
      <c r="AS43">
        <f t="shared" si="27"/>
        <v>7.2896962711310092E-3</v>
      </c>
      <c r="AT43">
        <f t="shared" si="27"/>
        <v>1.5390431374263335E-2</v>
      </c>
      <c r="AU43">
        <f t="shared" si="24"/>
        <v>-1.9016267971980749</v>
      </c>
      <c r="AW43">
        <v>40</v>
      </c>
      <c r="AX43">
        <f>IF(Z43&gt;0, (R43*SUMPRODUCT(K43:$K$98, X43:$X$98)-K43*$AZ$3)/Z43, 0)</f>
        <v>33.532742446364402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5.8078460000000002E-3</v>
      </c>
      <c r="Q44" s="4">
        <f t="shared" si="22"/>
        <v>25</v>
      </c>
      <c r="R44">
        <f t="shared" si="0"/>
        <v>50000</v>
      </c>
      <c r="S44">
        <f t="shared" si="1"/>
        <v>32.9170502320979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19.780180614697287</v>
      </c>
      <c r="AC44">
        <f t="shared" si="19"/>
        <v>19.110057258365426</v>
      </c>
      <c r="AE44">
        <f t="shared" si="2"/>
        <v>0</v>
      </c>
      <c r="AF44">
        <f t="shared" si="25"/>
        <v>0</v>
      </c>
      <c r="AG44">
        <f t="shared" si="25"/>
        <v>-14.513798414211285</v>
      </c>
      <c r="AH44">
        <f t="shared" si="4"/>
        <v>-171.295627022004</v>
      </c>
      <c r="AI44">
        <f t="shared" si="26"/>
        <v>-185.80942543621529</v>
      </c>
      <c r="AJ44">
        <f t="shared" si="6"/>
        <v>0.67012335633186026</v>
      </c>
      <c r="AK44">
        <f t="shared" si="20"/>
        <v>1.3846126430288102</v>
      </c>
      <c r="AL44">
        <f t="shared" si="23"/>
        <v>-183.75468943685462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-1.6436424402813297</v>
      </c>
      <c r="AR44">
        <f t="shared" si="27"/>
        <v>-1.7829074960099336</v>
      </c>
      <c r="AS44">
        <f t="shared" si="27"/>
        <v>6.4300718461967896E-3</v>
      </c>
      <c r="AT44">
        <f t="shared" si="27"/>
        <v>1.3285850567218002E-2</v>
      </c>
      <c r="AU44">
        <f t="shared" si="24"/>
        <v>-1.7631915735965189</v>
      </c>
      <c r="AW44">
        <v>41</v>
      </c>
      <c r="AX44">
        <f>IF(Z44&gt;0, (R44*SUMPRODUCT(K44:$K$98, X44:$X$98)-K44*$AZ$3)/Z44, 0)</f>
        <v>32.9170502320979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6.1543680000000003E-3</v>
      </c>
      <c r="Q45" s="4">
        <f t="shared" si="22"/>
        <v>25</v>
      </c>
      <c r="R45">
        <f t="shared" si="0"/>
        <v>50000</v>
      </c>
      <c r="S45">
        <f t="shared" si="1"/>
        <v>32.292674820266157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19.110057258365426</v>
      </c>
      <c r="AC45">
        <f t="shared" si="19"/>
        <v>18.444719679775933</v>
      </c>
      <c r="AE45">
        <f t="shared" si="2"/>
        <v>0</v>
      </c>
      <c r="AF45">
        <f t="shared" si="25"/>
        <v>0</v>
      </c>
      <c r="AG45">
        <f t="shared" si="25"/>
        <v>-14.279337173550299</v>
      </c>
      <c r="AH45">
        <f t="shared" si="4"/>
        <v>-178.64651303774536</v>
      </c>
      <c r="AI45">
        <f t="shared" si="26"/>
        <v>-192.92585021129565</v>
      </c>
      <c r="AJ45">
        <f t="shared" si="6"/>
        <v>0.66533757858949372</v>
      </c>
      <c r="AK45">
        <f t="shared" si="20"/>
        <v>1.33770400808558</v>
      </c>
      <c r="AL45">
        <f t="shared" si="23"/>
        <v>-190.92280862462059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-1.530515004454172</v>
      </c>
      <c r="AR45">
        <f t="shared" si="27"/>
        <v>-1.65285010871205</v>
      </c>
      <c r="AS45">
        <f t="shared" si="27"/>
        <v>5.700134470821008E-3</v>
      </c>
      <c r="AT45">
        <f t="shared" si="27"/>
        <v>1.1460487087485916E-2</v>
      </c>
      <c r="AU45">
        <f t="shared" si="24"/>
        <v>-1.6356894871537431</v>
      </c>
      <c r="AW45">
        <v>42</v>
      </c>
      <c r="AX45">
        <f>IF(Z45&gt;0, (R45*SUMPRODUCT(K45:$K$98, X45:$X$98)-K45*$AZ$3)/Z45, 0)</f>
        <v>32.292674820266157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6.5216450000000004E-3</v>
      </c>
      <c r="Q46" s="4">
        <f t="shared" si="22"/>
        <v>25</v>
      </c>
      <c r="R46">
        <f t="shared" si="0"/>
        <v>50000</v>
      </c>
      <c r="S46">
        <f t="shared" si="1"/>
        <v>31.665528024183715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18.444719679775933</v>
      </c>
      <c r="AC46">
        <f t="shared" si="19"/>
        <v>17.787691158975175</v>
      </c>
      <c r="AE46">
        <f t="shared" si="2"/>
        <v>0</v>
      </c>
      <c r="AF46">
        <f t="shared" si="25"/>
        <v>0</v>
      </c>
      <c r="AG46">
        <f t="shared" si="25"/>
        <v>-14.043419033933599</v>
      </c>
      <c r="AH46">
        <f t="shared" si="4"/>
        <v>-186.2495357623969</v>
      </c>
      <c r="AI46">
        <f t="shared" si="26"/>
        <v>-200.29295479633049</v>
      </c>
      <c r="AJ46">
        <f t="shared" si="6"/>
        <v>0.65702852080075758</v>
      </c>
      <c r="AK46">
        <f t="shared" si="20"/>
        <v>1.2911303775843155</v>
      </c>
      <c r="AL46">
        <f t="shared" si="23"/>
        <v>-198.3447958979454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-1.4246895017997669</v>
      </c>
      <c r="AR46">
        <f t="shared" si="27"/>
        <v>-1.5321126509910985</v>
      </c>
      <c r="AS46">
        <f t="shared" si="27"/>
        <v>5.0258468142547526E-3</v>
      </c>
      <c r="AT46">
        <f t="shared" si="27"/>
        <v>9.8763193522575406E-3</v>
      </c>
      <c r="AU46">
        <f t="shared" si="24"/>
        <v>-1.5172104848245862</v>
      </c>
      <c r="AW46">
        <v>43</v>
      </c>
      <c r="AX46">
        <f>IF(Z46&gt;0, (R46*SUMPRODUCT(K46:$K$98, X46:$X$98)-K46*$AZ$3)/Z46, 0)</f>
        <v>31.665528024183715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6.9358459999999999E-3</v>
      </c>
      <c r="Q47" s="4">
        <f t="shared" si="22"/>
        <v>25</v>
      </c>
      <c r="R47">
        <f t="shared" si="0"/>
        <v>50000</v>
      </c>
      <c r="S47">
        <f t="shared" si="1"/>
        <v>31.043422304187661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17.787691158975175</v>
      </c>
      <c r="AC47">
        <f t="shared" si="19"/>
        <v>17.142900303294542</v>
      </c>
      <c r="AE47">
        <f t="shared" si="2"/>
        <v>0</v>
      </c>
      <c r="AF47">
        <f t="shared" si="25"/>
        <v>0</v>
      </c>
      <c r="AG47">
        <f t="shared" si="25"/>
        <v>-13.805581851861431</v>
      </c>
      <c r="AH47">
        <f t="shared" si="4"/>
        <v>-194.80598346566444</v>
      </c>
      <c r="AI47">
        <f t="shared" si="26"/>
        <v>-208.61156531752587</v>
      </c>
      <c r="AJ47">
        <f t="shared" si="6"/>
        <v>0.64479085568063255</v>
      </c>
      <c r="AK47">
        <f t="shared" si="20"/>
        <v>1.2451383811282624</v>
      </c>
      <c r="AL47">
        <f t="shared" si="23"/>
        <v>-206.72163608071696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-1.3304828921894658</v>
      </c>
      <c r="AR47">
        <f t="shared" si="27"/>
        <v>-1.4247720415464231</v>
      </c>
      <c r="AS47">
        <f t="shared" si="27"/>
        <v>4.4037826110946681E-3</v>
      </c>
      <c r="AT47">
        <f t="shared" si="27"/>
        <v>8.5040268529104519E-3</v>
      </c>
      <c r="AU47">
        <f t="shared" si="24"/>
        <v>-1.411864232082418</v>
      </c>
      <c r="AW47">
        <v>44</v>
      </c>
      <c r="AX47">
        <f>IF(Z47&gt;0, (R47*SUMPRODUCT(K47:$K$98, X47:$X$98)-K47*$AZ$3)/Z47, 0)</f>
        <v>31.043422304187661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7.4023869999999999E-3</v>
      </c>
      <c r="Q48" s="4">
        <f t="shared" si="22"/>
        <v>25</v>
      </c>
      <c r="R48">
        <f t="shared" si="0"/>
        <v>50000</v>
      </c>
      <c r="S48">
        <f t="shared" si="1"/>
        <v>30.424533220752682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17.142900303294542</v>
      </c>
      <c r="AC48">
        <f t="shared" si="19"/>
        <v>16.508755487997153</v>
      </c>
      <c r="AE48">
        <f t="shared" si="2"/>
        <v>0</v>
      </c>
      <c r="AF48">
        <f t="shared" si="25"/>
        <v>0</v>
      </c>
      <c r="AG48">
        <f t="shared" si="25"/>
        <v>-13.565331773715162</v>
      </c>
      <c r="AH48">
        <f t="shared" si="4"/>
        <v>-204.38851925530997</v>
      </c>
      <c r="AI48">
        <f t="shared" si="26"/>
        <v>-217.95385102902515</v>
      </c>
      <c r="AJ48">
        <f t="shared" si="6"/>
        <v>0.63414481529738964</v>
      </c>
      <c r="AK48">
        <f t="shared" si="20"/>
        <v>1.2000030212306181</v>
      </c>
      <c r="AL48">
        <f t="shared" si="23"/>
        <v>-216.11970319249713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-1.2463656668589274</v>
      </c>
      <c r="AR48">
        <f t="shared" si="27"/>
        <v>-1.3290873571178086</v>
      </c>
      <c r="AS48">
        <f t="shared" si="27"/>
        <v>3.8670289724833879E-3</v>
      </c>
      <c r="AT48">
        <f t="shared" si="27"/>
        <v>7.3176447054766284E-3</v>
      </c>
      <c r="AU48">
        <f t="shared" si="24"/>
        <v>-1.3179026834398484</v>
      </c>
      <c r="AW48">
        <v>45</v>
      </c>
      <c r="AX48">
        <f>IF(Z48&gt;0, (R48*SUMPRODUCT(K48:$K$98, X48:$X$98)-K48*$AZ$3)/Z48, 0)</f>
        <v>30.424533220752682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7.9366079999999995E-3</v>
      </c>
      <c r="Q49" s="4">
        <f t="shared" si="22"/>
        <v>25</v>
      </c>
      <c r="R49">
        <f t="shared" si="0"/>
        <v>50000</v>
      </c>
      <c r="S49">
        <f t="shared" si="1"/>
        <v>29.808027108175686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16.508755487997153</v>
      </c>
      <c r="AC49">
        <f t="shared" si="19"/>
        <v>15.884120246934719</v>
      </c>
      <c r="AE49">
        <f t="shared" si="2"/>
        <v>0</v>
      </c>
      <c r="AF49">
        <f t="shared" si="25"/>
        <v>0</v>
      </c>
      <c r="AG49">
        <f t="shared" si="25"/>
        <v>-13.322015735300086</v>
      </c>
      <c r="AH49">
        <f t="shared" si="4"/>
        <v>-215.32544135584385</v>
      </c>
      <c r="AI49">
        <f t="shared" si="26"/>
        <v>-228.64745709114393</v>
      </c>
      <c r="AJ49">
        <f t="shared" si="6"/>
        <v>0.62463524106243362</v>
      </c>
      <c r="AK49">
        <f t="shared" si="20"/>
        <v>1.1556128841598008</v>
      </c>
      <c r="AL49">
        <f t="shared" si="23"/>
        <v>-226.86720896592169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-1.1723743369324235</v>
      </c>
      <c r="AR49">
        <f t="shared" si="27"/>
        <v>-1.2449082152606468</v>
      </c>
      <c r="AS49">
        <f t="shared" si="27"/>
        <v>3.4009280183245776E-3</v>
      </c>
      <c r="AT49">
        <f t="shared" si="27"/>
        <v>6.2919220333953491E-3</v>
      </c>
      <c r="AU49">
        <f t="shared" si="24"/>
        <v>-1.2352153652089268</v>
      </c>
      <c r="AW49">
        <v>46</v>
      </c>
      <c r="AX49">
        <f>IF(Z49&gt;0, (R49*SUMPRODUCT(K49:$K$98, X49:$X$98)-K49*$AZ$3)/Z49, 0)</f>
        <v>29.808027108175686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8.552947E-3</v>
      </c>
      <c r="Q50" s="4">
        <f t="shared" si="22"/>
        <v>25</v>
      </c>
      <c r="R50">
        <f t="shared" si="0"/>
        <v>50000</v>
      </c>
      <c r="S50">
        <f t="shared" si="1"/>
        <v>29.19126942419415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15.884120246934719</v>
      </c>
      <c r="AC50">
        <f t="shared" si="19"/>
        <v>15.266862361606309</v>
      </c>
      <c r="AE50">
        <f t="shared" si="2"/>
        <v>0</v>
      </c>
      <c r="AF50">
        <f t="shared" si="25"/>
        <v>0</v>
      </c>
      <c r="AG50">
        <f t="shared" si="25"/>
        <v>-13.074853083429897</v>
      </c>
      <c r="AH50">
        <f t="shared" si="4"/>
        <v>-227.88498903437531</v>
      </c>
      <c r="AI50">
        <f t="shared" si="26"/>
        <v>-240.95984211780521</v>
      </c>
      <c r="AJ50">
        <f t="shared" si="6"/>
        <v>0.61725788532841008</v>
      </c>
      <c r="AK50">
        <f t="shared" si="20"/>
        <v>1.1118884172854304</v>
      </c>
      <c r="AL50">
        <f t="shared" si="23"/>
        <v>-239.23069581519138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-1.1078186018673966</v>
      </c>
      <c r="AR50">
        <f t="shared" si="27"/>
        <v>-1.1713794600173031</v>
      </c>
      <c r="AS50">
        <f t="shared" si="27"/>
        <v>3.0006792918378477E-3</v>
      </c>
      <c r="AT50">
        <f t="shared" si="27"/>
        <v>5.4052295286719891E-3</v>
      </c>
      <c r="AU50">
        <f t="shared" si="24"/>
        <v>-1.1629735511967934</v>
      </c>
      <c r="AW50">
        <v>47</v>
      </c>
      <c r="AX50">
        <f>IF(Z50&gt;0, (R50*SUMPRODUCT(K50:$K$98, X50:$X$98)-K50*$AZ$3)/Z50, 0)</f>
        <v>29.19126942419415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9.2631359999999999E-3</v>
      </c>
      <c r="Q51" s="4">
        <f t="shared" si="22"/>
        <v>25</v>
      </c>
      <c r="R51">
        <f t="shared" si="0"/>
        <v>50000</v>
      </c>
      <c r="S51">
        <f t="shared" si="1"/>
        <v>28.571111300402031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15.266862361606309</v>
      </c>
      <c r="AC51">
        <f t="shared" si="19"/>
        <v>14.654683448671072</v>
      </c>
      <c r="AE51">
        <f t="shared" si="2"/>
        <v>0</v>
      </c>
      <c r="AF51">
        <f t="shared" si="25"/>
        <v>0</v>
      </c>
      <c r="AG51">
        <f t="shared" si="25"/>
        <v>-12.822990410303767</v>
      </c>
      <c r="AH51">
        <f t="shared" si="4"/>
        <v>-242.22828458366095</v>
      </c>
      <c r="AI51">
        <f t="shared" si="26"/>
        <v>-255.05127499396471</v>
      </c>
      <c r="AJ51">
        <f t="shared" si="6"/>
        <v>0.61217891293523685</v>
      </c>
      <c r="AK51">
        <f t="shared" si="20"/>
        <v>1.0686803653124417</v>
      </c>
      <c r="AL51">
        <f t="shared" si="23"/>
        <v>-253.37041571571703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-1.0513801309273076</v>
      </c>
      <c r="AR51">
        <f t="shared" si="27"/>
        <v>-1.1070376994050648</v>
      </c>
      <c r="AS51">
        <f t="shared" si="27"/>
        <v>2.6571329055938052E-3</v>
      </c>
      <c r="AT51">
        <f t="shared" si="27"/>
        <v>4.6385553377172673E-3</v>
      </c>
      <c r="AU51">
        <f t="shared" si="24"/>
        <v>-1.0997420111617537</v>
      </c>
      <c r="AW51">
        <v>48</v>
      </c>
      <c r="AX51">
        <f>IF(Z51&gt;0, (R51*SUMPRODUCT(K51:$K$98, X51:$X$98)-K51*$AZ$3)/Z51, 0)</f>
        <v>28.571111300402031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1.011049E-2</v>
      </c>
      <c r="Q52" s="4">
        <f t="shared" si="22"/>
        <v>25</v>
      </c>
      <c r="R52">
        <f t="shared" si="0"/>
        <v>50000</v>
      </c>
      <c r="S52">
        <f t="shared" si="1"/>
        <v>27.946103372328402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14.654683448671072</v>
      </c>
      <c r="AC52">
        <f t="shared" si="19"/>
        <v>14.045838754290333</v>
      </c>
      <c r="AE52">
        <f t="shared" si="2"/>
        <v>0</v>
      </c>
      <c r="AF52">
        <f t="shared" si="25"/>
        <v>0</v>
      </c>
      <c r="AG52">
        <f t="shared" si="25"/>
        <v>-12.565113789887256</v>
      </c>
      <c r="AH52">
        <f t="shared" si="4"/>
        <v>-259.29343262694425</v>
      </c>
      <c r="AI52">
        <f t="shared" si="26"/>
        <v>-271.85854641683153</v>
      </c>
      <c r="AJ52">
        <f t="shared" si="6"/>
        <v>0.60884469438073907</v>
      </c>
      <c r="AK52">
        <f t="shared" si="20"/>
        <v>1.0258278414069752</v>
      </c>
      <c r="AL52">
        <f t="shared" si="23"/>
        <v>-270.2238738810438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-1.0048665884262142</v>
      </c>
      <c r="AR52">
        <f t="shared" si="27"/>
        <v>-1.053561470125733</v>
      </c>
      <c r="AS52">
        <f t="shared" si="27"/>
        <v>2.3595186531546533E-3</v>
      </c>
      <c r="AT52">
        <f t="shared" si="27"/>
        <v>3.9754964592193763E-3</v>
      </c>
      <c r="AU52">
        <f t="shared" si="24"/>
        <v>-1.047226455013359</v>
      </c>
      <c r="AW52">
        <v>49</v>
      </c>
      <c r="AX52">
        <f>IF(Z52&gt;0, (R52*SUMPRODUCT(K52:$K$98, X52:$X$98)-K52*$AZ$3)/Z52, 0)</f>
        <v>27.946103372328402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1.1085984E-2</v>
      </c>
      <c r="Q53" s="4">
        <f t="shared" si="22"/>
        <v>25</v>
      </c>
      <c r="R53">
        <f t="shared" si="0"/>
        <v>50000</v>
      </c>
      <c r="S53">
        <f t="shared" si="1"/>
        <v>27.308763738743366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14.045838754290333</v>
      </c>
      <c r="AC53">
        <f t="shared" si="19"/>
        <v>13.436093091352125</v>
      </c>
      <c r="AE53">
        <f t="shared" si="2"/>
        <v>0</v>
      </c>
      <c r="AF53">
        <f t="shared" si="25"/>
        <v>0</v>
      </c>
      <c r="AG53">
        <f t="shared" si="25"/>
        <v>-12.300166001555512</v>
      </c>
      <c r="AH53">
        <f t="shared" si="4"/>
        <v>-278.59330086573897</v>
      </c>
      <c r="AI53">
        <f t="shared" si="26"/>
        <v>-290.89346686729448</v>
      </c>
      <c r="AJ53">
        <f t="shared" si="6"/>
        <v>0.60974566293820764</v>
      </c>
      <c r="AK53">
        <f t="shared" si="20"/>
        <v>0.9832087128003234</v>
      </c>
      <c r="AL53">
        <f t="shared" si="23"/>
        <v>-289.30051249155593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-0.96398335607635299</v>
      </c>
      <c r="AR53">
        <f t="shared" si="27"/>
        <v>-1.0065441616148536</v>
      </c>
      <c r="AS53">
        <f t="shared" si="27"/>
        <v>2.1098305978126952E-3</v>
      </c>
      <c r="AT53">
        <f t="shared" si="27"/>
        <v>3.4020804941951341E-3</v>
      </c>
      <c r="AU53">
        <f t="shared" si="24"/>
        <v>-1.0010322505228457</v>
      </c>
      <c r="AW53">
        <v>50</v>
      </c>
      <c r="AX53">
        <f>IF(Z53&gt;0, (R53*SUMPRODUCT(K53:$K$98, X53:$X$98)-K53*$AZ$3)/Z53, 0)</f>
        <v>27.308763738743366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1.2207667E-2</v>
      </c>
      <c r="Q54" s="4">
        <f t="shared" si="22"/>
        <v>25</v>
      </c>
      <c r="R54">
        <f t="shared" si="0"/>
        <v>50000</v>
      </c>
      <c r="S54">
        <f t="shared" si="1"/>
        <v>26.658534409005746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13.436093091352125</v>
      </c>
      <c r="AC54">
        <f t="shared" si="19"/>
        <v>12.824896275890064</v>
      </c>
      <c r="AE54">
        <f t="shared" si="2"/>
        <v>0</v>
      </c>
      <c r="AF54">
        <f t="shared" si="25"/>
        <v>0</v>
      </c>
      <c r="AG54">
        <f t="shared" si="25"/>
        <v>-12.027008010948247</v>
      </c>
      <c r="AH54">
        <f t="shared" si="4"/>
        <v>-300.31266118342234</v>
      </c>
      <c r="AI54">
        <f t="shared" si="26"/>
        <v>-312.33966919437057</v>
      </c>
      <c r="AJ54">
        <f t="shared" si="6"/>
        <v>0.61119681546206195</v>
      </c>
      <c r="AK54">
        <f t="shared" si="20"/>
        <v>0.9405265163946489</v>
      </c>
      <c r="AL54">
        <f t="shared" si="23"/>
        <v>-310.78794586251388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-0.9278002522603076</v>
      </c>
      <c r="AR54">
        <f t="shared" si="27"/>
        <v>-0.96495706417267357</v>
      </c>
      <c r="AS54">
        <f t="shared" si="27"/>
        <v>1.8882605792635849E-3</v>
      </c>
      <c r="AT54">
        <f t="shared" si="27"/>
        <v>2.9057074574537901E-3</v>
      </c>
      <c r="AU54">
        <f t="shared" si="24"/>
        <v>-0.9601630961359563</v>
      </c>
      <c r="AW54">
        <v>51</v>
      </c>
      <c r="AX54">
        <f>IF(Z54&gt;0, (R54*SUMPRODUCT(K54:$K$98, X54:$X$98)-K54*$AZ$3)/Z54, 0)</f>
        <v>26.658534409005746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1.3502610999999999E-2</v>
      </c>
      <c r="Q55" s="4">
        <f t="shared" si="22"/>
        <v>25</v>
      </c>
      <c r="R55">
        <f t="shared" si="0"/>
        <v>50000</v>
      </c>
      <c r="S55">
        <f t="shared" si="1"/>
        <v>25.995675384213335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12.824896275890064</v>
      </c>
      <c r="AC55">
        <f t="shared" si="19"/>
        <v>12.212084006321088</v>
      </c>
      <c r="AE55">
        <f t="shared" si="2"/>
        <v>0</v>
      </c>
      <c r="AF55">
        <f t="shared" si="25"/>
        <v>0</v>
      </c>
      <c r="AG55">
        <f t="shared" si="25"/>
        <v>-11.744341920173046</v>
      </c>
      <c r="AH55">
        <f t="shared" si="4"/>
        <v>-324.79202133143582</v>
      </c>
      <c r="AI55">
        <f t="shared" si="26"/>
        <v>-336.53636325160886</v>
      </c>
      <c r="AJ55">
        <f t="shared" si="6"/>
        <v>0.61281226956897505</v>
      </c>
      <c r="AK55">
        <f t="shared" si="20"/>
        <v>0.89774273931230453</v>
      </c>
      <c r="AL55">
        <f t="shared" si="23"/>
        <v>-335.02580824272758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-0.89591781652293612</v>
      </c>
      <c r="AR55">
        <f t="shared" si="27"/>
        <v>-0.92831382528721251</v>
      </c>
      <c r="AS55">
        <f t="shared" si="27"/>
        <v>1.6904030716026763E-3</v>
      </c>
      <c r="AT55">
        <f t="shared" si="27"/>
        <v>2.4763653722369096E-3</v>
      </c>
      <c r="AU55">
        <f t="shared" si="24"/>
        <v>-0.92414705684337295</v>
      </c>
      <c r="AW55">
        <v>52</v>
      </c>
      <c r="AX55">
        <f>IF(Z55&gt;0, (R55*SUMPRODUCT(K55:$K$98, X55:$X$98)-K55*$AZ$3)/Z55, 0)</f>
        <v>25.995675384213335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1.4950962999999999E-2</v>
      </c>
      <c r="Q56" s="4">
        <f t="shared" si="22"/>
        <v>25</v>
      </c>
      <c r="R56">
        <f t="shared" si="0"/>
        <v>50000</v>
      </c>
      <c r="S56">
        <f t="shared" si="1"/>
        <v>25.318950822629549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12.212084006321088</v>
      </c>
      <c r="AC56">
        <f t="shared" si="19"/>
        <v>11.597405460058269</v>
      </c>
      <c r="AE56">
        <f t="shared" si="2"/>
        <v>0</v>
      </c>
      <c r="AF56">
        <f t="shared" si="25"/>
        <v>0</v>
      </c>
      <c r="AG56">
        <f t="shared" si="25"/>
        <v>-11.451309279463459</v>
      </c>
      <c r="AH56">
        <f t="shared" si="4"/>
        <v>-351.17844301571228</v>
      </c>
      <c r="AI56">
        <f t="shared" si="26"/>
        <v>-362.62975229517576</v>
      </c>
      <c r="AJ56">
        <f t="shared" si="6"/>
        <v>0.61467854626281948</v>
      </c>
      <c r="AK56">
        <f t="shared" si="20"/>
        <v>0.85484588044247622</v>
      </c>
      <c r="AL56">
        <f t="shared" si="23"/>
        <v>-361.16022786847043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-0.86491344353994859</v>
      </c>
      <c r="AR56">
        <f t="shared" si="27"/>
        <v>-0.89311674456517298</v>
      </c>
      <c r="AS56">
        <f t="shared" si="27"/>
        <v>1.5138848886989292E-3</v>
      </c>
      <c r="AT56">
        <f t="shared" si="27"/>
        <v>2.1053903189506449E-3</v>
      </c>
      <c r="AU56">
        <f t="shared" si="24"/>
        <v>-0.88949746935752327</v>
      </c>
      <c r="AW56">
        <v>53</v>
      </c>
      <c r="AX56">
        <f>IF(Z56&gt;0, (R56*SUMPRODUCT(K56:$K$98, X56:$X$98)-K56*$AZ$3)/Z56, 0)</f>
        <v>25.318950822629549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1.6562650000000002E-2</v>
      </c>
      <c r="Q57" s="4">
        <f t="shared" si="22"/>
        <v>25</v>
      </c>
      <c r="R57">
        <f t="shared" si="0"/>
        <v>50000</v>
      </c>
      <c r="S57">
        <f t="shared" si="1"/>
        <v>24.633238287488961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11.597405460058269</v>
      </c>
      <c r="AC57">
        <f t="shared" si="19"/>
        <v>10.983598507821991</v>
      </c>
      <c r="AE57">
        <f t="shared" si="2"/>
        <v>0</v>
      </c>
      <c r="AF57">
        <f t="shared" si="25"/>
        <v>0</v>
      </c>
      <c r="AG57">
        <f t="shared" si="25"/>
        <v>-11.147132159031321</v>
      </c>
      <c r="AH57">
        <f t="shared" si="4"/>
        <v>-379.32805527501097</v>
      </c>
      <c r="AI57">
        <f t="shared" si="26"/>
        <v>-390.47518743404231</v>
      </c>
      <c r="AJ57">
        <f t="shared" si="6"/>
        <v>0.61380695223627768</v>
      </c>
      <c r="AK57">
        <f t="shared" si="20"/>
        <v>0.81181838220407887</v>
      </c>
      <c r="AL57">
        <f t="shared" si="23"/>
        <v>-389.04956209960193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-0.83414536379541271</v>
      </c>
      <c r="AR57">
        <f t="shared" si="27"/>
        <v>-0.8586579946983115</v>
      </c>
      <c r="AS57">
        <f t="shared" si="27"/>
        <v>1.3497662942491371E-3</v>
      </c>
      <c r="AT57">
        <f t="shared" si="27"/>
        <v>1.7851949792336782E-3</v>
      </c>
      <c r="AU57">
        <f t="shared" si="24"/>
        <v>-0.85552303342482861</v>
      </c>
      <c r="AW57">
        <v>54</v>
      </c>
      <c r="AX57">
        <f>IF(Z57&gt;0, (R57*SUMPRODUCT(K57:$K$98, X57:$X$98)-K57*$AZ$3)/Z57, 0)</f>
        <v>24.633238287488961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1.8321427000000001E-2</v>
      </c>
      <c r="Q58" s="4">
        <f t="shared" si="22"/>
        <v>25</v>
      </c>
      <c r="R58">
        <f t="shared" si="0"/>
        <v>50000</v>
      </c>
      <c r="S58">
        <f t="shared" si="1"/>
        <v>23.943412542588867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10.983598507821991</v>
      </c>
      <c r="AC58">
        <f t="shared" si="19"/>
        <v>10.373655368404867</v>
      </c>
      <c r="AE58">
        <f t="shared" si="2"/>
        <v>0</v>
      </c>
      <c r="AF58">
        <f t="shared" si="25"/>
        <v>0</v>
      </c>
      <c r="AG58">
        <f t="shared" si="25"/>
        <v>-10.831429469329962</v>
      </c>
      <c r="AH58">
        <f t="shared" si="4"/>
        <v>-408.4627362220894</v>
      </c>
      <c r="AI58">
        <f t="shared" si="26"/>
        <v>-419.29416569141938</v>
      </c>
      <c r="AJ58">
        <f t="shared" si="6"/>
        <v>0.60994313941712441</v>
      </c>
      <c r="AK58">
        <f t="shared" si="20"/>
        <v>0.76885189554753941</v>
      </c>
      <c r="AL58">
        <f t="shared" si="23"/>
        <v>-417.91537065645474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-0.80197567440250661</v>
      </c>
      <c r="AR58">
        <f t="shared" si="27"/>
        <v>-0.82324210138126053</v>
      </c>
      <c r="AS58">
        <f t="shared" si="27"/>
        <v>1.1975622675045308E-3</v>
      </c>
      <c r="AT58">
        <f t="shared" si="27"/>
        <v>1.509563695210927E-3</v>
      </c>
      <c r="AU58">
        <f t="shared" si="24"/>
        <v>-0.82053497541854514</v>
      </c>
      <c r="AW58">
        <v>55</v>
      </c>
      <c r="AX58">
        <f>IF(Z58&gt;0, (R58*SUMPRODUCT(K58:$K$98, X58:$X$98)-K58*$AZ$3)/Z58, 0)</f>
        <v>23.943412542588867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2.0255269999999999E-2</v>
      </c>
      <c r="Q59" s="4">
        <f t="shared" si="22"/>
        <v>25</v>
      </c>
      <c r="R59">
        <f t="shared" si="0"/>
        <v>50000</v>
      </c>
      <c r="S59">
        <f t="shared" si="1"/>
        <v>23.258090276440772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10.373655368404867</v>
      </c>
      <c r="AC59">
        <f t="shared" si="19"/>
        <v>9.7718602514829698</v>
      </c>
      <c r="AE59">
        <f t="shared" si="2"/>
        <v>0</v>
      </c>
      <c r="AF59">
        <f t="shared" si="25"/>
        <v>0</v>
      </c>
      <c r="AG59">
        <f t="shared" si="25"/>
        <v>-10.503721646249426</v>
      </c>
      <c r="AH59">
        <f t="shared" si="4"/>
        <v>-438.78705677447016</v>
      </c>
      <c r="AI59">
        <f t="shared" si="26"/>
        <v>-449.29077842071956</v>
      </c>
      <c r="AJ59">
        <f t="shared" si="6"/>
        <v>0.60179511692189713</v>
      </c>
      <c r="AK59">
        <f t="shared" si="20"/>
        <v>0.72615587578834073</v>
      </c>
      <c r="AL59">
        <f t="shared" si="23"/>
        <v>-447.96282742800935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-0.76920932212490079</v>
      </c>
      <c r="AR59">
        <f t="shared" si="27"/>
        <v>-0.78762271988255828</v>
      </c>
      <c r="AS59">
        <f t="shared" si="27"/>
        <v>1.054968251225092E-3</v>
      </c>
      <c r="AT59">
        <f t="shared" si="27"/>
        <v>1.272977086147866E-3</v>
      </c>
      <c r="AU59">
        <f t="shared" si="24"/>
        <v>-0.78529477454518537</v>
      </c>
      <c r="AW59">
        <v>56</v>
      </c>
      <c r="AX59">
        <f>IF(Z59&gt;0, (R59*SUMPRODUCT(K59:$K$98, X59:$X$98)-K59*$AZ$3)/Z59, 0)</f>
        <v>23.258090276440772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2.2430054000000001E-2</v>
      </c>
      <c r="Q60" s="4">
        <f t="shared" si="22"/>
        <v>25</v>
      </c>
      <c r="R60">
        <f t="shared" si="0"/>
        <v>50000</v>
      </c>
      <c r="S60">
        <f t="shared" si="1"/>
        <v>22.585128485092461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9.7718602514829698</v>
      </c>
      <c r="AC60">
        <f t="shared" si="19"/>
        <v>9.1813835699657567</v>
      </c>
      <c r="AE60">
        <f t="shared" si="2"/>
        <v>0</v>
      </c>
      <c r="AF60">
        <f t="shared" si="25"/>
        <v>0</v>
      </c>
      <c r="AG60">
        <f t="shared" si="25"/>
        <v>-10.163085386060589</v>
      </c>
      <c r="AH60">
        <f t="shared" si="4"/>
        <v>-471.1980874526871</v>
      </c>
      <c r="AI60">
        <f t="shared" si="26"/>
        <v>-481.36117283874768</v>
      </c>
      <c r="AJ60">
        <f t="shared" si="6"/>
        <v>0.59047668151721311</v>
      </c>
      <c r="AK60">
        <f t="shared" si="20"/>
        <v>0.684030217603808</v>
      </c>
      <c r="AL60">
        <f t="shared" si="23"/>
        <v>-480.08666593962664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-0.73752411790667305</v>
      </c>
      <c r="AR60">
        <f t="shared" si="27"/>
        <v>-0.75343148422279205</v>
      </c>
      <c r="AS60">
        <f t="shared" si="27"/>
        <v>9.2422020648411411E-4</v>
      </c>
      <c r="AT60">
        <f t="shared" si="27"/>
        <v>1.0706511683590263E-3</v>
      </c>
      <c r="AU60">
        <f t="shared" si="24"/>
        <v>-0.75143661284794883</v>
      </c>
      <c r="AW60">
        <v>57</v>
      </c>
      <c r="AX60">
        <f>IF(Z60&gt;0, (R60*SUMPRODUCT(K60:$K$98, X60:$X$98)-K60*$AZ$3)/Z60, 0)</f>
        <v>22.585128485092461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2.4874655999999998E-2</v>
      </c>
      <c r="Q61" s="4">
        <f t="shared" si="22"/>
        <v>25</v>
      </c>
      <c r="R61">
        <f t="shared" si="0"/>
        <v>50000</v>
      </c>
      <c r="S61">
        <f t="shared" si="1"/>
        <v>21.928198693901123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9.1813835699657567</v>
      </c>
      <c r="AC61">
        <f t="shared" si="19"/>
        <v>8.6034421668873744</v>
      </c>
      <c r="AE61">
        <f t="shared" si="2"/>
        <v>0</v>
      </c>
      <c r="AF61">
        <f t="shared" si="25"/>
        <v>0</v>
      </c>
      <c r="AG61">
        <f t="shared" si="25"/>
        <v>-9.8086512793230973</v>
      </c>
      <c r="AH61">
        <f t="shared" si="4"/>
        <v>-505.60650575376866</v>
      </c>
      <c r="AI61">
        <f t="shared" si="26"/>
        <v>-515.41515703309176</v>
      </c>
      <c r="AJ61">
        <f t="shared" si="6"/>
        <v>0.57794140307838227</v>
      </c>
      <c r="AK61">
        <f t="shared" si="20"/>
        <v>0.64269684989760301</v>
      </c>
      <c r="AL61">
        <f t="shared" si="23"/>
        <v>-514.1945187801158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-0.70658975889186704</v>
      </c>
      <c r="AR61">
        <f t="shared" si="27"/>
        <v>-0.72029743959541903</v>
      </c>
      <c r="AS61">
        <f t="shared" si="27"/>
        <v>8.0767844560460859E-4</v>
      </c>
      <c r="AT61">
        <f t="shared" si="27"/>
        <v>8.9817478027244481E-4</v>
      </c>
      <c r="AU61">
        <f t="shared" si="24"/>
        <v>-0.71859158636954201</v>
      </c>
      <c r="AW61">
        <v>58</v>
      </c>
      <c r="AX61">
        <f>IF(Z61&gt;0, (R61*SUMPRODUCT(K61:$K$98, X61:$X$98)-K61*$AZ$3)/Z61, 0)</f>
        <v>21.928198693901123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2.763239E-2</v>
      </c>
      <c r="Q62" s="4">
        <f t="shared" si="22"/>
        <v>25</v>
      </c>
      <c r="R62">
        <f t="shared" si="0"/>
        <v>50000</v>
      </c>
      <c r="S62">
        <f t="shared" si="1"/>
        <v>21.291680920565806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8.6034421668873744</v>
      </c>
      <c r="AC62">
        <f t="shared" si="19"/>
        <v>8.0393369748064796</v>
      </c>
      <c r="AE62">
        <f t="shared" si="2"/>
        <v>0</v>
      </c>
      <c r="AF62">
        <f t="shared" si="25"/>
        <v>0</v>
      </c>
      <c r="AG62">
        <f t="shared" si="25"/>
        <v>-9.4395282890056116</v>
      </c>
      <c r="AH62">
        <f t="shared" si="4"/>
        <v>-542.07295504850958</v>
      </c>
      <c r="AI62">
        <f t="shared" si="26"/>
        <v>-551.51248333751516</v>
      </c>
      <c r="AJ62">
        <f t="shared" si="6"/>
        <v>0.56410519208089482</v>
      </c>
      <c r="AK62">
        <f t="shared" si="20"/>
        <v>0.60224095168211622</v>
      </c>
      <c r="AL62">
        <f t="shared" si="23"/>
        <v>-550.34613719375216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-0.67638567713575803</v>
      </c>
      <c r="AR62">
        <f t="shared" si="27"/>
        <v>-0.68816409491907993</v>
      </c>
      <c r="AS62">
        <f t="shared" si="27"/>
        <v>7.038769759086913E-4</v>
      </c>
      <c r="AT62">
        <f t="shared" si="27"/>
        <v>7.5146186525010901E-4</v>
      </c>
      <c r="AU62">
        <f t="shared" si="24"/>
        <v>-0.68670875607792103</v>
      </c>
      <c r="AW62">
        <v>59</v>
      </c>
      <c r="AX62">
        <f>IF(Z62&gt;0, (R62*SUMPRODUCT(K62:$K$98, X62:$X$98)-K62*$AZ$3)/Z62, 0)</f>
        <v>21.291680920565806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3.0610310000000002E-2</v>
      </c>
      <c r="Q63" s="4">
        <f t="shared" si="22"/>
        <v>25</v>
      </c>
      <c r="R63">
        <f t="shared" si="0"/>
        <v>50000</v>
      </c>
      <c r="S63">
        <f t="shared" si="1"/>
        <v>20.676942706692561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8.0393369748064796</v>
      </c>
      <c r="AC63">
        <f t="shared" si="19"/>
        <v>7.4901696608948072</v>
      </c>
      <c r="AE63">
        <f t="shared" si="2"/>
        <v>0</v>
      </c>
      <c r="AF63">
        <f t="shared" si="25"/>
        <v>0</v>
      </c>
      <c r="AG63">
        <f t="shared" si="25"/>
        <v>-9.0561861189353241</v>
      </c>
      <c r="AH63">
        <f t="shared" si="4"/>
        <v>-577.89377436046277</v>
      </c>
      <c r="AI63">
        <f t="shared" si="26"/>
        <v>-586.9499604793981</v>
      </c>
      <c r="AJ63">
        <f t="shared" si="6"/>
        <v>0.54916731391167239</v>
      </c>
      <c r="AK63">
        <f t="shared" si="20"/>
        <v>0.56275358823645361</v>
      </c>
      <c r="AL63">
        <f t="shared" si="23"/>
        <v>-585.83803957725002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-0.6438232493874918</v>
      </c>
      <c r="AR63">
        <f t="shared" si="27"/>
        <v>-0.65391261776769871</v>
      </c>
      <c r="AS63">
        <f t="shared" si="27"/>
        <v>6.1181950764445424E-4</v>
      </c>
      <c r="AT63">
        <f t="shared" si="27"/>
        <v>6.2695578297901843E-4</v>
      </c>
      <c r="AU63">
        <f t="shared" si="24"/>
        <v>-0.65267384247707527</v>
      </c>
      <c r="AW63">
        <v>60</v>
      </c>
      <c r="AX63">
        <f>IF(Z63&gt;0, (R63*SUMPRODUCT(K63:$K$98, X63:$X$98)-K63*$AZ$3)/Z63, 0)</f>
        <v>20.676942706692561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3.3721785999999997E-2</v>
      </c>
      <c r="Q64" s="4">
        <f t="shared" si="22"/>
        <v>25</v>
      </c>
      <c r="R64">
        <f t="shared" si="0"/>
        <v>50000</v>
      </c>
      <c r="S64">
        <f t="shared" si="1"/>
        <v>20.091647199486093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7.4901696608948072</v>
      </c>
      <c r="AC64">
        <f t="shared" si="19"/>
        <v>6.9599342358145329</v>
      </c>
      <c r="AE64">
        <f t="shared" si="2"/>
        <v>0</v>
      </c>
      <c r="AF64">
        <f t="shared" si="25"/>
        <v>0</v>
      </c>
      <c r="AG64">
        <f t="shared" si="25"/>
        <v>-8.6602334874670639</v>
      </c>
      <c r="AH64">
        <f t="shared" si="4"/>
        <v>-610.78154055781511</v>
      </c>
      <c r="AI64">
        <f t="shared" si="26"/>
        <v>-619.44177404528216</v>
      </c>
      <c r="AJ64">
        <f t="shared" si="6"/>
        <v>0.53023542508027433</v>
      </c>
      <c r="AK64">
        <f t="shared" si="20"/>
        <v>0.52431187626263653</v>
      </c>
      <c r="AL64">
        <f t="shared" si="23"/>
        <v>-618.38722674393921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-0.6075562882008958</v>
      </c>
      <c r="AR64">
        <f t="shared" si="27"/>
        <v>-0.61617079103572825</v>
      </c>
      <c r="AS64">
        <f t="shared" si="27"/>
        <v>5.2743549918058124E-4</v>
      </c>
      <c r="AT64">
        <f t="shared" si="27"/>
        <v>5.2154322986063093E-4</v>
      </c>
      <c r="AU64">
        <f t="shared" si="24"/>
        <v>-0.61512181230668694</v>
      </c>
      <c r="AW64">
        <v>61</v>
      </c>
      <c r="AX64">
        <f>IF(Z64&gt;0, (R64*SUMPRODUCT(K64:$K$98, X64:$X$98)-K64*$AZ$3)/Z64, 0)</f>
        <v>20.091647199486093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4.5614701000000001E-2</v>
      </c>
      <c r="Q65" s="4">
        <f t="shared" si="22"/>
        <v>25</v>
      </c>
      <c r="R65">
        <f t="shared" si="0"/>
        <v>50000</v>
      </c>
      <c r="S65">
        <f t="shared" si="1"/>
        <v>19.727697479153058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6.9599342358145329</v>
      </c>
      <c r="AC65">
        <f t="shared" si="19"/>
        <v>6.4537956478879419</v>
      </c>
      <c r="AE65">
        <f t="shared" si="2"/>
        <v>0</v>
      </c>
      <c r="AF65">
        <f t="shared" si="25"/>
        <v>0</v>
      </c>
      <c r="AG65">
        <f t="shared" si="25"/>
        <v>-8.1785971914713969</v>
      </c>
      <c r="AH65">
        <f t="shared" si="4"/>
        <v>-790.06792224199478</v>
      </c>
      <c r="AI65">
        <f t="shared" si="26"/>
        <v>-798.24651943346612</v>
      </c>
      <c r="AJ65">
        <f t="shared" si="6"/>
        <v>0.50613858792659094</v>
      </c>
      <c r="AK65">
        <f t="shared" si="20"/>
        <v>0.48719539650701732</v>
      </c>
      <c r="AL65">
        <f t="shared" si="23"/>
        <v>-797.25318544903257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-0.70169280549023483</v>
      </c>
      <c r="AR65">
        <f t="shared" si="27"/>
        <v>-0.7089565642718505</v>
      </c>
      <c r="AS65">
        <f t="shared" si="27"/>
        <v>4.4952313051926853E-4</v>
      </c>
      <c r="AT65">
        <f t="shared" si="27"/>
        <v>4.3269887939106265E-4</v>
      </c>
      <c r="AU65">
        <f t="shared" si="24"/>
        <v>-0.70807434226194021</v>
      </c>
      <c r="AW65">
        <v>62</v>
      </c>
      <c r="AX65">
        <f>IF(Z65&gt;0, (R65*SUMPRODUCT(K65:$K$98, X65:$X$98)-K65*$AZ$3)/Z65, 0)</f>
        <v>19.727697479153058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5.8461241999999997E-2</v>
      </c>
      <c r="Q66" s="4">
        <f t="shared" si="22"/>
        <v>25</v>
      </c>
      <c r="R66">
        <f t="shared" si="0"/>
        <v>50000</v>
      </c>
      <c r="S66">
        <f t="shared" si="1"/>
        <v>19.172133996630013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6.4537956478879419</v>
      </c>
      <c r="AC66">
        <f t="shared" si="19"/>
        <v>5.8426543604997612</v>
      </c>
      <c r="AE66">
        <f t="shared" si="2"/>
        <v>0</v>
      </c>
      <c r="AF66">
        <f t="shared" si="25"/>
        <v>0</v>
      </c>
      <c r="AG66">
        <f t="shared" si="25"/>
        <v>-7.6186802699255542</v>
      </c>
      <c r="AH66">
        <f t="shared" si="4"/>
        <v>-956.26189926225936</v>
      </c>
      <c r="AI66">
        <f t="shared" si="26"/>
        <v>-963.88057953218492</v>
      </c>
      <c r="AJ66">
        <f t="shared" si="6"/>
        <v>0.61114128738818074</v>
      </c>
      <c r="AK66">
        <f t="shared" si="20"/>
        <v>0.45176569535215599</v>
      </c>
      <c r="AL66">
        <f t="shared" si="23"/>
        <v>-962.81767254944464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-0.75830064278867437</v>
      </c>
      <c r="AR66">
        <f t="shared" si="27"/>
        <v>-0.76434213639031534</v>
      </c>
      <c r="AS66">
        <f t="shared" si="27"/>
        <v>4.8462542679854055E-4</v>
      </c>
      <c r="AT66">
        <f t="shared" si="27"/>
        <v>3.5824308951313741E-4</v>
      </c>
      <c r="AU66">
        <f t="shared" si="24"/>
        <v>-0.76349926787400368</v>
      </c>
      <c r="AW66">
        <v>63</v>
      </c>
      <c r="AX66">
        <f>IF(Z66&gt;0, (R66*SUMPRODUCT(K66:$K$98, X66:$X$98)-K66*$AZ$3)/Z66, 0)</f>
        <v>19.172133996630013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7.2616817E-2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18.475529960186602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5.8426543604997612</v>
      </c>
      <c r="AC67">
        <f t="shared" si="19"/>
        <v>5.1652032874450651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-1106.4886218853892</v>
      </c>
      <c r="AI67">
        <f t="shared" ref="AI67:AI98" si="33">SUM(AE67:AH67)</f>
        <v>-1113.4778710416729</v>
      </c>
      <c r="AJ67">
        <f t="shared" ref="AJ67:AJ98" si="34">AB67-AC67</f>
        <v>0.6774510730546961</v>
      </c>
      <c r="AK67">
        <f t="shared" si="20"/>
        <v>0.40898580523498335</v>
      </c>
      <c r="AL67">
        <f t="shared" si="23"/>
        <v>-1112.3914341633831</v>
      </c>
      <c r="AN67">
        <f t="shared" ref="AN67:AU98" si="35">AE67*$K67</f>
        <v>0</v>
      </c>
      <c r="AO67">
        <f t="shared" si="35"/>
        <v>0</v>
      </c>
      <c r="AP67">
        <f t="shared" si="35"/>
        <v>-4.9485398485245406E-3</v>
      </c>
      <c r="AQ67">
        <f t="shared" si="35"/>
        <v>-0.78341792013755351</v>
      </c>
      <c r="AR67">
        <f t="shared" si="35"/>
        <v>-0.78836645998607813</v>
      </c>
      <c r="AS67">
        <f t="shared" si="35"/>
        <v>4.7965003900639927E-4</v>
      </c>
      <c r="AT67">
        <f t="shared" si="35"/>
        <v>2.8957081217610676E-4</v>
      </c>
      <c r="AU67">
        <f t="shared" si="24"/>
        <v>-0.78759723913489554</v>
      </c>
      <c r="AW67">
        <v>64</v>
      </c>
      <c r="AX67">
        <f>IF(Z67&gt;0, (R67*SUMPRODUCT(K67:$K$98, X67:$X$98)-K67*$AZ$3)/Z67, 0)</f>
        <v>18.475529960186602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8.8271367000000003E-2</v>
      </c>
      <c r="Q68" s="4">
        <f t="shared" si="22"/>
        <v>25</v>
      </c>
      <c r="R68">
        <f t="shared" si="28"/>
        <v>50000</v>
      </c>
      <c r="S68">
        <f t="shared" si="29"/>
        <v>17.667746339178329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5.1652032874450651</v>
      </c>
      <c r="AC68">
        <f t="shared" ref="AC68:AC98" si="46">S68*Z68</f>
        <v>4.4539724831414205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-1233.9011546575007</v>
      </c>
      <c r="AI68">
        <f t="shared" si="33"/>
        <v>-1240.2035607448927</v>
      </c>
      <c r="AJ68">
        <f t="shared" si="34"/>
        <v>0.7112308043036446</v>
      </c>
      <c r="AK68">
        <f t="shared" ref="AK68:AK98" si="47">G68*SUM(AB68:AB68, AE68:AF68)</f>
        <v>0.36156423012115457</v>
      </c>
      <c r="AL68">
        <f t="shared" si="23"/>
        <v>-1239.130765710468</v>
      </c>
      <c r="AN68">
        <f t="shared" si="35"/>
        <v>0</v>
      </c>
      <c r="AO68">
        <f t="shared" si="35"/>
        <v>0</v>
      </c>
      <c r="AP68">
        <f t="shared" si="35"/>
        <v>-3.9841429222821972E-3</v>
      </c>
      <c r="AQ68">
        <f t="shared" si="35"/>
        <v>-0.78002567336291817</v>
      </c>
      <c r="AR68">
        <f t="shared" si="35"/>
        <v>-0.78400981628520028</v>
      </c>
      <c r="AS68">
        <f t="shared" si="35"/>
        <v>4.4961323275314745E-4</v>
      </c>
      <c r="AT68">
        <f t="shared" si="35"/>
        <v>2.2856724057648101E-4</v>
      </c>
      <c r="AU68">
        <f t="shared" si="24"/>
        <v>-0.78333163581187082</v>
      </c>
      <c r="AW68">
        <v>65</v>
      </c>
      <c r="AX68">
        <f>IF(Z68&gt;0, (R68*SUMPRODUCT(K68:$K$98, X68:$X$98)-K68*$AZ$3)/Z68, 0)</f>
        <v>17.667746339178329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0.103819197</v>
      </c>
      <c r="Q69" s="4">
        <f t="shared" ref="Q69:Q98" si="49">$C$8</f>
        <v>25</v>
      </c>
      <c r="R69">
        <f t="shared" si="28"/>
        <v>50000</v>
      </c>
      <c r="S69">
        <f t="shared" si="29"/>
        <v>16.733893801121354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4.4539724831414205</v>
      </c>
      <c r="AC69">
        <f t="shared" si="46"/>
        <v>3.7383995917730641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-1308.621478321902</v>
      </c>
      <c r="AI69">
        <f t="shared" si="33"/>
        <v>-1314.2065496092591</v>
      </c>
      <c r="AJ69">
        <f t="shared" si="34"/>
        <v>0.71557289136835633</v>
      </c>
      <c r="AK69">
        <f t="shared" si="47"/>
        <v>0.31177807381989947</v>
      </c>
      <c r="AL69">
        <f t="shared" si="23"/>
        <v>-1313.179198644071</v>
      </c>
      <c r="AN69">
        <f t="shared" si="35"/>
        <v>0</v>
      </c>
      <c r="AO69">
        <f t="shared" si="35"/>
        <v>0</v>
      </c>
      <c r="AP69">
        <f t="shared" si="35"/>
        <v>-3.1523847983346465E-3</v>
      </c>
      <c r="AQ69">
        <f t="shared" si="35"/>
        <v>-0.73862592665101989</v>
      </c>
      <c r="AR69">
        <f t="shared" si="35"/>
        <v>-0.74177831144935447</v>
      </c>
      <c r="AS69">
        <f t="shared" si="35"/>
        <v>4.0389119293003715E-4</v>
      </c>
      <c r="AT69">
        <f t="shared" si="35"/>
        <v>1.7597706632478636E-4</v>
      </c>
      <c r="AU69">
        <f t="shared" si="24"/>
        <v>-0.74119844319009975</v>
      </c>
      <c r="AW69">
        <v>66</v>
      </c>
      <c r="AX69">
        <f>IF(Z69&gt;0, (R69*SUMPRODUCT(K69:$K$98, X69:$X$98)-K69*$AZ$3)/Z69, 0)</f>
        <v>16.733893801121354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0.120610461</v>
      </c>
      <c r="Q70" s="4">
        <f t="shared" si="49"/>
        <v>25</v>
      </c>
      <c r="R70">
        <f t="shared" si="28"/>
        <v>50000</v>
      </c>
      <c r="S70">
        <f t="shared" si="29"/>
        <v>15.741201834832374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3.7383995917730641</v>
      </c>
      <c r="AC70">
        <f t="shared" si="46"/>
        <v>3.0573207919029035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-1347.2360453720175</v>
      </c>
      <c r="AI70">
        <f t="shared" si="33"/>
        <v>-1352.0916479238151</v>
      </c>
      <c r="AJ70">
        <f t="shared" si="34"/>
        <v>0.68107879987016062</v>
      </c>
      <c r="AK70">
        <f t="shared" si="47"/>
        <v>0.26168797142411454</v>
      </c>
      <c r="AL70">
        <f t="shared" si="23"/>
        <v>-1351.1488811525207</v>
      </c>
      <c r="AN70">
        <f t="shared" si="35"/>
        <v>0</v>
      </c>
      <c r="AO70">
        <f t="shared" si="35"/>
        <v>0</v>
      </c>
      <c r="AP70">
        <f t="shared" si="35"/>
        <v>-2.4470092558703271E-3</v>
      </c>
      <c r="AQ70">
        <f t="shared" si="35"/>
        <v>-0.67894747102952457</v>
      </c>
      <c r="AR70">
        <f t="shared" si="35"/>
        <v>-0.68139448028539484</v>
      </c>
      <c r="AS70">
        <f t="shared" si="35"/>
        <v>3.4323363773716453E-4</v>
      </c>
      <c r="AT70">
        <f t="shared" si="35"/>
        <v>1.3187918108900336E-4</v>
      </c>
      <c r="AU70">
        <f t="shared" si="24"/>
        <v>-0.68091936746656867</v>
      </c>
      <c r="AW70">
        <v>67</v>
      </c>
      <c r="AX70">
        <f>IF(Z70&gt;0, (R70*SUMPRODUCT(K70:$K$98, X70:$X$98)-K70*$AZ$3)/Z70, 0)</f>
        <v>15.741201834832374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0.138204574</v>
      </c>
      <c r="Q71" s="4">
        <f t="shared" si="49"/>
        <v>25</v>
      </c>
      <c r="R71">
        <f t="shared" si="28"/>
        <v>50000</v>
      </c>
      <c r="S71">
        <f t="shared" si="29"/>
        <v>14.686692501935029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3.0573207919029035</v>
      </c>
      <c r="AC71">
        <f t="shared" si="46"/>
        <v>2.4297546840705735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-1342.1329643689908</v>
      </c>
      <c r="AI71">
        <f t="shared" si="33"/>
        <v>-1346.2689444130858</v>
      </c>
      <c r="AJ71">
        <f t="shared" si="34"/>
        <v>0.62756610783233002</v>
      </c>
      <c r="AK71">
        <f t="shared" si="47"/>
        <v>0.21401245543320327</v>
      </c>
      <c r="AL71">
        <f t="shared" si="23"/>
        <v>-1345.4273658498203</v>
      </c>
      <c r="AN71">
        <f t="shared" si="35"/>
        <v>0</v>
      </c>
      <c r="AO71">
        <f t="shared" si="35"/>
        <v>0</v>
      </c>
      <c r="AP71">
        <f t="shared" si="35"/>
        <v>-1.8610279388660788E-3</v>
      </c>
      <c r="AQ71">
        <f t="shared" si="35"/>
        <v>-0.60390691389574191</v>
      </c>
      <c r="AR71">
        <f t="shared" si="35"/>
        <v>-0.60576794183460803</v>
      </c>
      <c r="AS71">
        <f t="shared" si="35"/>
        <v>2.8238000370162222E-4</v>
      </c>
      <c r="AT71">
        <f t="shared" si="35"/>
        <v>9.6297166470894486E-5</v>
      </c>
      <c r="AU71">
        <f t="shared" si="24"/>
        <v>-0.60538926466443543</v>
      </c>
      <c r="AW71">
        <v>68</v>
      </c>
      <c r="AX71">
        <f>IF(Z71&gt;0, (R71*SUMPRODUCT(K71:$K$98, X71:$X$98)-K71*$AZ$3)/Z71, 0)</f>
        <v>14.686692501935029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0.156383199</v>
      </c>
      <c r="Q72" s="4">
        <f t="shared" si="49"/>
        <v>25</v>
      </c>
      <c r="R72">
        <f t="shared" si="28"/>
        <v>50000</v>
      </c>
      <c r="S72">
        <f t="shared" si="29"/>
        <v>13.571783441835951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2.4297546840705735</v>
      </c>
      <c r="AC72">
        <f t="shared" si="46"/>
        <v>1.871723987315185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-1293.5955805915039</v>
      </c>
      <c r="AI72">
        <f t="shared" si="33"/>
        <v>-1297.0434030448623</v>
      </c>
      <c r="AJ72">
        <f t="shared" si="34"/>
        <v>0.55803069675538852</v>
      </c>
      <c r="AK72">
        <f t="shared" si="47"/>
        <v>0.17008282788494017</v>
      </c>
      <c r="AL72">
        <f t="shared" si="23"/>
        <v>-1296.315289520222</v>
      </c>
      <c r="AN72">
        <f t="shared" si="35"/>
        <v>0</v>
      </c>
      <c r="AO72">
        <f t="shared" si="35"/>
        <v>0</v>
      </c>
      <c r="AP72">
        <f t="shared" si="35"/>
        <v>-1.3851644258653249E-3</v>
      </c>
      <c r="AQ72">
        <f t="shared" si="35"/>
        <v>-0.5197026830504532</v>
      </c>
      <c r="AR72">
        <f t="shared" si="35"/>
        <v>-0.52108784747631853</v>
      </c>
      <c r="AS72">
        <f t="shared" si="35"/>
        <v>2.241891165055469E-4</v>
      </c>
      <c r="AT72">
        <f t="shared" si="35"/>
        <v>6.8330862689090104E-5</v>
      </c>
      <c r="AU72">
        <f t="shared" si="24"/>
        <v>-0.52079532749712387</v>
      </c>
      <c r="AW72">
        <v>69</v>
      </c>
      <c r="AX72">
        <f>IF(Z72&gt;0, (R72*SUMPRODUCT(K72:$K$98, X72:$X$98)-K72*$AZ$3)/Z72, 0)</f>
        <v>13.571783441835951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0.17588848000000001</v>
      </c>
      <c r="Q73" s="4">
        <f t="shared" si="49"/>
        <v>25</v>
      </c>
      <c r="R73">
        <f t="shared" si="28"/>
        <v>50000</v>
      </c>
      <c r="S73">
        <f t="shared" si="29"/>
        <v>12.406714418260425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1.871723987315185</v>
      </c>
      <c r="AC73">
        <f t="shared" si="46"/>
        <v>1.3929822124257611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-1212.8645012621569</v>
      </c>
      <c r="AI73">
        <f t="shared" si="33"/>
        <v>-1215.6714132403506</v>
      </c>
      <c r="AJ73">
        <f t="shared" si="34"/>
        <v>0.47874177488942382</v>
      </c>
      <c r="AK73">
        <f t="shared" si="47"/>
        <v>0.13102067911206297</v>
      </c>
      <c r="AL73">
        <f t="shared" si="23"/>
        <v>-1215.0616507863492</v>
      </c>
      <c r="AN73">
        <f t="shared" si="35"/>
        <v>0</v>
      </c>
      <c r="AO73">
        <f t="shared" si="35"/>
        <v>0</v>
      </c>
      <c r="AP73">
        <f t="shared" si="35"/>
        <v>-1.0068556394563812E-3</v>
      </c>
      <c r="AQ73">
        <f t="shared" si="35"/>
        <v>-0.43506154538486552</v>
      </c>
      <c r="AR73">
        <f t="shared" si="35"/>
        <v>-0.43606840102432187</v>
      </c>
      <c r="AS73">
        <f t="shared" si="35"/>
        <v>1.7172745694753134E-4</v>
      </c>
      <c r="AT73">
        <f t="shared" si="35"/>
        <v>4.699787904794805E-5</v>
      </c>
      <c r="AU73">
        <f t="shared" si="24"/>
        <v>-0.43584967568832644</v>
      </c>
      <c r="AW73">
        <v>70</v>
      </c>
      <c r="AX73">
        <f>IF(Z73&gt;0, (R73*SUMPRODUCT(K73:$K$98, X73:$X$98)-K73*$AZ$3)/Z73, 0)</f>
        <v>12.406714418260425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0.195947922</v>
      </c>
      <c r="Q74" s="4">
        <f t="shared" si="49"/>
        <v>25</v>
      </c>
      <c r="R74">
        <f t="shared" si="28"/>
        <v>50000</v>
      </c>
      <c r="S74">
        <f t="shared" si="29"/>
        <v>11.154854707651259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1.3929822124257611</v>
      </c>
      <c r="AC74">
        <f t="shared" si="46"/>
        <v>0.99449290647038546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-1100.0171387279408</v>
      </c>
      <c r="AI74">
        <f t="shared" si="33"/>
        <v>-1102.2459730169887</v>
      </c>
      <c r="AJ74">
        <f t="shared" si="34"/>
        <v>0.39848930595537568</v>
      </c>
      <c r="AK74">
        <f t="shared" si="47"/>
        <v>9.7508754869803288E-2</v>
      </c>
      <c r="AL74">
        <f t="shared" si="23"/>
        <v>-1101.7499749561637</v>
      </c>
      <c r="AN74">
        <f t="shared" si="35"/>
        <v>0</v>
      </c>
      <c r="AO74">
        <f t="shared" si="35"/>
        <v>0</v>
      </c>
      <c r="AP74">
        <f t="shared" si="35"/>
        <v>-7.1383554710389128E-4</v>
      </c>
      <c r="AQ74">
        <f t="shared" si="35"/>
        <v>-0.3523058398311768</v>
      </c>
      <c r="AR74">
        <f t="shared" si="35"/>
        <v>-0.35301967537828072</v>
      </c>
      <c r="AS74">
        <f t="shared" si="35"/>
        <v>1.2762538387419895E-4</v>
      </c>
      <c r="AT74">
        <f t="shared" si="35"/>
        <v>3.1229425947875755E-5</v>
      </c>
      <c r="AU74">
        <f t="shared" si="24"/>
        <v>-0.35286082056845869</v>
      </c>
      <c r="AW74">
        <v>71</v>
      </c>
      <c r="AX74">
        <f>IF(Z74&gt;0, (R74*SUMPRODUCT(K74:$K$98, X74:$X$98)-K74*$AZ$3)/Z74, 0)</f>
        <v>11.154854707651259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0.21719401199999999</v>
      </c>
      <c r="Q75" s="4">
        <f t="shared" si="49"/>
        <v>25</v>
      </c>
      <c r="R75">
        <f t="shared" si="28"/>
        <v>50000</v>
      </c>
      <c r="S75">
        <f t="shared" si="29"/>
        <v>9.794744566629964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0.99449290647038546</v>
      </c>
      <c r="AC75">
        <f t="shared" si="46"/>
        <v>0.67484085184411091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-968.178922642928</v>
      </c>
      <c r="AI75">
        <f t="shared" si="33"/>
        <v>-969.9013791277639</v>
      </c>
      <c r="AJ75">
        <f t="shared" si="34"/>
        <v>0.31965205462627455</v>
      </c>
      <c r="AK75">
        <f t="shared" si="47"/>
        <v>6.9614503452926996E-2</v>
      </c>
      <c r="AL75">
        <f t="shared" si="23"/>
        <v>-969.51211256968463</v>
      </c>
      <c r="AN75">
        <f t="shared" si="35"/>
        <v>0</v>
      </c>
      <c r="AO75">
        <f t="shared" si="35"/>
        <v>0</v>
      </c>
      <c r="AP75">
        <f t="shared" si="35"/>
        <v>-4.9255034397244918E-4</v>
      </c>
      <c r="AQ75">
        <f t="shared" si="35"/>
        <v>-0.27685858282805198</v>
      </c>
      <c r="AR75">
        <f t="shared" si="35"/>
        <v>-0.27735113317202442</v>
      </c>
      <c r="AS75">
        <f t="shared" si="35"/>
        <v>9.1407086822674349E-5</v>
      </c>
      <c r="AT75">
        <f t="shared" si="35"/>
        <v>1.9906829532751635E-5</v>
      </c>
      <c r="AU75">
        <f t="shared" si="24"/>
        <v>-0.27723981925566898</v>
      </c>
      <c r="AW75">
        <v>72</v>
      </c>
      <c r="AX75">
        <f>IF(Z75&gt;0, (R75*SUMPRODUCT(K75:$K$98, X75:$X$98)-K75*$AZ$3)/Z75, 0)</f>
        <v>9.794744566629964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0.239685495</v>
      </c>
      <c r="Q76" s="4">
        <f t="shared" si="49"/>
        <v>25</v>
      </c>
      <c r="R76">
        <f t="shared" si="28"/>
        <v>50000</v>
      </c>
      <c r="S76">
        <f t="shared" si="29"/>
        <v>8.262586939130907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0.67484085184411091</v>
      </c>
      <c r="AC76">
        <f t="shared" si="46"/>
        <v>0.42713743437757906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-825.69567036769524</v>
      </c>
      <c r="AI76">
        <f t="shared" si="33"/>
        <v>-826.98805445249889</v>
      </c>
      <c r="AJ76">
        <f t="shared" si="34"/>
        <v>0.24770341746653185</v>
      </c>
      <c r="AK76">
        <f t="shared" si="47"/>
        <v>4.7238859629087769E-2</v>
      </c>
      <c r="AL76">
        <f t="shared" si="23"/>
        <v>-826.69311217540337</v>
      </c>
      <c r="AN76">
        <f t="shared" si="35"/>
        <v>0</v>
      </c>
      <c r="AO76">
        <f t="shared" si="35"/>
        <v>0</v>
      </c>
      <c r="AP76">
        <f t="shared" si="35"/>
        <v>-3.2997113171898926E-4</v>
      </c>
      <c r="AQ76">
        <f t="shared" si="35"/>
        <v>-0.21081638037045847</v>
      </c>
      <c r="AR76">
        <f t="shared" si="35"/>
        <v>-0.21114635150217745</v>
      </c>
      <c r="AS76">
        <f t="shared" si="35"/>
        <v>6.3243565092732635E-5</v>
      </c>
      <c r="AT76">
        <f t="shared" si="35"/>
        <v>1.2061012013539667E-5</v>
      </c>
      <c r="AU76">
        <f t="shared" si="24"/>
        <v>-0.2110710469250712</v>
      </c>
      <c r="AW76">
        <v>73</v>
      </c>
      <c r="AX76">
        <f>IF(Z76&gt;0, (R76*SUMPRODUCT(K76:$K$98, X76:$X$98)-K76*$AZ$3)/Z76, 0)</f>
        <v>8.262586939130907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0.26259210900000002</v>
      </c>
      <c r="Q77" s="4">
        <f t="shared" si="49"/>
        <v>25</v>
      </c>
      <c r="R77">
        <f t="shared" si="28"/>
        <v>50000</v>
      </c>
      <c r="S77">
        <f t="shared" si="29"/>
        <v>6.4449242440783658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0.42713743437757906</v>
      </c>
      <c r="AC77">
        <f t="shared" si="46"/>
        <v>0.24235245165133462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-678.73972493326255</v>
      </c>
      <c r="AI77">
        <f t="shared" si="33"/>
        <v>-679.67981531475152</v>
      </c>
      <c r="AJ77">
        <f t="shared" si="34"/>
        <v>0.18478498272624444</v>
      </c>
      <c r="AK77">
        <f t="shared" si="47"/>
        <v>2.9899620406430537E-2</v>
      </c>
      <c r="AL77">
        <f t="shared" si="23"/>
        <v>-679.46513071161883</v>
      </c>
      <c r="AN77">
        <f t="shared" si="35"/>
        <v>0</v>
      </c>
      <c r="AO77">
        <f t="shared" si="35"/>
        <v>0</v>
      </c>
      <c r="AP77">
        <f t="shared" si="35"/>
        <v>-2.1430679019160105E-4</v>
      </c>
      <c r="AQ77">
        <f t="shared" si="35"/>
        <v>-0.15472824176286817</v>
      </c>
      <c r="AR77">
        <f t="shared" si="35"/>
        <v>-0.15494254855305978</v>
      </c>
      <c r="AS77">
        <f t="shared" si="35"/>
        <v>4.2124329004354419E-5</v>
      </c>
      <c r="AT77">
        <f t="shared" si="35"/>
        <v>6.8160379080789125E-6</v>
      </c>
      <c r="AU77">
        <f t="shared" si="24"/>
        <v>-0.15489360818614734</v>
      </c>
      <c r="AW77">
        <v>74</v>
      </c>
      <c r="AX77">
        <f>IF(Z77&gt;0, (R77*SUMPRODUCT(K77:$K$98, X77:$X$98)-K77*$AZ$3)/Z77, 0)</f>
        <v>6.4449242440783658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0.28653067599999998</v>
      </c>
      <c r="Q78" s="4">
        <f t="shared" si="49"/>
        <v>25</v>
      </c>
      <c r="R78">
        <f t="shared" si="28"/>
        <v>50000</v>
      </c>
      <c r="S78">
        <f t="shared" si="29"/>
        <v>4.1910774556757735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0.24235245165133462</v>
      </c>
      <c r="AC78">
        <f t="shared" si="46"/>
        <v>0.11086652921365764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-538.72946501828471</v>
      </c>
      <c r="AI78">
        <f t="shared" si="33"/>
        <v>-539.39078976344967</v>
      </c>
      <c r="AJ78">
        <f t="shared" si="34"/>
        <v>0.13148592243767698</v>
      </c>
      <c r="AK78">
        <f t="shared" si="47"/>
        <v>1.6964671615593424E-2</v>
      </c>
      <c r="AL78">
        <f t="shared" si="23"/>
        <v>-539.24233916939636</v>
      </c>
      <c r="AN78">
        <f t="shared" si="35"/>
        <v>0</v>
      </c>
      <c r="AO78">
        <f t="shared" si="35"/>
        <v>0</v>
      </c>
      <c r="AP78">
        <f t="shared" si="35"/>
        <v>-1.346055828791923E-4</v>
      </c>
      <c r="AQ78">
        <f t="shared" si="35"/>
        <v>-0.10965262404462429</v>
      </c>
      <c r="AR78">
        <f t="shared" si="35"/>
        <v>-0.10978722962750348</v>
      </c>
      <c r="AS78">
        <f t="shared" si="35"/>
        <v>2.6762554039493417E-5</v>
      </c>
      <c r="AT78">
        <f t="shared" si="35"/>
        <v>3.4529775694411628E-6</v>
      </c>
      <c r="AU78">
        <f t="shared" si="24"/>
        <v>-0.10975701409589453</v>
      </c>
      <c r="AW78">
        <v>75</v>
      </c>
      <c r="AX78">
        <f>IF(Z78&gt;0, (R78*SUMPRODUCT(K78:$K$98, X78:$X$98)-K78*$AZ$3)/Z78, 0)</f>
        <v>4.1910774556757735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0.31063079199999999</v>
      </c>
      <c r="Q79" s="4">
        <f t="shared" si="49"/>
        <v>25</v>
      </c>
      <c r="R79">
        <f t="shared" si="28"/>
        <v>50000</v>
      </c>
      <c r="S79">
        <f t="shared" si="29"/>
        <v>1.222277680134392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0.11086652921365764</v>
      </c>
      <c r="AC79">
        <f t="shared" si="46"/>
        <v>2.196597599509684E-2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-410.85565871958693</v>
      </c>
      <c r="AI79">
        <f t="shared" si="33"/>
        <v>-411.30494238794046</v>
      </c>
      <c r="AJ79">
        <f t="shared" si="34"/>
        <v>8.8900553218560802E-2</v>
      </c>
      <c r="AK79">
        <f t="shared" si="47"/>
        <v>7.7606570449560352E-3</v>
      </c>
      <c r="AL79">
        <f t="shared" si="23"/>
        <v>-411.20828117767695</v>
      </c>
      <c r="AN79">
        <f t="shared" si="35"/>
        <v>0</v>
      </c>
      <c r="AO79">
        <f t="shared" si="35"/>
        <v>0</v>
      </c>
      <c r="AP79">
        <f t="shared" si="35"/>
        <v>-8.1649007350906468E-5</v>
      </c>
      <c r="AQ79">
        <f t="shared" si="35"/>
        <v>-7.4665426459616324E-2</v>
      </c>
      <c r="AR79">
        <f t="shared" si="35"/>
        <v>-7.4747075466967239E-2</v>
      </c>
      <c r="AS79">
        <f t="shared" si="35"/>
        <v>1.6156033336004319E-5</v>
      </c>
      <c r="AT79">
        <f t="shared" si="35"/>
        <v>1.4103560595326995E-6</v>
      </c>
      <c r="AU79">
        <f t="shared" si="24"/>
        <v>-7.4729509077571699E-2</v>
      </c>
      <c r="AW79">
        <v>76</v>
      </c>
      <c r="AX79">
        <f>IF(Z79&gt;0, (R79*SUMPRODUCT(K79:$K$98, X79:$X$98)-K79*$AZ$3)/Z79, 0)</f>
        <v>1.222277680134392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0.33433633699999998</v>
      </c>
      <c r="Q80" s="4">
        <f t="shared" si="49"/>
        <v>25</v>
      </c>
      <c r="R80">
        <f t="shared" si="28"/>
        <v>50000</v>
      </c>
      <c r="S80">
        <f t="shared" si="29"/>
        <v>-2.8999706882523477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2.196597599509684E-2</v>
      </c>
      <c r="AC80">
        <f t="shared" si="46"/>
        <v>-3.4170815798391235E-2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-300.42371190248343</v>
      </c>
      <c r="AI80">
        <f t="shared" si="33"/>
        <v>-300.7182908782022</v>
      </c>
      <c r="AJ80">
        <f t="shared" si="34"/>
        <v>5.6136791793488072E-2</v>
      </c>
      <c r="AK80">
        <f t="shared" si="47"/>
        <v>1.5376183196567791E-3</v>
      </c>
      <c r="AL80">
        <f t="shared" si="23"/>
        <v>-300.66061646808902</v>
      </c>
      <c r="AN80">
        <f t="shared" si="35"/>
        <v>0</v>
      </c>
      <c r="AO80">
        <f t="shared" si="35"/>
        <v>0</v>
      </c>
      <c r="AP80">
        <f t="shared" si="35"/>
        <v>-4.7798470750008269E-5</v>
      </c>
      <c r="AQ80">
        <f t="shared" si="35"/>
        <v>-4.8746839352478824E-2</v>
      </c>
      <c r="AR80">
        <f t="shared" si="35"/>
        <v>-4.8794637823228834E-2</v>
      </c>
      <c r="AS80">
        <f t="shared" si="35"/>
        <v>9.1087722536660847E-6</v>
      </c>
      <c r="AT80">
        <f t="shared" si="35"/>
        <v>2.4949439822535472E-7</v>
      </c>
      <c r="AU80">
        <f t="shared" si="24"/>
        <v>-4.8785279556576938E-2</v>
      </c>
      <c r="AW80">
        <v>77</v>
      </c>
      <c r="AX80">
        <f>IF(Z80&gt;0, (R80*SUMPRODUCT(K80:$K$98, X80:$X$98)-K80*$AZ$3)/Z80, 0)</f>
        <v>-2.8999706882523477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0.35860877099999999</v>
      </c>
      <c r="Q81" s="4">
        <f t="shared" si="49"/>
        <v>25</v>
      </c>
      <c r="R81">
        <f t="shared" si="28"/>
        <v>50000</v>
      </c>
      <c r="S81">
        <f t="shared" si="29"/>
        <v>-8.9215275521204642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-3.4170815798391235E-2</v>
      </c>
      <c r="AC81">
        <f t="shared" si="46"/>
        <v>-6.6374231341827059E-2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-211.277208889881</v>
      </c>
      <c r="AI81">
        <f t="shared" si="33"/>
        <v>-211.46320347139761</v>
      </c>
      <c r="AJ81">
        <f t="shared" si="34"/>
        <v>3.2203415543435823E-2</v>
      </c>
      <c r="AK81">
        <f t="shared" si="47"/>
        <v>-2.3919571058873866E-3</v>
      </c>
      <c r="AL81">
        <f t="shared" si="23"/>
        <v>-211.43339201296004</v>
      </c>
      <c r="AN81">
        <f t="shared" si="35"/>
        <v>0</v>
      </c>
      <c r="AO81">
        <f t="shared" si="35"/>
        <v>0</v>
      </c>
      <c r="AP81">
        <f t="shared" si="35"/>
        <v>-2.6946013563543097E-5</v>
      </c>
      <c r="AQ81">
        <f t="shared" si="35"/>
        <v>-3.0608840805964127E-2</v>
      </c>
      <c r="AR81">
        <f t="shared" si="35"/>
        <v>-3.0635786819527666E-2</v>
      </c>
      <c r="AS81">
        <f t="shared" si="35"/>
        <v>4.665478235710202E-6</v>
      </c>
      <c r="AT81">
        <f t="shared" si="35"/>
        <v>-3.4653541029577793E-7</v>
      </c>
      <c r="AU81">
        <f t="shared" si="24"/>
        <v>-3.0631467876702251E-2</v>
      </c>
      <c r="AW81">
        <v>78</v>
      </c>
      <c r="AX81">
        <f>IF(Z81&gt;0, (R81*SUMPRODUCT(K81:$K$98, X81:$X$98)-K81*$AZ$3)/Z81, 0)</f>
        <v>-8.9215275521204642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0.383306127</v>
      </c>
      <c r="Q82" s="4">
        <f t="shared" si="49"/>
        <v>25</v>
      </c>
      <c r="R82">
        <f t="shared" si="28"/>
        <v>50000</v>
      </c>
      <c r="S82">
        <f t="shared" si="29"/>
        <v>-18.214034535762014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-6.6374231341827059E-2</v>
      </c>
      <c r="AC82">
        <f t="shared" si="46"/>
        <v>-8.2212158032574187E-2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-142.58572536824585</v>
      </c>
      <c r="AI82">
        <f t="shared" si="33"/>
        <v>-142.69856714126317</v>
      </c>
      <c r="AJ82">
        <f t="shared" si="34"/>
        <v>1.5837926690747128E-2</v>
      </c>
      <c r="AK82">
        <f t="shared" si="47"/>
        <v>-4.6461961939278946E-3</v>
      </c>
      <c r="AL82">
        <f t="shared" si="23"/>
        <v>-142.68737541076635</v>
      </c>
      <c r="AN82">
        <f t="shared" si="35"/>
        <v>0</v>
      </c>
      <c r="AO82">
        <f t="shared" si="35"/>
        <v>0</v>
      </c>
      <c r="AP82">
        <f t="shared" si="35"/>
        <v>-1.4596411902479009E-5</v>
      </c>
      <c r="AQ82">
        <f t="shared" si="35"/>
        <v>-1.8443878744877091E-2</v>
      </c>
      <c r="AR82">
        <f t="shared" si="35"/>
        <v>-1.8458475156779567E-2</v>
      </c>
      <c r="AS82">
        <f t="shared" si="35"/>
        <v>2.0486819329212225E-6</v>
      </c>
      <c r="AT82">
        <f t="shared" si="35"/>
        <v>-6.0099900606740364E-7</v>
      </c>
      <c r="AU82">
        <f t="shared" si="24"/>
        <v>-1.8457027473852715E-2</v>
      </c>
      <c r="AW82">
        <v>79</v>
      </c>
      <c r="AX82">
        <f>IF(Z82&gt;0, (R82*SUMPRODUCT(K82:$K$98, X82:$X$98)-K82*$AZ$3)/Z82, 0)</f>
        <v>-18.214034535762014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0.40826881399999998</v>
      </c>
      <c r="Q83" s="4">
        <f t="shared" si="49"/>
        <v>25</v>
      </c>
      <c r="R83">
        <f t="shared" si="28"/>
        <v>50000</v>
      </c>
      <c r="S83">
        <f t="shared" si="29"/>
        <v>-33.311605899431449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-8.2212158032574187E-2</v>
      </c>
      <c r="AC83">
        <f t="shared" si="46"/>
        <v>-8.7467720603150417E-2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-92.139553678888973</v>
      </c>
      <c r="AI83">
        <f t="shared" si="33"/>
        <v>-92.205197257336692</v>
      </c>
      <c r="AJ83">
        <f t="shared" si="34"/>
        <v>5.2555625705762304E-3</v>
      </c>
      <c r="AK83">
        <f t="shared" si="47"/>
        <v>-5.7548510622801932E-3</v>
      </c>
      <c r="AL83">
        <f t="shared" si="23"/>
        <v>-92.205696545828388</v>
      </c>
      <c r="AN83">
        <f t="shared" si="35"/>
        <v>0</v>
      </c>
      <c r="AO83">
        <f t="shared" si="35"/>
        <v>0</v>
      </c>
      <c r="AP83">
        <f t="shared" si="35"/>
        <v>-7.5814178637264545E-6</v>
      </c>
      <c r="AQ83">
        <f t="shared" si="35"/>
        <v>-1.064153531442962E-2</v>
      </c>
      <c r="AR83">
        <f t="shared" si="35"/>
        <v>-1.0649116732293348E-2</v>
      </c>
      <c r="AS83">
        <f t="shared" si="35"/>
        <v>6.0698421534459343E-7</v>
      </c>
      <c r="AT83">
        <f t="shared" si="35"/>
        <v>-6.6464887622490092E-7</v>
      </c>
      <c r="AU83">
        <f t="shared" si="24"/>
        <v>-1.0649174396954227E-2</v>
      </c>
      <c r="AW83">
        <v>80</v>
      </c>
      <c r="AX83">
        <f>IF(Z83&gt;0, (R83*SUMPRODUCT(K83:$K$98, X83:$X$98)-K83*$AZ$3)/Z83, 0)</f>
        <v>-33.311605899431449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0.43333920100000001</v>
      </c>
      <c r="Q84" s="4">
        <f t="shared" si="49"/>
        <v>25</v>
      </c>
      <c r="R84">
        <f t="shared" si="28"/>
        <v>50000</v>
      </c>
      <c r="S84">
        <f t="shared" si="29"/>
        <v>-59.066175636760477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-8.7467720603150417E-2</v>
      </c>
      <c r="AC84">
        <f t="shared" si="46"/>
        <v>-8.6333973619097129E-2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-56.891871670629001</v>
      </c>
      <c r="AI84">
        <f t="shared" si="33"/>
        <v>-56.928412877456928</v>
      </c>
      <c r="AJ84">
        <f t="shared" si="34"/>
        <v>-1.1337469840532882E-3</v>
      </c>
      <c r="AK84">
        <f t="shared" si="47"/>
        <v>-6.1227404422205299E-3</v>
      </c>
      <c r="AL84">
        <f t="shared" si="23"/>
        <v>-56.935669364883204</v>
      </c>
      <c r="AN84">
        <f t="shared" si="35"/>
        <v>0</v>
      </c>
      <c r="AO84">
        <f t="shared" si="35"/>
        <v>0</v>
      </c>
      <c r="AP84">
        <f t="shared" si="35"/>
        <v>-3.7681054692632513E-6</v>
      </c>
      <c r="AQ84">
        <f t="shared" si="35"/>
        <v>-5.8666527848470519E-3</v>
      </c>
      <c r="AR84">
        <f t="shared" si="35"/>
        <v>-5.8704208903163149E-3</v>
      </c>
      <c r="AS84">
        <f t="shared" si="35"/>
        <v>-1.1691125122083072E-7</v>
      </c>
      <c r="AT84">
        <f t="shared" si="35"/>
        <v>-6.3137301008841302E-7</v>
      </c>
      <c r="AU84">
        <f t="shared" si="24"/>
        <v>-5.8711691745776248E-3</v>
      </c>
      <c r="AW84">
        <v>81</v>
      </c>
      <c r="AX84">
        <f>IF(Z84&gt;0, (R84*SUMPRODUCT(K84:$K$98, X84:$X$98)-K84*$AZ$3)/Z84, 0)</f>
        <v>-59.066175636760477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0.458542742</v>
      </c>
      <c r="Q85" s="4">
        <f t="shared" si="49"/>
        <v>25</v>
      </c>
      <c r="R85">
        <f t="shared" si="28"/>
        <v>50000</v>
      </c>
      <c r="S85">
        <f t="shared" si="29"/>
        <v>-105.1578329981086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-8.6333973619097129E-2</v>
      </c>
      <c r="AC85">
        <f t="shared" si="46"/>
        <v>-8.1686981494584435E-2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-33.511410349731996</v>
      </c>
      <c r="AI85">
        <f t="shared" si="33"/>
        <v>-33.530830439316773</v>
      </c>
      <c r="AJ85">
        <f t="shared" si="34"/>
        <v>-4.6469921245126944E-3</v>
      </c>
      <c r="AK85">
        <f t="shared" si="47"/>
        <v>-6.0433781533367993E-3</v>
      </c>
      <c r="AL85">
        <f t="shared" si="23"/>
        <v>-33.541520809594623</v>
      </c>
      <c r="AN85">
        <f t="shared" si="35"/>
        <v>0</v>
      </c>
      <c r="AO85">
        <f t="shared" si="35"/>
        <v>0</v>
      </c>
      <c r="AP85">
        <f t="shared" si="35"/>
        <v>-1.7880241076334385E-6</v>
      </c>
      <c r="AQ85">
        <f t="shared" si="35"/>
        <v>-3.0854239536092284E-3</v>
      </c>
      <c r="AR85">
        <f t="shared" si="35"/>
        <v>-3.0872119777168618E-3</v>
      </c>
      <c r="AS85">
        <f t="shared" si="35"/>
        <v>-4.278525034778064E-7</v>
      </c>
      <c r="AT85">
        <f t="shared" si="35"/>
        <v>-5.5641894866335247E-7</v>
      </c>
      <c r="AU85">
        <f t="shared" si="24"/>
        <v>-3.0881962491690028E-3</v>
      </c>
      <c r="AW85">
        <v>82</v>
      </c>
      <c r="AX85">
        <f>IF(Z85&gt;0, (R85*SUMPRODUCT(K85:$K$98, X85:$X$98)-K85*$AZ$3)/Z85, 0)</f>
        <v>-105.1578329981086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0.48392545599999998</v>
      </c>
      <c r="Q86" s="4">
        <f t="shared" si="49"/>
        <v>25</v>
      </c>
      <c r="R86">
        <f t="shared" si="28"/>
        <v>50000</v>
      </c>
      <c r="S86">
        <f t="shared" si="29"/>
        <v>-191.76109819632796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-8.1686981494584435E-2</v>
      </c>
      <c r="AC86">
        <f t="shared" si="46"/>
        <v>-7.5385222493408177E-2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-18.795751415751091</v>
      </c>
      <c r="AI86">
        <f t="shared" si="33"/>
        <v>-18.805579428732148</v>
      </c>
      <c r="AJ86">
        <f t="shared" si="34"/>
        <v>-6.3017590011762575E-3</v>
      </c>
      <c r="AK86">
        <f t="shared" si="47"/>
        <v>-5.7180887046209107E-3</v>
      </c>
      <c r="AL86">
        <f t="shared" si="23"/>
        <v>-18.817599276437946</v>
      </c>
      <c r="AN86">
        <f t="shared" si="35"/>
        <v>0</v>
      </c>
      <c r="AO86">
        <f t="shared" si="35"/>
        <v>0</v>
      </c>
      <c r="AP86">
        <f t="shared" si="35"/>
        <v>-8.0792275440321371E-7</v>
      </c>
      <c r="AQ86">
        <f t="shared" si="35"/>
        <v>-1.5451256814741155E-3</v>
      </c>
      <c r="AR86">
        <f t="shared" si="35"/>
        <v>-1.5459336042285188E-3</v>
      </c>
      <c r="AS86">
        <f t="shared" si="35"/>
        <v>-5.180431181388344E-7</v>
      </c>
      <c r="AT86">
        <f t="shared" si="35"/>
        <v>-4.7006185126777322E-7</v>
      </c>
      <c r="AU86">
        <f t="shared" si="24"/>
        <v>-1.5469217091979254E-3</v>
      </c>
      <c r="AW86">
        <v>83</v>
      </c>
      <c r="AX86">
        <f>IF(Z86&gt;0, (R86*SUMPRODUCT(K86:$K$98, X86:$X$98)-K86*$AZ$3)/Z86, 0)</f>
        <v>-191.76109819632796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0.50934341699999997</v>
      </c>
      <c r="Q87" s="4">
        <f t="shared" si="49"/>
        <v>25</v>
      </c>
      <c r="R87">
        <f t="shared" si="28"/>
        <v>50000</v>
      </c>
      <c r="S87">
        <f t="shared" si="29"/>
        <v>-362.77729917667369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-7.5385222493408177E-2</v>
      </c>
      <c r="AC87">
        <f t="shared" si="46"/>
        <v>-6.8548934822395255E-2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-10.011667428183577</v>
      </c>
      <c r="AI87">
        <f t="shared" si="33"/>
        <v>-10.016391327320731</v>
      </c>
      <c r="AJ87">
        <f t="shared" si="34"/>
        <v>-6.8362876710129222E-3</v>
      </c>
      <c r="AK87">
        <f t="shared" si="47"/>
        <v>-5.2769655745385727E-3</v>
      </c>
      <c r="AL87">
        <f t="shared" si="23"/>
        <v>-10.028504580566281</v>
      </c>
      <c r="AN87">
        <f t="shared" si="35"/>
        <v>0</v>
      </c>
      <c r="AO87">
        <f t="shared" si="35"/>
        <v>0</v>
      </c>
      <c r="AP87">
        <f t="shared" si="35"/>
        <v>-3.4672624148160441E-7</v>
      </c>
      <c r="AQ87">
        <f t="shared" si="35"/>
        <v>-7.3483952928532969E-4</v>
      </c>
      <c r="AR87">
        <f t="shared" si="35"/>
        <v>-7.3518625552681128E-4</v>
      </c>
      <c r="AS87">
        <f t="shared" si="35"/>
        <v>-5.0177200254220483E-7</v>
      </c>
      <c r="AT87">
        <f t="shared" si="35"/>
        <v>-3.8732038660540603E-7</v>
      </c>
      <c r="AU87">
        <f t="shared" si="24"/>
        <v>-7.3607534791595884E-4</v>
      </c>
      <c r="AW87">
        <v>84</v>
      </c>
      <c r="AX87">
        <f>IF(Z87&gt;0, (R87*SUMPRODUCT(K87:$K$98, X87:$X$98)-K87*$AZ$3)/Z87, 0)</f>
        <v>-362.77729917667369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0.53464878299999996</v>
      </c>
      <c r="Q88" s="4">
        <f t="shared" si="49"/>
        <v>25</v>
      </c>
      <c r="R88">
        <f t="shared" si="28"/>
        <v>50000</v>
      </c>
      <c r="S88">
        <f t="shared" si="29"/>
        <v>-718.26377397139072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-6.8548934822395255E-2</v>
      </c>
      <c r="AC88">
        <f t="shared" si="46"/>
        <v>-6.1800369572674291E-2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-5.0512538493886669</v>
      </c>
      <c r="AI88">
        <f t="shared" si="33"/>
        <v>-5.0534048826097555</v>
      </c>
      <c r="AJ88">
        <f t="shared" si="34"/>
        <v>-6.7485652497209642E-3</v>
      </c>
      <c r="AK88">
        <f t="shared" si="47"/>
        <v>-4.7984254375676681E-3</v>
      </c>
      <c r="AL88">
        <f t="shared" ref="AL88:AL98" si="50">SUM(AI88:AK88)</f>
        <v>-5.0649518732970442</v>
      </c>
      <c r="AN88">
        <f t="shared" si="35"/>
        <v>0</v>
      </c>
      <c r="AO88">
        <f t="shared" si="35"/>
        <v>0</v>
      </c>
      <c r="AP88">
        <f t="shared" si="35"/>
        <v>-1.409662643075754E-7</v>
      </c>
      <c r="AQ88">
        <f t="shared" si="35"/>
        <v>-3.3102993400411406E-4</v>
      </c>
      <c r="AR88">
        <f t="shared" si="35"/>
        <v>-3.3117090026842165E-4</v>
      </c>
      <c r="AS88">
        <f t="shared" si="35"/>
        <v>-4.4226189691653638E-7</v>
      </c>
      <c r="AT88">
        <f t="shared" si="35"/>
        <v>-3.1446102359593901E-7</v>
      </c>
      <c r="AU88">
        <f t="shared" si="24"/>
        <v>-3.3192762318893414E-4</v>
      </c>
      <c r="AW88">
        <v>85</v>
      </c>
      <c r="AX88">
        <f>IF(Z88&gt;0, (R88*SUMPRODUCT(K88:$K$98, X88:$X$98)-K88*$AZ$3)/Z88, 0)</f>
        <v>-718.26377397139072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0.56402811100000005</v>
      </c>
      <c r="Q89" s="4">
        <f t="shared" si="49"/>
        <v>25</v>
      </c>
      <c r="R89">
        <f t="shared" si="28"/>
        <v>50000</v>
      </c>
      <c r="S89">
        <f t="shared" si="29"/>
        <v>-1512.9056399353128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-6.1800369572674291E-2</v>
      </c>
      <c r="AC89">
        <f t="shared" si="46"/>
        <v>-5.5449788096851367E-2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-2.4264864087775755</v>
      </c>
      <c r="AI89">
        <f t="shared" si="33"/>
        <v>-2.4274026884620645</v>
      </c>
      <c r="AJ89">
        <f t="shared" si="34"/>
        <v>-6.3505814758229237E-3</v>
      </c>
      <c r="AK89">
        <f t="shared" si="47"/>
        <v>-4.3260258700872009E-3</v>
      </c>
      <c r="AL89">
        <f t="shared" si="50"/>
        <v>-2.4380792958079747</v>
      </c>
      <c r="AN89">
        <f t="shared" si="35"/>
        <v>0</v>
      </c>
      <c r="AO89">
        <f t="shared" si="35"/>
        <v>0</v>
      </c>
      <c r="AP89">
        <f t="shared" si="35"/>
        <v>-5.3613987403902822E-8</v>
      </c>
      <c r="AQ89">
        <f t="shared" si="35"/>
        <v>-1.4198024245022943E-4</v>
      </c>
      <c r="AR89">
        <f t="shared" si="35"/>
        <v>-1.4203385643763334E-4</v>
      </c>
      <c r="AS89">
        <f t="shared" si="35"/>
        <v>-3.7158959323885716E-7</v>
      </c>
      <c r="AT89">
        <f t="shared" si="35"/>
        <v>-2.5312740251051919E-7</v>
      </c>
      <c r="AU89">
        <f t="shared" si="24"/>
        <v>-1.4265857343338272E-4</v>
      </c>
      <c r="AW89">
        <v>86</v>
      </c>
      <c r="AX89">
        <f>IF(Z89&gt;0, (R89*SUMPRODUCT(K89:$K$98, X89:$X$98)-K89*$AZ$3)/Z89, 0)</f>
        <v>-1512.9056399353128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0.59324784900000005</v>
      </c>
      <c r="Q90" s="4">
        <f t="shared" si="49"/>
        <v>25</v>
      </c>
      <c r="R90">
        <f t="shared" si="28"/>
        <v>50000</v>
      </c>
      <c r="S90">
        <f t="shared" si="29"/>
        <v>-3412.7330332161036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-5.5449788096851367E-2</v>
      </c>
      <c r="AC90">
        <f t="shared" si="46"/>
        <v>-4.9626043866241747E-2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-1.0871619038107818</v>
      </c>
      <c r="AI90">
        <f t="shared" si="33"/>
        <v>-1.0875254397465204</v>
      </c>
      <c r="AJ90">
        <f t="shared" si="34"/>
        <v>-5.8237442306096204E-3</v>
      </c>
      <c r="AK90">
        <f t="shared" si="47"/>
        <v>-3.8814851667795963E-3</v>
      </c>
      <c r="AL90">
        <f t="shared" si="50"/>
        <v>-1.0972306691439098</v>
      </c>
      <c r="AN90">
        <f t="shared" si="35"/>
        <v>0</v>
      </c>
      <c r="AO90">
        <f t="shared" si="35"/>
        <v>0</v>
      </c>
      <c r="AP90">
        <f t="shared" si="35"/>
        <v>-1.8992379309094059E-8</v>
      </c>
      <c r="AQ90">
        <f t="shared" si="35"/>
        <v>-5.679711197085436E-5</v>
      </c>
      <c r="AR90">
        <f t="shared" si="35"/>
        <v>-5.6816104350163458E-5</v>
      </c>
      <c r="AS90">
        <f t="shared" si="35"/>
        <v>-3.0425261591315091E-7</v>
      </c>
      <c r="AT90">
        <f t="shared" si="35"/>
        <v>-2.0278225980696353E-7</v>
      </c>
      <c r="AU90">
        <f t="shared" si="24"/>
        <v>-5.7323139225883582E-5</v>
      </c>
      <c r="AW90">
        <v>87</v>
      </c>
      <c r="AX90">
        <f>IF(Z90&gt;0, (R90*SUMPRODUCT(K90:$K$98, X90:$X$98)-K90*$AZ$3)/Z90, 0)</f>
        <v>-3412.7330332161036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0.62227177099999997</v>
      </c>
      <c r="Q91" s="4">
        <f t="shared" si="49"/>
        <v>25</v>
      </c>
      <c r="R91">
        <f t="shared" si="28"/>
        <v>50000</v>
      </c>
      <c r="S91">
        <f t="shared" si="29"/>
        <v>-8295.0883400949715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-4.9626043866241747E-2</v>
      </c>
      <c r="AC91">
        <f t="shared" si="46"/>
        <v>-4.4356301270123445E-2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-0.4524363011083275</v>
      </c>
      <c r="AI91">
        <f t="shared" si="33"/>
        <v>-0.45256998353415451</v>
      </c>
      <c r="AJ91">
        <f t="shared" si="34"/>
        <v>-5.2697425961183014E-3</v>
      </c>
      <c r="AK91">
        <f t="shared" si="47"/>
        <v>-3.4738230706369225E-3</v>
      </c>
      <c r="AL91">
        <f t="shared" si="50"/>
        <v>-0.46131354920090972</v>
      </c>
      <c r="AN91">
        <f t="shared" si="35"/>
        <v>0</v>
      </c>
      <c r="AO91">
        <f t="shared" si="35"/>
        <v>0</v>
      </c>
      <c r="AP91">
        <f t="shared" si="35"/>
        <v>-6.2357446498476797E-9</v>
      </c>
      <c r="AQ91">
        <f t="shared" si="35"/>
        <v>-2.1104324121738776E-5</v>
      </c>
      <c r="AR91">
        <f t="shared" si="35"/>
        <v>-2.1110559866388628E-5</v>
      </c>
      <c r="AS91">
        <f t="shared" si="35"/>
        <v>-2.4581218508367562E-7</v>
      </c>
      <c r="AT91">
        <f t="shared" si="35"/>
        <v>-1.6203980061878836E-7</v>
      </c>
      <c r="AU91">
        <f t="shared" si="24"/>
        <v>-2.151841185209109E-5</v>
      </c>
      <c r="AW91">
        <v>88</v>
      </c>
      <c r="AX91">
        <f>IF(Z91&gt;0, (R91*SUMPRODUCT(K91:$K$98, X91:$X$98)-K91*$AZ$3)/Z91, 0)</f>
        <v>-8295.0883400949715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0.65106364900000002</v>
      </c>
      <c r="Q92" s="4">
        <f t="shared" si="49"/>
        <v>25</v>
      </c>
      <c r="R92">
        <f t="shared" si="28"/>
        <v>50000</v>
      </c>
      <c r="S92">
        <f t="shared" si="29"/>
        <v>-21861.461088474945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-4.4356301270123445E-2</v>
      </c>
      <c r="AC92">
        <f t="shared" si="46"/>
        <v>-3.9621566569165573E-2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-0.17407153593218555</v>
      </c>
      <c r="AI92">
        <f t="shared" si="33"/>
        <v>-0.17411684576578818</v>
      </c>
      <c r="AJ92">
        <f t="shared" si="34"/>
        <v>-4.7347347009578725E-3</v>
      </c>
      <c r="AK92">
        <f t="shared" si="47"/>
        <v>-3.1049410889086413E-3</v>
      </c>
      <c r="AL92">
        <f t="shared" si="50"/>
        <v>-0.18195652155565467</v>
      </c>
      <c r="AN92">
        <f t="shared" si="35"/>
        <v>0</v>
      </c>
      <c r="AO92">
        <f t="shared" si="35"/>
        <v>0</v>
      </c>
      <c r="AP92">
        <f t="shared" si="35"/>
        <v>-1.8870719083813794E-9</v>
      </c>
      <c r="AQ92">
        <f t="shared" si="35"/>
        <v>-7.2497619035036729E-6</v>
      </c>
      <c r="AR92">
        <f t="shared" si="35"/>
        <v>-7.251648975412054E-6</v>
      </c>
      <c r="AS92">
        <f t="shared" si="35"/>
        <v>-1.9719306246354817E-7</v>
      </c>
      <c r="AT92">
        <f t="shared" si="35"/>
        <v>-1.293151318419027E-7</v>
      </c>
      <c r="AU92">
        <f t="shared" si="24"/>
        <v>-7.5781571697175035E-6</v>
      </c>
      <c r="AW92">
        <v>89</v>
      </c>
      <c r="AX92">
        <f>IF(Z92&gt;0, (R92*SUMPRODUCT(K92:$K$98, X92:$X$98)-K92*$AZ$3)/Z92, 0)</f>
        <v>-21861.461088474945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0.67958823899999998</v>
      </c>
      <c r="Q93" s="4">
        <f t="shared" si="49"/>
        <v>25</v>
      </c>
      <c r="R93">
        <f t="shared" si="28"/>
        <v>50000</v>
      </c>
      <c r="S93">
        <f t="shared" si="29"/>
        <v>-62892.415598960215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-3.9621566569165573E-2</v>
      </c>
      <c r="AC93">
        <f t="shared" si="46"/>
        <v>-3.5382531487248001E-2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-6.1584060054786768E-2</v>
      </c>
      <c r="AI93">
        <f t="shared" si="33"/>
        <v>-6.1598124760025977E-2</v>
      </c>
      <c r="AJ93">
        <f t="shared" si="34"/>
        <v>-4.2390350819175721E-3</v>
      </c>
      <c r="AK93">
        <f t="shared" si="47"/>
        <v>-2.7735096598415902E-3</v>
      </c>
      <c r="AL93">
        <f t="shared" si="50"/>
        <v>-6.861066950178514E-2</v>
      </c>
      <c r="AN93">
        <f t="shared" si="35"/>
        <v>0</v>
      </c>
      <c r="AO93">
        <f t="shared" si="35"/>
        <v>0</v>
      </c>
      <c r="AP93">
        <f t="shared" si="35"/>
        <v>-5.2300831626276304E-10</v>
      </c>
      <c r="AQ93">
        <f t="shared" si="35"/>
        <v>-2.2900569197915553E-6</v>
      </c>
      <c r="AR93">
        <f t="shared" si="35"/>
        <v>-2.2905799281078182E-6</v>
      </c>
      <c r="AS93">
        <f t="shared" si="35"/>
        <v>-1.5763221219822693E-7</v>
      </c>
      <c r="AT93">
        <f t="shared" si="35"/>
        <v>-1.0313537274058422E-7</v>
      </c>
      <c r="AU93">
        <f t="shared" si="24"/>
        <v>-2.5513475130466291E-6</v>
      </c>
      <c r="AW93">
        <v>90</v>
      </c>
      <c r="AX93">
        <f>IF(Z93&gt;0, (R93*SUMPRODUCT(K93:$K$98, X93:$X$98)-K93*$AZ$3)/Z93, 0)</f>
        <v>-62892.415598960215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0.70796792399999997</v>
      </c>
      <c r="Q94" s="4">
        <f t="shared" si="49"/>
        <v>25</v>
      </c>
      <c r="R94">
        <f t="shared" si="28"/>
        <v>50000</v>
      </c>
      <c r="S94">
        <f t="shared" si="29"/>
        <v>-199117.09724194481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-3.5382531487248001E-2</v>
      </c>
      <c r="AC94">
        <f t="shared" si="46"/>
        <v>-3.159349579075612E-2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-1.9914720339749312E-2</v>
      </c>
      <c r="AI94">
        <f t="shared" si="33"/>
        <v>-1.9918687037766253E-2</v>
      </c>
      <c r="AJ94">
        <f t="shared" si="34"/>
        <v>-3.7890356964918812E-3</v>
      </c>
      <c r="AK94">
        <f t="shared" si="47"/>
        <v>-2.4767772041073602E-3</v>
      </c>
      <c r="AL94">
        <f t="shared" si="50"/>
        <v>-2.6184499938365493E-2</v>
      </c>
      <c r="AN94">
        <f t="shared" si="35"/>
        <v>0</v>
      </c>
      <c r="AO94">
        <f t="shared" si="35"/>
        <v>0</v>
      </c>
      <c r="AP94">
        <f t="shared" si="35"/>
        <v>-1.3170100107218895E-10</v>
      </c>
      <c r="AQ94">
        <f t="shared" si="35"/>
        <v>-6.6120198553443525E-7</v>
      </c>
      <c r="AR94">
        <f t="shared" si="35"/>
        <v>-6.6133368653550739E-7</v>
      </c>
      <c r="AS94">
        <f t="shared" si="35"/>
        <v>-1.258023152241173E-7</v>
      </c>
      <c r="AT94">
        <f t="shared" si="35"/>
        <v>-8.2233140970275286E-8</v>
      </c>
      <c r="AU94">
        <f t="shared" si="24"/>
        <v>-8.693691427298999E-7</v>
      </c>
      <c r="AW94">
        <v>91</v>
      </c>
      <c r="AX94">
        <f>IF(Z94&gt;0, (R94*SUMPRODUCT(K94:$K$98, X94:$X$98)-K94*$AZ$3)/Z94, 0)</f>
        <v>-199117.09724194481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0.73634663</v>
      </c>
      <c r="Q95" s="4">
        <f t="shared" si="49"/>
        <v>25</v>
      </c>
      <c r="R95">
        <f t="shared" si="28"/>
        <v>50000</v>
      </c>
      <c r="S95">
        <f t="shared" si="29"/>
        <v>-700904.11889772362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-3.159349579075612E-2</v>
      </c>
      <c r="AC95">
        <f t="shared" si="46"/>
        <v>-2.8209044712909803E-2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-5.8417294340060944E-3</v>
      </c>
      <c r="AI95">
        <f t="shared" si="33"/>
        <v>-5.8427356003258645E-3</v>
      </c>
      <c r="AJ95">
        <f t="shared" si="34"/>
        <v>-3.3844510778463163E-3</v>
      </c>
      <c r="AK95">
        <f t="shared" si="47"/>
        <v>-2.2115447053529286E-3</v>
      </c>
      <c r="AL95">
        <f t="shared" si="50"/>
        <v>-1.1438731383525108E-2</v>
      </c>
      <c r="AN95">
        <f t="shared" si="35"/>
        <v>0</v>
      </c>
      <c r="AO95">
        <f t="shared" si="35"/>
        <v>0</v>
      </c>
      <c r="AP95">
        <f t="shared" si="35"/>
        <v>-2.9827145316369942E-11</v>
      </c>
      <c r="AQ95">
        <f t="shared" si="35"/>
        <v>-1.7317426483416558E-7</v>
      </c>
      <c r="AR95">
        <f t="shared" si="35"/>
        <v>-1.7320409197948196E-7</v>
      </c>
      <c r="AS95">
        <f t="shared" si="35"/>
        <v>-1.0032984818869029E-7</v>
      </c>
      <c r="AT95">
        <f t="shared" si="35"/>
        <v>-6.5559802593381317E-8</v>
      </c>
      <c r="AU95">
        <f t="shared" si="24"/>
        <v>-3.3909374276155353E-7</v>
      </c>
      <c r="AW95">
        <v>92</v>
      </c>
      <c r="AX95">
        <f>IF(Z95&gt;0, (R95*SUMPRODUCT(K95:$K$98, X95:$X$98)-K95*$AZ$3)/Z95, 0)</f>
        <v>-700904.11889772362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0.76472631499999999</v>
      </c>
      <c r="Q96" s="4">
        <f t="shared" si="49"/>
        <v>25</v>
      </c>
      <c r="R96">
        <f t="shared" si="28"/>
        <v>50000</v>
      </c>
      <c r="S96">
        <f t="shared" si="29"/>
        <v>-2778002.9201210323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-2.8209044712909803E-2</v>
      </c>
      <c r="AC96">
        <f t="shared" si="46"/>
        <v>-2.5186796208753338E-2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-1.5388837239891848E-3</v>
      </c>
      <c r="AI96">
        <f t="shared" si="33"/>
        <v>-1.5391103867837621E-3</v>
      </c>
      <c r="AJ96">
        <f t="shared" si="34"/>
        <v>-3.0222485041564648E-3</v>
      </c>
      <c r="AK96">
        <f t="shared" si="47"/>
        <v>-1.9746331299036863E-3</v>
      </c>
      <c r="AL96">
        <f t="shared" si="50"/>
        <v>-6.5359920208439126E-3</v>
      </c>
      <c r="AN96">
        <f t="shared" si="35"/>
        <v>0</v>
      </c>
      <c r="AO96">
        <f t="shared" si="35"/>
        <v>0</v>
      </c>
      <c r="AP96">
        <f t="shared" si="35"/>
        <v>-5.9993490521867393E-12</v>
      </c>
      <c r="AQ96">
        <f t="shared" si="35"/>
        <v>-4.0731433794209092E-8</v>
      </c>
      <c r="AR96">
        <f t="shared" si="35"/>
        <v>-4.0737433143261282E-8</v>
      </c>
      <c r="AS96">
        <f t="shared" si="35"/>
        <v>-7.9993382825304133E-8</v>
      </c>
      <c r="AT96">
        <f t="shared" si="35"/>
        <v>-5.2264922518011595E-8</v>
      </c>
      <c r="AU96">
        <f t="shared" si="24"/>
        <v>-1.7299573848657699E-7</v>
      </c>
      <c r="AW96">
        <v>93</v>
      </c>
      <c r="AX96">
        <f>IF(Z96&gt;0, (R96*SUMPRODUCT(K96:$K$98, X96:$X$98)-K96*$AZ$3)/Z96, 0)</f>
        <v>-2778002.9201210323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0.79310599999999998</v>
      </c>
      <c r="Q97" s="4">
        <f t="shared" si="49"/>
        <v>25</v>
      </c>
      <c r="R97">
        <f t="shared" si="28"/>
        <v>50000</v>
      </c>
      <c r="S97">
        <f t="shared" si="29"/>
        <v>-12597456.695565864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-2.5186796208753338E-2</v>
      </c>
      <c r="AC97">
        <f t="shared" si="46"/>
        <v>-2.2488246155882401E-2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-3.5953524471221969E-4</v>
      </c>
      <c r="AI97">
        <f t="shared" si="33"/>
        <v>-3.5957987325649523E-4</v>
      </c>
      <c r="AJ97">
        <f t="shared" si="34"/>
        <v>-2.6985500528709377E-3</v>
      </c>
      <c r="AK97">
        <f t="shared" si="47"/>
        <v>-1.7630757346127339E-3</v>
      </c>
      <c r="AL97">
        <f t="shared" si="50"/>
        <v>-4.8212056607401669E-3</v>
      </c>
      <c r="AN97">
        <f t="shared" si="35"/>
        <v>0</v>
      </c>
      <c r="AO97">
        <f t="shared" si="35"/>
        <v>0</v>
      </c>
      <c r="AP97">
        <f t="shared" si="35"/>
        <v>-1.0546748502511216E-12</v>
      </c>
      <c r="AQ97">
        <f t="shared" si="35"/>
        <v>-8.4966423738993134E-9</v>
      </c>
      <c r="AR97">
        <f t="shared" si="35"/>
        <v>-8.4976970487495656E-9</v>
      </c>
      <c r="AS97">
        <f t="shared" si="35"/>
        <v>-6.377292647808155E-8</v>
      </c>
      <c r="AT97">
        <f t="shared" si="35"/>
        <v>-4.1665522964500274E-8</v>
      </c>
      <c r="AU97">
        <f t="shared" si="24"/>
        <v>-1.1393614649133138E-7</v>
      </c>
      <c r="AW97">
        <v>94</v>
      </c>
      <c r="AX97">
        <f>IF(Z97&gt;0, (R97*SUMPRODUCT(K97:$K$98, X97:$X$98)-K97*$AZ$3)/Z97, 0)</f>
        <v>-12597456.695565864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-2.2488246155882401E-2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-2.2488246155882401E-2</v>
      </c>
      <c r="AK98">
        <f t="shared" si="47"/>
        <v>-1.5741772309117682E-3</v>
      </c>
      <c r="AL98">
        <f t="shared" si="50"/>
        <v>-2.4151680475345216E-2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-1.8833479468770026E-9</v>
      </c>
      <c r="AR98">
        <f t="shared" si="35"/>
        <v>-1.8833479468770026E-9</v>
      </c>
      <c r="AS98">
        <f t="shared" si="35"/>
        <v>-4.7450788406931835E-7</v>
      </c>
      <c r="AT98">
        <f t="shared" si="35"/>
        <v>-3.3215551884852284E-8</v>
      </c>
      <c r="AU98">
        <f t="shared" si="35"/>
        <v>-5.096067839010476E-7</v>
      </c>
      <c r="AW98">
        <v>95</v>
      </c>
    </row>
    <row r="100" spans="5:50" x14ac:dyDescent="0.25">
      <c r="AN100" s="8">
        <f t="shared" ref="AN100:AP100" si="51">SUM(AN3:AN98)</f>
        <v>2237.0530629254981</v>
      </c>
      <c r="AO100" s="8">
        <f t="shared" si="51"/>
        <v>-223.70530629254984</v>
      </c>
      <c r="AP100" s="8">
        <f t="shared" si="51"/>
        <v>-437.3892562337212</v>
      </c>
      <c r="AQ100" s="8">
        <f>SUM(AQ3:AQ98)</f>
        <v>-951.59010594741801</v>
      </c>
      <c r="AR100" s="8">
        <f t="shared" ref="AR100:AU100" si="52">SUM(AR3:AR98)</f>
        <v>624.36839445180954</v>
      </c>
      <c r="AS100" s="8">
        <f t="shared" si="52"/>
        <v>-51.565738267184798</v>
      </c>
      <c r="AT100" s="8">
        <f t="shared" si="52"/>
        <v>30.080013989191112</v>
      </c>
      <c r="AU100" s="8">
        <f t="shared" si="52"/>
        <v>602.88267017381656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874B-5D0D-4A04-BE7C-0E2150C393E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2475.0579199230297</v>
      </c>
      <c r="K3">
        <v>1</v>
      </c>
      <c r="L3" s="2">
        <v>0</v>
      </c>
      <c r="O3">
        <f>$C$3</f>
        <v>2475.0579199230297</v>
      </c>
      <c r="P3">
        <f>O3*C5</f>
        <v>247.50579199230299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2475.0579199230297</v>
      </c>
      <c r="AF3">
        <f t="shared" ref="AF3:AG34" si="3">-$Z3*P3</f>
        <v>-247.50579199230299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1954.4023861307269</v>
      </c>
      <c r="AJ3">
        <f t="shared" ref="AJ3:AJ66" si="6">AB3-AC3</f>
        <v>0</v>
      </c>
      <c r="AL3">
        <f t="shared" ref="AL3:AL23" si="7">SUM(AI3:AK3)</f>
        <v>1954.4023861307269</v>
      </c>
      <c r="AN3">
        <f t="shared" ref="AN3:AU34" si="8">AE3*$K3</f>
        <v>2475.0579199230297</v>
      </c>
      <c r="AO3">
        <f t="shared" si="8"/>
        <v>-247.50579199230299</v>
      </c>
      <c r="AP3">
        <f t="shared" si="8"/>
        <v>-273.14974180000002</v>
      </c>
      <c r="AQ3">
        <f t="shared" si="8"/>
        <v>0</v>
      </c>
      <c r="AR3">
        <f t="shared" si="8"/>
        <v>1954.4023861307269</v>
      </c>
      <c r="AS3">
        <f t="shared" si="8"/>
        <v>0</v>
      </c>
      <c r="AT3">
        <f t="shared" si="8"/>
        <v>0</v>
      </c>
      <c r="AU3">
        <f t="shared" si="8"/>
        <v>1954.4023861307269</v>
      </c>
      <c r="AW3">
        <v>0</v>
      </c>
      <c r="AX3">
        <f>IF(Z3&gt;0, (R3*SUMPRODUCT(K3:$K$98, X3:$X$98)-K3*$AZ$3)/Z3, 0)</f>
        <v>0</v>
      </c>
      <c r="AZ3">
        <f>C6*SUMPRODUCT(X4:X89, K4:K89)/1</f>
        <v>1078.5955265110847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117.01654600156623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115.56380641190196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-115.56380641190196</v>
      </c>
      <c r="AK4">
        <f t="shared" ref="AK4:AK67" si="20">G4*SUM(AB4:AB4, AE4:AF4)</f>
        <v>0</v>
      </c>
      <c r="AL4">
        <f t="shared" si="7"/>
        <v>-236.30490641190198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-107.80455357142857</v>
      </c>
      <c r="AR4">
        <f t="shared" si="8"/>
        <v>-107.80455357142857</v>
      </c>
      <c r="AS4">
        <f t="shared" si="8"/>
        <v>-103.18197001062674</v>
      </c>
      <c r="AT4">
        <f t="shared" si="8"/>
        <v>0</v>
      </c>
      <c r="AU4">
        <f t="shared" si="8"/>
        <v>-210.98652358205533</v>
      </c>
      <c r="AW4">
        <v>1</v>
      </c>
      <c r="AX4">
        <f>IF(Z4&gt;0, (R4*SUMPRODUCT(K4:$K$98, X4:$X$98)-K4*$AZ$3)/Z4, 0)</f>
        <v>117.01654600156623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2.4301629999999999E-3</v>
      </c>
      <c r="Q5" s="4">
        <f t="shared" ref="Q5:Q68" si="22">$C$8</f>
        <v>25</v>
      </c>
      <c r="R5">
        <f t="shared" si="0"/>
        <v>50000</v>
      </c>
      <c r="S5">
        <f t="shared" si="1"/>
        <v>113.74978077996393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115.56380641190196</v>
      </c>
      <c r="AC5">
        <f t="shared" si="19"/>
        <v>110.94122285110018</v>
      </c>
      <c r="AE5">
        <f t="shared" si="2"/>
        <v>0</v>
      </c>
      <c r="AF5">
        <f t="shared" si="3"/>
        <v>0</v>
      </c>
      <c r="AG5">
        <f t="shared" si="3"/>
        <v>-24.3827333315269</v>
      </c>
      <c r="AH5">
        <f t="shared" si="4"/>
        <v>-119.99964794620071</v>
      </c>
      <c r="AI5">
        <f t="shared" si="5"/>
        <v>-144.3823812777276</v>
      </c>
      <c r="AJ5">
        <f t="shared" si="6"/>
        <v>4.622583560801786</v>
      </c>
      <c r="AK5">
        <f t="shared" si="20"/>
        <v>8.0894664488331376</v>
      </c>
      <c r="AL5">
        <f t="shared" si="7"/>
        <v>-131.67033126809267</v>
      </c>
      <c r="AN5">
        <f t="shared" si="8"/>
        <v>0</v>
      </c>
      <c r="AO5">
        <f t="shared" si="8"/>
        <v>0</v>
      </c>
      <c r="AP5">
        <f t="shared" si="8"/>
        <v>-19.437765729852437</v>
      </c>
      <c r="AQ5">
        <f t="shared" si="8"/>
        <v>-95.662984650989074</v>
      </c>
      <c r="AR5">
        <f t="shared" si="8"/>
        <v>-115.1007503808415</v>
      </c>
      <c r="AS5">
        <f t="shared" si="8"/>
        <v>3.6850953131391786</v>
      </c>
      <c r="AT5">
        <f t="shared" si="8"/>
        <v>6.4488731256641714</v>
      </c>
      <c r="AU5">
        <f t="shared" si="8"/>
        <v>-104.96678194203815</v>
      </c>
      <c r="AW5">
        <v>2</v>
      </c>
      <c r="AX5">
        <f>IF(Z5&gt;0, (R5*SUMPRODUCT(K5:$K$98, X5:$X$98)-K5*$AZ$3)/Z5, 0)</f>
        <v>113.74978077996393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2.4518209999999999E-3</v>
      </c>
      <c r="Q6" s="4">
        <f t="shared" si="22"/>
        <v>25</v>
      </c>
      <c r="R6">
        <f t="shared" si="0"/>
        <v>50000</v>
      </c>
      <c r="S6">
        <f t="shared" si="1"/>
        <v>111.51256746464291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110.94122285110018</v>
      </c>
      <c r="AC6">
        <f t="shared" si="19"/>
        <v>107.40499713817042</v>
      </c>
      <c r="AE6">
        <f t="shared" si="2"/>
        <v>0</v>
      </c>
      <c r="AF6">
        <f t="shared" si="3"/>
        <v>0</v>
      </c>
      <c r="AG6">
        <f t="shared" si="3"/>
        <v>-24.079123900591995</v>
      </c>
      <c r="AH6">
        <f t="shared" si="4"/>
        <v>-119.56419523927522</v>
      </c>
      <c r="AI6">
        <f t="shared" si="5"/>
        <v>-143.64331913986723</v>
      </c>
      <c r="AJ6">
        <f t="shared" si="6"/>
        <v>3.5362257129297632</v>
      </c>
      <c r="AK6">
        <f t="shared" si="20"/>
        <v>7.7658855995770129</v>
      </c>
      <c r="AL6">
        <f t="shared" si="7"/>
        <v>-132.34120782736045</v>
      </c>
      <c r="AN6">
        <f t="shared" si="8"/>
        <v>0</v>
      </c>
      <c r="AO6">
        <f t="shared" si="8"/>
        <v>0</v>
      </c>
      <c r="AP6">
        <f t="shared" si="8"/>
        <v>-17.139044777093197</v>
      </c>
      <c r="AQ6">
        <f t="shared" si="8"/>
        <v>-85.10343251702237</v>
      </c>
      <c r="AR6">
        <f t="shared" si="8"/>
        <v>-102.24247729411557</v>
      </c>
      <c r="AS6">
        <f t="shared" si="8"/>
        <v>2.5170156142733027</v>
      </c>
      <c r="AT6">
        <f t="shared" si="8"/>
        <v>5.5276039765575256</v>
      </c>
      <c r="AU6">
        <f t="shared" si="8"/>
        <v>-94.19785770328474</v>
      </c>
      <c r="AW6">
        <v>3</v>
      </c>
      <c r="AX6">
        <f>IF(Z6&gt;0, (R6*SUMPRODUCT(K6:$K$98, X6:$X$98)-K6*$AZ$3)/Z6, 0)</f>
        <v>111.51256746464291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2.4770880000000001E-3</v>
      </c>
      <c r="Q7" s="4">
        <f t="shared" si="22"/>
        <v>25</v>
      </c>
      <c r="R7">
        <f t="shared" si="0"/>
        <v>50000</v>
      </c>
      <c r="S7">
        <f t="shared" si="1"/>
        <v>109.9278540421592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107.40499713817042</v>
      </c>
      <c r="AC7">
        <f t="shared" si="19"/>
        <v>104.55759938727249</v>
      </c>
      <c r="AE7">
        <f t="shared" si="2"/>
        <v>0</v>
      </c>
      <c r="AF7">
        <f t="shared" si="3"/>
        <v>0</v>
      </c>
      <c r="AG7">
        <f t="shared" si="3"/>
        <v>-23.778686552721407</v>
      </c>
      <c r="AH7">
        <f t="shared" si="4"/>
        <v>-119.29221772933926</v>
      </c>
      <c r="AI7">
        <f t="shared" si="5"/>
        <v>-143.07090428206067</v>
      </c>
      <c r="AJ7">
        <f t="shared" si="6"/>
        <v>2.847397750897926</v>
      </c>
      <c r="AK7">
        <f t="shared" si="20"/>
        <v>7.5183497996719302</v>
      </c>
      <c r="AL7">
        <f t="shared" si="7"/>
        <v>-132.7051567314908</v>
      </c>
      <c r="AN7">
        <f t="shared" si="8"/>
        <v>0</v>
      </c>
      <c r="AO7">
        <f t="shared" si="8"/>
        <v>0</v>
      </c>
      <c r="AP7">
        <f t="shared" si="8"/>
        <v>-15.111785184976309</v>
      </c>
      <c r="AQ7">
        <f t="shared" si="8"/>
        <v>-75.81236098000042</v>
      </c>
      <c r="AR7">
        <f t="shared" si="8"/>
        <v>-90.924146164976733</v>
      </c>
      <c r="AS7">
        <f t="shared" si="8"/>
        <v>1.8095727471048881</v>
      </c>
      <c r="AT7">
        <f t="shared" si="8"/>
        <v>4.778047217462853</v>
      </c>
      <c r="AU7">
        <f t="shared" si="8"/>
        <v>-84.336526200408983</v>
      </c>
      <c r="AW7">
        <v>4</v>
      </c>
      <c r="AX7">
        <f>IF(Z7&gt;0, (R7*SUMPRODUCT(K7:$K$98, X7:$X$98)-K7*$AZ$3)/Z7, 0)</f>
        <v>109.9278540421592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2.5023549999999999E-3</v>
      </c>
      <c r="Q8" s="4">
        <f t="shared" si="22"/>
        <v>25</v>
      </c>
      <c r="R8">
        <f t="shared" si="0"/>
        <v>50000</v>
      </c>
      <c r="S8">
        <f t="shared" si="1"/>
        <v>108.79689857586033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104.55759938727249</v>
      </c>
      <c r="AC8">
        <f t="shared" si="19"/>
        <v>102.18812659131208</v>
      </c>
      <c r="AE8">
        <f t="shared" si="2"/>
        <v>0</v>
      </c>
      <c r="AF8">
        <f t="shared" si="3"/>
        <v>0</v>
      </c>
      <c r="AG8">
        <f t="shared" si="3"/>
        <v>-23.481396972005555</v>
      </c>
      <c r="AH8">
        <f t="shared" si="4"/>
        <v>-119.00543037727034</v>
      </c>
      <c r="AI8">
        <f t="shared" si="5"/>
        <v>-142.4868273492759</v>
      </c>
      <c r="AJ8">
        <f t="shared" si="6"/>
        <v>2.3694727959604052</v>
      </c>
      <c r="AK8">
        <f t="shared" si="20"/>
        <v>7.3190319571090754</v>
      </c>
      <c r="AL8">
        <f t="shared" si="7"/>
        <v>-132.79832259620642</v>
      </c>
      <c r="AN8">
        <f t="shared" si="8"/>
        <v>0</v>
      </c>
      <c r="AO8">
        <f t="shared" si="8"/>
        <v>0</v>
      </c>
      <c r="AP8">
        <f t="shared" si="8"/>
        <v>-13.323975251705351</v>
      </c>
      <c r="AQ8">
        <f t="shared" si="8"/>
        <v>-67.526877172413194</v>
      </c>
      <c r="AR8">
        <f t="shared" si="8"/>
        <v>-80.850852424118543</v>
      </c>
      <c r="AS8">
        <f t="shared" si="8"/>
        <v>1.3445024983225708</v>
      </c>
      <c r="AT8">
        <f t="shared" si="8"/>
        <v>4.1530152903263486</v>
      </c>
      <c r="AU8">
        <f t="shared" si="8"/>
        <v>-75.353334635469622</v>
      </c>
      <c r="AW8">
        <v>5</v>
      </c>
      <c r="AX8">
        <f>IF(Z8&gt;0, (R8*SUMPRODUCT(K8:$K$98, X8:$X$98)-K8*$AZ$3)/Z8, 0)</f>
        <v>108.79689857586033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2.5285250000000002E-3</v>
      </c>
      <c r="Q9" s="4">
        <f t="shared" si="22"/>
        <v>25</v>
      </c>
      <c r="R9">
        <f t="shared" si="0"/>
        <v>50000</v>
      </c>
      <c r="S9">
        <f t="shared" si="1"/>
        <v>108.07171066499544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102.18812659131208</v>
      </c>
      <c r="AC9">
        <f t="shared" si="19"/>
        <v>100.2352567260773</v>
      </c>
      <c r="AE9">
        <f t="shared" si="2"/>
        <v>0</v>
      </c>
      <c r="AF9">
        <f t="shared" si="3"/>
        <v>0</v>
      </c>
      <c r="AG9">
        <f t="shared" si="3"/>
        <v>-23.187209703006861</v>
      </c>
      <c r="AH9">
        <f t="shared" si="4"/>
        <v>-118.74659855728072</v>
      </c>
      <c r="AI9">
        <f t="shared" si="5"/>
        <v>-141.93380826028758</v>
      </c>
      <c r="AJ9">
        <f t="shared" si="6"/>
        <v>1.9528698652347884</v>
      </c>
      <c r="AK9">
        <f t="shared" si="20"/>
        <v>7.1531688613918467</v>
      </c>
      <c r="AL9">
        <f t="shared" si="7"/>
        <v>-132.82776953366096</v>
      </c>
      <c r="AN9">
        <f t="shared" si="8"/>
        <v>0</v>
      </c>
      <c r="AO9">
        <f t="shared" si="8"/>
        <v>0</v>
      </c>
      <c r="AP9">
        <f t="shared" si="8"/>
        <v>-11.747362048808018</v>
      </c>
      <c r="AQ9">
        <f t="shared" si="8"/>
        <v>-60.160722363068352</v>
      </c>
      <c r="AR9">
        <f t="shared" si="8"/>
        <v>-71.908084411876374</v>
      </c>
      <c r="AS9">
        <f t="shared" si="8"/>
        <v>0.98938464933730419</v>
      </c>
      <c r="AT9">
        <f t="shared" si="8"/>
        <v>3.6240179602176505</v>
      </c>
      <c r="AU9">
        <f t="shared" si="8"/>
        <v>-67.294681802321421</v>
      </c>
      <c r="AW9">
        <v>6</v>
      </c>
      <c r="AX9">
        <f>IF(Z9&gt;0, (R9*SUMPRODUCT(K9:$K$98, X9:$X$98)-K9*$AZ$3)/Z9, 0)</f>
        <v>108.07171066499544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2.5601090000000001E-3</v>
      </c>
      <c r="Q10" s="4">
        <f t="shared" si="22"/>
        <v>25</v>
      </c>
      <c r="R10">
        <f t="shared" si="0"/>
        <v>50000</v>
      </c>
      <c r="S10">
        <f t="shared" si="1"/>
        <v>107.68568671288517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100.2352567260773</v>
      </c>
      <c r="AC10">
        <f t="shared" si="19"/>
        <v>98.622755172989741</v>
      </c>
      <c r="AE10">
        <f t="shared" si="2"/>
        <v>0</v>
      </c>
      <c r="AF10">
        <f t="shared" si="3"/>
        <v>0</v>
      </c>
      <c r="AG10">
        <f t="shared" si="3"/>
        <v>-22.895975821731238</v>
      </c>
      <c r="AH10">
        <f t="shared" si="4"/>
        <v>-118.7235684911104</v>
      </c>
      <c r="AI10">
        <f t="shared" si="5"/>
        <v>-141.61954431284164</v>
      </c>
      <c r="AJ10">
        <f t="shared" si="6"/>
        <v>1.6125015530875544</v>
      </c>
      <c r="AK10">
        <f t="shared" si="20"/>
        <v>7.0164679708254116</v>
      </c>
      <c r="AL10">
        <f t="shared" si="7"/>
        <v>-132.99057478892868</v>
      </c>
      <c r="AN10">
        <f t="shared" si="8"/>
        <v>0</v>
      </c>
      <c r="AO10">
        <f t="shared" si="8"/>
        <v>0</v>
      </c>
      <c r="AP10">
        <f t="shared" si="8"/>
        <v>-10.356976697332613</v>
      </c>
      <c r="AQ10">
        <f t="shared" si="8"/>
        <v>-53.704513048949728</v>
      </c>
      <c r="AR10">
        <f t="shared" si="8"/>
        <v>-64.061489746282334</v>
      </c>
      <c r="AS10">
        <f t="shared" si="8"/>
        <v>0.72941381226867741</v>
      </c>
      <c r="AT10">
        <f t="shared" si="8"/>
        <v>3.1738937810393204</v>
      </c>
      <c r="AU10">
        <f t="shared" si="8"/>
        <v>-60.158182152974348</v>
      </c>
      <c r="AW10">
        <v>7</v>
      </c>
      <c r="AX10">
        <f>IF(Z10&gt;0, (R10*SUMPRODUCT(K10:$K$98, X10:$X$98)-K10*$AZ$3)/Z10, 0)</f>
        <v>107.68568671288517</v>
      </c>
    </row>
    <row r="11" spans="1:52" x14ac:dyDescent="0.25">
      <c r="A11" t="s">
        <v>33</v>
      </c>
      <c r="C11" s="12">
        <f>AU91</f>
        <v>675.90165141555428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2.5907899999999999E-3</v>
      </c>
      <c r="Q11" s="4">
        <f t="shared" si="22"/>
        <v>25</v>
      </c>
      <c r="R11">
        <f t="shared" si="0"/>
        <v>50000</v>
      </c>
      <c r="S11">
        <f t="shared" si="1"/>
        <v>107.47826012906278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98.622755172989741</v>
      </c>
      <c r="AC11">
        <f t="shared" si="19"/>
        <v>97.193439275808316</v>
      </c>
      <c r="AE11">
        <f t="shared" si="2"/>
        <v>0</v>
      </c>
      <c r="AF11">
        <f t="shared" si="3"/>
        <v>0</v>
      </c>
      <c r="AG11">
        <f t="shared" si="3"/>
        <v>-22.607697398314745</v>
      </c>
      <c r="AH11">
        <f t="shared" si="4"/>
        <v>-118.63733039836615</v>
      </c>
      <c r="AI11">
        <f t="shared" si="5"/>
        <v>-141.24502779668089</v>
      </c>
      <c r="AJ11">
        <f t="shared" si="6"/>
        <v>1.429315897181425</v>
      </c>
      <c r="AK11">
        <f t="shared" si="20"/>
        <v>6.9035928621092824</v>
      </c>
      <c r="AL11">
        <f t="shared" si="7"/>
        <v>-132.91211903739017</v>
      </c>
      <c r="AN11">
        <f t="shared" si="8"/>
        <v>0</v>
      </c>
      <c r="AO11">
        <f t="shared" si="8"/>
        <v>0</v>
      </c>
      <c r="AP11">
        <f t="shared" si="8"/>
        <v>-9.1308698024121462</v>
      </c>
      <c r="AQ11">
        <f t="shared" si="8"/>
        <v>-47.915627960147063</v>
      </c>
      <c r="AR11">
        <f t="shared" si="8"/>
        <v>-57.046497762559206</v>
      </c>
      <c r="AS11">
        <f t="shared" si="8"/>
        <v>0.57727671835586214</v>
      </c>
      <c r="AT11">
        <f t="shared" si="8"/>
        <v>2.788245369804029</v>
      </c>
      <c r="AU11">
        <f t="shared" si="8"/>
        <v>-53.680975674399313</v>
      </c>
      <c r="AW11">
        <v>8</v>
      </c>
      <c r="AX11">
        <f>IF(Z11&gt;0, (R11*SUMPRODUCT(K11:$K$98, X11:$X$98)-K11*$AZ$3)/Z11, 0)</f>
        <v>107.47826012906278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2.625984E-3</v>
      </c>
      <c r="Q12" s="4">
        <f t="shared" si="22"/>
        <v>25</v>
      </c>
      <c r="R12">
        <f t="shared" si="0"/>
        <v>50000</v>
      </c>
      <c r="S12">
        <f t="shared" si="1"/>
        <v>107.46237689839047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97.193439275808316</v>
      </c>
      <c r="AC12">
        <f t="shared" si="19"/>
        <v>95.952094486883368</v>
      </c>
      <c r="AE12">
        <f t="shared" si="2"/>
        <v>0</v>
      </c>
      <c r="AF12">
        <f t="shared" si="3"/>
        <v>0</v>
      </c>
      <c r="AG12">
        <f t="shared" si="3"/>
        <v>-22.322252972686783</v>
      </c>
      <c r="AH12">
        <f t="shared" si="4"/>
        <v>-118.73490328963229</v>
      </c>
      <c r="AI12">
        <f t="shared" si="5"/>
        <v>-141.05715626231907</v>
      </c>
      <c r="AJ12">
        <f t="shared" si="6"/>
        <v>1.2413447889249483</v>
      </c>
      <c r="AK12">
        <f t="shared" si="20"/>
        <v>6.8035407493065829</v>
      </c>
      <c r="AL12">
        <f t="shared" si="7"/>
        <v>-133.01227072408753</v>
      </c>
      <c r="AN12">
        <f t="shared" si="8"/>
        <v>0</v>
      </c>
      <c r="AO12">
        <f t="shared" si="8"/>
        <v>0</v>
      </c>
      <c r="AP12">
        <f t="shared" si="8"/>
        <v>-8.0496282021257208</v>
      </c>
      <c r="AQ12">
        <f t="shared" si="8"/>
        <v>-42.816996441459736</v>
      </c>
      <c r="AR12">
        <f t="shared" si="8"/>
        <v>-50.86662464358546</v>
      </c>
      <c r="AS12">
        <f t="shared" si="8"/>
        <v>0.44764137534497928</v>
      </c>
      <c r="AT12">
        <f t="shared" si="8"/>
        <v>2.4534249995706419</v>
      </c>
      <c r="AU12">
        <f t="shared" si="8"/>
        <v>-47.965558268669838</v>
      </c>
      <c r="AW12">
        <v>9</v>
      </c>
      <c r="AX12">
        <f>IF(Z12&gt;0, (R12*SUMPRODUCT(K12:$K$98, X12:$X$98)-K12*$AZ$3)/Z12, 0)</f>
        <v>107.46237689839047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2.663885E-3</v>
      </c>
      <c r="Q13" s="4">
        <f t="shared" si="22"/>
        <v>25</v>
      </c>
      <c r="R13">
        <f t="shared" si="0"/>
        <v>50000</v>
      </c>
      <c r="S13">
        <f t="shared" si="1"/>
        <v>107.54359102492766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95.952094486883368</v>
      </c>
      <c r="AC13">
        <f t="shared" si="19"/>
        <v>94.808565162585865</v>
      </c>
      <c r="AE13">
        <f t="shared" si="2"/>
        <v>0</v>
      </c>
      <c r="AF13">
        <f t="shared" si="3"/>
        <v>0</v>
      </c>
      <c r="AG13">
        <f t="shared" si="3"/>
        <v>-22.039566528099769</v>
      </c>
      <c r="AH13">
        <f t="shared" si="4"/>
        <v>-118.92782972029146</v>
      </c>
      <c r="AI13">
        <f t="shared" si="5"/>
        <v>-140.96739624839122</v>
      </c>
      <c r="AJ13">
        <f t="shared" si="6"/>
        <v>1.1435293242975035</v>
      </c>
      <c r="AK13">
        <f t="shared" si="20"/>
        <v>6.7166466140818368</v>
      </c>
      <c r="AL13">
        <f t="shared" si="7"/>
        <v>-133.10722031001188</v>
      </c>
      <c r="AN13">
        <f t="shared" si="8"/>
        <v>0</v>
      </c>
      <c r="AO13">
        <f t="shared" si="8"/>
        <v>0</v>
      </c>
      <c r="AP13">
        <f t="shared" si="8"/>
        <v>-7.0961505681082526</v>
      </c>
      <c r="AQ13">
        <f t="shared" si="8"/>
        <v>-38.291578255749414</v>
      </c>
      <c r="AR13">
        <f t="shared" si="8"/>
        <v>-45.387728823857664</v>
      </c>
      <c r="AS13">
        <f t="shared" si="8"/>
        <v>0.36818583768043889</v>
      </c>
      <c r="AT13">
        <f t="shared" si="8"/>
        <v>2.1625804493718688</v>
      </c>
      <c r="AU13">
        <f t="shared" si="8"/>
        <v>-42.856962536805355</v>
      </c>
      <c r="AW13">
        <v>10</v>
      </c>
      <c r="AX13">
        <f>IF(Z13&gt;0, (R13*SUMPRODUCT(K13:$K$98, X13:$X$98)-K13*$AZ$3)/Z13, 0)</f>
        <v>107.54359102492766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2.7053950000000002E-3</v>
      </c>
      <c r="Q14" s="4">
        <f t="shared" si="22"/>
        <v>25</v>
      </c>
      <c r="R14">
        <f t="shared" si="0"/>
        <v>50000</v>
      </c>
      <c r="S14">
        <f t="shared" si="1"/>
        <v>107.68313300119702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94.808565162585865</v>
      </c>
      <c r="AC14">
        <f t="shared" si="19"/>
        <v>93.72543969001697</v>
      </c>
      <c r="AE14">
        <f t="shared" si="2"/>
        <v>0</v>
      </c>
      <c r="AF14">
        <f t="shared" si="3"/>
        <v>0</v>
      </c>
      <c r="AG14">
        <f t="shared" si="3"/>
        <v>-21.759545129731485</v>
      </c>
      <c r="AH14">
        <f t="shared" si="4"/>
        <v>-119.25146617457695</v>
      </c>
      <c r="AI14">
        <f t="shared" si="5"/>
        <v>-141.01101130430843</v>
      </c>
      <c r="AJ14">
        <f t="shared" si="6"/>
        <v>1.083125472568895</v>
      </c>
      <c r="AK14">
        <f t="shared" si="20"/>
        <v>6.6365995613810114</v>
      </c>
      <c r="AL14">
        <f t="shared" si="7"/>
        <v>-133.29128627035851</v>
      </c>
      <c r="AN14">
        <f t="shared" si="8"/>
        <v>0</v>
      </c>
      <c r="AO14">
        <f t="shared" si="8"/>
        <v>0</v>
      </c>
      <c r="AP14">
        <f t="shared" si="8"/>
        <v>-6.2553492608580026</v>
      </c>
      <c r="AQ14">
        <f t="shared" si="8"/>
        <v>-34.281946903941467</v>
      </c>
      <c r="AR14">
        <f t="shared" si="8"/>
        <v>-40.537296164799471</v>
      </c>
      <c r="AS14">
        <f t="shared" si="8"/>
        <v>0.31137269110431631</v>
      </c>
      <c r="AT14">
        <f t="shared" si="8"/>
        <v>1.9078637863698551</v>
      </c>
      <c r="AU14">
        <f t="shared" si="8"/>
        <v>-38.318059687325295</v>
      </c>
      <c r="AW14">
        <v>11</v>
      </c>
      <c r="AX14">
        <f>IF(Z14&gt;0, (R14*SUMPRODUCT(K14:$K$98, X14:$X$98)-K14*$AZ$3)/Z14, 0)</f>
        <v>107.68313300119702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2.7496130000000001E-3</v>
      </c>
      <c r="Q15" s="4">
        <f t="shared" si="22"/>
        <v>25</v>
      </c>
      <c r="R15">
        <f t="shared" si="0"/>
        <v>50000</v>
      </c>
      <c r="S15">
        <f t="shared" si="1"/>
        <v>107.8400647036607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93.72543969001697</v>
      </c>
      <c r="AC15">
        <f t="shared" si="19"/>
        <v>92.66532562820106</v>
      </c>
      <c r="AE15">
        <f t="shared" si="2"/>
        <v>0</v>
      </c>
      <c r="AF15">
        <f t="shared" si="3"/>
        <v>0</v>
      </c>
      <c r="AG15">
        <f t="shared" si="3"/>
        <v>-21.482119350271372</v>
      </c>
      <c r="AH15">
        <f t="shared" si="4"/>
        <v>-119.66065632559275</v>
      </c>
      <c r="AI15">
        <f t="shared" si="5"/>
        <v>-141.14277567586413</v>
      </c>
      <c r="AJ15">
        <f t="shared" si="6"/>
        <v>1.0601140618159093</v>
      </c>
      <c r="AK15">
        <f t="shared" si="20"/>
        <v>6.5607807783011882</v>
      </c>
      <c r="AL15">
        <f t="shared" si="7"/>
        <v>-133.52188083574703</v>
      </c>
      <c r="AN15">
        <f t="shared" si="8"/>
        <v>0</v>
      </c>
      <c r="AO15">
        <f t="shared" si="8"/>
        <v>0</v>
      </c>
      <c r="AP15">
        <f t="shared" si="8"/>
        <v>-5.5139249808948447</v>
      </c>
      <c r="AQ15">
        <f t="shared" si="8"/>
        <v>-30.713910084277774</v>
      </c>
      <c r="AR15">
        <f t="shared" si="8"/>
        <v>-36.22783506517262</v>
      </c>
      <c r="AS15">
        <f t="shared" si="8"/>
        <v>0.27210487534931244</v>
      </c>
      <c r="AT15">
        <f t="shared" si="8"/>
        <v>1.6839890160647792</v>
      </c>
      <c r="AU15">
        <f t="shared" si="8"/>
        <v>-34.271741173758528</v>
      </c>
      <c r="AW15">
        <v>12</v>
      </c>
      <c r="AX15">
        <f>IF(Z15&gt;0, (R15*SUMPRODUCT(K15:$K$98, X15:$X$98)-K15*$AZ$3)/Z15, 0)</f>
        <v>107.8400647036607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2.8010499999999998E-3</v>
      </c>
      <c r="Q16" s="4">
        <f t="shared" si="22"/>
        <v>25</v>
      </c>
      <c r="R16">
        <f t="shared" si="0"/>
        <v>50000</v>
      </c>
      <c r="S16">
        <f t="shared" si="1"/>
        <v>107.99880160225246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92.66532562820106</v>
      </c>
      <c r="AC16">
        <f t="shared" si="19"/>
        <v>91.613766295821137</v>
      </c>
      <c r="AE16">
        <f t="shared" si="2"/>
        <v>0</v>
      </c>
      <c r="AF16">
        <f t="shared" si="3"/>
        <v>0</v>
      </c>
      <c r="AG16">
        <f t="shared" si="3"/>
        <v>-21.207125666362579</v>
      </c>
      <c r="AH16">
        <f t="shared" si="4"/>
        <v>-120.34498081215524</v>
      </c>
      <c r="AI16">
        <f t="shared" si="5"/>
        <v>-141.55210647851783</v>
      </c>
      <c r="AJ16">
        <f t="shared" si="6"/>
        <v>1.0515593323799237</v>
      </c>
      <c r="AK16">
        <f t="shared" si="20"/>
        <v>6.4865727939740747</v>
      </c>
      <c r="AL16">
        <f t="shared" si="7"/>
        <v>-134.01397435216384</v>
      </c>
      <c r="AN16">
        <f t="shared" si="8"/>
        <v>0</v>
      </c>
      <c r="AO16">
        <f t="shared" si="8"/>
        <v>0</v>
      </c>
      <c r="AP16">
        <f t="shared" si="8"/>
        <v>-4.8601258495697861</v>
      </c>
      <c r="AQ16">
        <f t="shared" si="8"/>
        <v>-27.5799635138134</v>
      </c>
      <c r="AR16">
        <f t="shared" si="8"/>
        <v>-32.440089363383187</v>
      </c>
      <c r="AS16">
        <f t="shared" si="8"/>
        <v>0.24099025837161442</v>
      </c>
      <c r="AT16">
        <f t="shared" si="8"/>
        <v>1.4865550667770782</v>
      </c>
      <c r="AU16">
        <f t="shared" si="8"/>
        <v>-30.712544038234498</v>
      </c>
      <c r="AW16">
        <v>13</v>
      </c>
      <c r="AX16">
        <f>IF(Z16&gt;0, (R16*SUMPRODUCT(K16:$K$98, X16:$X$98)-K16*$AZ$3)/Z16, 0)</f>
        <v>107.99880160225246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2.8606080000000002E-3</v>
      </c>
      <c r="Q17" s="4">
        <f t="shared" si="22"/>
        <v>25</v>
      </c>
      <c r="R17">
        <f t="shared" si="0"/>
        <v>50000</v>
      </c>
      <c r="S17">
        <f t="shared" si="1"/>
        <v>108.09730813634512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91.613766295821137</v>
      </c>
      <c r="AC17">
        <f t="shared" si="19"/>
        <v>90.518044524773757</v>
      </c>
      <c r="AE17">
        <f t="shared" si="2"/>
        <v>0</v>
      </c>
      <c r="AF17">
        <f t="shared" si="3"/>
        <v>0</v>
      </c>
      <c r="AG17">
        <f t="shared" si="3"/>
        <v>-20.93438913636075</v>
      </c>
      <c r="AH17">
        <f t="shared" si="4"/>
        <v>-121.33054667640425</v>
      </c>
      <c r="AI17">
        <f t="shared" si="5"/>
        <v>-142.264935812765</v>
      </c>
      <c r="AJ17">
        <f t="shared" si="6"/>
        <v>1.0957217710473799</v>
      </c>
      <c r="AK17">
        <f t="shared" si="20"/>
        <v>6.4129636407074804</v>
      </c>
      <c r="AL17">
        <f t="shared" si="7"/>
        <v>-134.75625040101013</v>
      </c>
      <c r="AN17">
        <f t="shared" si="8"/>
        <v>0</v>
      </c>
      <c r="AO17">
        <f t="shared" si="8"/>
        <v>0</v>
      </c>
      <c r="AP17">
        <f t="shared" si="8"/>
        <v>-4.2835907823105366</v>
      </c>
      <c r="AQ17">
        <f t="shared" si="8"/>
        <v>-24.826633725510938</v>
      </c>
      <c r="AR17">
        <f t="shared" si="8"/>
        <v>-29.110224507821474</v>
      </c>
      <c r="AS17">
        <f t="shared" si="8"/>
        <v>0.22420638347088048</v>
      </c>
      <c r="AT17">
        <f t="shared" si="8"/>
        <v>1.3122194184741651</v>
      </c>
      <c r="AU17">
        <f t="shared" si="8"/>
        <v>-27.573798705876428</v>
      </c>
      <c r="AW17">
        <v>14</v>
      </c>
      <c r="AX17">
        <f>IF(Z17&gt;0, (R17*SUMPRODUCT(K17:$K$98, X17:$X$98)-K17*$AZ$3)/Z17, 0)</f>
        <v>108.09730813634512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2.9228739999999998E-3</v>
      </c>
      <c r="Q18" s="4">
        <f t="shared" si="22"/>
        <v>25</v>
      </c>
      <c r="R18">
        <f t="shared" si="0"/>
        <v>50000</v>
      </c>
      <c r="S18">
        <f t="shared" si="1"/>
        <v>108.08492416033592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90.518044524773757</v>
      </c>
      <c r="AC18">
        <f t="shared" si="19"/>
        <v>89.338055212446676</v>
      </c>
      <c r="AE18">
        <f t="shared" si="2"/>
        <v>0</v>
      </c>
      <c r="AF18">
        <f t="shared" si="3"/>
        <v>0</v>
      </c>
      <c r="AG18">
        <f t="shared" si="3"/>
        <v>-20.663856663284591</v>
      </c>
      <c r="AH18">
        <f t="shared" si="4"/>
        <v>-122.37716342510258</v>
      </c>
      <c r="AI18">
        <f t="shared" si="5"/>
        <v>-143.04102008838717</v>
      </c>
      <c r="AJ18">
        <f t="shared" si="6"/>
        <v>1.1799893123270806</v>
      </c>
      <c r="AK18">
        <f t="shared" si="20"/>
        <v>6.3362631167341634</v>
      </c>
      <c r="AL18">
        <f t="shared" si="7"/>
        <v>-135.52476765932593</v>
      </c>
      <c r="AN18">
        <f t="shared" si="8"/>
        <v>0</v>
      </c>
      <c r="AO18">
        <f t="shared" si="8"/>
        <v>0</v>
      </c>
      <c r="AP18">
        <f t="shared" si="8"/>
        <v>-3.7752093556814073</v>
      </c>
      <c r="AQ18">
        <f t="shared" si="8"/>
        <v>-22.357850221884156</v>
      </c>
      <c r="AR18">
        <f t="shared" si="8"/>
        <v>-26.133059577565565</v>
      </c>
      <c r="AS18">
        <f t="shared" si="8"/>
        <v>0.21557963569387117</v>
      </c>
      <c r="AT18">
        <f t="shared" si="8"/>
        <v>1.1576115818135744</v>
      </c>
      <c r="AU18">
        <f t="shared" si="8"/>
        <v>-24.759868360058118</v>
      </c>
      <c r="AW18">
        <v>15</v>
      </c>
      <c r="AX18">
        <f>IF(Z18&gt;0, (R18*SUMPRODUCT(K18:$K$98, X18:$X$98)-K18*$AZ$3)/Z18, 0)</f>
        <v>108.08492416033592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2.991456E-3</v>
      </c>
      <c r="Q19" s="4">
        <f t="shared" si="22"/>
        <v>25</v>
      </c>
      <c r="R19">
        <f t="shared" si="0"/>
        <v>50000</v>
      </c>
      <c r="S19">
        <f t="shared" si="1"/>
        <v>107.98178395856186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89.338055212446676</v>
      </c>
      <c r="AC19">
        <f t="shared" si="19"/>
        <v>88.093280359476779</v>
      </c>
      <c r="AE19">
        <f t="shared" si="2"/>
        <v>0</v>
      </c>
      <c r="AF19">
        <f t="shared" si="3"/>
        <v>0</v>
      </c>
      <c r="AG19">
        <f t="shared" si="3"/>
        <v>-20.395403078653221</v>
      </c>
      <c r="AH19">
        <f t="shared" si="4"/>
        <v>-123.63003599704535</v>
      </c>
      <c r="AI19">
        <f t="shared" si="5"/>
        <v>-144.02543907569859</v>
      </c>
      <c r="AJ19">
        <f t="shared" si="6"/>
        <v>1.244774852969897</v>
      </c>
      <c r="AK19">
        <f t="shared" si="20"/>
        <v>6.2536638648712684</v>
      </c>
      <c r="AL19">
        <f t="shared" si="7"/>
        <v>-136.52700035785742</v>
      </c>
      <c r="AN19">
        <f t="shared" si="8"/>
        <v>0</v>
      </c>
      <c r="AO19">
        <f t="shared" si="8"/>
        <v>0</v>
      </c>
      <c r="AP19">
        <f t="shared" si="8"/>
        <v>-3.3269320441484673</v>
      </c>
      <c r="AQ19">
        <f t="shared" si="8"/>
        <v>-20.166736925552286</v>
      </c>
      <c r="AR19">
        <f t="shared" si="8"/>
        <v>-23.493668969700757</v>
      </c>
      <c r="AS19">
        <f t="shared" si="8"/>
        <v>0.20304974263686926</v>
      </c>
      <c r="AT19">
        <f t="shared" si="8"/>
        <v>1.0201080422455389</v>
      </c>
      <c r="AU19">
        <f t="shared" si="8"/>
        <v>-22.270511184818346</v>
      </c>
      <c r="AW19">
        <v>16</v>
      </c>
      <c r="AX19">
        <f>IF(Z19&gt;0, (R19*SUMPRODUCT(K19:$K$98, X19:$X$98)-K19*$AZ$3)/Z19, 0)</f>
        <v>107.98178395856186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3.0654530000000001E-3</v>
      </c>
      <c r="Q20" s="4">
        <f t="shared" si="22"/>
        <v>25</v>
      </c>
      <c r="R20">
        <f t="shared" si="0"/>
        <v>50000</v>
      </c>
      <c r="S20">
        <f t="shared" si="1"/>
        <v>107.77710569475173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88.093280359476779</v>
      </c>
      <c r="AC20">
        <f t="shared" si="19"/>
        <v>86.777503584740771</v>
      </c>
      <c r="AE20">
        <f t="shared" si="2"/>
        <v>0</v>
      </c>
      <c r="AF20">
        <f t="shared" si="3"/>
        <v>0</v>
      </c>
      <c r="AG20">
        <f t="shared" si="3"/>
        <v>-20.128927898313023</v>
      </c>
      <c r="AH20">
        <f t="shared" si="4"/>
        <v>-125.04229910733351</v>
      </c>
      <c r="AI20">
        <f t="shared" si="5"/>
        <v>-145.17122700564653</v>
      </c>
      <c r="AJ20">
        <f t="shared" si="6"/>
        <v>1.3157767747360083</v>
      </c>
      <c r="AK20">
        <f t="shared" si="20"/>
        <v>6.166529625163375</v>
      </c>
      <c r="AL20">
        <f t="shared" si="7"/>
        <v>-137.68892060574714</v>
      </c>
      <c r="AN20">
        <f t="shared" si="8"/>
        <v>0</v>
      </c>
      <c r="AO20">
        <f t="shared" si="8"/>
        <v>0</v>
      </c>
      <c r="AP20">
        <f t="shared" si="8"/>
        <v>-2.9316644374030818</v>
      </c>
      <c r="AQ20">
        <f t="shared" si="8"/>
        <v>-18.211703242019734</v>
      </c>
      <c r="AR20">
        <f t="shared" si="8"/>
        <v>-21.143367679422816</v>
      </c>
      <c r="AS20">
        <f t="shared" si="8"/>
        <v>0.19163544116911294</v>
      </c>
      <c r="AT20">
        <f t="shared" si="8"/>
        <v>0.89812014309014099</v>
      </c>
      <c r="AU20">
        <f t="shared" si="8"/>
        <v>-20.053612095163562</v>
      </c>
      <c r="AW20">
        <v>17</v>
      </c>
      <c r="AX20">
        <f>IF(Z20&gt;0, (R20*SUMPRODUCT(K20:$K$98, X20:$X$98)-K20*$AZ$3)/Z20, 0)</f>
        <v>107.77710569475173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3.1502779999999998E-3</v>
      </c>
      <c r="Q21" s="4">
        <f t="shared" si="22"/>
        <v>25</v>
      </c>
      <c r="R21">
        <f t="shared" si="0"/>
        <v>50000</v>
      </c>
      <c r="S21">
        <f t="shared" si="1"/>
        <v>107.47588515573923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86.777503584740771</v>
      </c>
      <c r="AC21">
        <f t="shared" si="19"/>
        <v>85.397014763092727</v>
      </c>
      <c r="AE21">
        <f t="shared" si="2"/>
        <v>0</v>
      </c>
      <c r="AF21">
        <f t="shared" si="3"/>
        <v>0</v>
      </c>
      <c r="AG21">
        <f t="shared" si="3"/>
        <v>-19.864226900608251</v>
      </c>
      <c r="AH21">
        <f t="shared" si="4"/>
        <v>-126.82343744328351</v>
      </c>
      <c r="AI21">
        <f t="shared" si="5"/>
        <v>-146.68766434389175</v>
      </c>
      <c r="AJ21">
        <f t="shared" si="6"/>
        <v>1.3804888216480435</v>
      </c>
      <c r="AK21">
        <f t="shared" si="20"/>
        <v>6.0744252509318546</v>
      </c>
      <c r="AL21">
        <f t="shared" si="7"/>
        <v>-139.23275027131186</v>
      </c>
      <c r="AN21">
        <f t="shared" si="8"/>
        <v>0</v>
      </c>
      <c r="AO21">
        <f t="shared" si="8"/>
        <v>0</v>
      </c>
      <c r="AP21">
        <f t="shared" si="8"/>
        <v>-2.5831359241504619</v>
      </c>
      <c r="AQ21">
        <f t="shared" si="8"/>
        <v>-16.4920678223809</v>
      </c>
      <c r="AR21">
        <f t="shared" si="8"/>
        <v>-19.075203746531361</v>
      </c>
      <c r="AS21">
        <f t="shared" si="8"/>
        <v>0.17951820052850931</v>
      </c>
      <c r="AT21">
        <f t="shared" si="8"/>
        <v>0.78991576982884193</v>
      </c>
      <c r="AU21">
        <f t="shared" si="8"/>
        <v>-18.105769776174011</v>
      </c>
      <c r="AW21">
        <v>18</v>
      </c>
      <c r="AX21">
        <f>IF(Z21&gt;0, (R21*SUMPRODUCT(K21:$K$98, X21:$X$98)-K21*$AZ$3)/Z21, 0)</f>
        <v>107.47588515573923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3.247738E-3</v>
      </c>
      <c r="Q22" s="4">
        <f t="shared" si="22"/>
        <v>25</v>
      </c>
      <c r="R22">
        <f t="shared" si="0"/>
        <v>50000</v>
      </c>
      <c r="S22">
        <f t="shared" si="1"/>
        <v>107.05131584321884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85.397014763092727</v>
      </c>
      <c r="AC22">
        <f t="shared" si="19"/>
        <v>83.932816958900872</v>
      </c>
      <c r="AE22">
        <f t="shared" si="2"/>
        <v>0</v>
      </c>
      <c r="AF22">
        <f t="shared" si="3"/>
        <v>0</v>
      </c>
      <c r="AG22">
        <f t="shared" si="3"/>
        <v>-19.601070827056439</v>
      </c>
      <c r="AH22">
        <f t="shared" si="4"/>
        <v>-129.02760909145528</v>
      </c>
      <c r="AI22">
        <f t="shared" si="5"/>
        <v>-148.62867991851172</v>
      </c>
      <c r="AJ22">
        <f t="shared" si="6"/>
        <v>1.4641978041918549</v>
      </c>
      <c r="AK22">
        <f t="shared" si="20"/>
        <v>5.9777910334164917</v>
      </c>
      <c r="AL22">
        <f t="shared" si="7"/>
        <v>-141.18669108090339</v>
      </c>
      <c r="AN22">
        <f t="shared" si="8"/>
        <v>0</v>
      </c>
      <c r="AO22">
        <f t="shared" si="8"/>
        <v>0</v>
      </c>
      <c r="AP22">
        <f t="shared" si="8"/>
        <v>-2.2758171573294002</v>
      </c>
      <c r="AQ22">
        <f t="shared" si="8"/>
        <v>-14.980979821479593</v>
      </c>
      <c r="AR22">
        <f t="shared" si="8"/>
        <v>-17.256796978808993</v>
      </c>
      <c r="AS22">
        <f t="shared" si="8"/>
        <v>0.17000328777467472</v>
      </c>
      <c r="AT22">
        <f t="shared" si="8"/>
        <v>0.69406204981414843</v>
      </c>
      <c r="AU22">
        <f t="shared" si="8"/>
        <v>-16.392731641220173</v>
      </c>
      <c r="AW22">
        <v>19</v>
      </c>
      <c r="AX22">
        <f>IF(Z22&gt;0, (R22*SUMPRODUCT(K22:$K$98, X22:$X$98)-K22*$AZ$3)/Z22, 0)</f>
        <v>107.05131584321884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3.3542210000000001E-3</v>
      </c>
      <c r="Q23" s="4">
        <f t="shared" si="22"/>
        <v>25</v>
      </c>
      <c r="R23">
        <f t="shared" si="0"/>
        <v>50000</v>
      </c>
      <c r="S23">
        <f t="shared" si="1"/>
        <v>106.47944789631352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83.932816958900872</v>
      </c>
      <c r="AC23">
        <f t="shared" si="19"/>
        <v>82.369578225089938</v>
      </c>
      <c r="AE23">
        <f t="shared" si="2"/>
        <v>0</v>
      </c>
      <c r="AF23">
        <f t="shared" si="3"/>
        <v>0</v>
      </c>
      <c r="AG23">
        <f t="shared" si="3"/>
        <v>-19.339313795395277</v>
      </c>
      <c r="AH23">
        <f t="shared" si="4"/>
        <v>-131.49264678120016</v>
      </c>
      <c r="AI23">
        <f t="shared" si="5"/>
        <v>-150.83196057659543</v>
      </c>
      <c r="AJ23">
        <f t="shared" si="6"/>
        <v>1.5632387338109339</v>
      </c>
      <c r="AK23">
        <f t="shared" si="20"/>
        <v>5.8752971871230617</v>
      </c>
      <c r="AL23">
        <f t="shared" si="7"/>
        <v>-143.39342465566142</v>
      </c>
      <c r="AN23">
        <f t="shared" si="8"/>
        <v>0</v>
      </c>
      <c r="AO23">
        <f t="shared" si="8"/>
        <v>0</v>
      </c>
      <c r="AP23">
        <f t="shared" si="8"/>
        <v>-2.004844100048957</v>
      </c>
      <c r="AQ23">
        <f t="shared" si="8"/>
        <v>-13.631417323704605</v>
      </c>
      <c r="AR23">
        <f t="shared" si="8"/>
        <v>-15.636261423753561</v>
      </c>
      <c r="AS23">
        <f t="shared" si="8"/>
        <v>0.16205590258301075</v>
      </c>
      <c r="AT23">
        <f t="shared" si="8"/>
        <v>0.60907305327671535</v>
      </c>
      <c r="AU23">
        <f t="shared" si="8"/>
        <v>-14.865132467893833</v>
      </c>
      <c r="AW23">
        <v>20</v>
      </c>
      <c r="AX23">
        <f>IF(Z23&gt;0, (R23*SUMPRODUCT(K23:$K$98, X23:$X$98)-K23*$AZ$3)/Z23, 0)</f>
        <v>106.47944789631352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3.4760450000000001E-3</v>
      </c>
      <c r="Q24" s="4">
        <f t="shared" si="22"/>
        <v>25</v>
      </c>
      <c r="R24">
        <f t="shared" si="0"/>
        <v>50000</v>
      </c>
      <c r="S24">
        <f t="shared" si="1"/>
        <v>105.77018139252768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82.369578225089938</v>
      </c>
      <c r="AC24">
        <f t="shared" si="19"/>
        <v>80.718286872518135</v>
      </c>
      <c r="AE24">
        <f t="shared" si="2"/>
        <v>0</v>
      </c>
      <c r="AF24">
        <f t="shared" si="3"/>
        <v>0</v>
      </c>
      <c r="AG24">
        <f t="shared" si="3"/>
        <v>-19.078696332419408</v>
      </c>
      <c r="AH24">
        <f t="shared" si="4"/>
        <v>-134.44865004382956</v>
      </c>
      <c r="AI24">
        <f t="shared" ref="AI24:AI87" si="23">SUM(AE24:AH24)</f>
        <v>-153.52734637624897</v>
      </c>
      <c r="AJ24">
        <f t="shared" si="6"/>
        <v>1.6512913525718034</v>
      </c>
      <c r="AK24">
        <f t="shared" si="20"/>
        <v>5.7658704757562962</v>
      </c>
      <c r="AL24">
        <f t="shared" ref="AL24:AL87" si="24">SUM(AI24:AK24)</f>
        <v>-146.11018454792088</v>
      </c>
      <c r="AN24">
        <f t="shared" si="8"/>
        <v>0</v>
      </c>
      <c r="AO24">
        <f t="shared" si="8"/>
        <v>0</v>
      </c>
      <c r="AP24">
        <f t="shared" si="8"/>
        <v>-1.7659167238738505</v>
      </c>
      <c r="AQ24">
        <f t="shared" si="8"/>
        <v>-12.444514838847638</v>
      </c>
      <c r="AR24">
        <f t="shared" si="8"/>
        <v>-14.210431562721489</v>
      </c>
      <c r="AS24">
        <f t="shared" si="8"/>
        <v>0.15284288636324395</v>
      </c>
      <c r="AT24">
        <f t="shared" si="8"/>
        <v>0.53368673222848617</v>
      </c>
      <c r="AU24">
        <f t="shared" si="8"/>
        <v>-13.52390194412976</v>
      </c>
      <c r="AW24">
        <v>21</v>
      </c>
      <c r="AX24">
        <f>IF(Z24&gt;0, (R24*SUMPRODUCT(K24:$K$98, X24:$X$98)-K24*$AZ$3)/Z24, 0)</f>
        <v>105.77018139252768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3.6141120000000001E-3</v>
      </c>
      <c r="Q25" s="4">
        <f t="shared" si="22"/>
        <v>25</v>
      </c>
      <c r="R25">
        <f t="shared" si="0"/>
        <v>50000</v>
      </c>
      <c r="S25">
        <f t="shared" si="1"/>
        <v>104.90793116083026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80.718286872518135</v>
      </c>
      <c r="AC25">
        <f t="shared" si="19"/>
        <v>78.970313079324754</v>
      </c>
      <c r="AE25">
        <f t="shared" si="2"/>
        <v>0</v>
      </c>
      <c r="AF25">
        <f t="shared" si="3"/>
        <v>0</v>
      </c>
      <c r="AG25">
        <f t="shared" si="3"/>
        <v>-18.818956823735864</v>
      </c>
      <c r="AH25">
        <f t="shared" si="4"/>
        <v>-137.90509071870596</v>
      </c>
      <c r="AI25">
        <f t="shared" si="23"/>
        <v>-156.72404754244184</v>
      </c>
      <c r="AJ25">
        <f t="shared" si="6"/>
        <v>1.7479737931933812</v>
      </c>
      <c r="AK25">
        <f t="shared" si="20"/>
        <v>5.6502800810762697</v>
      </c>
      <c r="AL25">
        <f t="shared" si="24"/>
        <v>-149.3257936681722</v>
      </c>
      <c r="AN25">
        <f t="shared" si="8"/>
        <v>0</v>
      </c>
      <c r="AO25">
        <f t="shared" si="8"/>
        <v>0</v>
      </c>
      <c r="AP25">
        <f t="shared" si="8"/>
        <v>-1.5552458355467491</v>
      </c>
      <c r="AQ25">
        <f t="shared" si="8"/>
        <v>-11.396822897773518</v>
      </c>
      <c r="AR25">
        <f t="shared" si="8"/>
        <v>-12.952068733320269</v>
      </c>
      <c r="AS25">
        <f t="shared" si="8"/>
        <v>0.14445694243158316</v>
      </c>
      <c r="AT25">
        <f t="shared" si="8"/>
        <v>0.46695333052058846</v>
      </c>
      <c r="AU25">
        <f t="shared" si="8"/>
        <v>-12.340658460368097</v>
      </c>
      <c r="AW25">
        <v>22</v>
      </c>
      <c r="AX25">
        <f>IF(Z25&gt;0, (R25*SUMPRODUCT(K25:$K$98, X25:$X$98)-K25*$AZ$3)/Z25, 0)</f>
        <v>104.90793116083026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3.757594E-3</v>
      </c>
      <c r="Q26" s="4">
        <f t="shared" si="22"/>
        <v>25</v>
      </c>
      <c r="R26">
        <f t="shared" si="0"/>
        <v>50000</v>
      </c>
      <c r="S26">
        <f t="shared" si="1"/>
        <v>103.88436416804389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78.970313079324754</v>
      </c>
      <c r="AC26">
        <f t="shared" si="19"/>
        <v>77.123973258028258</v>
      </c>
      <c r="AE26">
        <f t="shared" si="2"/>
        <v>0</v>
      </c>
      <c r="AF26">
        <f t="shared" si="3"/>
        <v>0</v>
      </c>
      <c r="AG26">
        <f t="shared" si="3"/>
        <v>-18.560053256251376</v>
      </c>
      <c r="AH26">
        <f t="shared" si="4"/>
        <v>-141.42799849425788</v>
      </c>
      <c r="AI26">
        <f t="shared" si="23"/>
        <v>-159.98805175050924</v>
      </c>
      <c r="AJ26">
        <f t="shared" si="6"/>
        <v>1.8463398212964961</v>
      </c>
      <c r="AK26">
        <f t="shared" si="20"/>
        <v>5.5279219155527333</v>
      </c>
      <c r="AL26">
        <f t="shared" si="24"/>
        <v>-152.61379001366004</v>
      </c>
      <c r="AN26">
        <f t="shared" si="8"/>
        <v>0</v>
      </c>
      <c r="AO26">
        <f t="shared" si="8"/>
        <v>0</v>
      </c>
      <c r="AP26">
        <f t="shared" si="8"/>
        <v>-1.3695083881884875</v>
      </c>
      <c r="AQ26">
        <f t="shared" si="8"/>
        <v>-10.435682893170448</v>
      </c>
      <c r="AR26">
        <f t="shared" si="8"/>
        <v>-11.805191281358935</v>
      </c>
      <c r="AS26">
        <f t="shared" si="8"/>
        <v>0.13623764101325042</v>
      </c>
      <c r="AT26">
        <f t="shared" si="8"/>
        <v>0.40789405763426578</v>
      </c>
      <c r="AU26">
        <f t="shared" si="8"/>
        <v>-11.26105958271142</v>
      </c>
      <c r="AW26">
        <v>23</v>
      </c>
      <c r="AX26">
        <f>IF(Z26&gt;0, (R26*SUMPRODUCT(K26:$K$98, X26:$X$98)-K26*$AZ$3)/Z26, 0)</f>
        <v>103.88436416804389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3.9119039999999999E-3</v>
      </c>
      <c r="Q27" s="4">
        <f t="shared" si="22"/>
        <v>25</v>
      </c>
      <c r="R27">
        <f t="shared" si="0"/>
        <v>50000</v>
      </c>
      <c r="S27">
        <f t="shared" si="1"/>
        <v>102.74305241657058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77.123973258028258</v>
      </c>
      <c r="AC27">
        <f t="shared" si="19"/>
        <v>75.215507397426592</v>
      </c>
      <c r="AE27">
        <f t="shared" si="2"/>
        <v>0</v>
      </c>
      <c r="AF27">
        <f t="shared" si="3"/>
        <v>0</v>
      </c>
      <c r="AG27">
        <f t="shared" si="3"/>
        <v>-18.301847577115517</v>
      </c>
      <c r="AH27">
        <f t="shared" si="4"/>
        <v>-145.21029314668556</v>
      </c>
      <c r="AI27">
        <f t="shared" si="23"/>
        <v>-163.51214072380108</v>
      </c>
      <c r="AJ27">
        <f t="shared" si="6"/>
        <v>1.908465860601666</v>
      </c>
      <c r="AK27">
        <f t="shared" si="20"/>
        <v>5.3986781280619782</v>
      </c>
      <c r="AL27">
        <f t="shared" si="24"/>
        <v>-156.20499673513743</v>
      </c>
      <c r="AN27">
        <f t="shared" si="8"/>
        <v>0</v>
      </c>
      <c r="AO27">
        <f t="shared" si="8"/>
        <v>0</v>
      </c>
      <c r="AP27">
        <f t="shared" si="8"/>
        <v>-1.2057642133614412</v>
      </c>
      <c r="AQ27">
        <f t="shared" si="8"/>
        <v>-9.5667595389073146</v>
      </c>
      <c r="AR27">
        <f t="shared" si="8"/>
        <v>-10.772523752268757</v>
      </c>
      <c r="AS27">
        <f t="shared" si="8"/>
        <v>0.12573374504620427</v>
      </c>
      <c r="AT27">
        <f t="shared" si="8"/>
        <v>0.35567627032440907</v>
      </c>
      <c r="AU27">
        <f t="shared" si="8"/>
        <v>-10.291113736898144</v>
      </c>
      <c r="AW27">
        <v>24</v>
      </c>
      <c r="AX27">
        <f>IF(Z27&gt;0, (R27*SUMPRODUCT(K27:$K$98, X27:$X$98)-K27*$AZ$3)/Z27, 0)</f>
        <v>102.74305241657058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4.0806530000000001E-3</v>
      </c>
      <c r="Q28" s="4">
        <f t="shared" si="22"/>
        <v>25</v>
      </c>
      <c r="R28">
        <f t="shared" si="0"/>
        <v>50000</v>
      </c>
      <c r="S28">
        <f t="shared" si="1"/>
        <v>101.50429960717965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75.215507397426592</v>
      </c>
      <c r="AC28">
        <f t="shared" si="19"/>
        <v>73.262334494741424</v>
      </c>
      <c r="AE28">
        <f t="shared" si="2"/>
        <v>0</v>
      </c>
      <c r="AF28">
        <f t="shared" si="3"/>
        <v>0</v>
      </c>
      <c r="AG28">
        <f t="shared" si="3"/>
        <v>-18.044145612123263</v>
      </c>
      <c r="AH28">
        <f t="shared" si="4"/>
        <v>-149.36697844219836</v>
      </c>
      <c r="AI28">
        <f t="shared" si="23"/>
        <v>-167.41112405432162</v>
      </c>
      <c r="AJ28">
        <f t="shared" si="6"/>
        <v>1.9531729026851679</v>
      </c>
      <c r="AK28">
        <f t="shared" si="20"/>
        <v>5.2650855178198617</v>
      </c>
      <c r="AL28">
        <f t="shared" si="24"/>
        <v>-160.19286563381658</v>
      </c>
      <c r="AN28">
        <f t="shared" si="8"/>
        <v>0</v>
      </c>
      <c r="AO28">
        <f t="shared" si="8"/>
        <v>0</v>
      </c>
      <c r="AP28">
        <f t="shared" si="8"/>
        <v>-1.0614163088154294</v>
      </c>
      <c r="AQ28">
        <f t="shared" si="8"/>
        <v>-8.7862595616892971</v>
      </c>
      <c r="AR28">
        <f t="shared" si="8"/>
        <v>-9.8476758705047249</v>
      </c>
      <c r="AS28">
        <f t="shared" si="8"/>
        <v>0.11489208840420471</v>
      </c>
      <c r="AT28">
        <f t="shared" si="8"/>
        <v>0.3097097394385489</v>
      </c>
      <c r="AU28">
        <f t="shared" si="8"/>
        <v>-9.4230740426619715</v>
      </c>
      <c r="AW28">
        <v>25</v>
      </c>
      <c r="AX28">
        <f>IF(Z28&gt;0, (R28*SUMPRODUCT(K28:$K$98, X28:$X$98)-K28*$AZ$3)/Z28, 0)</f>
        <v>101.50429960717965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4.2836929999999999E-3</v>
      </c>
      <c r="Q29" s="4">
        <f t="shared" si="22"/>
        <v>25</v>
      </c>
      <c r="R29">
        <f t="shared" si="0"/>
        <v>50000</v>
      </c>
      <c r="S29">
        <f t="shared" si="1"/>
        <v>100.18031442436619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73.262334494741424</v>
      </c>
      <c r="AC29">
        <f t="shared" si="19"/>
        <v>71.27392014396473</v>
      </c>
      <c r="AE29">
        <f t="shared" si="2"/>
        <v>0</v>
      </c>
      <c r="AF29">
        <f t="shared" si="3"/>
        <v>0</v>
      </c>
      <c r="AG29">
        <f t="shared" si="3"/>
        <v>-17.786408575752397</v>
      </c>
      <c r="AH29">
        <f t="shared" si="4"/>
        <v>-154.59116049926629</v>
      </c>
      <c r="AI29">
        <f t="shared" si="23"/>
        <v>-172.3775690750187</v>
      </c>
      <c r="AJ29">
        <f t="shared" si="6"/>
        <v>1.9884143507766936</v>
      </c>
      <c r="AK29">
        <f t="shared" si="20"/>
        <v>5.1283634146319006</v>
      </c>
      <c r="AL29">
        <f t="shared" si="24"/>
        <v>-165.26079130961011</v>
      </c>
      <c r="AN29">
        <f t="shared" si="8"/>
        <v>0</v>
      </c>
      <c r="AO29">
        <f t="shared" si="8"/>
        <v>0</v>
      </c>
      <c r="AP29">
        <f t="shared" si="8"/>
        <v>-0.93415657510278249</v>
      </c>
      <c r="AQ29">
        <f t="shared" si="8"/>
        <v>-8.1192528788544518</v>
      </c>
      <c r="AR29">
        <f t="shared" si="8"/>
        <v>-9.0534094539572347</v>
      </c>
      <c r="AS29">
        <f t="shared" si="8"/>
        <v>0.10443313116842666</v>
      </c>
      <c r="AT29">
        <f t="shared" si="8"/>
        <v>0.26934579754487015</v>
      </c>
      <c r="AU29">
        <f t="shared" si="8"/>
        <v>-8.6796305252439385</v>
      </c>
      <c r="AW29">
        <v>26</v>
      </c>
      <c r="AX29">
        <f>IF(Z29&gt;0, (R29*SUMPRODUCT(K29:$K$98, X29:$X$98)-K29*$AZ$3)/Z29, 0)</f>
        <v>100.18031442436619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4.5002690000000003E-3</v>
      </c>
      <c r="Q30" s="4">
        <f t="shared" si="22"/>
        <v>25</v>
      </c>
      <c r="R30">
        <f t="shared" si="0"/>
        <v>50000</v>
      </c>
      <c r="S30">
        <f t="shared" si="1"/>
        <v>98.730878988898851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71.27392014396473</v>
      </c>
      <c r="AC30">
        <f t="shared" si="19"/>
        <v>69.224171917710848</v>
      </c>
      <c r="AE30">
        <f t="shared" si="2"/>
        <v>0</v>
      </c>
      <c r="AF30">
        <f t="shared" si="3"/>
        <v>0</v>
      </c>
      <c r="AG30">
        <f t="shared" si="3"/>
        <v>-17.528500866860082</v>
      </c>
      <c r="AH30">
        <f t="shared" si="4"/>
        <v>-160.08724626958534</v>
      </c>
      <c r="AI30">
        <f t="shared" si="23"/>
        <v>-177.61574713644541</v>
      </c>
      <c r="AJ30">
        <f t="shared" si="6"/>
        <v>2.0497482262538824</v>
      </c>
      <c r="AK30">
        <f t="shared" si="20"/>
        <v>4.9891744100775313</v>
      </c>
      <c r="AL30">
        <f t="shared" si="24"/>
        <v>-170.57682450011399</v>
      </c>
      <c r="AN30">
        <f t="shared" si="8"/>
        <v>0</v>
      </c>
      <c r="AO30">
        <f t="shared" si="8"/>
        <v>0</v>
      </c>
      <c r="AP30">
        <f t="shared" si="8"/>
        <v>-0.82197415488899406</v>
      </c>
      <c r="AQ30">
        <f t="shared" si="8"/>
        <v>-7.5070640644307565</v>
      </c>
      <c r="AR30">
        <f t="shared" si="8"/>
        <v>-8.3290382193197505</v>
      </c>
      <c r="AS30">
        <f t="shared" si="8"/>
        <v>9.6120032101299643E-2</v>
      </c>
      <c r="AT30">
        <f t="shared" si="8"/>
        <v>0.23396024853846445</v>
      </c>
      <c r="AU30">
        <f t="shared" si="8"/>
        <v>-7.9989579386799852</v>
      </c>
      <c r="AW30">
        <v>27</v>
      </c>
      <c r="AX30">
        <f>IF(Z30&gt;0, (R30*SUMPRODUCT(K30:$K$98, X30:$X$98)-K30*$AZ$3)/Z30, 0)</f>
        <v>98.730878988898851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4.7150400000000002E-3</v>
      </c>
      <c r="Q31" s="4">
        <f t="shared" si="22"/>
        <v>25</v>
      </c>
      <c r="R31">
        <f t="shared" si="0"/>
        <v>50000</v>
      </c>
      <c r="S31">
        <f t="shared" si="1"/>
        <v>97.18312009937992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69.224171917710848</v>
      </c>
      <c r="AC31">
        <f t="shared" si="19"/>
        <v>67.136308435959123</v>
      </c>
      <c r="AE31">
        <f t="shared" si="2"/>
        <v>0</v>
      </c>
      <c r="AF31">
        <f t="shared" si="3"/>
        <v>0</v>
      </c>
      <c r="AG31">
        <f t="shared" si="3"/>
        <v>-17.2705682754642</v>
      </c>
      <c r="AH31">
        <f t="shared" si="4"/>
        <v>-165.29516545455991</v>
      </c>
      <c r="AI31">
        <f t="shared" si="23"/>
        <v>-182.56573373002411</v>
      </c>
      <c r="AJ31">
        <f t="shared" si="6"/>
        <v>2.0878634817517252</v>
      </c>
      <c r="AK31">
        <f t="shared" si="20"/>
        <v>4.84569203423976</v>
      </c>
      <c r="AL31">
        <f t="shared" si="24"/>
        <v>-175.63217821403262</v>
      </c>
      <c r="AN31">
        <f t="shared" si="8"/>
        <v>0</v>
      </c>
      <c r="AO31">
        <f t="shared" si="8"/>
        <v>0</v>
      </c>
      <c r="AP31">
        <f t="shared" si="8"/>
        <v>-0.72310604671503231</v>
      </c>
      <c r="AQ31">
        <f t="shared" si="8"/>
        <v>-6.9207875344067897</v>
      </c>
      <c r="AR31">
        <f t="shared" si="8"/>
        <v>-7.643893581121822</v>
      </c>
      <c r="AS31">
        <f t="shared" si="8"/>
        <v>8.7417315069766799E-2</v>
      </c>
      <c r="AT31">
        <f t="shared" si="8"/>
        <v>0.20288557704586918</v>
      </c>
      <c r="AU31">
        <f t="shared" si="8"/>
        <v>-7.353590689006186</v>
      </c>
      <c r="AW31">
        <v>28</v>
      </c>
      <c r="AX31">
        <f>IF(Z31&gt;0, (R31*SUMPRODUCT(K31:$K$98, X31:$X$98)-K31*$AZ$3)/Z31, 0)</f>
        <v>97.18312009937992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4.9523709999999997E-3</v>
      </c>
      <c r="Q32" s="4">
        <f t="shared" si="22"/>
        <v>25</v>
      </c>
      <c r="R32">
        <f t="shared" si="0"/>
        <v>50000</v>
      </c>
      <c r="S32">
        <f t="shared" si="1"/>
        <v>95.598433512488754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67.136308435959123</v>
      </c>
      <c r="AC32">
        <f t="shared" si="19"/>
        <v>65.054092850372911</v>
      </c>
      <c r="AE32">
        <f t="shared" si="2"/>
        <v>0</v>
      </c>
      <c r="AF32">
        <f t="shared" si="3"/>
        <v>0</v>
      </c>
      <c r="AG32">
        <f t="shared" si="3"/>
        <v>-17.012332331228627</v>
      </c>
      <c r="AH32">
        <f t="shared" si="4"/>
        <v>-171.0605229618578</v>
      </c>
      <c r="AI32">
        <f t="shared" si="23"/>
        <v>-188.07285529308643</v>
      </c>
      <c r="AJ32">
        <f t="shared" si="6"/>
        <v>2.0822155855862121</v>
      </c>
      <c r="AK32">
        <f t="shared" si="20"/>
        <v>4.6995415905171392</v>
      </c>
      <c r="AL32">
        <f t="shared" si="24"/>
        <v>-181.29109811698311</v>
      </c>
      <c r="AN32">
        <f t="shared" si="8"/>
        <v>0</v>
      </c>
      <c r="AO32">
        <f t="shared" si="8"/>
        <v>0</v>
      </c>
      <c r="AP32">
        <f t="shared" si="8"/>
        <v>-0.63597669360018361</v>
      </c>
      <c r="AQ32">
        <f t="shared" si="8"/>
        <v>-6.3948025279931615</v>
      </c>
      <c r="AR32">
        <f t="shared" si="8"/>
        <v>-7.0307792215933453</v>
      </c>
      <c r="AS32">
        <f t="shared" si="8"/>
        <v>7.7840037315345167E-2</v>
      </c>
      <c r="AT32">
        <f t="shared" si="8"/>
        <v>0.17568425445623703</v>
      </c>
      <c r="AU32">
        <f t="shared" si="8"/>
        <v>-6.7772549298217637</v>
      </c>
      <c r="AW32">
        <v>29</v>
      </c>
      <c r="AX32">
        <f>IF(Z32&gt;0, (R32*SUMPRODUCT(K32:$K$98, X32:$X$98)-K32*$AZ$3)/Z32, 0)</f>
        <v>95.598433512488754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5.2041409999999998E-3</v>
      </c>
      <c r="Q33" s="4">
        <f t="shared" si="22"/>
        <v>25</v>
      </c>
      <c r="R33">
        <f t="shared" si="0"/>
        <v>50000</v>
      </c>
      <c r="S33">
        <f t="shared" si="1"/>
        <v>93.978553935682854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65.054092850372911</v>
      </c>
      <c r="AC33">
        <f t="shared" si="19"/>
        <v>62.979443848112446</v>
      </c>
      <c r="AE33">
        <f t="shared" si="2"/>
        <v>0</v>
      </c>
      <c r="AF33">
        <f t="shared" si="3"/>
        <v>0</v>
      </c>
      <c r="AG33">
        <f t="shared" si="3"/>
        <v>-16.75367443172577</v>
      </c>
      <c r="AH33">
        <f t="shared" si="4"/>
        <v>-177.06915238114496</v>
      </c>
      <c r="AI33">
        <f t="shared" si="23"/>
        <v>-193.82282681287074</v>
      </c>
      <c r="AJ33">
        <f t="shared" si="6"/>
        <v>2.0746490022604647</v>
      </c>
      <c r="AK33">
        <f t="shared" si="20"/>
        <v>4.5537864995261046</v>
      </c>
      <c r="AL33">
        <f t="shared" si="24"/>
        <v>-187.19439131108419</v>
      </c>
      <c r="AN33">
        <f t="shared" si="8"/>
        <v>0</v>
      </c>
      <c r="AO33">
        <f t="shared" si="8"/>
        <v>0</v>
      </c>
      <c r="AP33">
        <f t="shared" si="8"/>
        <v>-0.55920286989104706</v>
      </c>
      <c r="AQ33">
        <f t="shared" si="8"/>
        <v>-5.9102006896592023</v>
      </c>
      <c r="AR33">
        <f t="shared" si="8"/>
        <v>-6.4694035595502504</v>
      </c>
      <c r="AS33">
        <f t="shared" si="8"/>
        <v>6.9247476474994629E-2</v>
      </c>
      <c r="AT33">
        <f t="shared" si="8"/>
        <v>0.151995939146574</v>
      </c>
      <c r="AU33">
        <f t="shared" si="8"/>
        <v>-6.2481601439286818</v>
      </c>
      <c r="AW33">
        <v>30</v>
      </c>
      <c r="AX33">
        <f>IF(Z33&gt;0, (R33*SUMPRODUCT(K33:$K$98, X33:$X$98)-K33*$AZ$3)/Z33, 0)</f>
        <v>93.978553935682854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5.4847869999999996E-3</v>
      </c>
      <c r="Q34" s="4">
        <f t="shared" si="22"/>
        <v>25</v>
      </c>
      <c r="R34">
        <f t="shared" si="0"/>
        <v>50000</v>
      </c>
      <c r="S34">
        <f t="shared" si="1"/>
        <v>92.345109469220276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62.979443848112446</v>
      </c>
      <c r="AC34">
        <f t="shared" si="19"/>
        <v>60.926523092143093</v>
      </c>
      <c r="AE34">
        <f t="shared" si="2"/>
        <v>0</v>
      </c>
      <c r="AF34">
        <f t="shared" si="3"/>
        <v>0</v>
      </c>
      <c r="AG34">
        <f t="shared" si="3"/>
        <v>-16.494247351683153</v>
      </c>
      <c r="AH34">
        <f t="shared" si="4"/>
        <v>-183.78067145072379</v>
      </c>
      <c r="AI34">
        <f t="shared" si="23"/>
        <v>-200.27491880240694</v>
      </c>
      <c r="AJ34">
        <f t="shared" si="6"/>
        <v>2.0529207559693532</v>
      </c>
      <c r="AK34">
        <f t="shared" si="20"/>
        <v>4.4085610693678721</v>
      </c>
      <c r="AL34">
        <f t="shared" si="24"/>
        <v>-193.81343697706973</v>
      </c>
      <c r="AN34">
        <f t="shared" si="8"/>
        <v>0</v>
      </c>
      <c r="AO34">
        <f t="shared" si="8"/>
        <v>0</v>
      </c>
      <c r="AP34">
        <f t="shared" si="8"/>
        <v>-0.4915569040723175</v>
      </c>
      <c r="AQ34">
        <f t="shared" si="8"/>
        <v>-5.4769796984662618</v>
      </c>
      <c r="AR34">
        <f t="shared" si="8"/>
        <v>-5.9685366025385793</v>
      </c>
      <c r="AS34">
        <f t="shared" si="8"/>
        <v>6.1180564932362347E-2</v>
      </c>
      <c r="AT34">
        <f t="shared" si="8"/>
        <v>0.13138269267261105</v>
      </c>
      <c r="AU34">
        <f t="shared" ref="AU34:AU89" si="25">AL34*$K34</f>
        <v>-5.7759733449336057</v>
      </c>
      <c r="AW34">
        <v>31</v>
      </c>
      <c r="AX34">
        <f>IF(Z34&gt;0, (R34*SUMPRODUCT(K34:$K$98, X34:$X$98)-K34*$AZ$3)/Z34, 0)</f>
        <v>92.345109469220276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5.8078460000000002E-3</v>
      </c>
      <c r="Q35" s="4">
        <f t="shared" si="22"/>
        <v>25</v>
      </c>
      <c r="R35">
        <f t="shared" si="0"/>
        <v>50000</v>
      </c>
      <c r="S35">
        <f t="shared" si="1"/>
        <v>90.697494842983659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60.926523092143093</v>
      </c>
      <c r="AC35">
        <f t="shared" si="19"/>
        <v>58.89354333447136</v>
      </c>
      <c r="AE35">
        <f t="shared" si="2"/>
        <v>0</v>
      </c>
      <c r="AF35">
        <f t="shared" ref="AF35:AG66" si="26">-$Z35*P35</f>
        <v>0</v>
      </c>
      <c r="AG35">
        <f t="shared" si="26"/>
        <v>-16.233508829661837</v>
      </c>
      <c r="AH35">
        <f t="shared" si="4"/>
        <v>-191.59209700896719</v>
      </c>
      <c r="AI35">
        <f t="shared" si="23"/>
        <v>-207.82560583862903</v>
      </c>
      <c r="AJ35">
        <f t="shared" si="6"/>
        <v>2.0329797576717326</v>
      </c>
      <c r="AK35">
        <f t="shared" si="20"/>
        <v>4.2648566164500172</v>
      </c>
      <c r="AL35">
        <f t="shared" si="24"/>
        <v>-201.52776946450729</v>
      </c>
      <c r="AN35">
        <f t="shared" ref="AN35:AT66" si="27">AE35*$K35</f>
        <v>0</v>
      </c>
      <c r="AO35">
        <f t="shared" si="27"/>
        <v>0</v>
      </c>
      <c r="AP35">
        <f t="shared" si="27"/>
        <v>-0.43195218592187984</v>
      </c>
      <c r="AQ35">
        <f t="shared" si="27"/>
        <v>-5.0980121412299866</v>
      </c>
      <c r="AR35">
        <f t="shared" si="27"/>
        <v>-5.529964327151867</v>
      </c>
      <c r="AS35">
        <f t="shared" si="27"/>
        <v>5.4094900829861528E-2</v>
      </c>
      <c r="AT35">
        <f t="shared" si="27"/>
        <v>0.11348219029227292</v>
      </c>
      <c r="AU35">
        <f t="shared" si="25"/>
        <v>-5.3623872360297327</v>
      </c>
      <c r="AW35">
        <v>32</v>
      </c>
      <c r="AX35">
        <f>IF(Z35&gt;0, (R35*SUMPRODUCT(K35:$K$98, X35:$X$98)-K35*$AZ$3)/Z35, 0)</f>
        <v>90.697494842983659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6.1543680000000003E-3</v>
      </c>
      <c r="Q36" s="4">
        <f t="shared" si="22"/>
        <v>25</v>
      </c>
      <c r="R36">
        <f t="shared" si="0"/>
        <v>50000</v>
      </c>
      <c r="S36">
        <f t="shared" si="1"/>
        <v>89.020069628781144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58.89354333447136</v>
      </c>
      <c r="AC36">
        <f t="shared" si="19"/>
        <v>56.870531140379342</v>
      </c>
      <c r="AE36">
        <f t="shared" si="2"/>
        <v>0</v>
      </c>
      <c r="AF36">
        <f t="shared" si="26"/>
        <v>0</v>
      </c>
      <c r="AG36">
        <f t="shared" si="26"/>
        <v>-15.971266754096227</v>
      </c>
      <c r="AH36">
        <f t="shared" si="4"/>
        <v>-199.81397453797652</v>
      </c>
      <c r="AI36">
        <f t="shared" si="23"/>
        <v>-215.78524129207275</v>
      </c>
      <c r="AJ36">
        <f t="shared" si="6"/>
        <v>2.0230121940920185</v>
      </c>
      <c r="AK36">
        <f t="shared" si="20"/>
        <v>4.122548033412996</v>
      </c>
      <c r="AL36">
        <f t="shared" si="24"/>
        <v>-209.63968106456775</v>
      </c>
      <c r="AN36">
        <f t="shared" si="27"/>
        <v>0</v>
      </c>
      <c r="AO36">
        <f t="shared" si="27"/>
        <v>0</v>
      </c>
      <c r="AP36">
        <f t="shared" si="27"/>
        <v>-0.37944131370722611</v>
      </c>
      <c r="AQ36">
        <f t="shared" si="27"/>
        <v>-4.7471298402994062</v>
      </c>
      <c r="AR36">
        <f t="shared" si="27"/>
        <v>-5.1265711540066325</v>
      </c>
      <c r="AS36">
        <f t="shared" si="27"/>
        <v>4.8062211745047691E-2</v>
      </c>
      <c r="AT36">
        <f t="shared" si="27"/>
        <v>9.794245288766304E-2</v>
      </c>
      <c r="AU36">
        <f t="shared" si="25"/>
        <v>-4.9805664893739223</v>
      </c>
      <c r="AW36">
        <v>33</v>
      </c>
      <c r="AX36">
        <f>IF(Z36&gt;0, (R36*SUMPRODUCT(K36:$K$98, X36:$X$98)-K36*$AZ$3)/Z36, 0)</f>
        <v>89.020069628781144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6.5216450000000004E-3</v>
      </c>
      <c r="Q37" s="4">
        <f t="shared" si="22"/>
        <v>25</v>
      </c>
      <c r="R37">
        <f t="shared" si="0"/>
        <v>50000</v>
      </c>
      <c r="S37">
        <f t="shared" si="1"/>
        <v>87.329783880734709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56.870531140379342</v>
      </c>
      <c r="AC37">
        <f t="shared" si="19"/>
        <v>54.868936967167421</v>
      </c>
      <c r="AE37">
        <f t="shared" si="2"/>
        <v>0</v>
      </c>
      <c r="AF37">
        <f t="shared" si="26"/>
        <v>0</v>
      </c>
      <c r="AG37">
        <f t="shared" si="26"/>
        <v>-15.707395154584747</v>
      </c>
      <c r="AH37">
        <f t="shared" si="4"/>
        <v>-208.31786394103582</v>
      </c>
      <c r="AI37">
        <f t="shared" si="23"/>
        <v>-224.02525909562058</v>
      </c>
      <c r="AJ37">
        <f t="shared" si="6"/>
        <v>2.0015941732119202</v>
      </c>
      <c r="AK37">
        <f t="shared" si="20"/>
        <v>3.9809371798265545</v>
      </c>
      <c r="AL37">
        <f t="shared" si="24"/>
        <v>-218.04272774258212</v>
      </c>
      <c r="AN37">
        <f t="shared" si="27"/>
        <v>0</v>
      </c>
      <c r="AO37">
        <f t="shared" si="27"/>
        <v>0</v>
      </c>
      <c r="AP37">
        <f t="shared" si="27"/>
        <v>-0.33318957055698367</v>
      </c>
      <c r="AQ37">
        <f t="shared" si="27"/>
        <v>-4.4188956184502919</v>
      </c>
      <c r="AR37">
        <f t="shared" si="27"/>
        <v>-4.7520851890072757</v>
      </c>
      <c r="AS37">
        <f t="shared" si="27"/>
        <v>4.2458364129661537E-2</v>
      </c>
      <c r="AT37">
        <f t="shared" si="27"/>
        <v>8.4444730415633662E-2</v>
      </c>
      <c r="AU37">
        <f t="shared" si="25"/>
        <v>-4.6251820944619801</v>
      </c>
      <c r="AW37">
        <v>34</v>
      </c>
      <c r="AX37">
        <f>IF(Z37&gt;0, (R37*SUMPRODUCT(K37:$K$98, X37:$X$98)-K37*$AZ$3)/Z37, 0)</f>
        <v>87.329783880734709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6.9358459999999999E-3</v>
      </c>
      <c r="Q38" s="4">
        <f t="shared" si="22"/>
        <v>25</v>
      </c>
      <c r="R38">
        <f t="shared" si="0"/>
        <v>50000</v>
      </c>
      <c r="S38">
        <f t="shared" si="1"/>
        <v>85.648792911185581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54.868936967167421</v>
      </c>
      <c r="AC38">
        <f t="shared" si="19"/>
        <v>52.901412480045238</v>
      </c>
      <c r="AE38">
        <f t="shared" si="2"/>
        <v>0</v>
      </c>
      <c r="AF38">
        <f t="shared" si="26"/>
        <v>0</v>
      </c>
      <c r="AG38">
        <f t="shared" si="26"/>
        <v>-15.441377129185554</v>
      </c>
      <c r="AH38">
        <f t="shared" si="4"/>
        <v>-217.888147706692</v>
      </c>
      <c r="AI38">
        <f t="shared" si="23"/>
        <v>-233.32952483587755</v>
      </c>
      <c r="AJ38">
        <f t="shared" si="6"/>
        <v>1.9675244871221835</v>
      </c>
      <c r="AK38">
        <f t="shared" si="20"/>
        <v>3.8408255877017199</v>
      </c>
      <c r="AL38">
        <f t="shared" si="24"/>
        <v>-227.52117476105366</v>
      </c>
      <c r="AN38">
        <f t="shared" si="27"/>
        <v>0</v>
      </c>
      <c r="AO38">
        <f t="shared" si="27"/>
        <v>0</v>
      </c>
      <c r="AP38">
        <f t="shared" si="27"/>
        <v>-0.2924524315189504</v>
      </c>
      <c r="AQ38">
        <f t="shared" si="27"/>
        <v>-4.1266991967667375</v>
      </c>
      <c r="AR38">
        <f t="shared" si="27"/>
        <v>-4.4191516282856877</v>
      </c>
      <c r="AS38">
        <f t="shared" si="27"/>
        <v>3.7263989831864686E-2</v>
      </c>
      <c r="AT38">
        <f t="shared" si="27"/>
        <v>7.2743432970140492E-2</v>
      </c>
      <c r="AU38">
        <f t="shared" si="25"/>
        <v>-4.3091442054836824</v>
      </c>
      <c r="AW38">
        <v>35</v>
      </c>
      <c r="AX38">
        <f>IF(Z38&gt;0, (R38*SUMPRODUCT(K38:$K$98, X38:$X$98)-K38*$AZ$3)/Z38, 0)</f>
        <v>85.648792911185581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7.4023869999999999E-3</v>
      </c>
      <c r="Q39" s="4">
        <f t="shared" si="22"/>
        <v>25</v>
      </c>
      <c r="R39">
        <f t="shared" si="0"/>
        <v>50000</v>
      </c>
      <c r="S39">
        <f t="shared" si="1"/>
        <v>83.972481541175554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52.901412480045238</v>
      </c>
      <c r="AC39">
        <f t="shared" si="19"/>
        <v>50.963437507678591</v>
      </c>
      <c r="AE39">
        <f t="shared" si="2"/>
        <v>0</v>
      </c>
      <c r="AF39">
        <f t="shared" si="26"/>
        <v>0</v>
      </c>
      <c r="AG39">
        <f t="shared" si="26"/>
        <v>-15.172660308570517</v>
      </c>
      <c r="AH39">
        <f t="shared" si="4"/>
        <v>-228.60609864636095</v>
      </c>
      <c r="AI39">
        <f t="shared" si="23"/>
        <v>-243.77875895493148</v>
      </c>
      <c r="AJ39">
        <f t="shared" si="6"/>
        <v>1.9379749723666464</v>
      </c>
      <c r="AK39">
        <f t="shared" si="20"/>
        <v>3.7030988736031669</v>
      </c>
      <c r="AL39">
        <f t="shared" si="24"/>
        <v>-238.13768510896168</v>
      </c>
      <c r="AN39">
        <f t="shared" si="27"/>
        <v>0</v>
      </c>
      <c r="AO39">
        <f t="shared" si="27"/>
        <v>0</v>
      </c>
      <c r="AP39">
        <f t="shared" si="27"/>
        <v>-0.25657416172014874</v>
      </c>
      <c r="AQ39">
        <f t="shared" si="27"/>
        <v>-3.8657965664183367</v>
      </c>
      <c r="AR39">
        <f t="shared" si="27"/>
        <v>-4.1223707281384856</v>
      </c>
      <c r="AS39">
        <f t="shared" si="27"/>
        <v>3.2771728481176765E-2</v>
      </c>
      <c r="AT39">
        <f t="shared" si="27"/>
        <v>6.2620494358848172E-2</v>
      </c>
      <c r="AU39">
        <f t="shared" si="25"/>
        <v>-4.0269785052984615</v>
      </c>
      <c r="AW39">
        <v>36</v>
      </c>
      <c r="AX39">
        <f>IF(Z39&gt;0, (R39*SUMPRODUCT(K39:$K$98, X39:$X$98)-K39*$AZ$3)/Z39, 0)</f>
        <v>83.972481541175554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7.9366079999999995E-3</v>
      </c>
      <c r="Q40" s="4">
        <f t="shared" si="22"/>
        <v>25</v>
      </c>
      <c r="R40">
        <f t="shared" si="0"/>
        <v>50000</v>
      </c>
      <c r="S40">
        <f t="shared" si="1"/>
        <v>82.29893643496483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50.963437507678591</v>
      </c>
      <c r="AC40">
        <f t="shared" si="19"/>
        <v>49.051858998760338</v>
      </c>
      <c r="AE40">
        <f t="shared" si="2"/>
        <v>0</v>
      </c>
      <c r="AF40">
        <f t="shared" si="26"/>
        <v>0</v>
      </c>
      <c r="AG40">
        <f t="shared" si="26"/>
        <v>-14.90051424829853</v>
      </c>
      <c r="AH40">
        <f t="shared" si="4"/>
        <v>-240.83891437256645</v>
      </c>
      <c r="AI40">
        <f t="shared" si="23"/>
        <v>-255.73942862086497</v>
      </c>
      <c r="AJ40">
        <f t="shared" si="6"/>
        <v>1.9115785089182538</v>
      </c>
      <c r="AK40">
        <f t="shared" si="20"/>
        <v>3.5674406255375017</v>
      </c>
      <c r="AL40">
        <f t="shared" si="24"/>
        <v>-250.2604094864092</v>
      </c>
      <c r="AN40">
        <f t="shared" si="27"/>
        <v>0</v>
      </c>
      <c r="AO40">
        <f t="shared" si="27"/>
        <v>0</v>
      </c>
      <c r="AP40">
        <f t="shared" si="27"/>
        <v>-0.22497508174861233</v>
      </c>
      <c r="AQ40">
        <f t="shared" si="27"/>
        <v>-3.636300972323975</v>
      </c>
      <c r="AR40">
        <f t="shared" si="27"/>
        <v>-3.861276054072587</v>
      </c>
      <c r="AS40">
        <f t="shared" si="27"/>
        <v>2.8861925444075349E-2</v>
      </c>
      <c r="AT40">
        <f t="shared" si="27"/>
        <v>5.3862922647469461E-2</v>
      </c>
      <c r="AU40">
        <f t="shared" si="25"/>
        <v>-3.7785512059810422</v>
      </c>
      <c r="AW40">
        <v>37</v>
      </c>
      <c r="AX40">
        <f>IF(Z40&gt;0, (R40*SUMPRODUCT(K40:$K$98, X40:$X$98)-K40*$AZ$3)/Z40, 0)</f>
        <v>82.29893643496483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8.552947E-3</v>
      </c>
      <c r="Q41" s="4">
        <f t="shared" si="22"/>
        <v>25</v>
      </c>
      <c r="R41">
        <f t="shared" si="0"/>
        <v>50000</v>
      </c>
      <c r="S41">
        <f t="shared" si="1"/>
        <v>80.621210667144197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49.051858998760338</v>
      </c>
      <c r="AC41">
        <f t="shared" si="19"/>
        <v>47.160395577775731</v>
      </c>
      <c r="AE41">
        <f t="shared" si="2"/>
        <v>0</v>
      </c>
      <c r="AF41">
        <f t="shared" si="26"/>
        <v>0</v>
      </c>
      <c r="AG41">
        <f t="shared" si="26"/>
        <v>-14.624065797177103</v>
      </c>
      <c r="AH41">
        <f t="shared" si="4"/>
        <v>-254.88661727688435</v>
      </c>
      <c r="AI41">
        <f t="shared" si="23"/>
        <v>-269.51068307406143</v>
      </c>
      <c r="AJ41">
        <f t="shared" si="6"/>
        <v>1.8914634209846071</v>
      </c>
      <c r="AK41">
        <f t="shared" si="20"/>
        <v>3.4336301299132241</v>
      </c>
      <c r="AL41">
        <f t="shared" si="24"/>
        <v>-264.18558952316357</v>
      </c>
      <c r="AN41">
        <f t="shared" si="27"/>
        <v>0</v>
      </c>
      <c r="AO41">
        <f t="shared" si="27"/>
        <v>0</v>
      </c>
      <c r="AP41">
        <f t="shared" si="27"/>
        <v>-0.19714386694697292</v>
      </c>
      <c r="AQ41">
        <f t="shared" si="27"/>
        <v>-3.4360713402081231</v>
      </c>
      <c r="AR41">
        <f t="shared" si="27"/>
        <v>-3.6332152071550956</v>
      </c>
      <c r="AS41">
        <f t="shared" si="27"/>
        <v>2.5498409141022534E-2</v>
      </c>
      <c r="AT41">
        <f t="shared" si="27"/>
        <v>4.6288024880700163E-2</v>
      </c>
      <c r="AU41">
        <f t="shared" si="25"/>
        <v>-3.5614287731333722</v>
      </c>
      <c r="AW41">
        <v>38</v>
      </c>
      <c r="AX41">
        <f>IF(Z41&gt;0, (R41*SUMPRODUCT(K41:$K$98, X41:$X$98)-K41*$AZ$3)/Z41, 0)</f>
        <v>80.621210667144197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9.2631359999999999E-3</v>
      </c>
      <c r="Q42" s="4">
        <f t="shared" si="22"/>
        <v>25</v>
      </c>
      <c r="R42">
        <f t="shared" si="0"/>
        <v>50000</v>
      </c>
      <c r="S42">
        <f t="shared" si="1"/>
        <v>78.930896927729876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47.160395577775731</v>
      </c>
      <c r="AC42">
        <f t="shared" si="19"/>
        <v>45.282214908406317</v>
      </c>
      <c r="AE42">
        <f t="shared" si="2"/>
        <v>0</v>
      </c>
      <c r="AF42">
        <f t="shared" si="26"/>
        <v>0</v>
      </c>
      <c r="AG42">
        <f t="shared" si="26"/>
        <v>-14.34236042885313</v>
      </c>
      <c r="AH42">
        <f t="shared" si="4"/>
        <v>-270.92942070439983</v>
      </c>
      <c r="AI42">
        <f t="shared" si="23"/>
        <v>-285.27178113325294</v>
      </c>
      <c r="AJ42">
        <f t="shared" si="6"/>
        <v>1.8781806693694136</v>
      </c>
      <c r="AK42">
        <f t="shared" si="20"/>
        <v>3.3012276904443016</v>
      </c>
      <c r="AL42">
        <f t="shared" si="24"/>
        <v>-280.09237277343925</v>
      </c>
      <c r="AN42">
        <f t="shared" si="27"/>
        <v>0</v>
      </c>
      <c r="AO42">
        <f t="shared" si="27"/>
        <v>0</v>
      </c>
      <c r="AP42">
        <f t="shared" si="27"/>
        <v>-0.17263058734500664</v>
      </c>
      <c r="AQ42">
        <f t="shared" si="27"/>
        <v>-3.2610186626709194</v>
      </c>
      <c r="AR42">
        <f t="shared" si="27"/>
        <v>-3.4336492500159257</v>
      </c>
      <c r="AS42">
        <f t="shared" si="27"/>
        <v>2.2606560036032116E-2</v>
      </c>
      <c r="AT42">
        <f t="shared" si="27"/>
        <v>3.9734943072168377E-2</v>
      </c>
      <c r="AU42">
        <f t="shared" si="25"/>
        <v>-3.3713077469077257</v>
      </c>
      <c r="AW42">
        <v>39</v>
      </c>
      <c r="AX42">
        <f>IF(Z42&gt;0, (R42*SUMPRODUCT(K42:$K$98, X42:$X$98)-K42*$AZ$3)/Z42, 0)</f>
        <v>78.930896927729876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1.011049E-2</v>
      </c>
      <c r="Q43" s="4">
        <f t="shared" si="22"/>
        <v>25</v>
      </c>
      <c r="R43">
        <f t="shared" si="0"/>
        <v>50000</v>
      </c>
      <c r="S43">
        <f t="shared" si="1"/>
        <v>77.224261453732922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45.282214908406317</v>
      </c>
      <c r="AC43">
        <f t="shared" si="19"/>
        <v>43.412170058984259</v>
      </c>
      <c r="AE43">
        <f t="shared" si="2"/>
        <v>0</v>
      </c>
      <c r="AF43">
        <f t="shared" si="26"/>
        <v>0</v>
      </c>
      <c r="AG43">
        <f t="shared" si="26"/>
        <v>-14.053928532872284</v>
      </c>
      <c r="AH43">
        <f t="shared" si="4"/>
        <v>-290.01658338463056</v>
      </c>
      <c r="AI43">
        <f t="shared" si="23"/>
        <v>-304.07051191750287</v>
      </c>
      <c r="AJ43">
        <f t="shared" si="6"/>
        <v>1.8700448494220581</v>
      </c>
      <c r="AK43">
        <f t="shared" si="20"/>
        <v>3.1697550435884425</v>
      </c>
      <c r="AL43">
        <f t="shared" si="24"/>
        <v>-299.03071202449235</v>
      </c>
      <c r="AN43">
        <f t="shared" si="27"/>
        <v>0</v>
      </c>
      <c r="AO43">
        <f t="shared" si="27"/>
        <v>0</v>
      </c>
      <c r="AP43">
        <f t="shared" si="27"/>
        <v>-0.15103473361117031</v>
      </c>
      <c r="AQ43">
        <f t="shared" si="27"/>
        <v>-3.1167496911532431</v>
      </c>
      <c r="AR43">
        <f t="shared" si="27"/>
        <v>-3.2677844247644137</v>
      </c>
      <c r="AS43">
        <f t="shared" si="27"/>
        <v>2.0096994588578384E-2</v>
      </c>
      <c r="AT43">
        <f t="shared" si="27"/>
        <v>3.4064717740755465E-2</v>
      </c>
      <c r="AU43">
        <f t="shared" si="25"/>
        <v>-3.2136227124350794</v>
      </c>
      <c r="AW43">
        <v>40</v>
      </c>
      <c r="AX43">
        <f>IF(Z43&gt;0, (R43*SUMPRODUCT(K43:$K$98, X43:$X$98)-K43*$AZ$3)/Z43, 0)</f>
        <v>77.224261453732922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1.1085984E-2</v>
      </c>
      <c r="Q44" s="4">
        <f t="shared" si="22"/>
        <v>25</v>
      </c>
      <c r="R44">
        <f t="shared" si="0"/>
        <v>50000</v>
      </c>
      <c r="S44">
        <f t="shared" si="1"/>
        <v>75.480822688068059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43.412170058984259</v>
      </c>
      <c r="AC44">
        <f t="shared" si="19"/>
        <v>41.537361272517487</v>
      </c>
      <c r="AE44">
        <f t="shared" si="2"/>
        <v>0</v>
      </c>
      <c r="AF44">
        <f t="shared" si="26"/>
        <v>0</v>
      </c>
      <c r="AG44">
        <f t="shared" si="26"/>
        <v>-13.757587620690995</v>
      </c>
      <c r="AH44">
        <f t="shared" si="4"/>
        <v>-311.60325370513124</v>
      </c>
      <c r="AI44">
        <f t="shared" si="23"/>
        <v>-325.36084132582221</v>
      </c>
      <c r="AJ44">
        <f t="shared" si="6"/>
        <v>1.8748087864667724</v>
      </c>
      <c r="AK44">
        <f t="shared" si="20"/>
        <v>3.0388519041288986</v>
      </c>
      <c r="AL44">
        <f t="shared" si="24"/>
        <v>-320.44718063522657</v>
      </c>
      <c r="AN44">
        <f t="shared" si="27"/>
        <v>0</v>
      </c>
      <c r="AO44">
        <f t="shared" si="27"/>
        <v>0</v>
      </c>
      <c r="AP44">
        <f t="shared" si="27"/>
        <v>-0.13200894431678653</v>
      </c>
      <c r="AQ44">
        <f t="shared" si="27"/>
        <v>-2.9899440004601723</v>
      </c>
      <c r="AR44">
        <f t="shared" si="27"/>
        <v>-3.1219529447769583</v>
      </c>
      <c r="AS44">
        <f t="shared" si="27"/>
        <v>1.7989456837992041E-2</v>
      </c>
      <c r="AT44">
        <f t="shared" si="27"/>
        <v>2.9158864392459807E-2</v>
      </c>
      <c r="AU44">
        <f t="shared" si="25"/>
        <v>-3.0748046235465067</v>
      </c>
      <c r="AW44">
        <v>41</v>
      </c>
      <c r="AX44">
        <f>IF(Z44&gt;0, (R44*SUMPRODUCT(K44:$K$98, X44:$X$98)-K44*$AZ$3)/Z44, 0)</f>
        <v>75.480822688068059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1.2207667E-2</v>
      </c>
      <c r="Q45" s="4">
        <f t="shared" si="22"/>
        <v>25</v>
      </c>
      <c r="R45">
        <f t="shared" si="0"/>
        <v>50000</v>
      </c>
      <c r="S45">
        <f t="shared" si="1"/>
        <v>73.699273910194592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41.537361272517487</v>
      </c>
      <c r="AC45">
        <f t="shared" si="19"/>
        <v>39.656293079813096</v>
      </c>
      <c r="AE45">
        <f t="shared" si="2"/>
        <v>0</v>
      </c>
      <c r="AF45">
        <f t="shared" si="26"/>
        <v>0</v>
      </c>
      <c r="AG45">
        <f t="shared" si="26"/>
        <v>-13.452063696087366</v>
      </c>
      <c r="AH45">
        <f t="shared" si="4"/>
        <v>-335.89609679343596</v>
      </c>
      <c r="AI45">
        <f t="shared" si="23"/>
        <v>-349.34816048952331</v>
      </c>
      <c r="AJ45">
        <f t="shared" si="6"/>
        <v>1.8810681927043902</v>
      </c>
      <c r="AK45">
        <f t="shared" si="20"/>
        <v>2.9076152890762241</v>
      </c>
      <c r="AL45">
        <f t="shared" si="24"/>
        <v>-344.55947700774271</v>
      </c>
      <c r="AN45">
        <f t="shared" si="27"/>
        <v>0</v>
      </c>
      <c r="AO45">
        <f t="shared" si="27"/>
        <v>0</v>
      </c>
      <c r="AP45">
        <f t="shared" si="27"/>
        <v>-0.11524761932176586</v>
      </c>
      <c r="AQ45">
        <f t="shared" si="27"/>
        <v>-2.8777164879301291</v>
      </c>
      <c r="AR45">
        <f t="shared" si="27"/>
        <v>-2.9929641072518947</v>
      </c>
      <c r="AS45">
        <f t="shared" si="27"/>
        <v>1.6115641130522766E-2</v>
      </c>
      <c r="AT45">
        <f t="shared" si="27"/>
        <v>2.4910359298036033E-2</v>
      </c>
      <c r="AU45">
        <f t="shared" si="25"/>
        <v>-2.9519381068233361</v>
      </c>
      <c r="AW45">
        <v>42</v>
      </c>
      <c r="AX45">
        <f>IF(Z45&gt;0, (R45*SUMPRODUCT(K45:$K$98, X45:$X$98)-K45*$AZ$3)/Z45, 0)</f>
        <v>73.699273910194592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1.3502610999999999E-2</v>
      </c>
      <c r="Q46" s="4">
        <f t="shared" si="22"/>
        <v>25</v>
      </c>
      <c r="R46">
        <f t="shared" si="0"/>
        <v>50000</v>
      </c>
      <c r="S46">
        <f t="shared" si="1"/>
        <v>71.880551928427707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39.656293079813096</v>
      </c>
      <c r="AC46">
        <f t="shared" si="19"/>
        <v>37.768644277379209</v>
      </c>
      <c r="AE46">
        <f t="shared" si="2"/>
        <v>0</v>
      </c>
      <c r="AF46">
        <f t="shared" si="26"/>
        <v>0</v>
      </c>
      <c r="AG46">
        <f t="shared" si="26"/>
        <v>-13.135905075891003</v>
      </c>
      <c r="AH46">
        <f t="shared" si="4"/>
        <v>-363.27596647097982</v>
      </c>
      <c r="AI46">
        <f t="shared" si="23"/>
        <v>-376.41187154687083</v>
      </c>
      <c r="AJ46">
        <f t="shared" si="6"/>
        <v>1.8876488024338869</v>
      </c>
      <c r="AK46">
        <f t="shared" si="20"/>
        <v>2.775940515586917</v>
      </c>
      <c r="AL46">
        <f t="shared" si="24"/>
        <v>-371.74828222885003</v>
      </c>
      <c r="AN46">
        <f t="shared" si="27"/>
        <v>0</v>
      </c>
      <c r="AO46">
        <f t="shared" si="27"/>
        <v>0</v>
      </c>
      <c r="AP46">
        <f t="shared" si="27"/>
        <v>-0.10048124942515206</v>
      </c>
      <c r="AQ46">
        <f t="shared" si="27"/>
        <v>-2.7788281649605144</v>
      </c>
      <c r="AR46">
        <f t="shared" si="27"/>
        <v>-2.8793094143856663</v>
      </c>
      <c r="AS46">
        <f t="shared" si="27"/>
        <v>1.4439302739220162E-2</v>
      </c>
      <c r="AT46">
        <f t="shared" si="27"/>
        <v>2.1234164659731641E-2</v>
      </c>
      <c r="AU46">
        <f t="shared" si="25"/>
        <v>-2.8436359469867147</v>
      </c>
      <c r="AW46">
        <v>43</v>
      </c>
      <c r="AX46">
        <f>IF(Z46&gt;0, (R46*SUMPRODUCT(K46:$K$98, X46:$X$98)-K46*$AZ$3)/Z46, 0)</f>
        <v>71.880551928427707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1.4950962999999999E-2</v>
      </c>
      <c r="Q47" s="4">
        <f t="shared" si="22"/>
        <v>25</v>
      </c>
      <c r="R47">
        <f t="shared" si="0"/>
        <v>50000</v>
      </c>
      <c r="S47">
        <f t="shared" si="1"/>
        <v>70.021432938637815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37.768644277379209</v>
      </c>
      <c r="AC47">
        <f t="shared" si="19"/>
        <v>35.87380511732605</v>
      </c>
      <c r="AE47">
        <f t="shared" si="2"/>
        <v>0</v>
      </c>
      <c r="AF47">
        <f t="shared" si="26"/>
        <v>0</v>
      </c>
      <c r="AG47">
        <f t="shared" si="26"/>
        <v>-12.808151594370932</v>
      </c>
      <c r="AH47">
        <f t="shared" si="4"/>
        <v>-392.78886152231712</v>
      </c>
      <c r="AI47">
        <f t="shared" si="23"/>
        <v>-405.59701311668806</v>
      </c>
      <c r="AJ47">
        <f t="shared" si="6"/>
        <v>1.8948391600531593</v>
      </c>
      <c r="AK47">
        <f t="shared" si="20"/>
        <v>2.6438050994165447</v>
      </c>
      <c r="AL47">
        <f t="shared" si="24"/>
        <v>-401.05836885721834</v>
      </c>
      <c r="AN47">
        <f t="shared" si="27"/>
        <v>0</v>
      </c>
      <c r="AO47">
        <f t="shared" si="27"/>
        <v>0</v>
      </c>
      <c r="AP47">
        <f t="shared" si="27"/>
        <v>-8.7476915614777939E-2</v>
      </c>
      <c r="AQ47">
        <f t="shared" si="27"/>
        <v>-2.6826632899093203</v>
      </c>
      <c r="AR47">
        <f t="shared" si="27"/>
        <v>-2.7701402055240987</v>
      </c>
      <c r="AS47">
        <f t="shared" si="27"/>
        <v>1.2941343181821382E-2</v>
      </c>
      <c r="AT47">
        <f t="shared" si="27"/>
        <v>1.8056619167844845E-2</v>
      </c>
      <c r="AU47">
        <f t="shared" si="25"/>
        <v>-2.7391422431744323</v>
      </c>
      <c r="AW47">
        <v>44</v>
      </c>
      <c r="AX47">
        <f>IF(Z47&gt;0, (R47*SUMPRODUCT(K47:$K$98, X47:$X$98)-K47*$AZ$3)/Z47, 0)</f>
        <v>70.021432938637815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1.6562650000000002E-2</v>
      </c>
      <c r="Q48" s="4">
        <f t="shared" si="22"/>
        <v>25</v>
      </c>
      <c r="R48">
        <f t="shared" si="0"/>
        <v>50000</v>
      </c>
      <c r="S48">
        <f t="shared" si="1"/>
        <v>68.135627063426043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35.87380511732605</v>
      </c>
      <c r="AC48">
        <f t="shared" si="19"/>
        <v>33.980417724655439</v>
      </c>
      <c r="AE48">
        <f t="shared" si="2"/>
        <v>0</v>
      </c>
      <c r="AF48">
        <f t="shared" si="26"/>
        <v>0</v>
      </c>
      <c r="AG48">
        <f t="shared" si="26"/>
        <v>-12.467933146422713</v>
      </c>
      <c r="AH48">
        <f t="shared" si="4"/>
        <v>-424.27386400901548</v>
      </c>
      <c r="AI48">
        <f t="shared" si="23"/>
        <v>-436.74179715543818</v>
      </c>
      <c r="AJ48">
        <f t="shared" si="6"/>
        <v>1.8933873926706113</v>
      </c>
      <c r="AK48">
        <f t="shared" si="20"/>
        <v>2.5111663582128236</v>
      </c>
      <c r="AL48">
        <f t="shared" si="24"/>
        <v>-432.33724340455473</v>
      </c>
      <c r="AN48">
        <f t="shared" si="27"/>
        <v>0</v>
      </c>
      <c r="AO48">
        <f t="shared" si="27"/>
        <v>0</v>
      </c>
      <c r="AP48">
        <f t="shared" si="27"/>
        <v>-7.6029729394841997E-2</v>
      </c>
      <c r="AQ48">
        <f t="shared" si="27"/>
        <v>-2.5872313150126818</v>
      </c>
      <c r="AR48">
        <f t="shared" si="27"/>
        <v>-2.6632610444075238</v>
      </c>
      <c r="AS48">
        <f t="shared" si="27"/>
        <v>1.1545917788759966E-2</v>
      </c>
      <c r="AT48">
        <f t="shared" si="27"/>
        <v>1.5313147450997631E-2</v>
      </c>
      <c r="AU48">
        <f t="shared" si="25"/>
        <v>-2.6364019791677662</v>
      </c>
      <c r="AW48">
        <v>45</v>
      </c>
      <c r="AX48">
        <f>IF(Z48&gt;0, (R48*SUMPRODUCT(K48:$K$98, X48:$X$98)-K48*$AZ$3)/Z48, 0)</f>
        <v>68.135627063426043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1.8321427000000001E-2</v>
      </c>
      <c r="Q49" s="4">
        <f t="shared" si="22"/>
        <v>25</v>
      </c>
      <c r="R49">
        <f t="shared" si="0"/>
        <v>50000</v>
      </c>
      <c r="S49">
        <f t="shared" si="1"/>
        <v>66.236823557594775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33.980417724655439</v>
      </c>
      <c r="AC49">
        <f t="shared" si="19"/>
        <v>32.097897032177315</v>
      </c>
      <c r="AE49">
        <f t="shared" si="2"/>
        <v>0</v>
      </c>
      <c r="AF49">
        <f t="shared" si="26"/>
        <v>0</v>
      </c>
      <c r="AG49">
        <f t="shared" si="26"/>
        <v>-12.114823487975421</v>
      </c>
      <c r="AH49">
        <f t="shared" si="4"/>
        <v>-456.8606539661281</v>
      </c>
      <c r="AI49">
        <f t="shared" si="23"/>
        <v>-468.9754774541035</v>
      </c>
      <c r="AJ49">
        <f t="shared" si="6"/>
        <v>1.8825206924781241</v>
      </c>
      <c r="AK49">
        <f t="shared" si="20"/>
        <v>2.3786292407258811</v>
      </c>
      <c r="AL49">
        <f t="shared" si="24"/>
        <v>-464.71432752089947</v>
      </c>
      <c r="AN49">
        <f t="shared" si="27"/>
        <v>0</v>
      </c>
      <c r="AO49">
        <f t="shared" si="27"/>
        <v>0</v>
      </c>
      <c r="AP49">
        <f t="shared" si="27"/>
        <v>-6.5961124074960908E-2</v>
      </c>
      <c r="AQ49">
        <f t="shared" si="27"/>
        <v>-2.487452030245271</v>
      </c>
      <c r="AR49">
        <f t="shared" si="27"/>
        <v>-2.5534131543202316</v>
      </c>
      <c r="AS49">
        <f t="shared" si="27"/>
        <v>1.0249689654453411E-2</v>
      </c>
      <c r="AT49">
        <f t="shared" si="27"/>
        <v>1.2950833219450387E-2</v>
      </c>
      <c r="AU49">
        <f t="shared" si="25"/>
        <v>-2.5302126314463278</v>
      </c>
      <c r="AW49">
        <v>46</v>
      </c>
      <c r="AX49">
        <f>IF(Z49&gt;0, (R49*SUMPRODUCT(K49:$K$98, X49:$X$98)-K49*$AZ$3)/Z49, 0)</f>
        <v>66.236823557594775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2.0255269999999999E-2</v>
      </c>
      <c r="Q50" s="4">
        <f t="shared" si="22"/>
        <v>25</v>
      </c>
      <c r="R50">
        <f t="shared" si="0"/>
        <v>50000</v>
      </c>
      <c r="S50">
        <f t="shared" si="1"/>
        <v>64.349068274434984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32.097897032177315</v>
      </c>
      <c r="AC50">
        <f t="shared" si="19"/>
        <v>30.23965091490933</v>
      </c>
      <c r="AE50">
        <f t="shared" si="2"/>
        <v>0</v>
      </c>
      <c r="AF50">
        <f t="shared" si="26"/>
        <v>0</v>
      </c>
      <c r="AG50">
        <f t="shared" si="26"/>
        <v>-11.748286232344384</v>
      </c>
      <c r="AH50">
        <f t="shared" si="4"/>
        <v>-490.77804150256782</v>
      </c>
      <c r="AI50">
        <f t="shared" si="23"/>
        <v>-502.52632773491223</v>
      </c>
      <c r="AJ50">
        <f t="shared" si="6"/>
        <v>1.8582461172679849</v>
      </c>
      <c r="AK50">
        <f t="shared" si="20"/>
        <v>2.2468527922524122</v>
      </c>
      <c r="AL50">
        <f t="shared" si="24"/>
        <v>-498.42122882539184</v>
      </c>
      <c r="AN50">
        <f t="shared" si="27"/>
        <v>0</v>
      </c>
      <c r="AO50">
        <f t="shared" si="27"/>
        <v>0</v>
      </c>
      <c r="AP50">
        <f t="shared" si="27"/>
        <v>-5.711201112193702E-2</v>
      </c>
      <c r="AQ50">
        <f t="shared" si="27"/>
        <v>-2.3858221029318454</v>
      </c>
      <c r="AR50">
        <f t="shared" si="27"/>
        <v>-2.4429341140537821</v>
      </c>
      <c r="AS50">
        <f t="shared" si="27"/>
        <v>9.0335024886031776E-3</v>
      </c>
      <c r="AT50">
        <f t="shared" si="27"/>
        <v>1.0922638342534506E-2</v>
      </c>
      <c r="AU50">
        <f t="shared" si="25"/>
        <v>-2.4229779732226446</v>
      </c>
      <c r="AW50">
        <v>47</v>
      </c>
      <c r="AX50">
        <f>IF(Z50&gt;0, (R50*SUMPRODUCT(K50:$K$98, X50:$X$98)-K50*$AZ$3)/Z50, 0)</f>
        <v>64.349068274434984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2.2430054000000001E-2</v>
      </c>
      <c r="Q51" s="4">
        <f t="shared" si="22"/>
        <v>25</v>
      </c>
      <c r="R51">
        <f t="shared" si="0"/>
        <v>50000</v>
      </c>
      <c r="S51">
        <f t="shared" si="1"/>
        <v>62.494277696902735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30.23965091490933</v>
      </c>
      <c r="AC51">
        <f t="shared" si="19"/>
        <v>28.415619805707198</v>
      </c>
      <c r="AE51">
        <f t="shared" si="2"/>
        <v>0</v>
      </c>
      <c r="AF51">
        <f t="shared" si="26"/>
        <v>0</v>
      </c>
      <c r="AG51">
        <f t="shared" si="26"/>
        <v>-11.367288675421998</v>
      </c>
      <c r="AH51">
        <f t="shared" si="4"/>
        <v>-527.02938919788221</v>
      </c>
      <c r="AI51">
        <f t="shared" si="23"/>
        <v>-538.39667787330416</v>
      </c>
      <c r="AJ51">
        <f t="shared" si="6"/>
        <v>1.8240311092021315</v>
      </c>
      <c r="AK51">
        <f t="shared" si="20"/>
        <v>2.1167755640436532</v>
      </c>
      <c r="AL51">
        <f t="shared" si="24"/>
        <v>-534.45587120005837</v>
      </c>
      <c r="AN51">
        <f t="shared" si="27"/>
        <v>0</v>
      </c>
      <c r="AO51">
        <f t="shared" si="27"/>
        <v>0</v>
      </c>
      <c r="AP51">
        <f t="shared" si="27"/>
        <v>-4.9339165640360713E-2</v>
      </c>
      <c r="AQ51">
        <f t="shared" si="27"/>
        <v>-2.2875455241315144</v>
      </c>
      <c r="AR51">
        <f t="shared" si="27"/>
        <v>-2.3368846897718751</v>
      </c>
      <c r="AS51">
        <f t="shared" si="27"/>
        <v>7.91711863750604E-3</v>
      </c>
      <c r="AT51">
        <f t="shared" si="27"/>
        <v>9.1877617574395391E-3</v>
      </c>
      <c r="AU51">
        <f t="shared" si="25"/>
        <v>-2.3197798093769295</v>
      </c>
      <c r="AW51">
        <v>48</v>
      </c>
      <c r="AX51">
        <f>IF(Z51&gt;0, (R51*SUMPRODUCT(K51:$K$98, X51:$X$98)-K51*$AZ$3)/Z51, 0)</f>
        <v>62.494277696902735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2.4874655999999998E-2</v>
      </c>
      <c r="Q52" s="4">
        <f t="shared" si="22"/>
        <v>25</v>
      </c>
      <c r="R52">
        <f t="shared" si="0"/>
        <v>50000</v>
      </c>
      <c r="S52">
        <f t="shared" si="1"/>
        <v>60.682747941564671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28.415619805707198</v>
      </c>
      <c r="AC52">
        <f t="shared" si="19"/>
        <v>26.629673383120078</v>
      </c>
      <c r="AE52">
        <f t="shared" si="2"/>
        <v>0</v>
      </c>
      <c r="AF52">
        <f t="shared" si="26"/>
        <v>0</v>
      </c>
      <c r="AG52">
        <f t="shared" si="26"/>
        <v>-10.970858393213961</v>
      </c>
      <c r="AH52">
        <f t="shared" si="4"/>
        <v>-565.51479090763564</v>
      </c>
      <c r="AI52">
        <f t="shared" si="23"/>
        <v>-576.48564930084956</v>
      </c>
      <c r="AJ52">
        <f t="shared" si="6"/>
        <v>1.78594642258712</v>
      </c>
      <c r="AK52">
        <f t="shared" si="20"/>
        <v>1.9890933863995042</v>
      </c>
      <c r="AL52">
        <f t="shared" si="24"/>
        <v>-572.7106094918629</v>
      </c>
      <c r="AN52">
        <f t="shared" si="27"/>
        <v>0</v>
      </c>
      <c r="AO52">
        <f t="shared" si="27"/>
        <v>0</v>
      </c>
      <c r="AP52">
        <f t="shared" si="27"/>
        <v>-4.2516499295826883E-2</v>
      </c>
      <c r="AQ52">
        <f t="shared" si="27"/>
        <v>-2.1915978082696288</v>
      </c>
      <c r="AR52">
        <f t="shared" si="27"/>
        <v>-2.2341143075654557</v>
      </c>
      <c r="AS52">
        <f t="shared" si="27"/>
        <v>6.9212624114515769E-3</v>
      </c>
      <c r="AT52">
        <f t="shared" si="27"/>
        <v>7.7085387971554606E-3</v>
      </c>
      <c r="AU52">
        <f t="shared" si="25"/>
        <v>-2.2194845063568485</v>
      </c>
      <c r="AW52">
        <v>49</v>
      </c>
      <c r="AX52">
        <f>IF(Z52&gt;0, (R52*SUMPRODUCT(K52:$K$98, X52:$X$98)-K52*$AZ$3)/Z52, 0)</f>
        <v>60.682747941564671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2.763239E-2</v>
      </c>
      <c r="Q53" s="4">
        <f t="shared" si="22"/>
        <v>25</v>
      </c>
      <c r="R53">
        <f t="shared" si="0"/>
        <v>50000</v>
      </c>
      <c r="S53">
        <f t="shared" si="1"/>
        <v>58.926725731941829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26.629673383120078</v>
      </c>
      <c r="AC53">
        <f t="shared" si="19"/>
        <v>24.885931915515087</v>
      </c>
      <c r="AE53">
        <f t="shared" si="2"/>
        <v>0</v>
      </c>
      <c r="AF53">
        <f t="shared" si="26"/>
        <v>0</v>
      </c>
      <c r="AG53">
        <f t="shared" si="26"/>
        <v>-10.557998771525758</v>
      </c>
      <c r="AH53">
        <f t="shared" si="4"/>
        <v>-606.302075512123</v>
      </c>
      <c r="AI53">
        <f t="shared" si="23"/>
        <v>-616.86007428364871</v>
      </c>
      <c r="AJ53">
        <f t="shared" si="6"/>
        <v>1.7437414676049912</v>
      </c>
      <c r="AK53">
        <f t="shared" si="20"/>
        <v>1.8640771368184057</v>
      </c>
      <c r="AL53">
        <f t="shared" si="24"/>
        <v>-613.2522556792253</v>
      </c>
      <c r="AN53">
        <f t="shared" si="27"/>
        <v>0</v>
      </c>
      <c r="AO53">
        <f t="shared" si="27"/>
        <v>0</v>
      </c>
      <c r="AP53">
        <f t="shared" si="27"/>
        <v>-3.6532590904367494E-2</v>
      </c>
      <c r="AQ53">
        <f t="shared" si="27"/>
        <v>-2.0979151606732387</v>
      </c>
      <c r="AR53">
        <f t="shared" si="27"/>
        <v>-2.1344477515776061</v>
      </c>
      <c r="AS53">
        <f t="shared" si="27"/>
        <v>6.0336617817003798E-3</v>
      </c>
      <c r="AT53">
        <f t="shared" si="27"/>
        <v>6.4500450253159375E-3</v>
      </c>
      <c r="AU53">
        <f t="shared" si="25"/>
        <v>-2.1219640447705896</v>
      </c>
      <c r="AW53">
        <v>50</v>
      </c>
      <c r="AX53">
        <f>IF(Z53&gt;0, (R53*SUMPRODUCT(K53:$K$98, X53:$X$98)-K53*$AZ$3)/Z53, 0)</f>
        <v>58.926725731941829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3.0610310000000002E-2</v>
      </c>
      <c r="Q54" s="4">
        <f t="shared" si="22"/>
        <v>25</v>
      </c>
      <c r="R54">
        <f t="shared" si="0"/>
        <v>50000</v>
      </c>
      <c r="S54">
        <f t="shared" si="1"/>
        <v>57.230106967597266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24.885931915515087</v>
      </c>
      <c r="AC54">
        <f t="shared" si="19"/>
        <v>23.187888487578132</v>
      </c>
      <c r="AE54">
        <f t="shared" si="2"/>
        <v>0</v>
      </c>
      <c r="AF54">
        <f t="shared" si="26"/>
        <v>0</v>
      </c>
      <c r="AG54">
        <f t="shared" si="26"/>
        <v>-10.129235168434478</v>
      </c>
      <c r="AH54">
        <f t="shared" si="4"/>
        <v>-646.36723075204532</v>
      </c>
      <c r="AI54">
        <f t="shared" si="23"/>
        <v>-656.49646592047975</v>
      </c>
      <c r="AJ54">
        <f t="shared" si="6"/>
        <v>1.6980434279369554</v>
      </c>
      <c r="AK54">
        <f t="shared" si="20"/>
        <v>1.7420152340860562</v>
      </c>
      <c r="AL54">
        <f t="shared" si="24"/>
        <v>-653.05640725845683</v>
      </c>
      <c r="AN54">
        <f t="shared" si="27"/>
        <v>0</v>
      </c>
      <c r="AO54">
        <f t="shared" si="27"/>
        <v>0</v>
      </c>
      <c r="AP54">
        <f t="shared" si="27"/>
        <v>-3.1293742020212456E-2</v>
      </c>
      <c r="AQ54">
        <f t="shared" si="27"/>
        <v>-1.9969177369390523</v>
      </c>
      <c r="AR54">
        <f t="shared" si="27"/>
        <v>-2.0282114789592645</v>
      </c>
      <c r="AS54">
        <f t="shared" si="27"/>
        <v>5.2460163170630634E-3</v>
      </c>
      <c r="AT54">
        <f t="shared" si="27"/>
        <v>5.3818649112472401E-3</v>
      </c>
      <c r="AU54">
        <f t="shared" si="25"/>
        <v>-2.0175835977309546</v>
      </c>
      <c r="AW54">
        <v>51</v>
      </c>
      <c r="AX54">
        <f>IF(Z54&gt;0, (R54*SUMPRODUCT(K54:$K$98, X54:$X$98)-K54*$AZ$3)/Z54, 0)</f>
        <v>57.230106967597266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3.3721785999999997E-2</v>
      </c>
      <c r="Q55" s="4">
        <f t="shared" si="22"/>
        <v>25</v>
      </c>
      <c r="R55">
        <f t="shared" si="0"/>
        <v>50000</v>
      </c>
      <c r="S55">
        <f t="shared" si="1"/>
        <v>55.614244407055473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23.187888487578132</v>
      </c>
      <c r="AC55">
        <f t="shared" si="19"/>
        <v>21.547999083439322</v>
      </c>
      <c r="AE55">
        <f t="shared" si="2"/>
        <v>0</v>
      </c>
      <c r="AF55">
        <f t="shared" si="26"/>
        <v>0</v>
      </c>
      <c r="AG55">
        <f t="shared" si="26"/>
        <v>-9.686366916056512</v>
      </c>
      <c r="AH55">
        <f t="shared" si="4"/>
        <v>-683.1518013872427</v>
      </c>
      <c r="AI55">
        <f t="shared" si="23"/>
        <v>-692.8381683032992</v>
      </c>
      <c r="AJ55">
        <f t="shared" si="6"/>
        <v>1.6398894041388097</v>
      </c>
      <c r="AK55">
        <f t="shared" si="20"/>
        <v>1.6231521941304694</v>
      </c>
      <c r="AL55">
        <f t="shared" si="24"/>
        <v>-689.5751267050299</v>
      </c>
      <c r="AN55">
        <f t="shared" si="27"/>
        <v>0</v>
      </c>
      <c r="AO55">
        <f t="shared" si="27"/>
        <v>0</v>
      </c>
      <c r="AP55">
        <f t="shared" si="27"/>
        <v>-2.6719217614701352E-2</v>
      </c>
      <c r="AQ55">
        <f t="shared" si="27"/>
        <v>-1.8844301277585922</v>
      </c>
      <c r="AR55">
        <f t="shared" si="27"/>
        <v>-1.9111493453732935</v>
      </c>
      <c r="AS55">
        <f t="shared" si="27"/>
        <v>4.5235290210404577E-3</v>
      </c>
      <c r="AT55">
        <f t="shared" si="27"/>
        <v>4.4773605080828801E-3</v>
      </c>
      <c r="AU55">
        <f t="shared" si="25"/>
        <v>-1.9021484558441701</v>
      </c>
      <c r="AW55">
        <v>52</v>
      </c>
      <c r="AX55">
        <f>IF(Z55&gt;0, (R55*SUMPRODUCT(K55:$K$98, X55:$X$98)-K55*$AZ$3)/Z55, 0)</f>
        <v>55.614244407055473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4.5614701000000001E-2</v>
      </c>
      <c r="Q56" s="4">
        <f t="shared" si="22"/>
        <v>25</v>
      </c>
      <c r="R56">
        <f t="shared" si="0"/>
        <v>50000</v>
      </c>
      <c r="S56">
        <f t="shared" si="1"/>
        <v>54.610519947966644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21.547999083439322</v>
      </c>
      <c r="AC56">
        <f t="shared" si="19"/>
        <v>19.982344252823811</v>
      </c>
      <c r="AE56">
        <f t="shared" si="2"/>
        <v>0</v>
      </c>
      <c r="AF56">
        <f t="shared" si="26"/>
        <v>0</v>
      </c>
      <c r="AG56">
        <f t="shared" si="26"/>
        <v>-9.1476625162437362</v>
      </c>
      <c r="AH56">
        <f t="shared" si="4"/>
        <v>-883.68146130441971</v>
      </c>
      <c r="AI56">
        <f t="shared" si="23"/>
        <v>-892.82912382066343</v>
      </c>
      <c r="AJ56">
        <f t="shared" si="6"/>
        <v>1.5656548306155109</v>
      </c>
      <c r="AK56">
        <f t="shared" si="20"/>
        <v>1.5083599358407527</v>
      </c>
      <c r="AL56">
        <f t="shared" si="24"/>
        <v>-889.7551090542072</v>
      </c>
      <c r="AN56">
        <f t="shared" si="27"/>
        <v>0</v>
      </c>
      <c r="AO56">
        <f t="shared" si="27"/>
        <v>0</v>
      </c>
      <c r="AP56">
        <f t="shared" si="27"/>
        <v>-2.2529675282237323E-2</v>
      </c>
      <c r="AQ56">
        <f t="shared" si="27"/>
        <v>-2.1764091472295273</v>
      </c>
      <c r="AR56">
        <f t="shared" si="27"/>
        <v>-2.1989388225117645</v>
      </c>
      <c r="AS56">
        <f t="shared" si="27"/>
        <v>3.8560336998875225E-3</v>
      </c>
      <c r="AT56">
        <f t="shared" si="27"/>
        <v>3.7149227469732574E-3</v>
      </c>
      <c r="AU56">
        <f t="shared" si="25"/>
        <v>-2.1913678660649039</v>
      </c>
      <c r="AW56">
        <v>53</v>
      </c>
      <c r="AX56">
        <f>IF(Z56&gt;0, (R56*SUMPRODUCT(K56:$K$98, X56:$X$98)-K56*$AZ$3)/Z56, 0)</f>
        <v>54.610519947966644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5.8461241999999997E-2</v>
      </c>
      <c r="Q57" s="4">
        <f t="shared" si="22"/>
        <v>25</v>
      </c>
      <c r="R57">
        <f t="shared" si="0"/>
        <v>50000</v>
      </c>
      <c r="S57">
        <f t="shared" si="1"/>
        <v>53.073882462762768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19.982344252823811</v>
      </c>
      <c r="AC57">
        <f t="shared" si="19"/>
        <v>18.090555906614888</v>
      </c>
      <c r="AE57">
        <f t="shared" si="2"/>
        <v>0</v>
      </c>
      <c r="AF57">
        <f t="shared" si="26"/>
        <v>0</v>
      </c>
      <c r="AG57">
        <f t="shared" si="26"/>
        <v>-8.5214021789848449</v>
      </c>
      <c r="AH57">
        <f t="shared" si="4"/>
        <v>-1069.567424192908</v>
      </c>
      <c r="AI57">
        <f t="shared" si="23"/>
        <v>-1078.0888263718928</v>
      </c>
      <c r="AJ57">
        <f t="shared" si="6"/>
        <v>1.8917883462089229</v>
      </c>
      <c r="AK57">
        <f t="shared" si="20"/>
        <v>1.398764097697667</v>
      </c>
      <c r="AL57">
        <f t="shared" si="24"/>
        <v>-1074.7982739279862</v>
      </c>
      <c r="AN57">
        <f t="shared" si="27"/>
        <v>0</v>
      </c>
      <c r="AO57">
        <f t="shared" si="27"/>
        <v>0</v>
      </c>
      <c r="AP57">
        <f t="shared" si="27"/>
        <v>-1.8738630116570225E-2</v>
      </c>
      <c r="AQ57">
        <f t="shared" si="27"/>
        <v>-2.3519871408148112</v>
      </c>
      <c r="AR57">
        <f t="shared" si="27"/>
        <v>-2.3707257709313811</v>
      </c>
      <c r="AS57">
        <f t="shared" si="27"/>
        <v>4.1600573865497575E-3</v>
      </c>
      <c r="AT57">
        <f t="shared" si="27"/>
        <v>3.0758932035545809E-3</v>
      </c>
      <c r="AU57">
        <f t="shared" si="25"/>
        <v>-2.3634898203412771</v>
      </c>
      <c r="AW57">
        <v>54</v>
      </c>
      <c r="AX57">
        <f>IF(Z57&gt;0, (R57*SUMPRODUCT(K57:$K$98, X57:$X$98)-K57*$AZ$3)/Z57, 0)</f>
        <v>53.073882462762768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7.2616817E-2</v>
      </c>
      <c r="Q58" s="4">
        <f t="shared" si="22"/>
        <v>25</v>
      </c>
      <c r="R58">
        <f t="shared" si="0"/>
        <v>50000</v>
      </c>
      <c r="S58">
        <f t="shared" si="1"/>
        <v>51.144603005458073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18.090555906614888</v>
      </c>
      <c r="AC58">
        <f t="shared" si="19"/>
        <v>15.992694480997052</v>
      </c>
      <c r="AE58">
        <f t="shared" si="2"/>
        <v>0</v>
      </c>
      <c r="AF58">
        <f t="shared" si="26"/>
        <v>0</v>
      </c>
      <c r="AG58">
        <f t="shared" si="26"/>
        <v>-7.8173910545802539</v>
      </c>
      <c r="AH58">
        <f t="shared" si="4"/>
        <v>-1237.5942052294874</v>
      </c>
      <c r="AI58">
        <f t="shared" si="23"/>
        <v>-1245.4115962840676</v>
      </c>
      <c r="AJ58">
        <f t="shared" si="6"/>
        <v>2.0978614256178361</v>
      </c>
      <c r="AK58">
        <f t="shared" si="20"/>
        <v>1.2663389134630423</v>
      </c>
      <c r="AL58">
        <f t="shared" si="24"/>
        <v>-1242.0473959449869</v>
      </c>
      <c r="AN58">
        <f t="shared" si="27"/>
        <v>0</v>
      </c>
      <c r="AO58">
        <f t="shared" si="27"/>
        <v>0</v>
      </c>
      <c r="AP58">
        <f t="shared" si="27"/>
        <v>-1.5348664411963264E-2</v>
      </c>
      <c r="AQ58">
        <f t="shared" si="27"/>
        <v>-2.4298922750101224</v>
      </c>
      <c r="AR58">
        <f t="shared" si="27"/>
        <v>-2.4452409394220855</v>
      </c>
      <c r="AS58">
        <f t="shared" si="27"/>
        <v>4.118940805160975E-3</v>
      </c>
      <c r="AT58">
        <f t="shared" si="27"/>
        <v>2.4863296308000869E-3</v>
      </c>
      <c r="AU58">
        <f t="shared" si="25"/>
        <v>-2.4386356689861248</v>
      </c>
      <c r="AW58">
        <v>55</v>
      </c>
      <c r="AX58">
        <f>IF(Z58&gt;0, (R58*SUMPRODUCT(K58:$K$98, X58:$X$98)-K58*$AZ$3)/Z58, 0)</f>
        <v>51.144603005458073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8.8271367000000003E-2</v>
      </c>
      <c r="Q59" s="4">
        <f t="shared" si="22"/>
        <v>25</v>
      </c>
      <c r="R59">
        <f t="shared" si="0"/>
        <v>50000</v>
      </c>
      <c r="S59">
        <f t="shared" si="1"/>
        <v>48.90543590173494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15.992694480997052</v>
      </c>
      <c r="AC59">
        <f t="shared" si="19"/>
        <v>13.789700165984227</v>
      </c>
      <c r="AE59">
        <f t="shared" si="2"/>
        <v>0</v>
      </c>
      <c r="AF59">
        <f t="shared" si="26"/>
        <v>0</v>
      </c>
      <c r="AG59">
        <f t="shared" si="26"/>
        <v>-7.0491653492730819</v>
      </c>
      <c r="AH59">
        <f t="shared" si="4"/>
        <v>-1380.1035895227412</v>
      </c>
      <c r="AI59">
        <f t="shared" si="23"/>
        <v>-1387.1527548720144</v>
      </c>
      <c r="AJ59">
        <f t="shared" si="6"/>
        <v>2.2029943150128251</v>
      </c>
      <c r="AK59">
        <f t="shared" si="20"/>
        <v>1.1194886136697937</v>
      </c>
      <c r="AL59">
        <f t="shared" si="24"/>
        <v>-1383.8302719433318</v>
      </c>
      <c r="AN59">
        <f t="shared" si="27"/>
        <v>0</v>
      </c>
      <c r="AO59">
        <f t="shared" si="27"/>
        <v>0</v>
      </c>
      <c r="AP59">
        <f t="shared" si="27"/>
        <v>-1.2357437659442307E-2</v>
      </c>
      <c r="AQ59">
        <f t="shared" si="27"/>
        <v>-2.4193706951218719</v>
      </c>
      <c r="AR59">
        <f t="shared" si="27"/>
        <v>-2.4317281327813145</v>
      </c>
      <c r="AS59">
        <f t="shared" si="27"/>
        <v>3.861927414524912E-3</v>
      </c>
      <c r="AT59">
        <f t="shared" si="27"/>
        <v>1.9625033700346592E-3</v>
      </c>
      <c r="AU59">
        <f t="shared" si="25"/>
        <v>-2.4259037019967549</v>
      </c>
      <c r="AW59">
        <v>56</v>
      </c>
      <c r="AX59">
        <f>IF(Z59&gt;0, (R59*SUMPRODUCT(K59:$K$98, X59:$X$98)-K59*$AZ$3)/Z59, 0)</f>
        <v>48.90543590173494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0.103819197</v>
      </c>
      <c r="Q60" s="4">
        <f t="shared" si="22"/>
        <v>25</v>
      </c>
      <c r="R60">
        <f t="shared" si="0"/>
        <v>50000</v>
      </c>
      <c r="S60">
        <f t="shared" si="1"/>
        <v>46.315121646313649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13.789700165984227</v>
      </c>
      <c r="AC60">
        <f t="shared" si="19"/>
        <v>11.572916935145654</v>
      </c>
      <c r="AE60">
        <f t="shared" si="2"/>
        <v>0</v>
      </c>
      <c r="AF60">
        <f t="shared" si="26"/>
        <v>0</v>
      </c>
      <c r="AG60">
        <f t="shared" si="26"/>
        <v>-6.2468350096985956</v>
      </c>
      <c r="AH60">
        <f t="shared" si="4"/>
        <v>-1463.6773721635116</v>
      </c>
      <c r="AI60">
        <f t="shared" si="23"/>
        <v>-1469.9242071732101</v>
      </c>
      <c r="AJ60">
        <f t="shared" si="6"/>
        <v>2.2167832308385726</v>
      </c>
      <c r="AK60">
        <f t="shared" si="20"/>
        <v>0.96527901161889595</v>
      </c>
      <c r="AL60">
        <f t="shared" si="24"/>
        <v>-1466.7421449307528</v>
      </c>
      <c r="AN60">
        <f t="shared" si="27"/>
        <v>0</v>
      </c>
      <c r="AO60">
        <f t="shared" si="27"/>
        <v>0</v>
      </c>
      <c r="AP60">
        <f t="shared" si="27"/>
        <v>-9.7776107393455578E-3</v>
      </c>
      <c r="AQ60">
        <f t="shared" si="27"/>
        <v>-2.2909629549658206</v>
      </c>
      <c r="AR60">
        <f t="shared" si="27"/>
        <v>-2.3007405657051661</v>
      </c>
      <c r="AS60">
        <f t="shared" si="27"/>
        <v>3.4697320308599219E-3</v>
      </c>
      <c r="AT60">
        <f t="shared" si="27"/>
        <v>1.5108646884088529E-3</v>
      </c>
      <c r="AU60">
        <f t="shared" si="25"/>
        <v>-2.2957599689858976</v>
      </c>
      <c r="AW60">
        <v>57</v>
      </c>
      <c r="AX60">
        <f>IF(Z60&gt;0, (R60*SUMPRODUCT(K60:$K$98, X60:$X$98)-K60*$AZ$3)/Z60, 0)</f>
        <v>46.315121646313649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0.120610461</v>
      </c>
      <c r="Q61" s="4">
        <f t="shared" si="22"/>
        <v>25</v>
      </c>
      <c r="R61">
        <f t="shared" si="0"/>
        <v>50000</v>
      </c>
      <c r="S61">
        <f t="shared" si="1"/>
        <v>43.55989858708449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11.572916935145654</v>
      </c>
      <c r="AC61">
        <f t="shared" si="19"/>
        <v>9.4628356447184867</v>
      </c>
      <c r="AE61">
        <f t="shared" si="2"/>
        <v>0</v>
      </c>
      <c r="AF61">
        <f t="shared" si="26"/>
        <v>0</v>
      </c>
      <c r="AG61">
        <f t="shared" si="26"/>
        <v>-5.4309330092909223</v>
      </c>
      <c r="AH61">
        <f t="shared" si="4"/>
        <v>-1506.8673006213742</v>
      </c>
      <c r="AI61">
        <f t="shared" si="23"/>
        <v>-1512.298233630665</v>
      </c>
      <c r="AJ61">
        <f t="shared" si="6"/>
        <v>2.1100812904271677</v>
      </c>
      <c r="AK61">
        <f t="shared" si="20"/>
        <v>0.81010418546019591</v>
      </c>
      <c r="AL61">
        <f t="shared" si="24"/>
        <v>-1509.3780481547776</v>
      </c>
      <c r="AN61">
        <f t="shared" si="27"/>
        <v>0</v>
      </c>
      <c r="AO61">
        <f t="shared" si="27"/>
        <v>0</v>
      </c>
      <c r="AP61">
        <f t="shared" si="27"/>
        <v>-7.5897790117866798E-3</v>
      </c>
      <c r="AQ61">
        <f t="shared" si="27"/>
        <v>-2.1058609620553899</v>
      </c>
      <c r="AR61">
        <f t="shared" si="27"/>
        <v>-2.1134507410671763</v>
      </c>
      <c r="AS61">
        <f t="shared" si="27"/>
        <v>2.948858080895172E-3</v>
      </c>
      <c r="AT61">
        <f t="shared" si="27"/>
        <v>1.1321280770077305E-3</v>
      </c>
      <c r="AU61">
        <f t="shared" si="25"/>
        <v>-2.1093697549092734</v>
      </c>
      <c r="AW61">
        <v>58</v>
      </c>
      <c r="AX61">
        <f>IF(Z61&gt;0, (R61*SUMPRODUCT(K61:$K$98, X61:$X$98)-K61*$AZ$3)/Z61, 0)</f>
        <v>43.55989858708449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0.138204574</v>
      </c>
      <c r="Q62" s="4">
        <f t="shared" si="22"/>
        <v>25</v>
      </c>
      <c r="R62">
        <f t="shared" si="0"/>
        <v>50000</v>
      </c>
      <c r="S62">
        <f t="shared" si="1"/>
        <v>40.631240956183611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9.4628356447184867</v>
      </c>
      <c r="AC62">
        <f t="shared" si="19"/>
        <v>7.5184761688583297</v>
      </c>
      <c r="AE62">
        <f t="shared" si="2"/>
        <v>0</v>
      </c>
      <c r="AF62">
        <f t="shared" si="26"/>
        <v>0</v>
      </c>
      <c r="AG62">
        <f t="shared" si="26"/>
        <v>-4.626043896226423</v>
      </c>
      <c r="AH62">
        <f t="shared" si="4"/>
        <v>-1501.15956594318</v>
      </c>
      <c r="AI62">
        <f t="shared" si="23"/>
        <v>-1505.7856098394066</v>
      </c>
      <c r="AJ62">
        <f t="shared" si="6"/>
        <v>1.944359475860157</v>
      </c>
      <c r="AK62">
        <f t="shared" si="20"/>
        <v>0.66239849513029414</v>
      </c>
      <c r="AL62">
        <f t="shared" si="24"/>
        <v>-1503.1788518684161</v>
      </c>
      <c r="AN62">
        <f t="shared" si="27"/>
        <v>0</v>
      </c>
      <c r="AO62">
        <f t="shared" si="27"/>
        <v>0</v>
      </c>
      <c r="AP62">
        <f t="shared" si="27"/>
        <v>-5.7722670058845483E-3</v>
      </c>
      <c r="AQ62">
        <f t="shared" si="27"/>
        <v>-1.8731110269252127</v>
      </c>
      <c r="AR62">
        <f t="shared" si="27"/>
        <v>-1.8788832939310973</v>
      </c>
      <c r="AS62">
        <f t="shared" si="27"/>
        <v>2.4261252815265606E-3</v>
      </c>
      <c r="AT62">
        <f t="shared" si="27"/>
        <v>8.2652501012952541E-4</v>
      </c>
      <c r="AU62">
        <f t="shared" si="25"/>
        <v>-1.8756306436394414</v>
      </c>
      <c r="AW62">
        <v>59</v>
      </c>
      <c r="AX62">
        <f>IF(Z62&gt;0, (R62*SUMPRODUCT(K62:$K$98, X62:$X$98)-K62*$AZ$3)/Z62, 0)</f>
        <v>40.631240956183611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0.156383199</v>
      </c>
      <c r="Q63" s="4">
        <f t="shared" si="22"/>
        <v>25</v>
      </c>
      <c r="R63">
        <f t="shared" si="0"/>
        <v>50000</v>
      </c>
      <c r="S63">
        <f t="shared" si="1"/>
        <v>37.532680054355509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7.5184761688583297</v>
      </c>
      <c r="AC63">
        <f t="shared" si="19"/>
        <v>5.7895628974645765</v>
      </c>
      <c r="AE63">
        <f t="shared" si="2"/>
        <v>0</v>
      </c>
      <c r="AF63">
        <f t="shared" si="26"/>
        <v>0</v>
      </c>
      <c r="AG63">
        <f t="shared" si="26"/>
        <v>-3.8563479140578463</v>
      </c>
      <c r="AH63">
        <f t="shared" si="4"/>
        <v>-1446.871086412624</v>
      </c>
      <c r="AI63">
        <f t="shared" si="23"/>
        <v>-1450.7274343266818</v>
      </c>
      <c r="AJ63">
        <f t="shared" si="6"/>
        <v>1.7289132713937532</v>
      </c>
      <c r="AK63">
        <f t="shared" si="20"/>
        <v>0.52629333182008309</v>
      </c>
      <c r="AL63">
        <f t="shared" si="24"/>
        <v>-1448.4722277234678</v>
      </c>
      <c r="AN63">
        <f t="shared" si="27"/>
        <v>0</v>
      </c>
      <c r="AO63">
        <f t="shared" si="27"/>
        <v>0</v>
      </c>
      <c r="AP63">
        <f t="shared" si="27"/>
        <v>-4.2963024606815399E-3</v>
      </c>
      <c r="AQ63">
        <f t="shared" si="27"/>
        <v>-1.6119385354685309</v>
      </c>
      <c r="AR63">
        <f t="shared" si="27"/>
        <v>-1.6162348379292124</v>
      </c>
      <c r="AS63">
        <f t="shared" si="27"/>
        <v>1.9261577294715352E-3</v>
      </c>
      <c r="AT63">
        <f t="shared" si="27"/>
        <v>5.8633592894880894E-4</v>
      </c>
      <c r="AU63">
        <f t="shared" si="25"/>
        <v>-1.613722344270792</v>
      </c>
      <c r="AW63">
        <v>60</v>
      </c>
      <c r="AX63">
        <f>IF(Z63&gt;0, (R63*SUMPRODUCT(K63:$K$98, X63:$X$98)-K63*$AZ$3)/Z63, 0)</f>
        <v>37.532680054355509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0.17588848000000001</v>
      </c>
      <c r="Q64" s="4">
        <f t="shared" si="22"/>
        <v>25</v>
      </c>
      <c r="R64">
        <f t="shared" si="0"/>
        <v>50000</v>
      </c>
      <c r="S64">
        <f t="shared" si="1"/>
        <v>34.291894519079896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5.7895628974645765</v>
      </c>
      <c r="AC64">
        <f t="shared" si="19"/>
        <v>4.3063723580062767</v>
      </c>
      <c r="AE64">
        <f t="shared" si="2"/>
        <v>0</v>
      </c>
      <c r="AF64">
        <f t="shared" si="26"/>
        <v>0</v>
      </c>
      <c r="AG64">
        <f t="shared" si="26"/>
        <v>-3.1394972619624628</v>
      </c>
      <c r="AH64">
        <f t="shared" si="4"/>
        <v>-1356.5743459096104</v>
      </c>
      <c r="AI64">
        <f t="shared" si="23"/>
        <v>-1359.713843171573</v>
      </c>
      <c r="AJ64">
        <f t="shared" si="6"/>
        <v>1.4831905394582998</v>
      </c>
      <c r="AK64">
        <f t="shared" si="20"/>
        <v>0.40526940282252039</v>
      </c>
      <c r="AL64">
        <f t="shared" si="24"/>
        <v>-1357.8253832292921</v>
      </c>
      <c r="AN64">
        <f t="shared" si="27"/>
        <v>0</v>
      </c>
      <c r="AO64">
        <f t="shared" si="27"/>
        <v>0</v>
      </c>
      <c r="AP64">
        <f t="shared" si="27"/>
        <v>-3.1229190416474898E-3</v>
      </c>
      <c r="AQ64">
        <f t="shared" si="27"/>
        <v>-1.3494109096955995</v>
      </c>
      <c r="AR64">
        <f t="shared" si="27"/>
        <v>-1.352533828737247</v>
      </c>
      <c r="AS64">
        <f t="shared" si="27"/>
        <v>1.4753585021986613E-3</v>
      </c>
      <c r="AT64">
        <f t="shared" si="27"/>
        <v>4.0312936418375136E-4</v>
      </c>
      <c r="AU64">
        <f t="shared" si="25"/>
        <v>-1.3506553408708646</v>
      </c>
      <c r="AW64">
        <v>61</v>
      </c>
      <c r="AX64">
        <f>IF(Z64&gt;0, (R64*SUMPRODUCT(K64:$K$98, X64:$X$98)-K64*$AZ$3)/Z64, 0)</f>
        <v>34.291894519079896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0.195947922</v>
      </c>
      <c r="Q65" s="4">
        <f t="shared" si="22"/>
        <v>25</v>
      </c>
      <c r="R65">
        <f t="shared" si="0"/>
        <v>50000</v>
      </c>
      <c r="S65">
        <f t="shared" si="1"/>
        <v>30.806340426133115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4.3063723580062767</v>
      </c>
      <c r="AC65">
        <f t="shared" si="19"/>
        <v>3.0719150161769537</v>
      </c>
      <c r="AE65">
        <f t="shared" si="2"/>
        <v>0</v>
      </c>
      <c r="AF65">
        <f t="shared" si="26"/>
        <v>0</v>
      </c>
      <c r="AG65">
        <f t="shared" si="26"/>
        <v>-2.4929243247366042</v>
      </c>
      <c r="AH65">
        <f t="shared" si="4"/>
        <v>-1230.3559292124685</v>
      </c>
      <c r="AI65">
        <f t="shared" si="23"/>
        <v>-1232.8488535372051</v>
      </c>
      <c r="AJ65">
        <f t="shared" si="6"/>
        <v>1.234457341829323</v>
      </c>
      <c r="AK65">
        <f t="shared" si="20"/>
        <v>0.30144606506043942</v>
      </c>
      <c r="AL65">
        <f t="shared" si="24"/>
        <v>-1231.3129501303154</v>
      </c>
      <c r="AN65">
        <f t="shared" si="27"/>
        <v>0</v>
      </c>
      <c r="AO65">
        <f t="shared" si="27"/>
        <v>0</v>
      </c>
      <c r="AP65">
        <f t="shared" si="27"/>
        <v>-2.2140717450410338E-3</v>
      </c>
      <c r="AQ65">
        <f t="shared" si="27"/>
        <v>-1.0927312442590305</v>
      </c>
      <c r="AR65">
        <f t="shared" si="27"/>
        <v>-1.0949453160040714</v>
      </c>
      <c r="AS65">
        <f t="shared" si="27"/>
        <v>1.0963738826253963E-3</v>
      </c>
      <c r="AT65">
        <f t="shared" si="27"/>
        <v>2.6772702591950449E-4</v>
      </c>
      <c r="AU65">
        <f t="shared" si="25"/>
        <v>-1.0935812150955266</v>
      </c>
      <c r="AW65">
        <v>62</v>
      </c>
      <c r="AX65">
        <f>IF(Z65&gt;0, (R65*SUMPRODUCT(K65:$K$98, X65:$X$98)-K65*$AZ$3)/Z65, 0)</f>
        <v>30.806340426133115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0.21719401199999999</v>
      </c>
      <c r="Q66" s="4">
        <f t="shared" si="22"/>
        <v>25</v>
      </c>
      <c r="R66">
        <f t="shared" si="0"/>
        <v>50000</v>
      </c>
      <c r="S66">
        <f t="shared" si="1"/>
        <v>27.014926870795673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3.0719150161769537</v>
      </c>
      <c r="AC66">
        <f t="shared" si="19"/>
        <v>2.0818208860842438</v>
      </c>
      <c r="AE66">
        <f t="shared" si="2"/>
        <v>0</v>
      </c>
      <c r="AF66">
        <f t="shared" si="26"/>
        <v>0</v>
      </c>
      <c r="AG66">
        <f t="shared" si="26"/>
        <v>-1.9265468457873043</v>
      </c>
      <c r="AH66">
        <f t="shared" si="4"/>
        <v>-1082.8964714038677</v>
      </c>
      <c r="AI66">
        <f t="shared" si="23"/>
        <v>-1084.823018249655</v>
      </c>
      <c r="AJ66">
        <f t="shared" si="6"/>
        <v>0.99009413009270997</v>
      </c>
      <c r="AK66">
        <f t="shared" si="20"/>
        <v>0.21503405113238677</v>
      </c>
      <c r="AL66">
        <f t="shared" si="24"/>
        <v>-1083.6178900684299</v>
      </c>
      <c r="AN66">
        <f t="shared" si="27"/>
        <v>0</v>
      </c>
      <c r="AO66">
        <f t="shared" si="27"/>
        <v>0</v>
      </c>
      <c r="AP66">
        <f t="shared" si="27"/>
        <v>-1.5277213414547502E-3</v>
      </c>
      <c r="AQ66">
        <f t="shared" si="27"/>
        <v>-0.85871986635946995</v>
      </c>
      <c r="AR66">
        <f t="shared" si="27"/>
        <v>-0.86024758770092469</v>
      </c>
      <c r="AS66">
        <f t="shared" si="27"/>
        <v>7.8512906960929529E-4</v>
      </c>
      <c r="AT66">
        <f t="shared" si="27"/>
        <v>1.7051861976404172E-4</v>
      </c>
      <c r="AU66">
        <f t="shared" si="25"/>
        <v>-0.85929194001155129</v>
      </c>
      <c r="AW66">
        <v>63</v>
      </c>
      <c r="AX66">
        <f>IF(Z66&gt;0, (R66*SUMPRODUCT(K66:$K$98, X66:$X$98)-K66*$AZ$3)/Z66, 0)</f>
        <v>27.014926870795673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0.239685495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22.738268915052124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2.0818208860842438</v>
      </c>
      <c r="AC67">
        <f t="shared" si="19"/>
        <v>1.3147413002304158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-923.53066874643741</v>
      </c>
      <c r="AI67">
        <f t="shared" si="23"/>
        <v>-924.97618478939364</v>
      </c>
      <c r="AJ67">
        <f t="shared" ref="AJ67:AJ89" si="33">AB67-AC67</f>
        <v>0.76707958585382796</v>
      </c>
      <c r="AK67">
        <f t="shared" si="20"/>
        <v>0.14572746202589706</v>
      </c>
      <c r="AL67">
        <f t="shared" si="24"/>
        <v>-924.06337774151393</v>
      </c>
      <c r="AN67">
        <f t="shared" ref="AN67:AT89" si="34">AE67*$K67</f>
        <v>0</v>
      </c>
      <c r="AO67">
        <f t="shared" si="34"/>
        <v>0</v>
      </c>
      <c r="AP67">
        <f t="shared" si="34"/>
        <v>-1.02345668043889E-3</v>
      </c>
      <c r="AQ67">
        <f t="shared" si="34"/>
        <v>-0.65387972490829604</v>
      </c>
      <c r="AR67">
        <f t="shared" si="34"/>
        <v>-0.65490318158873495</v>
      </c>
      <c r="AS67">
        <f t="shared" si="34"/>
        <v>5.431089681750275E-4</v>
      </c>
      <c r="AT67">
        <f t="shared" si="34"/>
        <v>1.0317820079588485E-4</v>
      </c>
      <c r="AU67">
        <f t="shared" si="25"/>
        <v>-0.65425689441976409</v>
      </c>
      <c r="AW67">
        <v>64</v>
      </c>
      <c r="AX67">
        <f>IF(Z67&gt;0, (R67*SUMPRODUCT(K67:$K$98, X67:$X$98)-K67*$AZ$3)/Z67, 0)</f>
        <v>22.738268915052124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0.26259210900000002</v>
      </c>
      <c r="Q68" s="4">
        <f t="shared" si="22"/>
        <v>25</v>
      </c>
      <c r="R68">
        <f t="shared" si="28"/>
        <v>50000</v>
      </c>
      <c r="S68">
        <f t="shared" si="29"/>
        <v>17.658048950297982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1.3147413002304158</v>
      </c>
      <c r="AC68">
        <f t="shared" ref="AC68:AC89" si="45">S68*Z68</f>
        <v>0.74268325434501425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-759.16221262641284</v>
      </c>
      <c r="AI68">
        <f t="shared" si="23"/>
        <v>-760.21369240262629</v>
      </c>
      <c r="AJ68">
        <f t="shared" si="33"/>
        <v>0.57205804588540154</v>
      </c>
      <c r="AK68">
        <f t="shared" ref="AK68:AK89" si="46">G68*SUM(AB68:AB68, AE68:AF68)</f>
        <v>9.2031891016129116E-2</v>
      </c>
      <c r="AL68">
        <f t="shared" si="24"/>
        <v>-759.54960246572466</v>
      </c>
      <c r="AN68">
        <f t="shared" si="34"/>
        <v>0</v>
      </c>
      <c r="AO68">
        <f t="shared" si="34"/>
        <v>0</v>
      </c>
      <c r="AP68">
        <f t="shared" si="34"/>
        <v>-6.6470577272135145E-4</v>
      </c>
      <c r="AQ68">
        <f t="shared" si="34"/>
        <v>-0.47991365747604847</v>
      </c>
      <c r="AR68">
        <f t="shared" si="34"/>
        <v>-0.48057836324876985</v>
      </c>
      <c r="AS68">
        <f t="shared" si="34"/>
        <v>3.6163347506413076E-4</v>
      </c>
      <c r="AT68">
        <f t="shared" si="34"/>
        <v>5.8179083056815121E-5</v>
      </c>
      <c r="AU68">
        <f t="shared" si="25"/>
        <v>-0.48015855069064883</v>
      </c>
      <c r="AW68">
        <v>65</v>
      </c>
      <c r="AX68">
        <f>IF(Z68&gt;0, (R68*SUMPRODUCT(K68:$K$98, X68:$X$98)-K68*$AZ$3)/Z68, 0)</f>
        <v>17.658048950297982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50000</v>
      </c>
      <c r="S69">
        <f t="shared" si="29"/>
        <v>11.350278397281055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0.74268325434501425</v>
      </c>
      <c r="AC69">
        <f t="shared" si="45"/>
        <v>0.3358246674251214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-602.56242215753343</v>
      </c>
      <c r="AI69">
        <f t="shared" si="23"/>
        <v>-603.30210592490596</v>
      </c>
      <c r="AJ69">
        <f t="shared" si="33"/>
        <v>0.40685858691989285</v>
      </c>
      <c r="AK69">
        <f t="shared" si="46"/>
        <v>5.1987827804151003E-2</v>
      </c>
      <c r="AL69">
        <f t="shared" si="24"/>
        <v>-602.84325951018195</v>
      </c>
      <c r="AN69">
        <f t="shared" si="34"/>
        <v>0</v>
      </c>
      <c r="AO69">
        <f t="shared" si="34"/>
        <v>0</v>
      </c>
      <c r="AP69">
        <f t="shared" si="34"/>
        <v>-4.1750010767427391E-4</v>
      </c>
      <c r="AQ69">
        <f t="shared" si="34"/>
        <v>-0.34010463285526998</v>
      </c>
      <c r="AR69">
        <f t="shared" si="34"/>
        <v>-0.34052213296294426</v>
      </c>
      <c r="AS69">
        <f t="shared" si="34"/>
        <v>2.2964341160363233E-4</v>
      </c>
      <c r="AT69">
        <f t="shared" si="34"/>
        <v>2.9343517680648179E-5</v>
      </c>
      <c r="AU69">
        <f t="shared" si="25"/>
        <v>-0.34026314603365998</v>
      </c>
      <c r="AW69">
        <v>66</v>
      </c>
      <c r="AX69">
        <f>IF(Z69&gt;0, (R69*SUMPRODUCT(K69:$K$98, X69:$X$98)-K69*$AZ$3)/Z69, 0)</f>
        <v>11.350278397281055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50000</v>
      </c>
      <c r="S70">
        <f t="shared" si="29"/>
        <v>3.0321167913678888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0.3358246674251214</v>
      </c>
      <c r="AC70">
        <f t="shared" si="45"/>
        <v>6.0947776137847291E-2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-459.53710897695328</v>
      </c>
      <c r="AI70">
        <f t="shared" si="23"/>
        <v>-460.03962735216362</v>
      </c>
      <c r="AJ70">
        <f t="shared" si="33"/>
        <v>0.27487689128727411</v>
      </c>
      <c r="AK70">
        <f t="shared" si="46"/>
        <v>2.3507726719758499E-2</v>
      </c>
      <c r="AL70">
        <f t="shared" si="24"/>
        <v>-459.74124273415663</v>
      </c>
      <c r="AN70">
        <f t="shared" si="34"/>
        <v>0</v>
      </c>
      <c r="AO70">
        <f t="shared" si="34"/>
        <v>0</v>
      </c>
      <c r="AP70">
        <f t="shared" si="34"/>
        <v>-2.5324706918802343E-4</v>
      </c>
      <c r="AQ70">
        <f t="shared" si="34"/>
        <v>-0.23158640911954462</v>
      </c>
      <c r="AR70">
        <f t="shared" si="34"/>
        <v>-0.23183965618873265</v>
      </c>
      <c r="AS70">
        <f t="shared" si="34"/>
        <v>1.3852581425879106E-4</v>
      </c>
      <c r="AT70">
        <f t="shared" si="34"/>
        <v>1.1846856132494565E-5</v>
      </c>
      <c r="AU70">
        <f t="shared" si="25"/>
        <v>-0.23168928351834139</v>
      </c>
      <c r="AW70">
        <v>67</v>
      </c>
      <c r="AX70">
        <f>IF(Z70&gt;0, (R70*SUMPRODUCT(K70:$K$98, X70:$X$98)-K70*$AZ$3)/Z70, 0)</f>
        <v>3.0321167913678888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50000</v>
      </c>
      <c r="S71">
        <f t="shared" si="29"/>
        <v>-8.5284798333378973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6.0947776137847291E-2</v>
      </c>
      <c r="AC71">
        <f t="shared" si="45"/>
        <v>-0.11239957801027189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-336.02030568603368</v>
      </c>
      <c r="AI71">
        <f t="shared" si="23"/>
        <v>-336.34978872464887</v>
      </c>
      <c r="AJ71">
        <f t="shared" si="33"/>
        <v>0.17334735414811919</v>
      </c>
      <c r="AK71">
        <f t="shared" si="46"/>
        <v>4.2663443296493105E-3</v>
      </c>
      <c r="AL71">
        <f t="shared" si="24"/>
        <v>-336.17217502617109</v>
      </c>
      <c r="AN71">
        <f t="shared" si="34"/>
        <v>0</v>
      </c>
      <c r="AO71">
        <f t="shared" si="34"/>
        <v>0</v>
      </c>
      <c r="AP71">
        <f t="shared" si="34"/>
        <v>-1.4825437591770878E-4</v>
      </c>
      <c r="AQ71">
        <f t="shared" si="34"/>
        <v>-0.1511958883362666</v>
      </c>
      <c r="AR71">
        <f t="shared" si="34"/>
        <v>-0.1513441427121843</v>
      </c>
      <c r="AS71">
        <f t="shared" si="34"/>
        <v>7.7999474310506408E-5</v>
      </c>
      <c r="AT71">
        <f t="shared" si="34"/>
        <v>1.9196867271242778E-6</v>
      </c>
      <c r="AU71">
        <f t="shared" si="25"/>
        <v>-0.15126422355114666</v>
      </c>
      <c r="AW71">
        <v>68</v>
      </c>
      <c r="AX71">
        <f>IF(Z71&gt;0, (R71*SUMPRODUCT(K71:$K$98, X71:$X$98)-K71*$AZ$3)/Z71, 0)</f>
        <v>-8.5284798333378973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50000</v>
      </c>
      <c r="S72">
        <f t="shared" si="29"/>
        <v>-25.428251114414163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-0.11239957801027189</v>
      </c>
      <c r="AC72">
        <f t="shared" si="45"/>
        <v>-0.21159631012205166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-236.31101508629934</v>
      </c>
      <c r="AI72">
        <f t="shared" si="23"/>
        <v>-236.51904778698525</v>
      </c>
      <c r="AJ72">
        <f t="shared" si="33"/>
        <v>9.9196732111779762E-2</v>
      </c>
      <c r="AK72">
        <f t="shared" si="46"/>
        <v>-7.8679704607190325E-3</v>
      </c>
      <c r="AL72">
        <f t="shared" si="24"/>
        <v>-236.4277190253342</v>
      </c>
      <c r="AN72">
        <f t="shared" si="34"/>
        <v>0</v>
      </c>
      <c r="AO72">
        <f t="shared" si="34"/>
        <v>0</v>
      </c>
      <c r="AP72">
        <f t="shared" si="34"/>
        <v>-8.3577243406526925E-5</v>
      </c>
      <c r="AQ72">
        <f t="shared" si="34"/>
        <v>-9.4938070612895609E-2</v>
      </c>
      <c r="AR72">
        <f t="shared" si="34"/>
        <v>-9.5021647856302141E-2</v>
      </c>
      <c r="AS72">
        <f t="shared" si="34"/>
        <v>3.9852337625300314E-5</v>
      </c>
      <c r="AT72">
        <f t="shared" si="34"/>
        <v>-3.1609611380456874E-6</v>
      </c>
      <c r="AU72">
        <f t="shared" si="25"/>
        <v>-9.4984956479814892E-2</v>
      </c>
      <c r="AW72">
        <v>69</v>
      </c>
      <c r="AX72">
        <f>IF(Z72&gt;0, (R72*SUMPRODUCT(K72:$K$98, X72:$X$98)-K72*$AZ$3)/Z72, 0)</f>
        <v>-25.428251114414163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50000</v>
      </c>
      <c r="S73">
        <f t="shared" si="29"/>
        <v>-51.521690263474007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-0.21159631012205166</v>
      </c>
      <c r="AC73">
        <f t="shared" si="45"/>
        <v>-0.26010656267736987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-159.48041757853923</v>
      </c>
      <c r="AI73">
        <f t="shared" si="23"/>
        <v>-159.60662974342901</v>
      </c>
      <c r="AJ73">
        <f t="shared" si="33"/>
        <v>4.8510252555318212E-2</v>
      </c>
      <c r="AK73">
        <f t="shared" si="46"/>
        <v>-1.4811741708543618E-2</v>
      </c>
      <c r="AL73">
        <f t="shared" si="24"/>
        <v>-159.57293123258222</v>
      </c>
      <c r="AN73">
        <f t="shared" si="34"/>
        <v>0</v>
      </c>
      <c r="AO73">
        <f t="shared" si="34"/>
        <v>0</v>
      </c>
      <c r="AP73">
        <f t="shared" si="34"/>
        <v>-4.5273037050865649E-5</v>
      </c>
      <c r="AQ73">
        <f t="shared" si="34"/>
        <v>-5.7206552634807353E-2</v>
      </c>
      <c r="AR73">
        <f t="shared" si="34"/>
        <v>-5.7251825671858214E-2</v>
      </c>
      <c r="AS73">
        <f t="shared" si="34"/>
        <v>1.7400909517727814E-5</v>
      </c>
      <c r="AT73">
        <f t="shared" si="34"/>
        <v>-5.3130578319792048E-6</v>
      </c>
      <c r="AU73">
        <f t="shared" si="25"/>
        <v>-5.7239737820172464E-2</v>
      </c>
      <c r="AW73">
        <v>70</v>
      </c>
      <c r="AX73">
        <f>IF(Z73&gt;0, (R73*SUMPRODUCT(K73:$K$98, X73:$X$98)-K73*$AZ$3)/Z73, 0)</f>
        <v>-51.521690263474007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50000</v>
      </c>
      <c r="S74">
        <f t="shared" si="29"/>
        <v>-93.930085047072211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-0.26010656267736987</v>
      </c>
      <c r="AC74">
        <f t="shared" si="45"/>
        <v>-0.27585970633219736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-103.05698174385364</v>
      </c>
      <c r="AI74">
        <f t="shared" si="23"/>
        <v>-103.13040329622261</v>
      </c>
      <c r="AJ74">
        <f t="shared" si="33"/>
        <v>1.5753143654827495E-2</v>
      </c>
      <c r="AK74">
        <f t="shared" si="46"/>
        <v>-1.8207459387415893E-2</v>
      </c>
      <c r="AL74">
        <f t="shared" si="24"/>
        <v>-103.13285761195519</v>
      </c>
      <c r="AN74">
        <f t="shared" si="34"/>
        <v>0</v>
      </c>
      <c r="AO74">
        <f t="shared" si="34"/>
        <v>0</v>
      </c>
      <c r="AP74">
        <f t="shared" si="34"/>
        <v>-2.3514944229841084E-5</v>
      </c>
      <c r="AQ74">
        <f t="shared" si="34"/>
        <v>-3.3006373469526736E-2</v>
      </c>
      <c r="AR74">
        <f t="shared" si="34"/>
        <v>-3.3029888413756578E-2</v>
      </c>
      <c r="AS74">
        <f t="shared" si="34"/>
        <v>5.0453073046780931E-6</v>
      </c>
      <c r="AT74">
        <f t="shared" si="34"/>
        <v>-5.8313584805537062E-6</v>
      </c>
      <c r="AU74">
        <f t="shared" si="25"/>
        <v>-3.303067446493245E-2</v>
      </c>
      <c r="AW74">
        <v>71</v>
      </c>
      <c r="AX74">
        <f>IF(Z74&gt;0, (R74*SUMPRODUCT(K74:$K$98, X74:$X$98)-K74*$AZ$3)/Z74, 0)</f>
        <v>-93.930085047072211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50000</v>
      </c>
      <c r="S75">
        <f t="shared" si="29"/>
        <v>-166.28830504185061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-0.27585970633219736</v>
      </c>
      <c r="AC75">
        <f t="shared" si="45"/>
        <v>-0.27185410749817063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-63.63287367949377</v>
      </c>
      <c r="AI75">
        <f t="shared" si="23"/>
        <v>-63.673744579499299</v>
      </c>
      <c r="AJ75">
        <f t="shared" si="33"/>
        <v>-4.0055988340267357E-3</v>
      </c>
      <c r="AK75">
        <f t="shared" si="46"/>
        <v>-1.9310179443253816E-2</v>
      </c>
      <c r="AL75">
        <f t="shared" si="24"/>
        <v>-63.697060357776579</v>
      </c>
      <c r="AN75">
        <f t="shared" si="34"/>
        <v>0</v>
      </c>
      <c r="AO75">
        <f t="shared" si="34"/>
        <v>0</v>
      </c>
      <c r="AP75">
        <f t="shared" si="34"/>
        <v>-1.1687363967342657E-5</v>
      </c>
      <c r="AQ75">
        <f t="shared" si="34"/>
        <v>-1.8196334185926599E-2</v>
      </c>
      <c r="AR75">
        <f t="shared" si="34"/>
        <v>-1.8208021549893941E-2</v>
      </c>
      <c r="AS75">
        <f t="shared" si="34"/>
        <v>-1.1454333394689503E-6</v>
      </c>
      <c r="AT75">
        <f t="shared" si="34"/>
        <v>-5.5219017784653319E-6</v>
      </c>
      <c r="AU75">
        <f t="shared" si="25"/>
        <v>-1.8214688885011876E-2</v>
      </c>
      <c r="AW75">
        <v>72</v>
      </c>
      <c r="AX75">
        <f>IF(Z75&gt;0, (R75*SUMPRODUCT(K75:$K$98, X75:$X$98)-K75*$AZ$3)/Z75, 0)</f>
        <v>-166.28830504185061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50000</v>
      </c>
      <c r="S76">
        <f t="shared" si="29"/>
        <v>-295.79948365719139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-0.27185410749817063</v>
      </c>
      <c r="AC76">
        <f t="shared" si="45"/>
        <v>-0.25700403784163883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-37.482109113085535</v>
      </c>
      <c r="AI76">
        <f t="shared" si="23"/>
        <v>-37.503830249534467</v>
      </c>
      <c r="AJ76">
        <f t="shared" si="33"/>
        <v>-1.4850069656531795E-2</v>
      </c>
      <c r="AK76">
        <f t="shared" si="46"/>
        <v>-1.9029787524871947E-2</v>
      </c>
      <c r="AL76">
        <f t="shared" si="24"/>
        <v>-37.53771010671587</v>
      </c>
      <c r="AN76">
        <f t="shared" si="34"/>
        <v>0</v>
      </c>
      <c r="AO76">
        <f t="shared" si="34"/>
        <v>0</v>
      </c>
      <c r="AP76">
        <f t="shared" si="34"/>
        <v>-5.5458342922606522E-6</v>
      </c>
      <c r="AQ76">
        <f t="shared" si="34"/>
        <v>-9.5699212863166079E-3</v>
      </c>
      <c r="AR76">
        <f t="shared" si="34"/>
        <v>-9.5754671206088673E-3</v>
      </c>
      <c r="AS76">
        <f t="shared" si="34"/>
        <v>-3.7915155009170486E-6</v>
      </c>
      <c r="AT76">
        <f t="shared" si="34"/>
        <v>-4.8586798613415231E-6</v>
      </c>
      <c r="AU76">
        <f t="shared" si="25"/>
        <v>-9.5841173159711274E-3</v>
      </c>
      <c r="AW76">
        <v>73</v>
      </c>
      <c r="AX76">
        <f>IF(Z76&gt;0, (R76*SUMPRODUCT(K76:$K$98, X76:$X$98)-K76*$AZ$3)/Z76, 0)</f>
        <v>-295.79948365719139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50000</v>
      </c>
      <c r="S77">
        <f t="shared" si="29"/>
        <v>-539.15836857299155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-0.25700403784163883</v>
      </c>
      <c r="AC77">
        <f t="shared" si="45"/>
        <v>-0.23706824141147467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-21.022821721773596</v>
      </c>
      <c r="AI77">
        <f t="shared" si="23"/>
        <v>-21.033814235997149</v>
      </c>
      <c r="AJ77">
        <f t="shared" si="33"/>
        <v>-1.993579643016416E-2</v>
      </c>
      <c r="AK77">
        <f t="shared" si="46"/>
        <v>-1.799028264891472E-2</v>
      </c>
      <c r="AL77">
        <f t="shared" si="24"/>
        <v>-21.071740315076227</v>
      </c>
      <c r="AN77">
        <f t="shared" si="34"/>
        <v>0</v>
      </c>
      <c r="AO77">
        <f t="shared" si="34"/>
        <v>0</v>
      </c>
      <c r="AP77">
        <f t="shared" si="34"/>
        <v>-2.5058978219244395E-6</v>
      </c>
      <c r="AQ77">
        <f t="shared" si="34"/>
        <v>-4.7924471228262015E-3</v>
      </c>
      <c r="AR77">
        <f t="shared" si="34"/>
        <v>-4.7949530206481258E-3</v>
      </c>
      <c r="AS77">
        <f t="shared" si="34"/>
        <v>-4.5446444586473303E-6</v>
      </c>
      <c r="AT77">
        <f t="shared" si="34"/>
        <v>-4.1011373002476155E-6</v>
      </c>
      <c r="AU77">
        <f t="shared" si="25"/>
        <v>-4.8035988024070211E-3</v>
      </c>
      <c r="AW77">
        <v>74</v>
      </c>
      <c r="AX77">
        <f>IF(Z77&gt;0, (R77*SUMPRODUCT(K77:$K$98, X77:$X$98)-K77*$AZ$3)/Z77, 0)</f>
        <v>-539.15836857299155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50000</v>
      </c>
      <c r="S78">
        <f t="shared" si="29"/>
        <v>-1019.7370424557092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-0.23706824141147467</v>
      </c>
      <c r="AC78">
        <f t="shared" si="45"/>
        <v>-0.21551629771601449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-11.197929512092356</v>
      </c>
      <c r="AI78">
        <f t="shared" si="23"/>
        <v>-11.203213136417629</v>
      </c>
      <c r="AJ78">
        <f t="shared" si="33"/>
        <v>-2.155194369546018E-2</v>
      </c>
      <c r="AK78">
        <f t="shared" si="46"/>
        <v>-1.6594776898803228E-2</v>
      </c>
      <c r="AL78">
        <f t="shared" si="24"/>
        <v>-11.241359857011892</v>
      </c>
      <c r="AN78">
        <f t="shared" si="34"/>
        <v>0</v>
      </c>
      <c r="AO78">
        <f t="shared" si="34"/>
        <v>0</v>
      </c>
      <c r="AP78">
        <f t="shared" si="34"/>
        <v>-1.0754252539583425E-6</v>
      </c>
      <c r="AQ78">
        <f t="shared" si="34"/>
        <v>-2.2792188558425912E-3</v>
      </c>
      <c r="AR78">
        <f t="shared" si="34"/>
        <v>-2.2802942810965497E-3</v>
      </c>
      <c r="AS78">
        <f t="shared" si="34"/>
        <v>-4.3866677672605053E-6</v>
      </c>
      <c r="AT78">
        <f t="shared" si="34"/>
        <v>-3.3776894536984837E-6</v>
      </c>
      <c r="AU78">
        <f t="shared" si="25"/>
        <v>-2.2880586383175086E-3</v>
      </c>
      <c r="AW78">
        <v>75</v>
      </c>
      <c r="AX78">
        <f>IF(Z78&gt;0, (R78*SUMPRODUCT(K78:$K$98, X78:$X$98)-K78*$AZ$3)/Z78, 0)</f>
        <v>-1019.7370424557092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50000</v>
      </c>
      <c r="S79">
        <f t="shared" si="29"/>
        <v>-2018.7180904434153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-0.21551629771601449</v>
      </c>
      <c r="AC79">
        <f t="shared" si="45"/>
        <v>-0.19427373905552997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-5.6497666306722145</v>
      </c>
      <c r="AI79">
        <f t="shared" si="23"/>
        <v>-5.6521725354388979</v>
      </c>
      <c r="AJ79">
        <f t="shared" si="33"/>
        <v>-2.1242558660484523E-2</v>
      </c>
      <c r="AK79">
        <f t="shared" si="46"/>
        <v>-1.5086140840121016E-2</v>
      </c>
      <c r="AL79">
        <f t="shared" si="24"/>
        <v>-5.6885012349395039</v>
      </c>
      <c r="AN79">
        <f t="shared" si="34"/>
        <v>0</v>
      </c>
      <c r="AO79">
        <f t="shared" si="34"/>
        <v>0</v>
      </c>
      <c r="AP79">
        <f t="shared" si="34"/>
        <v>-4.372287483772012E-7</v>
      </c>
      <c r="AQ79">
        <f t="shared" si="34"/>
        <v>-1.0267407200648102E-3</v>
      </c>
      <c r="AR79">
        <f t="shared" si="34"/>
        <v>-1.0271779488131873E-3</v>
      </c>
      <c r="AS79">
        <f t="shared" si="34"/>
        <v>-3.8604426343340492E-6</v>
      </c>
      <c r="AT79">
        <f t="shared" si="34"/>
        <v>-2.7416274196341505E-6</v>
      </c>
      <c r="AU79">
        <f t="shared" si="25"/>
        <v>-1.0337800188671557E-3</v>
      </c>
      <c r="AW79">
        <v>76</v>
      </c>
      <c r="AX79">
        <f>IF(Z79&gt;0, (R79*SUMPRODUCT(K79:$K$98, X79:$X$98)-K79*$AZ$3)/Z79, 0)</f>
        <v>-2018.7180904434153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50000</v>
      </c>
      <c r="S80">
        <f t="shared" si="29"/>
        <v>-4251.8238564414351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-0.19427373905552997</v>
      </c>
      <c r="AC80">
        <f t="shared" si="45"/>
        <v>-0.17429889270744553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-2.7139958415969057</v>
      </c>
      <c r="AI80">
        <f t="shared" si="23"/>
        <v>-2.7150206893951241</v>
      </c>
      <c r="AJ80">
        <f t="shared" si="33"/>
        <v>-1.9974846348084441E-2</v>
      </c>
      <c r="AK80">
        <f t="shared" si="46"/>
        <v>-1.3599161733887099E-2</v>
      </c>
      <c r="AL80">
        <f t="shared" si="24"/>
        <v>-2.7485946974770958</v>
      </c>
      <c r="AN80">
        <f t="shared" si="34"/>
        <v>0</v>
      </c>
      <c r="AO80">
        <f t="shared" si="34"/>
        <v>0</v>
      </c>
      <c r="AP80">
        <f t="shared" si="34"/>
        <v>-1.6629210345655536E-7</v>
      </c>
      <c r="AQ80">
        <f t="shared" si="34"/>
        <v>-4.4037375896801266E-4</v>
      </c>
      <c r="AR80">
        <f t="shared" si="34"/>
        <v>-4.4054005107146927E-4</v>
      </c>
      <c r="AS80">
        <f t="shared" si="34"/>
        <v>-3.2411244101017693E-6</v>
      </c>
      <c r="AT80">
        <f t="shared" si="34"/>
        <v>-2.2066039600274703E-6</v>
      </c>
      <c r="AU80">
        <f t="shared" si="25"/>
        <v>-4.4598777944159851E-4</v>
      </c>
      <c r="AW80">
        <v>77</v>
      </c>
      <c r="AX80">
        <f>IF(Z80&gt;0, (R80*SUMPRODUCT(K80:$K$98, X80:$X$98)-K80*$AZ$3)/Z80, 0)</f>
        <v>-4251.8238564414351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50000</v>
      </c>
      <c r="S81">
        <f t="shared" si="29"/>
        <v>-9590.739983631187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-0.17429889270744553</v>
      </c>
      <c r="AC81">
        <f t="shared" si="45"/>
        <v>-0.15598784944128027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-1.2159775036908109</v>
      </c>
      <c r="AI81">
        <f t="shared" si="23"/>
        <v>-1.2163841142592016</v>
      </c>
      <c r="AJ81">
        <f t="shared" si="33"/>
        <v>-1.8311043266165256E-2</v>
      </c>
      <c r="AK81">
        <f t="shared" si="46"/>
        <v>-1.2200922489521189E-2</v>
      </c>
      <c r="AL81">
        <f t="shared" si="24"/>
        <v>-1.2468960800148881</v>
      </c>
      <c r="AN81">
        <f t="shared" si="34"/>
        <v>0</v>
      </c>
      <c r="AO81">
        <f t="shared" si="34"/>
        <v>0</v>
      </c>
      <c r="AP81">
        <f t="shared" si="34"/>
        <v>-5.8907812268484708E-8</v>
      </c>
      <c r="AQ81">
        <f t="shared" si="34"/>
        <v>-1.7616505835944097E-4</v>
      </c>
      <c r="AR81">
        <f t="shared" si="34"/>
        <v>-1.7622396617170946E-4</v>
      </c>
      <c r="AS81">
        <f t="shared" si="34"/>
        <v>-2.65281717450792E-6</v>
      </c>
      <c r="AT81">
        <f t="shared" si="34"/>
        <v>-1.7676118315360235E-6</v>
      </c>
      <c r="AU81">
        <f t="shared" si="25"/>
        <v>-1.8064439517775341E-4</v>
      </c>
      <c r="AW81">
        <v>78</v>
      </c>
      <c r="AX81">
        <f>IF(Z81&gt;0, (R81*SUMPRODUCT(K81:$K$98, X81:$X$98)-K81*$AZ$3)/Z81, 0)</f>
        <v>-9590.739983631187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50000</v>
      </c>
      <c r="S82">
        <f t="shared" si="29"/>
        <v>-23311.202717088556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-0.15598784944128027</v>
      </c>
      <c r="AC82">
        <f t="shared" si="45"/>
        <v>-0.13942167787005652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-0.50604455699963613</v>
      </c>
      <c r="AI82">
        <f t="shared" si="23"/>
        <v>-0.50619407918384318</v>
      </c>
      <c r="AJ82">
        <f t="shared" si="33"/>
        <v>-1.6566171571223753E-2</v>
      </c>
      <c r="AK82">
        <f t="shared" si="46"/>
        <v>-1.0919149460889619E-2</v>
      </c>
      <c r="AL82">
        <f t="shared" si="24"/>
        <v>-0.5336794002159565</v>
      </c>
      <c r="AN82">
        <f t="shared" si="34"/>
        <v>0</v>
      </c>
      <c r="AO82">
        <f t="shared" si="34"/>
        <v>0</v>
      </c>
      <c r="AP82">
        <f t="shared" si="34"/>
        <v>-1.9341129892637816E-8</v>
      </c>
      <c r="AQ82">
        <f t="shared" si="34"/>
        <v>-6.5458336903652676E-5</v>
      </c>
      <c r="AR82">
        <f t="shared" si="34"/>
        <v>-6.5477678033545308E-5</v>
      </c>
      <c r="AS82">
        <f t="shared" si="34"/>
        <v>-2.1428825286498581E-6</v>
      </c>
      <c r="AT82">
        <f t="shared" si="34"/>
        <v>-1.4124237761789898E-6</v>
      </c>
      <c r="AU82">
        <f t="shared" si="25"/>
        <v>-6.9032984338374156E-5</v>
      </c>
      <c r="AW82">
        <v>79</v>
      </c>
      <c r="AX82">
        <f>IF(Z82&gt;0, (R82*SUMPRODUCT(K82:$K$98, X82:$X$98)-K82*$AZ$3)/Z82, 0)</f>
        <v>-23311.202717088556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50000</v>
      </c>
      <c r="S83">
        <f t="shared" si="29"/>
        <v>-61435.624937999935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-0.13942167787005652</v>
      </c>
      <c r="AC83">
        <f t="shared" si="45"/>
        <v>-0.12453862135911796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-0.1946969177125292</v>
      </c>
      <c r="AI83">
        <f t="shared" si="23"/>
        <v>-0.19474759621603788</v>
      </c>
      <c r="AJ83">
        <f t="shared" si="33"/>
        <v>-1.4883056510938561E-2</v>
      </c>
      <c r="AK83">
        <f t="shared" si="46"/>
        <v>-9.7595174509039571E-3</v>
      </c>
      <c r="AL83">
        <f t="shared" si="24"/>
        <v>-0.2193901701778804</v>
      </c>
      <c r="AN83">
        <f t="shared" si="34"/>
        <v>0</v>
      </c>
      <c r="AO83">
        <f t="shared" si="34"/>
        <v>0</v>
      </c>
      <c r="AP83">
        <f t="shared" si="34"/>
        <v>-5.8530464196675734E-9</v>
      </c>
      <c r="AQ83">
        <f t="shared" si="34"/>
        <v>-2.2486261792292418E-5</v>
      </c>
      <c r="AR83">
        <f t="shared" si="34"/>
        <v>-2.2492114838712085E-5</v>
      </c>
      <c r="AS83">
        <f t="shared" si="34"/>
        <v>-1.7188988346933149E-6</v>
      </c>
      <c r="AT83">
        <f t="shared" si="34"/>
        <v>-1.1271624992620534E-6</v>
      </c>
      <c r="AU83">
        <f t="shared" si="25"/>
        <v>-2.5338176172667455E-5</v>
      </c>
      <c r="AW83">
        <v>80</v>
      </c>
      <c r="AX83">
        <f>IF(Z83&gt;0, (R83*SUMPRODUCT(K83:$K$98, X83:$X$98)-K83*$AZ$3)/Z83, 0)</f>
        <v>-61435.624937999935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50000</v>
      </c>
      <c r="S84">
        <f t="shared" si="29"/>
        <v>-176741.43499221734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-0.12453862135911796</v>
      </c>
      <c r="AC84">
        <f t="shared" si="45"/>
        <v>-0.11121421936390831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-6.8881029909228828E-2</v>
      </c>
      <c r="AI84">
        <f t="shared" si="23"/>
        <v>-6.8896761112747798E-2</v>
      </c>
      <c r="AJ84">
        <f t="shared" si="33"/>
        <v>-1.332440199520965E-2</v>
      </c>
      <c r="AK84">
        <f t="shared" si="46"/>
        <v>-8.7177034951382588E-3</v>
      </c>
      <c r="AL84">
        <f t="shared" si="24"/>
        <v>-9.0938866603095705E-2</v>
      </c>
      <c r="AN84">
        <f t="shared" si="34"/>
        <v>0</v>
      </c>
      <c r="AO84">
        <f t="shared" si="34"/>
        <v>0</v>
      </c>
      <c r="AP84">
        <f t="shared" si="34"/>
        <v>-1.622191469949783E-9</v>
      </c>
      <c r="AQ84">
        <f t="shared" si="34"/>
        <v>-7.1029669805841805E-6</v>
      </c>
      <c r="AR84">
        <f t="shared" si="34"/>
        <v>-7.1045891720541303E-6</v>
      </c>
      <c r="AS84">
        <f t="shared" si="34"/>
        <v>-1.3740036630219387E-6</v>
      </c>
      <c r="AT84">
        <f t="shared" si="34"/>
        <v>-8.9896391145850121E-7</v>
      </c>
      <c r="AU84">
        <f t="shared" si="25"/>
        <v>-9.3775567465345695E-6</v>
      </c>
      <c r="AW84">
        <v>81</v>
      </c>
      <c r="AX84">
        <f>IF(Z84&gt;0, (R84*SUMPRODUCT(K84:$K$98, X84:$X$98)-K84*$AZ$3)/Z84, 0)</f>
        <v>-176741.43499221734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50000</v>
      </c>
      <c r="S85">
        <f t="shared" si="29"/>
        <v>-559562.11029260792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-0.11121421936390831</v>
      </c>
      <c r="AC85">
        <f t="shared" si="45"/>
        <v>-9.9304457815708611E-2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-2.2274374994696023E-2</v>
      </c>
      <c r="AI85">
        <f t="shared" si="23"/>
        <v>-2.2278811698682458E-2</v>
      </c>
      <c r="AJ85">
        <f t="shared" si="33"/>
        <v>-1.1909761548199699E-2</v>
      </c>
      <c r="AK85">
        <f t="shared" si="46"/>
        <v>-7.7849953554735823E-3</v>
      </c>
      <c r="AL85">
        <f t="shared" si="24"/>
        <v>-4.1973568602355738E-2</v>
      </c>
      <c r="AN85">
        <f t="shared" si="34"/>
        <v>0</v>
      </c>
      <c r="AO85">
        <f t="shared" si="34"/>
        <v>0</v>
      </c>
      <c r="AP85">
        <f t="shared" si="34"/>
        <v>-4.0849109637449011E-10</v>
      </c>
      <c r="AQ85">
        <f t="shared" si="34"/>
        <v>-2.050820584483672E-6</v>
      </c>
      <c r="AR85">
        <f t="shared" si="34"/>
        <v>-2.0512290755800465E-6</v>
      </c>
      <c r="AS85">
        <f t="shared" si="34"/>
        <v>-1.0965418399015057E-6</v>
      </c>
      <c r="AT85">
        <f t="shared" si="34"/>
        <v>-7.1677112057764769E-7</v>
      </c>
      <c r="AU85">
        <f t="shared" si="25"/>
        <v>-3.8645420360591996E-6</v>
      </c>
      <c r="AW85">
        <v>82</v>
      </c>
      <c r="AX85">
        <f>IF(Z85&gt;0, (R85*SUMPRODUCT(K85:$K$98, X85:$X$98)-K85*$AZ$3)/Z85, 0)</f>
        <v>-559562.11029260792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8"/>
        <v>50000</v>
      </c>
      <c r="S86">
        <f t="shared" si="29"/>
        <v>-1969691.6500963157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-9.9304457815708611E-2</v>
      </c>
      <c r="AC86">
        <f t="shared" si="45"/>
        <v>-8.8666451033453525E-2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-6.5339040574366944E-3</v>
      </c>
      <c r="AI86">
        <f t="shared" si="23"/>
        <v>-6.5350294423545457E-3</v>
      </c>
      <c r="AJ86">
        <f t="shared" si="33"/>
        <v>-1.0638006782255086E-2</v>
      </c>
      <c r="AK86">
        <f t="shared" si="46"/>
        <v>-6.9513120470996032E-3</v>
      </c>
      <c r="AL86">
        <f t="shared" si="24"/>
        <v>-2.4124348271709235E-2</v>
      </c>
      <c r="AN86">
        <f t="shared" si="34"/>
        <v>0</v>
      </c>
      <c r="AO86">
        <f t="shared" si="34"/>
        <v>0</v>
      </c>
      <c r="AP86">
        <f t="shared" si="34"/>
        <v>-9.2513520723557308E-11</v>
      </c>
      <c r="AQ86">
        <f t="shared" si="34"/>
        <v>-5.3712686107207323E-7</v>
      </c>
      <c r="AR86">
        <f t="shared" si="34"/>
        <v>-5.3721937459279685E-7</v>
      </c>
      <c r="AS86">
        <f t="shared" si="34"/>
        <v>-8.7450919707225314E-7</v>
      </c>
      <c r="AT86">
        <f t="shared" si="34"/>
        <v>-5.7144034980762695E-7</v>
      </c>
      <c r="AU86">
        <f t="shared" si="25"/>
        <v>-1.9831689214726771E-6</v>
      </c>
      <c r="AW86">
        <v>83</v>
      </c>
      <c r="AX86">
        <f>IF(Z86&gt;0, (R86*SUMPRODUCT(K86:$K$98, X86:$X$98)-K86*$AZ$3)/Z86, 0)</f>
        <v>-1969691.6500963157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50000</v>
      </c>
      <c r="S87">
        <f t="shared" si="29"/>
        <v>-7806786.3777569421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-8.8666451033453525E-2</v>
      </c>
      <c r="AC87">
        <f t="shared" si="45"/>
        <v>-7.9166936729207854E-2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-1.7212229223702411E-3</v>
      </c>
      <c r="AI87">
        <f t="shared" si="23"/>
        <v>-1.7214764419777289E-3</v>
      </c>
      <c r="AJ87">
        <f t="shared" si="33"/>
        <v>-9.4995143042456709E-3</v>
      </c>
      <c r="AK87">
        <f t="shared" si="46"/>
        <v>-6.2066515723417474E-3</v>
      </c>
      <c r="AL87">
        <f t="shared" si="24"/>
        <v>-1.7427642318565147E-2</v>
      </c>
      <c r="AN87">
        <f t="shared" si="34"/>
        <v>0</v>
      </c>
      <c r="AO87">
        <f t="shared" si="34"/>
        <v>0</v>
      </c>
      <c r="AP87">
        <f t="shared" si="34"/>
        <v>-1.8607912255106809E-11</v>
      </c>
      <c r="AQ87">
        <f t="shared" si="34"/>
        <v>-1.2633486391178947E-7</v>
      </c>
      <c r="AR87">
        <f t="shared" si="34"/>
        <v>-1.2635347182404459E-7</v>
      </c>
      <c r="AS87">
        <f t="shared" si="34"/>
        <v>-6.9724835246925925E-7</v>
      </c>
      <c r="AT87">
        <f t="shared" si="34"/>
        <v>-4.5555777322550823E-7</v>
      </c>
      <c r="AU87">
        <f t="shared" si="25"/>
        <v>-1.2791595975188122E-6</v>
      </c>
      <c r="AW87">
        <v>84</v>
      </c>
      <c r="AX87">
        <f>IF(Z87&gt;0, (R87*SUMPRODUCT(K87:$K$98, X87:$X$98)-K87*$AZ$3)/Z87, 0)</f>
        <v>-7806786.3777569421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50000</v>
      </c>
      <c r="S88">
        <f t="shared" si="29"/>
        <v>-35401565.12276125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-7.9166936729207854E-2</v>
      </c>
      <c r="AC88">
        <f t="shared" si="45"/>
        <v>-7.0684874286297897E-2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-4.0213584363246919E-4</v>
      </c>
      <c r="AI88">
        <f t="shared" ref="AI88:AI89" si="49">SUM(AE88:AH88)</f>
        <v>-4.0218576012206588E-4</v>
      </c>
      <c r="AJ88">
        <f t="shared" si="33"/>
        <v>-8.4820624429099573E-3</v>
      </c>
      <c r="AK88">
        <f t="shared" si="46"/>
        <v>-5.5416855710445504E-3</v>
      </c>
      <c r="AL88">
        <f t="shared" ref="AL88:AL89" si="50">SUM(AI88:AK88)</f>
        <v>-1.4425933774076572E-2</v>
      </c>
      <c r="AN88">
        <f t="shared" si="34"/>
        <v>0</v>
      </c>
      <c r="AO88">
        <f t="shared" si="34"/>
        <v>0</v>
      </c>
      <c r="AP88">
        <f t="shared" si="34"/>
        <v>-3.2712377460330345E-12</v>
      </c>
      <c r="AQ88">
        <f t="shared" si="34"/>
        <v>-2.6353655101783464E-8</v>
      </c>
      <c r="AR88">
        <f t="shared" si="34"/>
        <v>-2.6356926339529496E-8</v>
      </c>
      <c r="AS88">
        <f t="shared" si="34"/>
        <v>-5.5586526720193969E-7</v>
      </c>
      <c r="AT88">
        <f t="shared" si="34"/>
        <v>-3.6316998977916078E-7</v>
      </c>
      <c r="AU88">
        <f t="shared" si="25"/>
        <v>-9.4539218332062982E-7</v>
      </c>
      <c r="AW88">
        <v>85</v>
      </c>
      <c r="AX88">
        <f>IF(Z88&gt;0, (R88*SUMPRODUCT(K88:$K$98, X88:$X$98)-K88*$AZ$3)/Z88, 0)</f>
        <v>-35401565.12276125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-7.0684874286297897E-2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-7.0684874286297897E-2</v>
      </c>
      <c r="AK89">
        <f t="shared" si="46"/>
        <v>-4.9479412000408536E-3</v>
      </c>
      <c r="AL89">
        <f t="shared" si="50"/>
        <v>-7.5732648465532168E-2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-5.8414959750589901E-9</v>
      </c>
      <c r="AR89">
        <f t="shared" si="34"/>
        <v>-5.8414959750589901E-9</v>
      </c>
      <c r="AS89">
        <f t="shared" si="34"/>
        <v>-4.135962003507971E-6</v>
      </c>
      <c r="AT89">
        <f t="shared" si="34"/>
        <v>-2.8951734024555803E-7</v>
      </c>
      <c r="AU89">
        <f t="shared" si="25"/>
        <v>-4.4313208397285882E-6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2475.0579199230297</v>
      </c>
      <c r="AO91" s="8">
        <f t="shared" ref="AO91:AU91" si="51">SUM(AO3:AO89)</f>
        <v>-247.50579199230299</v>
      </c>
      <c r="AP91" s="8">
        <f t="shared" si="51"/>
        <v>-436.84378752302405</v>
      </c>
      <c r="AQ91" s="8">
        <f t="shared" si="51"/>
        <v>-1078.5955265110842</v>
      </c>
      <c r="AR91" s="8">
        <f t="shared" si="51"/>
        <v>712.1128138966186</v>
      </c>
      <c r="AS91" s="8">
        <f t="shared" si="51"/>
        <v>-86.906789954554938</v>
      </c>
      <c r="AT91" s="8">
        <f t="shared" si="51"/>
        <v>50.695627473490418</v>
      </c>
      <c r="AU91" s="8">
        <f t="shared" si="51"/>
        <v>675.90165141555428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F188-DCC2-45D2-BB04-935C32366528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3109.8553403433984</v>
      </c>
      <c r="K3">
        <v>1</v>
      </c>
      <c r="L3" s="2">
        <v>0</v>
      </c>
      <c r="O3">
        <f>$C$3</f>
        <v>3109.8553403433984</v>
      </c>
      <c r="P3">
        <f>O3*C5</f>
        <v>310.98553403433988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3109.8553403433984</v>
      </c>
      <c r="AF3">
        <f t="shared" ref="AF3:AG34" si="3">-$Z3*P3</f>
        <v>-310.98553403433988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2525.7200645090588</v>
      </c>
      <c r="AJ3">
        <f t="shared" ref="AJ3:AJ66" si="6">AB3-AC3</f>
        <v>0</v>
      </c>
      <c r="AL3">
        <f t="shared" ref="AL3:AL23" si="7">SUM(AI3:AK3)</f>
        <v>2525.7200645090588</v>
      </c>
      <c r="AN3">
        <f t="shared" ref="AN3:AU34" si="8">AE3*$K3</f>
        <v>3109.8553403433984</v>
      </c>
      <c r="AO3">
        <f t="shared" si="8"/>
        <v>-310.98553403433988</v>
      </c>
      <c r="AP3">
        <f t="shared" si="8"/>
        <v>-273.14974180000002</v>
      </c>
      <c r="AQ3">
        <f t="shared" si="8"/>
        <v>0</v>
      </c>
      <c r="AR3">
        <f t="shared" si="8"/>
        <v>2525.7200645090588</v>
      </c>
      <c r="AS3">
        <f t="shared" si="8"/>
        <v>0</v>
      </c>
      <c r="AT3">
        <f t="shared" si="8"/>
        <v>0</v>
      </c>
      <c r="AU3">
        <f t="shared" si="8"/>
        <v>2525.7200645090588</v>
      </c>
      <c r="AW3">
        <v>0</v>
      </c>
      <c r="AX3">
        <f>IF(Z3&gt;0, (R3*SUMPRODUCT(K3:$K$98, X3:$X$98)-K3*$AZ$3)/Z3, 0)</f>
        <v>0</v>
      </c>
      <c r="AZ3">
        <f>C6*ABS(SUMPRODUCT(X4:X79, K4:K79))/1</f>
        <v>1422.5877666851113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154.38159703011775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152.42011785911927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-152.42011785911927</v>
      </c>
      <c r="AK4">
        <f t="shared" ref="AK4:AK67" si="20">G4*SUM(AB4:AB4, AE4:AF4)</f>
        <v>0</v>
      </c>
      <c r="AL4">
        <f t="shared" si="7"/>
        <v>-287.68986785911932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-120.77656250000001</v>
      </c>
      <c r="AR4">
        <f t="shared" si="8"/>
        <v>-120.77656250000001</v>
      </c>
      <c r="AS4">
        <f t="shared" si="8"/>
        <v>-136.08939094564221</v>
      </c>
      <c r="AT4">
        <f t="shared" si="8"/>
        <v>0</v>
      </c>
      <c r="AU4">
        <f t="shared" si="8"/>
        <v>-256.86595344564222</v>
      </c>
      <c r="AW4">
        <v>1</v>
      </c>
      <c r="AX4">
        <f>IF(Z4&gt;0, (R4*SUMPRODUCT(K4:$K$98, X4:$X$98)-K4*$AZ$3)/Z4, 0)</f>
        <v>154.38159703011775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2.7496130000000001E-3</v>
      </c>
      <c r="Q5" s="4">
        <f t="shared" ref="Q5:Q68" si="22">$C$8</f>
        <v>25</v>
      </c>
      <c r="R5">
        <f t="shared" si="0"/>
        <v>50000</v>
      </c>
      <c r="S5">
        <f t="shared" si="1"/>
        <v>172.08550835982922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152.42011785911927</v>
      </c>
      <c r="AC5">
        <f t="shared" si="19"/>
        <v>167.7329463047613</v>
      </c>
      <c r="AE5">
        <f t="shared" si="2"/>
        <v>0</v>
      </c>
      <c r="AF5">
        <f t="shared" si="3"/>
        <v>0</v>
      </c>
      <c r="AG5">
        <f t="shared" si="3"/>
        <v>-24.367674521731551</v>
      </c>
      <c r="AH5">
        <f t="shared" si="4"/>
        <v>-135.73390403689325</v>
      </c>
      <c r="AI5">
        <f t="shared" si="5"/>
        <v>-160.10157855862479</v>
      </c>
      <c r="AJ5">
        <f t="shared" si="6"/>
        <v>-15.312828445642026</v>
      </c>
      <c r="AK5">
        <f t="shared" si="20"/>
        <v>10.66940825013835</v>
      </c>
      <c r="AL5">
        <f t="shared" si="7"/>
        <v>-164.74499875412846</v>
      </c>
      <c r="AN5">
        <f t="shared" si="8"/>
        <v>0</v>
      </c>
      <c r="AO5">
        <f t="shared" si="8"/>
        <v>0</v>
      </c>
      <c r="AP5">
        <f t="shared" si="8"/>
        <v>-19.42576093888038</v>
      </c>
      <c r="AQ5">
        <f t="shared" si="8"/>
        <v>-108.20623727430902</v>
      </c>
      <c r="AR5">
        <f t="shared" si="8"/>
        <v>-127.63199821318939</v>
      </c>
      <c r="AS5">
        <f t="shared" si="8"/>
        <v>-12.20729308485493</v>
      </c>
      <c r="AT5">
        <f t="shared" si="8"/>
        <v>8.505586934102638</v>
      </c>
      <c r="AU5">
        <f t="shared" si="8"/>
        <v>-131.33370436394168</v>
      </c>
      <c r="AW5">
        <v>2</v>
      </c>
      <c r="AX5">
        <f>IF(Z5&gt;0, (R5*SUMPRODUCT(K5:$K$98, X5:$X$98)-K5*$AZ$3)/Z5, 0)</f>
        <v>172.08550835982922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2.8010499999999998E-3</v>
      </c>
      <c r="Q6" s="4">
        <f t="shared" si="22"/>
        <v>25</v>
      </c>
      <c r="R6">
        <f t="shared" si="0"/>
        <v>50000</v>
      </c>
      <c r="S6">
        <f t="shared" si="1"/>
        <v>188.14124349384267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167.7329463047613</v>
      </c>
      <c r="AC6">
        <f t="shared" si="19"/>
        <v>181.03509380334674</v>
      </c>
      <c r="AE6">
        <f t="shared" si="2"/>
        <v>0</v>
      </c>
      <c r="AF6">
        <f t="shared" si="3"/>
        <v>0</v>
      </c>
      <c r="AG6">
        <f t="shared" si="3"/>
        <v>-24.05574270179514</v>
      </c>
      <c r="AH6">
        <f t="shared" si="4"/>
        <v>-136.51014943819231</v>
      </c>
      <c r="AI6">
        <f t="shared" si="5"/>
        <v>-160.56589213998745</v>
      </c>
      <c r="AJ6">
        <f t="shared" si="6"/>
        <v>-13.302147498585441</v>
      </c>
      <c r="AK6">
        <f t="shared" si="20"/>
        <v>11.741306241333293</v>
      </c>
      <c r="AL6">
        <f t="shared" si="7"/>
        <v>-162.1267333972396</v>
      </c>
      <c r="AN6">
        <f t="shared" si="8"/>
        <v>0</v>
      </c>
      <c r="AO6">
        <f t="shared" si="8"/>
        <v>0</v>
      </c>
      <c r="AP6">
        <f t="shared" si="8"/>
        <v>-17.122402501619398</v>
      </c>
      <c r="AQ6">
        <f t="shared" si="8"/>
        <v>-97.165227996162287</v>
      </c>
      <c r="AR6">
        <f t="shared" si="8"/>
        <v>-114.28763049778169</v>
      </c>
      <c r="AS6">
        <f t="shared" si="8"/>
        <v>-9.4682058429936902</v>
      </c>
      <c r="AT6">
        <f t="shared" si="8"/>
        <v>8.3572298661093605</v>
      </c>
      <c r="AU6">
        <f t="shared" si="8"/>
        <v>-115.39860647466602</v>
      </c>
      <c r="AW6">
        <v>3</v>
      </c>
      <c r="AX6">
        <f>IF(Z6&gt;0, (R6*SUMPRODUCT(K6:$K$98, X6:$X$98)-K6*$AZ$3)/Z6, 0)</f>
        <v>188.14124349384267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2.8606080000000002E-3</v>
      </c>
      <c r="Q7" s="4">
        <f t="shared" si="22"/>
        <v>25</v>
      </c>
      <c r="R7">
        <f t="shared" si="0"/>
        <v>50000</v>
      </c>
      <c r="S7">
        <f t="shared" si="1"/>
        <v>202.51462133732213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181.03509380334674</v>
      </c>
      <c r="AC7">
        <f t="shared" si="19"/>
        <v>192.35949506869792</v>
      </c>
      <c r="AE7">
        <f t="shared" si="2"/>
        <v>0</v>
      </c>
      <c r="AF7">
        <f t="shared" si="3"/>
        <v>0</v>
      </c>
      <c r="AG7">
        <f t="shared" si="3"/>
        <v>-23.746371224758491</v>
      </c>
      <c r="AH7">
        <f t="shared" si="4"/>
        <v>-137.62810003739361</v>
      </c>
      <c r="AI7">
        <f t="shared" si="5"/>
        <v>-161.3744712621521</v>
      </c>
      <c r="AJ7">
        <f t="shared" si="6"/>
        <v>-11.324401265351185</v>
      </c>
      <c r="AK7">
        <f t="shared" si="20"/>
        <v>12.672456566234272</v>
      </c>
      <c r="AL7">
        <f t="shared" si="7"/>
        <v>-160.02641596126901</v>
      </c>
      <c r="AN7">
        <f t="shared" si="8"/>
        <v>0</v>
      </c>
      <c r="AO7">
        <f t="shared" si="8"/>
        <v>0</v>
      </c>
      <c r="AP7">
        <f t="shared" si="8"/>
        <v>-15.091248209846293</v>
      </c>
      <c r="AQ7">
        <f t="shared" si="8"/>
        <v>-87.465145670272264</v>
      </c>
      <c r="AR7">
        <f t="shared" si="8"/>
        <v>-102.55639388011856</v>
      </c>
      <c r="AS7">
        <f t="shared" si="8"/>
        <v>-7.1968617312412242</v>
      </c>
      <c r="AT7">
        <f t="shared" si="8"/>
        <v>8.0535752456418912</v>
      </c>
      <c r="AU7">
        <f t="shared" si="8"/>
        <v>-101.6996803657179</v>
      </c>
      <c r="AW7">
        <v>4</v>
      </c>
      <c r="AX7">
        <f>IF(Z7&gt;0, (R7*SUMPRODUCT(K7:$K$98, X7:$X$98)-K7*$AZ$3)/Z7, 0)</f>
        <v>202.51462133732213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2.9228739999999998E-3</v>
      </c>
      <c r="Q8" s="4">
        <f t="shared" si="22"/>
        <v>25</v>
      </c>
      <c r="R8">
        <f t="shared" si="0"/>
        <v>50000</v>
      </c>
      <c r="S8">
        <f t="shared" si="1"/>
        <v>215.19240065164502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192.35949506869792</v>
      </c>
      <c r="AC8">
        <f t="shared" si="19"/>
        <v>201.76008981049108</v>
      </c>
      <c r="AE8">
        <f t="shared" si="2"/>
        <v>0</v>
      </c>
      <c r="AF8">
        <f t="shared" si="3"/>
        <v>0</v>
      </c>
      <c r="AG8">
        <f t="shared" si="3"/>
        <v>-23.439499861463712</v>
      </c>
      <c r="AH8">
        <f t="shared" si="4"/>
        <v>-138.81530209438949</v>
      </c>
      <c r="AI8">
        <f t="shared" si="5"/>
        <v>-162.2548019558532</v>
      </c>
      <c r="AJ8">
        <f t="shared" si="6"/>
        <v>-9.4005947417931566</v>
      </c>
      <c r="AK8">
        <f t="shared" si="20"/>
        <v>13.465164654808856</v>
      </c>
      <c r="AL8">
        <f t="shared" si="7"/>
        <v>-158.19023204283749</v>
      </c>
      <c r="AN8">
        <f t="shared" si="8"/>
        <v>0</v>
      </c>
      <c r="AO8">
        <f t="shared" si="8"/>
        <v>0</v>
      </c>
      <c r="AP8">
        <f t="shared" si="8"/>
        <v>-13.300201706006899</v>
      </c>
      <c r="AQ8">
        <f t="shared" si="8"/>
        <v>-78.767530393046925</v>
      </c>
      <c r="AR8">
        <f t="shared" si="8"/>
        <v>-92.067732099053813</v>
      </c>
      <c r="AS8">
        <f t="shared" si="8"/>
        <v>-5.3341499162204888</v>
      </c>
      <c r="AT8">
        <f t="shared" si="8"/>
        <v>7.6404960418114074</v>
      </c>
      <c r="AU8">
        <f t="shared" si="8"/>
        <v>-89.761385973462893</v>
      </c>
      <c r="AW8">
        <v>5</v>
      </c>
      <c r="AX8">
        <f>IF(Z8&gt;0, (R8*SUMPRODUCT(K8:$K$98, X8:$X$98)-K8*$AZ$3)/Z8, 0)</f>
        <v>215.19240065164502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2.991456E-3</v>
      </c>
      <c r="Q9" s="4">
        <f t="shared" si="22"/>
        <v>25</v>
      </c>
      <c r="R9">
        <f t="shared" si="0"/>
        <v>50000</v>
      </c>
      <c r="S9">
        <f t="shared" si="1"/>
        <v>226.36692100750935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201.76008981049108</v>
      </c>
      <c r="AC9">
        <f t="shared" si="19"/>
        <v>209.47982764250253</v>
      </c>
      <c r="AE9">
        <f t="shared" si="2"/>
        <v>0</v>
      </c>
      <c r="AF9">
        <f t="shared" si="3"/>
        <v>0</v>
      </c>
      <c r="AG9">
        <f t="shared" si="3"/>
        <v>-23.134986630351502</v>
      </c>
      <c r="AH9">
        <f t="shared" si="4"/>
        <v>-140.23646499514956</v>
      </c>
      <c r="AI9">
        <f t="shared" si="5"/>
        <v>-163.37145162550107</v>
      </c>
      <c r="AJ9">
        <f t="shared" si="6"/>
        <v>-7.7197378320114467</v>
      </c>
      <c r="AK9">
        <f t="shared" si="20"/>
        <v>14.123206286734376</v>
      </c>
      <c r="AL9">
        <f t="shared" si="7"/>
        <v>-156.96798317077813</v>
      </c>
      <c r="AN9">
        <f t="shared" si="8"/>
        <v>0</v>
      </c>
      <c r="AO9">
        <f t="shared" si="8"/>
        <v>0</v>
      </c>
      <c r="AP9">
        <f t="shared" si="8"/>
        <v>-11.720904214957308</v>
      </c>
      <c r="AQ9">
        <f t="shared" si="8"/>
        <v>-71.048157490436722</v>
      </c>
      <c r="AR9">
        <f t="shared" si="8"/>
        <v>-82.769061705394037</v>
      </c>
      <c r="AS9">
        <f t="shared" si="8"/>
        <v>-3.911059433026939</v>
      </c>
      <c r="AT9">
        <f t="shared" si="8"/>
        <v>7.1552558356668223</v>
      </c>
      <c r="AU9">
        <f t="shared" si="8"/>
        <v>-79.524865302754137</v>
      </c>
      <c r="AW9">
        <v>6</v>
      </c>
      <c r="AX9">
        <f>IF(Z9&gt;0, (R9*SUMPRODUCT(K9:$K$98, X9:$X$98)-K9*$AZ$3)/Z9, 0)</f>
        <v>226.36692100750935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3.0654530000000001E-3</v>
      </c>
      <c r="Q10" s="4">
        <f t="shared" si="22"/>
        <v>25</v>
      </c>
      <c r="R10">
        <f t="shared" si="0"/>
        <v>50000</v>
      </c>
      <c r="S10">
        <f t="shared" si="1"/>
        <v>236.12218396904314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209.47982764250253</v>
      </c>
      <c r="AC10">
        <f t="shared" si="19"/>
        <v>215.65244535301042</v>
      </c>
      <c r="AE10">
        <f t="shared" si="2"/>
        <v>0</v>
      </c>
      <c r="AF10">
        <f t="shared" si="3"/>
        <v>0</v>
      </c>
      <c r="AG10">
        <f t="shared" si="3"/>
        <v>-22.832717549877017</v>
      </c>
      <c r="AH10">
        <f t="shared" si="4"/>
        <v>-141.83842834194181</v>
      </c>
      <c r="AI10">
        <f t="shared" si="5"/>
        <v>-164.67114589181881</v>
      </c>
      <c r="AJ10">
        <f t="shared" si="6"/>
        <v>-6.1726177105078932</v>
      </c>
      <c r="AK10">
        <f t="shared" si="20"/>
        <v>14.663587934975178</v>
      </c>
      <c r="AL10">
        <f t="shared" si="7"/>
        <v>-156.18017566735153</v>
      </c>
      <c r="AN10">
        <f t="shared" si="8"/>
        <v>0</v>
      </c>
      <c r="AO10">
        <f t="shared" si="8"/>
        <v>0</v>
      </c>
      <c r="AP10">
        <f t="shared" si="8"/>
        <v>-10.328361867695786</v>
      </c>
      <c r="AQ10">
        <f t="shared" si="8"/>
        <v>-64.160501765095574</v>
      </c>
      <c r="AR10">
        <f t="shared" si="8"/>
        <v>-74.488863632791364</v>
      </c>
      <c r="AS10">
        <f t="shared" si="8"/>
        <v>-2.792178777922858</v>
      </c>
      <c r="AT10">
        <f t="shared" si="8"/>
        <v>6.6330624964095604</v>
      </c>
      <c r="AU10">
        <f t="shared" si="8"/>
        <v>-70.647979914304656</v>
      </c>
      <c r="AW10">
        <v>7</v>
      </c>
      <c r="AX10">
        <f>IF(Z10&gt;0, (R10*SUMPRODUCT(K10:$K$98, X10:$X$98)-K10*$AZ$3)/Z10, 0)</f>
        <v>236.12218396904314</v>
      </c>
    </row>
    <row r="11" spans="1:52" x14ac:dyDescent="0.25">
      <c r="A11" t="s">
        <v>33</v>
      </c>
      <c r="C11" s="12">
        <f>AU81</f>
        <v>868.95024010211853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3.1502779999999998E-3</v>
      </c>
      <c r="Q11" s="4">
        <f t="shared" si="22"/>
        <v>25</v>
      </c>
      <c r="R11">
        <f t="shared" si="0"/>
        <v>50000</v>
      </c>
      <c r="S11">
        <f t="shared" si="1"/>
        <v>244.57943656242898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215.65244535301042</v>
      </c>
      <c r="AC11">
        <f t="shared" si="19"/>
        <v>220.43906430304446</v>
      </c>
      <c r="AE11">
        <f t="shared" si="2"/>
        <v>0</v>
      </c>
      <c r="AF11">
        <f t="shared" si="3"/>
        <v>0</v>
      </c>
      <c r="AG11">
        <f t="shared" si="3"/>
        <v>-22.532460966600652</v>
      </c>
      <c r="AH11">
        <f t="shared" si="4"/>
        <v>-143.85881555518293</v>
      </c>
      <c r="AI11">
        <f t="shared" si="5"/>
        <v>-166.3912765217836</v>
      </c>
      <c r="AJ11">
        <f t="shared" si="6"/>
        <v>-4.7866189500340397</v>
      </c>
      <c r="AK11">
        <f t="shared" si="20"/>
        <v>15.095671174710731</v>
      </c>
      <c r="AL11">
        <f t="shared" si="7"/>
        <v>-156.0822242971069</v>
      </c>
      <c r="AN11">
        <f t="shared" si="8"/>
        <v>0</v>
      </c>
      <c r="AO11">
        <f t="shared" si="8"/>
        <v>0</v>
      </c>
      <c r="AP11">
        <f t="shared" si="8"/>
        <v>-9.10048306950981</v>
      </c>
      <c r="AQ11">
        <f t="shared" si="8"/>
        <v>-58.10216279971597</v>
      </c>
      <c r="AR11">
        <f t="shared" si="8"/>
        <v>-67.20264586922579</v>
      </c>
      <c r="AS11">
        <f t="shared" si="8"/>
        <v>-1.9332351126469669</v>
      </c>
      <c r="AT11">
        <f t="shared" si="8"/>
        <v>6.096888402557286</v>
      </c>
      <c r="AU11">
        <f t="shared" si="8"/>
        <v>-63.038992579315469</v>
      </c>
      <c r="AW11">
        <v>8</v>
      </c>
      <c r="AX11">
        <f>IF(Z11&gt;0, (R11*SUMPRODUCT(K11:$K$98, X11:$X$98)-K11*$AZ$3)/Z11, 0)</f>
        <v>244.57943656242898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3.247738E-3</v>
      </c>
      <c r="Q12" s="4">
        <f t="shared" si="22"/>
        <v>25</v>
      </c>
      <c r="R12">
        <f t="shared" si="0"/>
        <v>50000</v>
      </c>
      <c r="S12">
        <f t="shared" si="1"/>
        <v>251.75099562031164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220.43906430304446</v>
      </c>
      <c r="AC12">
        <f t="shared" si="19"/>
        <v>223.89683071326544</v>
      </c>
      <c r="AE12">
        <f t="shared" si="2"/>
        <v>0</v>
      </c>
      <c r="AF12">
        <f t="shared" si="3"/>
        <v>0</v>
      </c>
      <c r="AG12">
        <f t="shared" si="3"/>
        <v>-22.233956827219902</v>
      </c>
      <c r="AH12">
        <f t="shared" si="4"/>
        <v>-146.35905942949134</v>
      </c>
      <c r="AI12">
        <f t="shared" si="5"/>
        <v>-168.59301625671125</v>
      </c>
      <c r="AJ12">
        <f t="shared" si="6"/>
        <v>-3.4577664102209837</v>
      </c>
      <c r="AK12">
        <f t="shared" si="20"/>
        <v>15.430734501213113</v>
      </c>
      <c r="AL12">
        <f t="shared" si="7"/>
        <v>-156.62004816571911</v>
      </c>
      <c r="AN12">
        <f t="shared" si="8"/>
        <v>0</v>
      </c>
      <c r="AO12">
        <f t="shared" si="8"/>
        <v>0</v>
      </c>
      <c r="AP12">
        <f t="shared" si="8"/>
        <v>-8.0177877269031317</v>
      </c>
      <c r="AQ12">
        <f t="shared" si="8"/>
        <v>-52.77854407714937</v>
      </c>
      <c r="AR12">
        <f t="shared" si="8"/>
        <v>-60.796331804052507</v>
      </c>
      <c r="AS12">
        <f t="shared" si="8"/>
        <v>-1.2469052315702558</v>
      </c>
      <c r="AT12">
        <f t="shared" si="8"/>
        <v>5.5644775539665829</v>
      </c>
      <c r="AU12">
        <f t="shared" si="8"/>
        <v>-56.478759481656176</v>
      </c>
      <c r="AW12">
        <v>9</v>
      </c>
      <c r="AX12">
        <f>IF(Z12&gt;0, (R12*SUMPRODUCT(K12:$K$98, X12:$X$98)-K12*$AZ$3)/Z12, 0)</f>
        <v>251.75099562031164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3.3542210000000001E-3</v>
      </c>
      <c r="Q13" s="4">
        <f t="shared" si="22"/>
        <v>25</v>
      </c>
      <c r="R13">
        <f t="shared" si="0"/>
        <v>50000</v>
      </c>
      <c r="S13">
        <f t="shared" si="1"/>
        <v>257.64929168929962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223.89683071326544</v>
      </c>
      <c r="AC13">
        <f t="shared" si="19"/>
        <v>226.08250914498834</v>
      </c>
      <c r="AE13">
        <f t="shared" si="2"/>
        <v>0</v>
      </c>
      <c r="AF13">
        <f t="shared" si="3"/>
        <v>0</v>
      </c>
      <c r="AG13">
        <f t="shared" si="3"/>
        <v>-21.937039654044753</v>
      </c>
      <c r="AH13">
        <f t="shared" si="4"/>
        <v>-149.15520980590875</v>
      </c>
      <c r="AI13">
        <f t="shared" si="5"/>
        <v>-171.09224945995351</v>
      </c>
      <c r="AJ13">
        <f t="shared" si="6"/>
        <v>-2.1856784317228914</v>
      </c>
      <c r="AK13">
        <f t="shared" si="20"/>
        <v>15.672778149928583</v>
      </c>
      <c r="AL13">
        <f t="shared" si="7"/>
        <v>-157.60514974174782</v>
      </c>
      <c r="AN13">
        <f t="shared" si="8"/>
        <v>0</v>
      </c>
      <c r="AO13">
        <f t="shared" si="8"/>
        <v>0</v>
      </c>
      <c r="AP13">
        <f t="shared" si="8"/>
        <v>-7.0631396586312318</v>
      </c>
      <c r="AQ13">
        <f t="shared" si="8"/>
        <v>-48.023985655572766</v>
      </c>
      <c r="AR13">
        <f t="shared" si="8"/>
        <v>-55.087125314203995</v>
      </c>
      <c r="AS13">
        <f t="shared" si="8"/>
        <v>-0.70372995880829603</v>
      </c>
      <c r="AT13">
        <f t="shared" si="8"/>
        <v>5.0462151073004469</v>
      </c>
      <c r="AU13">
        <f t="shared" si="8"/>
        <v>-50.74464016571185</v>
      </c>
      <c r="AW13">
        <v>10</v>
      </c>
      <c r="AX13">
        <f>IF(Z13&gt;0, (R13*SUMPRODUCT(K13:$K$98, X13:$X$98)-K13*$AZ$3)/Z13, 0)</f>
        <v>257.64929168929962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3.4760450000000001E-3</v>
      </c>
      <c r="Q14" s="4">
        <f t="shared" si="22"/>
        <v>25</v>
      </c>
      <c r="R14">
        <f t="shared" si="0"/>
        <v>50000</v>
      </c>
      <c r="S14">
        <f t="shared" si="1"/>
        <v>262.38316775192862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226.08250914498834</v>
      </c>
      <c r="AC14">
        <f t="shared" si="19"/>
        <v>227.13372215805168</v>
      </c>
      <c r="AE14">
        <f t="shared" si="2"/>
        <v>0</v>
      </c>
      <c r="AF14">
        <f t="shared" si="3"/>
        <v>0</v>
      </c>
      <c r="AG14">
        <f t="shared" si="3"/>
        <v>-21.64141512050006</v>
      </c>
      <c r="AH14">
        <f t="shared" si="4"/>
        <v>-152.50827400848797</v>
      </c>
      <c r="AI14">
        <f t="shared" si="5"/>
        <v>-174.14968912898803</v>
      </c>
      <c r="AJ14">
        <f t="shared" si="6"/>
        <v>-1.0512130130633466</v>
      </c>
      <c r="AK14">
        <f t="shared" si="20"/>
        <v>15.825775640149185</v>
      </c>
      <c r="AL14">
        <f t="shared" si="7"/>
        <v>-159.3751265019022</v>
      </c>
      <c r="AN14">
        <f t="shared" si="8"/>
        <v>0</v>
      </c>
      <c r="AO14">
        <f t="shared" si="8"/>
        <v>0</v>
      </c>
      <c r="AP14">
        <f t="shared" si="8"/>
        <v>-6.2213897060269927</v>
      </c>
      <c r="AQ14">
        <f t="shared" si="8"/>
        <v>-43.842484454797855</v>
      </c>
      <c r="AR14">
        <f t="shared" si="8"/>
        <v>-50.063874160824845</v>
      </c>
      <c r="AS14">
        <f t="shared" si="8"/>
        <v>-0.3021986215734494</v>
      </c>
      <c r="AT14">
        <f t="shared" si="8"/>
        <v>4.5495323253723461</v>
      </c>
      <c r="AU14">
        <f t="shared" si="8"/>
        <v>-45.816540457025951</v>
      </c>
      <c r="AW14">
        <v>11</v>
      </c>
      <c r="AX14">
        <f>IF(Z14&gt;0, (R14*SUMPRODUCT(K14:$K$98, X14:$X$98)-K14*$AZ$3)/Z14, 0)</f>
        <v>262.38316775192862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3.6141120000000001E-3</v>
      </c>
      <c r="Q15" s="4">
        <f t="shared" si="22"/>
        <v>25</v>
      </c>
      <c r="R15">
        <f t="shared" si="0"/>
        <v>50000</v>
      </c>
      <c r="S15">
        <f t="shared" si="1"/>
        <v>265.97490408915172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227.13372215805168</v>
      </c>
      <c r="AC15">
        <f t="shared" si="19"/>
        <v>227.10837937167872</v>
      </c>
      <c r="AE15">
        <f t="shared" si="2"/>
        <v>0</v>
      </c>
      <c r="AF15">
        <f t="shared" si="3"/>
        <v>0</v>
      </c>
      <c r="AG15">
        <f t="shared" si="3"/>
        <v>-21.346786471211079</v>
      </c>
      <c r="AH15">
        <f t="shared" si="4"/>
        <v>-156.42899616796143</v>
      </c>
      <c r="AI15">
        <f t="shared" si="5"/>
        <v>-177.77578263917252</v>
      </c>
      <c r="AJ15">
        <f t="shared" si="6"/>
        <v>2.5342786372959836E-2</v>
      </c>
      <c r="AK15">
        <f t="shared" si="20"/>
        <v>15.899360551063619</v>
      </c>
      <c r="AL15">
        <f t="shared" si="7"/>
        <v>-161.85107930173595</v>
      </c>
      <c r="AN15">
        <f t="shared" si="8"/>
        <v>0</v>
      </c>
      <c r="AO15">
        <f t="shared" si="8"/>
        <v>0</v>
      </c>
      <c r="AP15">
        <f t="shared" si="8"/>
        <v>-5.4791884015834773</v>
      </c>
      <c r="AQ15">
        <f t="shared" si="8"/>
        <v>-40.151427130765406</v>
      </c>
      <c r="AR15">
        <f t="shared" si="8"/>
        <v>-45.630615532348884</v>
      </c>
      <c r="AS15">
        <f t="shared" si="8"/>
        <v>6.5048620477746047E-3</v>
      </c>
      <c r="AT15">
        <f t="shared" si="8"/>
        <v>4.0809698472165064</v>
      </c>
      <c r="AU15">
        <f t="shared" si="8"/>
        <v>-41.543140823084606</v>
      </c>
      <c r="AW15">
        <v>12</v>
      </c>
      <c r="AX15">
        <f>IF(Z15&gt;0, (R15*SUMPRODUCT(K15:$K$98, X15:$X$98)-K15*$AZ$3)/Z15, 0)</f>
        <v>265.97490408915172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3.757594E-3</v>
      </c>
      <c r="Q16" s="4">
        <f t="shared" si="22"/>
        <v>25</v>
      </c>
      <c r="R16">
        <f t="shared" si="0"/>
        <v>50000</v>
      </c>
      <c r="S16">
        <f t="shared" si="1"/>
        <v>268.46323723571277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227.10837937167872</v>
      </c>
      <c r="AC16">
        <f t="shared" si="19"/>
        <v>226.07940015915008</v>
      </c>
      <c r="AE16">
        <f t="shared" si="2"/>
        <v>0</v>
      </c>
      <c r="AF16">
        <f t="shared" si="3"/>
        <v>0</v>
      </c>
      <c r="AG16">
        <f t="shared" si="3"/>
        <v>-21.053106049735465</v>
      </c>
      <c r="AH16">
        <f t="shared" si="4"/>
        <v>-160.42511352700785</v>
      </c>
      <c r="AI16">
        <f t="shared" si="5"/>
        <v>-181.47821957674333</v>
      </c>
      <c r="AJ16">
        <f t="shared" si="6"/>
        <v>1.0289792125286397</v>
      </c>
      <c r="AK16">
        <f t="shared" si="20"/>
        <v>15.897586556017512</v>
      </c>
      <c r="AL16">
        <f t="shared" si="7"/>
        <v>-164.55165380819719</v>
      </c>
      <c r="AN16">
        <f t="shared" si="8"/>
        <v>0</v>
      </c>
      <c r="AO16">
        <f t="shared" si="8"/>
        <v>0</v>
      </c>
      <c r="AP16">
        <f t="shared" si="8"/>
        <v>-4.8248285286651633</v>
      </c>
      <c r="AQ16">
        <f t="shared" si="8"/>
        <v>-36.765295469035117</v>
      </c>
      <c r="AR16">
        <f t="shared" si="8"/>
        <v>-41.590123997700282</v>
      </c>
      <c r="AS16">
        <f t="shared" si="8"/>
        <v>0.23581547769166231</v>
      </c>
      <c r="AT16">
        <f t="shared" si="8"/>
        <v>3.6433165239938945</v>
      </c>
      <c r="AU16">
        <f t="shared" si="8"/>
        <v>-37.710991996014727</v>
      </c>
      <c r="AW16">
        <v>13</v>
      </c>
      <c r="AX16">
        <f>IF(Z16&gt;0, (R16*SUMPRODUCT(K16:$K$98, X16:$X$98)-K16*$AZ$3)/Z16, 0)</f>
        <v>268.46323723571277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3.9119039999999999E-3</v>
      </c>
      <c r="Q17" s="4">
        <f t="shared" si="22"/>
        <v>25</v>
      </c>
      <c r="R17">
        <f t="shared" si="0"/>
        <v>50000</v>
      </c>
      <c r="S17">
        <f t="shared" si="1"/>
        <v>270.04156430212714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226.07940015915008</v>
      </c>
      <c r="AC17">
        <f t="shared" si="19"/>
        <v>224.24486175996896</v>
      </c>
      <c r="AE17">
        <f t="shared" si="2"/>
        <v>0</v>
      </c>
      <c r="AF17">
        <f t="shared" si="3"/>
        <v>0</v>
      </c>
      <c r="AG17">
        <f t="shared" si="3"/>
        <v>-20.760217259469727</v>
      </c>
      <c r="AH17">
        <f t="shared" si="4"/>
        <v>-164.71545953676872</v>
      </c>
      <c r="AI17">
        <f t="shared" si="5"/>
        <v>-185.47567679623845</v>
      </c>
      <c r="AJ17">
        <f t="shared" si="6"/>
        <v>1.8345383991811275</v>
      </c>
      <c r="AK17">
        <f t="shared" si="20"/>
        <v>15.825558011140508</v>
      </c>
      <c r="AL17">
        <f t="shared" si="7"/>
        <v>-167.8155803859168</v>
      </c>
      <c r="AN17">
        <f t="shared" si="8"/>
        <v>0</v>
      </c>
      <c r="AO17">
        <f t="shared" si="8"/>
        <v>0</v>
      </c>
      <c r="AP17">
        <f t="shared" si="8"/>
        <v>-4.2479517654981356</v>
      </c>
      <c r="AQ17">
        <f t="shared" si="8"/>
        <v>-33.704046465356008</v>
      </c>
      <c r="AR17">
        <f t="shared" si="8"/>
        <v>-37.951998230854144</v>
      </c>
      <c r="AS17">
        <f t="shared" si="8"/>
        <v>0.37538290347712139</v>
      </c>
      <c r="AT17">
        <f t="shared" si="8"/>
        <v>3.2382227147816769</v>
      </c>
      <c r="AU17">
        <f t="shared" si="8"/>
        <v>-34.338392612595342</v>
      </c>
      <c r="AW17">
        <v>14</v>
      </c>
      <c r="AX17">
        <f>IF(Z17&gt;0, (R17*SUMPRODUCT(K17:$K$98, X17:$X$98)-K17*$AZ$3)/Z17, 0)</f>
        <v>270.04156430212714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4.0806530000000001E-3</v>
      </c>
      <c r="Q18" s="4">
        <f t="shared" si="22"/>
        <v>25</v>
      </c>
      <c r="R18">
        <f t="shared" si="0"/>
        <v>50000</v>
      </c>
      <c r="S18">
        <f t="shared" si="1"/>
        <v>270.82528366297413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224.24486175996896</v>
      </c>
      <c r="AC18">
        <f t="shared" si="19"/>
        <v>221.72899124983971</v>
      </c>
      <c r="AE18">
        <f t="shared" si="2"/>
        <v>0</v>
      </c>
      <c r="AF18">
        <f t="shared" si="3"/>
        <v>0</v>
      </c>
      <c r="AG18">
        <f t="shared" si="3"/>
        <v>-20.46789984403452</v>
      </c>
      <c r="AH18">
        <f t="shared" si="4"/>
        <v>-169.43048568101383</v>
      </c>
      <c r="AI18">
        <f t="shared" si="5"/>
        <v>-189.89838552504835</v>
      </c>
      <c r="AJ18">
        <f t="shared" si="6"/>
        <v>2.5158705101292469</v>
      </c>
      <c r="AK18">
        <f t="shared" si="20"/>
        <v>15.697140323197829</v>
      </c>
      <c r="AL18">
        <f t="shared" si="7"/>
        <v>-171.68537469172128</v>
      </c>
      <c r="AN18">
        <f t="shared" si="8"/>
        <v>0</v>
      </c>
      <c r="AO18">
        <f t="shared" si="8"/>
        <v>0</v>
      </c>
      <c r="AP18">
        <f t="shared" si="8"/>
        <v>-3.7394087774351945</v>
      </c>
      <c r="AQ18">
        <f t="shared" si="8"/>
        <v>-30.95431627809868</v>
      </c>
      <c r="AR18">
        <f t="shared" si="8"/>
        <v>-34.693725055533875</v>
      </c>
      <c r="AS18">
        <f t="shared" si="8"/>
        <v>0.45964013602546727</v>
      </c>
      <c r="AT18">
        <f t="shared" si="8"/>
        <v>2.8678088495877483</v>
      </c>
      <c r="AU18">
        <f t="shared" si="8"/>
        <v>-31.366276069920662</v>
      </c>
      <c r="AW18">
        <v>15</v>
      </c>
      <c r="AX18">
        <f>IF(Z18&gt;0, (R18*SUMPRODUCT(K18:$K$98, X18:$X$98)-K18*$AZ$3)/Z18, 0)</f>
        <v>270.82528366297413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4.2836929999999999E-3</v>
      </c>
      <c r="Q19" s="4">
        <f t="shared" si="22"/>
        <v>25</v>
      </c>
      <c r="R19">
        <f t="shared" si="0"/>
        <v>50000</v>
      </c>
      <c r="S19">
        <f t="shared" si="1"/>
        <v>270.89886066343502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221.72899124983971</v>
      </c>
      <c r="AC19">
        <f t="shared" si="19"/>
        <v>218.62126064605076</v>
      </c>
      <c r="AE19">
        <f t="shared" si="2"/>
        <v>0</v>
      </c>
      <c r="AF19">
        <f t="shared" si="3"/>
        <v>0</v>
      </c>
      <c r="AG19">
        <f t="shared" si="3"/>
        <v>-20.175542646307584</v>
      </c>
      <c r="AH19">
        <f t="shared" si="4"/>
        <v>-175.35639857318353</v>
      </c>
      <c r="AI19">
        <f t="shared" si="5"/>
        <v>-195.5319412194911</v>
      </c>
      <c r="AJ19">
        <f t="shared" si="6"/>
        <v>3.1077306037889514</v>
      </c>
      <c r="AK19">
        <f t="shared" si="20"/>
        <v>15.521029387488781</v>
      </c>
      <c r="AL19">
        <f t="shared" si="7"/>
        <v>-176.90318122821338</v>
      </c>
      <c r="AN19">
        <f t="shared" si="8"/>
        <v>0</v>
      </c>
      <c r="AO19">
        <f t="shared" si="8"/>
        <v>0</v>
      </c>
      <c r="AP19">
        <f t="shared" si="8"/>
        <v>-3.2910680450507188</v>
      </c>
      <c r="AQ19">
        <f t="shared" si="8"/>
        <v>-28.604427150067323</v>
      </c>
      <c r="AR19">
        <f t="shared" si="8"/>
        <v>-31.895495195118041</v>
      </c>
      <c r="AS19">
        <f t="shared" si="8"/>
        <v>0.50693818065051255</v>
      </c>
      <c r="AT19">
        <f t="shared" si="8"/>
        <v>2.5318161072017551</v>
      </c>
      <c r="AU19">
        <f t="shared" si="8"/>
        <v>-28.856740907265777</v>
      </c>
      <c r="AW19">
        <v>16</v>
      </c>
      <c r="AX19">
        <f>IF(Z19&gt;0, (R19*SUMPRODUCT(K19:$K$98, X19:$X$98)-K19*$AZ$3)/Z19, 0)</f>
        <v>270.89886066343502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4.5002690000000003E-3</v>
      </c>
      <c r="Q20" s="4">
        <f t="shared" si="22"/>
        <v>25</v>
      </c>
      <c r="R20">
        <f t="shared" si="0"/>
        <v>50000</v>
      </c>
      <c r="S20">
        <f t="shared" si="1"/>
        <v>270.18048645901524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218.62126064605076</v>
      </c>
      <c r="AC20">
        <f t="shared" si="19"/>
        <v>214.87985641947421</v>
      </c>
      <c r="AE20">
        <f t="shared" si="2"/>
        <v>0</v>
      </c>
      <c r="AF20">
        <f t="shared" si="3"/>
        <v>0</v>
      </c>
      <c r="AG20">
        <f t="shared" si="3"/>
        <v>-19.88299185071515</v>
      </c>
      <c r="AH20">
        <f t="shared" si="4"/>
        <v>-181.59073825871198</v>
      </c>
      <c r="AI20">
        <f t="shared" si="5"/>
        <v>-201.47373010942712</v>
      </c>
      <c r="AJ20">
        <f t="shared" si="6"/>
        <v>3.7414042265765488</v>
      </c>
      <c r="AK20">
        <f t="shared" si="20"/>
        <v>15.303488245223555</v>
      </c>
      <c r="AL20">
        <f t="shared" si="7"/>
        <v>-182.42883763762703</v>
      </c>
      <c r="AN20">
        <f t="shared" si="8"/>
        <v>0</v>
      </c>
      <c r="AO20">
        <f t="shared" si="8"/>
        <v>0</v>
      </c>
      <c r="AP20">
        <f t="shared" si="8"/>
        <v>-2.8958452438394455</v>
      </c>
      <c r="AQ20">
        <f t="shared" si="8"/>
        <v>-26.447663392914915</v>
      </c>
      <c r="AR20">
        <f t="shared" si="8"/>
        <v>-29.343508636754361</v>
      </c>
      <c r="AS20">
        <f t="shared" si="8"/>
        <v>0.54491435273725175</v>
      </c>
      <c r="AT20">
        <f t="shared" si="8"/>
        <v>2.2288664594251952</v>
      </c>
      <c r="AU20">
        <f t="shared" si="8"/>
        <v>-26.569727824591915</v>
      </c>
      <c r="AW20">
        <v>17</v>
      </c>
      <c r="AX20">
        <f>IF(Z20&gt;0, (R20*SUMPRODUCT(K20:$K$98, X20:$X$98)-K20*$AZ$3)/Z20, 0)</f>
        <v>270.18048645901524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4.7150400000000002E-3</v>
      </c>
      <c r="Q21" s="4">
        <f t="shared" si="22"/>
        <v>25</v>
      </c>
      <c r="R21">
        <f t="shared" si="0"/>
        <v>50000</v>
      </c>
      <c r="S21">
        <f t="shared" si="1"/>
        <v>268.79387696071086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214.87985641947421</v>
      </c>
      <c r="AC21">
        <f t="shared" si="19"/>
        <v>210.6313206368188</v>
      </c>
      <c r="AE21">
        <f t="shared" si="2"/>
        <v>0</v>
      </c>
      <c r="AF21">
        <f t="shared" si="3"/>
        <v>0</v>
      </c>
      <c r="AG21">
        <f t="shared" si="3"/>
        <v>-19.590412830312204</v>
      </c>
      <c r="AH21">
        <f t="shared" si="4"/>
        <v>-187.49820379159195</v>
      </c>
      <c r="AI21">
        <f t="shared" si="5"/>
        <v>-207.08861662190415</v>
      </c>
      <c r="AJ21">
        <f t="shared" si="6"/>
        <v>4.2485357826554093</v>
      </c>
      <c r="AK21">
        <f t="shared" si="20"/>
        <v>15.041589949363196</v>
      </c>
      <c r="AL21">
        <f t="shared" si="7"/>
        <v>-187.79849088988556</v>
      </c>
      <c r="AN21">
        <f t="shared" si="8"/>
        <v>0</v>
      </c>
      <c r="AO21">
        <f t="shared" si="8"/>
        <v>0</v>
      </c>
      <c r="AP21">
        <f t="shared" si="8"/>
        <v>-2.5475292546808372</v>
      </c>
      <c r="AQ21">
        <f t="shared" si="8"/>
        <v>-24.382189568772748</v>
      </c>
      <c r="AR21">
        <f t="shared" si="8"/>
        <v>-26.929718823453584</v>
      </c>
      <c r="AS21">
        <f t="shared" si="8"/>
        <v>0.55247785177483255</v>
      </c>
      <c r="AT21">
        <f t="shared" si="8"/>
        <v>1.9560021917264174</v>
      </c>
      <c r="AU21">
        <f t="shared" si="8"/>
        <v>-24.421238779952336</v>
      </c>
      <c r="AW21">
        <v>18</v>
      </c>
      <c r="AX21">
        <f>IF(Z21&gt;0, (R21*SUMPRODUCT(K21:$K$98, X21:$X$98)-K21*$AZ$3)/Z21, 0)</f>
        <v>268.79387696071086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4.9523709999999997E-3</v>
      </c>
      <c r="Q22" s="4">
        <f t="shared" si="22"/>
        <v>25</v>
      </c>
      <c r="R22">
        <f t="shared" si="0"/>
        <v>50000</v>
      </c>
      <c r="S22">
        <f t="shared" si="1"/>
        <v>266.96449100478947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210.6313206368188</v>
      </c>
      <c r="AC22">
        <f t="shared" si="19"/>
        <v>206.0697807200637</v>
      </c>
      <c r="AE22">
        <f t="shared" si="2"/>
        <v>0</v>
      </c>
      <c r="AF22">
        <f t="shared" si="3"/>
        <v>0</v>
      </c>
      <c r="AG22">
        <f t="shared" si="3"/>
        <v>-19.297489709630213</v>
      </c>
      <c r="AH22">
        <f t="shared" si="4"/>
        <v>-194.03798475773215</v>
      </c>
      <c r="AI22">
        <f t="shared" si="5"/>
        <v>-213.33547446736236</v>
      </c>
      <c r="AJ22">
        <f t="shared" si="6"/>
        <v>4.5615399167550947</v>
      </c>
      <c r="AK22">
        <f t="shared" si="20"/>
        <v>14.744192444577317</v>
      </c>
      <c r="AL22">
        <f t="shared" si="7"/>
        <v>-194.02974210602994</v>
      </c>
      <c r="AN22">
        <f t="shared" si="8"/>
        <v>0</v>
      </c>
      <c r="AO22">
        <f t="shared" si="8"/>
        <v>0</v>
      </c>
      <c r="AP22">
        <f t="shared" si="8"/>
        <v>-2.240569332260264</v>
      </c>
      <c r="AQ22">
        <f t="shared" si="8"/>
        <v>-22.529125004523202</v>
      </c>
      <c r="AR22">
        <f t="shared" si="8"/>
        <v>-24.769694336783463</v>
      </c>
      <c r="AS22">
        <f t="shared" si="8"/>
        <v>0.52962569739120491</v>
      </c>
      <c r="AT22">
        <f t="shared" si="8"/>
        <v>1.7119006625912312</v>
      </c>
      <c r="AU22">
        <f t="shared" si="8"/>
        <v>-22.528167976801029</v>
      </c>
      <c r="AW22">
        <v>19</v>
      </c>
      <c r="AX22">
        <f>IF(Z22&gt;0, (R22*SUMPRODUCT(K22:$K$98, X22:$X$98)-K22*$AZ$3)/Z22, 0)</f>
        <v>266.96449100478947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5.2041409999999998E-3</v>
      </c>
      <c r="Q23" s="4">
        <f t="shared" si="22"/>
        <v>25</v>
      </c>
      <c r="R23">
        <f t="shared" si="0"/>
        <v>50000</v>
      </c>
      <c r="S23">
        <f t="shared" si="1"/>
        <v>264.7294424342474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206.0697807200637</v>
      </c>
      <c r="AC23">
        <f t="shared" si="19"/>
        <v>201.23766433341322</v>
      </c>
      <c r="AE23">
        <f t="shared" si="2"/>
        <v>0</v>
      </c>
      <c r="AF23">
        <f t="shared" si="3"/>
        <v>0</v>
      </c>
      <c r="AG23">
        <f t="shared" si="3"/>
        <v>-19.004087955138949</v>
      </c>
      <c r="AH23">
        <f t="shared" si="4"/>
        <v>-200.8537147899294</v>
      </c>
      <c r="AI23">
        <f t="shared" si="5"/>
        <v>-219.85780274506834</v>
      </c>
      <c r="AJ23">
        <f t="shared" si="6"/>
        <v>4.8321163866504833</v>
      </c>
      <c r="AK23">
        <f t="shared" si="20"/>
        <v>14.424884650404461</v>
      </c>
      <c r="AL23">
        <f t="shared" si="7"/>
        <v>-200.60080170801339</v>
      </c>
      <c r="AN23">
        <f t="shared" si="8"/>
        <v>0</v>
      </c>
      <c r="AO23">
        <f t="shared" si="8"/>
        <v>0</v>
      </c>
      <c r="AP23">
        <f t="shared" si="8"/>
        <v>-1.9700923216181281</v>
      </c>
      <c r="AQ23">
        <f t="shared" si="8"/>
        <v>-20.821854866711185</v>
      </c>
      <c r="AR23">
        <f t="shared" si="8"/>
        <v>-22.791947188329313</v>
      </c>
      <c r="AS23">
        <f t="shared" si="8"/>
        <v>0.50092987429744018</v>
      </c>
      <c r="AT23">
        <f t="shared" si="8"/>
        <v>1.4953811283695062</v>
      </c>
      <c r="AU23">
        <f t="shared" si="8"/>
        <v>-20.795636185662367</v>
      </c>
      <c r="AW23">
        <v>20</v>
      </c>
      <c r="AX23">
        <f>IF(Z23&gt;0, (R23*SUMPRODUCT(K23:$K$98, X23:$X$98)-K23*$AZ$3)/Z23, 0)</f>
        <v>264.7294424342474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5.4847869999999996E-3</v>
      </c>
      <c r="Q24" s="4">
        <f t="shared" si="22"/>
        <v>25</v>
      </c>
      <c r="R24">
        <f t="shared" si="0"/>
        <v>50000</v>
      </c>
      <c r="S24">
        <f t="shared" si="1"/>
        <v>262.18421139013185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201.23766433341322</v>
      </c>
      <c r="AC24">
        <f t="shared" si="19"/>
        <v>196.21671001837419</v>
      </c>
      <c r="AE24">
        <f t="shared" si="2"/>
        <v>0</v>
      </c>
      <c r="AF24">
        <f t="shared" si="3"/>
        <v>0</v>
      </c>
      <c r="AG24">
        <f t="shared" si="3"/>
        <v>-18.709813701024355</v>
      </c>
      <c r="AH24">
        <f t="shared" si="4"/>
        <v>-208.46674912640535</v>
      </c>
      <c r="AI24">
        <f t="shared" ref="AI24:AI79" si="23">SUM(AE24:AH24)</f>
        <v>-227.17656282742971</v>
      </c>
      <c r="AJ24">
        <f t="shared" si="6"/>
        <v>5.0209543150390346</v>
      </c>
      <c r="AK24">
        <f t="shared" si="20"/>
        <v>14.086636503338926</v>
      </c>
      <c r="AL24">
        <f t="shared" ref="AL24:AL79" si="24">SUM(AI24:AK24)</f>
        <v>-208.06897200905175</v>
      </c>
      <c r="AN24">
        <f t="shared" si="8"/>
        <v>0</v>
      </c>
      <c r="AO24">
        <f t="shared" si="8"/>
        <v>0</v>
      </c>
      <c r="AP24">
        <f t="shared" si="8"/>
        <v>-1.7317730907567281</v>
      </c>
      <c r="AQ24">
        <f t="shared" si="8"/>
        <v>-19.295601347162368</v>
      </c>
      <c r="AR24">
        <f t="shared" si="8"/>
        <v>-21.027374437919093</v>
      </c>
      <c r="AS24">
        <f t="shared" si="8"/>
        <v>0.46473758165894635</v>
      </c>
      <c r="AT24">
        <f t="shared" si="8"/>
        <v>1.3038536046148976</v>
      </c>
      <c r="AU24">
        <f t="shared" si="8"/>
        <v>-19.258783251645252</v>
      </c>
      <c r="AW24">
        <v>21</v>
      </c>
      <c r="AX24">
        <f>IF(Z24&gt;0, (R24*SUMPRODUCT(K24:$K$98, X24:$X$98)-K24*$AZ$3)/Z24, 0)</f>
        <v>262.18421139013185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5.8078460000000002E-3</v>
      </c>
      <c r="Q25" s="4">
        <f t="shared" si="22"/>
        <v>25</v>
      </c>
      <c r="R25">
        <f t="shared" si="0"/>
        <v>50000</v>
      </c>
      <c r="S25">
        <f t="shared" si="1"/>
        <v>259.35228321277964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196.21671001837419</v>
      </c>
      <c r="AC25">
        <f t="shared" si="19"/>
        <v>191.02905559234767</v>
      </c>
      <c r="AE25">
        <f t="shared" si="2"/>
        <v>0</v>
      </c>
      <c r="AF25">
        <f t="shared" si="3"/>
        <v>0</v>
      </c>
      <c r="AG25">
        <f t="shared" si="3"/>
        <v>-18.414051847349871</v>
      </c>
      <c r="AH25">
        <f t="shared" si="4"/>
        <v>-217.327433328479</v>
      </c>
      <c r="AI25">
        <f t="shared" si="23"/>
        <v>-235.74148517582887</v>
      </c>
      <c r="AJ25">
        <f t="shared" si="6"/>
        <v>5.1876544260265121</v>
      </c>
      <c r="AK25">
        <f t="shared" si="20"/>
        <v>13.735169701286194</v>
      </c>
      <c r="AL25">
        <f t="shared" si="24"/>
        <v>-216.81866104851616</v>
      </c>
      <c r="AN25">
        <f t="shared" si="8"/>
        <v>0</v>
      </c>
      <c r="AO25">
        <f t="shared" si="8"/>
        <v>0</v>
      </c>
      <c r="AP25">
        <f t="shared" si="8"/>
        <v>-1.5217834718134835</v>
      </c>
      <c r="AQ25">
        <f t="shared" si="8"/>
        <v>-17.960484675105537</v>
      </c>
      <c r="AR25">
        <f t="shared" si="8"/>
        <v>-19.482268146919019</v>
      </c>
      <c r="AS25">
        <f t="shared" si="8"/>
        <v>0.42872078499895039</v>
      </c>
      <c r="AT25">
        <f t="shared" si="8"/>
        <v>1.13510890526676</v>
      </c>
      <c r="AU25">
        <f t="shared" si="8"/>
        <v>-17.918438456653309</v>
      </c>
      <c r="AW25">
        <v>22</v>
      </c>
      <c r="AX25">
        <f>IF(Z25&gt;0, (R25*SUMPRODUCT(K25:$K$98, X25:$X$98)-K25*$AZ$3)/Z25, 0)</f>
        <v>259.35228321277964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6.1543680000000003E-3</v>
      </c>
      <c r="Q26" s="4">
        <f t="shared" si="22"/>
        <v>25</v>
      </c>
      <c r="R26">
        <f t="shared" si="0"/>
        <v>50000</v>
      </c>
      <c r="S26">
        <f t="shared" si="1"/>
        <v>256.20854793030134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191.02905559234767</v>
      </c>
      <c r="AC26">
        <f t="shared" si="19"/>
        <v>185.66495209682776</v>
      </c>
      <c r="AE26">
        <f t="shared" si="2"/>
        <v>0</v>
      </c>
      <c r="AF26">
        <f t="shared" si="3"/>
        <v>0</v>
      </c>
      <c r="AG26">
        <f t="shared" si="3"/>
        <v>-18.1165844774367</v>
      </c>
      <c r="AH26">
        <f t="shared" si="4"/>
        <v>-226.65370287934189</v>
      </c>
      <c r="AI26">
        <f t="shared" si="23"/>
        <v>-244.7702873567786</v>
      </c>
      <c r="AJ26">
        <f t="shared" si="6"/>
        <v>5.3641034955199132</v>
      </c>
      <c r="AK26">
        <f t="shared" si="20"/>
        <v>13.372033891464339</v>
      </c>
      <c r="AL26">
        <f t="shared" si="24"/>
        <v>-226.03414996979436</v>
      </c>
      <c r="AN26">
        <f t="shared" si="8"/>
        <v>0</v>
      </c>
      <c r="AO26">
        <f t="shared" si="8"/>
        <v>0</v>
      </c>
      <c r="AP26">
        <f t="shared" si="8"/>
        <v>-1.3367857335656166</v>
      </c>
      <c r="AQ26">
        <f t="shared" si="8"/>
        <v>-16.724313396174654</v>
      </c>
      <c r="AR26">
        <f t="shared" si="8"/>
        <v>-18.061099129740271</v>
      </c>
      <c r="AS26">
        <f t="shared" si="8"/>
        <v>0.39580623130762704</v>
      </c>
      <c r="AT26">
        <f t="shared" si="8"/>
        <v>0.98669504492574422</v>
      </c>
      <c r="AU26">
        <f t="shared" si="8"/>
        <v>-16.678597853506901</v>
      </c>
      <c r="AW26">
        <v>23</v>
      </c>
      <c r="AX26">
        <f>IF(Z26&gt;0, (R26*SUMPRODUCT(K26:$K$98, X26:$X$98)-K26*$AZ$3)/Z26, 0)</f>
        <v>256.20854793030134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6.5216450000000004E-3</v>
      </c>
      <c r="Q27" s="4">
        <f t="shared" si="22"/>
        <v>25</v>
      </c>
      <c r="R27">
        <f t="shared" si="0"/>
        <v>50000</v>
      </c>
      <c r="S27">
        <f t="shared" si="1"/>
        <v>252.82692123583954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185.66495209682776</v>
      </c>
      <c r="AC27">
        <f t="shared" si="19"/>
        <v>180.18740761099733</v>
      </c>
      <c r="AE27">
        <f t="shared" si="2"/>
        <v>0</v>
      </c>
      <c r="AF27">
        <f t="shared" si="3"/>
        <v>0</v>
      </c>
      <c r="AG27">
        <f t="shared" si="3"/>
        <v>-17.817268700087983</v>
      </c>
      <c r="AH27">
        <f t="shared" si="4"/>
        <v>-236.29986514870535</v>
      </c>
      <c r="AI27">
        <f t="shared" si="23"/>
        <v>-254.11713384879334</v>
      </c>
      <c r="AJ27">
        <f t="shared" si="6"/>
        <v>5.4775444858304354</v>
      </c>
      <c r="AK27">
        <f t="shared" si="20"/>
        <v>12.996546646777945</v>
      </c>
      <c r="AL27">
        <f t="shared" si="24"/>
        <v>-235.64304271618497</v>
      </c>
      <c r="AN27">
        <f t="shared" si="8"/>
        <v>0</v>
      </c>
      <c r="AO27">
        <f t="shared" si="8"/>
        <v>0</v>
      </c>
      <c r="AP27">
        <f t="shared" si="8"/>
        <v>-1.1738391377094473</v>
      </c>
      <c r="AQ27">
        <f t="shared" si="8"/>
        <v>-15.567932134606314</v>
      </c>
      <c r="AR27">
        <f t="shared" si="8"/>
        <v>-16.741771272315763</v>
      </c>
      <c r="AS27">
        <f t="shared" si="8"/>
        <v>0.36087215185684357</v>
      </c>
      <c r="AT27">
        <f t="shared" si="8"/>
        <v>0.85623982922697339</v>
      </c>
      <c r="AU27">
        <f t="shared" si="8"/>
        <v>-15.524659291231945</v>
      </c>
      <c r="AW27">
        <v>24</v>
      </c>
      <c r="AX27">
        <f>IF(Z27&gt;0, (R27*SUMPRODUCT(K27:$K$98, X27:$X$98)-K27*$AZ$3)/Z27, 0)</f>
        <v>252.82692123583954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6.9358459999999999E-3</v>
      </c>
      <c r="Q28" s="4">
        <f t="shared" si="22"/>
        <v>25</v>
      </c>
      <c r="R28">
        <f t="shared" si="0"/>
        <v>50000</v>
      </c>
      <c r="S28">
        <f t="shared" si="1"/>
        <v>249.29498463125651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180.18740761099733</v>
      </c>
      <c r="AC28">
        <f t="shared" si="19"/>
        <v>174.66123343205544</v>
      </c>
      <c r="AE28">
        <f t="shared" si="2"/>
        <v>0</v>
      </c>
      <c r="AF28">
        <f t="shared" si="3"/>
        <v>0</v>
      </c>
      <c r="AG28">
        <f t="shared" si="3"/>
        <v>-17.515518181242673</v>
      </c>
      <c r="AH28">
        <f t="shared" si="4"/>
        <v>-247.15566368886084</v>
      </c>
      <c r="AI28">
        <f t="shared" si="23"/>
        <v>-264.67118187010351</v>
      </c>
      <c r="AJ28">
        <f t="shared" si="6"/>
        <v>5.5261741789418863</v>
      </c>
      <c r="AK28">
        <f t="shared" si="20"/>
        <v>12.613118532769814</v>
      </c>
      <c r="AL28">
        <f t="shared" si="24"/>
        <v>-246.53188915839178</v>
      </c>
      <c r="AN28">
        <f t="shared" si="8"/>
        <v>0</v>
      </c>
      <c r="AO28">
        <f t="shared" si="8"/>
        <v>0</v>
      </c>
      <c r="AP28">
        <f t="shared" si="8"/>
        <v>-1.03032069539681</v>
      </c>
      <c r="AQ28">
        <f t="shared" si="8"/>
        <v>-14.538513371295569</v>
      </c>
      <c r="AR28">
        <f t="shared" si="8"/>
        <v>-15.568834066692377</v>
      </c>
      <c r="AS28">
        <f t="shared" si="8"/>
        <v>0.32506783778904719</v>
      </c>
      <c r="AT28">
        <f t="shared" si="8"/>
        <v>0.74194533803303053</v>
      </c>
      <c r="AU28">
        <f t="shared" si="8"/>
        <v>-14.501820890870299</v>
      </c>
      <c r="AW28">
        <v>25</v>
      </c>
      <c r="AX28">
        <f>IF(Z28&gt;0, (R28*SUMPRODUCT(K28:$K$98, X28:$X$98)-K28*$AZ$3)/Z28, 0)</f>
        <v>249.29498463125651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7.4023869999999999E-3</v>
      </c>
      <c r="Q29" s="4">
        <f t="shared" si="22"/>
        <v>25</v>
      </c>
      <c r="R29">
        <f t="shared" si="0"/>
        <v>50000</v>
      </c>
      <c r="S29">
        <f t="shared" si="1"/>
        <v>245.61539179038954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174.66123343205544</v>
      </c>
      <c r="AC29">
        <f t="shared" si="19"/>
        <v>169.0885753783175</v>
      </c>
      <c r="AE29">
        <f t="shared" si="2"/>
        <v>0</v>
      </c>
      <c r="AF29">
        <f t="shared" si="3"/>
        <v>0</v>
      </c>
      <c r="AG29">
        <f t="shared" si="3"/>
        <v>-17.210706355347149</v>
      </c>
      <c r="AH29">
        <f t="shared" si="4"/>
        <v>-259.31328816618884</v>
      </c>
      <c r="AI29">
        <f t="shared" si="23"/>
        <v>-276.523994521536</v>
      </c>
      <c r="AJ29">
        <f t="shared" si="6"/>
        <v>5.5726580537379391</v>
      </c>
      <c r="AK29">
        <f t="shared" si="20"/>
        <v>12.226286340243881</v>
      </c>
      <c r="AL29">
        <f t="shared" si="24"/>
        <v>-258.7250501275542</v>
      </c>
      <c r="AN29">
        <f t="shared" si="8"/>
        <v>0</v>
      </c>
      <c r="AO29">
        <f t="shared" si="8"/>
        <v>0</v>
      </c>
      <c r="AP29">
        <f t="shared" si="8"/>
        <v>-0.90392022850125475</v>
      </c>
      <c r="AQ29">
        <f t="shared" si="8"/>
        <v>-13.619343788279119</v>
      </c>
      <c r="AR29">
        <f t="shared" si="8"/>
        <v>-14.523264016780374</v>
      </c>
      <c r="AS29">
        <f t="shared" si="8"/>
        <v>0.29268051161242137</v>
      </c>
      <c r="AT29">
        <f t="shared" si="8"/>
        <v>0.64213445481053311</v>
      </c>
      <c r="AU29">
        <f t="shared" si="8"/>
        <v>-13.58844905035742</v>
      </c>
      <c r="AW29">
        <v>26</v>
      </c>
      <c r="AX29">
        <f>IF(Z29&gt;0, (R29*SUMPRODUCT(K29:$K$98, X29:$X$98)-K29*$AZ$3)/Z29, 0)</f>
        <v>245.61539179038954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7.9366079999999995E-3</v>
      </c>
      <c r="Q30" s="4">
        <f t="shared" si="22"/>
        <v>25</v>
      </c>
      <c r="R30">
        <f t="shared" si="0"/>
        <v>50000</v>
      </c>
      <c r="S30">
        <f t="shared" si="1"/>
        <v>241.79744181352868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169.0885753783175</v>
      </c>
      <c r="AC30">
        <f t="shared" si="19"/>
        <v>163.4744595521434</v>
      </c>
      <c r="AE30">
        <f t="shared" si="2"/>
        <v>0</v>
      </c>
      <c r="AF30">
        <f t="shared" si="3"/>
        <v>0</v>
      </c>
      <c r="AG30">
        <f t="shared" si="3"/>
        <v>-16.902004662048178</v>
      </c>
      <c r="AH30">
        <f t="shared" si="4"/>
        <v>-273.18925949099804</v>
      </c>
      <c r="AI30">
        <f t="shared" si="23"/>
        <v>-290.09126415304621</v>
      </c>
      <c r="AJ30">
        <f t="shared" si="6"/>
        <v>5.6141158261740998</v>
      </c>
      <c r="AK30">
        <f t="shared" si="20"/>
        <v>11.836200276482225</v>
      </c>
      <c r="AL30">
        <f t="shared" si="24"/>
        <v>-272.64094805038991</v>
      </c>
      <c r="AN30">
        <f t="shared" si="8"/>
        <v>0</v>
      </c>
      <c r="AO30">
        <f t="shared" si="8"/>
        <v>0</v>
      </c>
      <c r="AP30">
        <f t="shared" si="8"/>
        <v>-0.79259550508871179</v>
      </c>
      <c r="AQ30">
        <f t="shared" si="8"/>
        <v>-12.810822351580153</v>
      </c>
      <c r="AR30">
        <f t="shared" si="8"/>
        <v>-13.603417856668864</v>
      </c>
      <c r="AS30">
        <f t="shared" si="8"/>
        <v>0.26326598872998863</v>
      </c>
      <c r="AT30">
        <f t="shared" si="8"/>
        <v>0.55504180267648529</v>
      </c>
      <c r="AU30">
        <f t="shared" si="8"/>
        <v>-12.785110065262392</v>
      </c>
      <c r="AW30">
        <v>27</v>
      </c>
      <c r="AX30">
        <f>IF(Z30&gt;0, (R30*SUMPRODUCT(K30:$K$98, X30:$X$98)-K30*$AZ$3)/Z30, 0)</f>
        <v>241.79744181352868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8.552947E-3</v>
      </c>
      <c r="Q31" s="4">
        <f t="shared" si="22"/>
        <v>25</v>
      </c>
      <c r="R31">
        <f t="shared" si="0"/>
        <v>50000</v>
      </c>
      <c r="S31">
        <f t="shared" si="1"/>
        <v>237.83328492147049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163.4744595521434</v>
      </c>
      <c r="AC31">
        <f t="shared" si="19"/>
        <v>157.81116216672848</v>
      </c>
      <c r="AE31">
        <f t="shared" si="2"/>
        <v>0</v>
      </c>
      <c r="AF31">
        <f t="shared" si="3"/>
        <v>0</v>
      </c>
      <c r="AG31">
        <f t="shared" si="3"/>
        <v>-16.588422665359445</v>
      </c>
      <c r="AH31">
        <f t="shared" si="4"/>
        <v>-289.12390013650196</v>
      </c>
      <c r="AI31">
        <f t="shared" si="23"/>
        <v>-305.71232280186143</v>
      </c>
      <c r="AJ31">
        <f t="shared" si="6"/>
        <v>5.6632973854149213</v>
      </c>
      <c r="AK31">
        <f t="shared" si="20"/>
        <v>11.443212168650039</v>
      </c>
      <c r="AL31">
        <f t="shared" si="24"/>
        <v>-288.60581324779645</v>
      </c>
      <c r="AN31">
        <f t="shared" si="8"/>
        <v>0</v>
      </c>
      <c r="AO31">
        <f t="shared" si="8"/>
        <v>0</v>
      </c>
      <c r="AP31">
        <f t="shared" si="8"/>
        <v>-0.69454510954496662</v>
      </c>
      <c r="AQ31">
        <f t="shared" si="8"/>
        <v>-12.105405977610681</v>
      </c>
      <c r="AR31">
        <f t="shared" si="8"/>
        <v>-12.79995108715565</v>
      </c>
      <c r="AS31">
        <f t="shared" si="8"/>
        <v>0.23711811437941191</v>
      </c>
      <c r="AT31">
        <f t="shared" si="8"/>
        <v>0.47911891380838045</v>
      </c>
      <c r="AU31">
        <f t="shared" si="8"/>
        <v>-12.083714058967857</v>
      </c>
      <c r="AW31">
        <v>28</v>
      </c>
      <c r="AX31">
        <f>IF(Z31&gt;0, (R31*SUMPRODUCT(K31:$K$98, X31:$X$98)-K31*$AZ$3)/Z31, 0)</f>
        <v>237.83328492147049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9.2631359999999999E-3</v>
      </c>
      <c r="Q32" s="4">
        <f t="shared" si="22"/>
        <v>25</v>
      </c>
      <c r="R32">
        <f t="shared" si="0"/>
        <v>50000</v>
      </c>
      <c r="S32">
        <f t="shared" si="1"/>
        <v>233.70923063698359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157.81116216672848</v>
      </c>
      <c r="AC32">
        <f t="shared" si="19"/>
        <v>152.08747490890804</v>
      </c>
      <c r="AE32">
        <f t="shared" si="2"/>
        <v>0</v>
      </c>
      <c r="AF32">
        <f t="shared" si="3"/>
        <v>0</v>
      </c>
      <c r="AG32">
        <f t="shared" si="3"/>
        <v>-16.268877623531143</v>
      </c>
      <c r="AH32">
        <f t="shared" si="4"/>
        <v>-307.32163034941408</v>
      </c>
      <c r="AI32">
        <f t="shared" si="23"/>
        <v>-323.5905079729452</v>
      </c>
      <c r="AJ32">
        <f t="shared" si="6"/>
        <v>5.7236872578204441</v>
      </c>
      <c r="AK32">
        <f t="shared" si="20"/>
        <v>11.046781351670994</v>
      </c>
      <c r="AL32">
        <f t="shared" si="24"/>
        <v>-306.82003936345376</v>
      </c>
      <c r="AN32">
        <f t="shared" si="8"/>
        <v>0</v>
      </c>
      <c r="AO32">
        <f t="shared" si="8"/>
        <v>0</v>
      </c>
      <c r="AP32">
        <f t="shared" si="8"/>
        <v>-0.6081839220014883</v>
      </c>
      <c r="AQ32">
        <f t="shared" si="8"/>
        <v>-11.48868894258915</v>
      </c>
      <c r="AR32">
        <f t="shared" si="8"/>
        <v>-12.096872864590637</v>
      </c>
      <c r="AS32">
        <f t="shared" si="8"/>
        <v>0.21397017331645662</v>
      </c>
      <c r="AT32">
        <f t="shared" si="8"/>
        <v>0.41296486232305496</v>
      </c>
      <c r="AU32">
        <f t="shared" si="8"/>
        <v>-11.469937828951126</v>
      </c>
      <c r="AW32">
        <v>29</v>
      </c>
      <c r="AX32">
        <f>IF(Z32&gt;0, (R32*SUMPRODUCT(K32:$K$98, X32:$X$98)-K32*$AZ$3)/Z32, 0)</f>
        <v>233.70923063698359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1.011049E-2</v>
      </c>
      <c r="Q33" s="4">
        <f t="shared" si="22"/>
        <v>25</v>
      </c>
      <c r="R33">
        <f t="shared" si="0"/>
        <v>50000</v>
      </c>
      <c r="S33">
        <f t="shared" si="1"/>
        <v>229.424600195637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152.08747490890804</v>
      </c>
      <c r="AC33">
        <f t="shared" si="19"/>
        <v>146.29674910898879</v>
      </c>
      <c r="AE33">
        <f t="shared" si="2"/>
        <v>0</v>
      </c>
      <c r="AF33">
        <f t="shared" si="3"/>
        <v>0</v>
      </c>
      <c r="AG33">
        <f t="shared" si="3"/>
        <v>-15.941702522771894</v>
      </c>
      <c r="AH33">
        <f t="shared" si="4"/>
        <v>-328.97264904787073</v>
      </c>
      <c r="AI33">
        <f t="shared" si="23"/>
        <v>-344.91435157064262</v>
      </c>
      <c r="AJ33">
        <f t="shared" si="6"/>
        <v>5.7907257999192439</v>
      </c>
      <c r="AK33">
        <f t="shared" si="20"/>
        <v>10.646123243623563</v>
      </c>
      <c r="AL33">
        <f t="shared" si="24"/>
        <v>-328.47750252709983</v>
      </c>
      <c r="AN33">
        <f t="shared" si="8"/>
        <v>0</v>
      </c>
      <c r="AO33">
        <f t="shared" si="8"/>
        <v>0</v>
      </c>
      <c r="AP33">
        <f t="shared" si="8"/>
        <v>-0.53210093332135411</v>
      </c>
      <c r="AQ33">
        <f t="shared" si="8"/>
        <v>-10.980424038494334</v>
      </c>
      <c r="AR33">
        <f t="shared" si="8"/>
        <v>-11.512524971815688</v>
      </c>
      <c r="AS33">
        <f t="shared" si="8"/>
        <v>0.19328240495917345</v>
      </c>
      <c r="AT33">
        <f t="shared" si="8"/>
        <v>0.3553454912418777</v>
      </c>
      <c r="AU33">
        <f t="shared" si="8"/>
        <v>-10.963897075614637</v>
      </c>
      <c r="AW33">
        <v>30</v>
      </c>
      <c r="AX33">
        <f>IF(Z33&gt;0, (R33*SUMPRODUCT(K33:$K$98, X33:$X$98)-K33*$AZ$3)/Z33, 0)</f>
        <v>229.424600195637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1.1085984E-2</v>
      </c>
      <c r="Q34" s="4">
        <f t="shared" si="22"/>
        <v>25</v>
      </c>
      <c r="R34">
        <f t="shared" si="0"/>
        <v>50000</v>
      </c>
      <c r="S34">
        <f t="shared" si="1"/>
        <v>224.92596837991894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146.29674910898879</v>
      </c>
      <c r="AC34">
        <f t="shared" si="19"/>
        <v>140.40379216216405</v>
      </c>
      <c r="AE34">
        <f t="shared" si="2"/>
        <v>0</v>
      </c>
      <c r="AF34">
        <f t="shared" si="3"/>
        <v>0</v>
      </c>
      <c r="AG34">
        <f t="shared" si="3"/>
        <v>-15.605556038443968</v>
      </c>
      <c r="AH34">
        <f t="shared" si="4"/>
        <v>-353.45891820041771</v>
      </c>
      <c r="AI34">
        <f t="shared" si="23"/>
        <v>-369.06447423886169</v>
      </c>
      <c r="AJ34">
        <f t="shared" si="6"/>
        <v>5.8929569468247394</v>
      </c>
      <c r="AK34">
        <f t="shared" si="20"/>
        <v>10.240772437629216</v>
      </c>
      <c r="AL34">
        <f t="shared" si="24"/>
        <v>-352.93074485440769</v>
      </c>
      <c r="AN34">
        <f t="shared" si="8"/>
        <v>0</v>
      </c>
      <c r="AO34">
        <f t="shared" si="8"/>
        <v>0</v>
      </c>
      <c r="AP34">
        <f t="shared" si="8"/>
        <v>-0.46507237638835264</v>
      </c>
      <c r="AQ34">
        <f t="shared" si="8"/>
        <v>-10.533682916402853</v>
      </c>
      <c r="AR34">
        <f t="shared" si="8"/>
        <v>-10.998755292791206</v>
      </c>
      <c r="AS34">
        <f t="shared" si="8"/>
        <v>0.17562023964173359</v>
      </c>
      <c r="AT34">
        <f t="shared" si="8"/>
        <v>0.30519260972744244</v>
      </c>
      <c r="AU34">
        <f t="shared" ref="AU34:AU79" si="25">AL34*$K34</f>
        <v>-10.517942443422029</v>
      </c>
      <c r="AW34">
        <v>31</v>
      </c>
      <c r="AX34">
        <f>IF(Z34&gt;0, (R34*SUMPRODUCT(K34:$K$98, X34:$X$98)-K34*$AZ$3)/Z34, 0)</f>
        <v>224.92596837991894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1.2207667E-2</v>
      </c>
      <c r="Q35" s="4">
        <f t="shared" si="22"/>
        <v>25</v>
      </c>
      <c r="R35">
        <f t="shared" si="0"/>
        <v>50000</v>
      </c>
      <c r="S35">
        <f t="shared" si="1"/>
        <v>220.21848061531486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140.40379216216405</v>
      </c>
      <c r="AC35">
        <f t="shared" si="19"/>
        <v>134.41249057760899</v>
      </c>
      <c r="AE35">
        <f t="shared" si="2"/>
        <v>0</v>
      </c>
      <c r="AF35">
        <f t="shared" ref="AF35:AG66" si="26">-$Z35*P35</f>
        <v>0</v>
      </c>
      <c r="AG35">
        <f t="shared" si="26"/>
        <v>-15.258993046592364</v>
      </c>
      <c r="AH35">
        <f t="shared" si="4"/>
        <v>-381.01486293432635</v>
      </c>
      <c r="AI35">
        <f t="shared" si="23"/>
        <v>-396.27385598091871</v>
      </c>
      <c r="AJ35">
        <f t="shared" si="6"/>
        <v>5.9913015845550603</v>
      </c>
      <c r="AK35">
        <f t="shared" si="20"/>
        <v>9.8282654513514842</v>
      </c>
      <c r="AL35">
        <f t="shared" si="24"/>
        <v>-380.45428894501219</v>
      </c>
      <c r="AN35">
        <f t="shared" ref="AN35:AT66" si="27">AE35*$K35</f>
        <v>0</v>
      </c>
      <c r="AO35">
        <f t="shared" si="27"/>
        <v>0</v>
      </c>
      <c r="AP35">
        <f t="shared" si="27"/>
        <v>-0.40602161064519765</v>
      </c>
      <c r="AQ35">
        <f t="shared" si="27"/>
        <v>-10.138301253299414</v>
      </c>
      <c r="AR35">
        <f t="shared" si="27"/>
        <v>-10.544322863944611</v>
      </c>
      <c r="AS35">
        <f t="shared" si="27"/>
        <v>0.1594206060514208</v>
      </c>
      <c r="AT35">
        <f t="shared" si="27"/>
        <v>0.26151713656475095</v>
      </c>
      <c r="AU35">
        <f t="shared" si="25"/>
        <v>-10.123385121328441</v>
      </c>
      <c r="AW35">
        <v>32</v>
      </c>
      <c r="AX35">
        <f>IF(Z35&gt;0, (R35*SUMPRODUCT(K35:$K$98, X35:$X$98)-K35*$AZ$3)/Z35, 0)</f>
        <v>220.21848061531486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1.3502610999999999E-2</v>
      </c>
      <c r="Q36" s="4">
        <f t="shared" si="22"/>
        <v>25</v>
      </c>
      <c r="R36">
        <f t="shared" si="0"/>
        <v>50000</v>
      </c>
      <c r="S36">
        <f t="shared" si="1"/>
        <v>215.31330079366967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134.41249057760899</v>
      </c>
      <c r="AC36">
        <f t="shared" si="19"/>
        <v>128.3298869420309</v>
      </c>
      <c r="AE36">
        <f t="shared" si="2"/>
        <v>0</v>
      </c>
      <c r="AF36">
        <f t="shared" si="26"/>
        <v>0</v>
      </c>
      <c r="AG36">
        <f t="shared" si="26"/>
        <v>-14.900366868766598</v>
      </c>
      <c r="AH36">
        <f t="shared" si="4"/>
        <v>-412.07249471968316</v>
      </c>
      <c r="AI36">
        <f t="shared" si="23"/>
        <v>-426.97286158844975</v>
      </c>
      <c r="AJ36">
        <f t="shared" si="6"/>
        <v>6.0826036355780957</v>
      </c>
      <c r="AK36">
        <f t="shared" si="20"/>
        <v>9.4088743404326305</v>
      </c>
      <c r="AL36">
        <f t="shared" si="24"/>
        <v>-411.481383612439</v>
      </c>
      <c r="AN36">
        <f t="shared" si="27"/>
        <v>0</v>
      </c>
      <c r="AO36">
        <f t="shared" si="27"/>
        <v>0</v>
      </c>
      <c r="AP36">
        <f t="shared" si="27"/>
        <v>-0.35399914524340187</v>
      </c>
      <c r="AQ36">
        <f t="shared" si="27"/>
        <v>-9.7899140466706491</v>
      </c>
      <c r="AR36">
        <f t="shared" si="27"/>
        <v>-10.14391319191405</v>
      </c>
      <c r="AS36">
        <f t="shared" si="27"/>
        <v>0.14450895785408888</v>
      </c>
      <c r="AT36">
        <f t="shared" si="27"/>
        <v>0.22353365548317097</v>
      </c>
      <c r="AU36">
        <f t="shared" si="25"/>
        <v>-9.7758705785767894</v>
      </c>
      <c r="AW36">
        <v>33</v>
      </c>
      <c r="AX36">
        <f>IF(Z36&gt;0, (R36*SUMPRODUCT(K36:$K$98, X36:$X$98)-K36*$AZ$3)/Z36, 0)</f>
        <v>215.31330079366967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1.4950962999999999E-2</v>
      </c>
      <c r="Q37" s="4">
        <f t="shared" si="22"/>
        <v>25</v>
      </c>
      <c r="R37">
        <f t="shared" si="0"/>
        <v>50000</v>
      </c>
      <c r="S37">
        <f t="shared" si="1"/>
        <v>210.20819160527682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128.3298869420309</v>
      </c>
      <c r="AC37">
        <f t="shared" si="19"/>
        <v>122.16113148261141</v>
      </c>
      <c r="AE37">
        <f t="shared" si="2"/>
        <v>0</v>
      </c>
      <c r="AF37">
        <f t="shared" si="26"/>
        <v>0</v>
      </c>
      <c r="AG37">
        <f t="shared" si="26"/>
        <v>-14.528588366337578</v>
      </c>
      <c r="AH37">
        <f t="shared" si="4"/>
        <v>-445.54966748271056</v>
      </c>
      <c r="AI37">
        <f t="shared" si="23"/>
        <v>-460.07825584904816</v>
      </c>
      <c r="AJ37">
        <f t="shared" si="6"/>
        <v>6.1687554594194864</v>
      </c>
      <c r="AK37">
        <f t="shared" si="20"/>
        <v>8.9830920859421628</v>
      </c>
      <c r="AL37">
        <f t="shared" si="24"/>
        <v>-444.92640830368646</v>
      </c>
      <c r="AN37">
        <f t="shared" si="27"/>
        <v>0</v>
      </c>
      <c r="AO37">
        <f t="shared" si="27"/>
        <v>0</v>
      </c>
      <c r="AP37">
        <f t="shared" si="27"/>
        <v>-0.30818439791821617</v>
      </c>
      <c r="AQ37">
        <f t="shared" si="27"/>
        <v>-9.4511216474387982</v>
      </c>
      <c r="AR37">
        <f t="shared" si="27"/>
        <v>-9.7593060453570146</v>
      </c>
      <c r="AS37">
        <f t="shared" si="27"/>
        <v>0.13085333132369167</v>
      </c>
      <c r="AT37">
        <f t="shared" si="27"/>
        <v>0.19055181110123634</v>
      </c>
      <c r="AU37">
        <f t="shared" si="25"/>
        <v>-9.4379009029320855</v>
      </c>
      <c r="AW37">
        <v>34</v>
      </c>
      <c r="AX37">
        <f>IF(Z37&gt;0, (R37*SUMPRODUCT(K37:$K$98, X37:$X$98)-K37*$AZ$3)/Z37, 0)</f>
        <v>210.20819160527682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1.6562650000000002E-2</v>
      </c>
      <c r="Q38" s="4">
        <f t="shared" si="22"/>
        <v>25</v>
      </c>
      <c r="R38">
        <f t="shared" si="0"/>
        <v>50000</v>
      </c>
      <c r="S38">
        <f t="shared" si="1"/>
        <v>204.9527821939063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122.16113148261141</v>
      </c>
      <c r="AC38">
        <f t="shared" si="19"/>
        <v>115.94318714521827</v>
      </c>
      <c r="AE38">
        <f t="shared" si="2"/>
        <v>0</v>
      </c>
      <c r="AF38">
        <f t="shared" si="26"/>
        <v>0</v>
      </c>
      <c r="AG38">
        <f t="shared" si="26"/>
        <v>-14.142670558568479</v>
      </c>
      <c r="AH38">
        <f t="shared" si="4"/>
        <v>-481.26384821144222</v>
      </c>
      <c r="AI38">
        <f t="shared" si="23"/>
        <v>-495.40651877001068</v>
      </c>
      <c r="AJ38">
        <f t="shared" si="6"/>
        <v>6.2179443373931349</v>
      </c>
      <c r="AK38">
        <f t="shared" si="20"/>
        <v>8.5512792037827996</v>
      </c>
      <c r="AL38">
        <f t="shared" si="24"/>
        <v>-480.63729522883472</v>
      </c>
      <c r="AN38">
        <f t="shared" si="27"/>
        <v>0</v>
      </c>
      <c r="AO38">
        <f t="shared" si="27"/>
        <v>0</v>
      </c>
      <c r="AP38">
        <f t="shared" si="27"/>
        <v>-0.26785553894719094</v>
      </c>
      <c r="AQ38">
        <f t="shared" si="27"/>
        <v>-9.1149112824645417</v>
      </c>
      <c r="AR38">
        <f t="shared" si="27"/>
        <v>-9.3827668214117335</v>
      </c>
      <c r="AS38">
        <f t="shared" si="27"/>
        <v>0.11776494578861597</v>
      </c>
      <c r="AT38">
        <f t="shared" si="27"/>
        <v>0.16195721241837316</v>
      </c>
      <c r="AU38">
        <f t="shared" si="25"/>
        <v>-9.1030446632047433</v>
      </c>
      <c r="AW38">
        <v>35</v>
      </c>
      <c r="AX38">
        <f>IF(Z38&gt;0, (R38*SUMPRODUCT(K38:$K$98, X38:$X$98)-K38*$AZ$3)/Z38, 0)</f>
        <v>204.9527821939063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1.8321427000000001E-2</v>
      </c>
      <c r="Q39" s="4">
        <f t="shared" si="22"/>
        <v>25</v>
      </c>
      <c r="R39">
        <f t="shared" si="0"/>
        <v>50000</v>
      </c>
      <c r="S39">
        <f t="shared" si="1"/>
        <v>199.59613564858597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115.94318714521827</v>
      </c>
      <c r="AC39">
        <f t="shared" si="19"/>
        <v>109.71504131815166</v>
      </c>
      <c r="AE39">
        <f t="shared" si="2"/>
        <v>0</v>
      </c>
      <c r="AF39">
        <f t="shared" si="26"/>
        <v>0</v>
      </c>
      <c r="AG39">
        <f t="shared" si="26"/>
        <v>-13.742129946758933</v>
      </c>
      <c r="AH39">
        <f t="shared" si="4"/>
        <v>-518.2278124477233</v>
      </c>
      <c r="AI39">
        <f t="shared" si="23"/>
        <v>-531.96994239448225</v>
      </c>
      <c r="AJ39">
        <f t="shared" si="6"/>
        <v>6.2281458270666121</v>
      </c>
      <c r="AK39">
        <f t="shared" si="20"/>
        <v>8.1160231001652807</v>
      </c>
      <c r="AL39">
        <f t="shared" si="24"/>
        <v>-517.62577346725027</v>
      </c>
      <c r="AN39">
        <f t="shared" si="27"/>
        <v>0</v>
      </c>
      <c r="AO39">
        <f t="shared" si="27"/>
        <v>0</v>
      </c>
      <c r="AP39">
        <f t="shared" si="27"/>
        <v>-0.2323834712985289</v>
      </c>
      <c r="AQ39">
        <f t="shared" si="27"/>
        <v>-8.7633851845832407</v>
      </c>
      <c r="AR39">
        <f t="shared" si="27"/>
        <v>-8.9957686558817702</v>
      </c>
      <c r="AS39">
        <f t="shared" si="27"/>
        <v>0.10531978322534602</v>
      </c>
      <c r="AT39">
        <f t="shared" si="27"/>
        <v>0.13724434483318754</v>
      </c>
      <c r="AU39">
        <f t="shared" si="25"/>
        <v>-8.753204527823236</v>
      </c>
      <c r="AW39">
        <v>36</v>
      </c>
      <c r="AX39">
        <f>IF(Z39&gt;0, (R39*SUMPRODUCT(K39:$K$98, X39:$X$98)-K39*$AZ$3)/Z39, 0)</f>
        <v>199.59613564858597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2.0255269999999999E-2</v>
      </c>
      <c r="Q40" s="4">
        <f t="shared" si="22"/>
        <v>25</v>
      </c>
      <c r="R40">
        <f t="shared" si="0"/>
        <v>50000</v>
      </c>
      <c r="S40">
        <f t="shared" si="1"/>
        <v>194.21871405778955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109.71504131815166</v>
      </c>
      <c r="AC40">
        <f t="shared" si="19"/>
        <v>103.52912529017374</v>
      </c>
      <c r="AE40">
        <f t="shared" si="2"/>
        <v>0</v>
      </c>
      <c r="AF40">
        <f t="shared" si="26"/>
        <v>0</v>
      </c>
      <c r="AG40">
        <f t="shared" si="26"/>
        <v>-13.326358094844656</v>
      </c>
      <c r="AH40">
        <f t="shared" si="4"/>
        <v>-556.7011048933756</v>
      </c>
      <c r="AI40">
        <f t="shared" si="23"/>
        <v>-570.02746298822024</v>
      </c>
      <c r="AJ40">
        <f t="shared" si="6"/>
        <v>6.1859160279779246</v>
      </c>
      <c r="AK40">
        <f t="shared" si="20"/>
        <v>7.6800528922706173</v>
      </c>
      <c r="AL40">
        <f t="shared" si="24"/>
        <v>-556.16149406797172</v>
      </c>
      <c r="AN40">
        <f t="shared" si="27"/>
        <v>0</v>
      </c>
      <c r="AO40">
        <f t="shared" si="27"/>
        <v>0</v>
      </c>
      <c r="AP40">
        <f t="shared" si="27"/>
        <v>-0.20120772020612021</v>
      </c>
      <c r="AQ40">
        <f t="shared" si="27"/>
        <v>-8.4053392048017024</v>
      </c>
      <c r="AR40">
        <f t="shared" si="27"/>
        <v>-8.6065469250078213</v>
      </c>
      <c r="AS40">
        <f t="shared" si="27"/>
        <v>9.3397915058085909E-2</v>
      </c>
      <c r="AT40">
        <f t="shared" si="27"/>
        <v>0.11595710714947616</v>
      </c>
      <c r="AU40">
        <f t="shared" si="25"/>
        <v>-8.3971919028002606</v>
      </c>
      <c r="AW40">
        <v>37</v>
      </c>
      <c r="AX40">
        <f>IF(Z40&gt;0, (R40*SUMPRODUCT(K40:$K$98, X40:$X$98)-K40*$AZ$3)/Z40, 0)</f>
        <v>194.21871405778955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2.2430054000000001E-2</v>
      </c>
      <c r="Q41" s="4">
        <f t="shared" si="22"/>
        <v>25</v>
      </c>
      <c r="R41">
        <f t="shared" si="0"/>
        <v>50000</v>
      </c>
      <c r="S41">
        <f t="shared" si="1"/>
        <v>188.8934983964235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103.52912529017374</v>
      </c>
      <c r="AC41">
        <f t="shared" si="19"/>
        <v>97.425097832341038</v>
      </c>
      <c r="AE41">
        <f t="shared" si="2"/>
        <v>0</v>
      </c>
      <c r="AF41">
        <f t="shared" si="26"/>
        <v>0</v>
      </c>
      <c r="AG41">
        <f t="shared" si="26"/>
        <v>-12.894183582205507</v>
      </c>
      <c r="AH41">
        <f t="shared" si="4"/>
        <v>-597.82186338140559</v>
      </c>
      <c r="AI41">
        <f t="shared" si="23"/>
        <v>-610.71604696361112</v>
      </c>
      <c r="AJ41">
        <f t="shared" si="6"/>
        <v>6.1040274578327001</v>
      </c>
      <c r="AK41">
        <f t="shared" si="20"/>
        <v>7.2470387703121624</v>
      </c>
      <c r="AL41">
        <f t="shared" si="24"/>
        <v>-597.36498073546625</v>
      </c>
      <c r="AN41">
        <f t="shared" si="27"/>
        <v>0</v>
      </c>
      <c r="AO41">
        <f t="shared" si="27"/>
        <v>0</v>
      </c>
      <c r="AP41">
        <f t="shared" si="27"/>
        <v>-0.17382369908448111</v>
      </c>
      <c r="AQ41">
        <f t="shared" si="27"/>
        <v>-8.0591071954288722</v>
      </c>
      <c r="AR41">
        <f t="shared" si="27"/>
        <v>-8.2329308945133537</v>
      </c>
      <c r="AS41">
        <f t="shared" si="27"/>
        <v>8.2287073490870583E-2</v>
      </c>
      <c r="AT41">
        <f t="shared" si="27"/>
        <v>9.7695761692330477E-2</v>
      </c>
      <c r="AU41">
        <f t="shared" si="25"/>
        <v>-8.0529480593301521</v>
      </c>
      <c r="AW41">
        <v>38</v>
      </c>
      <c r="AX41">
        <f>IF(Z41&gt;0, (R41*SUMPRODUCT(K41:$K$98, X41:$X$98)-K41*$AZ$3)/Z41, 0)</f>
        <v>188.8934983964235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2.4874655999999998E-2</v>
      </c>
      <c r="Q42" s="4">
        <f t="shared" si="22"/>
        <v>25</v>
      </c>
      <c r="R42">
        <f t="shared" si="0"/>
        <v>50000</v>
      </c>
      <c r="S42">
        <f t="shared" si="1"/>
        <v>183.65685351995941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97.425097832341038</v>
      </c>
      <c r="AC42">
        <f t="shared" si="19"/>
        <v>91.420733268134512</v>
      </c>
      <c r="AE42">
        <f t="shared" si="2"/>
        <v>0</v>
      </c>
      <c r="AF42">
        <f t="shared" si="26"/>
        <v>0</v>
      </c>
      <c r="AG42">
        <f t="shared" si="26"/>
        <v>-12.444503365375242</v>
      </c>
      <c r="AH42">
        <f t="shared" si="4"/>
        <v>-641.47676201641934</v>
      </c>
      <c r="AI42">
        <f t="shared" si="23"/>
        <v>-653.92126538179457</v>
      </c>
      <c r="AJ42">
        <f t="shared" si="6"/>
        <v>6.0043645642065258</v>
      </c>
      <c r="AK42">
        <f t="shared" si="20"/>
        <v>6.8197568482638733</v>
      </c>
      <c r="AL42">
        <f t="shared" si="24"/>
        <v>-641.09714396932418</v>
      </c>
      <c r="AN42">
        <f t="shared" si="27"/>
        <v>0</v>
      </c>
      <c r="AO42">
        <f t="shared" si="27"/>
        <v>0</v>
      </c>
      <c r="AP42">
        <f t="shared" si="27"/>
        <v>-0.14978719408416277</v>
      </c>
      <c r="AQ42">
        <f t="shared" si="27"/>
        <v>-7.7210798560249678</v>
      </c>
      <c r="AR42">
        <f t="shared" si="27"/>
        <v>-7.8708670501091307</v>
      </c>
      <c r="AS42">
        <f t="shared" si="27"/>
        <v>7.2271017486582781E-2</v>
      </c>
      <c r="AT42">
        <f t="shared" si="27"/>
        <v>8.2085416560687088E-2</v>
      </c>
      <c r="AU42">
        <f t="shared" si="25"/>
        <v>-7.7165106160618606</v>
      </c>
      <c r="AW42">
        <v>39</v>
      </c>
      <c r="AX42">
        <f>IF(Z42&gt;0, (R42*SUMPRODUCT(K42:$K$98, X42:$X$98)-K42*$AZ$3)/Z42, 0)</f>
        <v>183.65685351995941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2.763239E-2</v>
      </c>
      <c r="Q43" s="4">
        <f t="shared" si="22"/>
        <v>25</v>
      </c>
      <c r="R43">
        <f t="shared" si="0"/>
        <v>50000</v>
      </c>
      <c r="S43">
        <f t="shared" si="1"/>
        <v>178.55066333509077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91.420733268134512</v>
      </c>
      <c r="AC43">
        <f t="shared" si="19"/>
        <v>85.534245047129488</v>
      </c>
      <c r="AE43">
        <f t="shared" si="2"/>
        <v>0</v>
      </c>
      <c r="AF43">
        <f t="shared" si="26"/>
        <v>0</v>
      </c>
      <c r="AG43">
        <f t="shared" si="26"/>
        <v>-11.976186961373129</v>
      </c>
      <c r="AH43">
        <f t="shared" si="4"/>
        <v>-687.74274069672242</v>
      </c>
      <c r="AI43">
        <f t="shared" si="23"/>
        <v>-699.71892765809559</v>
      </c>
      <c r="AJ43">
        <f t="shared" si="6"/>
        <v>5.886488221005024</v>
      </c>
      <c r="AK43">
        <f t="shared" si="20"/>
        <v>6.3994513287694161</v>
      </c>
      <c r="AL43">
        <f t="shared" si="24"/>
        <v>-687.43298810832118</v>
      </c>
      <c r="AN43">
        <f t="shared" si="27"/>
        <v>0</v>
      </c>
      <c r="AO43">
        <f t="shared" si="27"/>
        <v>0</v>
      </c>
      <c r="AP43">
        <f t="shared" si="27"/>
        <v>-0.12870566426730523</v>
      </c>
      <c r="AQ43">
        <f t="shared" si="27"/>
        <v>-7.3910324356058545</v>
      </c>
      <c r="AR43">
        <f t="shared" si="27"/>
        <v>-7.5197380998731607</v>
      </c>
      <c r="AS43">
        <f t="shared" si="27"/>
        <v>6.3260900913595472E-2</v>
      </c>
      <c r="AT43">
        <f t="shared" si="27"/>
        <v>6.8773611907702037E-2</v>
      </c>
      <c r="AU43">
        <f t="shared" si="25"/>
        <v>-7.3877035870518633</v>
      </c>
      <c r="AW43">
        <v>40</v>
      </c>
      <c r="AX43">
        <f>IF(Z43&gt;0, (R43*SUMPRODUCT(K43:$K$98, X43:$X$98)-K43*$AZ$3)/Z43, 0)</f>
        <v>178.55066333509077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3.0610310000000002E-2</v>
      </c>
      <c r="Q44" s="4">
        <f t="shared" si="22"/>
        <v>25</v>
      </c>
      <c r="R44">
        <f t="shared" si="0"/>
        <v>50000</v>
      </c>
      <c r="S44">
        <f t="shared" si="1"/>
        <v>173.59099046721647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85.534245047129488</v>
      </c>
      <c r="AC44">
        <f t="shared" si="19"/>
        <v>79.781240857077179</v>
      </c>
      <c r="AE44">
        <f t="shared" si="2"/>
        <v>0</v>
      </c>
      <c r="AF44">
        <f t="shared" si="26"/>
        <v>0</v>
      </c>
      <c r="AG44">
        <f t="shared" si="26"/>
        <v>-11.489830296253807</v>
      </c>
      <c r="AH44">
        <f t="shared" si="4"/>
        <v>-733.189591011179</v>
      </c>
      <c r="AI44">
        <f t="shared" si="23"/>
        <v>-744.67942130743279</v>
      </c>
      <c r="AJ44">
        <f t="shared" si="6"/>
        <v>5.7530041900523088</v>
      </c>
      <c r="AK44">
        <f t="shared" si="20"/>
        <v>5.9873971532990646</v>
      </c>
      <c r="AL44">
        <f t="shared" si="24"/>
        <v>-732.93901996408135</v>
      </c>
      <c r="AN44">
        <f t="shared" si="27"/>
        <v>0</v>
      </c>
      <c r="AO44">
        <f t="shared" si="27"/>
        <v>0</v>
      </c>
      <c r="AP44">
        <f t="shared" si="27"/>
        <v>-0.1102490065559411</v>
      </c>
      <c r="AQ44">
        <f t="shared" si="27"/>
        <v>-7.0352147892466714</v>
      </c>
      <c r="AR44">
        <f t="shared" si="27"/>
        <v>-7.1454637958026126</v>
      </c>
      <c r="AS44">
        <f t="shared" si="27"/>
        <v>5.5202120511060236E-2</v>
      </c>
      <c r="AT44">
        <f t="shared" si="27"/>
        <v>5.74512043247771E-2</v>
      </c>
      <c r="AU44">
        <f t="shared" si="25"/>
        <v>-7.0328104709667745</v>
      </c>
      <c r="AW44">
        <v>41</v>
      </c>
      <c r="AX44">
        <f>IF(Z44&gt;0, (R44*SUMPRODUCT(K44:$K$98, X44:$X$98)-K44*$AZ$3)/Z44, 0)</f>
        <v>173.59099046721647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3.3721785999999997E-2</v>
      </c>
      <c r="Q45" s="4">
        <f t="shared" si="22"/>
        <v>25</v>
      </c>
      <c r="R45">
        <f t="shared" si="0"/>
        <v>50000</v>
      </c>
      <c r="S45">
        <f t="shared" si="1"/>
        <v>168.84806421427984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79.781240857077179</v>
      </c>
      <c r="AC45">
        <f t="shared" si="19"/>
        <v>74.208551287074698</v>
      </c>
      <c r="AE45">
        <f t="shared" si="2"/>
        <v>0</v>
      </c>
      <c r="AF45">
        <f t="shared" si="26"/>
        <v>0</v>
      </c>
      <c r="AG45">
        <f t="shared" si="26"/>
        <v>-10.987474394864682</v>
      </c>
      <c r="AH45">
        <f t="shared" si="4"/>
        <v>-774.91519685317485</v>
      </c>
      <c r="AI45">
        <f t="shared" si="23"/>
        <v>-785.9026712480395</v>
      </c>
      <c r="AJ45">
        <f t="shared" si="6"/>
        <v>5.5726895700024812</v>
      </c>
      <c r="AK45">
        <f t="shared" si="20"/>
        <v>5.5846868599954034</v>
      </c>
      <c r="AL45">
        <f t="shared" si="24"/>
        <v>-774.74529481804166</v>
      </c>
      <c r="AN45">
        <f t="shared" si="27"/>
        <v>0</v>
      </c>
      <c r="AO45">
        <f t="shared" si="27"/>
        <v>0</v>
      </c>
      <c r="AP45">
        <f t="shared" si="27"/>
        <v>-9.4132788468383605E-2</v>
      </c>
      <c r="AQ45">
        <f t="shared" si="27"/>
        <v>-6.6389167960572175</v>
      </c>
      <c r="AR45">
        <f t="shared" si="27"/>
        <v>-6.7330495845256007</v>
      </c>
      <c r="AS45">
        <f t="shared" si="27"/>
        <v>4.7742801452004803E-2</v>
      </c>
      <c r="AT45">
        <f t="shared" si="27"/>
        <v>4.7845585615181145E-2</v>
      </c>
      <c r="AU45">
        <f t="shared" si="25"/>
        <v>-6.637461197458415</v>
      </c>
      <c r="AW45">
        <v>42</v>
      </c>
      <c r="AX45">
        <f>IF(Z45&gt;0, (R45*SUMPRODUCT(K45:$K$98, X45:$X$98)-K45*$AZ$3)/Z45, 0)</f>
        <v>168.84806421427984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4.5614701000000001E-2</v>
      </c>
      <c r="Q46" s="4">
        <f t="shared" si="22"/>
        <v>25</v>
      </c>
      <c r="R46">
        <f t="shared" si="0"/>
        <v>50000</v>
      </c>
      <c r="S46">
        <f t="shared" si="1"/>
        <v>165.94242440653076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74.208551287074698</v>
      </c>
      <c r="AC46">
        <f t="shared" si="19"/>
        <v>68.875460579628353</v>
      </c>
      <c r="AE46">
        <f t="shared" si="2"/>
        <v>0</v>
      </c>
      <c r="AF46">
        <f t="shared" si="26"/>
        <v>0</v>
      </c>
      <c r="AG46">
        <f t="shared" si="26"/>
        <v>-10.376409291649127</v>
      </c>
      <c r="AH46">
        <f t="shared" si="4"/>
        <v>-1002.3807185338169</v>
      </c>
      <c r="AI46">
        <f t="shared" si="23"/>
        <v>-1012.757127825466</v>
      </c>
      <c r="AJ46">
        <f t="shared" si="6"/>
        <v>5.3330907074463454</v>
      </c>
      <c r="AK46">
        <f t="shared" si="20"/>
        <v>5.1945985900952296</v>
      </c>
      <c r="AL46">
        <f t="shared" si="24"/>
        <v>-1002.2294385279245</v>
      </c>
      <c r="AN46">
        <f t="shared" si="27"/>
        <v>0</v>
      </c>
      <c r="AO46">
        <f t="shared" si="27"/>
        <v>0</v>
      </c>
      <c r="AP46">
        <f t="shared" si="27"/>
        <v>-7.9372876413766252E-2</v>
      </c>
      <c r="AQ46">
        <f t="shared" si="27"/>
        <v>-7.6675696433599398</v>
      </c>
      <c r="AR46">
        <f t="shared" si="27"/>
        <v>-7.7469425197737056</v>
      </c>
      <c r="AS46">
        <f t="shared" si="27"/>
        <v>4.0794723659003655E-2</v>
      </c>
      <c r="AT46">
        <f t="shared" si="27"/>
        <v>3.9735347779947146E-2</v>
      </c>
      <c r="AU46">
        <f t="shared" si="25"/>
        <v>-7.6664124483347553</v>
      </c>
      <c r="AW46">
        <v>43</v>
      </c>
      <c r="AX46">
        <f>IF(Z46&gt;0, (R46*SUMPRODUCT(K46:$K$98, X46:$X$98)-K46*$AZ$3)/Z46, 0)</f>
        <v>165.94242440653076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5.8461241999999997E-2</v>
      </c>
      <c r="Q47" s="4">
        <f t="shared" si="22"/>
        <v>25</v>
      </c>
      <c r="R47">
        <f t="shared" si="0"/>
        <v>50000</v>
      </c>
      <c r="S47">
        <f t="shared" si="1"/>
        <v>161.32223805735939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68.875460579628353</v>
      </c>
      <c r="AC47">
        <f t="shared" si="19"/>
        <v>62.373807086813862</v>
      </c>
      <c r="AE47">
        <f t="shared" si="2"/>
        <v>0</v>
      </c>
      <c r="AF47">
        <f t="shared" si="26"/>
        <v>0</v>
      </c>
      <c r="AG47">
        <f t="shared" si="26"/>
        <v>-9.6660274240424879</v>
      </c>
      <c r="AH47">
        <f t="shared" si="4"/>
        <v>-1213.2355493802963</v>
      </c>
      <c r="AI47">
        <f t="shared" si="23"/>
        <v>-1222.9015768043389</v>
      </c>
      <c r="AJ47">
        <f t="shared" si="6"/>
        <v>6.5016534928144907</v>
      </c>
      <c r="AK47">
        <f t="shared" si="20"/>
        <v>4.8212822405739848</v>
      </c>
      <c r="AL47">
        <f t="shared" si="24"/>
        <v>-1211.5786410709504</v>
      </c>
      <c r="AN47">
        <f t="shared" si="27"/>
        <v>0</v>
      </c>
      <c r="AO47">
        <f t="shared" si="27"/>
        <v>0</v>
      </c>
      <c r="AP47">
        <f t="shared" si="27"/>
        <v>-6.6016884565506515E-2</v>
      </c>
      <c r="AQ47">
        <f t="shared" si="27"/>
        <v>-8.286137386180858</v>
      </c>
      <c r="AR47">
        <f t="shared" si="27"/>
        <v>-8.3521542707463645</v>
      </c>
      <c r="AS47">
        <f t="shared" si="27"/>
        <v>4.4404892443451215E-2</v>
      </c>
      <c r="AT47">
        <f t="shared" si="27"/>
        <v>3.2928318860550788E-2</v>
      </c>
      <c r="AU47">
        <f t="shared" si="25"/>
        <v>-8.2748210594423632</v>
      </c>
      <c r="AW47">
        <v>44</v>
      </c>
      <c r="AX47">
        <f>IF(Z47&gt;0, (R47*SUMPRODUCT(K47:$K$98, X47:$X$98)-K47*$AZ$3)/Z47, 0)</f>
        <v>161.32223805735939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7.2616817E-2</v>
      </c>
      <c r="Q48" s="4">
        <f t="shared" si="22"/>
        <v>25</v>
      </c>
      <c r="R48">
        <f t="shared" si="0"/>
        <v>50000</v>
      </c>
      <c r="S48">
        <f t="shared" si="1"/>
        <v>155.42422008050619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62.373807086813862</v>
      </c>
      <c r="AC48">
        <f t="shared" si="19"/>
        <v>55.128666263619998</v>
      </c>
      <c r="AE48">
        <f t="shared" si="2"/>
        <v>0</v>
      </c>
      <c r="AF48">
        <f t="shared" si="26"/>
        <v>0</v>
      </c>
      <c r="AG48">
        <f t="shared" si="26"/>
        <v>-8.8674510052333879</v>
      </c>
      <c r="AH48">
        <f t="shared" si="4"/>
        <v>-1403.8322891373496</v>
      </c>
      <c r="AI48">
        <f t="shared" si="23"/>
        <v>-1412.6997401425829</v>
      </c>
      <c r="AJ48">
        <f t="shared" si="6"/>
        <v>7.2451408231938643</v>
      </c>
      <c r="AK48">
        <f t="shared" si="20"/>
        <v>4.3661664960769704</v>
      </c>
      <c r="AL48">
        <f t="shared" si="24"/>
        <v>-1401.0884328233121</v>
      </c>
      <c r="AN48">
        <f t="shared" si="27"/>
        <v>0</v>
      </c>
      <c r="AO48">
        <f t="shared" si="27"/>
        <v>0</v>
      </c>
      <c r="AP48">
        <f t="shared" si="27"/>
        <v>-5.4073910441471369E-2</v>
      </c>
      <c r="AQ48">
        <f t="shared" si="27"/>
        <v>-8.5606000453634135</v>
      </c>
      <c r="AR48">
        <f t="shared" si="27"/>
        <v>-8.6146739558048839</v>
      </c>
      <c r="AS48">
        <f t="shared" si="27"/>
        <v>4.418102742017032E-2</v>
      </c>
      <c r="AT48">
        <f t="shared" si="27"/>
        <v>2.662497891920464E-2</v>
      </c>
      <c r="AU48">
        <f t="shared" si="25"/>
        <v>-8.5438679494655094</v>
      </c>
      <c r="AW48">
        <v>45</v>
      </c>
      <c r="AX48">
        <f>IF(Z48&gt;0, (R48*SUMPRODUCT(K48:$K$98, X48:$X$98)-K48*$AZ$3)/Z48, 0)</f>
        <v>155.42422008050619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8.8271367000000003E-2</v>
      </c>
      <c r="Q49" s="4">
        <f t="shared" si="22"/>
        <v>25</v>
      </c>
      <c r="R49">
        <f t="shared" si="0"/>
        <v>50000</v>
      </c>
      <c r="S49">
        <f t="shared" si="1"/>
        <v>148.50338500521741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55.128666263619998</v>
      </c>
      <c r="AC49">
        <f t="shared" si="19"/>
        <v>47.497527435209271</v>
      </c>
      <c r="AE49">
        <f t="shared" si="2"/>
        <v>0</v>
      </c>
      <c r="AF49">
        <f t="shared" si="26"/>
        <v>0</v>
      </c>
      <c r="AG49">
        <f t="shared" si="26"/>
        <v>-7.9960344731435802</v>
      </c>
      <c r="AH49">
        <f t="shared" si="4"/>
        <v>-1565.4840440749506</v>
      </c>
      <c r="AI49">
        <f t="shared" si="23"/>
        <v>-1573.4800785480941</v>
      </c>
      <c r="AJ49">
        <f t="shared" si="6"/>
        <v>7.6311388284107267</v>
      </c>
      <c r="AK49">
        <f t="shared" si="20"/>
        <v>3.8590066384534003</v>
      </c>
      <c r="AL49">
        <f t="shared" si="24"/>
        <v>-1561.98993308123</v>
      </c>
      <c r="AN49">
        <f t="shared" si="27"/>
        <v>0</v>
      </c>
      <c r="AO49">
        <f t="shared" si="27"/>
        <v>0</v>
      </c>
      <c r="AP49">
        <f t="shared" si="27"/>
        <v>-4.3535708342278934E-2</v>
      </c>
      <c r="AQ49">
        <f t="shared" si="27"/>
        <v>-8.5235321316147328</v>
      </c>
      <c r="AR49">
        <f t="shared" si="27"/>
        <v>-8.5670678399570122</v>
      </c>
      <c r="AS49">
        <f t="shared" si="27"/>
        <v>4.1548974741040239E-2</v>
      </c>
      <c r="AT49">
        <f t="shared" si="27"/>
        <v>2.101098839267207E-2</v>
      </c>
      <c r="AU49">
        <f t="shared" si="25"/>
        <v>-8.5045078768233004</v>
      </c>
      <c r="AW49">
        <v>46</v>
      </c>
      <c r="AX49">
        <f>IF(Z49&gt;0, (R49*SUMPRODUCT(K49:$K$98, X49:$X$98)-K49*$AZ$3)/Z49, 0)</f>
        <v>148.50338500521741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0.103819197</v>
      </c>
      <c r="Q50" s="4">
        <f t="shared" si="22"/>
        <v>25</v>
      </c>
      <c r="R50">
        <f t="shared" si="0"/>
        <v>50000</v>
      </c>
      <c r="S50">
        <f t="shared" si="1"/>
        <v>140.43272636740781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47.497527435209271</v>
      </c>
      <c r="AC50">
        <f t="shared" si="19"/>
        <v>39.803871390159458</v>
      </c>
      <c r="AE50">
        <f t="shared" si="2"/>
        <v>0</v>
      </c>
      <c r="AF50">
        <f t="shared" si="26"/>
        <v>0</v>
      </c>
      <c r="AG50">
        <f t="shared" si="26"/>
        <v>-7.08593225022606</v>
      </c>
      <c r="AH50">
        <f t="shared" si="4"/>
        <v>-1660.2837563721694</v>
      </c>
      <c r="AI50">
        <f t="shared" si="23"/>
        <v>-1667.3696886223954</v>
      </c>
      <c r="AJ50">
        <f t="shared" si="6"/>
        <v>7.6936560450498135</v>
      </c>
      <c r="AK50">
        <f t="shared" si="20"/>
        <v>3.3248269204646492</v>
      </c>
      <c r="AL50">
        <f t="shared" si="24"/>
        <v>-1656.3512056568809</v>
      </c>
      <c r="AN50">
        <f t="shared" si="27"/>
        <v>0</v>
      </c>
      <c r="AO50">
        <f t="shared" si="27"/>
        <v>0</v>
      </c>
      <c r="AP50">
        <f t="shared" si="27"/>
        <v>-3.4446883016012987E-2</v>
      </c>
      <c r="AQ50">
        <f t="shared" si="27"/>
        <v>-8.0711469302171448</v>
      </c>
      <c r="AR50">
        <f t="shared" si="27"/>
        <v>-8.1055938132331562</v>
      </c>
      <c r="AS50">
        <f t="shared" si="27"/>
        <v>3.7401214179096497E-2</v>
      </c>
      <c r="AT50">
        <f t="shared" si="27"/>
        <v>1.616300014357076E-2</v>
      </c>
      <c r="AU50">
        <f t="shared" si="25"/>
        <v>-8.0520295989104902</v>
      </c>
      <c r="AW50">
        <v>47</v>
      </c>
      <c r="AX50">
        <f>IF(Z50&gt;0, (R50*SUMPRODUCT(K50:$K$98, X50:$X$98)-K50*$AZ$3)/Z50, 0)</f>
        <v>140.43272636740781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0.120610461</v>
      </c>
      <c r="Q51" s="4">
        <f t="shared" si="22"/>
        <v>25</v>
      </c>
      <c r="R51">
        <f t="shared" si="0"/>
        <v>50000</v>
      </c>
      <c r="S51">
        <f t="shared" si="1"/>
        <v>131.78323969178365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39.803871390159458</v>
      </c>
      <c r="AC51">
        <f t="shared" si="19"/>
        <v>32.473685251518113</v>
      </c>
      <c r="AE51">
        <f t="shared" si="2"/>
        <v>0</v>
      </c>
      <c r="AF51">
        <f t="shared" si="26"/>
        <v>0</v>
      </c>
      <c r="AG51">
        <f t="shared" si="26"/>
        <v>-6.1604353724092666</v>
      </c>
      <c r="AH51">
        <f t="shared" si="4"/>
        <v>-1709.275110629065</v>
      </c>
      <c r="AI51">
        <f t="shared" si="23"/>
        <v>-1715.4355460014742</v>
      </c>
      <c r="AJ51">
        <f t="shared" si="6"/>
        <v>7.3301861386413449</v>
      </c>
      <c r="AK51">
        <f t="shared" si="20"/>
        <v>2.7862709973111621</v>
      </c>
      <c r="AL51">
        <f t="shared" si="24"/>
        <v>-1705.3190888655217</v>
      </c>
      <c r="AN51">
        <f t="shared" si="27"/>
        <v>0</v>
      </c>
      <c r="AO51">
        <f t="shared" si="27"/>
        <v>0</v>
      </c>
      <c r="AP51">
        <f t="shared" si="27"/>
        <v>-2.6739071201141482E-2</v>
      </c>
      <c r="AQ51">
        <f t="shared" si="27"/>
        <v>-7.4190257867399945</v>
      </c>
      <c r="AR51">
        <f t="shared" si="27"/>
        <v>-7.4457648579411355</v>
      </c>
      <c r="AS51">
        <f t="shared" si="27"/>
        <v>3.1816317716209928E-2</v>
      </c>
      <c r="AT51">
        <f t="shared" si="27"/>
        <v>1.2093674241994647E-2</v>
      </c>
      <c r="AU51">
        <f t="shared" si="25"/>
        <v>-7.4018548659829317</v>
      </c>
      <c r="AW51">
        <v>48</v>
      </c>
      <c r="AX51">
        <f>IF(Z51&gt;0, (R51*SUMPRODUCT(K51:$K$98, X51:$X$98)-K51*$AZ$3)/Z51, 0)</f>
        <v>131.78323969178365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0.138204574</v>
      </c>
      <c r="Q52" s="4">
        <f t="shared" si="22"/>
        <v>25</v>
      </c>
      <c r="R52">
        <f t="shared" si="0"/>
        <v>50000</v>
      </c>
      <c r="S52">
        <f t="shared" si="1"/>
        <v>122.51820560221189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32.473685251518113</v>
      </c>
      <c r="AC52">
        <f t="shared" si="19"/>
        <v>25.716231600113655</v>
      </c>
      <c r="AE52">
        <f t="shared" si="2"/>
        <v>0</v>
      </c>
      <c r="AF52">
        <f t="shared" si="26"/>
        <v>0</v>
      </c>
      <c r="AG52">
        <f t="shared" si="26"/>
        <v>-5.2474306723868196</v>
      </c>
      <c r="AH52">
        <f t="shared" si="4"/>
        <v>-1702.8006925967084</v>
      </c>
      <c r="AI52">
        <f t="shared" si="23"/>
        <v>-1708.0481232690952</v>
      </c>
      <c r="AJ52">
        <f t="shared" si="6"/>
        <v>6.7574536514044574</v>
      </c>
      <c r="AK52">
        <f t="shared" si="20"/>
        <v>2.2731579676062683</v>
      </c>
      <c r="AL52">
        <f t="shared" si="24"/>
        <v>-1699.0175116500845</v>
      </c>
      <c r="AN52">
        <f t="shared" si="27"/>
        <v>0</v>
      </c>
      <c r="AO52">
        <f t="shared" si="27"/>
        <v>0</v>
      </c>
      <c r="AP52">
        <f t="shared" si="27"/>
        <v>-2.0335909414839853E-2</v>
      </c>
      <c r="AQ52">
        <f t="shared" si="27"/>
        <v>-6.599039186623977</v>
      </c>
      <c r="AR52">
        <f t="shared" si="27"/>
        <v>-6.6193750960388167</v>
      </c>
      <c r="AS52">
        <f t="shared" si="27"/>
        <v>2.6187857240891219E-2</v>
      </c>
      <c r="AT52">
        <f t="shared" si="27"/>
        <v>8.8094035730892431E-3</v>
      </c>
      <c r="AU52">
        <f t="shared" si="25"/>
        <v>-6.5843778352248368</v>
      </c>
      <c r="AW52">
        <v>49</v>
      </c>
      <c r="AX52">
        <f>IF(Z52&gt;0, (R52*SUMPRODUCT(K52:$K$98, X52:$X$98)-K52*$AZ$3)/Z52, 0)</f>
        <v>122.51820560221189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0.156383199</v>
      </c>
      <c r="Q53" s="4">
        <f t="shared" si="22"/>
        <v>25</v>
      </c>
      <c r="R53">
        <f t="shared" si="0"/>
        <v>50000</v>
      </c>
      <c r="S53">
        <f t="shared" si="1"/>
        <v>112.63329507104419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25.716231600113655</v>
      </c>
      <c r="AC53">
        <f t="shared" si="19"/>
        <v>19.707881820039265</v>
      </c>
      <c r="AE53">
        <f t="shared" si="2"/>
        <v>0</v>
      </c>
      <c r="AF53">
        <f t="shared" si="26"/>
        <v>0</v>
      </c>
      <c r="AG53">
        <f t="shared" si="26"/>
        <v>-4.3743463705843793</v>
      </c>
      <c r="AH53">
        <f t="shared" si="4"/>
        <v>-1641.2199901571437</v>
      </c>
      <c r="AI53">
        <f t="shared" si="23"/>
        <v>-1645.594336527728</v>
      </c>
      <c r="AJ53">
        <f t="shared" si="6"/>
        <v>6.0083497800743899</v>
      </c>
      <c r="AK53">
        <f t="shared" si="20"/>
        <v>1.800136212007956</v>
      </c>
      <c r="AL53">
        <f t="shared" si="24"/>
        <v>-1637.7858505356455</v>
      </c>
      <c r="AN53">
        <f t="shared" si="27"/>
        <v>0</v>
      </c>
      <c r="AO53">
        <f t="shared" si="27"/>
        <v>0</v>
      </c>
      <c r="AP53">
        <f t="shared" si="27"/>
        <v>-1.5136031921271945E-2</v>
      </c>
      <c r="AQ53">
        <f t="shared" si="27"/>
        <v>-5.6789188729765616</v>
      </c>
      <c r="AR53">
        <f t="shared" si="27"/>
        <v>-5.6940549048978335</v>
      </c>
      <c r="AS53">
        <f t="shared" si="27"/>
        <v>2.0789980116097666E-2</v>
      </c>
      <c r="AT53">
        <f t="shared" si="27"/>
        <v>6.2287978269882647E-3</v>
      </c>
      <c r="AU53">
        <f t="shared" si="25"/>
        <v>-5.6670361269547467</v>
      </c>
      <c r="AW53">
        <v>50</v>
      </c>
      <c r="AX53">
        <f>IF(Z53&gt;0, (R53*SUMPRODUCT(K53:$K$98, X53:$X$98)-K53*$AZ$3)/Z53, 0)</f>
        <v>112.63329507104419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0.17588848000000001</v>
      </c>
      <c r="Q54" s="4">
        <f t="shared" si="22"/>
        <v>25</v>
      </c>
      <c r="R54">
        <f t="shared" si="0"/>
        <v>50000</v>
      </c>
      <c r="S54">
        <f t="shared" si="1"/>
        <v>102.18704795326325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19.707881820039265</v>
      </c>
      <c r="AC54">
        <f t="shared" si="19"/>
        <v>14.556364202910546</v>
      </c>
      <c r="AE54">
        <f t="shared" si="2"/>
        <v>0</v>
      </c>
      <c r="AF54">
        <f t="shared" si="26"/>
        <v>0</v>
      </c>
      <c r="AG54">
        <f t="shared" si="26"/>
        <v>-3.561205772762932</v>
      </c>
      <c r="AH54">
        <f t="shared" si="4"/>
        <v>-1538.7942682312066</v>
      </c>
      <c r="AI54">
        <f t="shared" si="23"/>
        <v>-1542.3554740039694</v>
      </c>
      <c r="AJ54">
        <f t="shared" si="6"/>
        <v>5.1515176171287198</v>
      </c>
      <c r="AK54">
        <f t="shared" si="20"/>
        <v>1.3795517274027487</v>
      </c>
      <c r="AL54">
        <f t="shared" si="24"/>
        <v>-1535.824404659438</v>
      </c>
      <c r="AN54">
        <f t="shared" si="27"/>
        <v>0</v>
      </c>
      <c r="AO54">
        <f t="shared" si="27"/>
        <v>0</v>
      </c>
      <c r="AP54">
        <f t="shared" si="27"/>
        <v>-1.1002158887674305E-2</v>
      </c>
      <c r="AQ54">
        <f t="shared" si="27"/>
        <v>-4.754024371185718</v>
      </c>
      <c r="AR54">
        <f t="shared" si="27"/>
        <v>-4.7650265300733921</v>
      </c>
      <c r="AS54">
        <f t="shared" si="27"/>
        <v>1.5915344114566705E-2</v>
      </c>
      <c r="AT54">
        <f t="shared" si="27"/>
        <v>4.2620528739834174E-3</v>
      </c>
      <c r="AU54">
        <f t="shared" si="25"/>
        <v>-4.7448491330848421</v>
      </c>
      <c r="AW54">
        <v>51</v>
      </c>
      <c r="AX54">
        <f>IF(Z54&gt;0, (R54*SUMPRODUCT(K54:$K$98, X54:$X$98)-K54*$AZ$3)/Z54, 0)</f>
        <v>102.18704795326325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0.195947922</v>
      </c>
      <c r="Q55" s="4">
        <f t="shared" si="22"/>
        <v>25</v>
      </c>
      <c r="R55">
        <f t="shared" si="0"/>
        <v>50000</v>
      </c>
      <c r="S55">
        <f t="shared" si="1"/>
        <v>90.824104755637393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14.556364202910546</v>
      </c>
      <c r="AC55">
        <f t="shared" si="19"/>
        <v>10.273233810160399</v>
      </c>
      <c r="AE55">
        <f t="shared" si="2"/>
        <v>0</v>
      </c>
      <c r="AF55">
        <f t="shared" si="26"/>
        <v>0</v>
      </c>
      <c r="AG55">
        <f t="shared" si="26"/>
        <v>-2.8277828440480017</v>
      </c>
      <c r="AH55">
        <f t="shared" si="4"/>
        <v>-1395.6217419746015</v>
      </c>
      <c r="AI55">
        <f t="shared" si="23"/>
        <v>-1398.4495248186495</v>
      </c>
      <c r="AJ55">
        <f t="shared" si="6"/>
        <v>4.283130392750147</v>
      </c>
      <c r="AK55">
        <f t="shared" si="20"/>
        <v>1.0189454942037384</v>
      </c>
      <c r="AL55">
        <f t="shared" si="24"/>
        <v>-1393.1474489316956</v>
      </c>
      <c r="AN55">
        <f t="shared" si="27"/>
        <v>0</v>
      </c>
      <c r="AO55">
        <f t="shared" si="27"/>
        <v>0</v>
      </c>
      <c r="AP55">
        <f t="shared" si="27"/>
        <v>-7.8002563636106687E-3</v>
      </c>
      <c r="AQ55">
        <f t="shared" si="27"/>
        <v>-3.849732449202877</v>
      </c>
      <c r="AR55">
        <f t="shared" si="27"/>
        <v>-3.8575327055664879</v>
      </c>
      <c r="AS55">
        <f t="shared" si="27"/>
        <v>1.1814738593716593E-2</v>
      </c>
      <c r="AT55">
        <f t="shared" si="27"/>
        <v>2.8106953446104892E-3</v>
      </c>
      <c r="AU55">
        <f t="shared" si="25"/>
        <v>-3.8429072716281611</v>
      </c>
      <c r="AW55">
        <v>52</v>
      </c>
      <c r="AX55">
        <f>IF(Z55&gt;0, (R55*SUMPRODUCT(K55:$K$98, X55:$X$98)-K55*$AZ$3)/Z55, 0)</f>
        <v>90.824104755637393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0.21719401199999999</v>
      </c>
      <c r="Q56" s="4">
        <f t="shared" si="22"/>
        <v>25</v>
      </c>
      <c r="R56">
        <f t="shared" si="0"/>
        <v>50000</v>
      </c>
      <c r="S56">
        <f t="shared" si="1"/>
        <v>78.29424156414332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10.273233810160399</v>
      </c>
      <c r="AC56">
        <f t="shared" si="19"/>
        <v>6.8439424131321456</v>
      </c>
      <c r="AE56">
        <f t="shared" si="2"/>
        <v>0</v>
      </c>
      <c r="AF56">
        <f t="shared" si="26"/>
        <v>0</v>
      </c>
      <c r="AG56">
        <f t="shared" si="26"/>
        <v>-2.1853275146439661</v>
      </c>
      <c r="AH56">
        <f t="shared" si="4"/>
        <v>-1228.3550019271117</v>
      </c>
      <c r="AI56">
        <f t="shared" si="23"/>
        <v>-1230.5403294417556</v>
      </c>
      <c r="AJ56">
        <f t="shared" si="6"/>
        <v>3.429291397028253</v>
      </c>
      <c r="AK56">
        <f t="shared" si="20"/>
        <v>0.71912636671122798</v>
      </c>
      <c r="AL56">
        <f t="shared" si="24"/>
        <v>-1226.3919116780162</v>
      </c>
      <c r="AN56">
        <f t="shared" si="27"/>
        <v>0</v>
      </c>
      <c r="AO56">
        <f t="shared" si="27"/>
        <v>0</v>
      </c>
      <c r="AP56">
        <f t="shared" si="27"/>
        <v>-5.3822185944048485E-3</v>
      </c>
      <c r="AQ56">
        <f t="shared" si="27"/>
        <v>-3.0253017397163071</v>
      </c>
      <c r="AR56">
        <f t="shared" si="27"/>
        <v>-3.0306839583107119</v>
      </c>
      <c r="AS56">
        <f t="shared" si="27"/>
        <v>8.4459632705100925E-3</v>
      </c>
      <c r="AT56">
        <f t="shared" si="27"/>
        <v>1.7711282527235067E-3</v>
      </c>
      <c r="AU56">
        <f t="shared" si="25"/>
        <v>-3.0204668667874786</v>
      </c>
      <c r="AW56">
        <v>53</v>
      </c>
      <c r="AX56">
        <f>IF(Z56&gt;0, (R56*SUMPRODUCT(K56:$K$98, X56:$X$98)-K56*$AZ$3)/Z56, 0)</f>
        <v>78.29424156414332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0.239685495</v>
      </c>
      <c r="Q57" s="4">
        <f t="shared" si="22"/>
        <v>25</v>
      </c>
      <c r="R57">
        <f t="shared" si="0"/>
        <v>50000</v>
      </c>
      <c r="S57">
        <f t="shared" si="1"/>
        <v>63.94581518007805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6.8439424131321456</v>
      </c>
      <c r="AC57">
        <f t="shared" si="19"/>
        <v>4.1940344700003216</v>
      </c>
      <c r="AE57">
        <f t="shared" si="2"/>
        <v>0</v>
      </c>
      <c r="AF57">
        <f t="shared" si="26"/>
        <v>0</v>
      </c>
      <c r="AG57">
        <f t="shared" si="26"/>
        <v>-1.6396829324129676</v>
      </c>
      <c r="AH57">
        <f t="shared" si="4"/>
        <v>-1047.5826141691175</v>
      </c>
      <c r="AI57">
        <f t="shared" si="23"/>
        <v>-1049.2222971015306</v>
      </c>
      <c r="AJ57">
        <f t="shared" si="6"/>
        <v>2.649907943131824</v>
      </c>
      <c r="AK57">
        <f t="shared" si="20"/>
        <v>0.47907596891925025</v>
      </c>
      <c r="AL57">
        <f t="shared" si="24"/>
        <v>-1046.0933131894794</v>
      </c>
      <c r="AN57">
        <f t="shared" si="27"/>
        <v>0</v>
      </c>
      <c r="AO57">
        <f t="shared" si="27"/>
        <v>0</v>
      </c>
      <c r="AP57">
        <f t="shared" si="27"/>
        <v>-3.6056756075559548E-3</v>
      </c>
      <c r="AQ57">
        <f t="shared" si="27"/>
        <v>-2.3036423714252328</v>
      </c>
      <c r="AR57">
        <f t="shared" si="27"/>
        <v>-2.3072480470327887</v>
      </c>
      <c r="AS57">
        <f t="shared" si="27"/>
        <v>5.8271683164734913E-3</v>
      </c>
      <c r="AT57">
        <f t="shared" si="27"/>
        <v>1.0534918069533929E-3</v>
      </c>
      <c r="AU57">
        <f t="shared" si="25"/>
        <v>-2.3003673869093619</v>
      </c>
      <c r="AW57">
        <v>54</v>
      </c>
      <c r="AX57">
        <f>IF(Z57&gt;0, (R57*SUMPRODUCT(K57:$K$98, X57:$X$98)-K57*$AZ$3)/Z57, 0)</f>
        <v>63.94581518007805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0.26259210900000002</v>
      </c>
      <c r="Q58" s="4">
        <f t="shared" si="22"/>
        <v>25</v>
      </c>
      <c r="R58">
        <f t="shared" si="0"/>
        <v>50000</v>
      </c>
      <c r="S58">
        <f t="shared" si="1"/>
        <v>46.649010168524491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4.1940344700003216</v>
      </c>
      <c r="AC58">
        <f t="shared" si="19"/>
        <v>2.2255651312398066</v>
      </c>
      <c r="AE58">
        <f t="shared" si="2"/>
        <v>0</v>
      </c>
      <c r="AF58">
        <f t="shared" si="26"/>
        <v>0</v>
      </c>
      <c r="AG58">
        <f t="shared" si="26"/>
        <v>-1.1927183037752123</v>
      </c>
      <c r="AH58">
        <f t="shared" si="4"/>
        <v>-861.13559862725128</v>
      </c>
      <c r="AI58">
        <f t="shared" si="23"/>
        <v>-862.32831693102651</v>
      </c>
      <c r="AJ58">
        <f t="shared" si="6"/>
        <v>1.968469338760515</v>
      </c>
      <c r="AK58">
        <f t="shared" si="20"/>
        <v>0.29358241290002252</v>
      </c>
      <c r="AL58">
        <f t="shared" si="24"/>
        <v>-860.06626517936593</v>
      </c>
      <c r="AN58">
        <f t="shared" si="27"/>
        <v>0</v>
      </c>
      <c r="AO58">
        <f t="shared" si="27"/>
        <v>0</v>
      </c>
      <c r="AP58">
        <f t="shared" si="27"/>
        <v>-2.3417829368950179E-3</v>
      </c>
      <c r="AQ58">
        <f t="shared" si="27"/>
        <v>-1.6907535038535257</v>
      </c>
      <c r="AR58">
        <f t="shared" si="27"/>
        <v>-1.6930952867904208</v>
      </c>
      <c r="AS58">
        <f t="shared" si="27"/>
        <v>3.8648924014325963E-3</v>
      </c>
      <c r="AT58">
        <f t="shared" si="27"/>
        <v>5.7641966500022177E-4</v>
      </c>
      <c r="AU58">
        <f t="shared" si="25"/>
        <v>-1.6886539747239877</v>
      </c>
      <c r="AW58">
        <v>55</v>
      </c>
      <c r="AX58">
        <f>IF(Z58&gt;0, (R58*SUMPRODUCT(K58:$K$98, X58:$X$98)-K58*$AZ$3)/Z58, 0)</f>
        <v>46.649010168524491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0.28653067599999998</v>
      </c>
      <c r="Q59" s="4">
        <f t="shared" si="22"/>
        <v>25</v>
      </c>
      <c r="R59">
        <f t="shared" si="0"/>
        <v>50000</v>
      </c>
      <c r="S59">
        <f t="shared" si="1"/>
        <v>24.851989451914218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2.2255651312398066</v>
      </c>
      <c r="AC59">
        <f t="shared" si="19"/>
        <v>0.83407326369406309</v>
      </c>
      <c r="AE59">
        <f t="shared" si="2"/>
        <v>0</v>
      </c>
      <c r="AF59">
        <f t="shared" si="26"/>
        <v>0</v>
      </c>
      <c r="AG59">
        <f t="shared" si="26"/>
        <v>-0.8390407388791753</v>
      </c>
      <c r="AH59">
        <f t="shared" si="4"/>
        <v>-683.50076371656985</v>
      </c>
      <c r="AI59">
        <f t="shared" si="23"/>
        <v>-684.33980445544898</v>
      </c>
      <c r="AJ59">
        <f t="shared" si="6"/>
        <v>1.3914918675457435</v>
      </c>
      <c r="AK59">
        <f t="shared" si="20"/>
        <v>0.15578955918678647</v>
      </c>
      <c r="AL59">
        <f t="shared" si="24"/>
        <v>-682.79252302871646</v>
      </c>
      <c r="AN59">
        <f t="shared" si="27"/>
        <v>0</v>
      </c>
      <c r="AO59">
        <f t="shared" si="27"/>
        <v>0</v>
      </c>
      <c r="AP59">
        <f t="shared" si="27"/>
        <v>-1.4708682674752437E-3</v>
      </c>
      <c r="AQ59">
        <f t="shared" si="27"/>
        <v>-1.1982011570603479</v>
      </c>
      <c r="AR59">
        <f t="shared" si="27"/>
        <v>-1.199672025327823</v>
      </c>
      <c r="AS59">
        <f t="shared" si="27"/>
        <v>2.4393347516795975E-3</v>
      </c>
      <c r="AT59">
        <f t="shared" si="27"/>
        <v>2.7310464008923214E-4</v>
      </c>
      <c r="AU59">
        <f t="shared" si="25"/>
        <v>-1.1969595859360542</v>
      </c>
      <c r="AW59">
        <v>56</v>
      </c>
      <c r="AX59">
        <f>IF(Z59&gt;0, (R59*SUMPRODUCT(K59:$K$98, X59:$X$98)-K59*$AZ$3)/Z59, 0)</f>
        <v>24.851989451914218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0.31063079199999999</v>
      </c>
      <c r="Q60" s="4">
        <f t="shared" si="22"/>
        <v>25</v>
      </c>
      <c r="R60">
        <f t="shared" si="0"/>
        <v>50000</v>
      </c>
      <c r="S60">
        <f t="shared" si="1"/>
        <v>-4.2511784102460641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0.83407326369406309</v>
      </c>
      <c r="AC60">
        <f t="shared" si="19"/>
        <v>-9.6930003805765441E-2</v>
      </c>
      <c r="AE60">
        <f t="shared" si="2"/>
        <v>0</v>
      </c>
      <c r="AF60">
        <f t="shared" si="26"/>
        <v>0</v>
      </c>
      <c r="AG60">
        <f t="shared" si="26"/>
        <v>-0.5700184422520802</v>
      </c>
      <c r="AH60">
        <f t="shared" si="4"/>
        <v>-521.26377847660683</v>
      </c>
      <c r="AI60">
        <f t="shared" si="23"/>
        <v>-521.83379691885887</v>
      </c>
      <c r="AJ60">
        <f t="shared" si="6"/>
        <v>0.93100326749982854</v>
      </c>
      <c r="AK60">
        <f t="shared" si="20"/>
        <v>5.8385128458584422E-2</v>
      </c>
      <c r="AL60">
        <f t="shared" si="24"/>
        <v>-520.84440852290049</v>
      </c>
      <c r="AN60">
        <f t="shared" si="27"/>
        <v>0</v>
      </c>
      <c r="AO60">
        <f t="shared" si="27"/>
        <v>0</v>
      </c>
      <c r="AP60">
        <f t="shared" si="27"/>
        <v>-8.9219875888123983E-4</v>
      </c>
      <c r="AQ60">
        <f t="shared" si="27"/>
        <v>-0.81588745509554073</v>
      </c>
      <c r="AR60">
        <f t="shared" si="27"/>
        <v>-0.81677965385442186</v>
      </c>
      <c r="AS60">
        <f t="shared" si="27"/>
        <v>1.4572159393579597E-3</v>
      </c>
      <c r="AT60">
        <f t="shared" si="27"/>
        <v>9.1385006671125261E-5</v>
      </c>
      <c r="AU60">
        <f t="shared" si="25"/>
        <v>-0.81523105290839282</v>
      </c>
      <c r="AW60">
        <v>57</v>
      </c>
      <c r="AX60">
        <f>IF(Z60&gt;0, (R60*SUMPRODUCT(K60:$K$98, X60:$X$98)-K60*$AZ$3)/Z60, 0)</f>
        <v>-4.2511784102460641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0.33433633699999998</v>
      </c>
      <c r="Q61" s="4">
        <f t="shared" si="22"/>
        <v>25</v>
      </c>
      <c r="R61">
        <f t="shared" si="0"/>
        <v>50000</v>
      </c>
      <c r="S61">
        <f t="shared" si="1"/>
        <v>-45.101355850775199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-9.6930003805765441E-2</v>
      </c>
      <c r="AC61">
        <f t="shared" si="19"/>
        <v>-0.67424791465084177</v>
      </c>
      <c r="AE61">
        <f t="shared" si="2"/>
        <v>0</v>
      </c>
      <c r="AF61">
        <f t="shared" si="26"/>
        <v>0</v>
      </c>
      <c r="AG61">
        <f t="shared" si="26"/>
        <v>-0.37374037982455288</v>
      </c>
      <c r="AH61">
        <f t="shared" si="4"/>
        <v>-381.15575601001302</v>
      </c>
      <c r="AI61">
        <f t="shared" si="23"/>
        <v>-381.52949638983756</v>
      </c>
      <c r="AJ61">
        <f t="shared" si="6"/>
        <v>0.57731791084507633</v>
      </c>
      <c r="AK61">
        <f t="shared" si="20"/>
        <v>-6.7851002664035811E-3</v>
      </c>
      <c r="AL61">
        <f t="shared" si="24"/>
        <v>-380.95896357925892</v>
      </c>
      <c r="AN61">
        <f t="shared" si="27"/>
        <v>0</v>
      </c>
      <c r="AO61">
        <f t="shared" si="27"/>
        <v>0</v>
      </c>
      <c r="AP61">
        <f t="shared" si="27"/>
        <v>-5.223056306893995E-4</v>
      </c>
      <c r="AQ61">
        <f t="shared" si="27"/>
        <v>-0.53266868735767836</v>
      </c>
      <c r="AR61">
        <f t="shared" si="27"/>
        <v>-0.5331909929883677</v>
      </c>
      <c r="AS61">
        <f t="shared" si="27"/>
        <v>8.0680710945329505E-4</v>
      </c>
      <c r="AT61">
        <f t="shared" si="27"/>
        <v>-9.4822402535106489E-6</v>
      </c>
      <c r="AU61">
        <f t="shared" si="25"/>
        <v>-0.532393668119168</v>
      </c>
      <c r="AW61">
        <v>58</v>
      </c>
      <c r="AX61">
        <f>IF(Z61&gt;0, (R61*SUMPRODUCT(K61:$K$98, X61:$X$98)-K61*$AZ$3)/Z61, 0)</f>
        <v>-45.101355850775199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0.35860877099999999</v>
      </c>
      <c r="Q62" s="4">
        <f t="shared" si="22"/>
        <v>25</v>
      </c>
      <c r="R62">
        <f t="shared" si="0"/>
        <v>50000</v>
      </c>
      <c r="S62">
        <f t="shared" si="1"/>
        <v>-105.29740366588334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-0.67424791465084177</v>
      </c>
      <c r="AC62">
        <f t="shared" si="19"/>
        <v>-0.99390808035631972</v>
      </c>
      <c r="AE62">
        <f t="shared" si="2"/>
        <v>0</v>
      </c>
      <c r="AF62">
        <f t="shared" si="26"/>
        <v>0</v>
      </c>
      <c r="AG62">
        <f t="shared" si="26"/>
        <v>-0.23597639774435125</v>
      </c>
      <c r="AH62">
        <f t="shared" si="4"/>
        <v>-268.05315656391224</v>
      </c>
      <c r="AI62">
        <f t="shared" si="23"/>
        <v>-268.28913296165661</v>
      </c>
      <c r="AJ62">
        <f t="shared" si="6"/>
        <v>0.31966016570547795</v>
      </c>
      <c r="AK62">
        <f t="shared" si="20"/>
        <v>-4.7197354025558927E-2</v>
      </c>
      <c r="AL62">
        <f t="shared" si="24"/>
        <v>-268.01667014997668</v>
      </c>
      <c r="AN62">
        <f t="shared" si="27"/>
        <v>0</v>
      </c>
      <c r="AO62">
        <f t="shared" si="27"/>
        <v>0</v>
      </c>
      <c r="AP62">
        <f t="shared" si="27"/>
        <v>-2.944457089951786E-4</v>
      </c>
      <c r="AQ62">
        <f t="shared" si="27"/>
        <v>-0.3344703219784026</v>
      </c>
      <c r="AR62">
        <f t="shared" si="27"/>
        <v>-0.33476476768739777</v>
      </c>
      <c r="AS62">
        <f t="shared" si="27"/>
        <v>3.9886431451773788E-4</v>
      </c>
      <c r="AT62">
        <f t="shared" si="27"/>
        <v>-5.889173028146545E-5</v>
      </c>
      <c r="AU62">
        <f t="shared" si="25"/>
        <v>-0.33442479510316148</v>
      </c>
      <c r="AW62">
        <v>59</v>
      </c>
      <c r="AX62">
        <f>IF(Z62&gt;0, (R62*SUMPRODUCT(K62:$K$98, X62:$X$98)-K62*$AZ$3)/Z62, 0)</f>
        <v>-105.29740366588334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0.383306127</v>
      </c>
      <c r="Q63" s="4">
        <f t="shared" si="22"/>
        <v>25</v>
      </c>
      <c r="R63">
        <f t="shared" si="0"/>
        <v>50000</v>
      </c>
      <c r="S63">
        <f t="shared" si="1"/>
        <v>-198.7547177151225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-0.99390808035631972</v>
      </c>
      <c r="AC63">
        <f t="shared" si="19"/>
        <v>-1.1381922222881151</v>
      </c>
      <c r="AE63">
        <f t="shared" si="2"/>
        <v>0</v>
      </c>
      <c r="AF63">
        <f t="shared" si="26"/>
        <v>0</v>
      </c>
      <c r="AG63">
        <f t="shared" si="26"/>
        <v>-0.14316543468410894</v>
      </c>
      <c r="AH63">
        <f t="shared" si="4"/>
        <v>-180.90239816559762</v>
      </c>
      <c r="AI63">
        <f t="shared" si="23"/>
        <v>-181.04556360028172</v>
      </c>
      <c r="AJ63">
        <f t="shared" si="6"/>
        <v>0.1442841419317954</v>
      </c>
      <c r="AK63">
        <f t="shared" si="20"/>
        <v>-6.9573565624942393E-2</v>
      </c>
      <c r="AL63">
        <f t="shared" si="24"/>
        <v>-180.97085302397488</v>
      </c>
      <c r="AN63">
        <f t="shared" si="27"/>
        <v>0</v>
      </c>
      <c r="AO63">
        <f t="shared" si="27"/>
        <v>0</v>
      </c>
      <c r="AP63">
        <f t="shared" si="27"/>
        <v>-1.5949857819510345E-4</v>
      </c>
      <c r="AQ63">
        <f t="shared" si="27"/>
        <v>-0.20154079344055531</v>
      </c>
      <c r="AR63">
        <f t="shared" si="27"/>
        <v>-0.20170029201875039</v>
      </c>
      <c r="AS63">
        <f t="shared" si="27"/>
        <v>1.6074491405694227E-4</v>
      </c>
      <c r="AT63">
        <f t="shared" si="27"/>
        <v>-7.7510921694381348E-5</v>
      </c>
      <c r="AU63">
        <f t="shared" si="25"/>
        <v>-0.20161705802638785</v>
      </c>
      <c r="AW63">
        <v>60</v>
      </c>
      <c r="AX63">
        <f>IF(Z63&gt;0, (R63*SUMPRODUCT(K63:$K$98, X63:$X$98)-K63*$AZ$3)/Z63, 0)</f>
        <v>-198.7547177151225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0.40826881399999998</v>
      </c>
      <c r="Q64" s="4">
        <f t="shared" si="22"/>
        <v>25</v>
      </c>
      <c r="R64">
        <f t="shared" si="0"/>
        <v>50000</v>
      </c>
      <c r="S64">
        <f t="shared" si="1"/>
        <v>-351.18593078995116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-1.1381922222881151</v>
      </c>
      <c r="AC64">
        <f t="shared" si="19"/>
        <v>-1.1699239264013421</v>
      </c>
      <c r="AE64">
        <f t="shared" si="2"/>
        <v>0</v>
      </c>
      <c r="AF64">
        <f t="shared" si="26"/>
        <v>0</v>
      </c>
      <c r="AG64">
        <f t="shared" si="26"/>
        <v>-8.3283798112992233E-2</v>
      </c>
      <c r="AH64">
        <f t="shared" si="4"/>
        <v>-116.89996444855123</v>
      </c>
      <c r="AI64">
        <f t="shared" si="23"/>
        <v>-116.98324824666422</v>
      </c>
      <c r="AJ64">
        <f t="shared" si="6"/>
        <v>3.1731704113227011E-2</v>
      </c>
      <c r="AK64">
        <f t="shared" si="20"/>
        <v>-7.9673455560168069E-2</v>
      </c>
      <c r="AL64">
        <f t="shared" si="24"/>
        <v>-117.03118999811116</v>
      </c>
      <c r="AN64">
        <f t="shared" si="27"/>
        <v>0</v>
      </c>
      <c r="AO64">
        <f t="shared" si="27"/>
        <v>0</v>
      </c>
      <c r="AP64">
        <f t="shared" si="27"/>
        <v>-8.2844015231027927E-5</v>
      </c>
      <c r="AQ64">
        <f t="shared" si="27"/>
        <v>-0.11628267027571632</v>
      </c>
      <c r="AR64">
        <f t="shared" si="27"/>
        <v>-0.11636551429094734</v>
      </c>
      <c r="AS64">
        <f t="shared" si="27"/>
        <v>3.1564143788160894E-5</v>
      </c>
      <c r="AT64">
        <f t="shared" si="27"/>
        <v>-7.9252737212827954E-5</v>
      </c>
      <c r="AU64">
        <f t="shared" si="25"/>
        <v>-0.11641320288437201</v>
      </c>
      <c r="AW64">
        <v>61</v>
      </c>
      <c r="AX64">
        <f>IF(Z64&gt;0, (R64*SUMPRODUCT(K64:$K$98, X64:$X$98)-K64*$AZ$3)/Z64, 0)</f>
        <v>-351.18593078995116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0.43333920100000001</v>
      </c>
      <c r="Q65" s="4">
        <f t="shared" si="22"/>
        <v>25</v>
      </c>
      <c r="R65">
        <f t="shared" si="0"/>
        <v>50000</v>
      </c>
      <c r="S65">
        <f t="shared" si="1"/>
        <v>-611.82653869545504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-1.1699239264013421</v>
      </c>
      <c r="AC65">
        <f t="shared" si="19"/>
        <v>-1.1345913383490871</v>
      </c>
      <c r="AE65">
        <f t="shared" si="2"/>
        <v>0</v>
      </c>
      <c r="AF65">
        <f t="shared" si="26"/>
        <v>0</v>
      </c>
      <c r="AG65">
        <f t="shared" si="26"/>
        <v>-4.636082560133295E-2</v>
      </c>
      <c r="AH65">
        <f t="shared" si="4"/>
        <v>-72.180269061058723</v>
      </c>
      <c r="AI65">
        <f t="shared" si="23"/>
        <v>-72.226629886660049</v>
      </c>
      <c r="AJ65">
        <f t="shared" si="6"/>
        <v>-3.5332588052255032E-2</v>
      </c>
      <c r="AK65">
        <f t="shared" si="20"/>
        <v>-8.1894674848093957E-2</v>
      </c>
      <c r="AL65">
        <f t="shared" si="24"/>
        <v>-72.343857149560392</v>
      </c>
      <c r="AN65">
        <f t="shared" si="27"/>
        <v>0</v>
      </c>
      <c r="AO65">
        <f t="shared" si="27"/>
        <v>0</v>
      </c>
      <c r="AP65">
        <f t="shared" si="27"/>
        <v>-4.1175014027564434E-5</v>
      </c>
      <c r="AQ65">
        <f t="shared" si="27"/>
        <v>-6.4106356014009755E-2</v>
      </c>
      <c r="AR65">
        <f t="shared" si="27"/>
        <v>-6.4147531028037316E-2</v>
      </c>
      <c r="AS65">
        <f t="shared" si="27"/>
        <v>-3.1380368874188642E-5</v>
      </c>
      <c r="AT65">
        <f t="shared" si="27"/>
        <v>-7.2734131498213575E-5</v>
      </c>
      <c r="AU65">
        <f t="shared" si="25"/>
        <v>-6.4251645528409715E-2</v>
      </c>
      <c r="AW65">
        <v>62</v>
      </c>
      <c r="AX65">
        <f>IF(Z65&gt;0, (R65*SUMPRODUCT(K65:$K$98, X65:$X$98)-K65*$AZ$3)/Z65, 0)</f>
        <v>-611.82653869545504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0.458542742</v>
      </c>
      <c r="Q66" s="4">
        <f t="shared" si="22"/>
        <v>25</v>
      </c>
      <c r="R66">
        <f t="shared" si="0"/>
        <v>50000</v>
      </c>
      <c r="S66">
        <f t="shared" si="1"/>
        <v>-1078.9152135686002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-1.1345913383490871</v>
      </c>
      <c r="AC66">
        <f t="shared" si="19"/>
        <v>-1.0633269279988367</v>
      </c>
      <c r="AE66">
        <f t="shared" si="2"/>
        <v>0</v>
      </c>
      <c r="AF66">
        <f t="shared" si="26"/>
        <v>0</v>
      </c>
      <c r="AG66">
        <f t="shared" si="26"/>
        <v>-2.4638797252700607E-2</v>
      </c>
      <c r="AH66">
        <f t="shared" si="4"/>
        <v>-42.516840185238017</v>
      </c>
      <c r="AI66">
        <f t="shared" si="23"/>
        <v>-42.541478982490716</v>
      </c>
      <c r="AJ66">
        <f t="shared" si="6"/>
        <v>-7.126441035025044E-2</v>
      </c>
      <c r="AK66">
        <f t="shared" si="20"/>
        <v>-7.9421393684436098E-2</v>
      </c>
      <c r="AL66">
        <f t="shared" si="24"/>
        <v>-42.692164786525403</v>
      </c>
      <c r="AN66">
        <f t="shared" si="27"/>
        <v>0</v>
      </c>
      <c r="AO66">
        <f t="shared" si="27"/>
        <v>0</v>
      </c>
      <c r="AP66">
        <f t="shared" si="27"/>
        <v>-1.9538178618929399E-5</v>
      </c>
      <c r="AQ66">
        <f t="shared" si="27"/>
        <v>-3.3715185418014035E-2</v>
      </c>
      <c r="AR66">
        <f t="shared" si="27"/>
        <v>-3.3734723596632959E-2</v>
      </c>
      <c r="AS66">
        <f t="shared" si="27"/>
        <v>-5.6511556319708692E-5</v>
      </c>
      <c r="AT66">
        <f t="shared" si="27"/>
        <v>-6.297991578305389E-5</v>
      </c>
      <c r="AU66">
        <f t="shared" si="25"/>
        <v>-3.3854215068735725E-2</v>
      </c>
      <c r="AW66">
        <v>63</v>
      </c>
      <c r="AX66">
        <f>IF(Z66&gt;0, (R66*SUMPRODUCT(K66:$K$98, X66:$X$98)-K66*$AZ$3)/Z66, 0)</f>
        <v>-1078.9152135686002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0.48392545599999998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-1957.1938959860968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-1.0633269279988367</v>
      </c>
      <c r="AC67">
        <f t="shared" si="19"/>
        <v>-0.9761753577344755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-23.846682391609374</v>
      </c>
      <c r="AI67">
        <f t="shared" si="23"/>
        <v>-23.859151459693742</v>
      </c>
      <c r="AJ67">
        <f t="shared" ref="AJ67:AJ79" si="33">AB67-AC67</f>
        <v>-8.7151570264361156E-2</v>
      </c>
      <c r="AK67">
        <f t="shared" si="20"/>
        <v>-7.443288495991858E-2</v>
      </c>
      <c r="AL67">
        <f t="shared" si="24"/>
        <v>-24.020735914918021</v>
      </c>
      <c r="AN67">
        <f t="shared" ref="AN67:AT79" si="34">AE67*$K67</f>
        <v>0</v>
      </c>
      <c r="AO67">
        <f t="shared" si="34"/>
        <v>0</v>
      </c>
      <c r="AP67">
        <f t="shared" si="34"/>
        <v>-8.8283703885403975E-6</v>
      </c>
      <c r="AQ67">
        <f t="shared" si="34"/>
        <v>-1.6883967852812248E-2</v>
      </c>
      <c r="AR67">
        <f t="shared" si="34"/>
        <v>-1.6892796223200786E-2</v>
      </c>
      <c r="AS67">
        <f t="shared" si="34"/>
        <v>-6.1705200182618562E-5</v>
      </c>
      <c r="AT67">
        <f t="shared" si="34"/>
        <v>-5.2700095393459191E-5</v>
      </c>
      <c r="AU67">
        <f t="shared" si="25"/>
        <v>-1.7007201518776865E-2</v>
      </c>
      <c r="AW67">
        <v>64</v>
      </c>
      <c r="AX67">
        <f>IF(Z67&gt;0, (R67*SUMPRODUCT(K67:$K$98, X67:$X$98)-K67*$AZ$3)/Z67, 0)</f>
        <v>-1957.1938959860968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0.50934341699999997</v>
      </c>
      <c r="Q68" s="4">
        <f t="shared" si="22"/>
        <v>25</v>
      </c>
      <c r="R68">
        <f t="shared" si="28"/>
        <v>50000</v>
      </c>
      <c r="S68">
        <f t="shared" si="29"/>
        <v>-3692.1926248923291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-0.9761753577344755</v>
      </c>
      <c r="AC68">
        <f t="shared" ref="AC68:AC79" si="45">S68*Z68</f>
        <v>-0.88514257944231012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-12.702075489796211</v>
      </c>
      <c r="AI68">
        <f t="shared" si="23"/>
        <v>-12.708068829454838</v>
      </c>
      <c r="AJ68">
        <f t="shared" si="33"/>
        <v>-9.1032778292165384E-2</v>
      </c>
      <c r="AK68">
        <f t="shared" ref="AK68:AK79" si="46">G68*SUM(AB68:AB68, AE68:AF68)</f>
        <v>-6.8332275041413287E-2</v>
      </c>
      <c r="AL68">
        <f t="shared" si="24"/>
        <v>-12.867433882788417</v>
      </c>
      <c r="AN68">
        <f t="shared" si="34"/>
        <v>0</v>
      </c>
      <c r="AO68">
        <f t="shared" si="34"/>
        <v>0</v>
      </c>
      <c r="AP68">
        <f t="shared" si="34"/>
        <v>-3.7887628075126878E-6</v>
      </c>
      <c r="AQ68">
        <f t="shared" si="34"/>
        <v>-8.0297720361442552E-3</v>
      </c>
      <c r="AR68">
        <f t="shared" si="34"/>
        <v>-8.0335607989517679E-3</v>
      </c>
      <c r="AS68">
        <f t="shared" si="34"/>
        <v>-5.754748175525738E-5</v>
      </c>
      <c r="AT68">
        <f t="shared" si="34"/>
        <v>-4.3197081589889182E-5</v>
      </c>
      <c r="AU68">
        <f t="shared" si="25"/>
        <v>-8.1343053622969144E-3</v>
      </c>
      <c r="AW68">
        <v>65</v>
      </c>
      <c r="AX68">
        <f>IF(Z68&gt;0, (R68*SUMPRODUCT(K68:$K$98, X68:$X$98)-K68*$AZ$3)/Z68, 0)</f>
        <v>-3692.1926248923291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50000</v>
      </c>
      <c r="S69">
        <f t="shared" si="29"/>
        <v>-7299.343712252452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-0.88514257944231012</v>
      </c>
      <c r="AC69">
        <f t="shared" si="45"/>
        <v>-0.7968181138490098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-6.4086635091812472</v>
      </c>
      <c r="AI69">
        <f t="shared" si="23"/>
        <v>-6.4113925836886976</v>
      </c>
      <c r="AJ69">
        <f t="shared" si="33"/>
        <v>-8.8324465593300316E-2</v>
      </c>
      <c r="AK69">
        <f t="shared" si="46"/>
        <v>-6.1959980560961712E-2</v>
      </c>
      <c r="AL69">
        <f t="shared" si="24"/>
        <v>-6.5616770298429596</v>
      </c>
      <c r="AN69">
        <f t="shared" si="34"/>
        <v>0</v>
      </c>
      <c r="AO69">
        <f t="shared" si="34"/>
        <v>0</v>
      </c>
      <c r="AP69">
        <f t="shared" si="34"/>
        <v>-1.5403729958261067E-6</v>
      </c>
      <c r="AQ69">
        <f t="shared" si="34"/>
        <v>-3.6172454002005743E-3</v>
      </c>
      <c r="AR69">
        <f t="shared" si="34"/>
        <v>-3.6187857731964004E-3</v>
      </c>
      <c r="AS69">
        <f t="shared" si="34"/>
        <v>-4.9853025741611566E-5</v>
      </c>
      <c r="AT69">
        <f t="shared" si="34"/>
        <v>-3.4972105238411752E-5</v>
      </c>
      <c r="AU69">
        <f t="shared" si="25"/>
        <v>-3.7036109041764238E-3</v>
      </c>
      <c r="AW69">
        <v>66</v>
      </c>
      <c r="AX69">
        <f>IF(Z69&gt;0, (R69*SUMPRODUCT(K69:$K$98, X69:$X$98)-K69*$AZ$3)/Z69, 0)</f>
        <v>-7299.343712252452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50000</v>
      </c>
      <c r="S70">
        <f t="shared" si="29"/>
        <v>-15363.424620891876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-0.7968181138490098</v>
      </c>
      <c r="AC70">
        <f t="shared" si="45"/>
        <v>-0.71440478993720646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-3.0785494784308098</v>
      </c>
      <c r="AI70">
        <f t="shared" si="23"/>
        <v>-3.0797119874539702</v>
      </c>
      <c r="AJ70">
        <f t="shared" si="33"/>
        <v>-8.2413323911803338E-2</v>
      </c>
      <c r="AK70">
        <f t="shared" si="46"/>
        <v>-5.5777267969430694E-2</v>
      </c>
      <c r="AL70">
        <f t="shared" si="24"/>
        <v>-3.2179025793352043</v>
      </c>
      <c r="AN70">
        <f t="shared" si="34"/>
        <v>0</v>
      </c>
      <c r="AO70">
        <f t="shared" si="34"/>
        <v>0</v>
      </c>
      <c r="AP70">
        <f t="shared" si="34"/>
        <v>-5.858532096398532E-7</v>
      </c>
      <c r="AQ70">
        <f t="shared" si="34"/>
        <v>-1.5514529840557319E-3</v>
      </c>
      <c r="AR70">
        <f t="shared" si="34"/>
        <v>-1.5520388372653718E-3</v>
      </c>
      <c r="AS70">
        <f t="shared" si="34"/>
        <v>-4.153267576329212E-5</v>
      </c>
      <c r="AT70">
        <f t="shared" si="34"/>
        <v>-2.8109279854016915E-5</v>
      </c>
      <c r="AU70">
        <f t="shared" si="25"/>
        <v>-1.6216807928826809E-3</v>
      </c>
      <c r="AW70">
        <v>67</v>
      </c>
      <c r="AX70">
        <f>IF(Z70&gt;0, (R70*SUMPRODUCT(K70:$K$98, X70:$X$98)-K70*$AZ$3)/Z70, 0)</f>
        <v>-15363.424620891876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50000</v>
      </c>
      <c r="S71">
        <f t="shared" si="29"/>
        <v>-34643.565453441101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-0.71440478993720646</v>
      </c>
      <c r="AC71">
        <f t="shared" si="45"/>
        <v>-0.63914323460697287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-1.3793119548658974</v>
      </c>
      <c r="AI71">
        <f t="shared" si="23"/>
        <v>-1.3797731828213933</v>
      </c>
      <c r="AJ71">
        <f t="shared" si="33"/>
        <v>-7.5261555330233598E-2</v>
      </c>
      <c r="AK71">
        <f t="shared" si="46"/>
        <v>-5.0008335295604459E-2</v>
      </c>
      <c r="AL71">
        <f t="shared" si="24"/>
        <v>-1.5050430734472313</v>
      </c>
      <c r="AN71">
        <f t="shared" si="34"/>
        <v>0</v>
      </c>
      <c r="AO71">
        <f t="shared" si="34"/>
        <v>0</v>
      </c>
      <c r="AP71">
        <f t="shared" si="34"/>
        <v>-2.0753439383470148E-7</v>
      </c>
      <c r="AQ71">
        <f t="shared" si="34"/>
        <v>-6.206359936581947E-4</v>
      </c>
      <c r="AR71">
        <f t="shared" si="34"/>
        <v>-6.2084352805202945E-4</v>
      </c>
      <c r="AS71">
        <f t="shared" si="34"/>
        <v>-3.3864732348515083E-5</v>
      </c>
      <c r="AT71">
        <f t="shared" si="34"/>
        <v>-2.250177906302363E-5</v>
      </c>
      <c r="AU71">
        <f t="shared" si="25"/>
        <v>-6.7721003946356819E-4</v>
      </c>
      <c r="AW71">
        <v>68</v>
      </c>
      <c r="AX71">
        <f>IF(Z71&gt;0, (R71*SUMPRODUCT(K71:$K$98, X71:$X$98)-K71*$AZ$3)/Z71, 0)</f>
        <v>-34643.565453441101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50000</v>
      </c>
      <c r="S72">
        <f t="shared" si="29"/>
        <v>-84192.040888157819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-0.63914323460697287</v>
      </c>
      <c r="AC72">
        <f t="shared" si="45"/>
        <v>-0.5711808274628728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-0.57401827340211664</v>
      </c>
      <c r="AI72">
        <f t="shared" si="23"/>
        <v>-0.57418787994135634</v>
      </c>
      <c r="AJ72">
        <f t="shared" si="33"/>
        <v>-6.7962407144100068E-2</v>
      </c>
      <c r="AK72">
        <f t="shared" si="46"/>
        <v>-4.4740026422488102E-2</v>
      </c>
      <c r="AL72">
        <f t="shared" si="24"/>
        <v>-0.68689031350794449</v>
      </c>
      <c r="AN72">
        <f t="shared" si="34"/>
        <v>0</v>
      </c>
      <c r="AO72">
        <f t="shared" si="34"/>
        <v>0</v>
      </c>
      <c r="AP72">
        <f t="shared" si="34"/>
        <v>-6.8139513483413648E-8</v>
      </c>
      <c r="AQ72">
        <f t="shared" si="34"/>
        <v>-2.3061213356237708E-4</v>
      </c>
      <c r="AR72">
        <f t="shared" si="34"/>
        <v>-2.3068027307586049E-4</v>
      </c>
      <c r="AS72">
        <f t="shared" si="34"/>
        <v>-2.7303931668663952E-5</v>
      </c>
      <c r="AT72">
        <f t="shared" si="34"/>
        <v>-1.7974328391631756E-5</v>
      </c>
      <c r="AU72">
        <f t="shared" si="25"/>
        <v>-2.7595853313615618E-4</v>
      </c>
      <c r="AW72">
        <v>69</v>
      </c>
      <c r="AX72">
        <f>IF(Z72&gt;0, (R72*SUMPRODUCT(K72:$K$98, X72:$X$98)-K72*$AZ$3)/Z72, 0)</f>
        <v>-84192.040888157819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50000</v>
      </c>
      <c r="S73">
        <f t="shared" si="29"/>
        <v>-221870.61357079208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-0.5711808274628728</v>
      </c>
      <c r="AC73">
        <f t="shared" si="45"/>
        <v>-0.51017657965200802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-0.22084930466338426</v>
      </c>
      <c r="AI73">
        <f t="shared" si="23"/>
        <v>-0.22090679048489992</v>
      </c>
      <c r="AJ73">
        <f t="shared" si="33"/>
        <v>-6.1004247810864776E-2</v>
      </c>
      <c r="AK73">
        <f t="shared" si="46"/>
        <v>-3.9982657922401098E-2</v>
      </c>
      <c r="AL73">
        <f t="shared" si="24"/>
        <v>-0.32189369621816577</v>
      </c>
      <c r="AN73">
        <f t="shared" si="34"/>
        <v>0</v>
      </c>
      <c r="AO73">
        <f t="shared" si="34"/>
        <v>0</v>
      </c>
      <c r="AP73">
        <f t="shared" si="34"/>
        <v>-2.0620498266949569E-8</v>
      </c>
      <c r="AQ73">
        <f t="shared" si="34"/>
        <v>-7.9219929088564277E-5</v>
      </c>
      <c r="AR73">
        <f t="shared" si="34"/>
        <v>-7.9240549586831225E-5</v>
      </c>
      <c r="AS73">
        <f t="shared" si="34"/>
        <v>-2.1882578227012896E-5</v>
      </c>
      <c r="AT73">
        <f t="shared" si="34"/>
        <v>-1.4342011763236856E-5</v>
      </c>
      <c r="AU73">
        <f t="shared" si="25"/>
        <v>-1.1546513957708097E-4</v>
      </c>
      <c r="AW73">
        <v>70</v>
      </c>
      <c r="AX73">
        <f>IF(Z73&gt;0, (R73*SUMPRODUCT(K73:$K$98, X73:$X$98)-K73*$AZ$3)/Z73, 0)</f>
        <v>-221870.61357079208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50000</v>
      </c>
      <c r="S74">
        <f t="shared" si="29"/>
        <v>-638274.48188608047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-0.51017657965200802</v>
      </c>
      <c r="AC74">
        <f t="shared" si="45"/>
        <v>-0.4555818174878582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-7.8133376422589398E-2</v>
      </c>
      <c r="AI74">
        <f t="shared" si="23"/>
        <v>-7.8151220697678603E-2</v>
      </c>
      <c r="AJ74">
        <f t="shared" si="33"/>
        <v>-5.4594762164149824E-2</v>
      </c>
      <c r="AK74">
        <f t="shared" si="46"/>
        <v>-3.5712360575640562E-2</v>
      </c>
      <c r="AL74">
        <f t="shared" si="24"/>
        <v>-0.16845834343746899</v>
      </c>
      <c r="AN74">
        <f t="shared" si="34"/>
        <v>0</v>
      </c>
      <c r="AO74">
        <f t="shared" si="34"/>
        <v>0</v>
      </c>
      <c r="AP74">
        <f t="shared" si="34"/>
        <v>-5.715040339054698E-9</v>
      </c>
      <c r="AQ74">
        <f t="shared" si="34"/>
        <v>-2.5024014472390727E-5</v>
      </c>
      <c r="AR74">
        <f t="shared" si="34"/>
        <v>-2.502972951272978E-5</v>
      </c>
      <c r="AS74">
        <f t="shared" si="34"/>
        <v>-1.7485230781828007E-5</v>
      </c>
      <c r="AT74">
        <f t="shared" si="34"/>
        <v>-1.1437706506558886E-5</v>
      </c>
      <c r="AU74">
        <f t="shared" si="25"/>
        <v>-5.395266680111667E-5</v>
      </c>
      <c r="AW74">
        <v>71</v>
      </c>
      <c r="AX74">
        <f>IF(Z74&gt;0, (R74*SUMPRODUCT(K74:$K$98, X74:$X$98)-K74*$AZ$3)/Z74, 0)</f>
        <v>-638274.48188608047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50000</v>
      </c>
      <c r="S75">
        <f t="shared" si="29"/>
        <v>-2020755.186697915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-0.4555818174878582</v>
      </c>
      <c r="AC75">
        <f t="shared" si="45"/>
        <v>-0.40679078606193919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-2.5266348780381954E-2</v>
      </c>
      <c r="AI75">
        <f t="shared" si="23"/>
        <v>-2.527138143833008E-2</v>
      </c>
      <c r="AJ75">
        <f t="shared" si="33"/>
        <v>-4.8791031425919007E-2</v>
      </c>
      <c r="AK75">
        <f t="shared" si="46"/>
        <v>-3.1890727224150074E-2</v>
      </c>
      <c r="AL75">
        <f t="shared" si="24"/>
        <v>-0.10595314008839915</v>
      </c>
      <c r="AN75">
        <f t="shared" si="34"/>
        <v>0</v>
      </c>
      <c r="AO75">
        <f t="shared" si="34"/>
        <v>0</v>
      </c>
      <c r="AP75">
        <f t="shared" si="34"/>
        <v>-1.4391291886136969E-9</v>
      </c>
      <c r="AQ75">
        <f t="shared" si="34"/>
        <v>-7.2251165078871632E-6</v>
      </c>
      <c r="AR75">
        <f t="shared" si="34"/>
        <v>-7.2265556370757767E-6</v>
      </c>
      <c r="AS75">
        <f t="shared" si="34"/>
        <v>-1.3952189517227096E-5</v>
      </c>
      <c r="AT75">
        <f t="shared" si="34"/>
        <v>-9.1194110284204689E-6</v>
      </c>
      <c r="AU75">
        <f t="shared" si="25"/>
        <v>-3.029815618272334E-5</v>
      </c>
      <c r="AW75">
        <v>72</v>
      </c>
      <c r="AX75">
        <f>IF(Z75&gt;0, (R75*SUMPRODUCT(K75:$K$98, X75:$X$98)-K75*$AZ$3)/Z75, 0)</f>
        <v>-2020755.186697915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8"/>
        <v>50000</v>
      </c>
      <c r="S76">
        <f t="shared" si="29"/>
        <v>-7113157.7856117049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-0.40679078606193919</v>
      </c>
      <c r="AC76">
        <f t="shared" si="45"/>
        <v>-0.36321224739238323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-7.411561440087951E-3</v>
      </c>
      <c r="AI76">
        <f t="shared" si="23"/>
        <v>-7.4128379907365503E-3</v>
      </c>
      <c r="AJ76">
        <f t="shared" si="33"/>
        <v>-4.3578538669555966E-2</v>
      </c>
      <c r="AK76">
        <f t="shared" si="46"/>
        <v>-2.8475355024335746E-2</v>
      </c>
      <c r="AL76">
        <f t="shared" si="24"/>
        <v>-7.946673168462827E-2</v>
      </c>
      <c r="AN76">
        <f t="shared" si="34"/>
        <v>0</v>
      </c>
      <c r="AO76">
        <f t="shared" si="34"/>
        <v>0</v>
      </c>
      <c r="AP76">
        <f t="shared" si="34"/>
        <v>-3.2592854335466948E-10</v>
      </c>
      <c r="AQ76">
        <f t="shared" si="34"/>
        <v>-1.8923177288755894E-6</v>
      </c>
      <c r="AR76">
        <f t="shared" si="34"/>
        <v>-1.8926436574189442E-6</v>
      </c>
      <c r="AS76">
        <f t="shared" si="34"/>
        <v>-1.1126459922042096E-5</v>
      </c>
      <c r="AT76">
        <f t="shared" si="34"/>
        <v>-7.2703194305487249E-6</v>
      </c>
      <c r="AU76">
        <f t="shared" si="25"/>
        <v>-2.0289423010009767E-5</v>
      </c>
      <c r="AW76">
        <v>73</v>
      </c>
      <c r="AX76">
        <f>IF(Z76&gt;0, (R76*SUMPRODUCT(K76:$K$98, X76:$X$98)-K76*$AZ$3)/Z76, 0)</f>
        <v>-7113157.7856117049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50000</v>
      </c>
      <c r="S77">
        <f t="shared" si="29"/>
        <v>-28192665.529549062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-0.36321224739238323</v>
      </c>
      <c r="AC77">
        <f t="shared" si="45"/>
        <v>-0.32429827918684095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-1.952423746827932E-3</v>
      </c>
      <c r="AI77">
        <f t="shared" si="23"/>
        <v>-1.952711320096631E-3</v>
      </c>
      <c r="AJ77">
        <f t="shared" si="33"/>
        <v>-3.8913968205542271E-2</v>
      </c>
      <c r="AK77">
        <f t="shared" si="46"/>
        <v>-2.5424857317466829E-2</v>
      </c>
      <c r="AL77">
        <f t="shared" si="24"/>
        <v>-6.6291536843105736E-2</v>
      </c>
      <c r="AN77">
        <f t="shared" si="34"/>
        <v>0</v>
      </c>
      <c r="AO77">
        <f t="shared" si="34"/>
        <v>0</v>
      </c>
      <c r="AP77">
        <f t="shared" si="34"/>
        <v>-6.5556360721596988E-11</v>
      </c>
      <c r="AQ77">
        <f t="shared" si="34"/>
        <v>-4.4508238198738236E-7</v>
      </c>
      <c r="AR77">
        <f t="shared" si="34"/>
        <v>-4.4514793834810399E-7</v>
      </c>
      <c r="AS77">
        <f t="shared" si="34"/>
        <v>-8.8709849435315381E-6</v>
      </c>
      <c r="AT77">
        <f t="shared" si="34"/>
        <v>-5.7959528892908734E-6</v>
      </c>
      <c r="AU77">
        <f t="shared" si="25"/>
        <v>-1.5112085771170518E-5</v>
      </c>
      <c r="AW77">
        <v>74</v>
      </c>
      <c r="AX77">
        <f>IF(Z77&gt;0, (R77*SUMPRODUCT(K77:$K$98, X77:$X$98)-K77*$AZ$3)/Z77, 0)</f>
        <v>-28192665.529549062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50000</v>
      </c>
      <c r="S78">
        <f t="shared" si="29"/>
        <v>-127845725.54287505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-0.32429827918684095</v>
      </c>
      <c r="AC78">
        <f t="shared" si="45"/>
        <v>-0.28955242023058786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-4.5615216968963309E-4</v>
      </c>
      <c r="AI78">
        <f t="shared" si="23"/>
        <v>-4.5620879114080033E-4</v>
      </c>
      <c r="AJ78">
        <f t="shared" si="33"/>
        <v>-3.4745858956253095E-2</v>
      </c>
      <c r="AK78">
        <f t="shared" si="46"/>
        <v>-2.270087954307887E-2</v>
      </c>
      <c r="AL78">
        <f t="shared" si="24"/>
        <v>-5.7902947290472767E-2</v>
      </c>
      <c r="AN78">
        <f t="shared" si="34"/>
        <v>0</v>
      </c>
      <c r="AO78">
        <f t="shared" si="34"/>
        <v>0</v>
      </c>
      <c r="AP78">
        <f t="shared" si="34"/>
        <v>-1.152469114992689E-11</v>
      </c>
      <c r="AQ78">
        <f t="shared" si="34"/>
        <v>-9.28448982615409E-8</v>
      </c>
      <c r="AR78">
        <f t="shared" si="34"/>
        <v>-9.2856422952690821E-8</v>
      </c>
      <c r="AS78">
        <f t="shared" si="34"/>
        <v>-7.0721481868608206E-6</v>
      </c>
      <c r="AT78">
        <f t="shared" si="34"/>
        <v>-4.6205213778961295E-6</v>
      </c>
      <c r="AU78">
        <f t="shared" si="25"/>
        <v>-1.1785525987709642E-5</v>
      </c>
      <c r="AW78">
        <v>75</v>
      </c>
      <c r="AX78">
        <f>IF(Z78&gt;0, (R78*SUMPRODUCT(K78:$K$98, X78:$X$98)-K78*$AZ$3)/Z78, 0)</f>
        <v>-127845725.54287505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-0.28955242023058786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-0.28955242023058786</v>
      </c>
      <c r="AK79">
        <f t="shared" si="46"/>
        <v>-2.0268669416141152E-2</v>
      </c>
      <c r="AL79">
        <f t="shared" si="24"/>
        <v>-0.30993433254906344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-2.0579805624869444E-8</v>
      </c>
      <c r="AR79">
        <f t="shared" si="34"/>
        <v>-2.0579805624869444E-8</v>
      </c>
      <c r="AS79">
        <f t="shared" si="34"/>
        <v>-5.2620803632855507E-5</v>
      </c>
      <c r="AT79">
        <f t="shared" si="34"/>
        <v>-3.683456254299886E-6</v>
      </c>
      <c r="AU79">
        <f t="shared" si="25"/>
        <v>-5.6324839692780258E-5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3109.8553403433984</v>
      </c>
      <c r="AO81" s="8">
        <f t="shared" ref="AO81:AU81" si="49">SUM(AO3:AO79)</f>
        <v>-310.98553403433988</v>
      </c>
      <c r="AP81" s="8">
        <f t="shared" si="49"/>
        <v>-435.36846080058518</v>
      </c>
      <c r="AQ81" s="8">
        <f t="shared" si="49"/>
        <v>-1422.5877666851115</v>
      </c>
      <c r="AR81" s="8">
        <f t="shared" si="49"/>
        <v>940.91357882336069</v>
      </c>
      <c r="AS81" s="8">
        <f t="shared" si="49"/>
        <v>-172.71201293098446</v>
      </c>
      <c r="AT81" s="8">
        <f t="shared" si="49"/>
        <v>100.74867420974083</v>
      </c>
      <c r="AU81" s="8">
        <f t="shared" si="49"/>
        <v>868.95024010211853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1B8D-BC33-4485-86FA-C6193C055C64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4613.966549532468</v>
      </c>
      <c r="K3">
        <v>1</v>
      </c>
      <c r="L3" s="2">
        <v>0</v>
      </c>
      <c r="O3">
        <f>$C$3</f>
        <v>4613.966549532468</v>
      </c>
      <c r="P3" s="2">
        <f>O3*C5</f>
        <v>461.39665495324681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4613.966549532468</v>
      </c>
      <c r="AF3">
        <f t="shared" ref="AF3:AG34" si="3">-$Z3*P3</f>
        <v>-461.39665495324681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3879.4201527792211</v>
      </c>
      <c r="AJ3">
        <f t="shared" ref="AJ3:AJ66" si="6">AB3-AC3</f>
        <v>0</v>
      </c>
      <c r="AL3">
        <f t="shared" ref="AL3:AL23" si="7">SUM(AI3:AK3)</f>
        <v>3879.4201527792211</v>
      </c>
      <c r="AN3">
        <f t="shared" ref="AN3:AU34" si="8">AE3*$K3</f>
        <v>4613.966549532468</v>
      </c>
      <c r="AO3">
        <f t="shared" si="8"/>
        <v>-461.39665495324681</v>
      </c>
      <c r="AP3">
        <f t="shared" si="8"/>
        <v>-273.14974180000002</v>
      </c>
      <c r="AQ3">
        <f t="shared" si="8"/>
        <v>0</v>
      </c>
      <c r="AR3">
        <f t="shared" si="8"/>
        <v>3879.4201527792211</v>
      </c>
      <c r="AS3">
        <f t="shared" si="8"/>
        <v>0</v>
      </c>
      <c r="AT3">
        <f t="shared" si="8"/>
        <v>0</v>
      </c>
      <c r="AU3">
        <f t="shared" si="8"/>
        <v>3879.4201527792211</v>
      </c>
      <c r="AW3">
        <v>0</v>
      </c>
      <c r="AX3">
        <f>IF(Z3&gt;0, (R3*SUMPRODUCT(K3:$K$98, X3:$X$98)-K3*$AZ$3)/Z3, 0)</f>
        <v>0</v>
      </c>
      <c r="AZ3">
        <f>C6*ABS(SUMPRODUCT(X4:X69, K4:K69))/1</f>
        <v>2251.4552373533975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244.52254366118535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241.22734685929277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-241.22734685929277</v>
      </c>
      <c r="AK4">
        <f t="shared" ref="AK4:AK67" si="19">G4*SUM(AB4:AB4, AE4:AF4)</f>
        <v>0</v>
      </c>
      <c r="AL4">
        <f t="shared" si="7"/>
        <v>-415.02959685929278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-155.18058035714287</v>
      </c>
      <c r="AR4">
        <f t="shared" si="8"/>
        <v>-155.18058035714287</v>
      </c>
      <c r="AS4">
        <f t="shared" si="8"/>
        <v>-215.38155969579711</v>
      </c>
      <c r="AT4">
        <f t="shared" si="8"/>
        <v>0</v>
      </c>
      <c r="AU4">
        <f t="shared" si="8"/>
        <v>-370.56214005293998</v>
      </c>
      <c r="AW4">
        <v>1</v>
      </c>
      <c r="AX4">
        <f>IF(Z4&gt;0, (R4*SUMPRODUCT(K4:$K$98, X4:$X$98)-K4*$AZ$3)/Z4, 0)</f>
        <v>244.52254366118535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</v>
      </c>
      <c r="S5">
        <f t="shared" si="1"/>
        <v>309.76302468638272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241.22734685929277</v>
      </c>
      <c r="AC5">
        <f>S5*Z5</f>
        <v>301.42832619794694</v>
      </c>
      <c r="AE5">
        <f t="shared" si="2"/>
        <v>0</v>
      </c>
      <c r="AF5">
        <f t="shared" si="3"/>
        <v>0</v>
      </c>
      <c r="AG5">
        <f t="shared" si="3"/>
        <v>-24.327332684648677</v>
      </c>
      <c r="AH5">
        <f t="shared" si="4"/>
        <v>-178.270403202648</v>
      </c>
      <c r="AI5">
        <f t="shared" si="5"/>
        <v>-202.59773588729666</v>
      </c>
      <c r="AJ5">
        <f t="shared" si="6"/>
        <v>-60.200979338654179</v>
      </c>
      <c r="AK5">
        <f t="shared" si="19"/>
        <v>16.885914280150494</v>
      </c>
      <c r="AL5">
        <f t="shared" si="7"/>
        <v>-245.91280094580034</v>
      </c>
      <c r="AN5">
        <f t="shared" si="8"/>
        <v>0</v>
      </c>
      <c r="AO5">
        <f t="shared" si="8"/>
        <v>0</v>
      </c>
      <c r="AP5">
        <f t="shared" si="8"/>
        <v>-19.393600673348754</v>
      </c>
      <c r="AQ5">
        <f t="shared" si="8"/>
        <v>-142.11607398170278</v>
      </c>
      <c r="AR5">
        <f t="shared" si="8"/>
        <v>-161.50967465505153</v>
      </c>
      <c r="AS5">
        <f t="shared" si="8"/>
        <v>-47.991852151350585</v>
      </c>
      <c r="AT5">
        <f t="shared" si="8"/>
        <v>13.461347480987319</v>
      </c>
      <c r="AU5">
        <f t="shared" si="8"/>
        <v>-196.04017932541478</v>
      </c>
      <c r="AW5">
        <v>2</v>
      </c>
      <c r="AX5">
        <f>IF(Z5&gt;0, (R5*SUMPRODUCT(K5:$K$98, X5:$X$98)-K5*$AZ$3)/Z5, 0)</f>
        <v>309.76302468638272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50000</v>
      </c>
      <c r="S6">
        <f t="shared" si="1"/>
        <v>366.3801814928355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301.42832619794694</v>
      </c>
      <c r="AC6">
        <f t="shared" ref="AC6:AC69" si="22">S6*Z6</f>
        <v>351.61721623034896</v>
      </c>
      <c r="AE6">
        <f t="shared" si="2"/>
        <v>0</v>
      </c>
      <c r="AF6">
        <f t="shared" si="3"/>
        <v>0</v>
      </c>
      <c r="AG6">
        <f t="shared" si="3"/>
        <v>-23.992647118470352</v>
      </c>
      <c r="AH6">
        <f t="shared" si="4"/>
        <v>-182.82447866367954</v>
      </c>
      <c r="AI6">
        <f t="shared" si="5"/>
        <v>-206.8171257821499</v>
      </c>
      <c r="AJ6">
        <f t="shared" si="6"/>
        <v>-50.188890032402014</v>
      </c>
      <c r="AK6">
        <f t="shared" si="19"/>
        <v>21.099982833856288</v>
      </c>
      <c r="AL6">
        <f t="shared" si="7"/>
        <v>-235.90603298069561</v>
      </c>
      <c r="AN6">
        <f t="shared" si="8"/>
        <v>0</v>
      </c>
      <c r="AO6">
        <f t="shared" si="8"/>
        <v>0</v>
      </c>
      <c r="AP6">
        <f t="shared" si="8"/>
        <v>-17.077492311684548</v>
      </c>
      <c r="AQ6">
        <f t="shared" si="8"/>
        <v>-130.13085272959148</v>
      </c>
      <c r="AR6">
        <f t="shared" si="8"/>
        <v>-147.20834504127603</v>
      </c>
      <c r="AS6">
        <f t="shared" si="8"/>
        <v>-35.723460584743137</v>
      </c>
      <c r="AT6">
        <f t="shared" si="8"/>
        <v>15.018551010340946</v>
      </c>
      <c r="AU6">
        <f t="shared" si="8"/>
        <v>-167.91325461567823</v>
      </c>
      <c r="AW6">
        <v>3</v>
      </c>
      <c r="AX6">
        <f>IF(Z6&gt;0, (R6*SUMPRODUCT(K6:$K$98, X6:$X$98)-K6*$AZ$3)/Z6, 0)</f>
        <v>366.3801814928355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</v>
      </c>
      <c r="S7">
        <f t="shared" si="1"/>
        <v>415.47560035341166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351.61721623034896</v>
      </c>
      <c r="AC7">
        <f t="shared" si="22"/>
        <v>393.18722422763631</v>
      </c>
      <c r="AE7">
        <f t="shared" si="2"/>
        <v>0</v>
      </c>
      <c r="AF7">
        <f t="shared" si="3"/>
        <v>0</v>
      </c>
      <c r="AG7">
        <f t="shared" si="3"/>
        <v>-23.658863715052313</v>
      </c>
      <c r="AH7">
        <f t="shared" si="4"/>
        <v>-187.71386446666529</v>
      </c>
      <c r="AI7">
        <f t="shared" si="5"/>
        <v>-211.3727281817176</v>
      </c>
      <c r="AJ7">
        <f t="shared" si="6"/>
        <v>-41.570007997287348</v>
      </c>
      <c r="AK7">
        <f t="shared" si="19"/>
        <v>24.613205136124428</v>
      </c>
      <c r="AL7">
        <f t="shared" si="7"/>
        <v>-228.32953104288052</v>
      </c>
      <c r="AN7">
        <f t="shared" si="8"/>
        <v>0</v>
      </c>
      <c r="AO7">
        <f t="shared" si="8"/>
        <v>0</v>
      </c>
      <c r="AP7">
        <f t="shared" si="8"/>
        <v>-15.035635605431832</v>
      </c>
      <c r="AQ7">
        <f t="shared" si="8"/>
        <v>-119.29555443580004</v>
      </c>
      <c r="AR7">
        <f t="shared" si="8"/>
        <v>-134.33119004123188</v>
      </c>
      <c r="AS7">
        <f t="shared" si="8"/>
        <v>-26.418491601709523</v>
      </c>
      <c r="AT7">
        <f t="shared" si="8"/>
        <v>15.642136831493719</v>
      </c>
      <c r="AU7">
        <f t="shared" si="8"/>
        <v>-145.1075448114477</v>
      </c>
      <c r="AW7">
        <v>4</v>
      </c>
      <c r="AX7">
        <f>IF(Z7&gt;0, (R7*SUMPRODUCT(K7:$K$98, X7:$X$98)-K7*$AZ$3)/Z7, 0)</f>
        <v>415.47560035341166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</v>
      </c>
      <c r="S8">
        <f t="shared" si="1"/>
        <v>457.85917836374182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393.18722422763631</v>
      </c>
      <c r="AC8">
        <f t="shared" si="22"/>
        <v>427.19600972654962</v>
      </c>
      <c r="AE8">
        <f t="shared" si="2"/>
        <v>0</v>
      </c>
      <c r="AF8">
        <f t="shared" si="3"/>
        <v>0</v>
      </c>
      <c r="AG8">
        <f t="shared" si="3"/>
        <v>-23.325731464706372</v>
      </c>
      <c r="AH8">
        <f t="shared" si="4"/>
        <v>-193.08722639083874</v>
      </c>
      <c r="AI8">
        <f t="shared" si="5"/>
        <v>-216.4129578555451</v>
      </c>
      <c r="AJ8">
        <f t="shared" si="6"/>
        <v>-34.008785498913312</v>
      </c>
      <c r="AK8">
        <f t="shared" si="19"/>
        <v>27.523105695934543</v>
      </c>
      <c r="AL8">
        <f t="shared" si="7"/>
        <v>-222.89863765852388</v>
      </c>
      <c r="AN8">
        <f t="shared" si="8"/>
        <v>0</v>
      </c>
      <c r="AO8">
        <f t="shared" si="8"/>
        <v>0</v>
      </c>
      <c r="AP8">
        <f t="shared" si="8"/>
        <v>-13.235646462354735</v>
      </c>
      <c r="AQ8">
        <f t="shared" si="8"/>
        <v>-109.56287775037897</v>
      </c>
      <c r="AR8">
        <f t="shared" si="8"/>
        <v>-122.7985242127337</v>
      </c>
      <c r="AS8">
        <f t="shared" si="8"/>
        <v>-19.297498222456674</v>
      </c>
      <c r="AT8">
        <f t="shared" si="8"/>
        <v>15.617349324654809</v>
      </c>
      <c r="AU8">
        <f t="shared" si="8"/>
        <v>-126.47867311053558</v>
      </c>
      <c r="AW8">
        <v>5</v>
      </c>
      <c r="AX8">
        <f>IF(Z8&gt;0, (R8*SUMPRODUCT(K8:$K$98, X8:$X$98)-K8*$AZ$3)/Z8, 0)</f>
        <v>457.85917836374182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</v>
      </c>
      <c r="S9">
        <f t="shared" si="1"/>
        <v>494.19478295032434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427.19600972654962</v>
      </c>
      <c r="AC9">
        <f t="shared" si="22"/>
        <v>454.51200691787972</v>
      </c>
      <c r="AE9">
        <f t="shared" si="2"/>
        <v>0</v>
      </c>
      <c r="AF9">
        <f t="shared" si="3"/>
        <v>0</v>
      </c>
      <c r="AG9">
        <f t="shared" si="3"/>
        <v>-22.992553877464069</v>
      </c>
      <c r="AH9">
        <f t="shared" si="4"/>
        <v>-199.84054519048485</v>
      </c>
      <c r="AI9">
        <f t="shared" si="5"/>
        <v>-222.83309906794892</v>
      </c>
      <c r="AJ9">
        <f t="shared" si="6"/>
        <v>-27.315997191330098</v>
      </c>
      <c r="AK9">
        <f t="shared" si="19"/>
        <v>29.903720680858477</v>
      </c>
      <c r="AL9">
        <f t="shared" si="7"/>
        <v>-220.24537557842055</v>
      </c>
      <c r="AN9">
        <f t="shared" si="8"/>
        <v>0</v>
      </c>
      <c r="AO9">
        <f t="shared" si="8"/>
        <v>0</v>
      </c>
      <c r="AP9">
        <f t="shared" si="8"/>
        <v>-11.648743349669575</v>
      </c>
      <c r="AQ9">
        <f t="shared" si="8"/>
        <v>-101.24543946654238</v>
      </c>
      <c r="AR9">
        <f t="shared" si="8"/>
        <v>-112.89418281621195</v>
      </c>
      <c r="AS9">
        <f t="shared" si="8"/>
        <v>-13.839134283120114</v>
      </c>
      <c r="AT9">
        <f t="shared" si="8"/>
        <v>15.150155535916765</v>
      </c>
      <c r="AU9">
        <f t="shared" si="8"/>
        <v>-111.58316156341532</v>
      </c>
      <c r="AW9">
        <v>6</v>
      </c>
      <c r="AX9">
        <f>IF(Z9&gt;0, (R9*SUMPRODUCT(K9:$K$98, X9:$X$98)-K9*$AZ$3)/Z9, 0)</f>
        <v>494.19478295032434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</v>
      </c>
      <c r="S10">
        <f t="shared" si="1"/>
        <v>524.60013929661886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454.51200691787972</v>
      </c>
      <c r="AC10">
        <f t="shared" si="22"/>
        <v>475.47984864929163</v>
      </c>
      <c r="AE10">
        <f t="shared" si="2"/>
        <v>0</v>
      </c>
      <c r="AF10">
        <f t="shared" si="3"/>
        <v>0</v>
      </c>
      <c r="AG10">
        <f t="shared" si="3"/>
        <v>-22.659155661243844</v>
      </c>
      <c r="AH10">
        <f t="shared" si="4"/>
        <v>-206.94535489116268</v>
      </c>
      <c r="AI10">
        <f t="shared" si="5"/>
        <v>-229.60451055240651</v>
      </c>
      <c r="AJ10">
        <f t="shared" si="6"/>
        <v>-20.967841731411909</v>
      </c>
      <c r="AK10">
        <f t="shared" si="19"/>
        <v>31.815840484251584</v>
      </c>
      <c r="AL10">
        <f t="shared" si="7"/>
        <v>-218.75651179956682</v>
      </c>
      <c r="AN10">
        <f t="shared" si="8"/>
        <v>0</v>
      </c>
      <c r="AO10">
        <f t="shared" si="8"/>
        <v>0</v>
      </c>
      <c r="AP10">
        <f t="shared" si="8"/>
        <v>-10.249851283560181</v>
      </c>
      <c r="AQ10">
        <f t="shared" si="8"/>
        <v>-93.611568902632399</v>
      </c>
      <c r="AR10">
        <f t="shared" si="8"/>
        <v>-103.86142018619257</v>
      </c>
      <c r="AS10">
        <f t="shared" si="8"/>
        <v>-9.4847867545123474</v>
      </c>
      <c r="AT10">
        <f t="shared" si="8"/>
        <v>14.391870478334976</v>
      </c>
      <c r="AU10">
        <f t="shared" si="8"/>
        <v>-98.954336462369952</v>
      </c>
      <c r="AW10">
        <v>7</v>
      </c>
      <c r="AX10">
        <f>IF(Z10&gt;0, (R10*SUMPRODUCT(K10:$K$98, X10:$X$98)-K10*$AZ$3)/Z10, 0)</f>
        <v>524.60013929661886</v>
      </c>
    </row>
    <row r="11" spans="1:52" x14ac:dyDescent="0.25">
      <c r="A11" t="s">
        <v>33</v>
      </c>
      <c r="C11" s="12">
        <f>AU71</f>
        <v>1319.6219338363169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</v>
      </c>
      <c r="S11">
        <f t="shared" si="1"/>
        <v>549.799922145197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475.47984864929163</v>
      </c>
      <c r="AC11">
        <f t="shared" si="22"/>
        <v>490.98728081626081</v>
      </c>
      <c r="AE11">
        <f t="shared" si="2"/>
        <v>0</v>
      </c>
      <c r="AF11">
        <f t="shared" si="3"/>
        <v>0</v>
      </c>
      <c r="AG11">
        <f t="shared" si="3"/>
        <v>-22.325725279322413</v>
      </c>
      <c r="AH11">
        <f t="shared" si="4"/>
        <v>-213.67765061798238</v>
      </c>
      <c r="AI11">
        <f t="shared" si="5"/>
        <v>-236.00337589730481</v>
      </c>
      <c r="AJ11">
        <f t="shared" si="6"/>
        <v>-15.507432166969181</v>
      </c>
      <c r="AK11">
        <f t="shared" si="19"/>
        <v>33.283589405450414</v>
      </c>
      <c r="AL11">
        <f t="shared" si="7"/>
        <v>-218.22721865882357</v>
      </c>
      <c r="AN11">
        <f t="shared" si="8"/>
        <v>0</v>
      </c>
      <c r="AO11">
        <f t="shared" si="8"/>
        <v>0</v>
      </c>
      <c r="AP11">
        <f t="shared" si="8"/>
        <v>-9.0169859927933409</v>
      </c>
      <c r="AQ11">
        <f t="shared" si="8"/>
        <v>-86.300819278638585</v>
      </c>
      <c r="AR11">
        <f t="shared" si="8"/>
        <v>-95.317805271431922</v>
      </c>
      <c r="AS11">
        <f t="shared" si="8"/>
        <v>-6.2631917612666177</v>
      </c>
      <c r="AT11">
        <f t="shared" si="8"/>
        <v>13.442683527813248</v>
      </c>
      <c r="AU11">
        <f t="shared" si="8"/>
        <v>-88.138313504885289</v>
      </c>
      <c r="AW11">
        <v>8</v>
      </c>
      <c r="AX11">
        <f>IF(Z11&gt;0, (R11*SUMPRODUCT(K11:$K$98, X11:$X$98)-K11*$AZ$3)/Z11, 0)</f>
        <v>549.799922145197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</v>
      </c>
      <c r="S12">
        <f t="shared" si="1"/>
        <v>570.79433590172414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490.98728081626081</v>
      </c>
      <c r="AC12">
        <f t="shared" si="22"/>
        <v>502.11414106405232</v>
      </c>
      <c r="AE12">
        <f t="shared" si="2"/>
        <v>0</v>
      </c>
      <c r="AF12">
        <f t="shared" si="3"/>
        <v>0</v>
      </c>
      <c r="AG12">
        <f t="shared" si="3"/>
        <v>-21.991902752101907</v>
      </c>
      <c r="AH12">
        <f t="shared" si="4"/>
        <v>-221.13054885456643</v>
      </c>
      <c r="AI12">
        <f t="shared" si="5"/>
        <v>-243.12245160666833</v>
      </c>
      <c r="AJ12">
        <f t="shared" si="6"/>
        <v>-11.126860247791512</v>
      </c>
      <c r="AK12">
        <f t="shared" si="19"/>
        <v>34.36910965713826</v>
      </c>
      <c r="AL12">
        <f t="shared" si="7"/>
        <v>-219.88020219732158</v>
      </c>
      <c r="AN12">
        <f t="shared" si="8"/>
        <v>0</v>
      </c>
      <c r="AO12">
        <f t="shared" si="8"/>
        <v>0</v>
      </c>
      <c r="AP12">
        <f t="shared" si="8"/>
        <v>-7.9305006008279388</v>
      </c>
      <c r="AQ12">
        <f t="shared" si="8"/>
        <v>-79.741892746635614</v>
      </c>
      <c r="AR12">
        <f t="shared" si="8"/>
        <v>-87.672393347463554</v>
      </c>
      <c r="AS12">
        <f t="shared" si="8"/>
        <v>-4.0124573519226425</v>
      </c>
      <c r="AT12">
        <f t="shared" si="8"/>
        <v>12.393845492055277</v>
      </c>
      <c r="AU12">
        <f t="shared" si="8"/>
        <v>-79.291005207330912</v>
      </c>
      <c r="AW12">
        <v>9</v>
      </c>
      <c r="AX12">
        <f>IF(Z12&gt;0, (R12*SUMPRODUCT(K12:$K$98, X12:$X$98)-K12*$AZ$3)/Z12, 0)</f>
        <v>570.79433590172414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</v>
      </c>
      <c r="S13">
        <f t="shared" si="1"/>
        <v>587.97233098869651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502.11414106405232</v>
      </c>
      <c r="AC13">
        <f t="shared" si="22"/>
        <v>509.36124789458643</v>
      </c>
      <c r="AE13">
        <f t="shared" si="2"/>
        <v>0</v>
      </c>
      <c r="AF13">
        <f t="shared" si="3"/>
        <v>0</v>
      </c>
      <c r="AG13">
        <f t="shared" si="3"/>
        <v>-21.657534761800665</v>
      </c>
      <c r="AH13">
        <f t="shared" si="4"/>
        <v>-228.89792556045276</v>
      </c>
      <c r="AI13">
        <f t="shared" si="5"/>
        <v>-250.55546032225342</v>
      </c>
      <c r="AJ13">
        <f t="shared" si="6"/>
        <v>-7.2471068305341078</v>
      </c>
      <c r="AK13">
        <f t="shared" si="19"/>
        <v>35.147989874483663</v>
      </c>
      <c r="AL13">
        <f t="shared" si="7"/>
        <v>-222.65457727830389</v>
      </c>
      <c r="AN13">
        <f t="shared" si="8"/>
        <v>0</v>
      </c>
      <c r="AO13">
        <f t="shared" si="8"/>
        <v>0</v>
      </c>
      <c r="AP13">
        <f t="shared" si="8"/>
        <v>-6.9731465638324694</v>
      </c>
      <c r="AQ13">
        <f t="shared" si="8"/>
        <v>-73.699005941595189</v>
      </c>
      <c r="AR13">
        <f t="shared" si="8"/>
        <v>-80.672152505427661</v>
      </c>
      <c r="AS13">
        <f t="shared" si="8"/>
        <v>-2.3333744421456077</v>
      </c>
      <c r="AT13">
        <f t="shared" si="8"/>
        <v>11.316712059544518</v>
      </c>
      <c r="AU13">
        <f t="shared" si="8"/>
        <v>-71.688814888028759</v>
      </c>
      <c r="AW13">
        <v>10</v>
      </c>
      <c r="AX13">
        <f>IF(Z13&gt;0, (R13*SUMPRODUCT(K13:$K$98, X13:$X$98)-K13*$AZ$3)/Z13, 0)</f>
        <v>587.97233098869651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</v>
      </c>
      <c r="S14">
        <f t="shared" si="1"/>
        <v>601.87463636928351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509.36124789458643</v>
      </c>
      <c r="AC14">
        <f t="shared" si="22"/>
        <v>513.3309915754644</v>
      </c>
      <c r="AE14">
        <f t="shared" si="2"/>
        <v>0</v>
      </c>
      <c r="AF14">
        <f t="shared" si="3"/>
        <v>0</v>
      </c>
      <c r="AG14">
        <f t="shared" si="3"/>
        <v>-21.322172449069086</v>
      </c>
      <c r="AH14">
        <f t="shared" si="4"/>
        <v>-237.57393022714476</v>
      </c>
      <c r="AI14">
        <f t="shared" si="5"/>
        <v>-258.89610267621384</v>
      </c>
      <c r="AJ14">
        <f t="shared" si="6"/>
        <v>-3.9697436808779685</v>
      </c>
      <c r="AK14">
        <f t="shared" si="19"/>
        <v>35.655287352621052</v>
      </c>
      <c r="AL14">
        <f t="shared" si="7"/>
        <v>-227.21055900447075</v>
      </c>
      <c r="AN14">
        <f t="shared" si="8"/>
        <v>0</v>
      </c>
      <c r="AO14">
        <f t="shared" si="8"/>
        <v>0</v>
      </c>
      <c r="AP14">
        <f t="shared" si="8"/>
        <v>-6.1296150665819118</v>
      </c>
      <c r="AQ14">
        <f t="shared" si="8"/>
        <v>-68.296827897148205</v>
      </c>
      <c r="AR14">
        <f t="shared" si="8"/>
        <v>-74.426442963730111</v>
      </c>
      <c r="AS14">
        <f t="shared" si="8"/>
        <v>-1.1412064476497701</v>
      </c>
      <c r="AT14">
        <f t="shared" si="8"/>
        <v>10.25004309865599</v>
      </c>
      <c r="AU14">
        <f t="shared" si="8"/>
        <v>-65.317606312723896</v>
      </c>
      <c r="AW14">
        <v>11</v>
      </c>
      <c r="AX14">
        <f>IF(Z14&gt;0, (R14*SUMPRODUCT(K14:$K$98, X14:$X$98)-K14*$AZ$3)/Z14, 0)</f>
        <v>601.87463636928351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</v>
      </c>
      <c r="S15">
        <f t="shared" si="1"/>
        <v>612.79300316866795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513.3309915754644</v>
      </c>
      <c r="AC15">
        <f t="shared" si="22"/>
        <v>514.38126155552368</v>
      </c>
      <c r="AE15">
        <f t="shared" si="2"/>
        <v>0</v>
      </c>
      <c r="AF15">
        <f t="shared" si="3"/>
        <v>0</v>
      </c>
      <c r="AG15">
        <f t="shared" si="3"/>
        <v>-20.985114830608754</v>
      </c>
      <c r="AH15">
        <f t="shared" si="4"/>
        <v>-247.67178793927221</v>
      </c>
      <c r="AI15">
        <f t="shared" si="5"/>
        <v>-268.65690276988096</v>
      </c>
      <c r="AJ15">
        <f t="shared" si="6"/>
        <v>-1.0502699800592836</v>
      </c>
      <c r="AK15">
        <f t="shared" si="19"/>
        <v>35.93316941028251</v>
      </c>
      <c r="AL15">
        <f t="shared" si="7"/>
        <v>-233.77400333965772</v>
      </c>
      <c r="AN15">
        <f t="shared" si="8"/>
        <v>0</v>
      </c>
      <c r="AO15">
        <f t="shared" si="8"/>
        <v>0</v>
      </c>
      <c r="AP15">
        <f t="shared" si="8"/>
        <v>-5.386356299616164</v>
      </c>
      <c r="AQ15">
        <f t="shared" si="8"/>
        <v>-63.571179189263376</v>
      </c>
      <c r="AR15">
        <f t="shared" si="8"/>
        <v>-68.957535488879543</v>
      </c>
      <c r="AS15">
        <f t="shared" si="8"/>
        <v>-0.26957814474946851</v>
      </c>
      <c r="AT15">
        <f t="shared" si="8"/>
        <v>9.2231495982066729</v>
      </c>
      <c r="AU15">
        <f t="shared" si="8"/>
        <v>-60.003964035422335</v>
      </c>
      <c r="AW15">
        <v>12</v>
      </c>
      <c r="AX15">
        <f>IF(Z15&gt;0, (R15*SUMPRODUCT(K15:$K$98, X15:$X$98)-K15*$AZ$3)/Z15, 0)</f>
        <v>612.79300316866795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</v>
      </c>
      <c r="S16">
        <f t="shared" si="1"/>
        <v>620.85187664374462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514.38126155552368</v>
      </c>
      <c r="AC16">
        <f t="shared" si="22"/>
        <v>512.72713404233912</v>
      </c>
      <c r="AE16">
        <f t="shared" si="2"/>
        <v>0</v>
      </c>
      <c r="AF16">
        <f t="shared" si="3"/>
        <v>0</v>
      </c>
      <c r="AG16">
        <f t="shared" si="3"/>
        <v>-20.646113563112845</v>
      </c>
      <c r="AH16">
        <f t="shared" si="4"/>
        <v>-258.30023837964791</v>
      </c>
      <c r="AI16">
        <f t="shared" si="5"/>
        <v>-278.94635194276077</v>
      </c>
      <c r="AJ16">
        <f t="shared" si="6"/>
        <v>1.6541275131845623</v>
      </c>
      <c r="AK16">
        <f t="shared" si="19"/>
        <v>36.006688308886659</v>
      </c>
      <c r="AL16">
        <f t="shared" si="7"/>
        <v>-241.28553612068956</v>
      </c>
      <c r="AN16">
        <f t="shared" si="8"/>
        <v>0</v>
      </c>
      <c r="AO16">
        <f t="shared" si="8"/>
        <v>0</v>
      </c>
      <c r="AP16">
        <f t="shared" si="8"/>
        <v>-4.7315563551545061</v>
      </c>
      <c r="AQ16">
        <f t="shared" si="8"/>
        <v>-59.195747940993101</v>
      </c>
      <c r="AR16">
        <f t="shared" si="8"/>
        <v>-63.927304296147611</v>
      </c>
      <c r="AS16">
        <f t="shared" si="8"/>
        <v>0.37908333320551141</v>
      </c>
      <c r="AT16">
        <f t="shared" si="8"/>
        <v>8.2518036324456574</v>
      </c>
      <c r="AU16">
        <f t="shared" si="8"/>
        <v>-55.296417330496439</v>
      </c>
      <c r="AW16">
        <v>13</v>
      </c>
      <c r="AX16">
        <f>IF(Z16&gt;0, (R16*SUMPRODUCT(K16:$K$98, X16:$X$98)-K16*$AZ$3)/Z16, 0)</f>
        <v>620.85187664374462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</v>
      </c>
      <c r="S17">
        <f t="shared" si="1"/>
        <v>626.46432222381679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512.72713404233912</v>
      </c>
      <c r="AC17">
        <f t="shared" si="22"/>
        <v>508.81446795498761</v>
      </c>
      <c r="AE17">
        <f t="shared" si="2"/>
        <v>0</v>
      </c>
      <c r="AF17">
        <f t="shared" si="3"/>
        <v>0</v>
      </c>
      <c r="AG17">
        <f t="shared" si="3"/>
        <v>-20.30500580419341</v>
      </c>
      <c r="AH17">
        <f t="shared" si="4"/>
        <v>-269.29324657661419</v>
      </c>
      <c r="AI17">
        <f t="shared" si="5"/>
        <v>-289.59825238080759</v>
      </c>
      <c r="AJ17">
        <f t="shared" si="6"/>
        <v>3.9126660873515107</v>
      </c>
      <c r="AK17">
        <f t="shared" si="19"/>
        <v>35.890899382963738</v>
      </c>
      <c r="AL17">
        <f t="shared" si="7"/>
        <v>-249.79468691049235</v>
      </c>
      <c r="AN17">
        <f t="shared" si="8"/>
        <v>0</v>
      </c>
      <c r="AO17">
        <f t="shared" si="8"/>
        <v>0</v>
      </c>
      <c r="AP17">
        <f t="shared" si="8"/>
        <v>-4.1548064828188833</v>
      </c>
      <c r="AQ17">
        <f t="shared" si="8"/>
        <v>-55.10273365323502</v>
      </c>
      <c r="AR17">
        <f t="shared" si="8"/>
        <v>-59.257540136053898</v>
      </c>
      <c r="AS17">
        <f t="shared" si="8"/>
        <v>0.8006090016224654</v>
      </c>
      <c r="AT17">
        <f t="shared" si="8"/>
        <v>7.3439891063582765</v>
      </c>
      <c r="AU17">
        <f t="shared" si="8"/>
        <v>-51.112942028073157</v>
      </c>
      <c r="AW17">
        <v>14</v>
      </c>
      <c r="AX17">
        <f>IF(Z17&gt;0, (R17*SUMPRODUCT(K17:$K$98, X17:$X$98)-K17*$AZ$3)/Z17, 0)</f>
        <v>626.46432222381679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</v>
      </c>
      <c r="S18">
        <f t="shared" si="1"/>
        <v>630.06427534267527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508.81446795498761</v>
      </c>
      <c r="AC18">
        <f t="shared" si="22"/>
        <v>503.07162881393259</v>
      </c>
      <c r="AE18">
        <f t="shared" si="2"/>
        <v>0</v>
      </c>
      <c r="AF18">
        <f t="shared" si="3"/>
        <v>0</v>
      </c>
      <c r="AG18">
        <f t="shared" si="3"/>
        <v>-19.961123352864483</v>
      </c>
      <c r="AH18">
        <f t="shared" si="4"/>
        <v>-281.66478657398329</v>
      </c>
      <c r="AI18">
        <f t="shared" si="5"/>
        <v>-301.62590992684778</v>
      </c>
      <c r="AJ18">
        <f t="shared" si="6"/>
        <v>5.7428391410550148</v>
      </c>
      <c r="AK18">
        <f t="shared" si="19"/>
        <v>35.617012756849135</v>
      </c>
      <c r="AL18">
        <f t="shared" si="7"/>
        <v>-260.26605802894363</v>
      </c>
      <c r="AN18">
        <f t="shared" si="8"/>
        <v>0</v>
      </c>
      <c r="AO18">
        <f t="shared" si="8"/>
        <v>0</v>
      </c>
      <c r="AP18">
        <f t="shared" si="8"/>
        <v>-3.6468226072018397</v>
      </c>
      <c r="AQ18">
        <f t="shared" si="8"/>
        <v>-51.459103436845389</v>
      </c>
      <c r="AR18">
        <f t="shared" si="8"/>
        <v>-55.10592604404723</v>
      </c>
      <c r="AS18">
        <f t="shared" si="8"/>
        <v>1.0491952401124569</v>
      </c>
      <c r="AT18">
        <f t="shared" si="8"/>
        <v>6.5070950680756292</v>
      </c>
      <c r="AU18">
        <f t="shared" si="8"/>
        <v>-47.549635735859141</v>
      </c>
      <c r="AW18">
        <v>15</v>
      </c>
      <c r="AX18">
        <f>IF(Z18&gt;0, (R18*SUMPRODUCT(K18:$K$98, X18:$X$98)-K18*$AZ$3)/Z18, 0)</f>
        <v>630.06427534267527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</v>
      </c>
      <c r="S19">
        <f t="shared" si="1"/>
        <v>631.80651990565673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503.07162881393259</v>
      </c>
      <c r="AC19">
        <f t="shared" si="22"/>
        <v>495.68385976296196</v>
      </c>
      <c r="AE19">
        <f t="shared" si="2"/>
        <v>0</v>
      </c>
      <c r="AF19">
        <f t="shared" si="3"/>
        <v>0</v>
      </c>
      <c r="AG19">
        <f t="shared" si="3"/>
        <v>-19.613752159323198</v>
      </c>
      <c r="AH19">
        <f t="shared" si="4"/>
        <v>-295.51992002528095</v>
      </c>
      <c r="AI19">
        <f t="shared" si="5"/>
        <v>-315.13367218460417</v>
      </c>
      <c r="AJ19">
        <f t="shared" si="6"/>
        <v>7.3877690509706326</v>
      </c>
      <c r="AK19">
        <f t="shared" si="19"/>
        <v>35.215014016975282</v>
      </c>
      <c r="AL19">
        <f t="shared" si="7"/>
        <v>-272.53088911665827</v>
      </c>
      <c r="AN19">
        <f t="shared" si="8"/>
        <v>0</v>
      </c>
      <c r="AO19">
        <f t="shared" si="8"/>
        <v>0</v>
      </c>
      <c r="AP19">
        <f t="shared" si="8"/>
        <v>-3.1994278472062181</v>
      </c>
      <c r="AQ19">
        <f t="shared" si="8"/>
        <v>-48.20570046224465</v>
      </c>
      <c r="AR19">
        <f t="shared" si="8"/>
        <v>-51.405128309450873</v>
      </c>
      <c r="AS19">
        <f t="shared" si="8"/>
        <v>1.2051051649068718</v>
      </c>
      <c r="AT19">
        <f t="shared" si="8"/>
        <v>5.7443316082747824</v>
      </c>
      <c r="AU19">
        <f t="shared" si="8"/>
        <v>-44.455691536269221</v>
      </c>
      <c r="AW19">
        <v>16</v>
      </c>
      <c r="AX19">
        <f>IF(Z19&gt;0, (R19*SUMPRODUCT(K19:$K$98, X19:$X$98)-K19*$AZ$3)/Z19, 0)</f>
        <v>631.80651990565673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</v>
      </c>
      <c r="S20">
        <f t="shared" si="1"/>
        <v>631.85141713511791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495.68385976296196</v>
      </c>
      <c r="AC20">
        <f t="shared" si="22"/>
        <v>486.82756500239168</v>
      </c>
      <c r="AE20">
        <f t="shared" si="2"/>
        <v>0</v>
      </c>
      <c r="AF20">
        <f t="shared" si="3"/>
        <v>0</v>
      </c>
      <c r="AG20">
        <f t="shared" si="3"/>
        <v>-19.261947975432264</v>
      </c>
      <c r="AH20">
        <f t="shared" si="4"/>
        <v>-311.3333245954035</v>
      </c>
      <c r="AI20">
        <f t="shared" si="5"/>
        <v>-330.59527257083573</v>
      </c>
      <c r="AJ20">
        <f t="shared" si="6"/>
        <v>8.8562947605702789</v>
      </c>
      <c r="AK20">
        <f t="shared" si="19"/>
        <v>34.697870183407339</v>
      </c>
      <c r="AL20">
        <f t="shared" si="7"/>
        <v>-287.04110762685809</v>
      </c>
      <c r="AN20">
        <f t="shared" si="8"/>
        <v>0</v>
      </c>
      <c r="AO20">
        <f t="shared" si="8"/>
        <v>0</v>
      </c>
      <c r="AP20">
        <f t="shared" si="8"/>
        <v>-2.8053937179344604</v>
      </c>
      <c r="AQ20">
        <f t="shared" si="8"/>
        <v>-45.343936870642217</v>
      </c>
      <c r="AR20">
        <f t="shared" si="8"/>
        <v>-48.149330588576674</v>
      </c>
      <c r="AS20">
        <f t="shared" si="8"/>
        <v>1.289869213496418</v>
      </c>
      <c r="AT20">
        <f t="shared" si="8"/>
        <v>5.0535484345815194</v>
      </c>
      <c r="AU20">
        <f t="shared" si="8"/>
        <v>-41.805912940498736</v>
      </c>
      <c r="AW20">
        <v>17</v>
      </c>
      <c r="AX20">
        <f>IF(Z20&gt;0, (R20*SUMPRODUCT(K20:$K$98, X20:$X$98)-K20*$AZ$3)/Z20, 0)</f>
        <v>631.85141713511791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</v>
      </c>
      <c r="S21">
        <f t="shared" si="1"/>
        <v>630.29299480874329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486.82756500239168</v>
      </c>
      <c r="AC21">
        <f t="shared" si="22"/>
        <v>476.61702607967192</v>
      </c>
      <c r="AE21">
        <f t="shared" si="2"/>
        <v>0</v>
      </c>
      <c r="AF21">
        <f t="shared" si="3"/>
        <v>0</v>
      </c>
      <c r="AG21">
        <f t="shared" si="3"/>
        <v>-18.904582075527312</v>
      </c>
      <c r="AH21">
        <f t="shared" si="4"/>
        <v>-329.49284030125892</v>
      </c>
      <c r="AI21">
        <f t="shared" si="5"/>
        <v>-348.39742237678621</v>
      </c>
      <c r="AJ21">
        <f t="shared" si="6"/>
        <v>10.210538922719763</v>
      </c>
      <c r="AK21">
        <f t="shared" si="19"/>
        <v>34.077929550167418</v>
      </c>
      <c r="AL21">
        <f t="shared" si="7"/>
        <v>-304.10895390389902</v>
      </c>
      <c r="AN21">
        <f t="shared" si="8"/>
        <v>0</v>
      </c>
      <c r="AO21">
        <f t="shared" si="8"/>
        <v>0</v>
      </c>
      <c r="AP21">
        <f t="shared" si="8"/>
        <v>-2.4583441044388294</v>
      </c>
      <c r="AQ21">
        <f t="shared" si="8"/>
        <v>-42.847113899332832</v>
      </c>
      <c r="AR21">
        <f t="shared" si="8"/>
        <v>-45.305458003771662</v>
      </c>
      <c r="AS21">
        <f t="shared" si="8"/>
        <v>1.3277742963863526</v>
      </c>
      <c r="AT21">
        <f t="shared" si="8"/>
        <v>4.431479990747115</v>
      </c>
      <c r="AU21">
        <f t="shared" si="8"/>
        <v>-39.546203716638196</v>
      </c>
      <c r="AW21">
        <v>18</v>
      </c>
      <c r="AX21">
        <f>IF(Z21&gt;0, (R21*SUMPRODUCT(K21:$K$98, X21:$X$98)-K21*$AZ$3)/Z21, 0)</f>
        <v>630.29299480874329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</v>
      </c>
      <c r="S22">
        <f t="shared" si="1"/>
        <v>627.19588329710655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476.61702607967192</v>
      </c>
      <c r="AC22">
        <f t="shared" si="22"/>
        <v>465.13901749098494</v>
      </c>
      <c r="AE22">
        <f t="shared" si="2"/>
        <v>0</v>
      </c>
      <c r="AF22">
        <f t="shared" si="3"/>
        <v>0</v>
      </c>
      <c r="AG22">
        <f t="shared" si="3"/>
        <v>-18.54042053998327</v>
      </c>
      <c r="AH22">
        <f t="shared" si="4"/>
        <v>-350.23142957754351</v>
      </c>
      <c r="AI22">
        <f t="shared" si="5"/>
        <v>-368.77185011752675</v>
      </c>
      <c r="AJ22">
        <f t="shared" si="6"/>
        <v>11.478008588686976</v>
      </c>
      <c r="AK22">
        <f t="shared" si="19"/>
        <v>33.36319182557704</v>
      </c>
      <c r="AL22">
        <f t="shared" si="7"/>
        <v>-323.93064970326276</v>
      </c>
      <c r="AN22">
        <f t="shared" si="8"/>
        <v>0</v>
      </c>
      <c r="AO22">
        <f t="shared" si="8"/>
        <v>0</v>
      </c>
      <c r="AP22">
        <f t="shared" si="8"/>
        <v>-2.1526684710894881</v>
      </c>
      <c r="AQ22">
        <f t="shared" si="8"/>
        <v>-40.664242453955502</v>
      </c>
      <c r="AR22">
        <f t="shared" si="8"/>
        <v>-42.816910925044986</v>
      </c>
      <c r="AS22">
        <f t="shared" si="8"/>
        <v>1.33267458235244</v>
      </c>
      <c r="AT22">
        <f t="shared" si="8"/>
        <v>3.8736926696429204</v>
      </c>
      <c r="AU22">
        <f t="shared" si="8"/>
        <v>-37.610543673049627</v>
      </c>
      <c r="AW22">
        <v>19</v>
      </c>
      <c r="AX22">
        <f>IF(Z22&gt;0, (R22*SUMPRODUCT(K22:$K$98, X22:$X$98)-K22*$AZ$3)/Z22, 0)</f>
        <v>627.19588329710655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</v>
      </c>
      <c r="S23">
        <f t="shared" si="1"/>
        <v>622.65215466969266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465.13901749098494</v>
      </c>
      <c r="AC23">
        <f t="shared" si="22"/>
        <v>452.48290477867732</v>
      </c>
      <c r="AE23">
        <f t="shared" si="2"/>
        <v>0</v>
      </c>
      <c r="AF23">
        <f t="shared" si="3"/>
        <v>0</v>
      </c>
      <c r="AG23">
        <f t="shared" si="3"/>
        <v>-18.167563598118139</v>
      </c>
      <c r="AH23">
        <f t="shared" si="4"/>
        <v>-374.90547293059086</v>
      </c>
      <c r="AI23">
        <f t="shared" si="5"/>
        <v>-393.073036528709</v>
      </c>
      <c r="AJ23">
        <f t="shared" si="6"/>
        <v>12.656112712307618</v>
      </c>
      <c r="AK23">
        <f t="shared" si="19"/>
        <v>32.559731224368946</v>
      </c>
      <c r="AL23">
        <f t="shared" si="7"/>
        <v>-347.85719259203245</v>
      </c>
      <c r="AN23">
        <f t="shared" si="8"/>
        <v>0</v>
      </c>
      <c r="AO23">
        <f t="shared" si="8"/>
        <v>0</v>
      </c>
      <c r="AP23">
        <f t="shared" si="8"/>
        <v>-1.883372547614578</v>
      </c>
      <c r="AQ23">
        <f t="shared" si="8"/>
        <v>-38.865237589759921</v>
      </c>
      <c r="AR23">
        <f t="shared" si="8"/>
        <v>-40.748610137374499</v>
      </c>
      <c r="AS23">
        <f t="shared" si="8"/>
        <v>1.312018263381507</v>
      </c>
      <c r="AT23">
        <f t="shared" si="8"/>
        <v>3.3753620079270079</v>
      </c>
      <c r="AU23">
        <f t="shared" si="8"/>
        <v>-36.061229866065986</v>
      </c>
      <c r="AW23">
        <v>20</v>
      </c>
      <c r="AX23">
        <f>IF(Z23&gt;0, (R23*SUMPRODUCT(K23:$K$98, X23:$X$98)-K23*$AZ$3)/Z23, 0)</f>
        <v>622.65215466969266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</v>
      </c>
      <c r="S24">
        <f t="shared" si="1"/>
        <v>616.58375829272757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452.48290477867732</v>
      </c>
      <c r="AC24">
        <f t="shared" si="22"/>
        <v>438.62492588681744</v>
      </c>
      <c r="AE24">
        <f t="shared" si="2"/>
        <v>0</v>
      </c>
      <c r="AF24">
        <f t="shared" si="3"/>
        <v>0</v>
      </c>
      <c r="AG24">
        <f t="shared" si="3"/>
        <v>-17.784482642769238</v>
      </c>
      <c r="AH24">
        <f t="shared" si="4"/>
        <v>-402.81063873544019</v>
      </c>
      <c r="AI24">
        <f t="shared" ref="AI24:AI69" si="23">SUM(AE24:AH24)</f>
        <v>-420.59512137820946</v>
      </c>
      <c r="AJ24">
        <f t="shared" si="6"/>
        <v>13.857978891859887</v>
      </c>
      <c r="AK24">
        <f t="shared" si="19"/>
        <v>31.673803334507415</v>
      </c>
      <c r="AL24">
        <f t="shared" ref="AL24:AL69" si="24">SUM(AI24:AK24)</f>
        <v>-375.06333915184217</v>
      </c>
      <c r="AN24">
        <f t="shared" si="8"/>
        <v>0</v>
      </c>
      <c r="AO24">
        <f t="shared" si="8"/>
        <v>0</v>
      </c>
      <c r="AP24">
        <f t="shared" si="8"/>
        <v>-1.6461248073299442</v>
      </c>
      <c r="AQ24">
        <f t="shared" si="8"/>
        <v>-37.28399630159722</v>
      </c>
      <c r="AR24">
        <f t="shared" si="8"/>
        <v>-38.930121108927167</v>
      </c>
      <c r="AS24">
        <f t="shared" si="8"/>
        <v>1.2826891448889075</v>
      </c>
      <c r="AT24">
        <f t="shared" si="8"/>
        <v>2.9317149370449131</v>
      </c>
      <c r="AU24">
        <f t="shared" si="8"/>
        <v>-34.715717026993353</v>
      </c>
      <c r="AW24">
        <v>21</v>
      </c>
      <c r="AX24">
        <f>IF(Z24&gt;0, (R24*SUMPRODUCT(K24:$K$98, X24:$X$98)-K24*$AZ$3)/Z24, 0)</f>
        <v>616.58375829272757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</v>
      </c>
      <c r="S25">
        <f t="shared" si="1"/>
        <v>609.08607114184304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438.62492588681744</v>
      </c>
      <c r="AC25">
        <f t="shared" si="22"/>
        <v>423.66883913691669</v>
      </c>
      <c r="AE25">
        <f t="shared" si="2"/>
        <v>0</v>
      </c>
      <c r="AF25">
        <f t="shared" si="3"/>
        <v>0</v>
      </c>
      <c r="AG25">
        <f t="shared" si="3"/>
        <v>-17.389530774471336</v>
      </c>
      <c r="AH25">
        <f t="shared" si="4"/>
        <v>-434.21408374041363</v>
      </c>
      <c r="AI25">
        <f t="shared" si="23"/>
        <v>-451.60361451488495</v>
      </c>
      <c r="AJ25">
        <f t="shared" si="6"/>
        <v>14.956086749900749</v>
      </c>
      <c r="AK25">
        <f t="shared" si="19"/>
        <v>30.703744812077222</v>
      </c>
      <c r="AL25">
        <f t="shared" si="24"/>
        <v>-405.94378295290699</v>
      </c>
      <c r="AN25">
        <f t="shared" si="8"/>
        <v>0</v>
      </c>
      <c r="AO25">
        <f t="shared" si="8"/>
        <v>0</v>
      </c>
      <c r="AP25">
        <f t="shared" si="8"/>
        <v>-1.4371144783645726</v>
      </c>
      <c r="AQ25">
        <f t="shared" si="8"/>
        <v>-35.884541943434137</v>
      </c>
      <c r="AR25">
        <f t="shared" si="8"/>
        <v>-37.321656421798707</v>
      </c>
      <c r="AS25">
        <f t="shared" si="8"/>
        <v>1.2360085551884217</v>
      </c>
      <c r="AT25">
        <f t="shared" si="8"/>
        <v>2.5374345508059726</v>
      </c>
      <c r="AU25">
        <f t="shared" si="8"/>
        <v>-33.548213315804318</v>
      </c>
      <c r="AW25">
        <v>22</v>
      </c>
      <c r="AX25">
        <f>IF(Z25&gt;0, (R25*SUMPRODUCT(K25:$K$98, X25:$X$98)-K25*$AZ$3)/Z25, 0)</f>
        <v>609.08607114184304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</v>
      </c>
      <c r="S26">
        <f t="shared" si="1"/>
        <v>600.26497110862692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423.66883913691669</v>
      </c>
      <c r="AC26">
        <f t="shared" si="22"/>
        <v>407.71993072178282</v>
      </c>
      <c r="AE26">
        <f t="shared" si="2"/>
        <v>0</v>
      </c>
      <c r="AF26">
        <f t="shared" si="3"/>
        <v>0</v>
      </c>
      <c r="AG26">
        <f t="shared" si="3"/>
        <v>-16.980831397206408</v>
      </c>
      <c r="AH26">
        <f t="shared" si="4"/>
        <v>-469.60813904043039</v>
      </c>
      <c r="AI26">
        <f t="shared" si="23"/>
        <v>-486.58897043763682</v>
      </c>
      <c r="AJ26">
        <f t="shared" si="6"/>
        <v>15.948908415133872</v>
      </c>
      <c r="AK26">
        <f t="shared" si="19"/>
        <v>29.656818739584171</v>
      </c>
      <c r="AL26">
        <f t="shared" si="24"/>
        <v>-440.98324328291875</v>
      </c>
      <c r="AN26">
        <f t="shared" si="8"/>
        <v>0</v>
      </c>
      <c r="AO26">
        <f t="shared" si="8"/>
        <v>0</v>
      </c>
      <c r="AP26">
        <f t="shared" si="8"/>
        <v>-1.2529808355509842</v>
      </c>
      <c r="AQ26">
        <f t="shared" si="8"/>
        <v>-34.651424578258464</v>
      </c>
      <c r="AR26">
        <f t="shared" si="8"/>
        <v>-35.904405413809449</v>
      </c>
      <c r="AS26">
        <f t="shared" si="8"/>
        <v>1.1768373482236072</v>
      </c>
      <c r="AT26">
        <f t="shared" si="8"/>
        <v>2.188316028520342</v>
      </c>
      <c r="AU26">
        <f t="shared" si="8"/>
        <v>-32.539252037065502</v>
      </c>
      <c r="AW26">
        <v>23</v>
      </c>
      <c r="AX26">
        <f>IF(Z26&gt;0, (R26*SUMPRODUCT(K26:$K$98, X26:$X$98)-K26*$AZ$3)/Z26, 0)</f>
        <v>600.26497110862692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</v>
      </c>
      <c r="S27">
        <f t="shared" si="1"/>
        <v>590.18058221708941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407.71993072178282</v>
      </c>
      <c r="AC27">
        <f t="shared" si="22"/>
        <v>390.86817893664988</v>
      </c>
      <c r="AE27">
        <f t="shared" si="2"/>
        <v>0</v>
      </c>
      <c r="AF27">
        <f t="shared" si="3"/>
        <v>0</v>
      </c>
      <c r="AG27">
        <f t="shared" si="3"/>
        <v>-16.557143301305473</v>
      </c>
      <c r="AH27">
        <f t="shared" si="4"/>
        <v>-507.75956385774259</v>
      </c>
      <c r="AI27">
        <f t="shared" si="23"/>
        <v>-524.31670715904806</v>
      </c>
      <c r="AJ27">
        <f t="shared" si="6"/>
        <v>16.851751785132933</v>
      </c>
      <c r="AK27">
        <f t="shared" si="19"/>
        <v>28.540395150524798</v>
      </c>
      <c r="AL27">
        <f t="shared" si="24"/>
        <v>-478.92456022339036</v>
      </c>
      <c r="AN27">
        <f t="shared" si="8"/>
        <v>0</v>
      </c>
      <c r="AO27">
        <f t="shared" si="8"/>
        <v>0</v>
      </c>
      <c r="AP27">
        <f t="shared" si="8"/>
        <v>-1.0908194259673591</v>
      </c>
      <c r="AQ27">
        <f t="shared" si="8"/>
        <v>-33.452268057199724</v>
      </c>
      <c r="AR27">
        <f t="shared" si="8"/>
        <v>-34.543087483167078</v>
      </c>
      <c r="AS27">
        <f t="shared" si="8"/>
        <v>1.1102288525432857</v>
      </c>
      <c r="AT27">
        <f t="shared" si="8"/>
        <v>1.8803012626291866</v>
      </c>
      <c r="AU27">
        <f t="shared" si="8"/>
        <v>-31.552557367994609</v>
      </c>
      <c r="AW27">
        <v>24</v>
      </c>
      <c r="AX27">
        <f>IF(Z27&gt;0, (R27*SUMPRODUCT(K27:$K$98, X27:$X$98)-K27*$AZ$3)/Z27, 0)</f>
        <v>590.18058221708941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</v>
      </c>
      <c r="S28">
        <f t="shared" si="1"/>
        <v>579.04783997547679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390.86817893664988</v>
      </c>
      <c r="AC28">
        <f t="shared" si="22"/>
        <v>373.30847587331198</v>
      </c>
      <c r="AE28">
        <f t="shared" si="2"/>
        <v>0</v>
      </c>
      <c r="AF28">
        <f t="shared" si="3"/>
        <v>0</v>
      </c>
      <c r="AG28">
        <f t="shared" si="3"/>
        <v>-16.117341698793052</v>
      </c>
      <c r="AH28">
        <f t="shared" si="4"/>
        <v>-548.4603389987343</v>
      </c>
      <c r="AI28">
        <f t="shared" si="23"/>
        <v>-564.5776806975274</v>
      </c>
      <c r="AJ28">
        <f t="shared" si="6"/>
        <v>17.559703063337906</v>
      </c>
      <c r="AK28">
        <f t="shared" si="19"/>
        <v>27.360772525565494</v>
      </c>
      <c r="AL28">
        <f t="shared" si="24"/>
        <v>-519.657205108624</v>
      </c>
      <c r="AN28">
        <f t="shared" si="8"/>
        <v>0</v>
      </c>
      <c r="AO28">
        <f t="shared" si="8"/>
        <v>0</v>
      </c>
      <c r="AP28">
        <f t="shared" si="8"/>
        <v>-0.94807533155552426</v>
      </c>
      <c r="AQ28">
        <f t="shared" si="8"/>
        <v>-32.262250652675505</v>
      </c>
      <c r="AR28">
        <f t="shared" si="8"/>
        <v>-33.210325984231034</v>
      </c>
      <c r="AS28">
        <f t="shared" si="8"/>
        <v>1.0329197962612733</v>
      </c>
      <c r="AT28">
        <f t="shared" si="8"/>
        <v>1.6094511097778184</v>
      </c>
      <c r="AU28">
        <f t="shared" si="8"/>
        <v>-30.567955078191943</v>
      </c>
      <c r="AW28">
        <v>25</v>
      </c>
      <c r="AX28">
        <f>IF(Z28&gt;0, (R28*SUMPRODUCT(K28:$K$98, X28:$X$98)-K28*$AZ$3)/Z28, 0)</f>
        <v>579.04783997547679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</v>
      </c>
      <c r="S29">
        <f t="shared" si="1"/>
        <v>567.07559791886388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373.30847587331198</v>
      </c>
      <c r="AC29">
        <f t="shared" si="22"/>
        <v>355.23601539372748</v>
      </c>
      <c r="AE29">
        <f t="shared" si="2"/>
        <v>0</v>
      </c>
      <c r="AF29">
        <f t="shared" si="3"/>
        <v>0</v>
      </c>
      <c r="AG29">
        <f t="shared" si="3"/>
        <v>-15.660875582436628</v>
      </c>
      <c r="AH29">
        <f t="shared" si="4"/>
        <v>-590.58539873698589</v>
      </c>
      <c r="AI29">
        <f t="shared" si="23"/>
        <v>-606.24627431942247</v>
      </c>
      <c r="AJ29">
        <f t="shared" si="6"/>
        <v>18.072460479584493</v>
      </c>
      <c r="AK29">
        <f t="shared" si="19"/>
        <v>26.131593311131841</v>
      </c>
      <c r="AL29">
        <f t="shared" si="24"/>
        <v>-562.04222052870614</v>
      </c>
      <c r="AN29">
        <f t="shared" si="8"/>
        <v>0</v>
      </c>
      <c r="AO29">
        <f t="shared" si="8"/>
        <v>0</v>
      </c>
      <c r="AP29">
        <f t="shared" si="8"/>
        <v>-0.82252186184140497</v>
      </c>
      <c r="AQ29">
        <f t="shared" si="8"/>
        <v>-31.018023174277388</v>
      </c>
      <c r="AR29">
        <f t="shared" si="8"/>
        <v>-31.84054503611879</v>
      </c>
      <c r="AS29">
        <f t="shared" si="8"/>
        <v>0.94918025262864958</v>
      </c>
      <c r="AT29">
        <f t="shared" si="8"/>
        <v>1.372452432178151</v>
      </c>
      <c r="AU29">
        <f t="shared" si="8"/>
        <v>-29.51891235131199</v>
      </c>
      <c r="AW29">
        <v>26</v>
      </c>
      <c r="AX29">
        <f>IF(Z29&gt;0, (R29*SUMPRODUCT(K29:$K$98, X29:$X$98)-K29*$AZ$3)/Z29, 0)</f>
        <v>567.07559791886388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</v>
      </c>
      <c r="S30">
        <f t="shared" si="1"/>
        <v>554.56361349668941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355.23601539372748</v>
      </c>
      <c r="AC30">
        <f t="shared" si="22"/>
        <v>336.88744773113848</v>
      </c>
      <c r="AE30">
        <f t="shared" si="2"/>
        <v>0</v>
      </c>
      <c r="AF30">
        <f t="shared" si="3"/>
        <v>0</v>
      </c>
      <c r="AG30">
        <f t="shared" si="3"/>
        <v>-15.187051563253601</v>
      </c>
      <c r="AH30">
        <f t="shared" si="4"/>
        <v>-634.43052671732232</v>
      </c>
      <c r="AI30">
        <f t="shared" si="23"/>
        <v>-649.61757828057591</v>
      </c>
      <c r="AJ30">
        <f t="shared" si="6"/>
        <v>18.348567662589005</v>
      </c>
      <c r="AK30">
        <f t="shared" si="19"/>
        <v>24.866521077560925</v>
      </c>
      <c r="AL30">
        <f t="shared" si="24"/>
        <v>-606.4024895404259</v>
      </c>
      <c r="AN30">
        <f t="shared" si="8"/>
        <v>0</v>
      </c>
      <c r="AO30">
        <f t="shared" si="8"/>
        <v>0</v>
      </c>
      <c r="AP30">
        <f t="shared" si="8"/>
        <v>-0.7121752150272237</v>
      </c>
      <c r="AQ30">
        <f t="shared" si="8"/>
        <v>-29.750718558036347</v>
      </c>
      <c r="AR30">
        <f t="shared" si="8"/>
        <v>-30.46289377306357</v>
      </c>
      <c r="AS30">
        <f t="shared" si="8"/>
        <v>0.86043002264926738</v>
      </c>
      <c r="AT30">
        <f t="shared" si="8"/>
        <v>1.1660801915126298</v>
      </c>
      <c r="AU30">
        <f t="shared" si="8"/>
        <v>-28.436383558901667</v>
      </c>
      <c r="AW30">
        <v>27</v>
      </c>
      <c r="AX30">
        <f>IF(Z30&gt;0, (R30*SUMPRODUCT(K30:$K$98, X30:$X$98)-K30*$AZ$3)/Z30, 0)</f>
        <v>554.56361349668941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</v>
      </c>
      <c r="S31">
        <f t="shared" si="1"/>
        <v>541.78092462659754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336.88744773113848</v>
      </c>
      <c r="AC31">
        <f t="shared" si="22"/>
        <v>318.44874302282403</v>
      </c>
      <c r="AE31">
        <f t="shared" si="2"/>
        <v>0</v>
      </c>
      <c r="AF31">
        <f t="shared" si="3"/>
        <v>0</v>
      </c>
      <c r="AG31">
        <f t="shared" si="3"/>
        <v>-14.694534660956505</v>
      </c>
      <c r="AH31">
        <f t="shared" si="4"/>
        <v>-681.29277332912545</v>
      </c>
      <c r="AI31">
        <f t="shared" si="23"/>
        <v>-695.98730799008194</v>
      </c>
      <c r="AJ31">
        <f t="shared" si="6"/>
        <v>18.438704708314447</v>
      </c>
      <c r="AK31">
        <f t="shared" si="19"/>
        <v>23.582121341179697</v>
      </c>
      <c r="AL31">
        <f t="shared" si="24"/>
        <v>-653.96648194058787</v>
      </c>
      <c r="AN31">
        <f t="shared" si="8"/>
        <v>0</v>
      </c>
      <c r="AO31">
        <f t="shared" si="8"/>
        <v>0</v>
      </c>
      <c r="AP31">
        <f t="shared" si="8"/>
        <v>-0.6152494056664547</v>
      </c>
      <c r="AQ31">
        <f t="shared" si="8"/>
        <v>-28.525229518789711</v>
      </c>
      <c r="AR31">
        <f t="shared" si="8"/>
        <v>-29.140478924456165</v>
      </c>
      <c r="AS31">
        <f t="shared" si="8"/>
        <v>0.77201506374964624</v>
      </c>
      <c r="AT31">
        <f t="shared" si="8"/>
        <v>0.9873661517206973</v>
      </c>
      <c r="AU31">
        <f t="shared" si="8"/>
        <v>-27.381097708985827</v>
      </c>
      <c r="AW31">
        <v>28</v>
      </c>
      <c r="AX31">
        <f>IF(Z31&gt;0, (R31*SUMPRODUCT(K31:$K$98, X31:$X$98)-K31*$AZ$3)/Z31, 0)</f>
        <v>541.78092462659754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</v>
      </c>
      <c r="S32">
        <f t="shared" si="1"/>
        <v>528.87831606568295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318.44874302282403</v>
      </c>
      <c r="AC32">
        <f t="shared" si="22"/>
        <v>300.02352586985756</v>
      </c>
      <c r="AE32">
        <f t="shared" si="2"/>
        <v>0</v>
      </c>
      <c r="AF32">
        <f t="shared" si="3"/>
        <v>0</v>
      </c>
      <c r="AG32">
        <f t="shared" si="3"/>
        <v>-14.18206781957557</v>
      </c>
      <c r="AH32">
        <f t="shared" si="4"/>
        <v>-731.04298954273929</v>
      </c>
      <c r="AI32">
        <f t="shared" si="23"/>
        <v>-745.22505736231483</v>
      </c>
      <c r="AJ32">
        <f t="shared" si="6"/>
        <v>18.425217152966468</v>
      </c>
      <c r="AK32">
        <f t="shared" si="19"/>
        <v>22.291412011597686</v>
      </c>
      <c r="AL32">
        <f t="shared" si="24"/>
        <v>-704.50842819775062</v>
      </c>
      <c r="AN32">
        <f t="shared" si="8"/>
        <v>0</v>
      </c>
      <c r="AO32">
        <f t="shared" si="8"/>
        <v>0</v>
      </c>
      <c r="AP32">
        <f t="shared" si="8"/>
        <v>-0.5301721377586005</v>
      </c>
      <c r="AQ32">
        <f t="shared" si="8"/>
        <v>-27.328780928852691</v>
      </c>
      <c r="AR32">
        <f t="shared" si="8"/>
        <v>-27.858953066611292</v>
      </c>
      <c r="AS32">
        <f t="shared" si="8"/>
        <v>0.68879495507496535</v>
      </c>
      <c r="AT32">
        <f t="shared" si="8"/>
        <v>0.83332597969484101</v>
      </c>
      <c r="AU32">
        <f t="shared" si="8"/>
        <v>-26.336832131841483</v>
      </c>
      <c r="AW32">
        <v>29</v>
      </c>
      <c r="AX32">
        <f>IF(Z32&gt;0, (R32*SUMPRODUCT(K32:$K$98, X32:$X$98)-K32*$AZ$3)/Z32, 0)</f>
        <v>528.87831606568295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</v>
      </c>
      <c r="S33">
        <f t="shared" si="1"/>
        <v>516.01906225203095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300.02352586985756</v>
      </c>
      <c r="AC33">
        <f t="shared" si="22"/>
        <v>281.71261312477543</v>
      </c>
      <c r="AE33">
        <f t="shared" si="2"/>
        <v>0</v>
      </c>
      <c r="AF33">
        <f t="shared" si="3"/>
        <v>0</v>
      </c>
      <c r="AG33">
        <f t="shared" si="3"/>
        <v>-13.648362712382852</v>
      </c>
      <c r="AH33">
        <f t="shared" si="4"/>
        <v>-783.76885799392358</v>
      </c>
      <c r="AI33">
        <f t="shared" si="23"/>
        <v>-797.41722070630647</v>
      </c>
      <c r="AJ33">
        <f t="shared" si="6"/>
        <v>18.310912745082135</v>
      </c>
      <c r="AK33">
        <f t="shared" si="19"/>
        <v>21.00164681089003</v>
      </c>
      <c r="AL33">
        <f t="shared" si="24"/>
        <v>-758.10466115033421</v>
      </c>
      <c r="AN33">
        <f t="shared" si="8"/>
        <v>0</v>
      </c>
      <c r="AO33">
        <f t="shared" si="8"/>
        <v>0</v>
      </c>
      <c r="AP33">
        <f t="shared" si="8"/>
        <v>-0.45555401169940635</v>
      </c>
      <c r="AQ33">
        <f t="shared" si="8"/>
        <v>-26.160577281570312</v>
      </c>
      <c r="AR33">
        <f t="shared" si="8"/>
        <v>-26.616131293269721</v>
      </c>
      <c r="AS33">
        <f t="shared" si="8"/>
        <v>0.61118025177714552</v>
      </c>
      <c r="AT33">
        <f t="shared" si="8"/>
        <v>0.7009913686067798</v>
      </c>
      <c r="AU33">
        <f t="shared" si="8"/>
        <v>-25.303959672885792</v>
      </c>
      <c r="AW33">
        <v>30</v>
      </c>
      <c r="AX33">
        <f>IF(Z33&gt;0, (R33*SUMPRODUCT(K33:$K$98, X33:$X$98)-K33*$AZ$3)/Z33, 0)</f>
        <v>516.01906225203095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</v>
      </c>
      <c r="S34">
        <f t="shared" si="1"/>
        <v>503.28723362541314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281.71261312477543</v>
      </c>
      <c r="AC34">
        <f t="shared" si="22"/>
        <v>263.60370386442878</v>
      </c>
      <c r="AE34">
        <f t="shared" si="2"/>
        <v>0</v>
      </c>
      <c r="AF34">
        <f t="shared" si="3"/>
        <v>0</v>
      </c>
      <c r="AG34">
        <f t="shared" si="3"/>
        <v>-13.094098471640544</v>
      </c>
      <c r="AH34">
        <f t="shared" si="4"/>
        <v>-835.56122723695989</v>
      </c>
      <c r="AI34">
        <f t="shared" si="23"/>
        <v>-848.65532570860046</v>
      </c>
      <c r="AJ34">
        <f t="shared" si="6"/>
        <v>18.10890926034665</v>
      </c>
      <c r="AK34">
        <f t="shared" si="19"/>
        <v>19.719882918734282</v>
      </c>
      <c r="AL34">
        <f t="shared" si="24"/>
        <v>-810.82653352951957</v>
      </c>
      <c r="AN34">
        <f t="shared" si="8"/>
        <v>0</v>
      </c>
      <c r="AO34">
        <f t="shared" si="8"/>
        <v>0</v>
      </c>
      <c r="AP34">
        <f t="shared" si="8"/>
        <v>-0.39022662684156234</v>
      </c>
      <c r="AQ34">
        <f t="shared" si="8"/>
        <v>-24.901159856897241</v>
      </c>
      <c r="AR34">
        <f t="shared" si="8"/>
        <v>-25.291386483738805</v>
      </c>
      <c r="AS34">
        <f t="shared" si="8"/>
        <v>0.53967660253586303</v>
      </c>
      <c r="AT34">
        <f t="shared" si="8"/>
        <v>0.58768638480569613</v>
      </c>
      <c r="AU34">
        <f t="shared" ref="AU34:AU69" si="25">AL34*$K34</f>
        <v>-24.164023496397245</v>
      </c>
      <c r="AW34">
        <v>31</v>
      </c>
      <c r="AX34">
        <f>IF(Z34&gt;0, (R34*SUMPRODUCT(K34:$K$98, X34:$X$98)-K34*$AZ$3)/Z34, 0)</f>
        <v>503.28723362541314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</v>
      </c>
      <c r="S35">
        <f t="shared" si="1"/>
        <v>490.9346882650849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263.60370386442878</v>
      </c>
      <c r="AC35">
        <f t="shared" si="22"/>
        <v>245.89153331219555</v>
      </c>
      <c r="AE35">
        <f t="shared" si="2"/>
        <v>0</v>
      </c>
      <c r="AF35">
        <f t="shared" ref="AF35:AG69" si="26">-$Z35*P35</f>
        <v>0</v>
      </c>
      <c r="AG35">
        <f t="shared" si="26"/>
        <v>-12.521601100400551</v>
      </c>
      <c r="AH35">
        <f t="shared" si="4"/>
        <v>-883.11277304717896</v>
      </c>
      <c r="AI35">
        <f t="shared" si="23"/>
        <v>-895.63437414757948</v>
      </c>
      <c r="AJ35">
        <f t="shared" si="6"/>
        <v>17.712170552233232</v>
      </c>
      <c r="AK35">
        <f t="shared" si="19"/>
        <v>18.452259270510016</v>
      </c>
      <c r="AL35">
        <f t="shared" si="24"/>
        <v>-859.46994432483621</v>
      </c>
      <c r="AN35">
        <f t="shared" ref="AN35:AT69" si="27">AE35*$K35</f>
        <v>0</v>
      </c>
      <c r="AO35">
        <f t="shared" si="27"/>
        <v>0</v>
      </c>
      <c r="AP35">
        <f t="shared" si="27"/>
        <v>-0.33318323372436942</v>
      </c>
      <c r="AQ35">
        <f t="shared" si="27"/>
        <v>-23.498462146166109</v>
      </c>
      <c r="AR35">
        <f t="shared" si="27"/>
        <v>-23.831645379890475</v>
      </c>
      <c r="AS35">
        <f t="shared" si="27"/>
        <v>0.47129741744303288</v>
      </c>
      <c r="AT35">
        <f t="shared" si="27"/>
        <v>0.49099019877516575</v>
      </c>
      <c r="AU35">
        <f t="shared" si="25"/>
        <v>-22.869357763672276</v>
      </c>
      <c r="AW35">
        <v>32</v>
      </c>
      <c r="AX35">
        <f>IF(Z35&gt;0, (R35*SUMPRODUCT(K35:$K$98, X35:$X$98)-K35*$AZ$3)/Z35, 0)</f>
        <v>490.9346882650849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</v>
      </c>
      <c r="S36">
        <f t="shared" si="1"/>
        <v>483.73706584485677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245.89153331219555</v>
      </c>
      <c r="AC36">
        <f t="shared" si="22"/>
        <v>228.81181161662232</v>
      </c>
      <c r="AE36">
        <f t="shared" si="2"/>
        <v>0</v>
      </c>
      <c r="AF36">
        <f t="shared" si="26"/>
        <v>0</v>
      </c>
      <c r="AG36">
        <f t="shared" si="26"/>
        <v>-11.825215999160504</v>
      </c>
      <c r="AH36">
        <f t="shared" si="4"/>
        <v>-1142.3381804720841</v>
      </c>
      <c r="AI36">
        <f t="shared" si="23"/>
        <v>-1154.1633964712446</v>
      </c>
      <c r="AJ36">
        <f t="shared" si="6"/>
        <v>17.079721695573227</v>
      </c>
      <c r="AK36">
        <f t="shared" si="19"/>
        <v>17.21240733185369</v>
      </c>
      <c r="AL36">
        <f t="shared" si="24"/>
        <v>-1119.8712674438177</v>
      </c>
      <c r="AN36">
        <f t="shared" si="27"/>
        <v>0</v>
      </c>
      <c r="AO36">
        <f t="shared" si="27"/>
        <v>0</v>
      </c>
      <c r="AP36">
        <f t="shared" si="27"/>
        <v>-0.28094048910944236</v>
      </c>
      <c r="AQ36">
        <f t="shared" si="27"/>
        <v>-27.139381400982543</v>
      </c>
      <c r="AR36">
        <f t="shared" si="27"/>
        <v>-27.420321890091984</v>
      </c>
      <c r="AS36">
        <f t="shared" si="27"/>
        <v>0.40577570569096955</v>
      </c>
      <c r="AT36">
        <f t="shared" si="27"/>
        <v>0.40892801745906554</v>
      </c>
      <c r="AU36">
        <f t="shared" si="25"/>
        <v>-26.605618166941952</v>
      </c>
      <c r="AW36">
        <v>33</v>
      </c>
      <c r="AX36">
        <f>IF(Z36&gt;0, (R36*SUMPRODUCT(K36:$K$98, X36:$X$98)-K36*$AZ$3)/Z36, 0)</f>
        <v>483.73706584485677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</v>
      </c>
      <c r="S37">
        <f t="shared" si="1"/>
        <v>470.70192065325585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228.81181161662232</v>
      </c>
      <c r="AC37">
        <f t="shared" si="22"/>
        <v>207.40344847509769</v>
      </c>
      <c r="AE37">
        <f t="shared" si="2"/>
        <v>0</v>
      </c>
      <c r="AF37">
        <f t="shared" si="26"/>
        <v>0</v>
      </c>
      <c r="AG37">
        <f t="shared" si="26"/>
        <v>-11.015647024939703</v>
      </c>
      <c r="AH37">
        <f t="shared" si="4"/>
        <v>-1382.6336284583879</v>
      </c>
      <c r="AI37">
        <f t="shared" si="23"/>
        <v>-1393.6492754833275</v>
      </c>
      <c r="AJ37">
        <f t="shared" si="6"/>
        <v>21.408363141524632</v>
      </c>
      <c r="AK37">
        <f t="shared" si="19"/>
        <v>16.016826813163565</v>
      </c>
      <c r="AL37">
        <f t="shared" si="24"/>
        <v>-1356.2240855286393</v>
      </c>
      <c r="AN37">
        <f t="shared" si="27"/>
        <v>0</v>
      </c>
      <c r="AO37">
        <f t="shared" si="27"/>
        <v>0</v>
      </c>
      <c r="AP37">
        <f t="shared" si="27"/>
        <v>-0.23366692347939502</v>
      </c>
      <c r="AQ37">
        <f t="shared" si="27"/>
        <v>-29.328803431116917</v>
      </c>
      <c r="AR37">
        <f t="shared" si="27"/>
        <v>-29.562470354596311</v>
      </c>
      <c r="AS37">
        <f t="shared" si="27"/>
        <v>0.45412006581947639</v>
      </c>
      <c r="AT37">
        <f t="shared" si="27"/>
        <v>0.33975331969705153</v>
      </c>
      <c r="AU37">
        <f t="shared" si="25"/>
        <v>-28.768596969079784</v>
      </c>
      <c r="AW37">
        <v>34</v>
      </c>
      <c r="AX37">
        <f>IF(Z37&gt;0, (R37*SUMPRODUCT(K37:$K$98, X37:$X$98)-K37*$AZ$3)/Z37, 0)</f>
        <v>470.70192065325585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</v>
      </c>
      <c r="S38">
        <f t="shared" si="1"/>
        <v>453.19471778569994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207.40344847509769</v>
      </c>
      <c r="AC38">
        <f t="shared" si="22"/>
        <v>183.19162563278246</v>
      </c>
      <c r="AE38">
        <f t="shared" si="2"/>
        <v>0</v>
      </c>
      <c r="AF38">
        <f t="shared" si="26"/>
        <v>0</v>
      </c>
      <c r="AG38">
        <f t="shared" si="26"/>
        <v>-10.105569330543666</v>
      </c>
      <c r="AH38">
        <f t="shared" si="4"/>
        <v>-1599.8424482932819</v>
      </c>
      <c r="AI38">
        <f t="shared" si="23"/>
        <v>-1609.9480176238255</v>
      </c>
      <c r="AJ38">
        <f t="shared" si="6"/>
        <v>24.211822842315229</v>
      </c>
      <c r="AK38">
        <f t="shared" si="19"/>
        <v>14.51824139325684</v>
      </c>
      <c r="AL38">
        <f t="shared" si="24"/>
        <v>-1571.2179533882534</v>
      </c>
      <c r="AN38">
        <f t="shared" si="27"/>
        <v>0</v>
      </c>
      <c r="AO38">
        <f t="shared" si="27"/>
        <v>0</v>
      </c>
      <c r="AP38">
        <f t="shared" si="27"/>
        <v>-0.19139473752084363</v>
      </c>
      <c r="AQ38">
        <f t="shared" si="27"/>
        <v>-30.300264680814703</v>
      </c>
      <c r="AR38">
        <f t="shared" si="27"/>
        <v>-30.491659418335548</v>
      </c>
      <c r="AS38">
        <f t="shared" si="27"/>
        <v>0.4585605547032337</v>
      </c>
      <c r="AT38">
        <f t="shared" si="27"/>
        <v>0.27496867418722154</v>
      </c>
      <c r="AU38">
        <f t="shared" si="25"/>
        <v>-29.75813018944509</v>
      </c>
      <c r="AW38">
        <v>35</v>
      </c>
      <c r="AX38">
        <f>IF(Z38&gt;0, (R38*SUMPRODUCT(K38:$K$98, X38:$X$98)-K38*$AZ$3)/Z38, 0)</f>
        <v>453.19471778569994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</v>
      </c>
      <c r="S39">
        <f t="shared" si="1"/>
        <v>431.99017328966107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183.19162563278246</v>
      </c>
      <c r="AC39">
        <f t="shared" si="22"/>
        <v>157.46009362054073</v>
      </c>
      <c r="AE39">
        <f t="shared" si="2"/>
        <v>0</v>
      </c>
      <c r="AF39">
        <f t="shared" si="26"/>
        <v>0</v>
      </c>
      <c r="AG39">
        <f t="shared" si="26"/>
        <v>-9.1124812181178658</v>
      </c>
      <c r="AH39">
        <f t="shared" si="4"/>
        <v>-1784.0648382407287</v>
      </c>
      <c r="AI39">
        <f t="shared" si="23"/>
        <v>-1793.1773194588466</v>
      </c>
      <c r="AJ39">
        <f t="shared" si="6"/>
        <v>25.731532012241729</v>
      </c>
      <c r="AK39">
        <f t="shared" si="19"/>
        <v>12.823413794294774</v>
      </c>
      <c r="AL39">
        <f t="shared" si="24"/>
        <v>-1754.62237365231</v>
      </c>
      <c r="AN39">
        <f t="shared" si="27"/>
        <v>0</v>
      </c>
      <c r="AO39">
        <f t="shared" si="27"/>
        <v>0</v>
      </c>
      <c r="AP39">
        <f t="shared" si="27"/>
        <v>-0.15409474556077155</v>
      </c>
      <c r="AQ39">
        <f t="shared" si="27"/>
        <v>-30.169062709948317</v>
      </c>
      <c r="AR39">
        <f t="shared" si="27"/>
        <v>-30.32315745550909</v>
      </c>
      <c r="AS39">
        <f t="shared" si="27"/>
        <v>0.43512779707371574</v>
      </c>
      <c r="AT39">
        <f t="shared" si="27"/>
        <v>0.21684771014106713</v>
      </c>
      <c r="AU39">
        <f t="shared" si="25"/>
        <v>-29.671181948294304</v>
      </c>
      <c r="AW39">
        <v>36</v>
      </c>
      <c r="AX39">
        <f>IF(Z39&gt;0, (R39*SUMPRODUCT(K39:$K$98, X39:$X$98)-K39*$AZ$3)/Z39, 0)</f>
        <v>431.99017328966107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</v>
      </c>
      <c r="S40">
        <f t="shared" si="1"/>
        <v>406.70365233534824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157.46009362054073</v>
      </c>
      <c r="AC40">
        <f t="shared" si="22"/>
        <v>131.37025650753259</v>
      </c>
      <c r="AE40">
        <f t="shared" si="2"/>
        <v>0</v>
      </c>
      <c r="AF40">
        <f t="shared" si="26"/>
        <v>0</v>
      </c>
      <c r="AG40">
        <f t="shared" si="26"/>
        <v>-8.075305923194108</v>
      </c>
      <c r="AH40">
        <f t="shared" si="4"/>
        <v>-1892.1009654851575</v>
      </c>
      <c r="AI40">
        <f t="shared" si="23"/>
        <v>-1900.1762714083516</v>
      </c>
      <c r="AJ40">
        <f t="shared" si="6"/>
        <v>26.089837113008144</v>
      </c>
      <c r="AK40">
        <f t="shared" si="19"/>
        <v>11.022206553437853</v>
      </c>
      <c r="AL40">
        <f t="shared" si="24"/>
        <v>-1863.0642277419056</v>
      </c>
      <c r="AN40">
        <f t="shared" si="27"/>
        <v>0</v>
      </c>
      <c r="AO40">
        <f t="shared" si="27"/>
        <v>0</v>
      </c>
      <c r="AP40">
        <f t="shared" si="27"/>
        <v>-0.12192482621350464</v>
      </c>
      <c r="AQ40">
        <f t="shared" si="27"/>
        <v>-28.567844189354673</v>
      </c>
      <c r="AR40">
        <f t="shared" si="27"/>
        <v>-28.689769015568178</v>
      </c>
      <c r="AS40">
        <f t="shared" si="27"/>
        <v>0.39391682323831378</v>
      </c>
      <c r="AT40">
        <f t="shared" si="27"/>
        <v>0.16641853959455982</v>
      </c>
      <c r="AU40">
        <f t="shared" si="25"/>
        <v>-28.129433652735305</v>
      </c>
      <c r="AW40">
        <v>37</v>
      </c>
      <c r="AX40">
        <f>IF(Z40&gt;0, (R40*SUMPRODUCT(K40:$K$98, X40:$X$98)-K40*$AZ$3)/Z40, 0)</f>
        <v>406.70365233534824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</v>
      </c>
      <c r="S41">
        <f t="shared" si="1"/>
        <v>379.04446488545216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131.37025650753259</v>
      </c>
      <c r="AC41">
        <f t="shared" si="22"/>
        <v>106.4445780297316</v>
      </c>
      <c r="AE41">
        <f t="shared" si="2"/>
        <v>0</v>
      </c>
      <c r="AF41">
        <f t="shared" si="26"/>
        <v>0</v>
      </c>
      <c r="AG41">
        <f t="shared" si="26"/>
        <v>-7.0205864938496942</v>
      </c>
      <c r="AH41">
        <f t="shared" si="4"/>
        <v>-1947.9327402249439</v>
      </c>
      <c r="AI41">
        <f t="shared" si="23"/>
        <v>-1954.9533267187937</v>
      </c>
      <c r="AJ41">
        <f t="shared" si="6"/>
        <v>24.925678477800986</v>
      </c>
      <c r="AK41">
        <f t="shared" si="19"/>
        <v>9.1959179555272819</v>
      </c>
      <c r="AL41">
        <f t="shared" si="24"/>
        <v>-1920.8317302854655</v>
      </c>
      <c r="AN41">
        <f t="shared" si="27"/>
        <v>0</v>
      </c>
      <c r="AO41">
        <f t="shared" si="27"/>
        <v>0</v>
      </c>
      <c r="AP41">
        <f t="shared" si="27"/>
        <v>-9.4643007548583846E-2</v>
      </c>
      <c r="AQ41">
        <f t="shared" si="27"/>
        <v>-26.259659815992283</v>
      </c>
      <c r="AR41">
        <f t="shared" si="27"/>
        <v>-26.35430282354087</v>
      </c>
      <c r="AS41">
        <f t="shared" si="27"/>
        <v>0.33601767863620852</v>
      </c>
      <c r="AT41">
        <f t="shared" si="27"/>
        <v>0.12396818032846237</v>
      </c>
      <c r="AU41">
        <f t="shared" si="25"/>
        <v>-25.894316964576198</v>
      </c>
      <c r="AW41">
        <v>38</v>
      </c>
      <c r="AX41">
        <f>IF(Z41&gt;0, (R41*SUMPRODUCT(K41:$K$98, X41:$X$98)-K41*$AZ$3)/Z41, 0)</f>
        <v>379.04446488545216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</v>
      </c>
      <c r="S42">
        <f t="shared" si="1"/>
        <v>348.81023546182388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106.4445780297316</v>
      </c>
      <c r="AC42">
        <f t="shared" si="22"/>
        <v>83.436851884769382</v>
      </c>
      <c r="AE42">
        <f t="shared" si="2"/>
        <v>0</v>
      </c>
      <c r="AF42">
        <f t="shared" si="26"/>
        <v>0</v>
      </c>
      <c r="AG42">
        <f t="shared" si="26"/>
        <v>-5.9801034632985468</v>
      </c>
      <c r="AH42">
        <f t="shared" si="4"/>
        <v>-1940.5543312253012</v>
      </c>
      <c r="AI42">
        <f t="shared" si="23"/>
        <v>-1946.5344346885997</v>
      </c>
      <c r="AJ42">
        <f t="shared" si="6"/>
        <v>23.00772614496222</v>
      </c>
      <c r="AK42">
        <f t="shared" si="19"/>
        <v>7.4511204620812128</v>
      </c>
      <c r="AL42">
        <f t="shared" si="24"/>
        <v>-1916.0755880815564</v>
      </c>
      <c r="AN42">
        <f t="shared" si="27"/>
        <v>0</v>
      </c>
      <c r="AO42">
        <f t="shared" si="27"/>
        <v>0</v>
      </c>
      <c r="AP42">
        <f t="shared" si="27"/>
        <v>-7.1979000832827836E-2</v>
      </c>
      <c r="AQ42">
        <f t="shared" si="27"/>
        <v>-23.357315250590737</v>
      </c>
      <c r="AR42">
        <f t="shared" si="27"/>
        <v>-23.429294251423563</v>
      </c>
      <c r="AS42">
        <f t="shared" si="27"/>
        <v>0.27693051625502185</v>
      </c>
      <c r="AT42">
        <f t="shared" si="27"/>
        <v>8.9684770378506931E-2</v>
      </c>
      <c r="AU42">
        <f t="shared" si="25"/>
        <v>-23.062678964790038</v>
      </c>
      <c r="AW42">
        <v>39</v>
      </c>
      <c r="AX42">
        <f>IF(Z42&gt;0, (R42*SUMPRODUCT(K42:$K$98, X42:$X$98)-K42*$AZ$3)/Z42, 0)</f>
        <v>348.81023546182388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</v>
      </c>
      <c r="S43">
        <f t="shared" si="1"/>
        <v>315.8555639847811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83.436851884769382</v>
      </c>
      <c r="AC43">
        <f t="shared" si="22"/>
        <v>62.983048840455524</v>
      </c>
      <c r="AE43">
        <f t="shared" si="2"/>
        <v>0</v>
      </c>
      <c r="AF43">
        <f t="shared" si="26"/>
        <v>0</v>
      </c>
      <c r="AG43">
        <f t="shared" si="26"/>
        <v>-4.9851147187239553</v>
      </c>
      <c r="AH43">
        <f t="shared" si="4"/>
        <v>-1870.3754198832116</v>
      </c>
      <c r="AI43">
        <f t="shared" si="23"/>
        <v>-1875.3605346019356</v>
      </c>
      <c r="AJ43">
        <f t="shared" si="6"/>
        <v>20.453803044313858</v>
      </c>
      <c r="AK43">
        <f t="shared" si="19"/>
        <v>5.8405796319338572</v>
      </c>
      <c r="AL43">
        <f t="shared" si="24"/>
        <v>-1849.0661519256878</v>
      </c>
      <c r="AN43">
        <f t="shared" si="27"/>
        <v>0</v>
      </c>
      <c r="AO43">
        <f t="shared" si="27"/>
        <v>0</v>
      </c>
      <c r="AP43">
        <f t="shared" si="27"/>
        <v>-5.3574021797712743E-2</v>
      </c>
      <c r="AQ43">
        <f t="shared" si="27"/>
        <v>-20.100547162609431</v>
      </c>
      <c r="AR43">
        <f t="shared" si="27"/>
        <v>-20.154121184407142</v>
      </c>
      <c r="AS43">
        <f t="shared" si="27"/>
        <v>0.21981289337764429</v>
      </c>
      <c r="AT43">
        <f t="shared" si="27"/>
        <v>6.2767530572013744E-2</v>
      </c>
      <c r="AU43">
        <f t="shared" si="25"/>
        <v>-19.871540760457485</v>
      </c>
      <c r="AW43">
        <v>40</v>
      </c>
      <c r="AX43">
        <f>IF(Z43&gt;0, (R43*SUMPRODUCT(K43:$K$98, X43:$X$98)-K43*$AZ$3)/Z43, 0)</f>
        <v>315.8555639847811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</v>
      </c>
      <c r="S44">
        <f t="shared" si="1"/>
        <v>280.1256819025146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62.983048840455524</v>
      </c>
      <c r="AC44">
        <f t="shared" si="22"/>
        <v>45.474923290593296</v>
      </c>
      <c r="AE44">
        <f t="shared" si="2"/>
        <v>0</v>
      </c>
      <c r="AF44">
        <f t="shared" si="26"/>
        <v>0</v>
      </c>
      <c r="AG44">
        <f t="shared" si="26"/>
        <v>-4.0584393210347312</v>
      </c>
      <c r="AH44">
        <f t="shared" si="4"/>
        <v>-1753.6485010039682</v>
      </c>
      <c r="AI44">
        <f t="shared" si="23"/>
        <v>-1757.706940325003</v>
      </c>
      <c r="AJ44">
        <f t="shared" si="6"/>
        <v>17.508125549862228</v>
      </c>
      <c r="AK44">
        <f t="shared" si="19"/>
        <v>4.4088134188318868</v>
      </c>
      <c r="AL44">
        <f t="shared" si="24"/>
        <v>-1735.7900013563089</v>
      </c>
      <c r="AN44">
        <f t="shared" si="27"/>
        <v>0</v>
      </c>
      <c r="AO44">
        <f t="shared" si="27"/>
        <v>0</v>
      </c>
      <c r="AP44">
        <f t="shared" si="27"/>
        <v>-3.8942168141293795E-2</v>
      </c>
      <c r="AQ44">
        <f t="shared" si="27"/>
        <v>-16.826880824083148</v>
      </c>
      <c r="AR44">
        <f t="shared" si="27"/>
        <v>-16.865822992224441</v>
      </c>
      <c r="AS44">
        <f t="shared" si="27"/>
        <v>0.16799668913807619</v>
      </c>
      <c r="AT44">
        <f t="shared" si="27"/>
        <v>4.2304132174623782E-2</v>
      </c>
      <c r="AU44">
        <f t="shared" si="25"/>
        <v>-16.655522170911741</v>
      </c>
      <c r="AW44">
        <v>41</v>
      </c>
      <c r="AX44">
        <f>IF(Z44&gt;0, (R44*SUMPRODUCT(K44:$K$98, X44:$X$98)-K44*$AZ$3)/Z44, 0)</f>
        <v>280.1256819025146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</v>
      </c>
      <c r="S45">
        <f t="shared" si="1"/>
        <v>240.19881176219076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45.474923290593296</v>
      </c>
      <c r="AC45">
        <f t="shared" si="22"/>
        <v>30.962704620748699</v>
      </c>
      <c r="AE45">
        <f t="shared" si="2"/>
        <v>0</v>
      </c>
      <c r="AF45">
        <f t="shared" si="26"/>
        <v>0</v>
      </c>
      <c r="AG45">
        <f t="shared" si="26"/>
        <v>-3.2226121763045374</v>
      </c>
      <c r="AH45">
        <f t="shared" si="4"/>
        <v>-1590.485503039693</v>
      </c>
      <c r="AI45">
        <f t="shared" si="23"/>
        <v>-1593.7081152159974</v>
      </c>
      <c r="AJ45">
        <f t="shared" si="6"/>
        <v>14.512218669844597</v>
      </c>
      <c r="AK45">
        <f t="shared" si="19"/>
        <v>3.1832446303415312</v>
      </c>
      <c r="AL45">
        <f t="shared" si="24"/>
        <v>-1576.0126519158114</v>
      </c>
      <c r="AN45">
        <f t="shared" si="27"/>
        <v>0</v>
      </c>
      <c r="AO45">
        <f t="shared" si="27"/>
        <v>0</v>
      </c>
      <c r="AP45">
        <f t="shared" si="27"/>
        <v>-2.7609026370017616E-2</v>
      </c>
      <c r="AQ45">
        <f t="shared" si="27"/>
        <v>-13.626137366894858</v>
      </c>
      <c r="AR45">
        <f t="shared" si="27"/>
        <v>-13.653746393264875</v>
      </c>
      <c r="AS45">
        <f t="shared" si="27"/>
        <v>0.12433026564265616</v>
      </c>
      <c r="AT45">
        <f t="shared" si="27"/>
        <v>2.7271753513355756E-2</v>
      </c>
      <c r="AU45">
        <f t="shared" si="25"/>
        <v>-13.502144374108864</v>
      </c>
      <c r="AW45">
        <v>42</v>
      </c>
      <c r="AX45">
        <f>IF(Z45&gt;0, (R45*SUMPRODUCT(K45:$K$98, X45:$X$98)-K45*$AZ$3)/Z45, 0)</f>
        <v>240.19881176219076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</v>
      </c>
      <c r="S46">
        <f t="shared" si="1"/>
        <v>194.77603274363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30.962704620748699</v>
      </c>
      <c r="AC46">
        <f t="shared" si="22"/>
        <v>19.403229891566873</v>
      </c>
      <c r="AE46">
        <f t="shared" si="2"/>
        <v>0</v>
      </c>
      <c r="AF46">
        <f t="shared" si="26"/>
        <v>0</v>
      </c>
      <c r="AG46">
        <f t="shared" si="26"/>
        <v>-2.4904539868498583</v>
      </c>
      <c r="AH46">
        <f t="shared" si="4"/>
        <v>-1399.8641353832677</v>
      </c>
      <c r="AI46">
        <f t="shared" si="23"/>
        <v>-1402.3545893701175</v>
      </c>
      <c r="AJ46">
        <f t="shared" si="6"/>
        <v>11.559474729181826</v>
      </c>
      <c r="AK46">
        <f t="shared" si="19"/>
        <v>2.1673893234524093</v>
      </c>
      <c r="AL46">
        <f t="shared" si="24"/>
        <v>-1388.6277253174833</v>
      </c>
      <c r="AN46">
        <f t="shared" si="27"/>
        <v>0</v>
      </c>
      <c r="AO46">
        <f t="shared" si="27"/>
        <v>0</v>
      </c>
      <c r="AP46">
        <f t="shared" si="27"/>
        <v>-1.9050375804999568E-2</v>
      </c>
      <c r="AQ46">
        <f t="shared" si="27"/>
        <v>-10.708062865567719</v>
      </c>
      <c r="AR46">
        <f t="shared" si="27"/>
        <v>-10.727113241372718</v>
      </c>
      <c r="AS46">
        <f t="shared" si="27"/>
        <v>8.8422568279550112E-2</v>
      </c>
      <c r="AT46">
        <f t="shared" si="27"/>
        <v>1.6579138319973059E-2</v>
      </c>
      <c r="AU46">
        <f t="shared" si="25"/>
        <v>-10.622111534773195</v>
      </c>
      <c r="AW46">
        <v>43</v>
      </c>
      <c r="AX46">
        <f>IF(Z46&gt;0, (R46*SUMPRODUCT(K46:$K$98, X46:$X$98)-K46*$AZ$3)/Z46, 0)</f>
        <v>194.77603274363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</v>
      </c>
      <c r="S47">
        <f t="shared" si="1"/>
        <v>141.01824299672995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19.403229891566873</v>
      </c>
      <c r="AC47">
        <f t="shared" si="22"/>
        <v>10.540401523957199</v>
      </c>
      <c r="AE47">
        <f t="shared" si="2"/>
        <v>0</v>
      </c>
      <c r="AF47">
        <f t="shared" si="26"/>
        <v>0</v>
      </c>
      <c r="AG47">
        <f t="shared" si="26"/>
        <v>-1.8686237503685281</v>
      </c>
      <c r="AH47">
        <f t="shared" si="4"/>
        <v>-1193.8513932256635</v>
      </c>
      <c r="AI47">
        <f t="shared" si="23"/>
        <v>-1195.720016976032</v>
      </c>
      <c r="AJ47">
        <f t="shared" si="6"/>
        <v>8.8628283676096746</v>
      </c>
      <c r="AK47">
        <f t="shared" si="19"/>
        <v>1.3582260924096812</v>
      </c>
      <c r="AL47">
        <f t="shared" si="24"/>
        <v>-1185.4989625160126</v>
      </c>
      <c r="AN47">
        <f t="shared" si="27"/>
        <v>0</v>
      </c>
      <c r="AO47">
        <f t="shared" si="27"/>
        <v>0</v>
      </c>
      <c r="AP47">
        <f t="shared" si="27"/>
        <v>-1.2762297582314489E-2</v>
      </c>
      <c r="AQ47">
        <f t="shared" si="27"/>
        <v>-8.1537477763524002</v>
      </c>
      <c r="AR47">
        <f t="shared" si="27"/>
        <v>-8.166510073934715</v>
      </c>
      <c r="AS47">
        <f t="shared" si="27"/>
        <v>6.053120807551856E-2</v>
      </c>
      <c r="AT47">
        <f t="shared" si="27"/>
        <v>9.2763915539326308E-3</v>
      </c>
      <c r="AU47">
        <f t="shared" si="25"/>
        <v>-8.096702474305264</v>
      </c>
      <c r="AW47">
        <v>44</v>
      </c>
      <c r="AX47">
        <f>IF(Z47&gt;0, (R47*SUMPRODUCT(K47:$K$98, X47:$X$98)-K47*$AZ$3)/Z47, 0)</f>
        <v>141.01824299672995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</v>
      </c>
      <c r="S48">
        <f t="shared" si="1"/>
        <v>74.198631940816853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10.540401523957199</v>
      </c>
      <c r="AC48">
        <f t="shared" si="22"/>
        <v>4.0341845493530464</v>
      </c>
      <c r="AE48">
        <f t="shared" si="2"/>
        <v>0</v>
      </c>
      <c r="AF48">
        <f t="shared" si="26"/>
        <v>0</v>
      </c>
      <c r="AG48">
        <f t="shared" si="26"/>
        <v>-1.3592516613280816</v>
      </c>
      <c r="AH48">
        <f t="shared" si="4"/>
        <v>-981.37170307352278</v>
      </c>
      <c r="AI48">
        <f t="shared" si="23"/>
        <v>-982.73095473485091</v>
      </c>
      <c r="AJ48">
        <f t="shared" si="6"/>
        <v>6.5062169746041523</v>
      </c>
      <c r="AK48">
        <f t="shared" si="19"/>
        <v>0.73782810667700394</v>
      </c>
      <c r="AL48">
        <f t="shared" si="24"/>
        <v>-975.48690965356968</v>
      </c>
      <c r="AN48">
        <f t="shared" si="27"/>
        <v>0</v>
      </c>
      <c r="AO48">
        <f t="shared" si="27"/>
        <v>0</v>
      </c>
      <c r="AP48">
        <f t="shared" si="27"/>
        <v>-8.2887464005944479E-3</v>
      </c>
      <c r="AQ48">
        <f t="shared" si="27"/>
        <v>-5.9844261389742197</v>
      </c>
      <c r="AR48">
        <f t="shared" si="27"/>
        <v>-5.9927148853748138</v>
      </c>
      <c r="AS48">
        <f t="shared" si="27"/>
        <v>3.9675053607839593E-2</v>
      </c>
      <c r="AT48">
        <f t="shared" si="27"/>
        <v>4.4992919541485092E-3</v>
      </c>
      <c r="AU48">
        <f t="shared" si="25"/>
        <v>-5.9485405398128259</v>
      </c>
      <c r="AW48">
        <v>45</v>
      </c>
      <c r="AX48">
        <f>IF(Z48&gt;0, (R48*SUMPRODUCT(K48:$K$98, X48:$X$98)-K48*$AZ$3)/Z48, 0)</f>
        <v>74.198631940816853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</v>
      </c>
      <c r="S49">
        <f t="shared" si="1"/>
        <v>-12.529701715614911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4.0341845493530464</v>
      </c>
      <c r="AC49">
        <f t="shared" si="22"/>
        <v>-0.47923194520309131</v>
      </c>
      <c r="AE49">
        <f t="shared" si="2"/>
        <v>0</v>
      </c>
      <c r="AF49">
        <f t="shared" si="26"/>
        <v>0</v>
      </c>
      <c r="AG49">
        <f t="shared" si="26"/>
        <v>-0.95619184734034268</v>
      </c>
      <c r="AH49">
        <f t="shared" si="4"/>
        <v>-778.93459474891654</v>
      </c>
      <c r="AI49">
        <f t="shared" si="23"/>
        <v>-779.89078659625693</v>
      </c>
      <c r="AJ49">
        <f t="shared" si="6"/>
        <v>4.5134164945561377</v>
      </c>
      <c r="AK49">
        <f t="shared" si="19"/>
        <v>0.28239291845471326</v>
      </c>
      <c r="AL49">
        <f t="shared" si="24"/>
        <v>-775.0949771832461</v>
      </c>
      <c r="AN49">
        <f t="shared" si="27"/>
        <v>0</v>
      </c>
      <c r="AO49">
        <f t="shared" si="27"/>
        <v>0</v>
      </c>
      <c r="AP49">
        <f t="shared" si="27"/>
        <v>-5.2061418100300084E-3</v>
      </c>
      <c r="AQ49">
        <f t="shared" si="27"/>
        <v>-4.24103590956231</v>
      </c>
      <c r="AR49">
        <f t="shared" si="27"/>
        <v>-4.2462420513723398</v>
      </c>
      <c r="AS49">
        <f t="shared" si="27"/>
        <v>2.4574029138343192E-2</v>
      </c>
      <c r="AT49">
        <f t="shared" si="27"/>
        <v>1.5375341085711945E-3</v>
      </c>
      <c r="AU49">
        <f t="shared" si="25"/>
        <v>-4.2201304881254256</v>
      </c>
      <c r="AW49">
        <v>46</v>
      </c>
      <c r="AX49">
        <f>IF(Z49&gt;0, (R49*SUMPRODUCT(K49:$K$98, X49:$X$98)-K49*$AZ$3)/Z49, 0)</f>
        <v>-12.529701715614911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</v>
      </c>
      <c r="S50">
        <f t="shared" si="1"/>
        <v>-131.11253510004653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-0.47923194520309131</v>
      </c>
      <c r="AC50">
        <f t="shared" si="22"/>
        <v>-3.4068663865349693</v>
      </c>
      <c r="AE50">
        <f t="shared" si="2"/>
        <v>0</v>
      </c>
      <c r="AF50">
        <f t="shared" si="26"/>
        <v>0</v>
      </c>
      <c r="AG50">
        <f t="shared" si="26"/>
        <v>-0.64960729802366557</v>
      </c>
      <c r="AH50">
        <f t="shared" si="4"/>
        <v>-594.04526168654741</v>
      </c>
      <c r="AI50">
        <f t="shared" si="23"/>
        <v>-594.69486898457103</v>
      </c>
      <c r="AJ50">
        <f t="shared" si="6"/>
        <v>2.927634441331878</v>
      </c>
      <c r="AK50">
        <f t="shared" si="19"/>
        <v>-3.3546236164216398E-2</v>
      </c>
      <c r="AL50">
        <f t="shared" si="24"/>
        <v>-591.80078077940334</v>
      </c>
      <c r="AN50">
        <f t="shared" si="27"/>
        <v>0</v>
      </c>
      <c r="AO50">
        <f t="shared" si="27"/>
        <v>0</v>
      </c>
      <c r="AP50">
        <f t="shared" si="27"/>
        <v>-3.157939676978369E-3</v>
      </c>
      <c r="AQ50">
        <f t="shared" si="27"/>
        <v>-2.8878356316320266</v>
      </c>
      <c r="AR50">
        <f t="shared" si="27"/>
        <v>-2.8909935713090045</v>
      </c>
      <c r="AS50">
        <f t="shared" si="27"/>
        <v>1.4232126070778114E-2</v>
      </c>
      <c r="AT50">
        <f t="shared" si="27"/>
        <v>-1.6307850992216882E-4</v>
      </c>
      <c r="AU50">
        <f t="shared" si="25"/>
        <v>-2.8769245237481487</v>
      </c>
      <c r="AW50">
        <v>47</v>
      </c>
      <c r="AX50">
        <f>IF(Z50&gt;0, (R50*SUMPRODUCT(K50:$K$98, X50:$X$98)-K50*$AZ$3)/Z50, 0)</f>
        <v>-131.11253510004653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</v>
      </c>
      <c r="S51">
        <f t="shared" si="1"/>
        <v>-300.64185934388382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-3.4068663865349693</v>
      </c>
      <c r="AC51">
        <f t="shared" si="22"/>
        <v>-5.1220221358183915</v>
      </c>
      <c r="AE51">
        <f t="shared" si="2"/>
        <v>0</v>
      </c>
      <c r="AF51">
        <f t="shared" si="26"/>
        <v>0</v>
      </c>
      <c r="AG51">
        <f t="shared" si="26"/>
        <v>-0.42592390053372919</v>
      </c>
      <c r="AH51">
        <f t="shared" si="4"/>
        <v>-434.37464901939927</v>
      </c>
      <c r="AI51">
        <f t="shared" si="23"/>
        <v>-434.80057291993302</v>
      </c>
      <c r="AJ51">
        <f t="shared" si="6"/>
        <v>1.7151557492834222</v>
      </c>
      <c r="AK51">
        <f t="shared" si="19"/>
        <v>-0.23848064705744787</v>
      </c>
      <c r="AL51">
        <f t="shared" si="24"/>
        <v>-433.32389781770701</v>
      </c>
      <c r="AN51">
        <f t="shared" si="27"/>
        <v>0</v>
      </c>
      <c r="AO51">
        <f t="shared" si="27"/>
        <v>0</v>
      </c>
      <c r="AP51">
        <f t="shared" si="27"/>
        <v>-1.8487020501256018E-3</v>
      </c>
      <c r="AQ51">
        <f t="shared" si="27"/>
        <v>-1.8853821144069838</v>
      </c>
      <c r="AR51">
        <f t="shared" si="27"/>
        <v>-1.8872308164571094</v>
      </c>
      <c r="AS51">
        <f t="shared" si="27"/>
        <v>7.4445504138452943E-3</v>
      </c>
      <c r="AT51">
        <f t="shared" si="27"/>
        <v>-1.03511369185414E-3</v>
      </c>
      <c r="AU51">
        <f t="shared" si="25"/>
        <v>-1.8808213797351181</v>
      </c>
      <c r="AW51">
        <v>48</v>
      </c>
      <c r="AX51">
        <f>IF(Z51&gt;0, (R51*SUMPRODUCT(K51:$K$98, X51:$X$98)-K51*$AZ$3)/Z51, 0)</f>
        <v>-300.64185934388382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</v>
      </c>
      <c r="S52">
        <f t="shared" si="1"/>
        <v>-554.0928858981822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-5.1220221358183915</v>
      </c>
      <c r="AC52">
        <f t="shared" si="22"/>
        <v>-5.9603686409855561</v>
      </c>
      <c r="AE52">
        <f t="shared" si="2"/>
        <v>0</v>
      </c>
      <c r="AF52">
        <f t="shared" si="26"/>
        <v>0</v>
      </c>
      <c r="AG52">
        <f t="shared" si="26"/>
        <v>-0.26892461501846499</v>
      </c>
      <c r="AH52">
        <f t="shared" si="4"/>
        <v>-305.48009301985377</v>
      </c>
      <c r="AI52">
        <f t="shared" si="23"/>
        <v>-305.74901763487225</v>
      </c>
      <c r="AJ52">
        <f t="shared" si="6"/>
        <v>0.83834650516716458</v>
      </c>
      <c r="AK52">
        <f t="shared" si="19"/>
        <v>-0.35854154950728745</v>
      </c>
      <c r="AL52">
        <f t="shared" si="24"/>
        <v>-305.26921267921233</v>
      </c>
      <c r="AN52">
        <f t="shared" si="27"/>
        <v>0</v>
      </c>
      <c r="AO52">
        <f t="shared" si="27"/>
        <v>0</v>
      </c>
      <c r="AP52">
        <f t="shared" si="27"/>
        <v>-1.0421913031103778E-3</v>
      </c>
      <c r="AQ52">
        <f t="shared" si="27"/>
        <v>-1.1838585181084331</v>
      </c>
      <c r="AR52">
        <f t="shared" si="27"/>
        <v>-1.1849007094115434</v>
      </c>
      <c r="AS52">
        <f t="shared" si="27"/>
        <v>3.2489306961291245E-3</v>
      </c>
      <c r="AT52">
        <f t="shared" si="27"/>
        <v>-1.3894930543065273E-3</v>
      </c>
      <c r="AU52">
        <f t="shared" si="25"/>
        <v>-1.1830412717697207</v>
      </c>
      <c r="AW52">
        <v>49</v>
      </c>
      <c r="AX52">
        <f>IF(Z52&gt;0, (R52*SUMPRODUCT(K52:$K$98, X52:$X$98)-K52*$AZ$3)/Z52, 0)</f>
        <v>-554.0928858981822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</v>
      </c>
      <c r="S53">
        <f t="shared" si="1"/>
        <v>-951.45369811945159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-5.9603686409855561</v>
      </c>
      <c r="AC53">
        <f t="shared" si="22"/>
        <v>-6.2093739365584346</v>
      </c>
      <c r="AE53">
        <f t="shared" si="2"/>
        <v>0</v>
      </c>
      <c r="AF53">
        <f t="shared" si="26"/>
        <v>0</v>
      </c>
      <c r="AG53">
        <f t="shared" si="26"/>
        <v>-0.16315491623058651</v>
      </c>
      <c r="AH53">
        <f t="shared" si="4"/>
        <v>-206.16090527538771</v>
      </c>
      <c r="AI53">
        <f t="shared" si="23"/>
        <v>-206.32406019161829</v>
      </c>
      <c r="AJ53">
        <f t="shared" si="6"/>
        <v>0.24900529557287854</v>
      </c>
      <c r="AK53">
        <f t="shared" si="19"/>
        <v>-0.41722580486898897</v>
      </c>
      <c r="AL53">
        <f t="shared" si="24"/>
        <v>-206.49228070091439</v>
      </c>
      <c r="AN53">
        <f t="shared" si="27"/>
        <v>0</v>
      </c>
      <c r="AO53">
        <f t="shared" si="27"/>
        <v>0</v>
      </c>
      <c r="AP53">
        <f t="shared" si="27"/>
        <v>-5.6454560543835002E-4</v>
      </c>
      <c r="AQ53">
        <f t="shared" si="27"/>
        <v>-0.7133541285505749</v>
      </c>
      <c r="AR53">
        <f t="shared" si="27"/>
        <v>-0.71391867415601329</v>
      </c>
      <c r="AS53">
        <f t="shared" si="27"/>
        <v>8.6160349068410463E-4</v>
      </c>
      <c r="AT53">
        <f t="shared" si="27"/>
        <v>-1.443676966996041E-3</v>
      </c>
      <c r="AU53">
        <f t="shared" si="25"/>
        <v>-0.71450074763232518</v>
      </c>
      <c r="AW53">
        <v>50</v>
      </c>
      <c r="AX53">
        <f>IF(Z53&gt;0, (R53*SUMPRODUCT(K53:$K$98, X53:$X$98)-K53*$AZ$3)/Z53, 0)</f>
        <v>-951.45369811945159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</v>
      </c>
      <c r="S54">
        <f t="shared" si="1"/>
        <v>-1603.5955035622105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-6.2093739365584346</v>
      </c>
      <c r="AC54">
        <f t="shared" si="22"/>
        <v>-6.0880376878451212</v>
      </c>
      <c r="AE54">
        <f t="shared" si="2"/>
        <v>0</v>
      </c>
      <c r="AF54">
        <f t="shared" si="26"/>
        <v>0</v>
      </c>
      <c r="AG54">
        <f t="shared" si="26"/>
        <v>-9.4912302920549751E-2</v>
      </c>
      <c r="AH54">
        <f t="shared" si="4"/>
        <v>-133.2221282954618</v>
      </c>
      <c r="AI54">
        <f t="shared" si="23"/>
        <v>-133.31704059838236</v>
      </c>
      <c r="AJ54">
        <f t="shared" si="6"/>
        <v>-0.12133624871331339</v>
      </c>
      <c r="AK54">
        <f t="shared" si="19"/>
        <v>-0.43465617555909047</v>
      </c>
      <c r="AL54">
        <f t="shared" si="24"/>
        <v>-133.87303302265477</v>
      </c>
      <c r="AN54">
        <f t="shared" si="27"/>
        <v>0</v>
      </c>
      <c r="AO54">
        <f t="shared" si="27"/>
        <v>0</v>
      </c>
      <c r="AP54">
        <f t="shared" si="27"/>
        <v>-2.9322659339530306E-4</v>
      </c>
      <c r="AQ54">
        <f t="shared" si="27"/>
        <v>-0.41158279425219124</v>
      </c>
      <c r="AR54">
        <f t="shared" si="27"/>
        <v>-0.41187602084558655</v>
      </c>
      <c r="AS54">
        <f t="shared" si="27"/>
        <v>-3.7486199123577254E-4</v>
      </c>
      <c r="AT54">
        <f t="shared" si="27"/>
        <v>-1.3428475101285072E-3</v>
      </c>
      <c r="AU54">
        <f t="shared" si="25"/>
        <v>-0.41359373034695085</v>
      </c>
      <c r="AW54">
        <v>51</v>
      </c>
      <c r="AX54">
        <f>IF(Z54&gt;0, (R54*SUMPRODUCT(K54:$K$98, X54:$X$98)-K54*$AZ$3)/Z54, 0)</f>
        <v>-1603.5955035622105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</v>
      </c>
      <c r="S55">
        <f t="shared" si="1"/>
        <v>-2722.8516437473763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-6.0880376878451212</v>
      </c>
      <c r="AC55">
        <f t="shared" si="22"/>
        <v>-5.7543612166831268</v>
      </c>
      <c r="AE55">
        <f t="shared" si="2"/>
        <v>0</v>
      </c>
      <c r="AF55">
        <f t="shared" si="26"/>
        <v>0</v>
      </c>
      <c r="AG55">
        <f t="shared" si="26"/>
        <v>-5.2833958378683252E-2</v>
      </c>
      <c r="AH55">
        <f t="shared" si="4"/>
        <v>-82.258443025321995</v>
      </c>
      <c r="AI55">
        <f t="shared" si="23"/>
        <v>-82.311276983700679</v>
      </c>
      <c r="AJ55">
        <f t="shared" si="6"/>
        <v>-0.33367647116199439</v>
      </c>
      <c r="AK55">
        <f t="shared" si="19"/>
        <v>-0.4261626381491585</v>
      </c>
      <c r="AL55">
        <f t="shared" si="24"/>
        <v>-83.071116093011838</v>
      </c>
      <c r="AN55">
        <f t="shared" si="27"/>
        <v>0</v>
      </c>
      <c r="AO55">
        <f t="shared" si="27"/>
        <v>0</v>
      </c>
      <c r="AP55">
        <f t="shared" si="27"/>
        <v>-1.4573906229239063E-4</v>
      </c>
      <c r="AQ55">
        <f t="shared" si="27"/>
        <v>-0.22690460302477233</v>
      </c>
      <c r="AR55">
        <f t="shared" si="27"/>
        <v>-0.2270503420870647</v>
      </c>
      <c r="AS55">
        <f t="shared" si="27"/>
        <v>-9.2042499764324773E-4</v>
      </c>
      <c r="AT55">
        <f t="shared" si="27"/>
        <v>-1.1755421167339312E-3</v>
      </c>
      <c r="AU55">
        <f t="shared" si="25"/>
        <v>-0.22914630920144191</v>
      </c>
      <c r="AW55">
        <v>52</v>
      </c>
      <c r="AX55">
        <f>IF(Z55&gt;0, (R55*SUMPRODUCT(K55:$K$98, X55:$X$98)-K55*$AZ$3)/Z55, 0)</f>
        <v>-2722.8516437473763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</v>
      </c>
      <c r="S56">
        <f t="shared" si="1"/>
        <v>-4732.9476936253677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-5.7543612166831268</v>
      </c>
      <c r="AC56">
        <f t="shared" si="22"/>
        <v>-5.3158557613023758</v>
      </c>
      <c r="AE56">
        <f t="shared" si="2"/>
        <v>0</v>
      </c>
      <c r="AF56">
        <f t="shared" si="26"/>
        <v>0</v>
      </c>
      <c r="AG56">
        <f t="shared" si="26"/>
        <v>-2.8078990649221126E-2</v>
      </c>
      <c r="AH56">
        <f t="shared" si="4"/>
        <v>-48.453256291350584</v>
      </c>
      <c r="AI56">
        <f t="shared" si="23"/>
        <v>-48.481335281999804</v>
      </c>
      <c r="AJ56">
        <f t="shared" si="6"/>
        <v>-0.43850545538075103</v>
      </c>
      <c r="AK56">
        <f t="shared" si="19"/>
        <v>-0.40280528516781894</v>
      </c>
      <c r="AL56">
        <f t="shared" si="24"/>
        <v>-49.322646022548369</v>
      </c>
      <c r="AN56">
        <f t="shared" si="27"/>
        <v>0</v>
      </c>
      <c r="AO56">
        <f t="shared" si="27"/>
        <v>0</v>
      </c>
      <c r="AP56">
        <f t="shared" si="27"/>
        <v>-6.915543074054028E-5</v>
      </c>
      <c r="AQ56">
        <f t="shared" si="27"/>
        <v>-0.11933498078582429</v>
      </c>
      <c r="AR56">
        <f t="shared" si="27"/>
        <v>-0.11940413621656482</v>
      </c>
      <c r="AS56">
        <f t="shared" si="27"/>
        <v>-1.0799901616041095E-3</v>
      </c>
      <c r="AT56">
        <f t="shared" si="27"/>
        <v>-9.9206461330259292E-4</v>
      </c>
      <c r="AU56">
        <f t="shared" si="25"/>
        <v>-0.12147619099147151</v>
      </c>
      <c r="AW56">
        <v>53</v>
      </c>
      <c r="AX56">
        <f>IF(Z56&gt;0, (R56*SUMPRODUCT(K56:$K$98, X56:$X$98)-K56*$AZ$3)/Z56, 0)</f>
        <v>-4732.9476936253677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</v>
      </c>
      <c r="S57">
        <f t="shared" si="1"/>
        <v>-8516.9833989128219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-5.3158557613023758</v>
      </c>
      <c r="AC57">
        <f t="shared" si="22"/>
        <v>-4.8410746185118407</v>
      </c>
      <c r="AE57">
        <f t="shared" si="2"/>
        <v>0</v>
      </c>
      <c r="AF57">
        <f t="shared" si="26"/>
        <v>0</v>
      </c>
      <c r="AG57">
        <f t="shared" si="26"/>
        <v>-1.4210062388784845E-2</v>
      </c>
      <c r="AH57">
        <f t="shared" si="4"/>
        <v>-27.176276707888135</v>
      </c>
      <c r="AI57">
        <f t="shared" si="23"/>
        <v>-27.19048677027692</v>
      </c>
      <c r="AJ57">
        <f t="shared" si="6"/>
        <v>-0.47478114279053507</v>
      </c>
      <c r="AK57">
        <f t="shared" si="19"/>
        <v>-0.37210990329116633</v>
      </c>
      <c r="AL57">
        <f t="shared" si="24"/>
        <v>-28.037377816358621</v>
      </c>
      <c r="AN57">
        <f t="shared" si="27"/>
        <v>0</v>
      </c>
      <c r="AO57">
        <f t="shared" si="27"/>
        <v>0</v>
      </c>
      <c r="AP57">
        <f t="shared" si="27"/>
        <v>-3.1248038461734377E-5</v>
      </c>
      <c r="AQ57">
        <f t="shared" si="27"/>
        <v>-5.9760845278557795E-2</v>
      </c>
      <c r="AR57">
        <f t="shared" si="27"/>
        <v>-5.9792093317019526E-2</v>
      </c>
      <c r="AS57">
        <f t="shared" si="27"/>
        <v>-1.0440474506666483E-3</v>
      </c>
      <c r="AT57">
        <f t="shared" si="27"/>
        <v>-8.1827259106277239E-4</v>
      </c>
      <c r="AU57">
        <f t="shared" si="25"/>
        <v>-6.1654413358748945E-2</v>
      </c>
      <c r="AW57">
        <v>54</v>
      </c>
      <c r="AX57">
        <f>IF(Z57&gt;0, (R57*SUMPRODUCT(K57:$K$98, X57:$X$98)-K57*$AZ$3)/Z57, 0)</f>
        <v>-8516.9833989128219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</v>
      </c>
      <c r="S58">
        <f t="shared" si="1"/>
        <v>-15996.604101099045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-4.8410746185118407</v>
      </c>
      <c r="AC58">
        <f t="shared" si="22"/>
        <v>-4.3703746391686487</v>
      </c>
      <c r="AE58">
        <f t="shared" si="2"/>
        <v>0</v>
      </c>
      <c r="AF58">
        <f t="shared" si="26"/>
        <v>0</v>
      </c>
      <c r="AG58">
        <f t="shared" si="26"/>
        <v>-6.830160032010142E-3</v>
      </c>
      <c r="AH58">
        <f t="shared" si="4"/>
        <v>-14.475603465773711</v>
      </c>
      <c r="AI58">
        <f t="shared" si="23"/>
        <v>-14.48243362580572</v>
      </c>
      <c r="AJ58">
        <f t="shared" si="6"/>
        <v>-0.47069997934319208</v>
      </c>
      <c r="AK58">
        <f t="shared" si="19"/>
        <v>-0.33887522329582886</v>
      </c>
      <c r="AL58">
        <f t="shared" si="24"/>
        <v>-15.292008828444743</v>
      </c>
      <c r="AN58">
        <f t="shared" si="27"/>
        <v>0</v>
      </c>
      <c r="AO58">
        <f t="shared" si="27"/>
        <v>0</v>
      </c>
      <c r="AP58">
        <f t="shared" si="27"/>
        <v>-1.3410335171848054E-5</v>
      </c>
      <c r="AQ58">
        <f t="shared" si="27"/>
        <v>-2.8421397651155728E-2</v>
      </c>
      <c r="AR58">
        <f t="shared" si="27"/>
        <v>-2.8434807986327575E-2</v>
      </c>
      <c r="AS58">
        <f t="shared" si="27"/>
        <v>-9.2417226811542853E-4</v>
      </c>
      <c r="AT58">
        <f t="shared" si="27"/>
        <v>-6.6534756206795256E-4</v>
      </c>
      <c r="AU58">
        <f t="shared" si="25"/>
        <v>-3.0024327816510959E-2</v>
      </c>
      <c r="AW58">
        <v>55</v>
      </c>
      <c r="AX58">
        <f>IF(Z58&gt;0, (R58*SUMPRODUCT(K58:$K$98, X58:$X$98)-K58*$AZ$3)/Z58, 0)</f>
        <v>-15996.604101099045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</v>
      </c>
      <c r="S59">
        <f t="shared" si="1"/>
        <v>-31551.581423294305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-4.3703746391686487</v>
      </c>
      <c r="AC59">
        <f t="shared" si="22"/>
        <v>-3.9251703005503855</v>
      </c>
      <c r="AE59">
        <f t="shared" si="2"/>
        <v>0</v>
      </c>
      <c r="AF59">
        <f t="shared" si="26"/>
        <v>0</v>
      </c>
      <c r="AG59">
        <f t="shared" si="26"/>
        <v>-3.1101216828805772E-3</v>
      </c>
      <c r="AH59">
        <f t="shared" si="4"/>
        <v>-7.3034734976189259</v>
      </c>
      <c r="AI59">
        <f t="shared" si="23"/>
        <v>-7.3065836193018061</v>
      </c>
      <c r="AJ59">
        <f t="shared" si="6"/>
        <v>-0.44520433861826314</v>
      </c>
      <c r="AK59">
        <f t="shared" si="19"/>
        <v>-0.30592622474180542</v>
      </c>
      <c r="AL59">
        <f t="shared" si="24"/>
        <v>-8.0577141826618739</v>
      </c>
      <c r="AN59">
        <f t="shared" si="27"/>
        <v>0</v>
      </c>
      <c r="AO59">
        <f t="shared" si="27"/>
        <v>0</v>
      </c>
      <c r="AP59">
        <f t="shared" si="27"/>
        <v>-5.4521539650704594E-6</v>
      </c>
      <c r="AQ59">
        <f t="shared" si="27"/>
        <v>-1.2803248891519028E-2</v>
      </c>
      <c r="AR59">
        <f t="shared" si="27"/>
        <v>-1.28087010454841E-2</v>
      </c>
      <c r="AS59">
        <f t="shared" si="27"/>
        <v>-7.8045904551746106E-4</v>
      </c>
      <c r="AT59">
        <f t="shared" si="27"/>
        <v>-5.362995565177433E-4</v>
      </c>
      <c r="AU59">
        <f t="shared" si="25"/>
        <v>-1.4125459647519302E-2</v>
      </c>
      <c r="AW59">
        <v>56</v>
      </c>
      <c r="AX59">
        <f>IF(Z59&gt;0, (R59*SUMPRODUCT(K59:$K$98, X59:$X$98)-K59*$AZ$3)/Z59, 0)</f>
        <v>-31551.581423294305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</v>
      </c>
      <c r="S60">
        <f t="shared" si="1"/>
        <v>-66331.307866407456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-3.9251703005503855</v>
      </c>
      <c r="AC60">
        <f t="shared" si="22"/>
        <v>-3.5150934277727801</v>
      </c>
      <c r="AE60">
        <f t="shared" si="2"/>
        <v>0</v>
      </c>
      <c r="AF60">
        <f t="shared" si="26"/>
        <v>0</v>
      </c>
      <c r="AG60">
        <f t="shared" si="26"/>
        <v>-1.3248244082764984E-3</v>
      </c>
      <c r="AH60">
        <f t="shared" si="4"/>
        <v>-3.5083921155505458</v>
      </c>
      <c r="AI60">
        <f t="shared" si="23"/>
        <v>-3.5097169399588224</v>
      </c>
      <c r="AJ60">
        <f t="shared" si="6"/>
        <v>-0.41007687277760541</v>
      </c>
      <c r="AK60">
        <f t="shared" si="19"/>
        <v>-0.27476192103852703</v>
      </c>
      <c r="AL60">
        <f t="shared" si="24"/>
        <v>-4.1945557337749548</v>
      </c>
      <c r="AN60">
        <f t="shared" si="27"/>
        <v>0</v>
      </c>
      <c r="AO60">
        <f t="shared" si="27"/>
        <v>0</v>
      </c>
      <c r="AP60">
        <f t="shared" si="27"/>
        <v>-2.0736288603749142E-6</v>
      </c>
      <c r="AQ60">
        <f t="shared" si="27"/>
        <v>-5.4913716103568771E-3</v>
      </c>
      <c r="AR60">
        <f t="shared" si="27"/>
        <v>-5.4934452392172524E-3</v>
      </c>
      <c r="AS60">
        <f t="shared" si="27"/>
        <v>-6.4185656080278236E-4</v>
      </c>
      <c r="AT60">
        <f t="shared" si="27"/>
        <v>-4.300601994031438E-4</v>
      </c>
      <c r="AU60">
        <f t="shared" si="25"/>
        <v>-6.5653619994231784E-3</v>
      </c>
      <c r="AW60">
        <v>57</v>
      </c>
      <c r="AX60">
        <f>IF(Z60&gt;0, (R60*SUMPRODUCT(K60:$K$98, X60:$X$98)-K60*$AZ$3)/Z60, 0)</f>
        <v>-66331.307866407456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</v>
      </c>
      <c r="S61">
        <f t="shared" si="1"/>
        <v>-149488.78476259843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-3.5150934277727801</v>
      </c>
      <c r="AC61">
        <f t="shared" si="22"/>
        <v>-3.1430132621785614</v>
      </c>
      <c r="AE61">
        <f t="shared" si="2"/>
        <v>0</v>
      </c>
      <c r="AF61">
        <f t="shared" si="26"/>
        <v>0</v>
      </c>
      <c r="AG61">
        <f t="shared" si="26"/>
        <v>-5.256269336810028E-4</v>
      </c>
      <c r="AH61">
        <f t="shared" si="4"/>
        <v>-1.5718984610254609</v>
      </c>
      <c r="AI61">
        <f t="shared" si="23"/>
        <v>-1.572424087959142</v>
      </c>
      <c r="AJ61">
        <f t="shared" si="6"/>
        <v>-0.37208016559421875</v>
      </c>
      <c r="AK61">
        <f t="shared" si="19"/>
        <v>-0.24605653994409463</v>
      </c>
      <c r="AL61">
        <f t="shared" si="24"/>
        <v>-2.1905607934974554</v>
      </c>
      <c r="AN61">
        <f t="shared" si="27"/>
        <v>0</v>
      </c>
      <c r="AO61">
        <f t="shared" si="27"/>
        <v>0</v>
      </c>
      <c r="AP61">
        <f t="shared" si="27"/>
        <v>-7.3456849172270129E-7</v>
      </c>
      <c r="AQ61">
        <f t="shared" si="27"/>
        <v>-2.1967426090031051E-3</v>
      </c>
      <c r="AR61">
        <f t="shared" si="27"/>
        <v>-2.1974771774948281E-3</v>
      </c>
      <c r="AS61">
        <f t="shared" si="27"/>
        <v>-5.1998546597757124E-4</v>
      </c>
      <c r="AT61">
        <f t="shared" si="27"/>
        <v>-3.4386628584549014E-4</v>
      </c>
      <c r="AU61">
        <f t="shared" si="25"/>
        <v>-3.0613289293178894E-3</v>
      </c>
      <c r="AW61">
        <v>58</v>
      </c>
      <c r="AX61">
        <f>IF(Z61&gt;0, (R61*SUMPRODUCT(K61:$K$98, X61:$X$98)-K61*$AZ$3)/Z61, 0)</f>
        <v>-149488.78476259843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</v>
      </c>
      <c r="S62">
        <f t="shared" si="1"/>
        <v>-363200.84199480916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-3.1430132621785614</v>
      </c>
      <c r="AC62">
        <f t="shared" si="22"/>
        <v>-2.8080925608549085</v>
      </c>
      <c r="AE62">
        <f t="shared" si="2"/>
        <v>0</v>
      </c>
      <c r="AF62">
        <f t="shared" si="26"/>
        <v>0</v>
      </c>
      <c r="AG62">
        <f t="shared" si="26"/>
        <v>-1.9328786143721561E-4</v>
      </c>
      <c r="AH62">
        <f t="shared" si="4"/>
        <v>-0.65416560581395433</v>
      </c>
      <c r="AI62">
        <f t="shared" si="23"/>
        <v>-0.65435889367539157</v>
      </c>
      <c r="AJ62">
        <f t="shared" si="6"/>
        <v>-0.33492070132365281</v>
      </c>
      <c r="AK62">
        <f t="shared" si="19"/>
        <v>-0.22001092835249933</v>
      </c>
      <c r="AL62">
        <f t="shared" si="24"/>
        <v>-1.2092905233515436</v>
      </c>
      <c r="AN62">
        <f t="shared" si="27"/>
        <v>0</v>
      </c>
      <c r="AO62">
        <f t="shared" si="27"/>
        <v>0</v>
      </c>
      <c r="AP62">
        <f t="shared" si="27"/>
        <v>-2.4117997369677687E-7</v>
      </c>
      <c r="AQ62">
        <f t="shared" si="27"/>
        <v>-8.1625220761622169E-4</v>
      </c>
      <c r="AR62">
        <f t="shared" si="27"/>
        <v>-8.1649338758991855E-4</v>
      </c>
      <c r="AS62">
        <f t="shared" si="27"/>
        <v>-4.179060461175552E-4</v>
      </c>
      <c r="AT62">
        <f t="shared" si="27"/>
        <v>-2.7452437788130372E-4</v>
      </c>
      <c r="AU62">
        <f t="shared" si="25"/>
        <v>-1.5089238115887774E-3</v>
      </c>
      <c r="AW62">
        <v>59</v>
      </c>
      <c r="AX62">
        <f>IF(Z62&gt;0, (R62*SUMPRODUCT(K62:$K$98, X62:$X$98)-K62*$AZ$3)/Z62, 0)</f>
        <v>-363200.84199480916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</v>
      </c>
      <c r="S63">
        <f t="shared" si="1"/>
        <v>-957038.51306486828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-2.8080925608549085</v>
      </c>
      <c r="AC63">
        <f t="shared" si="22"/>
        <v>-2.5079110952655101</v>
      </c>
      <c r="AE63">
        <f t="shared" si="2"/>
        <v>0</v>
      </c>
      <c r="AF63">
        <f t="shared" si="26"/>
        <v>0</v>
      </c>
      <c r="AG63">
        <f t="shared" si="26"/>
        <v>-6.5512282448123462E-5</v>
      </c>
      <c r="AH63">
        <f t="shared" si="4"/>
        <v>-0.25168540074943996</v>
      </c>
      <c r="AI63">
        <f t="shared" si="23"/>
        <v>-0.25175091303188807</v>
      </c>
      <c r="AJ63">
        <f t="shared" si="6"/>
        <v>-0.3001814655893984</v>
      </c>
      <c r="AK63">
        <f t="shared" si="19"/>
        <v>-0.19656647925984361</v>
      </c>
      <c r="AL63">
        <f t="shared" si="24"/>
        <v>-0.74849885788113002</v>
      </c>
      <c r="AN63">
        <f t="shared" si="27"/>
        <v>0</v>
      </c>
      <c r="AO63">
        <f t="shared" si="27"/>
        <v>0</v>
      </c>
      <c r="AP63">
        <f t="shared" si="27"/>
        <v>-7.2986303767019214E-8</v>
      </c>
      <c r="AQ63">
        <f t="shared" si="27"/>
        <v>-2.8039913167990637E-4</v>
      </c>
      <c r="AR63">
        <f t="shared" si="27"/>
        <v>-2.8047211798367338E-4</v>
      </c>
      <c r="AS63">
        <f t="shared" si="27"/>
        <v>-3.3442790899684832E-4</v>
      </c>
      <c r="AT63">
        <f t="shared" si="27"/>
        <v>-2.1899192379738823E-4</v>
      </c>
      <c r="AU63">
        <f t="shared" si="25"/>
        <v>-8.3389195077790987E-4</v>
      </c>
      <c r="AW63">
        <v>60</v>
      </c>
      <c r="AX63">
        <f>IF(Z63&gt;0, (R63*SUMPRODUCT(K63:$K$98, X63:$X$98)-K63*$AZ$3)/Z63, 0)</f>
        <v>-957038.51306486828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</v>
      </c>
      <c r="S64">
        <f t="shared" si="1"/>
        <v>-2753082.5052070492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-2.5079110952655101</v>
      </c>
      <c r="AC64">
        <f t="shared" si="22"/>
        <v>-2.2394435320784272</v>
      </c>
      <c r="AE64">
        <f t="shared" si="2"/>
        <v>0</v>
      </c>
      <c r="AF64">
        <f t="shared" si="26"/>
        <v>0</v>
      </c>
      <c r="AG64">
        <f t="shared" si="26"/>
        <v>-2.0335782961851401E-5</v>
      </c>
      <c r="AH64">
        <f t="shared" si="4"/>
        <v>-8.9042753323581664E-2</v>
      </c>
      <c r="AI64">
        <f t="shared" si="23"/>
        <v>-8.9063089106543508E-2</v>
      </c>
      <c r="AJ64">
        <f t="shared" si="6"/>
        <v>-0.26846756318708298</v>
      </c>
      <c r="AK64">
        <f t="shared" si="19"/>
        <v>-0.17555377666858574</v>
      </c>
      <c r="AL64">
        <f t="shared" si="24"/>
        <v>-0.5330844289622122</v>
      </c>
      <c r="AN64">
        <f t="shared" si="27"/>
        <v>0</v>
      </c>
      <c r="AO64">
        <f t="shared" si="27"/>
        <v>0</v>
      </c>
      <c r="AP64">
        <f t="shared" si="27"/>
        <v>-2.0228399179644083E-8</v>
      </c>
      <c r="AQ64">
        <f t="shared" si="27"/>
        <v>-8.8572560085977954E-5</v>
      </c>
      <c r="AR64">
        <f t="shared" si="27"/>
        <v>-8.8592788485157586E-5</v>
      </c>
      <c r="AS64">
        <f t="shared" si="27"/>
        <v>-2.6704991123883531E-4</v>
      </c>
      <c r="AT64">
        <f t="shared" si="27"/>
        <v>-1.746267590782222E-4</v>
      </c>
      <c r="AU64">
        <f t="shared" si="25"/>
        <v>-5.3026945880221507E-4</v>
      </c>
      <c r="AW64">
        <v>61</v>
      </c>
      <c r="AX64">
        <f>IF(Z64&gt;0, (R64*SUMPRODUCT(K64:$K$98, X64:$X$98)-K64*$AZ$3)/Z64, 0)</f>
        <v>-2753082.5052070492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</v>
      </c>
      <c r="S65">
        <f t="shared" si="1"/>
        <v>-8716037.2837978154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-2.2394435320784272</v>
      </c>
      <c r="AC65">
        <f t="shared" si="22"/>
        <v>-1.9995785668539034</v>
      </c>
      <c r="AE65">
        <f t="shared" si="2"/>
        <v>0</v>
      </c>
      <c r="AF65">
        <f t="shared" si="26"/>
        <v>0</v>
      </c>
      <c r="AG65">
        <f t="shared" si="26"/>
        <v>-5.73534308581638E-6</v>
      </c>
      <c r="AH65">
        <f t="shared" si="4"/>
        <v>-2.8794164092833009E-2</v>
      </c>
      <c r="AI65">
        <f t="shared" si="23"/>
        <v>-2.8799899435918826E-2</v>
      </c>
      <c r="AJ65">
        <f t="shared" si="6"/>
        <v>-0.23986496522452372</v>
      </c>
      <c r="AK65">
        <f t="shared" si="19"/>
        <v>-0.15676104724548992</v>
      </c>
      <c r="AL65">
        <f t="shared" si="24"/>
        <v>-0.42542591190593249</v>
      </c>
      <c r="AN65">
        <f t="shared" si="27"/>
        <v>0</v>
      </c>
      <c r="AO65">
        <f t="shared" si="27"/>
        <v>0</v>
      </c>
      <c r="AP65">
        <f t="shared" si="27"/>
        <v>-5.0938012632068909E-9</v>
      </c>
      <c r="AQ65">
        <f t="shared" si="27"/>
        <v>-2.5573317451885573E-5</v>
      </c>
      <c r="AR65">
        <f t="shared" si="27"/>
        <v>-2.5578411253148779E-5</v>
      </c>
      <c r="AS65">
        <f t="shared" si="27"/>
        <v>-2.130342412961053E-4</v>
      </c>
      <c r="AT65">
        <f t="shared" si="27"/>
        <v>-1.3922612972455686E-4</v>
      </c>
      <c r="AU65">
        <f t="shared" si="25"/>
        <v>-3.7783878227381096E-4</v>
      </c>
      <c r="AW65">
        <v>62</v>
      </c>
      <c r="AX65">
        <f>IF(Z65&gt;0, (R65*SUMPRODUCT(K65:$K$98, X65:$X$98)-K65*$AZ$3)/Z65, 0)</f>
        <v>-8716037.2837978154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</v>
      </c>
      <c r="S66">
        <f t="shared" si="1"/>
        <v>-30680734.200040456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-1.9995785668539034</v>
      </c>
      <c r="AC66">
        <f t="shared" si="22"/>
        <v>-1.7853599100065249</v>
      </c>
      <c r="AE66">
        <f t="shared" si="2"/>
        <v>0</v>
      </c>
      <c r="AF66">
        <f t="shared" si="26"/>
        <v>0</v>
      </c>
      <c r="AG66">
        <f t="shared" si="26"/>
        <v>-1.454789101823524E-6</v>
      </c>
      <c r="AH66">
        <f t="shared" si="4"/>
        <v>-8.4464011062693849E-3</v>
      </c>
      <c r="AI66">
        <f t="shared" si="23"/>
        <v>-8.4478558953712084E-3</v>
      </c>
      <c r="AJ66">
        <f t="shared" si="6"/>
        <v>-0.21421865684737851</v>
      </c>
      <c r="AK66">
        <f t="shared" si="19"/>
        <v>-0.13997049967977326</v>
      </c>
      <c r="AL66">
        <f t="shared" si="24"/>
        <v>-0.362637012422523</v>
      </c>
      <c r="AN66">
        <f t="shared" si="27"/>
        <v>0</v>
      </c>
      <c r="AO66">
        <f t="shared" si="27"/>
        <v>0</v>
      </c>
      <c r="AP66">
        <f t="shared" si="27"/>
        <v>-1.1536248718952544E-9</v>
      </c>
      <c r="AQ66">
        <f t="shared" si="27"/>
        <v>-6.6978632036645307E-6</v>
      </c>
      <c r="AR66">
        <f t="shared" si="27"/>
        <v>-6.6990168285364262E-6</v>
      </c>
      <c r="AS66">
        <f t="shared" si="27"/>
        <v>-1.6987202492331347E-4</v>
      </c>
      <c r="AT66">
        <f t="shared" si="27"/>
        <v>-1.1099440431591919E-4</v>
      </c>
      <c r="AU66">
        <f t="shared" si="25"/>
        <v>-2.8756544606776908E-4</v>
      </c>
      <c r="AW66">
        <v>63</v>
      </c>
      <c r="AX66">
        <f>IF(Z66&gt;0, (R66*SUMPRODUCT(K66:$K$98, X66:$X$98)-K66*$AZ$3)/Z66, 0)</f>
        <v>-30680734.200040456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-121601472.47962382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-1.7853599100065249</v>
      </c>
      <c r="AC67">
        <f t="shared" si="22"/>
        <v>-1.5940771166511303</v>
      </c>
      <c r="AE67">
        <f t="shared" ref="AE67:AE69" si="30">$Z67*O67</f>
        <v>0</v>
      </c>
      <c r="AF67">
        <f t="shared" si="26"/>
        <v>0</v>
      </c>
      <c r="AG67">
        <f t="shared" si="26"/>
        <v>-3.2772570186562543E-7</v>
      </c>
      <c r="AH67">
        <f t="shared" ref="AH67:AH69" si="31">-X67*R67</f>
        <v>-2.2250310178793262E-3</v>
      </c>
      <c r="AI67">
        <f t="shared" si="23"/>
        <v>-2.225358743581192E-3</v>
      </c>
      <c r="AJ67">
        <f t="shared" ref="AJ67:AJ69" si="32">AB67-AC67</f>
        <v>-0.19128279335539466</v>
      </c>
      <c r="AK67">
        <f t="shared" si="19"/>
        <v>-0.12497519370045676</v>
      </c>
      <c r="AL67">
        <f t="shared" si="24"/>
        <v>-0.3184833457994326</v>
      </c>
      <c r="AN67">
        <f t="shared" si="27"/>
        <v>0</v>
      </c>
      <c r="AO67">
        <f t="shared" si="27"/>
        <v>0</v>
      </c>
      <c r="AP67">
        <f t="shared" si="27"/>
        <v>-2.3203689821383646E-10</v>
      </c>
      <c r="AQ67">
        <f t="shared" si="27"/>
        <v>-1.5753701735300085E-6</v>
      </c>
      <c r="AR67">
        <f t="shared" si="27"/>
        <v>-1.5756022104282223E-6</v>
      </c>
      <c r="AS67">
        <f t="shared" si="27"/>
        <v>-1.3543236248850173E-4</v>
      </c>
      <c r="AT67">
        <f t="shared" si="27"/>
        <v>-8.8485145152935045E-5</v>
      </c>
      <c r="AU67">
        <f t="shared" si="25"/>
        <v>-2.2549310985186497E-4</v>
      </c>
      <c r="AW67">
        <v>64</v>
      </c>
      <c r="AX67">
        <f>IF(Z67&gt;0, (R67*SUMPRODUCT(K67:$K$98, X67:$X$98)-K67*$AZ$3)/Z67, 0)</f>
        <v>-121601472.47962382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50000</v>
      </c>
      <c r="S68">
        <f t="shared" si="29"/>
        <v>-551427911.98673034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-1.5940771166511303</v>
      </c>
      <c r="AC68">
        <f t="shared" si="22"/>
        <v>-1.4232845034332697</v>
      </c>
      <c r="AE68">
        <f t="shared" si="30"/>
        <v>0</v>
      </c>
      <c r="AF68">
        <f t="shared" si="26"/>
        <v>0</v>
      </c>
      <c r="AG68">
        <f t="shared" si="26"/>
        <v>-6.4527224343130451E-8</v>
      </c>
      <c r="AH68">
        <f t="shared" si="31"/>
        <v>-5.1984244100767749E-4</v>
      </c>
      <c r="AI68">
        <f t="shared" si="23"/>
        <v>-5.1990696823202059E-4</v>
      </c>
      <c r="AJ68">
        <f t="shared" si="32"/>
        <v>-0.17079261321786054</v>
      </c>
      <c r="AK68">
        <f t="shared" ref="AK68:AK69" si="42">G68*SUM(AB68:AB68, AE68:AF68)</f>
        <v>-0.11158539816557914</v>
      </c>
      <c r="AL68">
        <f t="shared" si="24"/>
        <v>-0.28289791835167166</v>
      </c>
      <c r="AN68">
        <f t="shared" si="27"/>
        <v>0</v>
      </c>
      <c r="AO68">
        <f t="shared" si="27"/>
        <v>0</v>
      </c>
      <c r="AP68">
        <f t="shared" si="27"/>
        <v>-4.0791672354388497E-11</v>
      </c>
      <c r="AQ68">
        <f t="shared" si="27"/>
        <v>-3.2862474320496963E-7</v>
      </c>
      <c r="AR68">
        <f t="shared" si="27"/>
        <v>-3.28665534877324E-7</v>
      </c>
      <c r="AS68">
        <f t="shared" si="27"/>
        <v>-1.0796863478716274E-4</v>
      </c>
      <c r="AT68">
        <f t="shared" si="27"/>
        <v>-7.0540071231017787E-5</v>
      </c>
      <c r="AU68">
        <f t="shared" si="25"/>
        <v>-1.7883737155305782E-4</v>
      </c>
      <c r="AW68">
        <v>65</v>
      </c>
      <c r="AX68">
        <f>IF(Z68&gt;0, (R68*SUMPRODUCT(K68:$K$98, X68:$X$98)-K68*$AZ$3)/Z68, 0)</f>
        <v>-551427911.98673034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-1.4232845034332697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-1.4232845034332697</v>
      </c>
      <c r="AK69">
        <f t="shared" si="42"/>
        <v>-9.9629915240328895E-2</v>
      </c>
      <c r="AL69">
        <f t="shared" si="24"/>
        <v>-1.5230434731222848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-7.2842272061408028E-8</v>
      </c>
      <c r="AR69">
        <f t="shared" si="27"/>
        <v>-7.2842272061408028E-8</v>
      </c>
      <c r="AS69">
        <f t="shared" si="27"/>
        <v>-8.0334523974383146E-4</v>
      </c>
      <c r="AT69">
        <f t="shared" si="27"/>
        <v>-5.6234166782068208E-5</v>
      </c>
      <c r="AU69">
        <f t="shared" si="25"/>
        <v>-8.5965224879796099E-4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4613.966549532468</v>
      </c>
      <c r="AO71" s="8">
        <f t="shared" si="46"/>
        <v>-461.39665495324681</v>
      </c>
      <c r="AP71" s="8">
        <f t="shared" si="46"/>
        <v>-431.81515678202214</v>
      </c>
      <c r="AQ71" s="8">
        <f t="shared" si="46"/>
        <v>-2251.4552373533988</v>
      </c>
      <c r="AR71" s="8">
        <f t="shared" si="46"/>
        <v>1469.2995004438012</v>
      </c>
      <c r="AS71" s="8">
        <f t="shared" si="46"/>
        <v>-359.22615985795835</v>
      </c>
      <c r="AT71" s="8">
        <f t="shared" si="46"/>
        <v>209.54859325047585</v>
      </c>
      <c r="AU71" s="8">
        <f t="shared" si="46"/>
        <v>1319.6219338363169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DCC4-1FFD-46CB-968E-C24C0A7B5FB6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3908.1685842550469</v>
      </c>
      <c r="K3">
        <v>1</v>
      </c>
      <c r="L3" s="2">
        <v>0</v>
      </c>
      <c r="O3">
        <f>$C$3</f>
        <v>3908.1685842550469</v>
      </c>
      <c r="P3">
        <f>O3*C5</f>
        <v>390.81685842550473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3908.1685842550469</v>
      </c>
      <c r="AF3">
        <f t="shared" ref="AF3:AG34" si="4">-$Z3*P3</f>
        <v>-390.81685842550473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3244.2019840295425</v>
      </c>
      <c r="AJ3">
        <f t="shared" ref="AJ3:AJ66" si="7">AB3-AC3</f>
        <v>0</v>
      </c>
      <c r="AL3">
        <f t="shared" ref="AL3:AL34" si="8">SUM(AI3:AK3)</f>
        <v>3244.2019840295425</v>
      </c>
      <c r="AN3">
        <f t="shared" ref="AN3:AU34" si="9">AE3*$K3</f>
        <v>3908.1685842550469</v>
      </c>
      <c r="AO3">
        <f t="shared" si="9"/>
        <v>-390.81685842550473</v>
      </c>
      <c r="AP3">
        <f t="shared" si="9"/>
        <v>-273.14974180000002</v>
      </c>
      <c r="AQ3">
        <f t="shared" si="9"/>
        <v>0</v>
      </c>
      <c r="AR3">
        <f t="shared" si="9"/>
        <v>3244.2019840295425</v>
      </c>
      <c r="AS3">
        <f t="shared" si="9"/>
        <v>0</v>
      </c>
      <c r="AT3">
        <f t="shared" si="9"/>
        <v>0</v>
      </c>
      <c r="AU3">
        <f t="shared" si="9"/>
        <v>3244.2019840295425</v>
      </c>
      <c r="AW3">
        <v>0</v>
      </c>
      <c r="AX3">
        <f>IF(Z3&gt;0, (R3*SUMPRODUCT(K3:$K$98, X3:$X$98)-K3*$AZ$3)/Z3, 0)</f>
        <v>0</v>
      </c>
      <c r="AZ3">
        <f>C6*SUMPRODUCT(X4:X98, K4:K98)/1</f>
        <v>1903.1802118948372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206.46024170611224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203.91216556016116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-203.91216556016116</v>
      </c>
      <c r="AK4">
        <f>G4*SUM(AB4, AE4:AF4)</f>
        <v>0</v>
      </c>
      <c r="AL4">
        <f t="shared" si="8"/>
        <v>-438.08496556016115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-209.08285714285714</v>
      </c>
      <c r="AR4">
        <f t="shared" si="9"/>
        <v>-209.08285714285714</v>
      </c>
      <c r="AS4">
        <f t="shared" si="9"/>
        <v>-182.06443353585817</v>
      </c>
      <c r="AT4">
        <f t="shared" si="9"/>
        <v>0</v>
      </c>
      <c r="AU4">
        <f t="shared" si="9"/>
        <v>-391.14729067871531</v>
      </c>
      <c r="AW4">
        <v>1</v>
      </c>
      <c r="AX4">
        <f>IF(Z4&gt;0, (R4*SUMPRODUCT(K4:$K$98, X4:$X$98)-K4*$AZ$3)/Z4, 0)</f>
        <v>206.46024170611224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</v>
      </c>
      <c r="S5">
        <f t="shared" si="1"/>
        <v>181.342937091453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203.91216556016116</v>
      </c>
      <c r="AC5">
        <f t="shared" si="2"/>
        <v>176.89374195316236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-231.63924763359361</v>
      </c>
      <c r="AI5">
        <f t="shared" si="6"/>
        <v>-256.02588005368523</v>
      </c>
      <c r="AJ5">
        <f t="shared" si="7"/>
        <v>27.018423606998795</v>
      </c>
      <c r="AK5">
        <f>G5*SUM(AB5, AE5:AF5)</f>
        <v>14.273851589211283</v>
      </c>
      <c r="AL5">
        <f t="shared" si="8"/>
        <v>-214.73360485747514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-184.6613900140255</v>
      </c>
      <c r="AR5">
        <f t="shared" si="9"/>
        <v>-204.10226407340977</v>
      </c>
      <c r="AS5">
        <f t="shared" si="9"/>
        <v>21.538921880579394</v>
      </c>
      <c r="AT5">
        <f t="shared" si="9"/>
        <v>11.379027095991136</v>
      </c>
      <c r="AU5">
        <f t="shared" si="9"/>
        <v>-171.18431509683921</v>
      </c>
      <c r="AW5">
        <v>2</v>
      </c>
      <c r="AX5">
        <f>IF(Z5&gt;0, (R5*SUMPRODUCT(K5:$K$98, X5:$X$98)-K5*$AZ$3)/Z5, 0)</f>
        <v>181.342937091453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</v>
      </c>
      <c r="S6">
        <f t="shared" si="1"/>
        <v>160.66719594987143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176.89374195316236</v>
      </c>
      <c r="AC6">
        <f t="shared" si="2"/>
        <v>154.78988188186668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-229.13162825310761</v>
      </c>
      <c r="AI6">
        <f t="shared" si="6"/>
        <v>-253.217111441935</v>
      </c>
      <c r="AJ6">
        <f t="shared" si="7"/>
        <v>22.103860071295685</v>
      </c>
      <c r="AK6">
        <f>G6*SUM(AB6, AE6:AF6)</f>
        <v>12.382561936721366</v>
      </c>
      <c r="AL6">
        <f t="shared" si="8"/>
        <v>-218.73068943391795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-163.0913671398873</v>
      </c>
      <c r="AR6">
        <f t="shared" si="9"/>
        <v>-180.23493833273659</v>
      </c>
      <c r="AS6">
        <f t="shared" si="9"/>
        <v>15.733090999179803</v>
      </c>
      <c r="AT6">
        <f t="shared" si="9"/>
        <v>8.8136630038844448</v>
      </c>
      <c r="AU6">
        <f t="shared" si="9"/>
        <v>-155.68818432967234</v>
      </c>
      <c r="AW6">
        <v>3</v>
      </c>
      <c r="AX6">
        <f>IF(Z6&gt;0, (R6*SUMPRODUCT(K6:$K$98, X6:$X$98)-K6*$AZ$3)/Z6, 0)</f>
        <v>160.66719594987143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100000</v>
      </c>
      <c r="S7">
        <f t="shared" si="1"/>
        <v>143.81146764675492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154.78988188186668</v>
      </c>
      <c r="AC7">
        <f t="shared" si="2"/>
        <v>136.83916647655997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-226.73678872037823</v>
      </c>
      <c r="AI7">
        <f t="shared" si="6"/>
        <v>-250.52473288013726</v>
      </c>
      <c r="AJ7">
        <f t="shared" si="7"/>
        <v>17.95071540530671</v>
      </c>
      <c r="AK7">
        <f>G7*SUM(AB7, AE7:AF7)</f>
        <v>10.835291731730669</v>
      </c>
      <c r="AL7">
        <f t="shared" si="8"/>
        <v>-221.73872574309988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-144.09532827125699</v>
      </c>
      <c r="AR7">
        <f t="shared" si="9"/>
        <v>-159.21299683286847</v>
      </c>
      <c r="AS7">
        <f t="shared" si="9"/>
        <v>11.408004160372521</v>
      </c>
      <c r="AT7">
        <f t="shared" si="9"/>
        <v>6.8860237803052309</v>
      </c>
      <c r="AU7">
        <f t="shared" si="9"/>
        <v>-140.91896889219072</v>
      </c>
      <c r="AW7">
        <v>4</v>
      </c>
      <c r="AX7">
        <f>IF(Z7&gt;0, (R7*SUMPRODUCT(K7:$K$98, X7:$X$98)-K7*$AZ$3)/Z7, 0)</f>
        <v>143.81146764675492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100000</v>
      </c>
      <c r="S8">
        <f t="shared" si="1"/>
        <v>130.17574273891614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136.83916647655997</v>
      </c>
      <c r="AC8">
        <f t="shared" si="2"/>
        <v>122.33370582546422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-224.45105196762975</v>
      </c>
      <c r="AI8">
        <f t="shared" si="6"/>
        <v>-247.94500392279929</v>
      </c>
      <c r="AJ8">
        <f t="shared" si="7"/>
        <v>14.505460651095746</v>
      </c>
      <c r="AK8">
        <f>G8*SUM(AB8, AE8:AF8)</f>
        <v>9.5787416533591987</v>
      </c>
      <c r="AL8">
        <f t="shared" si="8"/>
        <v>-223.86080161834434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-127.35955468072407</v>
      </c>
      <c r="AR8">
        <f t="shared" si="9"/>
        <v>-140.69065396704977</v>
      </c>
      <c r="AS8">
        <f t="shared" si="9"/>
        <v>8.2307879280011242</v>
      </c>
      <c r="AT8">
        <f t="shared" si="9"/>
        <v>5.4352352581063874</v>
      </c>
      <c r="AU8">
        <f t="shared" si="9"/>
        <v>-127.02463078094226</v>
      </c>
      <c r="AW8">
        <v>5</v>
      </c>
      <c r="AX8">
        <f>IF(Z8&gt;0, (R8*SUMPRODUCT(K8:$K$98, X8:$X$98)-K8*$AZ$3)/Z8, 0)</f>
        <v>130.17574273891614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</v>
      </c>
      <c r="S9">
        <f t="shared" si="1"/>
        <v>119.24920484414487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122.33370582546422</v>
      </c>
      <c r="AC9">
        <f t="shared" si="2"/>
        <v>110.67939009131283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-222.52512738696814</v>
      </c>
      <c r="AI9">
        <f t="shared" si="6"/>
        <v>-245.72850854073923</v>
      </c>
      <c r="AJ9">
        <f t="shared" si="7"/>
        <v>11.654315734151396</v>
      </c>
      <c r="AK9">
        <f t="shared" ref="AK9:AK72" si="22">G9*SUM(AB9:AB9, AE9:AF9)</f>
        <v>8.5633594077824959</v>
      </c>
      <c r="AL9">
        <f t="shared" si="8"/>
        <v>-225.51083339880535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-112.7381547781858</v>
      </c>
      <c r="AR9">
        <f t="shared" si="9"/>
        <v>-124.49370978722555</v>
      </c>
      <c r="AS9">
        <f t="shared" si="9"/>
        <v>5.904439046947612</v>
      </c>
      <c r="AT9">
        <f t="shared" si="9"/>
        <v>4.3384643778092036</v>
      </c>
      <c r="AU9">
        <f t="shared" si="9"/>
        <v>-114.25080636246875</v>
      </c>
      <c r="AW9">
        <v>6</v>
      </c>
      <c r="AX9">
        <f>IF(Z9&gt;0, (R9*SUMPRODUCT(K9:$K$98, X9:$X$98)-K9*$AZ$3)/Z9, 0)</f>
        <v>119.24920484414487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</v>
      </c>
      <c r="S10">
        <f t="shared" si="1"/>
        <v>110.45635859594471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110.67939009131283</v>
      </c>
      <c r="AC10">
        <f t="shared" si="2"/>
        <v>101.24948437256683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-220.6942263543385</v>
      </c>
      <c r="AI10">
        <f t="shared" si="6"/>
        <v>-243.61040013998331</v>
      </c>
      <c r="AJ10">
        <f t="shared" si="7"/>
        <v>9.4299057187459994</v>
      </c>
      <c r="AK10">
        <f t="shared" si="22"/>
        <v>7.7475573063918981</v>
      </c>
      <c r="AL10">
        <f t="shared" si="8"/>
        <v>-226.4329371148454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-99.830860120767795</v>
      </c>
      <c r="AR10">
        <f t="shared" si="9"/>
        <v>-110.19697335122811</v>
      </c>
      <c r="AS10">
        <f t="shared" si="9"/>
        <v>4.265610452575638</v>
      </c>
      <c r="AT10">
        <f t="shared" si="9"/>
        <v>3.5046014683239917</v>
      </c>
      <c r="AU10">
        <f t="shared" si="9"/>
        <v>-102.42676143032848</v>
      </c>
      <c r="AW10">
        <v>7</v>
      </c>
      <c r="AX10">
        <f>IF(Z10&gt;0, (R10*SUMPRODUCT(K10:$K$98, X10:$X$98)-K10*$AZ$3)/Z10, 0)</f>
        <v>110.45635859594471</v>
      </c>
    </row>
    <row r="11" spans="1:52" x14ac:dyDescent="0.25">
      <c r="A11" t="s">
        <v>33</v>
      </c>
      <c r="C11" s="12">
        <f>AU100</f>
        <v>1133.8108091449981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</v>
      </c>
      <c r="S11">
        <f t="shared" si="1"/>
        <v>103.45639086102693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101.24948437256683</v>
      </c>
      <c r="AC11">
        <f t="shared" si="2"/>
        <v>93.658132340584984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-218.95514904640731</v>
      </c>
      <c r="AI11">
        <f t="shared" si="6"/>
        <v>-241.58742230693406</v>
      </c>
      <c r="AJ11">
        <f t="shared" si="7"/>
        <v>7.5913520319818417</v>
      </c>
      <c r="AK11">
        <f t="shared" si="22"/>
        <v>7.0874639060796785</v>
      </c>
      <c r="AL11">
        <f t="shared" si="8"/>
        <v>-226.90860636887254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-88.432312379566895</v>
      </c>
      <c r="AR11">
        <f t="shared" si="9"/>
        <v>-97.573107960539588</v>
      </c>
      <c r="AS11">
        <f t="shared" si="9"/>
        <v>3.0660197634045701</v>
      </c>
      <c r="AT11">
        <f t="shared" si="9"/>
        <v>2.8625078005747295</v>
      </c>
      <c r="AU11">
        <f t="shared" si="9"/>
        <v>-91.644580396560301</v>
      </c>
      <c r="AW11">
        <v>8</v>
      </c>
      <c r="AX11">
        <f>IF(Z11&gt;0, (R11*SUMPRODUCT(K11:$K$98, X11:$X$98)-K11*$AZ$3)/Z11, 0)</f>
        <v>103.45639086102693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</v>
      </c>
      <c r="S12">
        <f t="shared" si="1"/>
        <v>97.959998464824992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93.658132340584984</v>
      </c>
      <c r="AC12">
        <f t="shared" si="2"/>
        <v>87.582523611719694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-217.38624371470902</v>
      </c>
      <c r="AI12">
        <f t="shared" si="6"/>
        <v>-239.73784768170185</v>
      </c>
      <c r="AJ12">
        <f t="shared" si="7"/>
        <v>6.0756087288652907</v>
      </c>
      <c r="AK12">
        <f t="shared" si="22"/>
        <v>6.5560692638409499</v>
      </c>
      <c r="AL12">
        <f t="shared" si="8"/>
        <v>-227.10616968899561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-78.391658776612985</v>
      </c>
      <c r="AR12">
        <f t="shared" si="9"/>
        <v>-86.451871241528636</v>
      </c>
      <c r="AS12">
        <f t="shared" si="9"/>
        <v>2.1909254154944158</v>
      </c>
      <c r="AT12">
        <f t="shared" si="9"/>
        <v>2.3641843010146513</v>
      </c>
      <c r="AU12">
        <f t="shared" si="9"/>
        <v>-81.896761525019571</v>
      </c>
      <c r="AW12">
        <v>9</v>
      </c>
      <c r="AX12">
        <f>IF(Z12&gt;0, (R12*SUMPRODUCT(K12:$K$98, X12:$X$98)-K12*$AZ$3)/Z12, 0)</f>
        <v>97.959998464824992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</v>
      </c>
      <c r="S13">
        <f t="shared" si="1"/>
        <v>93.688517368216395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87.582523611719694</v>
      </c>
      <c r="AC13">
        <f t="shared" si="2"/>
        <v>82.723635951804567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-215.90057997912609</v>
      </c>
      <c r="AI13">
        <f t="shared" si="6"/>
        <v>-237.97469276145421</v>
      </c>
      <c r="AJ13">
        <f t="shared" si="7"/>
        <v>4.8588876599151263</v>
      </c>
      <c r="AK13">
        <f t="shared" si="22"/>
        <v>6.1307766528203791</v>
      </c>
      <c r="AL13">
        <f t="shared" si="8"/>
        <v>-226.98502844871871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-69.514208517687663</v>
      </c>
      <c r="AR13">
        <f t="shared" si="9"/>
        <v>-76.621482055081898</v>
      </c>
      <c r="AS13">
        <f t="shared" si="9"/>
        <v>1.5644317860934664</v>
      </c>
      <c r="AT13">
        <f t="shared" si="9"/>
        <v>1.9739460017232515</v>
      </c>
      <c r="AU13">
        <f t="shared" si="9"/>
        <v>-73.083104267265185</v>
      </c>
      <c r="AW13">
        <v>10</v>
      </c>
      <c r="AX13">
        <f>IF(Z13&gt;0, (R13*SUMPRODUCT(K13:$K$98, X13:$X$98)-K13*$AZ$3)/Z13, 0)</f>
        <v>93.688517368216395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</v>
      </c>
      <c r="S14">
        <f t="shared" si="1"/>
        <v>90.441137036085848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82.723635951804567</v>
      </c>
      <c r="AC14">
        <f t="shared" si="2"/>
        <v>78.86368735973997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-214.57476856576326</v>
      </c>
      <c r="AI14">
        <f t="shared" si="6"/>
        <v>-236.37449652812666</v>
      </c>
      <c r="AJ14">
        <f t="shared" si="7"/>
        <v>3.8599485920645975</v>
      </c>
      <c r="AK14">
        <f t="shared" si="22"/>
        <v>5.7906545166263204</v>
      </c>
      <c r="AL14">
        <f t="shared" si="8"/>
        <v>-226.72389341943574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-61.685118505194943</v>
      </c>
      <c r="AR14">
        <f t="shared" si="9"/>
        <v>-67.952019370229621</v>
      </c>
      <c r="AS14">
        <f t="shared" si="9"/>
        <v>1.1096429832685166</v>
      </c>
      <c r="AT14">
        <f t="shared" si="9"/>
        <v>1.6646748006220613</v>
      </c>
      <c r="AU14">
        <f t="shared" si="9"/>
        <v>-65.17770158633904</v>
      </c>
      <c r="AW14">
        <v>11</v>
      </c>
      <c r="AX14">
        <f>IF(Z14&gt;0, (R14*SUMPRODUCT(K14:$K$98, X14:$X$98)-K14*$AZ$3)/Z14, 0)</f>
        <v>90.441137036085848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</v>
      </c>
      <c r="S15">
        <f t="shared" si="1"/>
        <v>88.021939016845479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78.86368735973997</v>
      </c>
      <c r="AC15">
        <f t="shared" si="2"/>
        <v>75.798443788136865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-213.79612324963901</v>
      </c>
      <c r="AI15">
        <f t="shared" si="6"/>
        <v>-235.32440490156634</v>
      </c>
      <c r="AJ15">
        <f t="shared" si="7"/>
        <v>3.065243571603105</v>
      </c>
      <c r="AK15">
        <f t="shared" si="22"/>
        <v>5.5204581151817989</v>
      </c>
      <c r="AL15">
        <f t="shared" si="8"/>
        <v>-226.73870321478142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-54.876139806464941</v>
      </c>
      <c r="AR15">
        <f t="shared" si="9"/>
        <v>-60.401913500427902</v>
      </c>
      <c r="AS15">
        <f t="shared" si="9"/>
        <v>0.78677167864148323</v>
      </c>
      <c r="AT15">
        <f t="shared" si="9"/>
        <v>1.4169640998154154</v>
      </c>
      <c r="AU15">
        <f t="shared" si="9"/>
        <v>-58.198177721971</v>
      </c>
      <c r="AW15">
        <v>12</v>
      </c>
      <c r="AX15">
        <f>IF(Z15&gt;0, (R15*SUMPRODUCT(K15:$K$98, X15:$X$98)-K15*$AZ$3)/Z15, 0)</f>
        <v>88.021939016845479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</v>
      </c>
      <c r="S16">
        <f t="shared" si="1"/>
        <v>86.150764862478653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75.798443788136865</v>
      </c>
      <c r="AC16">
        <f t="shared" si="2"/>
        <v>73.261478029521754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-213.30979256243756</v>
      </c>
      <c r="AI16">
        <f t="shared" si="6"/>
        <v>-234.56946394970501</v>
      </c>
      <c r="AJ16">
        <f t="shared" si="7"/>
        <v>2.5369657586151106</v>
      </c>
      <c r="AK16">
        <f t="shared" si="22"/>
        <v>5.3058910651695808</v>
      </c>
      <c r="AL16">
        <f t="shared" si="8"/>
        <v>-226.72660712592031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-48.885098957254748</v>
      </c>
      <c r="AR16">
        <f t="shared" si="9"/>
        <v>-53.757266929857693</v>
      </c>
      <c r="AS16">
        <f t="shared" si="9"/>
        <v>0.58140707311768114</v>
      </c>
      <c r="AT16">
        <f t="shared" si="9"/>
        <v>1.2159732877772422</v>
      </c>
      <c r="AU16">
        <f t="shared" si="9"/>
        <v>-51.959886568962766</v>
      </c>
      <c r="AW16">
        <v>13</v>
      </c>
      <c r="AX16">
        <f>IF(Z16&gt;0, (R16*SUMPRODUCT(K16:$K$98, X16:$X$98)-K16*$AZ$3)/Z16, 0)</f>
        <v>86.150764862478653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</v>
      </c>
      <c r="S17">
        <f t="shared" si="1"/>
        <v>84.676820050025654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73.261478029521754</v>
      </c>
      <c r="AC17">
        <f t="shared" si="2"/>
        <v>71.107784472132948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-212.7969799771426</v>
      </c>
      <c r="AI17">
        <f t="shared" si="6"/>
        <v>-233.79085540554308</v>
      </c>
      <c r="AJ17">
        <f t="shared" si="7"/>
        <v>2.1536935573888059</v>
      </c>
      <c r="AK17">
        <f t="shared" si="22"/>
        <v>5.1283034620665235</v>
      </c>
      <c r="AL17">
        <f t="shared" si="8"/>
        <v>-226.50885838608775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-43.542478168153032</v>
      </c>
      <c r="AR17">
        <f t="shared" si="9"/>
        <v>-47.838241024393952</v>
      </c>
      <c r="AS17">
        <f t="shared" si="9"/>
        <v>0.44068837214497547</v>
      </c>
      <c r="AT17">
        <f t="shared" si="9"/>
        <v>1.0493524934455398</v>
      </c>
      <c r="AU17">
        <f t="shared" si="9"/>
        <v>-46.348200158803436</v>
      </c>
      <c r="AW17">
        <v>14</v>
      </c>
      <c r="AX17">
        <f>IF(Z17&gt;0, (R17*SUMPRODUCT(K17:$K$98, X17:$X$98)-K17*$AZ$3)/Z17, 0)</f>
        <v>84.676820050025654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</v>
      </c>
      <c r="S18">
        <f t="shared" si="1"/>
        <v>83.558760171318212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71.107784472132948</v>
      </c>
      <c r="AC18">
        <f t="shared" si="2"/>
        <v>69.289775411003291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-212.33415547038544</v>
      </c>
      <c r="AI18">
        <f t="shared" si="6"/>
        <v>-233.06500860563432</v>
      </c>
      <c r="AJ18">
        <f t="shared" si="7"/>
        <v>1.8180090611296578</v>
      </c>
      <c r="AK18">
        <f t="shared" si="22"/>
        <v>4.9775449130493072</v>
      </c>
      <c r="AL18">
        <f t="shared" si="8"/>
        <v>-226.26945463145535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-38.792656343130652</v>
      </c>
      <c r="AR18">
        <f t="shared" si="9"/>
        <v>-42.580105703757823</v>
      </c>
      <c r="AS18">
        <f t="shared" si="9"/>
        <v>0.33214345841282561</v>
      </c>
      <c r="AT18">
        <f t="shared" si="9"/>
        <v>0.9093788458887424</v>
      </c>
      <c r="AU18">
        <f t="shared" si="9"/>
        <v>-41.338583399456255</v>
      </c>
      <c r="AW18">
        <v>15</v>
      </c>
      <c r="AX18">
        <f>IF(Z18&gt;0, (R18*SUMPRODUCT(K18:$K$98, X18:$X$98)-K18*$AZ$3)/Z18, 0)</f>
        <v>83.558760171318212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</v>
      </c>
      <c r="S19">
        <f t="shared" si="1"/>
        <v>82.74248813061358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69.289775411003291</v>
      </c>
      <c r="AC19">
        <f t="shared" si="2"/>
        <v>67.751109342000291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-212.29297475691564</v>
      </c>
      <c r="AI19">
        <f t="shared" si="6"/>
        <v>-232.76344611712281</v>
      </c>
      <c r="AJ19">
        <f t="shared" si="7"/>
        <v>1.5386660690029998</v>
      </c>
      <c r="AK19">
        <f t="shared" si="22"/>
        <v>4.8502842787702312</v>
      </c>
      <c r="AL19">
        <f t="shared" si="8"/>
        <v>-226.37449576934958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-34.629582839949578</v>
      </c>
      <c r="AR19">
        <f t="shared" si="9"/>
        <v>-37.968760146936823</v>
      </c>
      <c r="AS19">
        <f t="shared" si="9"/>
        <v>0.25098976619725943</v>
      </c>
      <c r="AT19">
        <f t="shared" si="9"/>
        <v>0.79118643196414695</v>
      </c>
      <c r="AU19">
        <f t="shared" si="9"/>
        <v>-36.926583948775416</v>
      </c>
      <c r="AW19">
        <v>16</v>
      </c>
      <c r="AX19">
        <f>IF(Z19&gt;0, (R19*SUMPRODUCT(K19:$K$98, X19:$X$98)-K19*$AZ$3)/Z19, 0)</f>
        <v>82.74248813061358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</v>
      </c>
      <c r="S20">
        <f t="shared" si="1"/>
        <v>82.106686479779228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67.751109342000291</v>
      </c>
      <c r="AC20">
        <f t="shared" si="2"/>
        <v>66.384017818236316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-212.13876998124456</v>
      </c>
      <c r="AI20">
        <f t="shared" si="6"/>
        <v>-232.35150193535435</v>
      </c>
      <c r="AJ20">
        <f t="shared" si="7"/>
        <v>1.3670915237639747</v>
      </c>
      <c r="AK20">
        <f t="shared" si="22"/>
        <v>4.7425776539400211</v>
      </c>
      <c r="AL20">
        <f t="shared" si="8"/>
        <v>-226.24183275765034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-30.896811339891048</v>
      </c>
      <c r="AR20">
        <f t="shared" si="9"/>
        <v>-33.84068136376802</v>
      </c>
      <c r="AS20">
        <f t="shared" si="9"/>
        <v>0.19910914397134519</v>
      </c>
      <c r="AT20">
        <f t="shared" si="9"/>
        <v>0.69072959672351675</v>
      </c>
      <c r="AU20">
        <f t="shared" si="9"/>
        <v>-32.950842623073157</v>
      </c>
      <c r="AW20">
        <v>17</v>
      </c>
      <c r="AX20">
        <f>IF(Z20&gt;0, (R20*SUMPRODUCT(K20:$K$98, X20:$X$98)-K20*$AZ$3)/Z20, 0)</f>
        <v>82.106686479779228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</v>
      </c>
      <c r="S21">
        <f t="shared" si="1"/>
        <v>81.6557352617519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66.384017818236316</v>
      </c>
      <c r="AC21">
        <f t="shared" si="2"/>
        <v>65.185859439225254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-212.31324283112417</v>
      </c>
      <c r="AI21">
        <f t="shared" si="6"/>
        <v>-232.27076915498509</v>
      </c>
      <c r="AJ21">
        <f t="shared" si="7"/>
        <v>1.1981583790110619</v>
      </c>
      <c r="AK21">
        <f t="shared" si="22"/>
        <v>4.6468812472765428</v>
      </c>
      <c r="AL21">
        <f t="shared" si="8"/>
        <v>-226.42572952869747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-27.609127074216218</v>
      </c>
      <c r="AR21">
        <f t="shared" si="9"/>
        <v>-30.204395617124629</v>
      </c>
      <c r="AS21">
        <f t="shared" si="9"/>
        <v>0.15580802450210576</v>
      </c>
      <c r="AT21">
        <f t="shared" si="9"/>
        <v>0.6042785327192165</v>
      </c>
      <c r="AU21">
        <f t="shared" si="9"/>
        <v>-29.444309059903304</v>
      </c>
      <c r="AW21">
        <v>18</v>
      </c>
      <c r="AX21">
        <f>IF(Z21&gt;0, (R21*SUMPRODUCT(K21:$K$98, X21:$X$98)-K21*$AZ$3)/Z21, 0)</f>
        <v>81.6557352617519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</v>
      </c>
      <c r="S22">
        <f t="shared" si="1"/>
        <v>81.31702768780977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65.185859439225254</v>
      </c>
      <c r="AC22">
        <f t="shared" si="2"/>
        <v>64.093386794366211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-212.65822004495291</v>
      </c>
      <c r="AI22">
        <f t="shared" si="6"/>
        <v>-232.36300655056397</v>
      </c>
      <c r="AJ22">
        <f t="shared" si="7"/>
        <v>1.0924726448590434</v>
      </c>
      <c r="AK22">
        <f t="shared" si="22"/>
        <v>4.563010160745768</v>
      </c>
      <c r="AL22">
        <f t="shared" si="8"/>
        <v>-226.70752374495916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-24.691060508662755</v>
      </c>
      <c r="AR22">
        <f t="shared" si="9"/>
        <v>-26.978919759142126</v>
      </c>
      <c r="AS22">
        <f t="shared" si="9"/>
        <v>0.12684347763548237</v>
      </c>
      <c r="AT22">
        <f t="shared" si="9"/>
        <v>0.5297964026822044</v>
      </c>
      <c r="AU22">
        <f t="shared" si="9"/>
        <v>-26.322279878824443</v>
      </c>
      <c r="AW22">
        <v>19</v>
      </c>
      <c r="AX22">
        <f>IF(Z22&gt;0, (R22*SUMPRODUCT(K22:$K$98, X22:$X$98)-K22*$AZ$3)/Z22, 0)</f>
        <v>81.31702768780977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</v>
      </c>
      <c r="S23">
        <f t="shared" si="1"/>
        <v>81.058546191911191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64.093386794366211</v>
      </c>
      <c r="AC23">
        <f t="shared" si="2"/>
        <v>63.077910597629447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-213.2369235533906</v>
      </c>
      <c r="AI23">
        <f t="shared" si="6"/>
        <v>-232.6913529630572</v>
      </c>
      <c r="AJ23">
        <f t="shared" si="7"/>
        <v>1.0154761967367634</v>
      </c>
      <c r="AK23">
        <f t="shared" si="22"/>
        <v>4.4865370756056349</v>
      </c>
      <c r="AL23">
        <f t="shared" si="8"/>
        <v>-227.1893396907148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-22.105582060538037</v>
      </c>
      <c r="AR23">
        <f t="shared" si="9"/>
        <v>-24.122359823928779</v>
      </c>
      <c r="AS23">
        <f t="shared" si="9"/>
        <v>0.10527113233214089</v>
      </c>
      <c r="AT23">
        <f t="shared" si="9"/>
        <v>0.46510478504260777</v>
      </c>
      <c r="AU23">
        <f t="shared" si="9"/>
        <v>-23.551983906554032</v>
      </c>
      <c r="AW23">
        <v>20</v>
      </c>
      <c r="AX23">
        <f>IF(Z23&gt;0, (R23*SUMPRODUCT(K23:$K$98, X23:$X$98)-K23*$AZ$3)/Z23, 0)</f>
        <v>81.058546191911191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</v>
      </c>
      <c r="S24">
        <f t="shared" si="1"/>
        <v>80.847095052102929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63.077910597629447</v>
      </c>
      <c r="AC24">
        <f t="shared" si="2"/>
        <v>62.111243101311089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-213.9686080496065</v>
      </c>
      <c r="AI24">
        <f t="shared" si="6"/>
        <v>-233.17500101316404</v>
      </c>
      <c r="AJ24">
        <f t="shared" si="7"/>
        <v>0.96666749631835813</v>
      </c>
      <c r="AK24">
        <f t="shared" si="22"/>
        <v>4.415453741834062</v>
      </c>
      <c r="AL24">
        <f t="shared" si="8"/>
        <v>-227.79287977501161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-19.804851272607529</v>
      </c>
      <c r="AR24">
        <f t="shared" si="9"/>
        <v>-21.582587547072265</v>
      </c>
      <c r="AS24">
        <f t="shared" si="9"/>
        <v>8.9474368082118186E-2</v>
      </c>
      <c r="AT24">
        <f t="shared" si="9"/>
        <v>0.40869268373156958</v>
      </c>
      <c r="AU24">
        <f t="shared" si="9"/>
        <v>-21.084420495258577</v>
      </c>
      <c r="AW24">
        <v>21</v>
      </c>
      <c r="AX24">
        <f>IF(Z24&gt;0, (R24*SUMPRODUCT(K24:$K$98, X24:$X$98)-K24*$AZ$3)/Z24, 0)</f>
        <v>80.847095052102929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</v>
      </c>
      <c r="S25">
        <f t="shared" si="1"/>
        <v>80.668129490125978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62.111243101311089</v>
      </c>
      <c r="AC25">
        <f t="shared" si="2"/>
        <v>61.180422689614062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-215.19226804229135</v>
      </c>
      <c r="AI25">
        <f t="shared" si="6"/>
        <v>-234.15279900920274</v>
      </c>
      <c r="AJ25">
        <f t="shared" si="7"/>
        <v>0.93082041169702734</v>
      </c>
      <c r="AK25">
        <f t="shared" si="22"/>
        <v>4.3477870170917763</v>
      </c>
      <c r="AL25">
        <f t="shared" si="8"/>
        <v>-228.87419158041394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-17.7840292556766</v>
      </c>
      <c r="AR25">
        <f t="shared" si="9"/>
        <v>-19.350975133827045</v>
      </c>
      <c r="AS25">
        <f t="shared" si="9"/>
        <v>7.6925335580122225E-2</v>
      </c>
      <c r="AT25">
        <f t="shared" si="9"/>
        <v>0.35931203389805466</v>
      </c>
      <c r="AU25">
        <f t="shared" si="9"/>
        <v>-18.914737764348871</v>
      </c>
      <c r="AW25">
        <v>22</v>
      </c>
      <c r="AX25">
        <f>IF(Z25&gt;0, (R25*SUMPRODUCT(K25:$K$98, X25:$X$98)-K25*$AZ$3)/Z25, 0)</f>
        <v>80.668129490125978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</v>
      </c>
      <c r="S26">
        <f t="shared" si="1"/>
        <v>80.473919700970697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61.180422689614062</v>
      </c>
      <c r="AC26">
        <f t="shared" si="2"/>
        <v>60.248206702607497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-216.95458627277782</v>
      </c>
      <c r="AI26">
        <f t="shared" si="6"/>
        <v>-235.67127328345191</v>
      </c>
      <c r="AJ26">
        <f t="shared" si="7"/>
        <v>0.93221598700656472</v>
      </c>
      <c r="AK26">
        <f t="shared" si="22"/>
        <v>4.282629588272985</v>
      </c>
      <c r="AL26">
        <f t="shared" si="8"/>
        <v>-230.45642770817236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-16.008635409300677</v>
      </c>
      <c r="AR26">
        <f t="shared" si="9"/>
        <v>-17.389701482027764</v>
      </c>
      <c r="AS26">
        <f t="shared" si="9"/>
        <v>6.8786311988565635E-2</v>
      </c>
      <c r="AT26">
        <f t="shared" si="9"/>
        <v>0.31600648250664837</v>
      </c>
      <c r="AU26">
        <f t="shared" si="9"/>
        <v>-17.004908687532552</v>
      </c>
      <c r="AW26">
        <v>23</v>
      </c>
      <c r="AX26">
        <f>IF(Z26&gt;0, (R26*SUMPRODUCT(K26:$K$98, X26:$X$98)-K26*$AZ$3)/Z26, 0)</f>
        <v>80.473919700970697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</v>
      </c>
      <c r="S27">
        <f t="shared" si="1"/>
        <v>80.225211402631047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60.248206702607497</v>
      </c>
      <c r="AC27">
        <f t="shared" si="2"/>
        <v>59.285833140333608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-218.826071318548</v>
      </c>
      <c r="AI27">
        <f t="shared" si="6"/>
        <v>-237.30088494128572</v>
      </c>
      <c r="AJ27">
        <f t="shared" si="7"/>
        <v>0.96237356227388915</v>
      </c>
      <c r="AK27">
        <f t="shared" si="22"/>
        <v>4.2173744691825252</v>
      </c>
      <c r="AL27">
        <f t="shared" si="8"/>
        <v>-232.12113690982932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-14.416721843771823</v>
      </c>
      <c r="AR27">
        <f t="shared" si="9"/>
        <v>-15.633881424025002</v>
      </c>
      <c r="AS27">
        <f t="shared" si="9"/>
        <v>6.3403194479991917E-2</v>
      </c>
      <c r="AT27">
        <f t="shared" si="9"/>
        <v>0.27784950059593633</v>
      </c>
      <c r="AU27">
        <f t="shared" si="9"/>
        <v>-15.292628728949074</v>
      </c>
      <c r="AW27">
        <v>24</v>
      </c>
      <c r="AX27">
        <f>IF(Z27&gt;0, (R27*SUMPRODUCT(K27:$K$98, X27:$X$98)-K27*$AZ$3)/Z27, 0)</f>
        <v>80.225211402631047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</v>
      </c>
      <c r="S28">
        <f t="shared" si="1"/>
        <v>79.934078238895282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59.285833140333608</v>
      </c>
      <c r="AC28">
        <f t="shared" si="2"/>
        <v>58.303273659978558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-221.06636824248176</v>
      </c>
      <c r="AI28">
        <f t="shared" si="6"/>
        <v>-239.30116713693147</v>
      </c>
      <c r="AJ28">
        <f t="shared" si="7"/>
        <v>0.98255948035505014</v>
      </c>
      <c r="AK28">
        <f t="shared" si="22"/>
        <v>4.1500083198233533</v>
      </c>
      <c r="AL28">
        <f t="shared" si="8"/>
        <v>-234.16859933675309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-13.003854747520895</v>
      </c>
      <c r="AR28">
        <f t="shared" si="9"/>
        <v>-14.076485912807806</v>
      </c>
      <c r="AS28">
        <f t="shared" si="9"/>
        <v>5.7797397518748163E-2</v>
      </c>
      <c r="AT28">
        <f t="shared" si="9"/>
        <v>0.24411721159137223</v>
      </c>
      <c r="AU28">
        <f t="shared" si="9"/>
        <v>-13.774571303697687</v>
      </c>
      <c r="AW28">
        <v>25</v>
      </c>
      <c r="AX28">
        <f>IF(Z28&gt;0, (R28*SUMPRODUCT(K28:$K$98, X28:$X$98)-K28*$AZ$3)/Z28, 0)</f>
        <v>79.934078238895282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</v>
      </c>
      <c r="S29">
        <f t="shared" si="1"/>
        <v>79.590528780457078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58.303273659978558</v>
      </c>
      <c r="AC29">
        <f t="shared" si="2"/>
        <v>57.2942067369369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-223.5916759015501</v>
      </c>
      <c r="AI29">
        <f t="shared" si="6"/>
        <v>-241.58822888807993</v>
      </c>
      <c r="AJ29">
        <f t="shared" si="7"/>
        <v>1.009066923041658</v>
      </c>
      <c r="AK29">
        <f t="shared" si="22"/>
        <v>4.081229156198499</v>
      </c>
      <c r="AL29">
        <f t="shared" si="8"/>
        <v>-236.49793280883978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-11.743215798293773</v>
      </c>
      <c r="AR29">
        <f t="shared" si="9"/>
        <v>-12.688409327946022</v>
      </c>
      <c r="AS29">
        <f t="shared" si="9"/>
        <v>5.2997011558766773E-2</v>
      </c>
      <c r="AT29">
        <f t="shared" si="9"/>
        <v>0.21434945871880337</v>
      </c>
      <c r="AU29">
        <f t="shared" si="9"/>
        <v>-12.421062857668453</v>
      </c>
      <c r="AW29">
        <v>26</v>
      </c>
      <c r="AX29">
        <f>IF(Z29&gt;0, (R29*SUMPRODUCT(K29:$K$98, X29:$X$98)-K29*$AZ$3)/Z29, 0)</f>
        <v>79.590528780457078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</v>
      </c>
      <c r="S30">
        <f t="shared" si="1"/>
        <v>79.196172433751713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57.2942067369369</v>
      </c>
      <c r="AC30">
        <f t="shared" si="2"/>
        <v>56.260622924785309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-226.77657979719672</v>
      </c>
      <c r="AI30">
        <f t="shared" si="6"/>
        <v>-244.53647310891193</v>
      </c>
      <c r="AJ30">
        <f t="shared" si="7"/>
        <v>1.0335838121515906</v>
      </c>
      <c r="AK30">
        <f t="shared" si="22"/>
        <v>4.0105944715855832</v>
      </c>
      <c r="AL30">
        <f t="shared" si="8"/>
        <v>-239.49229482517475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-10.634365650735102</v>
      </c>
      <c r="AR30">
        <f t="shared" si="9"/>
        <v>-11.46719062571146</v>
      </c>
      <c r="AS30">
        <f t="shared" si="9"/>
        <v>4.8468445017251234E-2</v>
      </c>
      <c r="AT30">
        <f t="shared" si="9"/>
        <v>0.18807113206222292</v>
      </c>
      <c r="AU30">
        <f t="shared" si="9"/>
        <v>-11.230651048631985</v>
      </c>
      <c r="AW30">
        <v>27</v>
      </c>
      <c r="AX30">
        <f>IF(Z30&gt;0, (R30*SUMPRODUCT(K30:$K$98, X30:$X$98)-K30*$AZ$3)/Z30, 0)</f>
        <v>79.196172433751713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</v>
      </c>
      <c r="S31">
        <f t="shared" si="1"/>
        <v>78.729873681666618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56.260622924785309</v>
      </c>
      <c r="AC31">
        <f t="shared" si="2"/>
        <v>55.188428690248607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-230.71792153761353</v>
      </c>
      <c r="AI31">
        <f t="shared" si="6"/>
        <v>-248.24253643582722</v>
      </c>
      <c r="AJ31">
        <f t="shared" si="7"/>
        <v>1.0721942345367026</v>
      </c>
      <c r="AK31">
        <f t="shared" si="22"/>
        <v>3.9382436047349718</v>
      </c>
      <c r="AL31">
        <f t="shared" si="8"/>
        <v>-243.23209859655555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-9.6599904234991687</v>
      </c>
      <c r="AR31">
        <f t="shared" si="9"/>
        <v>-10.393733216274184</v>
      </c>
      <c r="AS31">
        <f t="shared" si="9"/>
        <v>4.4891987448261679E-2</v>
      </c>
      <c r="AT31">
        <f t="shared" si="9"/>
        <v>0.16489137581340654</v>
      </c>
      <c r="AU31">
        <f t="shared" si="9"/>
        <v>-10.183949853012516</v>
      </c>
      <c r="AW31">
        <v>28</v>
      </c>
      <c r="AX31">
        <f>IF(Z31&gt;0, (R31*SUMPRODUCT(K31:$K$98, X31:$X$98)-K31*$AZ$3)/Z31, 0)</f>
        <v>78.729873681666618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</v>
      </c>
      <c r="S32">
        <f t="shared" si="1"/>
        <v>78.172722422336264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55.188428690248607</v>
      </c>
      <c r="AC32">
        <f t="shared" si="2"/>
        <v>54.066091316926588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-235.12572523400462</v>
      </c>
      <c r="AI32">
        <f t="shared" si="6"/>
        <v>-252.41631255192766</v>
      </c>
      <c r="AJ32">
        <f t="shared" si="7"/>
        <v>1.1223373733220185</v>
      </c>
      <c r="AK32">
        <f t="shared" si="22"/>
        <v>3.8631900083174027</v>
      </c>
      <c r="AL32">
        <f t="shared" si="8"/>
        <v>-247.43078517028826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-8.7897695861592755</v>
      </c>
      <c r="AR32">
        <f t="shared" si="9"/>
        <v>-9.4361483623763647</v>
      </c>
      <c r="AS32">
        <f t="shared" si="9"/>
        <v>4.1956646384047169E-2</v>
      </c>
      <c r="AT32">
        <f t="shared" si="9"/>
        <v>0.14441869347502517</v>
      </c>
      <c r="AU32">
        <f t="shared" si="9"/>
        <v>-9.2497730225172923</v>
      </c>
      <c r="AW32">
        <v>29</v>
      </c>
      <c r="AX32">
        <f>IF(Z32&gt;0, (R32*SUMPRODUCT(K32:$K$98, X32:$X$98)-K32*$AZ$3)/Z32, 0)</f>
        <v>78.172722422336264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</v>
      </c>
      <c r="S33">
        <f t="shared" si="1"/>
        <v>77.530386238270466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54.066091316926588</v>
      </c>
      <c r="AC33">
        <f t="shared" si="2"/>
        <v>52.899226239854066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-240.41143837411906</v>
      </c>
      <c r="AI33">
        <f t="shared" si="6"/>
        <v>-257.46901695926931</v>
      </c>
      <c r="AJ33">
        <f t="shared" si="7"/>
        <v>1.1668650770725222</v>
      </c>
      <c r="AK33">
        <f t="shared" si="22"/>
        <v>3.7846263921848617</v>
      </c>
      <c r="AL33">
        <f t="shared" si="8"/>
        <v>-252.51752549001191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-8.0244346899125976</v>
      </c>
      <c r="AR33">
        <f t="shared" si="9"/>
        <v>-8.5937812495034365</v>
      </c>
      <c r="AS33">
        <f t="shared" si="9"/>
        <v>3.8947533720659615E-2</v>
      </c>
      <c r="AT33">
        <f t="shared" si="9"/>
        <v>0.12632297163226955</v>
      </c>
      <c r="AU33">
        <f t="shared" si="9"/>
        <v>-8.4285107441505076</v>
      </c>
      <c r="AW33">
        <v>30</v>
      </c>
      <c r="AX33">
        <f>IF(Z33&gt;0, (R33*SUMPRODUCT(K33:$K$98, X33:$X$98)-K33*$AZ$3)/Z33, 0)</f>
        <v>77.530386238270466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</v>
      </c>
      <c r="S34">
        <f t="shared" si="1"/>
        <v>76.790291950751339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52.899226239854066</v>
      </c>
      <c r="AC34">
        <f t="shared" si="2"/>
        <v>51.680956290197486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-246.59199782213847</v>
      </c>
      <c r="AI34">
        <f t="shared" si="6"/>
        <v>-263.41735262198171</v>
      </c>
      <c r="AJ34">
        <f t="shared" si="7"/>
        <v>1.2182699496565803</v>
      </c>
      <c r="AK34">
        <f t="shared" si="22"/>
        <v>3.7029458367897852</v>
      </c>
      <c r="AL34">
        <f t="shared" si="8"/>
        <v>-258.49613683553531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-7.3488651184856142</v>
      </c>
      <c r="AR34">
        <f t="shared" si="9"/>
        <v>-7.8502895932728967</v>
      </c>
      <c r="AS34">
        <f t="shared" si="9"/>
        <v>3.6306537182881356E-2</v>
      </c>
      <c r="AT34">
        <f t="shared" si="9"/>
        <v>0.11035414667127087</v>
      </c>
      <c r="AU34">
        <f t="shared" ref="AU34:AU97" si="23">AL34*$K34</f>
        <v>-7.7036289094187431</v>
      </c>
      <c r="AW34">
        <v>31</v>
      </c>
      <c r="AX34">
        <f>IF(Z34&gt;0, (R34*SUMPRODUCT(K34:$K$98, X34:$X$98)-K34*$AZ$3)/Z34, 0)</f>
        <v>76.790291950751339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</v>
      </c>
      <c r="S35">
        <f t="shared" si="1"/>
        <v>75.945211182100465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51.680956290197486</v>
      </c>
      <c r="AC35">
        <f t="shared" si="2"/>
        <v>50.409023975511843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-252.89140897504851</v>
      </c>
      <c r="AI35">
        <f t="shared" ref="AI35:AI66" si="25">SUM(AE35:AH35)</f>
        <v>-269.48528737464954</v>
      </c>
      <c r="AJ35">
        <f t="shared" si="7"/>
        <v>1.2719323146856425</v>
      </c>
      <c r="AK35">
        <f t="shared" si="22"/>
        <v>3.6176669403138244</v>
      </c>
      <c r="AL35">
        <f t="shared" ref="AL35:AL98" si="26">SUM(AI35:AK35)</f>
        <v>-264.59568811965005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-6.7291057068351527</v>
      </c>
      <c r="AR35">
        <f t="shared" si="27"/>
        <v>-7.1706468500864879</v>
      </c>
      <c r="AS35">
        <f t="shared" si="27"/>
        <v>3.3844435570777619E-2</v>
      </c>
      <c r="AT35">
        <f t="shared" si="27"/>
        <v>9.6261329525418896E-2</v>
      </c>
      <c r="AU35">
        <f t="shared" si="23"/>
        <v>-7.0405410849902905</v>
      </c>
      <c r="AW35">
        <v>32</v>
      </c>
      <c r="AX35">
        <f>IF(Z35&gt;0, (R35*SUMPRODUCT(K35:$K$98, X35:$X$98)-K35*$AZ$3)/Z35, 0)</f>
        <v>75.945211182100465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</v>
      </c>
      <c r="S36">
        <f t="shared" si="1"/>
        <v>75.025473986753028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50.409023975511843</v>
      </c>
      <c r="AC36">
        <f t="shared" si="2"/>
        <v>49.105751129212365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-259.65463714765156</v>
      </c>
      <c r="AI36">
        <f t="shared" si="25"/>
        <v>-276.01766310396965</v>
      </c>
      <c r="AJ36">
        <f t="shared" si="7"/>
        <v>1.3032728462994783</v>
      </c>
      <c r="AK36">
        <f t="shared" si="22"/>
        <v>3.5286316782858296</v>
      </c>
      <c r="AL36">
        <f t="shared" si="26"/>
        <v>-271.18575857938436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-6.1688091587481111</v>
      </c>
      <c r="AR36">
        <f t="shared" si="27"/>
        <v>-6.5575577884395146</v>
      </c>
      <c r="AS36">
        <f t="shared" si="27"/>
        <v>3.0962826464093655E-2</v>
      </c>
      <c r="AT36">
        <f t="shared" si="27"/>
        <v>8.3832338424521841E-2</v>
      </c>
      <c r="AU36">
        <f t="shared" si="23"/>
        <v>-6.4427626235508999</v>
      </c>
      <c r="AW36">
        <v>33</v>
      </c>
      <c r="AX36">
        <f>IF(Z36&gt;0, (R36*SUMPRODUCT(K36:$K$98, X36:$X$98)-K36*$AZ$3)/Z36, 0)</f>
        <v>75.025473986753028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</v>
      </c>
      <c r="S37">
        <f t="shared" si="1"/>
        <v>74.0447369154314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49.105751129212365</v>
      </c>
      <c r="AC37">
        <f t="shared" si="2"/>
        <v>47.781435595942554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-267.0873238309095</v>
      </c>
      <c r="AI37">
        <f t="shared" si="25"/>
        <v>-283.2199476967067</v>
      </c>
      <c r="AJ37">
        <f t="shared" si="7"/>
        <v>1.3243155332698109</v>
      </c>
      <c r="AK37">
        <f t="shared" si="22"/>
        <v>3.4374025790448659</v>
      </c>
      <c r="AL37">
        <f t="shared" si="26"/>
        <v>-278.45822958439197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-5.6655295071289871</v>
      </c>
      <c r="AR37">
        <f t="shared" si="27"/>
        <v>-6.0077391456401426</v>
      </c>
      <c r="AS37">
        <f t="shared" si="27"/>
        <v>2.8091744014176506E-2</v>
      </c>
      <c r="AT37">
        <f t="shared" si="27"/>
        <v>7.2915125510745776E-2</v>
      </c>
      <c r="AU37">
        <f t="shared" si="23"/>
        <v>-5.9067322761152186</v>
      </c>
      <c r="AW37">
        <v>34</v>
      </c>
      <c r="AX37">
        <f>IF(Z37&gt;0, (R37*SUMPRODUCT(K37:$K$98, X37:$X$98)-K37*$AZ$3)/Z37, 0)</f>
        <v>74.0447369154314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</v>
      </c>
      <c r="S38">
        <f t="shared" si="1"/>
        <v>73.010927428172792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47.781435595942554</v>
      </c>
      <c r="AC38">
        <f t="shared" si="2"/>
        <v>46.441346825847802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-276.42883170219369</v>
      </c>
      <c r="AI38">
        <f t="shared" si="25"/>
        <v>-292.33102212140739</v>
      </c>
      <c r="AJ38">
        <f t="shared" si="7"/>
        <v>1.3400887700947521</v>
      </c>
      <c r="AK38">
        <f t="shared" si="22"/>
        <v>3.3447004917159791</v>
      </c>
      <c r="AL38">
        <f t="shared" si="26"/>
        <v>-287.64623285959664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-5.2354322607955917</v>
      </c>
      <c r="AR38">
        <f t="shared" si="27"/>
        <v>-5.5366122796286463</v>
      </c>
      <c r="AS38">
        <f t="shared" si="27"/>
        <v>2.5380651996686331E-2</v>
      </c>
      <c r="AT38">
        <f t="shared" si="27"/>
        <v>6.3347056633708418E-2</v>
      </c>
      <c r="AU38">
        <f t="shared" si="23"/>
        <v>-5.4478845709982515</v>
      </c>
      <c r="AW38">
        <v>35</v>
      </c>
      <c r="AX38">
        <f>IF(Z38&gt;0, (R38*SUMPRODUCT(K38:$K$98, X38:$X$98)-K38*$AZ$3)/Z38, 0)</f>
        <v>73.010927428172792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</v>
      </c>
      <c r="S39">
        <f t="shared" si="1"/>
        <v>71.894226859362973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46.441346825847802</v>
      </c>
      <c r="AC39">
        <f t="shared" si="2"/>
        <v>45.067915223118455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-286.2565383027374</v>
      </c>
      <c r="AI39">
        <f t="shared" si="25"/>
        <v>-301.92814268318324</v>
      </c>
      <c r="AJ39">
        <f t="shared" si="7"/>
        <v>1.3734316027293474</v>
      </c>
      <c r="AK39">
        <f t="shared" si="22"/>
        <v>3.2508942778093464</v>
      </c>
      <c r="AL39">
        <f t="shared" si="26"/>
        <v>-297.30381680264458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-4.8406825077636082</v>
      </c>
      <c r="AR39">
        <f t="shared" si="27"/>
        <v>-5.1056939609265992</v>
      </c>
      <c r="AS39">
        <f t="shared" si="27"/>
        <v>2.322513356152785E-2</v>
      </c>
      <c r="AT39">
        <f t="shared" si="27"/>
        <v>5.4973581244589606E-2</v>
      </c>
      <c r="AU39">
        <f t="shared" si="23"/>
        <v>-5.0274952461204823</v>
      </c>
      <c r="AW39">
        <v>36</v>
      </c>
      <c r="AX39">
        <f>IF(Z39&gt;0, (R39*SUMPRODUCT(K39:$K$98, X39:$X$98)-K39*$AZ$3)/Z39, 0)</f>
        <v>71.894226859362973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</v>
      </c>
      <c r="S40">
        <f t="shared" si="1"/>
        <v>70.713455465515366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45.067915223118455</v>
      </c>
      <c r="AC40">
        <f t="shared" si="2"/>
        <v>43.675447588628288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-295.56896607190987</v>
      </c>
      <c r="AI40">
        <f t="shared" si="25"/>
        <v>-311.00996216703328</v>
      </c>
      <c r="AJ40">
        <f t="shared" si="7"/>
        <v>1.392467634490167</v>
      </c>
      <c r="AK40">
        <f t="shared" si="22"/>
        <v>3.1547540656182922</v>
      </c>
      <c r="AL40">
        <f t="shared" si="26"/>
        <v>-306.4627404669248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-4.462641436148675</v>
      </c>
      <c r="AR40">
        <f t="shared" si="27"/>
        <v>-4.6957769709962101</v>
      </c>
      <c r="AS40">
        <f t="shared" si="27"/>
        <v>2.1024141494814123E-2</v>
      </c>
      <c r="AT40">
        <f t="shared" si="27"/>
        <v>4.7631983835073805E-2</v>
      </c>
      <c r="AU40">
        <f t="shared" si="23"/>
        <v>-4.6271208456663224</v>
      </c>
      <c r="AW40">
        <v>37</v>
      </c>
      <c r="AX40">
        <f>IF(Z40&gt;0, (R40*SUMPRODUCT(K40:$K$98, X40:$X$98)-K40*$AZ$3)/Z40, 0)</f>
        <v>70.713455465515366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</v>
      </c>
      <c r="S41">
        <f t="shared" si="1"/>
        <v>69.512237420866768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43.675447588628288</v>
      </c>
      <c r="AC41">
        <f t="shared" si="2"/>
        <v>42.291569432188055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-305.87816509040999</v>
      </c>
      <c r="AI41">
        <f t="shared" si="25"/>
        <v>-321.08828168330956</v>
      </c>
      <c r="AJ41">
        <f t="shared" si="7"/>
        <v>1.3838781564402325</v>
      </c>
      <c r="AK41">
        <f t="shared" si="22"/>
        <v>3.0572813312039804</v>
      </c>
      <c r="AL41">
        <f t="shared" si="26"/>
        <v>-316.64712219566536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-4.1234773637443674</v>
      </c>
      <c r="AR41">
        <f t="shared" si="27"/>
        <v>-4.3285216546704488</v>
      </c>
      <c r="AS41">
        <f t="shared" si="27"/>
        <v>1.8655762010913454E-2</v>
      </c>
      <c r="AT41">
        <f t="shared" si="27"/>
        <v>4.1214548152175727E-2</v>
      </c>
      <c r="AU41">
        <f t="shared" si="23"/>
        <v>-4.2686513445073597</v>
      </c>
      <c r="AW41">
        <v>38</v>
      </c>
      <c r="AX41">
        <f>IF(Z41&gt;0, (R41*SUMPRODUCT(K41:$K$98, X41:$X$98)-K41*$AZ$3)/Z41, 0)</f>
        <v>69.512237420866768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</v>
      </c>
      <c r="S42">
        <f t="shared" si="1"/>
        <v>68.291225605612198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42.291569432188055</v>
      </c>
      <c r="AC42">
        <f t="shared" si="2"/>
        <v>40.916987853897638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-316.62236550355624</v>
      </c>
      <c r="AI42">
        <f t="shared" si="25"/>
        <v>-331.60122533915091</v>
      </c>
      <c r="AJ42">
        <f t="shared" si="7"/>
        <v>1.3745815782904174</v>
      </c>
      <c r="AK42">
        <f t="shared" si="22"/>
        <v>2.9604098602531641</v>
      </c>
      <c r="AL42">
        <f t="shared" si="26"/>
        <v>-327.26623390060735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-3.8109978615155331</v>
      </c>
      <c r="AR42">
        <f t="shared" si="27"/>
        <v>-3.9912896192080298</v>
      </c>
      <c r="AS42">
        <f t="shared" si="27"/>
        <v>1.6545032903825582E-2</v>
      </c>
      <c r="AT42">
        <f t="shared" si="27"/>
        <v>3.5632718581617658E-2</v>
      </c>
      <c r="AU42">
        <f t="shared" si="23"/>
        <v>-3.9391118677225867</v>
      </c>
      <c r="AW42">
        <v>39</v>
      </c>
      <c r="AX42">
        <f>IF(Z42&gt;0, (R42*SUMPRODUCT(K42:$K$98, X42:$X$98)-K42*$AZ$3)/Z42, 0)</f>
        <v>68.291225605612198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</v>
      </c>
      <c r="S43">
        <f t="shared" si="1"/>
        <v>67.065484892728804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40.916987853897638</v>
      </c>
      <c r="AC43">
        <f t="shared" si="2"/>
        <v>39.560361229394573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-328.62342280436781</v>
      </c>
      <c r="AI43">
        <f t="shared" si="25"/>
        <v>-343.3703381859055</v>
      </c>
      <c r="AJ43">
        <f t="shared" si="7"/>
        <v>1.3566266245030647</v>
      </c>
      <c r="AK43">
        <f t="shared" si="22"/>
        <v>2.8641891497728351</v>
      </c>
      <c r="AL43">
        <f t="shared" si="26"/>
        <v>-339.14952241162962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-3.5316496028534154</v>
      </c>
      <c r="AR43">
        <f t="shared" si="27"/>
        <v>-3.6901317262701769</v>
      </c>
      <c r="AS43">
        <f t="shared" si="27"/>
        <v>1.4579392542262018E-2</v>
      </c>
      <c r="AT43">
        <f t="shared" si="27"/>
        <v>3.078086274852667E-2</v>
      </c>
      <c r="AU43">
        <f t="shared" si="23"/>
        <v>-3.6447714709793888</v>
      </c>
      <c r="AW43">
        <v>40</v>
      </c>
      <c r="AX43">
        <f>IF(Z43&gt;0, (R43*SUMPRODUCT(K43:$K$98, X43:$X$98)-K43*$AZ$3)/Z43, 0)</f>
        <v>67.065484892728804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</v>
      </c>
      <c r="S44">
        <f t="shared" si="1"/>
        <v>65.834100464195799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39.560361229394573</v>
      </c>
      <c r="AC44">
        <f t="shared" si="2"/>
        <v>38.220114516730852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-342.591254044008</v>
      </c>
      <c r="AI44">
        <f t="shared" si="25"/>
        <v>-357.10505245821929</v>
      </c>
      <c r="AJ44">
        <f t="shared" si="7"/>
        <v>1.3402467126637205</v>
      </c>
      <c r="AK44">
        <f t="shared" si="22"/>
        <v>2.7692252860576203</v>
      </c>
      <c r="AL44">
        <f t="shared" si="26"/>
        <v>-352.99558045949794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-3.2872848805626593</v>
      </c>
      <c r="AR44">
        <f t="shared" si="27"/>
        <v>-3.4265499362912633</v>
      </c>
      <c r="AS44">
        <f t="shared" si="27"/>
        <v>1.2860143692393579E-2</v>
      </c>
      <c r="AT44">
        <f t="shared" si="27"/>
        <v>2.6571701134436004E-2</v>
      </c>
      <c r="AU44">
        <f t="shared" si="23"/>
        <v>-3.3871180914644339</v>
      </c>
      <c r="AW44">
        <v>41</v>
      </c>
      <c r="AX44">
        <f>IF(Z44&gt;0, (R44*SUMPRODUCT(K44:$K$98, X44:$X$98)-K44*$AZ$3)/Z44, 0)</f>
        <v>65.834100464195799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</v>
      </c>
      <c r="S45">
        <f t="shared" si="1"/>
        <v>64.585349640532314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38.220114516730852</v>
      </c>
      <c r="AC45">
        <f t="shared" si="2"/>
        <v>36.889439359551865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-357.29302607549073</v>
      </c>
      <c r="AI45">
        <f t="shared" si="25"/>
        <v>-371.57236324904102</v>
      </c>
      <c r="AJ45">
        <f t="shared" si="7"/>
        <v>1.3306751571789874</v>
      </c>
      <c r="AK45">
        <f t="shared" si="22"/>
        <v>2.67540801617116</v>
      </c>
      <c r="AL45">
        <f t="shared" si="26"/>
        <v>-367.56628007569088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-3.061030008908344</v>
      </c>
      <c r="AR45">
        <f t="shared" si="27"/>
        <v>-3.1833651131662219</v>
      </c>
      <c r="AS45">
        <f t="shared" si="27"/>
        <v>1.1400268941642016E-2</v>
      </c>
      <c r="AT45">
        <f t="shared" si="27"/>
        <v>2.2920974174971832E-2</v>
      </c>
      <c r="AU45">
        <f t="shared" si="23"/>
        <v>-3.1490438700496082</v>
      </c>
      <c r="AW45">
        <v>42</v>
      </c>
      <c r="AX45">
        <f>IF(Z45&gt;0, (R45*SUMPRODUCT(K45:$K$98, X45:$X$98)-K45*$AZ$3)/Z45, 0)</f>
        <v>64.585349640532314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</v>
      </c>
      <c r="S46">
        <f t="shared" si="1"/>
        <v>63.331056048367429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36.889439359551865</v>
      </c>
      <c r="AC46">
        <f t="shared" si="2"/>
        <v>35.57538231795035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-372.49907152479381</v>
      </c>
      <c r="AI46">
        <f t="shared" si="25"/>
        <v>-386.54249055872742</v>
      </c>
      <c r="AJ46">
        <f t="shared" si="7"/>
        <v>1.3140570416015152</v>
      </c>
      <c r="AK46">
        <f t="shared" si="22"/>
        <v>2.582260755168631</v>
      </c>
      <c r="AL46">
        <f t="shared" si="26"/>
        <v>-382.64617276195725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-2.8493790035995339</v>
      </c>
      <c r="AR46">
        <f t="shared" si="27"/>
        <v>-2.9568021527908654</v>
      </c>
      <c r="AS46">
        <f t="shared" si="27"/>
        <v>1.0051693628509505E-2</v>
      </c>
      <c r="AT46">
        <f t="shared" si="27"/>
        <v>1.9752638704515081E-2</v>
      </c>
      <c r="AU46">
        <f t="shared" si="23"/>
        <v>-2.9269978204578408</v>
      </c>
      <c r="AW46">
        <v>43</v>
      </c>
      <c r="AX46">
        <f>IF(Z46&gt;0, (R46*SUMPRODUCT(K46:$K$98, X46:$X$98)-K46*$AZ$3)/Z46, 0)</f>
        <v>63.331056048367429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</v>
      </c>
      <c r="S47">
        <f t="shared" si="1"/>
        <v>62.086844608375323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35.57538231795035</v>
      </c>
      <c r="AC47">
        <f t="shared" si="2"/>
        <v>34.285800606589085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-389.61196693132888</v>
      </c>
      <c r="AI47">
        <f t="shared" si="25"/>
        <v>-403.41754878319028</v>
      </c>
      <c r="AJ47">
        <f t="shared" si="7"/>
        <v>1.2895817113612651</v>
      </c>
      <c r="AK47">
        <f t="shared" si="22"/>
        <v>2.4902767622565247</v>
      </c>
      <c r="AL47">
        <f t="shared" si="26"/>
        <v>-399.63769030957246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-2.6609657843789316</v>
      </c>
      <c r="AR47">
        <f t="shared" si="27"/>
        <v>-2.7552549337358889</v>
      </c>
      <c r="AS47">
        <f t="shared" si="27"/>
        <v>8.8075652221893362E-3</v>
      </c>
      <c r="AT47">
        <f t="shared" si="27"/>
        <v>1.7008053705820904E-2</v>
      </c>
      <c r="AU47">
        <f t="shared" si="23"/>
        <v>-2.7294393148078782</v>
      </c>
      <c r="AW47">
        <v>44</v>
      </c>
      <c r="AX47">
        <f>IF(Z47&gt;0, (R47*SUMPRODUCT(K47:$K$98, X47:$X$98)-K47*$AZ$3)/Z47, 0)</f>
        <v>62.086844608375323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</v>
      </c>
      <c r="S48">
        <f t="shared" si="1"/>
        <v>60.849066441505364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34.285800606589085</v>
      </c>
      <c r="AC48">
        <f t="shared" si="2"/>
        <v>33.017510975994306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-408.77703851061995</v>
      </c>
      <c r="AI48">
        <f t="shared" si="25"/>
        <v>-422.34237028433512</v>
      </c>
      <c r="AJ48">
        <f t="shared" si="7"/>
        <v>1.2682896305947793</v>
      </c>
      <c r="AK48">
        <f t="shared" si="22"/>
        <v>2.4000060424612362</v>
      </c>
      <c r="AL48">
        <f t="shared" si="26"/>
        <v>-418.67407461127908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-2.4927313337178547</v>
      </c>
      <c r="AR48">
        <f t="shared" si="27"/>
        <v>-2.5754530239767361</v>
      </c>
      <c r="AS48">
        <f t="shared" si="27"/>
        <v>7.7340579449667757E-3</v>
      </c>
      <c r="AT48">
        <f t="shared" si="27"/>
        <v>1.4635289410953257E-2</v>
      </c>
      <c r="AU48">
        <f t="shared" si="23"/>
        <v>-2.5530836766208158</v>
      </c>
      <c r="AW48">
        <v>45</v>
      </c>
      <c r="AX48">
        <f>IF(Z48&gt;0, (R48*SUMPRODUCT(K48:$K$98, X48:$X$98)-K48*$AZ$3)/Z48, 0)</f>
        <v>60.849066441505364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</v>
      </c>
      <c r="S49">
        <f t="shared" si="1"/>
        <v>59.616054216351372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33.017510975994306</v>
      </c>
      <c r="AC49">
        <f t="shared" si="2"/>
        <v>31.768240493869438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-430.6508827116877</v>
      </c>
      <c r="AI49">
        <f t="shared" si="25"/>
        <v>-443.97289844698781</v>
      </c>
      <c r="AJ49">
        <f t="shared" si="7"/>
        <v>1.2492704821248672</v>
      </c>
      <c r="AK49">
        <f t="shared" si="22"/>
        <v>2.3112257683196016</v>
      </c>
      <c r="AL49">
        <f t="shared" si="26"/>
        <v>-440.41240219654333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-2.3447486738648471</v>
      </c>
      <c r="AR49">
        <f t="shared" si="27"/>
        <v>-2.4172825521930705</v>
      </c>
      <c r="AS49">
        <f t="shared" si="27"/>
        <v>6.8018560366491553E-3</v>
      </c>
      <c r="AT49">
        <f t="shared" si="27"/>
        <v>1.2583844066790698E-2</v>
      </c>
      <c r="AU49">
        <f t="shared" si="23"/>
        <v>-2.3978968520896307</v>
      </c>
      <c r="AW49">
        <v>46</v>
      </c>
      <c r="AX49">
        <f>IF(Z49&gt;0, (R49*SUMPRODUCT(K49:$K$98, X49:$X$98)-K49*$AZ$3)/Z49, 0)</f>
        <v>59.616054216351372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</v>
      </c>
      <c r="S50">
        <f t="shared" si="1"/>
        <v>58.3825388483883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31.768240493869438</v>
      </c>
      <c r="AC50">
        <f t="shared" si="2"/>
        <v>30.533724723212618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-455.76997806875062</v>
      </c>
      <c r="AI50">
        <f t="shared" si="25"/>
        <v>-468.84483115218052</v>
      </c>
      <c r="AJ50">
        <f t="shared" si="7"/>
        <v>1.2345157706568202</v>
      </c>
      <c r="AK50">
        <f t="shared" si="22"/>
        <v>2.2237768345708608</v>
      </c>
      <c r="AL50">
        <f t="shared" si="26"/>
        <v>-465.38653854695286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-2.2156372037347931</v>
      </c>
      <c r="AR50">
        <f t="shared" si="27"/>
        <v>-2.2791980618846996</v>
      </c>
      <c r="AS50">
        <f t="shared" si="27"/>
        <v>6.0013585836756955E-3</v>
      </c>
      <c r="AT50">
        <f t="shared" si="27"/>
        <v>1.0810459057343978E-2</v>
      </c>
      <c r="AU50">
        <f t="shared" si="23"/>
        <v>-2.2623862442436802</v>
      </c>
      <c r="AW50">
        <v>47</v>
      </c>
      <c r="AX50">
        <f>IF(Z50&gt;0, (R50*SUMPRODUCT(K50:$K$98, X50:$X$98)-K50*$AZ$3)/Z50, 0)</f>
        <v>58.3825388483883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</v>
      </c>
      <c r="S51">
        <f t="shared" si="1"/>
        <v>57.142222600804061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30.533724723212618</v>
      </c>
      <c r="AC51">
        <f t="shared" si="2"/>
        <v>29.309366897342144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-484.4565691673219</v>
      </c>
      <c r="AI51">
        <f t="shared" si="25"/>
        <v>-497.27955957762566</v>
      </c>
      <c r="AJ51">
        <f t="shared" si="7"/>
        <v>1.2243578258704737</v>
      </c>
      <c r="AK51">
        <f t="shared" si="22"/>
        <v>2.1373607306248834</v>
      </c>
      <c r="AL51">
        <f t="shared" si="26"/>
        <v>-493.9178410211303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-2.1027602618546153</v>
      </c>
      <c r="AR51">
        <f t="shared" si="27"/>
        <v>-2.1584178303323722</v>
      </c>
      <c r="AS51">
        <f t="shared" si="27"/>
        <v>5.3142658111876104E-3</v>
      </c>
      <c r="AT51">
        <f t="shared" si="27"/>
        <v>9.2771106754345346E-3</v>
      </c>
      <c r="AU51">
        <f t="shared" si="23"/>
        <v>-2.1438264538457501</v>
      </c>
      <c r="AW51">
        <v>48</v>
      </c>
      <c r="AX51">
        <f>IF(Z51&gt;0, (R51*SUMPRODUCT(K51:$K$98, X51:$X$98)-K51*$AZ$3)/Z51, 0)</f>
        <v>57.142222600804061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</v>
      </c>
      <c r="S52">
        <f t="shared" si="1"/>
        <v>55.892206744656804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29.309366897342144</v>
      </c>
      <c r="AC52">
        <f t="shared" si="2"/>
        <v>28.091677508580666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-518.5868652538885</v>
      </c>
      <c r="AI52">
        <f t="shared" si="25"/>
        <v>-531.15197904377578</v>
      </c>
      <c r="AJ52">
        <f t="shared" si="7"/>
        <v>1.2176893887614781</v>
      </c>
      <c r="AK52">
        <f t="shared" si="22"/>
        <v>2.0516556828139505</v>
      </c>
      <c r="AL52">
        <f t="shared" si="26"/>
        <v>-527.88263397220032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-2.0097331768524285</v>
      </c>
      <c r="AR52">
        <f t="shared" si="27"/>
        <v>-2.0584280585519474</v>
      </c>
      <c r="AS52">
        <f t="shared" si="27"/>
        <v>4.7190373063093066E-3</v>
      </c>
      <c r="AT52">
        <f t="shared" si="27"/>
        <v>7.9509929184387526E-3</v>
      </c>
      <c r="AU52">
        <f t="shared" si="23"/>
        <v>-2.045758028327199</v>
      </c>
      <c r="AW52">
        <v>49</v>
      </c>
      <c r="AX52">
        <f>IF(Z52&gt;0, (R52*SUMPRODUCT(K52:$K$98, X52:$X$98)-K52*$AZ$3)/Z52, 0)</f>
        <v>55.892206744656804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</v>
      </c>
      <c r="S53">
        <f t="shared" si="1"/>
        <v>54.617527477486732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28.091677508580666</v>
      </c>
      <c r="AC53">
        <f t="shared" si="2"/>
        <v>26.872186182704251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-557.18660173147794</v>
      </c>
      <c r="AI53">
        <f t="shared" si="25"/>
        <v>-569.4867677330335</v>
      </c>
      <c r="AJ53">
        <f t="shared" si="7"/>
        <v>1.2194913258764153</v>
      </c>
      <c r="AK53">
        <f t="shared" si="22"/>
        <v>1.9664174256006468</v>
      </c>
      <c r="AL53">
        <f t="shared" si="26"/>
        <v>-566.30085898155642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-1.927966712152706</v>
      </c>
      <c r="AR53">
        <f t="shared" si="27"/>
        <v>-1.9705275176912069</v>
      </c>
      <c r="AS53">
        <f t="shared" si="27"/>
        <v>4.2196611956253904E-3</v>
      </c>
      <c r="AT53">
        <f t="shared" si="27"/>
        <v>6.8041609883902681E-3</v>
      </c>
      <c r="AU53">
        <f t="shared" si="23"/>
        <v>-1.9595036955071912</v>
      </c>
      <c r="AW53">
        <v>50</v>
      </c>
      <c r="AX53">
        <f>IF(Z53&gt;0, (R53*SUMPRODUCT(K53:$K$98, X53:$X$98)-K53*$AZ$3)/Z53, 0)</f>
        <v>54.617527477486732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</v>
      </c>
      <c r="S54">
        <f t="shared" si="1"/>
        <v>53.317068818011492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26.872186182704251</v>
      </c>
      <c r="AC54">
        <f t="shared" si="2"/>
        <v>25.649792551780127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-600.62532236684467</v>
      </c>
      <c r="AI54">
        <f t="shared" si="25"/>
        <v>-612.65233037779296</v>
      </c>
      <c r="AJ54">
        <f t="shared" si="7"/>
        <v>1.2223936309241239</v>
      </c>
      <c r="AK54">
        <f t="shared" si="22"/>
        <v>1.8810530327892978</v>
      </c>
      <c r="AL54">
        <f t="shared" si="26"/>
        <v>-609.54888371407958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-1.8556005045206152</v>
      </c>
      <c r="AR54">
        <f t="shared" si="27"/>
        <v>-1.8927573164329814</v>
      </c>
      <c r="AS54">
        <f t="shared" si="27"/>
        <v>3.7765211585271698E-3</v>
      </c>
      <c r="AT54">
        <f t="shared" si="27"/>
        <v>5.8114149149075802E-3</v>
      </c>
      <c r="AU54">
        <f t="shared" si="23"/>
        <v>-1.8831693803595468</v>
      </c>
      <c r="AW54">
        <v>51</v>
      </c>
      <c r="AX54">
        <f>IF(Z54&gt;0, (R54*SUMPRODUCT(K54:$K$98, X54:$X$98)-K54*$AZ$3)/Z54, 0)</f>
        <v>53.317068818011492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</v>
      </c>
      <c r="S55">
        <f t="shared" si="1"/>
        <v>51.99135076842667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25.649792551780127</v>
      </c>
      <c r="AC55">
        <f t="shared" si="2"/>
        <v>24.424168012642177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-649.58404266287164</v>
      </c>
      <c r="AI55">
        <f t="shared" si="25"/>
        <v>-661.32838458304468</v>
      </c>
      <c r="AJ55">
        <f t="shared" si="7"/>
        <v>1.2256245391379501</v>
      </c>
      <c r="AK55">
        <f t="shared" si="22"/>
        <v>1.7954854786246091</v>
      </c>
      <c r="AL55">
        <f t="shared" si="26"/>
        <v>-658.30727456528211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-1.7918356330458722</v>
      </c>
      <c r="AR55">
        <f t="shared" si="27"/>
        <v>-1.8242316418101487</v>
      </c>
      <c r="AS55">
        <f t="shared" si="27"/>
        <v>3.3808061432053526E-3</v>
      </c>
      <c r="AT55">
        <f t="shared" si="27"/>
        <v>4.9527307444738192E-3</v>
      </c>
      <c r="AU55">
        <f t="shared" si="23"/>
        <v>-1.8158981049224694</v>
      </c>
      <c r="AW55">
        <v>52</v>
      </c>
      <c r="AX55">
        <f>IF(Z55&gt;0, (R55*SUMPRODUCT(K55:$K$98, X55:$X$98)-K55*$AZ$3)/Z55, 0)</f>
        <v>51.99135076842667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</v>
      </c>
      <c r="S56">
        <f t="shared" si="1"/>
        <v>50.637901645259099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24.424168012642177</v>
      </c>
      <c r="AC56">
        <f t="shared" si="2"/>
        <v>23.194810920116538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-702.35688603142455</v>
      </c>
      <c r="AI56">
        <f t="shared" si="25"/>
        <v>-713.80819531088798</v>
      </c>
      <c r="AJ56">
        <f t="shared" si="7"/>
        <v>1.229357092525639</v>
      </c>
      <c r="AK56">
        <f t="shared" si="22"/>
        <v>1.7096917608849524</v>
      </c>
      <c r="AL56">
        <f t="shared" si="26"/>
        <v>-710.86914645747731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-1.7298268870798972</v>
      </c>
      <c r="AR56">
        <f t="shared" si="27"/>
        <v>-1.7580301881051215</v>
      </c>
      <c r="AS56">
        <f t="shared" si="27"/>
        <v>3.0277697773978584E-3</v>
      </c>
      <c r="AT56">
        <f t="shared" si="27"/>
        <v>4.2107806379012899E-3</v>
      </c>
      <c r="AU56">
        <f t="shared" si="23"/>
        <v>-1.750791637689822</v>
      </c>
      <c r="AW56">
        <v>53</v>
      </c>
      <c r="AX56">
        <f>IF(Z56&gt;0, (R56*SUMPRODUCT(K56:$K$98, X56:$X$98)-K56*$AZ$3)/Z56, 0)</f>
        <v>50.637901645259099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</v>
      </c>
      <c r="S57">
        <f t="shared" si="1"/>
        <v>49.266476574977922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23.194810920116538</v>
      </c>
      <c r="AC57">
        <f t="shared" si="2"/>
        <v>21.967197015643983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-758.65611055002194</v>
      </c>
      <c r="AI57">
        <f t="shared" si="25"/>
        <v>-769.80324270905328</v>
      </c>
      <c r="AJ57">
        <f t="shared" si="7"/>
        <v>1.2276139044725554</v>
      </c>
      <c r="AK57">
        <f t="shared" si="22"/>
        <v>1.6236367644081577</v>
      </c>
      <c r="AL57">
        <f t="shared" si="26"/>
        <v>-766.95199204017251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-1.6682907275908254</v>
      </c>
      <c r="AR57">
        <f t="shared" si="27"/>
        <v>-1.6928033584937241</v>
      </c>
      <c r="AS57">
        <f t="shared" si="27"/>
        <v>2.6995325884982741E-3</v>
      </c>
      <c r="AT57">
        <f t="shared" si="27"/>
        <v>3.5703899584673565E-3</v>
      </c>
      <c r="AU57">
        <f t="shared" si="23"/>
        <v>-1.6865334359467585</v>
      </c>
      <c r="AW57">
        <v>54</v>
      </c>
      <c r="AX57">
        <f>IF(Z57&gt;0, (R57*SUMPRODUCT(K57:$K$98, X57:$X$98)-K57*$AZ$3)/Z57, 0)</f>
        <v>49.266476574977922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</v>
      </c>
      <c r="S58">
        <f t="shared" si="1"/>
        <v>47.886825085177733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21.967197015643983</v>
      </c>
      <c r="AC58">
        <f t="shared" si="2"/>
        <v>20.747310736809734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-816.92547244417881</v>
      </c>
      <c r="AI58">
        <f t="shared" si="25"/>
        <v>-827.75690191350873</v>
      </c>
      <c r="AJ58">
        <f t="shared" si="7"/>
        <v>1.2198862788342488</v>
      </c>
      <c r="AK58">
        <f t="shared" si="22"/>
        <v>1.5377037910950788</v>
      </c>
      <c r="AL58">
        <f t="shared" si="26"/>
        <v>-824.99931184357945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-1.6039513488050132</v>
      </c>
      <c r="AR58">
        <f t="shared" si="27"/>
        <v>-1.6252177757837669</v>
      </c>
      <c r="AS58">
        <f t="shared" si="27"/>
        <v>2.3951245350090616E-3</v>
      </c>
      <c r="AT58">
        <f t="shared" si="27"/>
        <v>3.0191273904218541E-3</v>
      </c>
      <c r="AU58">
        <f t="shared" si="23"/>
        <v>-1.6198035238583361</v>
      </c>
      <c r="AW58">
        <v>55</v>
      </c>
      <c r="AX58">
        <f>IF(Z58&gt;0, (R58*SUMPRODUCT(K58:$K$98, X58:$X$98)-K58*$AZ$3)/Z58, 0)</f>
        <v>47.886825085177733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</v>
      </c>
      <c r="S59">
        <f t="shared" si="1"/>
        <v>46.516180552881544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20.747310736809734</v>
      </c>
      <c r="AC59">
        <f t="shared" si="2"/>
        <v>19.54372050296594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-877.57411354894032</v>
      </c>
      <c r="AI59">
        <f t="shared" si="25"/>
        <v>-888.07783519518978</v>
      </c>
      <c r="AJ59">
        <f t="shared" si="7"/>
        <v>1.2035902338437943</v>
      </c>
      <c r="AK59">
        <f t="shared" si="22"/>
        <v>1.4523117515766815</v>
      </c>
      <c r="AL59">
        <f t="shared" si="26"/>
        <v>-885.42193320976935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-1.5384186442498016</v>
      </c>
      <c r="AR59">
        <f t="shared" si="27"/>
        <v>-1.5568320420074593</v>
      </c>
      <c r="AS59">
        <f t="shared" si="27"/>
        <v>2.1099365024501841E-3</v>
      </c>
      <c r="AT59">
        <f t="shared" si="27"/>
        <v>2.5459541722957319E-3</v>
      </c>
      <c r="AU59">
        <f t="shared" si="23"/>
        <v>-1.5521761513327132</v>
      </c>
      <c r="AW59">
        <v>56</v>
      </c>
      <c r="AX59">
        <f>IF(Z59&gt;0, (R59*SUMPRODUCT(K59:$K$98, X59:$X$98)-K59*$AZ$3)/Z59, 0)</f>
        <v>46.516180552881544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</v>
      </c>
      <c r="S60">
        <f t="shared" si="1"/>
        <v>45.170256970184923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19.54372050296594</v>
      </c>
      <c r="AC60">
        <f t="shared" si="2"/>
        <v>18.362767139931513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-942.39617490537421</v>
      </c>
      <c r="AI60">
        <f t="shared" si="25"/>
        <v>-952.55926029143484</v>
      </c>
      <c r="AJ60">
        <f t="shared" si="7"/>
        <v>1.1809533630344262</v>
      </c>
      <c r="AK60">
        <f t="shared" si="22"/>
        <v>1.368060435207616</v>
      </c>
      <c r="AL60">
        <f t="shared" si="26"/>
        <v>-950.01024649319277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-1.4750482358133461</v>
      </c>
      <c r="AR60">
        <f t="shared" si="27"/>
        <v>-1.4909556021294652</v>
      </c>
      <c r="AS60">
        <f t="shared" si="27"/>
        <v>1.8484404129682282E-3</v>
      </c>
      <c r="AT60">
        <f t="shared" si="27"/>
        <v>2.1413023367180526E-3</v>
      </c>
      <c r="AU60">
        <f t="shared" si="23"/>
        <v>-1.4869658593797788</v>
      </c>
      <c r="AW60">
        <v>57</v>
      </c>
      <c r="AX60">
        <f>IF(Z60&gt;0, (R60*SUMPRODUCT(K60:$K$98, X60:$X$98)-K60*$AZ$3)/Z60, 0)</f>
        <v>45.170256970184923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</v>
      </c>
      <c r="S61">
        <f t="shared" si="1"/>
        <v>43.856397387802247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18.362767139931513</v>
      </c>
      <c r="AC61">
        <f t="shared" si="2"/>
        <v>17.206884333774749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-1011.2130115075373</v>
      </c>
      <c r="AI61">
        <f t="shared" si="25"/>
        <v>-1021.0216627868604</v>
      </c>
      <c r="AJ61">
        <f t="shared" si="7"/>
        <v>1.1558828061567645</v>
      </c>
      <c r="AK61">
        <f t="shared" si="22"/>
        <v>1.285393699795206</v>
      </c>
      <c r="AL61">
        <f t="shared" si="26"/>
        <v>-1018.5803862809083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-1.4131795177837341</v>
      </c>
      <c r="AR61">
        <f t="shared" si="27"/>
        <v>-1.426887198487286</v>
      </c>
      <c r="AS61">
        <f t="shared" si="27"/>
        <v>1.6153568912092172E-3</v>
      </c>
      <c r="AT61">
        <f t="shared" si="27"/>
        <v>1.7963495605448896E-3</v>
      </c>
      <c r="AU61">
        <f t="shared" si="23"/>
        <v>-1.4234754920355317</v>
      </c>
      <c r="AW61">
        <v>58</v>
      </c>
      <c r="AX61">
        <f>IF(Z61&gt;0, (R61*SUMPRODUCT(K61:$K$98, X61:$X$98)-K61*$AZ$3)/Z61, 0)</f>
        <v>43.856397387802247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</v>
      </c>
      <c r="S62">
        <f t="shared" si="1"/>
        <v>42.583361841131612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17.206884333774749</v>
      </c>
      <c r="AC62">
        <f t="shared" si="2"/>
        <v>16.078673949612959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-1084.1459100970192</v>
      </c>
      <c r="AI62">
        <f t="shared" si="25"/>
        <v>-1093.5854383860249</v>
      </c>
      <c r="AJ62">
        <f t="shared" si="7"/>
        <v>1.1282103841617896</v>
      </c>
      <c r="AK62">
        <f t="shared" si="22"/>
        <v>1.2044819033642324</v>
      </c>
      <c r="AL62">
        <f t="shared" si="26"/>
        <v>-1091.2527460984988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-1.3527713542715161</v>
      </c>
      <c r="AR62">
        <f t="shared" si="27"/>
        <v>-1.3645497720548381</v>
      </c>
      <c r="AS62">
        <f t="shared" si="27"/>
        <v>1.4077539518173826E-3</v>
      </c>
      <c r="AT62">
        <f t="shared" si="27"/>
        <v>1.502923730500218E-3</v>
      </c>
      <c r="AU62">
        <f t="shared" si="23"/>
        <v>-1.3616390943725205</v>
      </c>
      <c r="AW62">
        <v>59</v>
      </c>
      <c r="AX62">
        <f>IF(Z62&gt;0, (R62*SUMPRODUCT(K62:$K$98, X62:$X$98)-K62*$AZ$3)/Z62, 0)</f>
        <v>42.583361841131612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</v>
      </c>
      <c r="S63">
        <f t="shared" si="1"/>
        <v>41.353885413385122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16.078673949612959</v>
      </c>
      <c r="AC63">
        <f t="shared" si="2"/>
        <v>14.980339321789614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-1155.7875487209255</v>
      </c>
      <c r="AI63">
        <f t="shared" si="25"/>
        <v>-1164.8437348398609</v>
      </c>
      <c r="AJ63">
        <f t="shared" si="7"/>
        <v>1.0983346278233448</v>
      </c>
      <c r="AK63">
        <f t="shared" si="22"/>
        <v>1.1255071764729072</v>
      </c>
      <c r="AL63">
        <f t="shared" si="26"/>
        <v>-1162.6198930355647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-1.2876464987749836</v>
      </c>
      <c r="AR63">
        <f t="shared" si="27"/>
        <v>-1.2977358671551904</v>
      </c>
      <c r="AS63">
        <f t="shared" si="27"/>
        <v>1.2236390152889085E-3</v>
      </c>
      <c r="AT63">
        <f t="shared" si="27"/>
        <v>1.2539115659580369E-3</v>
      </c>
      <c r="AU63">
        <f t="shared" si="23"/>
        <v>-1.2952583165739435</v>
      </c>
      <c r="AW63">
        <v>60</v>
      </c>
      <c r="AX63">
        <f>IF(Z63&gt;0, (R63*SUMPRODUCT(K63:$K$98, X63:$X$98)-K63*$AZ$3)/Z63, 0)</f>
        <v>41.353885413385122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</v>
      </c>
      <c r="S64">
        <f t="shared" si="1"/>
        <v>40.183294398972187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14.980339321789614</v>
      </c>
      <c r="AC64">
        <f t="shared" si="2"/>
        <v>13.919868471629066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-1221.5630811156302</v>
      </c>
      <c r="AI64">
        <f t="shared" si="25"/>
        <v>-1230.2233146030974</v>
      </c>
      <c r="AJ64">
        <f t="shared" si="7"/>
        <v>1.0604708501605487</v>
      </c>
      <c r="AK64">
        <f t="shared" si="22"/>
        <v>1.0486237525252731</v>
      </c>
      <c r="AL64">
        <f t="shared" si="26"/>
        <v>-1228.1142200004115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-1.2151125764017916</v>
      </c>
      <c r="AR64">
        <f t="shared" si="27"/>
        <v>-1.2237270792366242</v>
      </c>
      <c r="AS64">
        <f t="shared" si="27"/>
        <v>1.0548709983611625E-3</v>
      </c>
      <c r="AT64">
        <f t="shared" si="27"/>
        <v>1.0430864597212619E-3</v>
      </c>
      <c r="AU64">
        <f t="shared" si="23"/>
        <v>-1.2216291217785415</v>
      </c>
      <c r="AW64">
        <v>61</v>
      </c>
      <c r="AX64">
        <f>IF(Z64&gt;0, (R64*SUMPRODUCT(K64:$K$98, X64:$X$98)-K64*$AZ$3)/Z64, 0)</f>
        <v>40.183294398972187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</v>
      </c>
      <c r="S65">
        <f t="shared" si="1"/>
        <v>39.455394958306115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13.919868471629066</v>
      </c>
      <c r="AC65">
        <f t="shared" si="2"/>
        <v>12.907591295775884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-1580.1358444839896</v>
      </c>
      <c r="AI65">
        <f t="shared" si="25"/>
        <v>-1588.314441675461</v>
      </c>
      <c r="AJ65">
        <f t="shared" si="7"/>
        <v>1.0122771758531819</v>
      </c>
      <c r="AK65">
        <f t="shared" si="22"/>
        <v>0.97439079301403464</v>
      </c>
      <c r="AL65">
        <f t="shared" si="26"/>
        <v>-1586.3277737065939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-1.4033856109804697</v>
      </c>
      <c r="AR65">
        <f t="shared" si="27"/>
        <v>-1.4106493697620854</v>
      </c>
      <c r="AS65">
        <f t="shared" si="27"/>
        <v>8.9904626103853706E-4</v>
      </c>
      <c r="AT65">
        <f t="shared" si="27"/>
        <v>8.653977587821253E-4</v>
      </c>
      <c r="AU65">
        <f t="shared" si="23"/>
        <v>-1.4088849257422649</v>
      </c>
      <c r="AW65">
        <v>62</v>
      </c>
      <c r="AX65">
        <f>IF(Z65&gt;0, (R65*SUMPRODUCT(K65:$K$98, X65:$X$98)-K65*$AZ$3)/Z65, 0)</f>
        <v>39.455394958306115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</v>
      </c>
      <c r="S66">
        <f t="shared" si="1"/>
        <v>38.344267993260026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12.907591295775884</v>
      </c>
      <c r="AC66">
        <f t="shared" si="2"/>
        <v>11.685308720999522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-1912.5237985245187</v>
      </c>
      <c r="AI66">
        <f t="shared" si="25"/>
        <v>-1920.1424787944443</v>
      </c>
      <c r="AJ66">
        <f t="shared" si="7"/>
        <v>1.2222825747763615</v>
      </c>
      <c r="AK66">
        <f t="shared" si="22"/>
        <v>0.90353139070431199</v>
      </c>
      <c r="AL66">
        <f t="shared" si="26"/>
        <v>-1918.0166648289637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-1.5166012855773487</v>
      </c>
      <c r="AR66">
        <f t="shared" si="27"/>
        <v>-1.5226427791789898</v>
      </c>
      <c r="AS66">
        <f t="shared" si="27"/>
        <v>9.692508535970811E-4</v>
      </c>
      <c r="AT66">
        <f t="shared" si="27"/>
        <v>7.1648617902627483E-4</v>
      </c>
      <c r="AU66">
        <f t="shared" si="23"/>
        <v>-1.5209570421463665</v>
      </c>
      <c r="AW66">
        <v>63</v>
      </c>
      <c r="AX66">
        <f>IF(Z66&gt;0, (R66*SUMPRODUCT(K66:$K$98, X66:$X$98)-K66*$AZ$3)/Z66, 0)</f>
        <v>38.344267993260026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36.951059920373204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11.685308720999522</v>
      </c>
      <c r="AC67">
        <f t="shared" ref="AC67:AC98" si="30">S67*Z67</f>
        <v>10.33040657489013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-2212.9772437707784</v>
      </c>
      <c r="AI67">
        <f t="shared" ref="AI67:AI98" si="34">SUM(AE67:AH67)</f>
        <v>-2219.9664929270621</v>
      </c>
      <c r="AJ67">
        <f t="shared" ref="AJ67:AJ98" si="35">AB67-AC67</f>
        <v>1.3549021461093922</v>
      </c>
      <c r="AK67">
        <f t="shared" si="22"/>
        <v>0.81797161046996669</v>
      </c>
      <c r="AL67">
        <f t="shared" si="26"/>
        <v>-2217.7936191704825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-1.566835840275107</v>
      </c>
      <c r="AR67">
        <f t="shared" si="36"/>
        <v>-1.5717843801236318</v>
      </c>
      <c r="AS67">
        <f t="shared" si="36"/>
        <v>9.5930007801279854E-4</v>
      </c>
      <c r="AT67">
        <f t="shared" si="36"/>
        <v>5.7914162435221352E-4</v>
      </c>
      <c r="AU67">
        <f t="shared" si="23"/>
        <v>-1.5702459384212666</v>
      </c>
      <c r="AW67">
        <v>64</v>
      </c>
      <c r="AX67">
        <f>IF(Z67&gt;0, (R67*SUMPRODUCT(K67:$K$98, X67:$X$98)-K67*$AZ$3)/Z67, 0)</f>
        <v>36.951059920373204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100000</v>
      </c>
      <c r="S68">
        <f t="shared" si="29"/>
        <v>35.335492678356658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10.33040657489013</v>
      </c>
      <c r="AC68">
        <f t="shared" si="30"/>
        <v>8.9079449662828409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-2467.8023093150014</v>
      </c>
      <c r="AI68">
        <f t="shared" si="34"/>
        <v>-2474.1047154023936</v>
      </c>
      <c r="AJ68">
        <f t="shared" si="35"/>
        <v>1.4224616086072892</v>
      </c>
      <c r="AK68">
        <f t="shared" si="22"/>
        <v>0.72312846024230915</v>
      </c>
      <c r="AL68">
        <f t="shared" si="26"/>
        <v>-2471.9591253335443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-1.5600513467258363</v>
      </c>
      <c r="AR68">
        <f t="shared" si="36"/>
        <v>-1.5640354896481186</v>
      </c>
      <c r="AS68">
        <f t="shared" si="36"/>
        <v>8.992264655062949E-4</v>
      </c>
      <c r="AT68">
        <f t="shared" si="36"/>
        <v>4.5713448115296203E-4</v>
      </c>
      <c r="AU68">
        <f t="shared" si="23"/>
        <v>-1.5626791287014594</v>
      </c>
      <c r="AW68">
        <v>65</v>
      </c>
      <c r="AX68">
        <f>IF(Z68&gt;0, (R68*SUMPRODUCT(K68:$K$98, X68:$X$98)-K68*$AZ$3)/Z68, 0)</f>
        <v>35.335492678356658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100000</v>
      </c>
      <c r="S69">
        <f t="shared" si="29"/>
        <v>33.467787602242709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8.9079449662828409</v>
      </c>
      <c r="AC69">
        <f t="shared" si="30"/>
        <v>7.4767991835461283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-2617.2429566438041</v>
      </c>
      <c r="AI69">
        <f t="shared" si="34"/>
        <v>-2622.8280279311612</v>
      </c>
      <c r="AJ69">
        <f t="shared" si="35"/>
        <v>1.4311457827367127</v>
      </c>
      <c r="AK69">
        <f t="shared" si="22"/>
        <v>0.62355614763979894</v>
      </c>
      <c r="AL69">
        <f t="shared" si="26"/>
        <v>-2620.7733260007849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-1.4772518533020398</v>
      </c>
      <c r="AR69">
        <f t="shared" si="36"/>
        <v>-1.4804042381003744</v>
      </c>
      <c r="AS69">
        <f t="shared" si="36"/>
        <v>8.0778238586007431E-4</v>
      </c>
      <c r="AT69">
        <f t="shared" si="36"/>
        <v>3.5195413264957272E-4</v>
      </c>
      <c r="AU69">
        <f t="shared" si="23"/>
        <v>-1.4792445015818649</v>
      </c>
      <c r="AW69">
        <v>66</v>
      </c>
      <c r="AX69">
        <f>IF(Z69&gt;0, (R69*SUMPRODUCT(K69:$K$98, X69:$X$98)-K69*$AZ$3)/Z69, 0)</f>
        <v>33.467787602242709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100000</v>
      </c>
      <c r="S70">
        <f t="shared" si="29"/>
        <v>31.482403669664748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7.4767991835461283</v>
      </c>
      <c r="AC70">
        <f t="shared" si="30"/>
        <v>6.114641583805807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-2694.4720907440351</v>
      </c>
      <c r="AI70">
        <f t="shared" si="34"/>
        <v>-2699.3276932958324</v>
      </c>
      <c r="AJ70">
        <f t="shared" si="35"/>
        <v>1.3621575997403212</v>
      </c>
      <c r="AK70">
        <f t="shared" si="22"/>
        <v>0.52337594284822908</v>
      </c>
      <c r="AL70">
        <f t="shared" si="26"/>
        <v>-2697.4421597532437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-1.3578949420590491</v>
      </c>
      <c r="AR70">
        <f t="shared" si="36"/>
        <v>-1.3603419513149193</v>
      </c>
      <c r="AS70">
        <f t="shared" si="36"/>
        <v>6.8646727547432907E-4</v>
      </c>
      <c r="AT70">
        <f t="shared" si="36"/>
        <v>2.6375836217800672E-4</v>
      </c>
      <c r="AU70">
        <f t="shared" si="23"/>
        <v>-1.3593917256772667</v>
      </c>
      <c r="AW70">
        <v>67</v>
      </c>
      <c r="AX70">
        <f>IF(Z70&gt;0, (R70*SUMPRODUCT(K70:$K$98, X70:$X$98)-K70*$AZ$3)/Z70, 0)</f>
        <v>31.482403669664748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100000</v>
      </c>
      <c r="S71">
        <f t="shared" si="29"/>
        <v>29.373385003870059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6.114641583805807</v>
      </c>
      <c r="AC71">
        <f t="shared" si="30"/>
        <v>4.859509368141147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-2684.2659287379815</v>
      </c>
      <c r="AI71">
        <f t="shared" si="34"/>
        <v>-2688.4019087820766</v>
      </c>
      <c r="AJ71">
        <f t="shared" si="35"/>
        <v>1.25513221566466</v>
      </c>
      <c r="AK71">
        <f t="shared" si="22"/>
        <v>0.42802491086640654</v>
      </c>
      <c r="AL71">
        <f t="shared" si="26"/>
        <v>-2686.7187516555455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-1.2078138277914838</v>
      </c>
      <c r="AR71">
        <f t="shared" si="36"/>
        <v>-1.2096748557303498</v>
      </c>
      <c r="AS71">
        <f t="shared" si="36"/>
        <v>5.6476000740324445E-4</v>
      </c>
      <c r="AT71">
        <f t="shared" si="36"/>
        <v>1.9259433294178897E-4</v>
      </c>
      <c r="AU71">
        <f t="shared" si="23"/>
        <v>-1.2089175013900049</v>
      </c>
      <c r="AW71">
        <v>68</v>
      </c>
      <c r="AX71">
        <f>IF(Z71&gt;0, (R71*SUMPRODUCT(K71:$K$98, X71:$X$98)-K71*$AZ$3)/Z71, 0)</f>
        <v>29.373385003870059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100000</v>
      </c>
      <c r="S72">
        <f t="shared" si="29"/>
        <v>27.143566883671902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4.859509368141147</v>
      </c>
      <c r="AC72">
        <f t="shared" si="30"/>
        <v>3.7434479746303699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-2587.1911611830078</v>
      </c>
      <c r="AI72">
        <f t="shared" si="34"/>
        <v>-2590.638983636366</v>
      </c>
      <c r="AJ72">
        <f t="shared" si="35"/>
        <v>1.116061393510777</v>
      </c>
      <c r="AK72">
        <f t="shared" si="22"/>
        <v>0.34016565576988034</v>
      </c>
      <c r="AL72">
        <f t="shared" si="26"/>
        <v>-2589.1827565870854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-1.0394053661009064</v>
      </c>
      <c r="AR72">
        <f t="shared" si="36"/>
        <v>-1.0407905305267717</v>
      </c>
      <c r="AS72">
        <f t="shared" si="36"/>
        <v>4.483782330110938E-4</v>
      </c>
      <c r="AT72">
        <f t="shared" si="36"/>
        <v>1.3666172537818021E-4</v>
      </c>
      <c r="AU72">
        <f t="shared" si="23"/>
        <v>-1.0402054905683824</v>
      </c>
      <c r="AW72">
        <v>69</v>
      </c>
      <c r="AX72">
        <f>IF(Z72&gt;0, (R72*SUMPRODUCT(K72:$K$98, X72:$X$98)-K72*$AZ$3)/Z72, 0)</f>
        <v>27.143566883671902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100000</v>
      </c>
      <c r="S73">
        <f t="shared" si="29"/>
        <v>24.813428836520849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3.7434479746303699</v>
      </c>
      <c r="AC73">
        <f t="shared" si="30"/>
        <v>2.7859644248515223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-2425.7290025243137</v>
      </c>
      <c r="AI73">
        <f t="shared" si="34"/>
        <v>-2428.5359145025072</v>
      </c>
      <c r="AJ73">
        <f t="shared" si="35"/>
        <v>0.95748354977884764</v>
      </c>
      <c r="AK73">
        <f t="shared" ref="AK73:AK98" si="49">G73*SUM(AB73:AB73, AE73:AF73)</f>
        <v>0.26204135822412594</v>
      </c>
      <c r="AL73">
        <f t="shared" si="26"/>
        <v>-2427.3163895945045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-0.87012309076973104</v>
      </c>
      <c r="AR73">
        <f t="shared" si="36"/>
        <v>-0.87112994640918728</v>
      </c>
      <c r="AS73">
        <f t="shared" si="36"/>
        <v>3.4345491389506269E-4</v>
      </c>
      <c r="AT73">
        <f t="shared" si="36"/>
        <v>9.3995758095896101E-5</v>
      </c>
      <c r="AU73">
        <f t="shared" si="23"/>
        <v>-0.87069249573719643</v>
      </c>
      <c r="AW73">
        <v>70</v>
      </c>
      <c r="AX73">
        <f>IF(Z73&gt;0, (R73*SUMPRODUCT(K73:$K$98, X73:$X$98)-K73*$AZ$3)/Z73, 0)</f>
        <v>24.813428836520849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100000</v>
      </c>
      <c r="S74">
        <f t="shared" si="29"/>
        <v>22.309709415302517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2.7859644248515223</v>
      </c>
      <c r="AC74">
        <f t="shared" si="30"/>
        <v>1.9889858129407709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-2200.0342774558817</v>
      </c>
      <c r="AI74">
        <f t="shared" si="34"/>
        <v>-2202.2631117449296</v>
      </c>
      <c r="AJ74">
        <f t="shared" si="35"/>
        <v>0.79697861191075137</v>
      </c>
      <c r="AK74">
        <f t="shared" si="49"/>
        <v>0.19501750973960658</v>
      </c>
      <c r="AL74">
        <f t="shared" si="26"/>
        <v>-2201.2711156232795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-0.70461167966235361</v>
      </c>
      <c r="AR74">
        <f t="shared" si="36"/>
        <v>-0.70532551520945752</v>
      </c>
      <c r="AS74">
        <f t="shared" si="36"/>
        <v>2.5525076774839789E-4</v>
      </c>
      <c r="AT74">
        <f t="shared" si="36"/>
        <v>6.2458851895751509E-5</v>
      </c>
      <c r="AU74">
        <f t="shared" si="23"/>
        <v>-0.70500780558981346</v>
      </c>
      <c r="AW74">
        <v>71</v>
      </c>
      <c r="AX74">
        <f>IF(Z74&gt;0, (R74*SUMPRODUCT(K74:$K$98, X74:$X$98)-K74*$AZ$3)/Z74, 0)</f>
        <v>22.309709415302517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100000</v>
      </c>
      <c r="S75">
        <f t="shared" si="29"/>
        <v>19.589489133259928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1.9889858129407709</v>
      </c>
      <c r="AC75">
        <f t="shared" si="30"/>
        <v>1.3496817036882218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-1936.357845285856</v>
      </c>
      <c r="AI75">
        <f t="shared" si="34"/>
        <v>-1938.0803017706919</v>
      </c>
      <c r="AJ75">
        <f t="shared" si="35"/>
        <v>0.6393041092525491</v>
      </c>
      <c r="AK75">
        <f t="shared" si="49"/>
        <v>0.13922900690585399</v>
      </c>
      <c r="AL75">
        <f t="shared" si="26"/>
        <v>-1937.3017686545334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-0.55371716565610396</v>
      </c>
      <c r="AR75">
        <f t="shared" si="36"/>
        <v>-0.5542097160000764</v>
      </c>
      <c r="AS75">
        <f t="shared" si="36"/>
        <v>1.828141736453487E-4</v>
      </c>
      <c r="AT75">
        <f t="shared" si="36"/>
        <v>3.9813659065503269E-5</v>
      </c>
      <c r="AU75">
        <f t="shared" si="23"/>
        <v>-0.55398708816736553</v>
      </c>
      <c r="AW75">
        <v>72</v>
      </c>
      <c r="AX75">
        <f>IF(Z75&gt;0, (R75*SUMPRODUCT(K75:$K$98, X75:$X$98)-K75*$AZ$3)/Z75, 0)</f>
        <v>19.589489133259928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100000</v>
      </c>
      <c r="S76">
        <f t="shared" si="29"/>
        <v>16.525173878261814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1.3496817036882218</v>
      </c>
      <c r="AC76">
        <f t="shared" si="30"/>
        <v>0.85427486875515812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-1651.3913407353905</v>
      </c>
      <c r="AI76">
        <f t="shared" si="34"/>
        <v>-1652.6837248201941</v>
      </c>
      <c r="AJ76">
        <f t="shared" si="35"/>
        <v>0.4954068349330637</v>
      </c>
      <c r="AK76">
        <f t="shared" si="49"/>
        <v>9.4477719258175538E-2</v>
      </c>
      <c r="AL76">
        <f t="shared" si="26"/>
        <v>-1652.0938402660031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-0.42163276074091693</v>
      </c>
      <c r="AR76">
        <f t="shared" si="36"/>
        <v>-0.42196273187263589</v>
      </c>
      <c r="AS76">
        <f t="shared" si="36"/>
        <v>1.2648713018546527E-4</v>
      </c>
      <c r="AT76">
        <f t="shared" si="36"/>
        <v>2.4122024027079334E-5</v>
      </c>
      <c r="AU76">
        <f t="shared" si="23"/>
        <v>-0.42181212271842339</v>
      </c>
      <c r="AW76">
        <v>73</v>
      </c>
      <c r="AX76">
        <f>IF(Z76&gt;0, (R76*SUMPRODUCT(K76:$K$98, X76:$X$98)-K76*$AZ$3)/Z76, 0)</f>
        <v>16.525173878261814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100000</v>
      </c>
      <c r="S77">
        <f t="shared" si="29"/>
        <v>12.889848488156732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0.85427486875515812</v>
      </c>
      <c r="AC77">
        <f t="shared" si="30"/>
        <v>0.48470490330266924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-1357.4794498665251</v>
      </c>
      <c r="AI77">
        <f t="shared" si="34"/>
        <v>-1358.4195402480141</v>
      </c>
      <c r="AJ77">
        <f t="shared" si="35"/>
        <v>0.36956996545248888</v>
      </c>
      <c r="AK77">
        <f t="shared" si="49"/>
        <v>5.9799240812861074E-2</v>
      </c>
      <c r="AL77">
        <f t="shared" si="26"/>
        <v>-1357.9901710417487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-0.30945648352573635</v>
      </c>
      <c r="AR77">
        <f t="shared" si="36"/>
        <v>-0.30967079031592798</v>
      </c>
      <c r="AS77">
        <f t="shared" si="36"/>
        <v>8.4248658008708837E-5</v>
      </c>
      <c r="AT77">
        <f t="shared" si="36"/>
        <v>1.3632075816157825E-5</v>
      </c>
      <c r="AU77">
        <f t="shared" si="23"/>
        <v>-0.3095729095821031</v>
      </c>
      <c r="AW77">
        <v>74</v>
      </c>
      <c r="AX77">
        <f>IF(Z77&gt;0, (R77*SUMPRODUCT(K77:$K$98, X77:$X$98)-K77*$AZ$3)/Z77, 0)</f>
        <v>12.889848488156732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100000</v>
      </c>
      <c r="S78">
        <f t="shared" si="29"/>
        <v>8.382154911351547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0.48470490330266924</v>
      </c>
      <c r="AC78">
        <f t="shared" si="30"/>
        <v>0.22173305842731528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-1077.4589300365694</v>
      </c>
      <c r="AI78">
        <f t="shared" si="34"/>
        <v>-1078.1202547817345</v>
      </c>
      <c r="AJ78">
        <f t="shared" si="35"/>
        <v>0.26297184487535397</v>
      </c>
      <c r="AK78">
        <f t="shared" si="49"/>
        <v>3.3929343231186848E-2</v>
      </c>
      <c r="AL78">
        <f t="shared" si="26"/>
        <v>-1077.8233535936279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-0.21930524808924859</v>
      </c>
      <c r="AR78">
        <f t="shared" si="36"/>
        <v>-0.21943985367212779</v>
      </c>
      <c r="AS78">
        <f t="shared" si="36"/>
        <v>5.3525108078986834E-5</v>
      </c>
      <c r="AT78">
        <f t="shared" si="36"/>
        <v>6.9059551388823256E-6</v>
      </c>
      <c r="AU78">
        <f t="shared" si="23"/>
        <v>-0.21937942260890991</v>
      </c>
      <c r="AW78">
        <v>75</v>
      </c>
      <c r="AX78">
        <f>IF(Z78&gt;0, (R78*SUMPRODUCT(K78:$K$98, X78:$X$98)-K78*$AZ$3)/Z78, 0)</f>
        <v>8.382154911351547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100000</v>
      </c>
      <c r="S79">
        <f t="shared" si="29"/>
        <v>2.444555360268784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0.22173305842731528</v>
      </c>
      <c r="AC79">
        <f t="shared" si="30"/>
        <v>4.3931951990193681E-2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-821.71131743917385</v>
      </c>
      <c r="AI79">
        <f t="shared" si="34"/>
        <v>-822.16060110752733</v>
      </c>
      <c r="AJ79">
        <f t="shared" si="35"/>
        <v>0.1778011064371216</v>
      </c>
      <c r="AK79">
        <f t="shared" si="49"/>
        <v>1.552131408991207E-2</v>
      </c>
      <c r="AL79">
        <f t="shared" si="26"/>
        <v>-821.96727868700032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-0.14933085291923265</v>
      </c>
      <c r="AR79">
        <f t="shared" si="36"/>
        <v>-0.14941250192658356</v>
      </c>
      <c r="AS79">
        <f t="shared" si="36"/>
        <v>3.2312066672008638E-5</v>
      </c>
      <c r="AT79">
        <f t="shared" si="36"/>
        <v>2.820712119065399E-6</v>
      </c>
      <c r="AU79">
        <f t="shared" si="23"/>
        <v>-0.14937736914779248</v>
      </c>
      <c r="AW79">
        <v>76</v>
      </c>
      <c r="AX79">
        <f>IF(Z79&gt;0, (R79*SUMPRODUCT(K79:$K$98, X79:$X$98)-K79*$AZ$3)/Z79, 0)</f>
        <v>2.444555360268784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100000</v>
      </c>
      <c r="S80">
        <f t="shared" si="29"/>
        <v>-5.7999413765046954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4.3931951990193681E-2</v>
      </c>
      <c r="AC80">
        <f t="shared" si="30"/>
        <v>-6.8341631596782471E-2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-600.84742380496687</v>
      </c>
      <c r="AI80">
        <f t="shared" si="34"/>
        <v>-601.14200278068563</v>
      </c>
      <c r="AJ80">
        <f t="shared" si="35"/>
        <v>0.11227358358697614</v>
      </c>
      <c r="AK80">
        <f t="shared" si="49"/>
        <v>3.0752366393135581E-3</v>
      </c>
      <c r="AL80">
        <f t="shared" si="26"/>
        <v>-601.02665396045927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-9.7493678704957648E-2</v>
      </c>
      <c r="AR80">
        <f t="shared" si="36"/>
        <v>-9.7541477175707658E-2</v>
      </c>
      <c r="AS80">
        <f t="shared" si="36"/>
        <v>1.8217544507332169E-5</v>
      </c>
      <c r="AT80">
        <f t="shared" si="36"/>
        <v>4.9898879645070943E-7</v>
      </c>
      <c r="AU80">
        <f t="shared" si="23"/>
        <v>-9.7522760642403866E-2</v>
      </c>
      <c r="AW80">
        <v>77</v>
      </c>
      <c r="AX80">
        <f>IF(Z80&gt;0, (R80*SUMPRODUCT(K80:$K$98, X80:$X$98)-K80*$AZ$3)/Z80, 0)</f>
        <v>-5.7999413765046954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100000</v>
      </c>
      <c r="S81">
        <f t="shared" si="29"/>
        <v>-17.843055104240928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-6.8341631596782471E-2</v>
      </c>
      <c r="AC81">
        <f t="shared" si="30"/>
        <v>-0.13274846268365412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-422.55441777976199</v>
      </c>
      <c r="AI81">
        <f t="shared" si="34"/>
        <v>-422.74041236127863</v>
      </c>
      <c r="AJ81">
        <f t="shared" si="35"/>
        <v>6.4406831086871646E-2</v>
      </c>
      <c r="AK81">
        <f t="shared" si="49"/>
        <v>-4.7839142117747733E-3</v>
      </c>
      <c r="AL81">
        <f t="shared" si="26"/>
        <v>-422.6807894444035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-6.1217681611928254E-2</v>
      </c>
      <c r="AR81">
        <f t="shared" si="36"/>
        <v>-6.12446276254918E-2</v>
      </c>
      <c r="AS81">
        <f t="shared" si="36"/>
        <v>9.3309564714204039E-6</v>
      </c>
      <c r="AT81">
        <f t="shared" si="36"/>
        <v>-6.9307082059155585E-7</v>
      </c>
      <c r="AU81">
        <f t="shared" si="23"/>
        <v>-6.1235989739840964E-2</v>
      </c>
      <c r="AW81">
        <v>78</v>
      </c>
      <c r="AX81">
        <f>IF(Z81&gt;0, (R81*SUMPRODUCT(K81:$K$98, X81:$X$98)-K81*$AZ$3)/Z81, 0)</f>
        <v>-17.843055104240928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100000</v>
      </c>
      <c r="S82">
        <f t="shared" si="29"/>
        <v>-36.428069071524028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-0.13274846268365412</v>
      </c>
      <c r="AC82">
        <f t="shared" si="30"/>
        <v>-0.16442431606514837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-285.17145073649169</v>
      </c>
      <c r="AI82">
        <f t="shared" si="34"/>
        <v>-285.28429250950904</v>
      </c>
      <c r="AJ82">
        <f t="shared" si="35"/>
        <v>3.1675853381494257E-2</v>
      </c>
      <c r="AK82">
        <f t="shared" si="49"/>
        <v>-9.2923923878557892E-3</v>
      </c>
      <c r="AL82">
        <f t="shared" si="26"/>
        <v>-285.26190904851541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-3.6887757489754182E-2</v>
      </c>
      <c r="AR82">
        <f t="shared" si="36"/>
        <v>-3.6902353901656658E-2</v>
      </c>
      <c r="AS82">
        <f t="shared" si="36"/>
        <v>4.097363865842445E-6</v>
      </c>
      <c r="AT82">
        <f t="shared" si="36"/>
        <v>-1.2019980121348073E-6</v>
      </c>
      <c r="AU82">
        <f t="shared" si="23"/>
        <v>-3.6899458535802954E-2</v>
      </c>
      <c r="AW82">
        <v>79</v>
      </c>
      <c r="AX82">
        <f>IF(Z82&gt;0, (R82*SUMPRODUCT(K82:$K$98, X82:$X$98)-K82*$AZ$3)/Z82, 0)</f>
        <v>-36.428069071524028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100000</v>
      </c>
      <c r="S83">
        <f t="shared" si="29"/>
        <v>-66.623211798862897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-0.16442431606514837</v>
      </c>
      <c r="AC83">
        <f t="shared" si="30"/>
        <v>-0.17493544120630083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-184.27910735777795</v>
      </c>
      <c r="AI83">
        <f t="shared" si="34"/>
        <v>-184.34475093622567</v>
      </c>
      <c r="AJ83">
        <f t="shared" si="35"/>
        <v>1.0511125141152461E-2</v>
      </c>
      <c r="AK83">
        <f t="shared" si="49"/>
        <v>-1.1509702124560386E-2</v>
      </c>
      <c r="AL83">
        <f t="shared" si="26"/>
        <v>-184.34574951320906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-2.128307062885924E-2</v>
      </c>
      <c r="AR83">
        <f t="shared" si="36"/>
        <v>-2.1290652046722969E-2</v>
      </c>
      <c r="AS83">
        <f t="shared" si="36"/>
        <v>1.2139684306891869E-6</v>
      </c>
      <c r="AT83">
        <f t="shared" si="36"/>
        <v>-1.3292977524498018E-6</v>
      </c>
      <c r="AU83">
        <f t="shared" si="23"/>
        <v>-2.1290767376044725E-2</v>
      </c>
      <c r="AW83">
        <v>80</v>
      </c>
      <c r="AX83">
        <f>IF(Z83&gt;0, (R83*SUMPRODUCT(K83:$K$98, X83:$X$98)-K83*$AZ$3)/Z83, 0)</f>
        <v>-66.623211798862897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100000</v>
      </c>
      <c r="S84">
        <f t="shared" si="29"/>
        <v>-118.13235127352095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-0.17493544120630083</v>
      </c>
      <c r="AC84">
        <f t="shared" si="30"/>
        <v>-0.17266794723819426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-113.783743341258</v>
      </c>
      <c r="AI84">
        <f t="shared" si="34"/>
        <v>-113.82028454808592</v>
      </c>
      <c r="AJ84">
        <f t="shared" si="35"/>
        <v>-2.2674939681065764E-3</v>
      </c>
      <c r="AK84">
        <f t="shared" si="49"/>
        <v>-1.224548088444106E-2</v>
      </c>
      <c r="AL84">
        <f t="shared" si="26"/>
        <v>-113.83479752293847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-1.1733305569694104E-2</v>
      </c>
      <c r="AR84">
        <f t="shared" si="36"/>
        <v>-1.1737073675163367E-2</v>
      </c>
      <c r="AS84">
        <f t="shared" si="36"/>
        <v>-2.3382250244166144E-7</v>
      </c>
      <c r="AT84">
        <f t="shared" si="36"/>
        <v>-1.262746020176826E-6</v>
      </c>
      <c r="AU84">
        <f t="shared" si="23"/>
        <v>-1.1738570243685985E-2</v>
      </c>
      <c r="AW84">
        <v>81</v>
      </c>
      <c r="AX84">
        <f>IF(Z84&gt;0, (R84*SUMPRODUCT(K84:$K$98, X84:$X$98)-K84*$AZ$3)/Z84, 0)</f>
        <v>-118.13235127352095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8"/>
        <v>100000</v>
      </c>
      <c r="S85">
        <f t="shared" si="29"/>
        <v>-210.31566599621721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-0.17266794723819426</v>
      </c>
      <c r="AC85">
        <f t="shared" si="30"/>
        <v>-0.16337396298916887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-67.022820699463992</v>
      </c>
      <c r="AI85">
        <f t="shared" si="34"/>
        <v>-67.042240789048776</v>
      </c>
      <c r="AJ85">
        <f t="shared" si="35"/>
        <v>-9.2939842490253888E-3</v>
      </c>
      <c r="AK85">
        <f t="shared" si="49"/>
        <v>-1.2086756306673599E-2</v>
      </c>
      <c r="AL85">
        <f t="shared" si="26"/>
        <v>-67.063621529604475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-6.1708479072184567E-3</v>
      </c>
      <c r="AR85">
        <f t="shared" si="36"/>
        <v>-6.172635931326091E-3</v>
      </c>
      <c r="AS85">
        <f t="shared" si="36"/>
        <v>-8.557050069556128E-7</v>
      </c>
      <c r="AT85">
        <f t="shared" si="36"/>
        <v>-1.1128378973267049E-6</v>
      </c>
      <c r="AU85">
        <f t="shared" si="23"/>
        <v>-6.1746044742303731E-3</v>
      </c>
      <c r="AW85">
        <v>82</v>
      </c>
      <c r="AX85">
        <f>IF(Z85&gt;0, (R85*SUMPRODUCT(K85:$K$98, X85:$X$98)-K85*$AZ$3)/Z85, 0)</f>
        <v>-210.31566599621721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100000</v>
      </c>
      <c r="S86">
        <f t="shared" si="29"/>
        <v>-383.52219639265593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-0.16337396298916887</v>
      </c>
      <c r="AC86">
        <f t="shared" si="30"/>
        <v>-0.15077044498681635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-37.591502831502183</v>
      </c>
      <c r="AI86">
        <f t="shared" si="34"/>
        <v>-37.601330844483236</v>
      </c>
      <c r="AJ86">
        <f t="shared" si="35"/>
        <v>-1.2603518002352515E-2</v>
      </c>
      <c r="AK86">
        <f t="shared" si="49"/>
        <v>-1.1436177409241821E-2</v>
      </c>
      <c r="AL86">
        <f t="shared" si="26"/>
        <v>-37.625370539894831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-3.090251362948231E-3</v>
      </c>
      <c r="AR86">
        <f t="shared" si="36"/>
        <v>-3.091059285702634E-3</v>
      </c>
      <c r="AS86">
        <f t="shared" si="36"/>
        <v>-1.0360862362776688E-6</v>
      </c>
      <c r="AT86">
        <f t="shared" si="36"/>
        <v>-9.4012370253554644E-7</v>
      </c>
      <c r="AU86">
        <f t="shared" si="23"/>
        <v>-3.0930354956414472E-3</v>
      </c>
      <c r="AW86">
        <v>83</v>
      </c>
      <c r="AX86">
        <f>IF(Z86&gt;0, (R86*SUMPRODUCT(K86:$K$98, X86:$X$98)-K86*$AZ$3)/Z86, 0)</f>
        <v>-383.52219639265593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100000</v>
      </c>
      <c r="S87">
        <f t="shared" si="29"/>
        <v>-725.55459835334739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-0.15077044498681635</v>
      </c>
      <c r="AC87">
        <f t="shared" si="30"/>
        <v>-0.13709786964479051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-20.023334856367153</v>
      </c>
      <c r="AI87">
        <f t="shared" si="34"/>
        <v>-20.028058755504308</v>
      </c>
      <c r="AJ87">
        <f t="shared" si="35"/>
        <v>-1.3672575342025844E-2</v>
      </c>
      <c r="AK87">
        <f t="shared" si="49"/>
        <v>-1.0553931149077145E-2</v>
      </c>
      <c r="AL87">
        <f t="shared" si="26"/>
        <v>-20.052285261995408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-1.4696790585706594E-3</v>
      </c>
      <c r="AR87">
        <f t="shared" si="36"/>
        <v>-1.4700257848121411E-3</v>
      </c>
      <c r="AS87">
        <f t="shared" si="36"/>
        <v>-1.0035440050844097E-6</v>
      </c>
      <c r="AT87">
        <f t="shared" si="36"/>
        <v>-7.7464077321081205E-7</v>
      </c>
      <c r="AU87">
        <f t="shared" si="23"/>
        <v>-1.471803969590436E-3</v>
      </c>
      <c r="AW87">
        <v>84</v>
      </c>
      <c r="AX87">
        <f>IF(Z87&gt;0, (R87*SUMPRODUCT(K87:$K$98, X87:$X$98)-K87*$AZ$3)/Z87, 0)</f>
        <v>-725.55459835334739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100000</v>
      </c>
      <c r="S88">
        <f t="shared" si="29"/>
        <v>-1436.5275479427814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-0.13709786964479051</v>
      </c>
      <c r="AC88">
        <f t="shared" si="30"/>
        <v>-0.12360073914534858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-10.102507698777334</v>
      </c>
      <c r="AI88">
        <f t="shared" si="34"/>
        <v>-10.104658731998422</v>
      </c>
      <c r="AJ88">
        <f t="shared" si="35"/>
        <v>-1.3497130499441928E-2</v>
      </c>
      <c r="AK88">
        <f t="shared" si="49"/>
        <v>-9.5968508751353362E-3</v>
      </c>
      <c r="AL88">
        <f t="shared" si="26"/>
        <v>-10.127752713372999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-6.6205986800822812E-4</v>
      </c>
      <c r="AR88">
        <f t="shared" si="36"/>
        <v>-6.6220083427253565E-4</v>
      </c>
      <c r="AS88">
        <f t="shared" si="36"/>
        <v>-8.8452379383307276E-7</v>
      </c>
      <c r="AT88">
        <f t="shared" si="36"/>
        <v>-6.2892204719187801E-7</v>
      </c>
      <c r="AU88">
        <f t="shared" si="23"/>
        <v>-6.6371428011356064E-4</v>
      </c>
      <c r="AW88">
        <v>85</v>
      </c>
      <c r="AX88">
        <f>IF(Z88&gt;0, (R88*SUMPRODUCT(K88:$K$98, X88:$X$98)-K88*$AZ$3)/Z88, 0)</f>
        <v>-1436.5275479427814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100000</v>
      </c>
      <c r="S89">
        <f t="shared" si="29"/>
        <v>-3025.8112798706256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-0.12360073914534858</v>
      </c>
      <c r="AC89">
        <f t="shared" si="30"/>
        <v>-0.11089957619370273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-4.852972817555151</v>
      </c>
      <c r="AI89">
        <f t="shared" si="34"/>
        <v>-4.85388909723964</v>
      </c>
      <c r="AJ89">
        <f t="shared" si="35"/>
        <v>-1.2701162951645847E-2</v>
      </c>
      <c r="AK89">
        <f t="shared" si="49"/>
        <v>-8.6520517401744018E-3</v>
      </c>
      <c r="AL89">
        <f t="shared" si="26"/>
        <v>-4.8752423119314603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-2.8396048490045886E-4</v>
      </c>
      <c r="AR89">
        <f t="shared" si="36"/>
        <v>-2.8401409888786276E-4</v>
      </c>
      <c r="AS89">
        <f t="shared" si="36"/>
        <v>-7.4317918647771433E-7</v>
      </c>
      <c r="AT89">
        <f t="shared" si="36"/>
        <v>-5.0625480502103838E-7</v>
      </c>
      <c r="AU89">
        <f t="shared" si="23"/>
        <v>-2.8526353287936152E-4</v>
      </c>
      <c r="AW89">
        <v>86</v>
      </c>
      <c r="AX89">
        <f>IF(Z89&gt;0, (R89*SUMPRODUCT(K89:$K$98, X89:$X$98)-K89*$AZ$3)/Z89, 0)</f>
        <v>-3025.8112798706256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100000</v>
      </c>
      <c r="S90">
        <f t="shared" si="29"/>
        <v>-6825.4660664322073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-0.11089957619370273</v>
      </c>
      <c r="AC90">
        <f t="shared" si="30"/>
        <v>-9.9252087732483493E-2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-2.1743238076215636</v>
      </c>
      <c r="AI90">
        <f t="shared" si="34"/>
        <v>-2.1746873435573022</v>
      </c>
      <c r="AJ90">
        <f t="shared" si="35"/>
        <v>-1.1647488461219241E-2</v>
      </c>
      <c r="AK90">
        <f t="shared" si="49"/>
        <v>-7.7629703335591925E-3</v>
      </c>
      <c r="AL90">
        <f t="shared" si="26"/>
        <v>-2.194097802352081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-1.1359422394170872E-4</v>
      </c>
      <c r="AR90">
        <f t="shared" si="36"/>
        <v>-1.1361321632101782E-4</v>
      </c>
      <c r="AS90">
        <f t="shared" si="36"/>
        <v>-6.0850523182630182E-7</v>
      </c>
      <c r="AT90">
        <f t="shared" si="36"/>
        <v>-4.0556451961392707E-7</v>
      </c>
      <c r="AU90">
        <f t="shared" si="23"/>
        <v>-1.1462728607245807E-4</v>
      </c>
      <c r="AW90">
        <v>87</v>
      </c>
      <c r="AX90">
        <f>IF(Z90&gt;0, (R90*SUMPRODUCT(K90:$K$98, X90:$X$98)-K90*$AZ$3)/Z90, 0)</f>
        <v>-6825.4660664322073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100000</v>
      </c>
      <c r="S91">
        <f t="shared" si="29"/>
        <v>-16590.176680189943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-9.9252087732483493E-2</v>
      </c>
      <c r="AC91">
        <f t="shared" si="30"/>
        <v>-8.871260254024689E-2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-0.904872602216655</v>
      </c>
      <c r="AI91">
        <f t="shared" si="34"/>
        <v>-0.90500628464248201</v>
      </c>
      <c r="AJ91">
        <f t="shared" si="35"/>
        <v>-1.0539485192236603E-2</v>
      </c>
      <c r="AK91">
        <f t="shared" si="49"/>
        <v>-6.9476461412738451E-3</v>
      </c>
      <c r="AL91">
        <f t="shared" si="26"/>
        <v>-0.92249341597599244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-4.2208648243477553E-5</v>
      </c>
      <c r="AR91">
        <f t="shared" si="36"/>
        <v>-4.2214883988127408E-5</v>
      </c>
      <c r="AS91">
        <f t="shared" si="36"/>
        <v>-4.9162437016735124E-7</v>
      </c>
      <c r="AT91">
        <f t="shared" si="36"/>
        <v>-3.2407960123757671E-7</v>
      </c>
      <c r="AU91">
        <f t="shared" si="23"/>
        <v>-4.3030587959532332E-5</v>
      </c>
      <c r="AW91">
        <v>88</v>
      </c>
      <c r="AX91">
        <f>IF(Z91&gt;0, (R91*SUMPRODUCT(K91:$K$98, X91:$X$98)-K91*$AZ$3)/Z91, 0)</f>
        <v>-16590.176680189943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100000</v>
      </c>
      <c r="S92">
        <f t="shared" si="29"/>
        <v>-43722.922176949891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-8.871260254024689E-2</v>
      </c>
      <c r="AC92">
        <f t="shared" si="30"/>
        <v>-7.9243133138331145E-2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-0.3481430718643711</v>
      </c>
      <c r="AI92">
        <f t="shared" si="34"/>
        <v>-0.34818838169797373</v>
      </c>
      <c r="AJ92">
        <f t="shared" si="35"/>
        <v>-9.4694694019157449E-3</v>
      </c>
      <c r="AK92">
        <f t="shared" si="49"/>
        <v>-6.2098821778172825E-3</v>
      </c>
      <c r="AL92">
        <f t="shared" si="26"/>
        <v>-0.36386773327770672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-1.4499523807007346E-5</v>
      </c>
      <c r="AR92">
        <f t="shared" si="36"/>
        <v>-1.4501410878915727E-5</v>
      </c>
      <c r="AS92">
        <f t="shared" si="36"/>
        <v>-3.9438612492709635E-7</v>
      </c>
      <c r="AT92">
        <f t="shared" si="36"/>
        <v>-2.5863026368380539E-7</v>
      </c>
      <c r="AU92">
        <f t="shared" si="23"/>
        <v>-1.5154427267526626E-5</v>
      </c>
      <c r="AW92">
        <v>89</v>
      </c>
      <c r="AX92">
        <f>IF(Z92&gt;0, (R92*SUMPRODUCT(K92:$K$98, X92:$X$98)-K92*$AZ$3)/Z92, 0)</f>
        <v>-43722.922176949891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100000</v>
      </c>
      <c r="S93">
        <f t="shared" si="29"/>
        <v>-125784.83119792043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-7.9243133138331145E-2</v>
      </c>
      <c r="AC93">
        <f t="shared" si="30"/>
        <v>-7.0765062974496001E-2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-0.12316812010957354</v>
      </c>
      <c r="AI93">
        <f t="shared" si="34"/>
        <v>-0.12318218481481275</v>
      </c>
      <c r="AJ93">
        <f t="shared" si="35"/>
        <v>-8.4780701638351441E-3</v>
      </c>
      <c r="AK93">
        <f t="shared" si="49"/>
        <v>-5.5470193196831804E-3</v>
      </c>
      <c r="AL93">
        <f t="shared" si="26"/>
        <v>-0.13720727429833107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-4.5801138395831105E-6</v>
      </c>
      <c r="AR93">
        <f t="shared" si="36"/>
        <v>-4.580636847899373E-6</v>
      </c>
      <c r="AS93">
        <f t="shared" si="36"/>
        <v>-3.1526442439645386E-7</v>
      </c>
      <c r="AT93">
        <f t="shared" si="36"/>
        <v>-2.0627074548116843E-7</v>
      </c>
      <c r="AU93">
        <f t="shared" si="23"/>
        <v>-5.1021720177769957E-6</v>
      </c>
      <c r="AW93">
        <v>90</v>
      </c>
      <c r="AX93">
        <f>IF(Z93&gt;0, (R93*SUMPRODUCT(K93:$K$98, X93:$X$98)-K93*$AZ$3)/Z93, 0)</f>
        <v>-125784.83119792043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100000</v>
      </c>
      <c r="S94">
        <f t="shared" si="29"/>
        <v>-398234.19448388962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-7.0765062974496001E-2</v>
      </c>
      <c r="AC94">
        <f t="shared" si="30"/>
        <v>-6.3186991581512239E-2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-3.9829440679498625E-2</v>
      </c>
      <c r="AI94">
        <f t="shared" si="34"/>
        <v>-3.9833407377515569E-2</v>
      </c>
      <c r="AJ94">
        <f t="shared" si="35"/>
        <v>-7.5780713929837623E-3</v>
      </c>
      <c r="AK94">
        <f t="shared" si="49"/>
        <v>-4.9535544082147205E-3</v>
      </c>
      <c r="AL94">
        <f t="shared" si="26"/>
        <v>-5.2365033178714049E-2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-1.3224039710688705E-6</v>
      </c>
      <c r="AR94">
        <f t="shared" si="36"/>
        <v>-1.3225356720699427E-6</v>
      </c>
      <c r="AS94">
        <f t="shared" si="36"/>
        <v>-2.5160463044823461E-7</v>
      </c>
      <c r="AT94">
        <f t="shared" si="36"/>
        <v>-1.6446628194055057E-7</v>
      </c>
      <c r="AU94">
        <f t="shared" si="23"/>
        <v>-1.738606584458728E-6</v>
      </c>
      <c r="AW94">
        <v>91</v>
      </c>
      <c r="AX94">
        <f>IF(Z94&gt;0, (R94*SUMPRODUCT(K94:$K$98, X94:$X$98)-K94*$AZ$3)/Z94, 0)</f>
        <v>-398234.19448388962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8"/>
        <v>100000</v>
      </c>
      <c r="S95">
        <f t="shared" si="29"/>
        <v>-1401808.2377954472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-6.3186991581512239E-2</v>
      </c>
      <c r="AC95">
        <f t="shared" si="30"/>
        <v>-5.6418089425819606E-2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-1.1683458868012189E-2</v>
      </c>
      <c r="AI95">
        <f t="shared" si="34"/>
        <v>-1.1684465034331959E-2</v>
      </c>
      <c r="AJ95">
        <f t="shared" si="35"/>
        <v>-6.7689021556926326E-3</v>
      </c>
      <c r="AK95">
        <f t="shared" si="49"/>
        <v>-4.4230894107058572E-3</v>
      </c>
      <c r="AL95">
        <f t="shared" si="26"/>
        <v>-2.2876456600730448E-2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-3.4634852966833116E-7</v>
      </c>
      <c r="AR95">
        <f t="shared" si="36"/>
        <v>-3.4637835681364754E-7</v>
      </c>
      <c r="AS95">
        <f t="shared" si="36"/>
        <v>-2.0065969637738058E-7</v>
      </c>
      <c r="AT95">
        <f t="shared" si="36"/>
        <v>-1.3111960518676263E-7</v>
      </c>
      <c r="AU95">
        <f t="shared" si="23"/>
        <v>-6.7815765837779073E-7</v>
      </c>
      <c r="AW95">
        <v>92</v>
      </c>
      <c r="AX95">
        <f>IF(Z95&gt;0, (R95*SUMPRODUCT(K95:$K$98, X95:$X$98)-K95*$AZ$3)/Z95, 0)</f>
        <v>-1401808.2377954472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100000</v>
      </c>
      <c r="S96">
        <f t="shared" si="29"/>
        <v>-5556005.8402420646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-5.6418089425819606E-2</v>
      </c>
      <c r="AC96">
        <f t="shared" si="30"/>
        <v>-5.0373592417506677E-2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-3.0777674479783696E-3</v>
      </c>
      <c r="AI96">
        <f t="shared" si="34"/>
        <v>-3.0779941107729469E-3</v>
      </c>
      <c r="AJ96">
        <f t="shared" si="35"/>
        <v>-6.0444970083129296E-3</v>
      </c>
      <c r="AK96">
        <f t="shared" si="49"/>
        <v>-3.9492662598073726E-3</v>
      </c>
      <c r="AL96">
        <f t="shared" si="26"/>
        <v>-1.307175737889325E-2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-8.1462867588418185E-8</v>
      </c>
      <c r="AR96">
        <f t="shared" si="36"/>
        <v>-8.1468866937470367E-8</v>
      </c>
      <c r="AS96">
        <f t="shared" si="36"/>
        <v>-1.5998676565060827E-7</v>
      </c>
      <c r="AT96">
        <f t="shared" si="36"/>
        <v>-1.0452984503602319E-7</v>
      </c>
      <c r="AU96">
        <f t="shared" si="23"/>
        <v>-3.4598547762410181E-7</v>
      </c>
      <c r="AW96">
        <v>93</v>
      </c>
      <c r="AX96">
        <f>IF(Z96&gt;0, (R96*SUMPRODUCT(K96:$K$98, X96:$X$98)-K96*$AZ$3)/Z96, 0)</f>
        <v>-5556005.8402420646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100000</v>
      </c>
      <c r="S97">
        <f t="shared" si="29"/>
        <v>-25194913.391131729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-5.0373592417506677E-2</v>
      </c>
      <c r="AC97">
        <f t="shared" si="30"/>
        <v>-4.4976492311764801E-2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-7.1907048942443938E-4</v>
      </c>
      <c r="AI97">
        <f t="shared" si="34"/>
        <v>-7.1911511796871486E-4</v>
      </c>
      <c r="AJ97">
        <f t="shared" si="35"/>
        <v>-5.3971001057418755E-3</v>
      </c>
      <c r="AK97">
        <f t="shared" si="49"/>
        <v>-3.5261514692254679E-3</v>
      </c>
      <c r="AL97">
        <f t="shared" si="26"/>
        <v>-9.6423666929360587E-3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-1.6993284747798627E-8</v>
      </c>
      <c r="AR97">
        <f t="shared" si="36"/>
        <v>-1.6994339422648876E-8</v>
      </c>
      <c r="AS97">
        <f t="shared" si="36"/>
        <v>-1.275458529561631E-7</v>
      </c>
      <c r="AT97">
        <f t="shared" si="36"/>
        <v>-8.3331045929000549E-8</v>
      </c>
      <c r="AU97">
        <f t="shared" si="23"/>
        <v>-2.2787123830781252E-7</v>
      </c>
      <c r="AW97">
        <v>94</v>
      </c>
      <c r="AX97">
        <f>IF(Z97&gt;0, (R97*SUMPRODUCT(K97:$K$98, X97:$X$98)-K97*$AZ$3)/Z97, 0)</f>
        <v>-25194913.391131729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-4.4976492311764801E-2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-4.4976492311764801E-2</v>
      </c>
      <c r="AK98">
        <f t="shared" si="49"/>
        <v>-3.1483544618235364E-3</v>
      </c>
      <c r="AL98">
        <f t="shared" si="26"/>
        <v>-4.8303360950690433E-2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-3.7666958937540053E-9</v>
      </c>
      <c r="AR98">
        <f t="shared" si="36"/>
        <v>-3.7666958937540053E-9</v>
      </c>
      <c r="AS98">
        <f t="shared" si="36"/>
        <v>-9.490157681386367E-7</v>
      </c>
      <c r="AT98">
        <f t="shared" si="36"/>
        <v>-6.6431103769704567E-8</v>
      </c>
      <c r="AU98">
        <f t="shared" si="36"/>
        <v>-1.0192135678020952E-6</v>
      </c>
      <c r="AW98">
        <v>95</v>
      </c>
    </row>
    <row r="100" spans="5:50" x14ac:dyDescent="0.25">
      <c r="AN100" s="8">
        <f t="shared" ref="AN100:AU100" si="50">SUM(AN3:AN98)</f>
        <v>3908.1685842550469</v>
      </c>
      <c r="AO100" s="8">
        <f t="shared" si="50"/>
        <v>-390.81685842550473</v>
      </c>
      <c r="AP100" s="8">
        <f t="shared" si="50"/>
        <v>-437.3892562337212</v>
      </c>
      <c r="AQ100" s="8">
        <f t="shared" si="50"/>
        <v>-1903.180211894836</v>
      </c>
      <c r="AR100" s="8">
        <f t="shared" si="50"/>
        <v>1176.7822577009847</v>
      </c>
      <c r="AS100" s="8">
        <f t="shared" si="50"/>
        <v>-103.1314765343696</v>
      </c>
      <c r="AT100" s="8">
        <f t="shared" si="50"/>
        <v>60.160027978382224</v>
      </c>
      <c r="AU100" s="8">
        <f t="shared" si="50"/>
        <v>1133.8108091449981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9137-184D-4C1E-84AE-B132D6575FD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4385.0989678974674</v>
      </c>
      <c r="K3">
        <v>1</v>
      </c>
      <c r="L3" s="2">
        <v>0</v>
      </c>
      <c r="O3">
        <f>$C$3</f>
        <v>4385.0989678974674</v>
      </c>
      <c r="P3">
        <f>O3*C5</f>
        <v>438.50989678974679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4385.0989678974674</v>
      </c>
      <c r="AF3">
        <f t="shared" ref="AF3:AG34" si="4">-$Z3*P3</f>
        <v>-438.50989678974679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3673.439329307721</v>
      </c>
      <c r="AJ3">
        <f t="shared" ref="AJ3:AJ66" si="7">AB3-AC3</f>
        <v>0</v>
      </c>
      <c r="AL3">
        <f t="shared" ref="AL3:AL34" si="8">SUM(AI3:AK3)</f>
        <v>3673.439329307721</v>
      </c>
      <c r="AN3">
        <f t="shared" ref="AN3:AU34" si="9">AE3*$K3</f>
        <v>4385.0989678974674</v>
      </c>
      <c r="AO3">
        <f t="shared" si="9"/>
        <v>-438.50989678974679</v>
      </c>
      <c r="AP3">
        <f t="shared" si="9"/>
        <v>-273.14974180000002</v>
      </c>
      <c r="AQ3">
        <f t="shared" si="9"/>
        <v>0</v>
      </c>
      <c r="AR3">
        <f t="shared" si="9"/>
        <v>3673.439329307721</v>
      </c>
      <c r="AS3">
        <f t="shared" si="9"/>
        <v>0</v>
      </c>
      <c r="AT3">
        <f t="shared" si="9"/>
        <v>0</v>
      </c>
      <c r="AU3">
        <f t="shared" si="9"/>
        <v>3673.439329307721</v>
      </c>
      <c r="AW3">
        <v>0</v>
      </c>
      <c r="AX3">
        <f>IF(Z3&gt;0, (R3*SUMPRODUCT(K3:$K$98, X3:$X$98)-K3*$AZ$3)/Z3, 0)</f>
        <v>0</v>
      </c>
      <c r="AZ3">
        <f>C6*SUMPRODUCT(X4:X89, K4:K89)/1</f>
        <v>2157.1910530221694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234.03309200313245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231.12761282380393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-231.12761282380393</v>
      </c>
      <c r="AK4">
        <f>G4*SUM(AB4, AE4:AF4)</f>
        <v>0</v>
      </c>
      <c r="AL4">
        <f t="shared" si="8"/>
        <v>-472.60981282380396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-215.60910714285714</v>
      </c>
      <c r="AR4">
        <f t="shared" si="9"/>
        <v>-215.60910714285714</v>
      </c>
      <c r="AS4">
        <f t="shared" si="9"/>
        <v>-206.36394002125348</v>
      </c>
      <c r="AT4">
        <f t="shared" si="9"/>
        <v>0</v>
      </c>
      <c r="AU4">
        <f t="shared" si="9"/>
        <v>-421.97304716411065</v>
      </c>
      <c r="AW4">
        <v>1</v>
      </c>
      <c r="AX4">
        <f>IF(Z4&gt;0, (R4*SUMPRODUCT(K4:$K$98, X4:$X$98)-K4*$AZ$3)/Z4, 0)</f>
        <v>234.03309200313245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</v>
      </c>
      <c r="S5">
        <f t="shared" si="1"/>
        <v>227.49956155992786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231.12761282380393</v>
      </c>
      <c r="AC5">
        <f t="shared" si="2"/>
        <v>221.88244570220036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-239.99929589240142</v>
      </c>
      <c r="AI5">
        <f t="shared" si="6"/>
        <v>-264.38202922392833</v>
      </c>
      <c r="AJ5">
        <f t="shared" si="7"/>
        <v>9.245167121603572</v>
      </c>
      <c r="AK5">
        <f>G5*SUM(AB5, AE5:AF5)</f>
        <v>16.178932897666275</v>
      </c>
      <c r="AL5">
        <f t="shared" si="8"/>
        <v>-238.95792920465848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-191.32596930197815</v>
      </c>
      <c r="AR5">
        <f t="shared" si="9"/>
        <v>-210.76373503183061</v>
      </c>
      <c r="AS5">
        <f t="shared" si="9"/>
        <v>7.3701906262783572</v>
      </c>
      <c r="AT5">
        <f t="shared" si="9"/>
        <v>12.897746251328343</v>
      </c>
      <c r="AU5">
        <f t="shared" si="9"/>
        <v>-190.49579815422391</v>
      </c>
      <c r="AW5">
        <v>2</v>
      </c>
      <c r="AX5">
        <f>IF(Z5&gt;0, (R5*SUMPRODUCT(K5:$K$98, X5:$X$98)-K5*$AZ$3)/Z5, 0)</f>
        <v>227.49956155992786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</v>
      </c>
      <c r="S6">
        <f t="shared" si="1"/>
        <v>223.02513492928583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221.88244570220036</v>
      </c>
      <c r="AC6">
        <f t="shared" si="2"/>
        <v>214.80999427634083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-239.12839047855044</v>
      </c>
      <c r="AI6">
        <f t="shared" si="6"/>
        <v>-263.20751437914242</v>
      </c>
      <c r="AJ6">
        <f t="shared" si="7"/>
        <v>7.0724514258595264</v>
      </c>
      <c r="AK6">
        <f>G6*SUM(AB6, AE6:AF6)</f>
        <v>15.531771199154026</v>
      </c>
      <c r="AL6">
        <f t="shared" si="8"/>
        <v>-240.60329175412886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-170.20686503404474</v>
      </c>
      <c r="AR6">
        <f t="shared" si="9"/>
        <v>-187.34590981113791</v>
      </c>
      <c r="AS6">
        <f t="shared" si="9"/>
        <v>5.0340312285466053</v>
      </c>
      <c r="AT6">
        <f t="shared" si="9"/>
        <v>11.055207953115051</v>
      </c>
      <c r="AU6">
        <f t="shared" si="9"/>
        <v>-171.25667062947628</v>
      </c>
      <c r="AW6">
        <v>3</v>
      </c>
      <c r="AX6">
        <f>IF(Z6&gt;0, (R6*SUMPRODUCT(K6:$K$98, X6:$X$98)-K6*$AZ$3)/Z6, 0)</f>
        <v>223.02513492928583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</v>
      </c>
      <c r="S7">
        <f t="shared" si="1"/>
        <v>219.85570808431839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214.80999427634083</v>
      </c>
      <c r="AC7">
        <f t="shared" si="2"/>
        <v>209.11519877454498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-238.58443545867851</v>
      </c>
      <c r="AI7">
        <f t="shared" si="6"/>
        <v>-262.36312201139992</v>
      </c>
      <c r="AJ7">
        <f t="shared" si="7"/>
        <v>5.694795501795852</v>
      </c>
      <c r="AK7">
        <f>G7*SUM(AB7, AE7:AF7)</f>
        <v>15.03669959934386</v>
      </c>
      <c r="AL7">
        <f t="shared" si="8"/>
        <v>-241.63162691026022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-151.62472196000084</v>
      </c>
      <c r="AR7">
        <f t="shared" si="9"/>
        <v>-166.73650714497717</v>
      </c>
      <c r="AS7">
        <f t="shared" si="9"/>
        <v>3.6191454942097763</v>
      </c>
      <c r="AT7">
        <f t="shared" si="9"/>
        <v>9.556094434925706</v>
      </c>
      <c r="AU7">
        <f t="shared" si="9"/>
        <v>-153.56126721584167</v>
      </c>
      <c r="AW7">
        <v>4</v>
      </c>
      <c r="AX7">
        <f>IF(Z7&gt;0, (R7*SUMPRODUCT(K7:$K$98, X7:$X$98)-K7*$AZ$3)/Z7, 0)</f>
        <v>219.85570808431839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</v>
      </c>
      <c r="S8">
        <f t="shared" si="1"/>
        <v>217.59379715172065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209.11519877454498</v>
      </c>
      <c r="AC8">
        <f t="shared" si="2"/>
        <v>204.37625318262417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-238.01086075454069</v>
      </c>
      <c r="AI8">
        <f t="shared" si="6"/>
        <v>-261.49225772654626</v>
      </c>
      <c r="AJ8">
        <f t="shared" si="7"/>
        <v>4.7389455919208103</v>
      </c>
      <c r="AK8">
        <f t="shared" ref="AK8:AK71" si="22">G8*SUM(AB8:AB8, AE8:AF8)</f>
        <v>14.638063914218151</v>
      </c>
      <c r="AL8">
        <f t="shared" si="8"/>
        <v>-242.1152482204073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-135.05375434482639</v>
      </c>
      <c r="AR8">
        <f t="shared" si="9"/>
        <v>-148.37772959653174</v>
      </c>
      <c r="AS8">
        <f t="shared" si="9"/>
        <v>2.6890049966451417</v>
      </c>
      <c r="AT8">
        <f t="shared" si="9"/>
        <v>8.3060305806526973</v>
      </c>
      <c r="AU8">
        <f t="shared" si="9"/>
        <v>-137.3826940192339</v>
      </c>
      <c r="AW8">
        <v>5</v>
      </c>
      <c r="AX8">
        <f>IF(Z8&gt;0, (R8*SUMPRODUCT(K8:$K$98, X8:$X$98)-K8*$AZ$3)/Z8, 0)</f>
        <v>217.59379715172065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</v>
      </c>
      <c r="S9">
        <f t="shared" si="1"/>
        <v>216.14342132999087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204.37625318262417</v>
      </c>
      <c r="AC9">
        <f t="shared" si="2"/>
        <v>200.47051345215459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-237.49319711456144</v>
      </c>
      <c r="AI9">
        <f t="shared" si="6"/>
        <v>-260.68040681756833</v>
      </c>
      <c r="AJ9">
        <f t="shared" si="7"/>
        <v>3.9057397304695769</v>
      </c>
      <c r="AK9">
        <f t="shared" si="22"/>
        <v>14.306337722783693</v>
      </c>
      <c r="AL9">
        <f t="shared" si="8"/>
        <v>-242.46832936431505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-120.3214447261367</v>
      </c>
      <c r="AR9">
        <f t="shared" si="9"/>
        <v>-132.06880677494473</v>
      </c>
      <c r="AS9">
        <f t="shared" si="9"/>
        <v>1.9787692986746084</v>
      </c>
      <c r="AT9">
        <f t="shared" si="9"/>
        <v>7.2480359204353011</v>
      </c>
      <c r="AU9">
        <f t="shared" si="9"/>
        <v>-122.84200155583483</v>
      </c>
      <c r="AW9">
        <v>6</v>
      </c>
      <c r="AX9">
        <f>IF(Z9&gt;0, (R9*SUMPRODUCT(K9:$K$98, X9:$X$98)-K9*$AZ$3)/Z9, 0)</f>
        <v>216.14342132999087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</v>
      </c>
      <c r="S10">
        <f t="shared" si="1"/>
        <v>215.37137342577034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200.47051345215459</v>
      </c>
      <c r="AC10">
        <f t="shared" si="2"/>
        <v>197.24551034597948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-237.4471369822208</v>
      </c>
      <c r="AI10">
        <f t="shared" si="6"/>
        <v>-260.34311280395201</v>
      </c>
      <c r="AJ10">
        <f t="shared" si="7"/>
        <v>3.2250031061751088</v>
      </c>
      <c r="AK10">
        <f t="shared" si="22"/>
        <v>14.032935941650823</v>
      </c>
      <c r="AL10">
        <f t="shared" si="8"/>
        <v>-243.08517375612607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-107.40902609789946</v>
      </c>
      <c r="AR10">
        <f t="shared" si="9"/>
        <v>-117.76600279523205</v>
      </c>
      <c r="AS10">
        <f t="shared" si="9"/>
        <v>1.4588276245373548</v>
      </c>
      <c r="AT10">
        <f t="shared" si="9"/>
        <v>6.3477875620786408</v>
      </c>
      <c r="AU10">
        <f t="shared" si="9"/>
        <v>-109.95938760861605</v>
      </c>
      <c r="AW10">
        <v>7</v>
      </c>
      <c r="AX10">
        <f>IF(Z10&gt;0, (R10*SUMPRODUCT(K10:$K$98, X10:$X$98)-K10*$AZ$3)/Z10, 0)</f>
        <v>215.37137342577034</v>
      </c>
    </row>
    <row r="11" spans="1:52" x14ac:dyDescent="0.25">
      <c r="A11" t="s">
        <v>33</v>
      </c>
      <c r="C11" s="12">
        <f>AU91</f>
        <v>1280.1319056003997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</v>
      </c>
      <c r="S11">
        <f t="shared" si="1"/>
        <v>214.95652025812555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197.24551034597948</v>
      </c>
      <c r="AC11">
        <f t="shared" si="2"/>
        <v>194.38687855161663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-237.27466079673229</v>
      </c>
      <c r="AI11">
        <f t="shared" si="6"/>
        <v>-259.88235819504706</v>
      </c>
      <c r="AJ11">
        <f t="shared" si="7"/>
        <v>2.8586317943628501</v>
      </c>
      <c r="AK11">
        <f t="shared" si="22"/>
        <v>13.807185724218565</v>
      </c>
      <c r="AL11">
        <f t="shared" si="8"/>
        <v>-243.21654067646566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-95.831255920294126</v>
      </c>
      <c r="AR11">
        <f t="shared" si="9"/>
        <v>-104.96212572270628</v>
      </c>
      <c r="AS11">
        <f t="shared" si="9"/>
        <v>1.1545534367117243</v>
      </c>
      <c r="AT11">
        <f t="shared" si="9"/>
        <v>5.5764907396080581</v>
      </c>
      <c r="AU11">
        <f t="shared" si="9"/>
        <v>-98.231081546386505</v>
      </c>
      <c r="AW11">
        <v>8</v>
      </c>
      <c r="AX11">
        <f>IF(Z11&gt;0, (R11*SUMPRODUCT(K11:$K$98, X11:$X$98)-K11*$AZ$3)/Z11, 0)</f>
        <v>214.95652025812555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</v>
      </c>
      <c r="S12">
        <f t="shared" si="1"/>
        <v>214.92475379678095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194.38687855161663</v>
      </c>
      <c r="AC12">
        <f t="shared" si="2"/>
        <v>191.90418897376674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-237.46980657926457</v>
      </c>
      <c r="AI12">
        <f t="shared" si="6"/>
        <v>-259.79205955195135</v>
      </c>
      <c r="AJ12">
        <f t="shared" si="7"/>
        <v>2.4826895778498965</v>
      </c>
      <c r="AK12">
        <f t="shared" si="22"/>
        <v>13.607081498613166</v>
      </c>
      <c r="AL12">
        <f t="shared" si="8"/>
        <v>-243.7022884754883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-85.633992882919472</v>
      </c>
      <c r="AR12">
        <f t="shared" si="9"/>
        <v>-93.683621085045203</v>
      </c>
      <c r="AS12">
        <f t="shared" si="9"/>
        <v>0.89528275068995855</v>
      </c>
      <c r="AT12">
        <f t="shared" si="9"/>
        <v>4.9068499991412837</v>
      </c>
      <c r="AU12">
        <f t="shared" si="9"/>
        <v>-87.881488335213959</v>
      </c>
      <c r="AW12">
        <v>9</v>
      </c>
      <c r="AX12">
        <f>IF(Z12&gt;0, (R12*SUMPRODUCT(K12:$K$98, X12:$X$98)-K12*$AZ$3)/Z12, 0)</f>
        <v>214.92475379678095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</v>
      </c>
      <c r="S13">
        <f t="shared" si="1"/>
        <v>215.08718204985533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191.90418897376674</v>
      </c>
      <c r="AC13">
        <f t="shared" si="2"/>
        <v>189.61713032517173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-237.85565944058291</v>
      </c>
      <c r="AI13">
        <f t="shared" si="6"/>
        <v>-259.89522596868267</v>
      </c>
      <c r="AJ13">
        <f t="shared" si="7"/>
        <v>2.2870586485950071</v>
      </c>
      <c r="AK13">
        <f t="shared" si="22"/>
        <v>13.433293228163674</v>
      </c>
      <c r="AL13">
        <f t="shared" si="8"/>
        <v>-244.17487409192398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-76.583156511498828</v>
      </c>
      <c r="AR13">
        <f t="shared" si="9"/>
        <v>-83.679307079607071</v>
      </c>
      <c r="AS13">
        <f t="shared" si="9"/>
        <v>0.73637167536087778</v>
      </c>
      <c r="AT13">
        <f t="shared" si="9"/>
        <v>4.3251608987437375</v>
      </c>
      <c r="AU13">
        <f t="shared" si="9"/>
        <v>-78.617774505502453</v>
      </c>
      <c r="AW13">
        <v>10</v>
      </c>
      <c r="AX13">
        <f>IF(Z13&gt;0, (R13*SUMPRODUCT(K13:$K$98, X13:$X$98)-K13*$AZ$3)/Z13, 0)</f>
        <v>215.08718204985533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</v>
      </c>
      <c r="S14">
        <f t="shared" si="1"/>
        <v>215.36626600239404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189.61713032517173</v>
      </c>
      <c r="AC14">
        <f t="shared" si="2"/>
        <v>187.45087938003394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-238.50293234915389</v>
      </c>
      <c r="AI14">
        <f t="shared" si="6"/>
        <v>-260.26247747888539</v>
      </c>
      <c r="AJ14">
        <f t="shared" si="7"/>
        <v>2.16625094513779</v>
      </c>
      <c r="AK14">
        <f t="shared" si="22"/>
        <v>13.273199122762023</v>
      </c>
      <c r="AL14">
        <f t="shared" si="8"/>
        <v>-244.82302741098556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-68.563893807882934</v>
      </c>
      <c r="AR14">
        <f t="shared" si="9"/>
        <v>-74.819243068740946</v>
      </c>
      <c r="AS14">
        <f t="shared" si="9"/>
        <v>0.62274538220863263</v>
      </c>
      <c r="AT14">
        <f t="shared" si="9"/>
        <v>3.8157275727397102</v>
      </c>
      <c r="AU14">
        <f t="shared" si="9"/>
        <v>-70.380770113792593</v>
      </c>
      <c r="AW14">
        <v>11</v>
      </c>
      <c r="AX14">
        <f>IF(Z14&gt;0, (R14*SUMPRODUCT(K14:$K$98, X14:$X$98)-K14*$AZ$3)/Z14, 0)</f>
        <v>215.36626600239404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</v>
      </c>
      <c r="S15">
        <f t="shared" si="1"/>
        <v>215.6801294073214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187.45087938003394</v>
      </c>
      <c r="AC15">
        <f t="shared" si="2"/>
        <v>185.33065125640212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-239.32131265118551</v>
      </c>
      <c r="AI15">
        <f t="shared" si="6"/>
        <v>-260.80343200145688</v>
      </c>
      <c r="AJ15">
        <f t="shared" si="7"/>
        <v>2.1202281236318186</v>
      </c>
      <c r="AK15">
        <f t="shared" si="22"/>
        <v>13.121561556602376</v>
      </c>
      <c r="AL15">
        <f t="shared" si="8"/>
        <v>-245.56164232122268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-61.427820168555549</v>
      </c>
      <c r="AR15">
        <f t="shared" si="9"/>
        <v>-66.941745149450398</v>
      </c>
      <c r="AS15">
        <f t="shared" si="9"/>
        <v>0.54420975069862487</v>
      </c>
      <c r="AT15">
        <f t="shared" si="9"/>
        <v>3.3679780321295585</v>
      </c>
      <c r="AU15">
        <f t="shared" si="9"/>
        <v>-63.029557366622207</v>
      </c>
      <c r="AW15">
        <v>12</v>
      </c>
      <c r="AX15">
        <f>IF(Z15&gt;0, (R15*SUMPRODUCT(K15:$K$98, X15:$X$98)-K15*$AZ$3)/Z15, 0)</f>
        <v>215.6801294073214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</v>
      </c>
      <c r="S16">
        <f t="shared" si="1"/>
        <v>215.99760320450491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185.33065125640212</v>
      </c>
      <c r="AC16">
        <f t="shared" si="2"/>
        <v>183.22753259164227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-240.68996162431048</v>
      </c>
      <c r="AI16">
        <f t="shared" si="6"/>
        <v>-261.89708729067308</v>
      </c>
      <c r="AJ16">
        <f t="shared" si="7"/>
        <v>2.1031186647598474</v>
      </c>
      <c r="AK16">
        <f t="shared" si="22"/>
        <v>12.973145587948149</v>
      </c>
      <c r="AL16">
        <f t="shared" si="8"/>
        <v>-246.82082303796508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-55.1599270276268</v>
      </c>
      <c r="AR16">
        <f t="shared" si="9"/>
        <v>-60.020052877196591</v>
      </c>
      <c r="AS16">
        <f t="shared" si="9"/>
        <v>0.48198051674322884</v>
      </c>
      <c r="AT16">
        <f t="shared" si="9"/>
        <v>2.9731101335541563</v>
      </c>
      <c r="AU16">
        <f t="shared" si="9"/>
        <v>-56.564962226899205</v>
      </c>
      <c r="AW16">
        <v>13</v>
      </c>
      <c r="AX16">
        <f>IF(Z16&gt;0, (R16*SUMPRODUCT(K16:$K$98, X16:$X$98)-K16*$AZ$3)/Z16, 0)</f>
        <v>215.99760320450491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</v>
      </c>
      <c r="S17">
        <f t="shared" si="1"/>
        <v>216.19461627269024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183.22753259164227</v>
      </c>
      <c r="AC17">
        <f t="shared" si="2"/>
        <v>181.03608904954751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-242.66109335280851</v>
      </c>
      <c r="AI17">
        <f t="shared" si="6"/>
        <v>-263.59548248916929</v>
      </c>
      <c r="AJ17">
        <f t="shared" si="7"/>
        <v>2.1914435420947598</v>
      </c>
      <c r="AK17">
        <f t="shared" si="22"/>
        <v>12.825927281414961</v>
      </c>
      <c r="AL17">
        <f t="shared" si="8"/>
        <v>-248.57811166565958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-49.653267451021875</v>
      </c>
      <c r="AR17">
        <f t="shared" si="9"/>
        <v>-53.936858233332423</v>
      </c>
      <c r="AS17">
        <f t="shared" si="9"/>
        <v>0.44841276694176097</v>
      </c>
      <c r="AT17">
        <f t="shared" si="9"/>
        <v>2.6244388369483302</v>
      </c>
      <c r="AU17">
        <f t="shared" si="9"/>
        <v>-50.864006629442329</v>
      </c>
      <c r="AW17">
        <v>14</v>
      </c>
      <c r="AX17">
        <f>IF(Z17&gt;0, (R17*SUMPRODUCT(K17:$K$98, X17:$X$98)-K17*$AZ$3)/Z17, 0)</f>
        <v>216.19461627269024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</v>
      </c>
      <c r="S18">
        <f t="shared" si="1"/>
        <v>216.16984832067183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181.03608904954751</v>
      </c>
      <c r="AC18">
        <f t="shared" si="2"/>
        <v>178.67611042489335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-244.75432685020516</v>
      </c>
      <c r="AI18">
        <f t="shared" si="6"/>
        <v>-265.41818351348974</v>
      </c>
      <c r="AJ18">
        <f t="shared" si="7"/>
        <v>2.3599786246541612</v>
      </c>
      <c r="AK18">
        <f t="shared" si="22"/>
        <v>12.672526233468327</v>
      </c>
      <c r="AL18">
        <f t="shared" si="8"/>
        <v>-250.38567865536726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-44.715700443768313</v>
      </c>
      <c r="AR18">
        <f t="shared" si="9"/>
        <v>-48.490909799449717</v>
      </c>
      <c r="AS18">
        <f t="shared" si="9"/>
        <v>0.43115927138774235</v>
      </c>
      <c r="AT18">
        <f t="shared" si="9"/>
        <v>2.3152231636271488</v>
      </c>
      <c r="AU18">
        <f t="shared" si="9"/>
        <v>-45.744527364434823</v>
      </c>
      <c r="AW18">
        <v>15</v>
      </c>
      <c r="AX18">
        <f>IF(Z18&gt;0, (R18*SUMPRODUCT(K18:$K$98, X18:$X$98)-K18*$AZ$3)/Z18, 0)</f>
        <v>216.16984832067183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</v>
      </c>
      <c r="S19">
        <f t="shared" si="1"/>
        <v>215.96356791712373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178.67611042489335</v>
      </c>
      <c r="AC19">
        <f t="shared" si="2"/>
        <v>176.18656071895356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-247.26007199409071</v>
      </c>
      <c r="AI19">
        <f t="shared" si="6"/>
        <v>-267.65547507274391</v>
      </c>
      <c r="AJ19">
        <f t="shared" si="7"/>
        <v>2.489549705939794</v>
      </c>
      <c r="AK19">
        <f t="shared" si="22"/>
        <v>12.507327729742537</v>
      </c>
      <c r="AL19">
        <f t="shared" si="8"/>
        <v>-252.65859763706158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-40.333473851104571</v>
      </c>
      <c r="AR19">
        <f t="shared" si="9"/>
        <v>-43.660405895253042</v>
      </c>
      <c r="AS19">
        <f t="shared" si="9"/>
        <v>0.40609948527373851</v>
      </c>
      <c r="AT19">
        <f t="shared" si="9"/>
        <v>2.0402160844910777</v>
      </c>
      <c r="AU19">
        <f t="shared" si="9"/>
        <v>-41.214090325488222</v>
      </c>
      <c r="AW19">
        <v>16</v>
      </c>
      <c r="AX19">
        <f>IF(Z19&gt;0, (R19*SUMPRODUCT(K19:$K$98, X19:$X$98)-K19*$AZ$3)/Z19, 0)</f>
        <v>215.96356791712373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</v>
      </c>
      <c r="S20">
        <f t="shared" si="1"/>
        <v>215.55421138950345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176.18656071895356</v>
      </c>
      <c r="AC20">
        <f t="shared" si="2"/>
        <v>173.55500716948154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-250.08459821466701</v>
      </c>
      <c r="AI20">
        <f t="shared" si="6"/>
        <v>-270.21352611298005</v>
      </c>
      <c r="AJ20">
        <f t="shared" si="7"/>
        <v>2.6315535494720166</v>
      </c>
      <c r="AK20">
        <f t="shared" si="22"/>
        <v>12.33305925032675</v>
      </c>
      <c r="AL20">
        <f t="shared" si="8"/>
        <v>-255.24891331318128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-36.423406484039468</v>
      </c>
      <c r="AR20">
        <f t="shared" si="9"/>
        <v>-39.355070921442554</v>
      </c>
      <c r="AS20">
        <f t="shared" si="9"/>
        <v>0.38327088233822587</v>
      </c>
      <c r="AT20">
        <f t="shared" si="9"/>
        <v>1.796240286180282</v>
      </c>
      <c r="AU20">
        <f t="shared" si="9"/>
        <v>-37.175559752924045</v>
      </c>
      <c r="AW20">
        <v>17</v>
      </c>
      <c r="AX20">
        <f>IF(Z20&gt;0, (R20*SUMPRODUCT(K20:$K$98, X20:$X$98)-K20*$AZ$3)/Z20, 0)</f>
        <v>215.55421138950345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</v>
      </c>
      <c r="S21">
        <f t="shared" si="1"/>
        <v>214.95177031147847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173.55500716948154</v>
      </c>
      <c r="AC21">
        <f t="shared" si="2"/>
        <v>170.79402952618545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-253.64687488656702</v>
      </c>
      <c r="AI21">
        <f t="shared" si="6"/>
        <v>-273.51110178717528</v>
      </c>
      <c r="AJ21">
        <f t="shared" si="7"/>
        <v>2.7609776432960871</v>
      </c>
      <c r="AK21">
        <f t="shared" si="22"/>
        <v>12.148850501863709</v>
      </c>
      <c r="AL21">
        <f t="shared" si="8"/>
        <v>-258.60127364201549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-32.9841356447618</v>
      </c>
      <c r="AR21">
        <f t="shared" si="9"/>
        <v>-35.567271568912268</v>
      </c>
      <c r="AS21">
        <f t="shared" si="9"/>
        <v>0.35903640105701862</v>
      </c>
      <c r="AT21">
        <f t="shared" si="9"/>
        <v>1.5798315396576839</v>
      </c>
      <c r="AU21">
        <f t="shared" si="9"/>
        <v>-33.62840362819756</v>
      </c>
      <c r="AW21">
        <v>18</v>
      </c>
      <c r="AX21">
        <f>IF(Z21&gt;0, (R21*SUMPRODUCT(K21:$K$98, X21:$X$98)-K21*$AZ$3)/Z21, 0)</f>
        <v>214.95177031147847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</v>
      </c>
      <c r="S22">
        <f t="shared" si="1"/>
        <v>214.10263168643769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170.79402952618545</v>
      </c>
      <c r="AC22">
        <f t="shared" si="2"/>
        <v>167.86563391780174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-258.05521818291055</v>
      </c>
      <c r="AI22">
        <f t="shared" si="6"/>
        <v>-277.656289009967</v>
      </c>
      <c r="AJ22">
        <f t="shared" si="7"/>
        <v>2.9283956083837097</v>
      </c>
      <c r="AK22">
        <f t="shared" si="22"/>
        <v>11.955582066832983</v>
      </c>
      <c r="AL22">
        <f t="shared" si="8"/>
        <v>-262.77231133475033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-29.961959642959187</v>
      </c>
      <c r="AR22">
        <f t="shared" si="9"/>
        <v>-32.237776800288586</v>
      </c>
      <c r="AS22">
        <f t="shared" si="9"/>
        <v>0.34000657554934943</v>
      </c>
      <c r="AT22">
        <f t="shared" si="9"/>
        <v>1.3881240996282969</v>
      </c>
      <c r="AU22">
        <f t="shared" si="9"/>
        <v>-30.509646125110944</v>
      </c>
      <c r="AW22">
        <v>19</v>
      </c>
      <c r="AX22">
        <f>IF(Z22&gt;0, (R22*SUMPRODUCT(K22:$K$98, X22:$X$98)-K22*$AZ$3)/Z22, 0)</f>
        <v>214.10263168643769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</v>
      </c>
      <c r="S23">
        <f t="shared" si="1"/>
        <v>212.95889579262703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167.86563391780174</v>
      </c>
      <c r="AC23">
        <f t="shared" si="2"/>
        <v>164.73915645017988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-262.98529356240033</v>
      </c>
      <c r="AI23">
        <f t="shared" si="6"/>
        <v>-282.32460735779563</v>
      </c>
      <c r="AJ23">
        <f t="shared" si="7"/>
        <v>3.1264774676218678</v>
      </c>
      <c r="AK23">
        <f t="shared" si="22"/>
        <v>11.750594374246123</v>
      </c>
      <c r="AL23">
        <f t="shared" si="8"/>
        <v>-267.4475355159276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-27.26283464740921</v>
      </c>
      <c r="AR23">
        <f t="shared" si="9"/>
        <v>-29.26767874745817</v>
      </c>
      <c r="AS23">
        <f t="shared" si="9"/>
        <v>0.3241118051660215</v>
      </c>
      <c r="AT23">
        <f t="shared" si="9"/>
        <v>1.2181461065534307</v>
      </c>
      <c r="AU23">
        <f t="shared" si="9"/>
        <v>-27.725420835738714</v>
      </c>
      <c r="AW23">
        <v>20</v>
      </c>
      <c r="AX23">
        <f>IF(Z23&gt;0, (R23*SUMPRODUCT(K23:$K$98, X23:$X$98)-K23*$AZ$3)/Z23, 0)</f>
        <v>212.95889579262703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</v>
      </c>
      <c r="S24">
        <f t="shared" si="1"/>
        <v>211.54036278505535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164.73915645017988</v>
      </c>
      <c r="AC24">
        <f t="shared" si="2"/>
        <v>161.43657374503627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-268.89730008765912</v>
      </c>
      <c r="AI24">
        <f t="shared" si="6"/>
        <v>-287.9759964200785</v>
      </c>
      <c r="AJ24">
        <f t="shared" si="7"/>
        <v>3.3025827051436067</v>
      </c>
      <c r="AK24">
        <f t="shared" si="22"/>
        <v>11.531740951512592</v>
      </c>
      <c r="AL24">
        <f t="shared" si="8"/>
        <v>-273.14167276342232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-24.889029677695277</v>
      </c>
      <c r="AR24">
        <f t="shared" si="9"/>
        <v>-26.654946401569124</v>
      </c>
      <c r="AS24">
        <f t="shared" si="9"/>
        <v>0.30568577272648789</v>
      </c>
      <c r="AT24">
        <f t="shared" si="9"/>
        <v>1.0673734644569723</v>
      </c>
      <c r="AU24">
        <f t="shared" si="9"/>
        <v>-25.281887164385665</v>
      </c>
      <c r="AW24">
        <v>21</v>
      </c>
      <c r="AX24">
        <f>IF(Z24&gt;0, (R24*SUMPRODUCT(K24:$K$98, X24:$X$98)-K24*$AZ$3)/Z24, 0)</f>
        <v>211.54036278505535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</v>
      </c>
      <c r="S25">
        <f t="shared" si="1"/>
        <v>209.81586232166052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161.43657374503627</v>
      </c>
      <c r="AC25">
        <f t="shared" si="2"/>
        <v>157.94062615864951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-275.81018143741193</v>
      </c>
      <c r="AI25">
        <f t="shared" si="6"/>
        <v>-294.62913826114777</v>
      </c>
      <c r="AJ25">
        <f t="shared" si="7"/>
        <v>3.4959475863867624</v>
      </c>
      <c r="AK25">
        <f t="shared" si="22"/>
        <v>11.300560162152539</v>
      </c>
      <c r="AL25">
        <f t="shared" si="8"/>
        <v>-279.83263051260849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-22.793645795547036</v>
      </c>
      <c r="AR25">
        <f t="shared" si="9"/>
        <v>-24.348891631093785</v>
      </c>
      <c r="AS25">
        <f t="shared" si="9"/>
        <v>0.28891388486316633</v>
      </c>
      <c r="AT25">
        <f t="shared" si="9"/>
        <v>0.93390666104117692</v>
      </c>
      <c r="AU25">
        <f t="shared" si="9"/>
        <v>-23.126071085189441</v>
      </c>
      <c r="AW25">
        <v>22</v>
      </c>
      <c r="AX25">
        <f>IF(Z25&gt;0, (R25*SUMPRODUCT(K25:$K$98, X25:$X$98)-K25*$AZ$3)/Z25, 0)</f>
        <v>209.81586232166052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</v>
      </c>
      <c r="S26">
        <f t="shared" si="1"/>
        <v>207.76872833608778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157.94062615864951</v>
      </c>
      <c r="AC26">
        <f t="shared" si="2"/>
        <v>154.24794651605652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-282.85599698851576</v>
      </c>
      <c r="AI26">
        <f t="shared" si="6"/>
        <v>-301.41605024476712</v>
      </c>
      <c r="AJ26">
        <f t="shared" si="7"/>
        <v>3.6926796425929922</v>
      </c>
      <c r="AK26">
        <f t="shared" si="22"/>
        <v>11.055843831105467</v>
      </c>
      <c r="AL26">
        <f t="shared" si="8"/>
        <v>-286.66752677106865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-20.871365786340895</v>
      </c>
      <c r="AR26">
        <f t="shared" si="9"/>
        <v>-22.240874174529385</v>
      </c>
      <c r="AS26">
        <f t="shared" si="9"/>
        <v>0.27247528202650084</v>
      </c>
      <c r="AT26">
        <f t="shared" si="9"/>
        <v>0.81578811526853157</v>
      </c>
      <c r="AU26">
        <f t="shared" si="9"/>
        <v>-21.152610777234351</v>
      </c>
      <c r="AW26">
        <v>23</v>
      </c>
      <c r="AX26">
        <f>IF(Z26&gt;0, (R26*SUMPRODUCT(K26:$K$98, X26:$X$98)-K26*$AZ$3)/Z26, 0)</f>
        <v>207.76872833608778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</v>
      </c>
      <c r="S27">
        <f t="shared" si="1"/>
        <v>205.48610483314116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154.24794651605652</v>
      </c>
      <c r="AC27">
        <f t="shared" si="2"/>
        <v>150.43101479485318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-290.42058629337112</v>
      </c>
      <c r="AI27">
        <f t="shared" si="6"/>
        <v>-308.72243387048661</v>
      </c>
      <c r="AJ27">
        <f t="shared" si="7"/>
        <v>3.816931721203332</v>
      </c>
      <c r="AK27">
        <f t="shared" si="22"/>
        <v>10.797356256123956</v>
      </c>
      <c r="AL27">
        <f t="shared" si="8"/>
        <v>-294.1081458931593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-19.133519077814629</v>
      </c>
      <c r="AR27">
        <f t="shared" si="9"/>
        <v>-20.33928329117607</v>
      </c>
      <c r="AS27">
        <f t="shared" si="9"/>
        <v>0.25146749009240854</v>
      </c>
      <c r="AT27">
        <f t="shared" si="9"/>
        <v>0.71135254064881814</v>
      </c>
      <c r="AU27">
        <f t="shared" si="9"/>
        <v>-19.376463260434843</v>
      </c>
      <c r="AW27">
        <v>24</v>
      </c>
      <c r="AX27">
        <f>IF(Z27&gt;0, (R27*SUMPRODUCT(K27:$K$98, X27:$X$98)-K27*$AZ$3)/Z27, 0)</f>
        <v>205.48610483314116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</v>
      </c>
      <c r="S28">
        <f t="shared" si="1"/>
        <v>203.00859921435929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150.43101479485318</v>
      </c>
      <c r="AC28">
        <f t="shared" si="2"/>
        <v>146.52466898948285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-298.73395688439672</v>
      </c>
      <c r="AI28">
        <f t="shared" si="6"/>
        <v>-316.77810249651998</v>
      </c>
      <c r="AJ28">
        <f t="shared" si="7"/>
        <v>3.9063458053703357</v>
      </c>
      <c r="AK28">
        <f t="shared" si="22"/>
        <v>10.530171035639723</v>
      </c>
      <c r="AL28">
        <f t="shared" si="8"/>
        <v>-302.3415856555099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-17.572519123378594</v>
      </c>
      <c r="AR28">
        <f t="shared" si="9"/>
        <v>-18.633935432194022</v>
      </c>
      <c r="AS28">
        <f t="shared" si="9"/>
        <v>0.22978417680840943</v>
      </c>
      <c r="AT28">
        <f t="shared" si="9"/>
        <v>0.61941947887709781</v>
      </c>
      <c r="AU28">
        <f t="shared" si="9"/>
        <v>-17.784731776508515</v>
      </c>
      <c r="AW28">
        <v>25</v>
      </c>
      <c r="AX28">
        <f>IF(Z28&gt;0, (R28*SUMPRODUCT(K28:$K$98, X28:$X$98)-K28*$AZ$3)/Z28, 0)</f>
        <v>203.00859921435929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</v>
      </c>
      <c r="S29">
        <f t="shared" si="1"/>
        <v>200.36062884873238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146.52466898948285</v>
      </c>
      <c r="AC29">
        <f t="shared" si="2"/>
        <v>142.54784028792946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-309.18232099853259</v>
      </c>
      <c r="AI29">
        <f t="shared" si="6"/>
        <v>-326.96872957428496</v>
      </c>
      <c r="AJ29">
        <f t="shared" si="7"/>
        <v>3.9768287015533872</v>
      </c>
      <c r="AK29">
        <f t="shared" si="22"/>
        <v>10.256726829263801</v>
      </c>
      <c r="AL29">
        <f t="shared" si="8"/>
        <v>-312.73517404346774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-16.238505757708904</v>
      </c>
      <c r="AR29">
        <f t="shared" si="9"/>
        <v>-17.172662332811683</v>
      </c>
      <c r="AS29">
        <f t="shared" si="9"/>
        <v>0.20886626233685332</v>
      </c>
      <c r="AT29">
        <f t="shared" si="9"/>
        <v>0.53869159508974029</v>
      </c>
      <c r="AU29">
        <f t="shared" si="9"/>
        <v>-16.425104475385087</v>
      </c>
      <c r="AW29">
        <v>26</v>
      </c>
      <c r="AX29">
        <f>IF(Z29&gt;0, (R29*SUMPRODUCT(K29:$K$98, X29:$X$98)-K29*$AZ$3)/Z29, 0)</f>
        <v>200.36062884873238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</v>
      </c>
      <c r="S30">
        <f t="shared" si="1"/>
        <v>197.4617579777977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142.54784028792946</v>
      </c>
      <c r="AC30">
        <f t="shared" si="2"/>
        <v>138.4483438354217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-320.17449253917067</v>
      </c>
      <c r="AI30">
        <f t="shared" si="6"/>
        <v>-337.70299340603077</v>
      </c>
      <c r="AJ30">
        <f t="shared" si="7"/>
        <v>4.0994964525077648</v>
      </c>
      <c r="AK30">
        <f t="shared" si="22"/>
        <v>9.9783488201550625</v>
      </c>
      <c r="AL30">
        <f t="shared" si="8"/>
        <v>-323.62514813336793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-15.014128128861513</v>
      </c>
      <c r="AR30">
        <f t="shared" si="9"/>
        <v>-15.836102283750508</v>
      </c>
      <c r="AS30">
        <f t="shared" si="9"/>
        <v>0.19224006420259929</v>
      </c>
      <c r="AT30">
        <f t="shared" si="9"/>
        <v>0.4679204970769289</v>
      </c>
      <c r="AU30">
        <f t="shared" si="9"/>
        <v>-15.175941722470979</v>
      </c>
      <c r="AW30">
        <v>27</v>
      </c>
      <c r="AX30">
        <f>IF(Z30&gt;0, (R30*SUMPRODUCT(K30:$K$98, X30:$X$98)-K30*$AZ$3)/Z30, 0)</f>
        <v>197.4617579777977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</v>
      </c>
      <c r="S31">
        <f t="shared" si="1"/>
        <v>194.36624019875984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138.4483438354217</v>
      </c>
      <c r="AC31">
        <f t="shared" si="2"/>
        <v>134.27261687191825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-330.59033090911981</v>
      </c>
      <c r="AI31">
        <f t="shared" si="6"/>
        <v>-347.86089918458401</v>
      </c>
      <c r="AJ31">
        <f t="shared" si="7"/>
        <v>4.1757269635034504</v>
      </c>
      <c r="AK31">
        <f t="shared" si="22"/>
        <v>9.6913840684795201</v>
      </c>
      <c r="AL31">
        <f t="shared" si="8"/>
        <v>-333.99378815260104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-13.841575068813579</v>
      </c>
      <c r="AR31">
        <f t="shared" si="9"/>
        <v>-14.564681115528611</v>
      </c>
      <c r="AS31">
        <f t="shared" si="9"/>
        <v>0.1748346301395336</v>
      </c>
      <c r="AT31">
        <f t="shared" si="9"/>
        <v>0.40577115409173836</v>
      </c>
      <c r="AU31">
        <f t="shared" si="9"/>
        <v>-13.984075331297339</v>
      </c>
      <c r="AW31">
        <v>28</v>
      </c>
      <c r="AX31">
        <f>IF(Z31&gt;0, (R31*SUMPRODUCT(K31:$K$98, X31:$X$98)-K31*$AZ$3)/Z31, 0)</f>
        <v>194.36624019875984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</v>
      </c>
      <c r="S32">
        <f t="shared" si="1"/>
        <v>191.19686702497751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134.27261687191825</v>
      </c>
      <c r="AC32">
        <f t="shared" si="2"/>
        <v>130.10818570074582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-342.1210459237156</v>
      </c>
      <c r="AI32">
        <f t="shared" si="6"/>
        <v>-359.1333782549442</v>
      </c>
      <c r="AJ32">
        <f t="shared" si="7"/>
        <v>4.1644311711724242</v>
      </c>
      <c r="AK32">
        <f t="shared" si="22"/>
        <v>9.3990831810342783</v>
      </c>
      <c r="AL32">
        <f t="shared" si="8"/>
        <v>-345.56986390273755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-12.789605055986323</v>
      </c>
      <c r="AR32">
        <f t="shared" si="9"/>
        <v>-13.425581749586506</v>
      </c>
      <c r="AS32">
        <f t="shared" si="9"/>
        <v>0.15568007463069033</v>
      </c>
      <c r="AT32">
        <f t="shared" si="9"/>
        <v>0.35136850891247406</v>
      </c>
      <c r="AU32">
        <f t="shared" si="9"/>
        <v>-12.918533166043343</v>
      </c>
      <c r="AW32">
        <v>29</v>
      </c>
      <c r="AX32">
        <f>IF(Z32&gt;0, (R32*SUMPRODUCT(K32:$K$98, X32:$X$98)-K32*$AZ$3)/Z32, 0)</f>
        <v>191.19686702497751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</v>
      </c>
      <c r="S33">
        <f t="shared" si="1"/>
        <v>187.95710787136571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130.10818570074582</v>
      </c>
      <c r="AC33">
        <f t="shared" si="2"/>
        <v>125.95888769622489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-354.13830476228992</v>
      </c>
      <c r="AI33">
        <f t="shared" si="6"/>
        <v>-370.89197919401568</v>
      </c>
      <c r="AJ33">
        <f t="shared" si="7"/>
        <v>4.1492980045209293</v>
      </c>
      <c r="AK33">
        <f t="shared" si="22"/>
        <v>9.1075729990522092</v>
      </c>
      <c r="AL33">
        <f t="shared" si="8"/>
        <v>-357.63510819044257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-11.820401379318405</v>
      </c>
      <c r="AR33">
        <f t="shared" si="9"/>
        <v>-12.379604249209452</v>
      </c>
      <c r="AS33">
        <f t="shared" si="9"/>
        <v>0.13849495294998926</v>
      </c>
      <c r="AT33">
        <f t="shared" si="9"/>
        <v>0.303991878293148</v>
      </c>
      <c r="AU33">
        <f t="shared" si="9"/>
        <v>-11.937117417966315</v>
      </c>
      <c r="AW33">
        <v>30</v>
      </c>
      <c r="AX33">
        <f>IF(Z33&gt;0, (R33*SUMPRODUCT(K33:$K$98, X33:$X$98)-K33*$AZ$3)/Z33, 0)</f>
        <v>187.95710787136571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</v>
      </c>
      <c r="S34">
        <f t="shared" si="1"/>
        <v>184.69021893844055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125.95888769622489</v>
      </c>
      <c r="AC34">
        <f t="shared" si="2"/>
        <v>121.85304618428619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-367.56134290144757</v>
      </c>
      <c r="AI34">
        <f t="shared" si="6"/>
        <v>-384.05559025313073</v>
      </c>
      <c r="AJ34">
        <f t="shared" si="7"/>
        <v>4.1058415119387064</v>
      </c>
      <c r="AK34">
        <f t="shared" si="22"/>
        <v>8.8171221387357441</v>
      </c>
      <c r="AL34">
        <f t="shared" si="8"/>
        <v>-371.1326266024563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-10.953959396932524</v>
      </c>
      <c r="AR34">
        <f t="shared" si="9"/>
        <v>-11.44551630100484</v>
      </c>
      <c r="AS34">
        <f t="shared" si="9"/>
        <v>0.12236112986472469</v>
      </c>
      <c r="AT34">
        <f t="shared" si="9"/>
        <v>0.26276538534522209</v>
      </c>
      <c r="AU34">
        <f t="shared" ref="AU34:AU89" si="23">AL34*$K34</f>
        <v>-11.060389785794895</v>
      </c>
      <c r="AW34">
        <v>31</v>
      </c>
      <c r="AX34">
        <f>IF(Z34&gt;0, (R34*SUMPRODUCT(K34:$K$98, X34:$X$98)-K34*$AZ$3)/Z34, 0)</f>
        <v>184.69021893844055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</v>
      </c>
      <c r="S35">
        <f t="shared" si="1"/>
        <v>181.39498968596732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121.85304618428619</v>
      </c>
      <c r="AC35">
        <f t="shared" si="2"/>
        <v>117.78708666894272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-383.18419401793437</v>
      </c>
      <c r="AI35">
        <f t="shared" ref="AI35:AI66" si="25">SUM(AE35:AH35)</f>
        <v>-399.41770284759622</v>
      </c>
      <c r="AJ35">
        <f t="shared" si="7"/>
        <v>4.0659595153434651</v>
      </c>
      <c r="AK35">
        <f t="shared" si="22"/>
        <v>8.5297132329000345</v>
      </c>
      <c r="AL35">
        <f t="shared" ref="AL35:AL89" si="26">SUM(AI35:AK35)</f>
        <v>-386.82203009935273</v>
      </c>
      <c r="AN35">
        <f t="shared" ref="AN35:AT66" si="27">AE35*$K35</f>
        <v>0</v>
      </c>
      <c r="AO35">
        <f t="shared" si="27"/>
        <v>0</v>
      </c>
      <c r="AP35">
        <f t="shared" si="27"/>
        <v>-0.43195218592187984</v>
      </c>
      <c r="AQ35">
        <f t="shared" si="27"/>
        <v>-10.196024282459973</v>
      </c>
      <c r="AR35">
        <f t="shared" si="27"/>
        <v>-10.627976468381853</v>
      </c>
      <c r="AS35">
        <f t="shared" si="27"/>
        <v>0.10818980165972306</v>
      </c>
      <c r="AT35">
        <f t="shared" si="27"/>
        <v>0.22696438058454585</v>
      </c>
      <c r="AU35">
        <f t="shared" si="23"/>
        <v>-10.292822286137586</v>
      </c>
      <c r="AW35">
        <v>32</v>
      </c>
      <c r="AX35">
        <f>IF(Z35&gt;0, (R35*SUMPRODUCT(K35:$K$98, X35:$X$98)-K35*$AZ$3)/Z35, 0)</f>
        <v>181.39498968596732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</v>
      </c>
      <c r="S36">
        <f t="shared" si="1"/>
        <v>178.04013925756229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117.78708666894272</v>
      </c>
      <c r="AC36">
        <f t="shared" si="2"/>
        <v>113.74106228075868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-399.62794907595304</v>
      </c>
      <c r="AI36">
        <f t="shared" si="25"/>
        <v>-415.59921583004927</v>
      </c>
      <c r="AJ36">
        <f t="shared" si="7"/>
        <v>4.046024388184037</v>
      </c>
      <c r="AK36">
        <f t="shared" si="22"/>
        <v>8.2450960668259921</v>
      </c>
      <c r="AL36">
        <f t="shared" si="26"/>
        <v>-403.30809537503927</v>
      </c>
      <c r="AN36">
        <f t="shared" si="27"/>
        <v>0</v>
      </c>
      <c r="AO36">
        <f t="shared" si="27"/>
        <v>0</v>
      </c>
      <c r="AP36">
        <f t="shared" si="27"/>
        <v>-0.37944131370722611</v>
      </c>
      <c r="AQ36">
        <f t="shared" si="27"/>
        <v>-9.4942596805988124</v>
      </c>
      <c r="AR36">
        <f t="shared" si="27"/>
        <v>-9.8737009943060396</v>
      </c>
      <c r="AS36">
        <f t="shared" si="27"/>
        <v>9.6124423490095381E-2</v>
      </c>
      <c r="AT36">
        <f t="shared" si="27"/>
        <v>0.19588490577532608</v>
      </c>
      <c r="AU36">
        <f t="shared" si="23"/>
        <v>-9.5816916650406192</v>
      </c>
      <c r="AW36">
        <v>33</v>
      </c>
      <c r="AX36">
        <f>IF(Z36&gt;0, (R36*SUMPRODUCT(K36:$K$98, X36:$X$98)-K36*$AZ$3)/Z36, 0)</f>
        <v>178.04013925756229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</v>
      </c>
      <c r="S37">
        <f t="shared" si="1"/>
        <v>174.65956776146942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113.74106228075868</v>
      </c>
      <c r="AC37">
        <f t="shared" si="2"/>
        <v>109.73787393433484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-416.63572788207165</v>
      </c>
      <c r="AI37">
        <f t="shared" si="25"/>
        <v>-432.34312303665638</v>
      </c>
      <c r="AJ37">
        <f t="shared" si="7"/>
        <v>4.0031883464238405</v>
      </c>
      <c r="AK37">
        <f t="shared" si="22"/>
        <v>7.961874359653109</v>
      </c>
      <c r="AL37">
        <f t="shared" si="26"/>
        <v>-420.37806033057944</v>
      </c>
      <c r="AN37">
        <f t="shared" si="27"/>
        <v>0</v>
      </c>
      <c r="AO37">
        <f t="shared" si="27"/>
        <v>0</v>
      </c>
      <c r="AP37">
        <f t="shared" si="27"/>
        <v>-0.33318957055698367</v>
      </c>
      <c r="AQ37">
        <f t="shared" si="27"/>
        <v>-8.8377912369005838</v>
      </c>
      <c r="AR37">
        <f t="shared" si="27"/>
        <v>-9.1709808074575658</v>
      </c>
      <c r="AS37">
        <f t="shared" si="27"/>
        <v>8.4916728259323074E-2</v>
      </c>
      <c r="AT37">
        <f t="shared" si="27"/>
        <v>0.16888946083126732</v>
      </c>
      <c r="AU37">
        <f t="shared" si="23"/>
        <v>-8.9171746183669764</v>
      </c>
      <c r="AW37">
        <v>34</v>
      </c>
      <c r="AX37">
        <f>IF(Z37&gt;0, (R37*SUMPRODUCT(K37:$K$98, X37:$X$98)-K37*$AZ$3)/Z37, 0)</f>
        <v>174.65956776146942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</v>
      </c>
      <c r="S38">
        <f t="shared" si="1"/>
        <v>171.29758582237116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109.73787393433484</v>
      </c>
      <c r="AC38">
        <f t="shared" si="2"/>
        <v>105.80282496009048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-435.77629541338399</v>
      </c>
      <c r="AI38">
        <f t="shared" si="25"/>
        <v>-451.21767254256952</v>
      </c>
      <c r="AJ38">
        <f t="shared" si="7"/>
        <v>3.9350489742443671</v>
      </c>
      <c r="AK38">
        <f t="shared" si="22"/>
        <v>7.6816511754034398</v>
      </c>
      <c r="AL38">
        <f t="shared" si="26"/>
        <v>-439.60097239292173</v>
      </c>
      <c r="AN38">
        <f t="shared" si="27"/>
        <v>0</v>
      </c>
      <c r="AO38">
        <f t="shared" si="27"/>
        <v>0</v>
      </c>
      <c r="AP38">
        <f t="shared" si="27"/>
        <v>-0.2924524315189504</v>
      </c>
      <c r="AQ38">
        <f t="shared" si="27"/>
        <v>-8.2533983935334749</v>
      </c>
      <c r="AR38">
        <f t="shared" si="27"/>
        <v>-8.5458508250524243</v>
      </c>
      <c r="AS38">
        <f t="shared" si="27"/>
        <v>7.4527979663729371E-2</v>
      </c>
      <c r="AT38">
        <f t="shared" si="27"/>
        <v>0.14548686594028098</v>
      </c>
      <c r="AU38">
        <f t="shared" si="23"/>
        <v>-8.3258359794484154</v>
      </c>
      <c r="AW38">
        <v>35</v>
      </c>
      <c r="AX38">
        <f>IF(Z38&gt;0, (R38*SUMPRODUCT(K38:$K$98, X38:$X$98)-K38*$AZ$3)/Z38, 0)</f>
        <v>171.29758582237116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</v>
      </c>
      <c r="S39">
        <f t="shared" si="1"/>
        <v>167.94496308235111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105.80282496009048</v>
      </c>
      <c r="AC39">
        <f t="shared" si="2"/>
        <v>101.92687501535718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-457.2121972927219</v>
      </c>
      <c r="AI39">
        <f t="shared" si="25"/>
        <v>-472.38485760129242</v>
      </c>
      <c r="AJ39">
        <f t="shared" si="7"/>
        <v>3.8759499447332928</v>
      </c>
      <c r="AK39">
        <f t="shared" si="22"/>
        <v>7.4061977472063338</v>
      </c>
      <c r="AL39">
        <f t="shared" si="26"/>
        <v>-461.10270990935282</v>
      </c>
      <c r="AN39">
        <f t="shared" si="27"/>
        <v>0</v>
      </c>
      <c r="AO39">
        <f t="shared" si="27"/>
        <v>0</v>
      </c>
      <c r="AP39">
        <f t="shared" si="27"/>
        <v>-0.25657416172014874</v>
      </c>
      <c r="AQ39">
        <f t="shared" si="27"/>
        <v>-7.7315931328366734</v>
      </c>
      <c r="AR39">
        <f t="shared" si="27"/>
        <v>-7.9881672945568223</v>
      </c>
      <c r="AS39">
        <f t="shared" si="27"/>
        <v>6.554345696235353E-2</v>
      </c>
      <c r="AT39">
        <f t="shared" si="27"/>
        <v>0.12524098871769634</v>
      </c>
      <c r="AU39">
        <f t="shared" si="23"/>
        <v>-7.7973828488767731</v>
      </c>
      <c r="AW39">
        <v>36</v>
      </c>
      <c r="AX39">
        <f>IF(Z39&gt;0, (R39*SUMPRODUCT(K39:$K$98, X39:$X$98)-K39*$AZ$3)/Z39, 0)</f>
        <v>167.94496308235111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</v>
      </c>
      <c r="S40">
        <f t="shared" si="1"/>
        <v>164.59787286992966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101.92687501535718</v>
      </c>
      <c r="AC40">
        <f t="shared" si="2"/>
        <v>98.103717997520675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-481.6778287451329</v>
      </c>
      <c r="AI40">
        <f t="shared" si="25"/>
        <v>-496.57834299343142</v>
      </c>
      <c r="AJ40">
        <f t="shared" si="7"/>
        <v>3.8231570178365075</v>
      </c>
      <c r="AK40">
        <f t="shared" si="22"/>
        <v>7.1348812510750035</v>
      </c>
      <c r="AL40">
        <f t="shared" si="26"/>
        <v>-485.62030472451994</v>
      </c>
      <c r="AN40">
        <f t="shared" si="27"/>
        <v>0</v>
      </c>
      <c r="AO40">
        <f t="shared" si="27"/>
        <v>0</v>
      </c>
      <c r="AP40">
        <f t="shared" si="27"/>
        <v>-0.22497508174861233</v>
      </c>
      <c r="AQ40">
        <f t="shared" si="27"/>
        <v>-7.27260194464795</v>
      </c>
      <c r="AR40">
        <f t="shared" si="27"/>
        <v>-7.497577026396562</v>
      </c>
      <c r="AS40">
        <f t="shared" si="27"/>
        <v>5.7723850888150699E-2</v>
      </c>
      <c r="AT40">
        <f t="shared" si="27"/>
        <v>0.10772584529493892</v>
      </c>
      <c r="AU40">
        <f t="shared" si="23"/>
        <v>-7.3321273302134733</v>
      </c>
      <c r="AW40">
        <v>37</v>
      </c>
      <c r="AX40">
        <f>IF(Z40&gt;0, (R40*SUMPRODUCT(K40:$K$98, X40:$X$98)-K40*$AZ$3)/Z40, 0)</f>
        <v>164.59787286992966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</v>
      </c>
      <c r="S41">
        <f t="shared" si="1"/>
        <v>161.24242133428839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98.103717997520675</v>
      </c>
      <c r="AC41">
        <f t="shared" si="2"/>
        <v>94.320791155551461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-509.7732345537687</v>
      </c>
      <c r="AI41">
        <f t="shared" si="25"/>
        <v>-524.39730035094578</v>
      </c>
      <c r="AJ41">
        <f t="shared" si="7"/>
        <v>3.7829268419692141</v>
      </c>
      <c r="AK41">
        <f t="shared" si="22"/>
        <v>6.8672602598264483</v>
      </c>
      <c r="AL41">
        <f t="shared" si="26"/>
        <v>-513.74711324915006</v>
      </c>
      <c r="AN41">
        <f t="shared" si="27"/>
        <v>0</v>
      </c>
      <c r="AO41">
        <f t="shared" si="27"/>
        <v>0</v>
      </c>
      <c r="AP41">
        <f t="shared" si="27"/>
        <v>-0.19714386694697292</v>
      </c>
      <c r="AQ41">
        <f t="shared" si="27"/>
        <v>-6.8721426804162462</v>
      </c>
      <c r="AR41">
        <f t="shared" si="27"/>
        <v>-7.0692865473632187</v>
      </c>
      <c r="AS41">
        <f t="shared" si="27"/>
        <v>5.0996818282045067E-2</v>
      </c>
      <c r="AT41">
        <f t="shared" si="27"/>
        <v>9.2576049761400325E-2</v>
      </c>
      <c r="AU41">
        <f t="shared" si="23"/>
        <v>-6.925713679319772</v>
      </c>
      <c r="AW41">
        <v>38</v>
      </c>
      <c r="AX41">
        <f>IF(Z41&gt;0, (R41*SUMPRODUCT(K41:$K$98, X41:$X$98)-K41*$AZ$3)/Z41, 0)</f>
        <v>161.24242133428839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</v>
      </c>
      <c r="S42">
        <f t="shared" si="1"/>
        <v>157.86179385545975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94.320791155551461</v>
      </c>
      <c r="AC42">
        <f t="shared" si="2"/>
        <v>90.564429816812634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-541.85884140879966</v>
      </c>
      <c r="AI42">
        <f t="shared" si="25"/>
        <v>-556.20120183765277</v>
      </c>
      <c r="AJ42">
        <f t="shared" si="7"/>
        <v>3.7563613387388273</v>
      </c>
      <c r="AK42">
        <f t="shared" si="22"/>
        <v>6.6024553808886033</v>
      </c>
      <c r="AL42">
        <f t="shared" si="26"/>
        <v>-545.84238511802528</v>
      </c>
      <c r="AN42">
        <f t="shared" si="27"/>
        <v>0</v>
      </c>
      <c r="AO42">
        <f t="shared" si="27"/>
        <v>0</v>
      </c>
      <c r="AP42">
        <f t="shared" si="27"/>
        <v>-0.17263058734500664</v>
      </c>
      <c r="AQ42">
        <f t="shared" si="27"/>
        <v>-6.5220373253418389</v>
      </c>
      <c r="AR42">
        <f t="shared" si="27"/>
        <v>-6.6946679126868451</v>
      </c>
      <c r="AS42">
        <f t="shared" si="27"/>
        <v>4.5213120072064232E-2</v>
      </c>
      <c r="AT42">
        <f t="shared" si="27"/>
        <v>7.9469886144336754E-2</v>
      </c>
      <c r="AU42">
        <f t="shared" si="23"/>
        <v>-6.5699849064704434</v>
      </c>
      <c r="AW42">
        <v>39</v>
      </c>
      <c r="AX42">
        <f>IF(Z42&gt;0, (R42*SUMPRODUCT(K42:$K$98, X42:$X$98)-K42*$AZ$3)/Z42, 0)</f>
        <v>157.86179385545975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</v>
      </c>
      <c r="S43">
        <f t="shared" si="1"/>
        <v>154.44852290746584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90.564429816812634</v>
      </c>
      <c r="AC43">
        <f t="shared" si="2"/>
        <v>86.824340117968518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-580.03316676926113</v>
      </c>
      <c r="AI43">
        <f t="shared" si="25"/>
        <v>-594.08709530213343</v>
      </c>
      <c r="AJ43">
        <f t="shared" si="7"/>
        <v>3.7400896988441161</v>
      </c>
      <c r="AK43">
        <f t="shared" si="22"/>
        <v>6.339510087176885</v>
      </c>
      <c r="AL43">
        <f t="shared" si="26"/>
        <v>-584.00749551611239</v>
      </c>
      <c r="AN43">
        <f t="shared" si="27"/>
        <v>0</v>
      </c>
      <c r="AO43">
        <f t="shared" si="27"/>
        <v>0</v>
      </c>
      <c r="AP43">
        <f t="shared" si="27"/>
        <v>-0.15103473361117031</v>
      </c>
      <c r="AQ43">
        <f t="shared" si="27"/>
        <v>-6.2334993823064861</v>
      </c>
      <c r="AR43">
        <f t="shared" si="27"/>
        <v>-6.3845341159176563</v>
      </c>
      <c r="AS43">
        <f t="shared" si="27"/>
        <v>4.0193989177156768E-2</v>
      </c>
      <c r="AT43">
        <f t="shared" si="27"/>
        <v>6.812943548151093E-2</v>
      </c>
      <c r="AU43">
        <f t="shared" si="23"/>
        <v>-6.2762106912589886</v>
      </c>
      <c r="AW43">
        <v>40</v>
      </c>
      <c r="AX43">
        <f>IF(Z43&gt;0, (R43*SUMPRODUCT(K43:$K$98, X43:$X$98)-K43*$AZ$3)/Z43, 0)</f>
        <v>154.44852290746584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</v>
      </c>
      <c r="S44">
        <f t="shared" si="1"/>
        <v>150.96164537613612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86.824340117968518</v>
      </c>
      <c r="AC44">
        <f t="shared" si="2"/>
        <v>83.074722545034973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-623.20650741026247</v>
      </c>
      <c r="AI44">
        <f t="shared" si="25"/>
        <v>-636.96409503095344</v>
      </c>
      <c r="AJ44">
        <f t="shared" si="7"/>
        <v>3.7496175729335448</v>
      </c>
      <c r="AK44">
        <f t="shared" si="22"/>
        <v>6.0777038082577972</v>
      </c>
      <c r="AL44">
        <f t="shared" si="26"/>
        <v>-627.13677364976218</v>
      </c>
      <c r="AN44">
        <f t="shared" si="27"/>
        <v>0</v>
      </c>
      <c r="AO44">
        <f t="shared" si="27"/>
        <v>0</v>
      </c>
      <c r="AP44">
        <f t="shared" si="27"/>
        <v>-0.13200894431678653</v>
      </c>
      <c r="AQ44">
        <f t="shared" si="27"/>
        <v>-5.9798880009203446</v>
      </c>
      <c r="AR44">
        <f t="shared" si="27"/>
        <v>-6.1118969452371301</v>
      </c>
      <c r="AS44">
        <f t="shared" si="27"/>
        <v>3.5978913675984082E-2</v>
      </c>
      <c r="AT44">
        <f t="shared" si="27"/>
        <v>5.8317728784919615E-2</v>
      </c>
      <c r="AU44">
        <f t="shared" si="23"/>
        <v>-6.0176003027762279</v>
      </c>
      <c r="AW44">
        <v>41</v>
      </c>
      <c r="AX44">
        <f>IF(Z44&gt;0, (R44*SUMPRODUCT(K44:$K$98, X44:$X$98)-K44*$AZ$3)/Z44, 0)</f>
        <v>150.96164537613612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</v>
      </c>
      <c r="S45">
        <f t="shared" si="1"/>
        <v>147.39854782038918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83.074722545034973</v>
      </c>
      <c r="AC45">
        <f t="shared" si="2"/>
        <v>79.312586159626193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-671.79219358687192</v>
      </c>
      <c r="AI45">
        <f t="shared" si="25"/>
        <v>-685.24425728295932</v>
      </c>
      <c r="AJ45">
        <f t="shared" si="7"/>
        <v>3.7621363854087804</v>
      </c>
      <c r="AK45">
        <f t="shared" si="22"/>
        <v>5.8152305781524483</v>
      </c>
      <c r="AL45">
        <f t="shared" si="26"/>
        <v>-675.66689031939814</v>
      </c>
      <c r="AN45">
        <f t="shared" si="27"/>
        <v>0</v>
      </c>
      <c r="AO45">
        <f t="shared" si="27"/>
        <v>0</v>
      </c>
      <c r="AP45">
        <f t="shared" si="27"/>
        <v>-0.11524761932176586</v>
      </c>
      <c r="AQ45">
        <f t="shared" si="27"/>
        <v>-5.7554329758602583</v>
      </c>
      <c r="AR45">
        <f t="shared" si="27"/>
        <v>-5.8706805951820238</v>
      </c>
      <c r="AS45">
        <f t="shared" si="27"/>
        <v>3.2231282261045532E-2</v>
      </c>
      <c r="AT45">
        <f t="shared" si="27"/>
        <v>4.9820718596072067E-2</v>
      </c>
      <c r="AU45">
        <f t="shared" si="23"/>
        <v>-5.7886285943249067</v>
      </c>
      <c r="AW45">
        <v>42</v>
      </c>
      <c r="AX45">
        <f>IF(Z45&gt;0, (R45*SUMPRODUCT(K45:$K$98, X45:$X$98)-K45*$AZ$3)/Z45, 0)</f>
        <v>147.39854782038918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</v>
      </c>
      <c r="S46">
        <f t="shared" si="1"/>
        <v>143.76110385685541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79.312586159626193</v>
      </c>
      <c r="AC46">
        <f t="shared" si="2"/>
        <v>75.537288554758419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-726.55193294195965</v>
      </c>
      <c r="AI46">
        <f t="shared" si="25"/>
        <v>-739.68783801785071</v>
      </c>
      <c r="AJ46">
        <f t="shared" si="7"/>
        <v>3.7752976048677738</v>
      </c>
      <c r="AK46">
        <f t="shared" si="22"/>
        <v>5.551881031173834</v>
      </c>
      <c r="AL46">
        <f t="shared" si="26"/>
        <v>-730.36065938180911</v>
      </c>
      <c r="AN46">
        <f t="shared" si="27"/>
        <v>0</v>
      </c>
      <c r="AO46">
        <f t="shared" si="27"/>
        <v>0</v>
      </c>
      <c r="AP46">
        <f t="shared" si="27"/>
        <v>-0.10048124942515206</v>
      </c>
      <c r="AQ46">
        <f t="shared" si="27"/>
        <v>-5.5576563299210289</v>
      </c>
      <c r="AR46">
        <f t="shared" si="27"/>
        <v>-5.6581375793461817</v>
      </c>
      <c r="AS46">
        <f t="shared" si="27"/>
        <v>2.8878605478440324E-2</v>
      </c>
      <c r="AT46">
        <f t="shared" si="27"/>
        <v>4.2468329319463281E-2</v>
      </c>
      <c r="AU46">
        <f t="shared" si="23"/>
        <v>-5.5867906445482776</v>
      </c>
      <c r="AW46">
        <v>43</v>
      </c>
      <c r="AX46">
        <f>IF(Z46&gt;0, (R46*SUMPRODUCT(K46:$K$98, X46:$X$98)-K46*$AZ$3)/Z46, 0)</f>
        <v>143.76110385685541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</v>
      </c>
      <c r="S47">
        <f t="shared" si="1"/>
        <v>140.04286587727563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75.537288554758419</v>
      </c>
      <c r="AC47">
        <f t="shared" si="2"/>
        <v>71.7476102346521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-785.57772304463424</v>
      </c>
      <c r="AI47">
        <f t="shared" si="25"/>
        <v>-798.38587463900512</v>
      </c>
      <c r="AJ47">
        <f t="shared" si="7"/>
        <v>3.7896783201063187</v>
      </c>
      <c r="AK47">
        <f t="shared" si="22"/>
        <v>5.2876101988330895</v>
      </c>
      <c r="AL47">
        <f t="shared" si="26"/>
        <v>-789.30858612006568</v>
      </c>
      <c r="AN47">
        <f t="shared" si="27"/>
        <v>0</v>
      </c>
      <c r="AO47">
        <f t="shared" si="27"/>
        <v>0</v>
      </c>
      <c r="AP47">
        <f t="shared" si="27"/>
        <v>-8.7476915614777939E-2</v>
      </c>
      <c r="AQ47">
        <f t="shared" si="27"/>
        <v>-5.3653265798186407</v>
      </c>
      <c r="AR47">
        <f t="shared" si="27"/>
        <v>-5.4528034954334181</v>
      </c>
      <c r="AS47">
        <f t="shared" si="27"/>
        <v>2.5882686363642764E-2</v>
      </c>
      <c r="AT47">
        <f t="shared" si="27"/>
        <v>3.611323833568969E-2</v>
      </c>
      <c r="AU47">
        <f t="shared" si="23"/>
        <v>-5.3908075707340855</v>
      </c>
      <c r="AW47">
        <v>44</v>
      </c>
      <c r="AX47">
        <f>IF(Z47&gt;0, (R47*SUMPRODUCT(K47:$K$98, X47:$X$98)-K47*$AZ$3)/Z47, 0)</f>
        <v>140.04286587727563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</v>
      </c>
      <c r="S48">
        <f t="shared" si="1"/>
        <v>136.27125412685209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71.7476102346521</v>
      </c>
      <c r="AC48">
        <f t="shared" si="2"/>
        <v>67.960835449310878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-848.54772801803097</v>
      </c>
      <c r="AI48">
        <f t="shared" si="25"/>
        <v>-861.01566116445372</v>
      </c>
      <c r="AJ48">
        <f t="shared" si="7"/>
        <v>3.7867747853412226</v>
      </c>
      <c r="AK48">
        <f t="shared" si="22"/>
        <v>5.0223327164256473</v>
      </c>
      <c r="AL48">
        <f t="shared" si="26"/>
        <v>-852.20655366268682</v>
      </c>
      <c r="AN48">
        <f t="shared" si="27"/>
        <v>0</v>
      </c>
      <c r="AO48">
        <f t="shared" si="27"/>
        <v>0</v>
      </c>
      <c r="AP48">
        <f t="shared" si="27"/>
        <v>-7.6029729394841997E-2</v>
      </c>
      <c r="AQ48">
        <f t="shared" si="27"/>
        <v>-5.1744626300253636</v>
      </c>
      <c r="AR48">
        <f t="shared" si="27"/>
        <v>-5.250492359420206</v>
      </c>
      <c r="AS48">
        <f t="shared" si="27"/>
        <v>2.3091835577519933E-2</v>
      </c>
      <c r="AT48">
        <f t="shared" si="27"/>
        <v>3.0626294901995262E-2</v>
      </c>
      <c r="AU48">
        <f t="shared" si="23"/>
        <v>-5.1967742289406909</v>
      </c>
      <c r="AW48">
        <v>45</v>
      </c>
      <c r="AX48">
        <f>IF(Z48&gt;0, (R48*SUMPRODUCT(K48:$K$98, X48:$X$98)-K48*$AZ$3)/Z48, 0)</f>
        <v>136.27125412685209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</v>
      </c>
      <c r="S49">
        <f t="shared" si="1"/>
        <v>132.47364711518955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67.960835449310878</v>
      </c>
      <c r="AC49">
        <f t="shared" si="2"/>
        <v>64.195794064354629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-913.7213079322562</v>
      </c>
      <c r="AI49">
        <f t="shared" si="25"/>
        <v>-925.8361314202316</v>
      </c>
      <c r="AJ49">
        <f t="shared" si="7"/>
        <v>3.7650413849562483</v>
      </c>
      <c r="AK49">
        <f t="shared" si="22"/>
        <v>4.7572584814517622</v>
      </c>
      <c r="AL49">
        <f t="shared" si="26"/>
        <v>-917.31383155382355</v>
      </c>
      <c r="AN49">
        <f t="shared" si="27"/>
        <v>0</v>
      </c>
      <c r="AO49">
        <f t="shared" si="27"/>
        <v>0</v>
      </c>
      <c r="AP49">
        <f t="shared" si="27"/>
        <v>-6.5961124074960908E-2</v>
      </c>
      <c r="AQ49">
        <f t="shared" si="27"/>
        <v>-4.9749040604905419</v>
      </c>
      <c r="AR49">
        <f t="shared" si="27"/>
        <v>-5.0408651845655026</v>
      </c>
      <c r="AS49">
        <f t="shared" si="27"/>
        <v>2.0499379308906822E-2</v>
      </c>
      <c r="AT49">
        <f t="shared" si="27"/>
        <v>2.5901666438900774E-2</v>
      </c>
      <c r="AU49">
        <f t="shared" si="23"/>
        <v>-4.9944641388176949</v>
      </c>
      <c r="AW49">
        <v>46</v>
      </c>
      <c r="AX49">
        <f>IF(Z49&gt;0, (R49*SUMPRODUCT(K49:$K$98, X49:$X$98)-K49*$AZ$3)/Z49, 0)</f>
        <v>132.47364711518955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</v>
      </c>
      <c r="S50">
        <f t="shared" si="1"/>
        <v>128.69813654886997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64.195794064354629</v>
      </c>
      <c r="AC50">
        <f t="shared" si="2"/>
        <v>60.47930182981866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-981.55608300513563</v>
      </c>
      <c r="AI50">
        <f t="shared" si="25"/>
        <v>-993.30436923748005</v>
      </c>
      <c r="AJ50">
        <f t="shared" si="7"/>
        <v>3.7164922345359699</v>
      </c>
      <c r="AK50">
        <f t="shared" si="22"/>
        <v>4.4937055845048244</v>
      </c>
      <c r="AL50">
        <f t="shared" si="26"/>
        <v>-985.09417141843926</v>
      </c>
      <c r="AN50">
        <f t="shared" si="27"/>
        <v>0</v>
      </c>
      <c r="AO50">
        <f t="shared" si="27"/>
        <v>0</v>
      </c>
      <c r="AP50">
        <f t="shared" si="27"/>
        <v>-5.711201112193702E-2</v>
      </c>
      <c r="AQ50">
        <f t="shared" si="27"/>
        <v>-4.7716442058636908</v>
      </c>
      <c r="AR50">
        <f t="shared" si="27"/>
        <v>-4.8287562169856271</v>
      </c>
      <c r="AS50">
        <f t="shared" si="27"/>
        <v>1.8067004977206355E-2</v>
      </c>
      <c r="AT50">
        <f t="shared" si="27"/>
        <v>2.1845276685069012E-2</v>
      </c>
      <c r="AU50">
        <f t="shared" si="23"/>
        <v>-4.7888439353233521</v>
      </c>
      <c r="AW50">
        <v>47</v>
      </c>
      <c r="AX50">
        <f>IF(Z50&gt;0, (R50*SUMPRODUCT(K50:$K$98, X50:$X$98)-K50*$AZ$3)/Z50, 0)</f>
        <v>128.69813654886997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</v>
      </c>
      <c r="S51">
        <f t="shared" si="1"/>
        <v>124.98855539380547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60.47930182981866</v>
      </c>
      <c r="AC51">
        <f t="shared" si="2"/>
        <v>56.831239611414397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-1054.0587783957644</v>
      </c>
      <c r="AI51">
        <f t="shared" si="25"/>
        <v>-1065.4260670711865</v>
      </c>
      <c r="AJ51">
        <f t="shared" si="7"/>
        <v>3.648062218404263</v>
      </c>
      <c r="AK51">
        <f t="shared" si="22"/>
        <v>4.2335511280873064</v>
      </c>
      <c r="AL51">
        <f t="shared" si="26"/>
        <v>-1057.5444537246949</v>
      </c>
      <c r="AN51">
        <f t="shared" si="27"/>
        <v>0</v>
      </c>
      <c r="AO51">
        <f t="shared" si="27"/>
        <v>0</v>
      </c>
      <c r="AP51">
        <f t="shared" si="27"/>
        <v>-4.9339165640360713E-2</v>
      </c>
      <c r="AQ51">
        <f t="shared" si="27"/>
        <v>-4.5750910482630287</v>
      </c>
      <c r="AR51">
        <f t="shared" si="27"/>
        <v>-4.6244302139033904</v>
      </c>
      <c r="AS51">
        <f t="shared" si="27"/>
        <v>1.583423727501208E-2</v>
      </c>
      <c r="AT51">
        <f t="shared" si="27"/>
        <v>1.8375523514879078E-2</v>
      </c>
      <c r="AU51">
        <f t="shared" si="23"/>
        <v>-4.5902204531134991</v>
      </c>
      <c r="AW51">
        <v>48</v>
      </c>
      <c r="AX51">
        <f>IF(Z51&gt;0, (R51*SUMPRODUCT(K51:$K$98, X51:$X$98)-K51*$AZ$3)/Z51, 0)</f>
        <v>124.98855539380547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</v>
      </c>
      <c r="S52">
        <f t="shared" si="1"/>
        <v>121.36549588312934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56.831239611414397</v>
      </c>
      <c r="AC52">
        <f t="shared" si="2"/>
        <v>53.259346766240157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-1131.0295818152713</v>
      </c>
      <c r="AI52">
        <f t="shared" si="25"/>
        <v>-1142.0004402084853</v>
      </c>
      <c r="AJ52">
        <f t="shared" si="7"/>
        <v>3.57189284517424</v>
      </c>
      <c r="AK52">
        <f t="shared" si="22"/>
        <v>3.9781867727990083</v>
      </c>
      <c r="AL52">
        <f t="shared" si="26"/>
        <v>-1134.450360590512</v>
      </c>
      <c r="AN52">
        <f t="shared" si="27"/>
        <v>0</v>
      </c>
      <c r="AO52">
        <f t="shared" si="27"/>
        <v>0</v>
      </c>
      <c r="AP52">
        <f t="shared" si="27"/>
        <v>-4.2516499295826883E-2</v>
      </c>
      <c r="AQ52">
        <f t="shared" si="27"/>
        <v>-4.3831956165392576</v>
      </c>
      <c r="AR52">
        <f t="shared" si="27"/>
        <v>-4.4257121158350854</v>
      </c>
      <c r="AS52">
        <f t="shared" si="27"/>
        <v>1.3842524822903154E-2</v>
      </c>
      <c r="AT52">
        <f t="shared" si="27"/>
        <v>1.5417077594310921E-2</v>
      </c>
      <c r="AU52">
        <f t="shared" si="23"/>
        <v>-4.3964525134178709</v>
      </c>
      <c r="AW52">
        <v>49</v>
      </c>
      <c r="AX52">
        <f>IF(Z52&gt;0, (R52*SUMPRODUCT(K52:$K$98, X52:$X$98)-K52*$AZ$3)/Z52, 0)</f>
        <v>121.36549588312934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</v>
      </c>
      <c r="S53">
        <f t="shared" si="1"/>
        <v>117.85345146388366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53.259346766240157</v>
      </c>
      <c r="AC53">
        <f t="shared" si="2"/>
        <v>49.771863831030174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-1212.604151024246</v>
      </c>
      <c r="AI53">
        <f t="shared" si="25"/>
        <v>-1223.1621497957717</v>
      </c>
      <c r="AJ53">
        <f t="shared" si="7"/>
        <v>3.4874829352099823</v>
      </c>
      <c r="AK53">
        <f t="shared" si="22"/>
        <v>3.7281542736368114</v>
      </c>
      <c r="AL53">
        <f t="shared" si="26"/>
        <v>-1215.9465125869249</v>
      </c>
      <c r="AN53">
        <f t="shared" si="27"/>
        <v>0</v>
      </c>
      <c r="AO53">
        <f t="shared" si="27"/>
        <v>0</v>
      </c>
      <c r="AP53">
        <f t="shared" si="27"/>
        <v>-3.6532590904367494E-2</v>
      </c>
      <c r="AQ53">
        <f t="shared" si="27"/>
        <v>-4.1958303213464774</v>
      </c>
      <c r="AR53">
        <f t="shared" si="27"/>
        <v>-4.2323629122508448</v>
      </c>
      <c r="AS53">
        <f t="shared" si="27"/>
        <v>1.206732356340076E-2</v>
      </c>
      <c r="AT53">
        <f t="shared" si="27"/>
        <v>1.2900090050631875E-2</v>
      </c>
      <c r="AU53">
        <f t="shared" si="23"/>
        <v>-4.2073954986368118</v>
      </c>
      <c r="AW53">
        <v>50</v>
      </c>
      <c r="AX53">
        <f>IF(Z53&gt;0, (R53*SUMPRODUCT(K53:$K$98, X53:$X$98)-K53*$AZ$3)/Z53, 0)</f>
        <v>117.85345146388366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</v>
      </c>
      <c r="S54">
        <f t="shared" si="1"/>
        <v>114.46021393519453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49.771863831030174</v>
      </c>
      <c r="AC54">
        <f t="shared" si="2"/>
        <v>46.375776975156263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-1292.7344615040906</v>
      </c>
      <c r="AI54">
        <f t="shared" si="25"/>
        <v>-1302.8636966725251</v>
      </c>
      <c r="AJ54">
        <f t="shared" si="7"/>
        <v>3.3960868558739108</v>
      </c>
      <c r="AK54">
        <f t="shared" si="22"/>
        <v>3.4840304681721124</v>
      </c>
      <c r="AL54">
        <f t="shared" si="26"/>
        <v>-1295.9835793484792</v>
      </c>
      <c r="AN54">
        <f t="shared" si="27"/>
        <v>0</v>
      </c>
      <c r="AO54">
        <f t="shared" si="27"/>
        <v>0</v>
      </c>
      <c r="AP54">
        <f t="shared" si="27"/>
        <v>-3.1293742020212456E-2</v>
      </c>
      <c r="AQ54">
        <f t="shared" si="27"/>
        <v>-3.9938354738781046</v>
      </c>
      <c r="AR54">
        <f t="shared" si="27"/>
        <v>-4.0251292158983167</v>
      </c>
      <c r="AS54">
        <f t="shared" si="27"/>
        <v>1.0492032634126127E-2</v>
      </c>
      <c r="AT54">
        <f t="shared" si="27"/>
        <v>1.076372982249448E-2</v>
      </c>
      <c r="AU54">
        <f t="shared" si="23"/>
        <v>-4.0038734534416971</v>
      </c>
      <c r="AW54">
        <v>51</v>
      </c>
      <c r="AX54">
        <f>IF(Z54&gt;0, (R54*SUMPRODUCT(K54:$K$98, X54:$X$98)-K54*$AZ$3)/Z54, 0)</f>
        <v>114.46021393519453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</v>
      </c>
      <c r="S55">
        <f t="shared" si="1"/>
        <v>111.22848881411095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46.375776975156263</v>
      </c>
      <c r="AC55">
        <f t="shared" si="2"/>
        <v>43.095998166878644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-1366.3036027744854</v>
      </c>
      <c r="AI55">
        <f t="shared" si="25"/>
        <v>-1375.989969690542</v>
      </c>
      <c r="AJ55">
        <f t="shared" si="7"/>
        <v>3.2797788082776194</v>
      </c>
      <c r="AK55">
        <f t="shared" si="22"/>
        <v>3.2463043882609388</v>
      </c>
      <c r="AL55">
        <f t="shared" si="26"/>
        <v>-1369.4638864940034</v>
      </c>
      <c r="AN55">
        <f t="shared" si="27"/>
        <v>0</v>
      </c>
      <c r="AO55">
        <f t="shared" si="27"/>
        <v>0</v>
      </c>
      <c r="AP55">
        <f t="shared" si="27"/>
        <v>-2.6719217614701352E-2</v>
      </c>
      <c r="AQ55">
        <f t="shared" si="27"/>
        <v>-3.7688602555171844</v>
      </c>
      <c r="AR55">
        <f t="shared" si="27"/>
        <v>-3.7955794731318862</v>
      </c>
      <c r="AS55">
        <f t="shared" si="27"/>
        <v>9.0470580420809153E-3</v>
      </c>
      <c r="AT55">
        <f t="shared" si="27"/>
        <v>8.9547210161657603E-3</v>
      </c>
      <c r="AU55">
        <f t="shared" si="23"/>
        <v>-3.7775776940736394</v>
      </c>
      <c r="AW55">
        <v>52</v>
      </c>
      <c r="AX55">
        <f>IF(Z55&gt;0, (R55*SUMPRODUCT(K55:$K$98, X55:$X$98)-K55*$AZ$3)/Z55, 0)</f>
        <v>111.22848881411095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</v>
      </c>
      <c r="S56">
        <f t="shared" si="1"/>
        <v>109.22103989593329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43.095998166878644</v>
      </c>
      <c r="AC56">
        <f t="shared" si="2"/>
        <v>39.964688505647622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-1767.3629226088394</v>
      </c>
      <c r="AI56">
        <f t="shared" si="25"/>
        <v>-1776.5105851250833</v>
      </c>
      <c r="AJ56">
        <f t="shared" si="7"/>
        <v>3.1313096612310218</v>
      </c>
      <c r="AK56">
        <f t="shared" si="22"/>
        <v>3.0167198716815053</v>
      </c>
      <c r="AL56">
        <f t="shared" si="26"/>
        <v>-1770.3625555921708</v>
      </c>
      <c r="AN56">
        <f t="shared" si="27"/>
        <v>0</v>
      </c>
      <c r="AO56">
        <f t="shared" si="27"/>
        <v>0</v>
      </c>
      <c r="AP56">
        <f t="shared" si="27"/>
        <v>-2.2529675282237323E-2</v>
      </c>
      <c r="AQ56">
        <f t="shared" si="27"/>
        <v>-4.3528182944590545</v>
      </c>
      <c r="AR56">
        <f t="shared" si="27"/>
        <v>-4.3753479697412923</v>
      </c>
      <c r="AS56">
        <f t="shared" si="27"/>
        <v>7.7120673997750451E-3</v>
      </c>
      <c r="AT56">
        <f t="shared" si="27"/>
        <v>7.4298454939465148E-3</v>
      </c>
      <c r="AU56">
        <f t="shared" si="23"/>
        <v>-4.3602060568475709</v>
      </c>
      <c r="AW56">
        <v>53</v>
      </c>
      <c r="AX56">
        <f>IF(Z56&gt;0, (R56*SUMPRODUCT(K56:$K$98, X56:$X$98)-K56*$AZ$3)/Z56, 0)</f>
        <v>109.22103989593329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</v>
      </c>
      <c r="S57">
        <f t="shared" si="1"/>
        <v>106.14776492552554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39.964688505647622</v>
      </c>
      <c r="AC57">
        <f t="shared" si="2"/>
        <v>36.181111813229776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-2139.134848385816</v>
      </c>
      <c r="AI57">
        <f t="shared" si="25"/>
        <v>-2147.6562505648008</v>
      </c>
      <c r="AJ57">
        <f t="shared" si="7"/>
        <v>3.7835766924178458</v>
      </c>
      <c r="AK57">
        <f t="shared" si="22"/>
        <v>2.7975281953953339</v>
      </c>
      <c r="AL57">
        <f t="shared" si="26"/>
        <v>-2141.0751456769876</v>
      </c>
      <c r="AN57">
        <f t="shared" si="27"/>
        <v>0</v>
      </c>
      <c r="AO57">
        <f t="shared" si="27"/>
        <v>0</v>
      </c>
      <c r="AP57">
        <f t="shared" si="27"/>
        <v>-1.8738630116570225E-2</v>
      </c>
      <c r="AQ57">
        <f t="shared" si="27"/>
        <v>-4.7039742816296224</v>
      </c>
      <c r="AR57">
        <f t="shared" si="27"/>
        <v>-4.7227129117461928</v>
      </c>
      <c r="AS57">
        <f t="shared" si="27"/>
        <v>8.3201147730995149E-3</v>
      </c>
      <c r="AT57">
        <f t="shared" si="27"/>
        <v>6.1517864071091617E-3</v>
      </c>
      <c r="AU57">
        <f t="shared" si="23"/>
        <v>-4.7082410105659838</v>
      </c>
      <c r="AW57">
        <v>54</v>
      </c>
      <c r="AX57">
        <f>IF(Z57&gt;0, (R57*SUMPRODUCT(K57:$K$98, X57:$X$98)-K57*$AZ$3)/Z57, 0)</f>
        <v>106.14776492552554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</v>
      </c>
      <c r="S58">
        <f t="shared" si="1"/>
        <v>102.28920601091615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36.181111813229776</v>
      </c>
      <c r="AC58">
        <f t="shared" si="2"/>
        <v>31.985388961994104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-2475.1884104589749</v>
      </c>
      <c r="AI58">
        <f t="shared" si="25"/>
        <v>-2483.0058015135551</v>
      </c>
      <c r="AJ58">
        <f t="shared" si="7"/>
        <v>4.1957228512356721</v>
      </c>
      <c r="AK58">
        <f t="shared" si="22"/>
        <v>2.5326778269260846</v>
      </c>
      <c r="AL58">
        <f t="shared" si="26"/>
        <v>-2476.2774008353936</v>
      </c>
      <c r="AN58">
        <f t="shared" si="27"/>
        <v>0</v>
      </c>
      <c r="AO58">
        <f t="shared" si="27"/>
        <v>0</v>
      </c>
      <c r="AP58">
        <f t="shared" si="27"/>
        <v>-1.5348664411963264E-2</v>
      </c>
      <c r="AQ58">
        <f t="shared" si="27"/>
        <v>-4.8597845500202448</v>
      </c>
      <c r="AR58">
        <f t="shared" si="27"/>
        <v>-4.8751332144322079</v>
      </c>
      <c r="AS58">
        <f t="shared" si="27"/>
        <v>8.2378816103219499E-3</v>
      </c>
      <c r="AT58">
        <f t="shared" si="27"/>
        <v>4.9726592616001737E-3</v>
      </c>
      <c r="AU58">
        <f t="shared" si="23"/>
        <v>-4.8619226735602865</v>
      </c>
      <c r="AW58">
        <v>55</v>
      </c>
      <c r="AX58">
        <f>IF(Z58&gt;0, (R58*SUMPRODUCT(K58:$K$98, X58:$X$98)-K58*$AZ$3)/Z58, 0)</f>
        <v>102.28920601091615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</v>
      </c>
      <c r="S59">
        <f t="shared" si="1"/>
        <v>97.81087180346988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31.985388961994104</v>
      </c>
      <c r="AC59">
        <f t="shared" si="2"/>
        <v>27.579400331968454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-2760.2071790454825</v>
      </c>
      <c r="AI59">
        <f t="shared" si="25"/>
        <v>-2767.2563443947556</v>
      </c>
      <c r="AJ59">
        <f t="shared" si="7"/>
        <v>4.4059886300256501</v>
      </c>
      <c r="AK59">
        <f t="shared" si="22"/>
        <v>2.2389772273395874</v>
      </c>
      <c r="AL59">
        <f t="shared" si="26"/>
        <v>-2760.6113785373905</v>
      </c>
      <c r="AN59">
        <f t="shared" si="27"/>
        <v>0</v>
      </c>
      <c r="AO59">
        <f t="shared" si="27"/>
        <v>0</v>
      </c>
      <c r="AP59">
        <f t="shared" si="27"/>
        <v>-1.2357437659442307E-2</v>
      </c>
      <c r="AQ59">
        <f t="shared" si="27"/>
        <v>-4.8387413902437437</v>
      </c>
      <c r="AR59">
        <f t="shared" si="27"/>
        <v>-4.8510988279031864</v>
      </c>
      <c r="AS59">
        <f t="shared" si="27"/>
        <v>7.7238548290498241E-3</v>
      </c>
      <c r="AT59">
        <f t="shared" si="27"/>
        <v>3.9250067400693183E-3</v>
      </c>
      <c r="AU59">
        <f t="shared" si="23"/>
        <v>-4.8394499663340671</v>
      </c>
      <c r="AW59">
        <v>56</v>
      </c>
      <c r="AX59">
        <f>IF(Z59&gt;0, (R59*SUMPRODUCT(K59:$K$98, X59:$X$98)-K59*$AZ$3)/Z59, 0)</f>
        <v>97.81087180346988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</v>
      </c>
      <c r="S60">
        <f t="shared" si="1"/>
        <v>92.630243292627299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27.579400331968454</v>
      </c>
      <c r="AC60">
        <f t="shared" si="2"/>
        <v>23.145833870291309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-2927.3547443270231</v>
      </c>
      <c r="AI60">
        <f t="shared" si="25"/>
        <v>-2933.6015793367219</v>
      </c>
      <c r="AJ60">
        <f t="shared" si="7"/>
        <v>4.4335664616771453</v>
      </c>
      <c r="AK60">
        <f t="shared" si="22"/>
        <v>1.9305580232377919</v>
      </c>
      <c r="AL60">
        <f t="shared" si="26"/>
        <v>-2927.2374548518073</v>
      </c>
      <c r="AN60">
        <f t="shared" si="27"/>
        <v>0</v>
      </c>
      <c r="AO60">
        <f t="shared" si="27"/>
        <v>0</v>
      </c>
      <c r="AP60">
        <f t="shared" si="27"/>
        <v>-9.7776107393455578E-3</v>
      </c>
      <c r="AQ60">
        <f t="shared" si="27"/>
        <v>-4.5819259099316412</v>
      </c>
      <c r="AR60">
        <f t="shared" si="27"/>
        <v>-4.5917035206709871</v>
      </c>
      <c r="AS60">
        <f t="shared" si="27"/>
        <v>6.9394640617198439E-3</v>
      </c>
      <c r="AT60">
        <f t="shared" si="27"/>
        <v>3.0217293768177059E-3</v>
      </c>
      <c r="AU60">
        <f t="shared" si="23"/>
        <v>-4.5817423272324502</v>
      </c>
      <c r="AW60">
        <v>57</v>
      </c>
      <c r="AX60">
        <f>IF(Z60&gt;0, (R60*SUMPRODUCT(K60:$K$98, X60:$X$98)-K60*$AZ$3)/Z60, 0)</f>
        <v>92.630243292627299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</v>
      </c>
      <c r="S61">
        <f t="shared" si="1"/>
        <v>87.11979717416898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23.145833870291309</v>
      </c>
      <c r="AC61">
        <f t="shared" si="2"/>
        <v>18.925671289436973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-3013.7346012427483</v>
      </c>
      <c r="AI61">
        <f t="shared" si="25"/>
        <v>-3019.1655342520394</v>
      </c>
      <c r="AJ61">
        <f t="shared" si="7"/>
        <v>4.2201625808543355</v>
      </c>
      <c r="AK61">
        <f t="shared" si="22"/>
        <v>1.6202083709203918</v>
      </c>
      <c r="AL61">
        <f t="shared" si="26"/>
        <v>-3013.3251633002646</v>
      </c>
      <c r="AN61">
        <f t="shared" si="27"/>
        <v>0</v>
      </c>
      <c r="AO61">
        <f t="shared" si="27"/>
        <v>0</v>
      </c>
      <c r="AP61">
        <f t="shared" si="27"/>
        <v>-7.5897790117866798E-3</v>
      </c>
      <c r="AQ61">
        <f t="shared" si="27"/>
        <v>-4.2117219241107797</v>
      </c>
      <c r="AR61">
        <f t="shared" si="27"/>
        <v>-4.2193117031225666</v>
      </c>
      <c r="AS61">
        <f t="shared" si="27"/>
        <v>5.897716161790344E-3</v>
      </c>
      <c r="AT61">
        <f t="shared" si="27"/>
        <v>2.2642561540154611E-3</v>
      </c>
      <c r="AU61">
        <f t="shared" si="23"/>
        <v>-4.2111497308067607</v>
      </c>
      <c r="AW61">
        <v>58</v>
      </c>
      <c r="AX61">
        <f>IF(Z61&gt;0, (R61*SUMPRODUCT(K61:$K$98, X61:$X$98)-K61*$AZ$3)/Z61, 0)</f>
        <v>87.11979717416898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</v>
      </c>
      <c r="S62">
        <f t="shared" si="1"/>
        <v>81.262481912367221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18.925671289436973</v>
      </c>
      <c r="AC62">
        <f t="shared" si="2"/>
        <v>15.036952337716659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-3002.3191318863601</v>
      </c>
      <c r="AI62">
        <f t="shared" si="25"/>
        <v>-3006.9451757825864</v>
      </c>
      <c r="AJ62">
        <f t="shared" si="7"/>
        <v>3.888718951720314</v>
      </c>
      <c r="AK62">
        <f t="shared" si="22"/>
        <v>1.3247969902605883</v>
      </c>
      <c r="AL62">
        <f t="shared" si="26"/>
        <v>-3001.7316598406055</v>
      </c>
      <c r="AN62">
        <f t="shared" si="27"/>
        <v>0</v>
      </c>
      <c r="AO62">
        <f t="shared" si="27"/>
        <v>0</v>
      </c>
      <c r="AP62">
        <f t="shared" si="27"/>
        <v>-5.7722670058845483E-3</v>
      </c>
      <c r="AQ62">
        <f t="shared" si="27"/>
        <v>-3.7462220538504254</v>
      </c>
      <c r="AR62">
        <f t="shared" si="27"/>
        <v>-3.7519943208563098</v>
      </c>
      <c r="AS62">
        <f t="shared" si="27"/>
        <v>4.8522505630531213E-3</v>
      </c>
      <c r="AT62">
        <f t="shared" si="27"/>
        <v>1.6530500202590508E-3</v>
      </c>
      <c r="AU62">
        <f t="shared" si="23"/>
        <v>-3.7454890202729976</v>
      </c>
      <c r="AW62">
        <v>59</v>
      </c>
      <c r="AX62">
        <f>IF(Z62&gt;0, (R62*SUMPRODUCT(K62:$K$98, X62:$X$98)-K62*$AZ$3)/Z62, 0)</f>
        <v>81.262481912367221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</v>
      </c>
      <c r="S63">
        <f t="shared" si="1"/>
        <v>75.065360108711019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15.036952337716659</v>
      </c>
      <c r="AC63">
        <f t="shared" si="2"/>
        <v>11.579125794929153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-2893.742172825248</v>
      </c>
      <c r="AI63">
        <f t="shared" si="25"/>
        <v>-2897.598520739306</v>
      </c>
      <c r="AJ63">
        <f t="shared" si="7"/>
        <v>3.4578265427875063</v>
      </c>
      <c r="AK63">
        <f t="shared" si="22"/>
        <v>1.0525866636401662</v>
      </c>
      <c r="AL63">
        <f t="shared" si="26"/>
        <v>-2893.088107532878</v>
      </c>
      <c r="AN63">
        <f t="shared" si="27"/>
        <v>0</v>
      </c>
      <c r="AO63">
        <f t="shared" si="27"/>
        <v>0</v>
      </c>
      <c r="AP63">
        <f t="shared" si="27"/>
        <v>-4.2963024606815399E-3</v>
      </c>
      <c r="AQ63">
        <f t="shared" si="27"/>
        <v>-3.2238770709370619</v>
      </c>
      <c r="AR63">
        <f t="shared" si="27"/>
        <v>-3.2281733733977438</v>
      </c>
      <c r="AS63">
        <f t="shared" si="27"/>
        <v>3.8523154589430704E-3</v>
      </c>
      <c r="AT63">
        <f t="shared" si="27"/>
        <v>1.1726718578976179E-3</v>
      </c>
      <c r="AU63">
        <f t="shared" si="23"/>
        <v>-3.2231483860809025</v>
      </c>
      <c r="AW63">
        <v>60</v>
      </c>
      <c r="AX63">
        <f>IF(Z63&gt;0, (R63*SUMPRODUCT(K63:$K$98, X63:$X$98)-K63*$AZ$3)/Z63, 0)</f>
        <v>75.065360108711019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</v>
      </c>
      <c r="S64">
        <f t="shared" si="1"/>
        <v>68.583789038159793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11.579125794929153</v>
      </c>
      <c r="AC64">
        <f t="shared" si="2"/>
        <v>8.6127447160125534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-2713.1486918192209</v>
      </c>
      <c r="AI64">
        <f t="shared" si="25"/>
        <v>-2716.2881890811832</v>
      </c>
      <c r="AJ64">
        <f t="shared" si="7"/>
        <v>2.9663810789165996</v>
      </c>
      <c r="AK64">
        <f t="shared" si="22"/>
        <v>0.81053880564504077</v>
      </c>
      <c r="AL64">
        <f t="shared" si="26"/>
        <v>-2712.5112691966215</v>
      </c>
      <c r="AN64">
        <f t="shared" si="27"/>
        <v>0</v>
      </c>
      <c r="AO64">
        <f t="shared" si="27"/>
        <v>0</v>
      </c>
      <c r="AP64">
        <f t="shared" si="27"/>
        <v>-3.1229190416474898E-3</v>
      </c>
      <c r="AQ64">
        <f t="shared" si="27"/>
        <v>-2.698821819391199</v>
      </c>
      <c r="AR64">
        <f t="shared" si="27"/>
        <v>-2.7019447384328465</v>
      </c>
      <c r="AS64">
        <f t="shared" si="27"/>
        <v>2.9507170043973226E-3</v>
      </c>
      <c r="AT64">
        <f t="shared" si="27"/>
        <v>8.0625872836750272E-4</v>
      </c>
      <c r="AU64">
        <f t="shared" si="23"/>
        <v>-2.6981877627000816</v>
      </c>
      <c r="AW64">
        <v>61</v>
      </c>
      <c r="AX64">
        <f>IF(Z64&gt;0, (R64*SUMPRODUCT(K64:$K$98, X64:$X$98)-K64*$AZ$3)/Z64, 0)</f>
        <v>68.583789038159793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</v>
      </c>
      <c r="S65">
        <f t="shared" si="1"/>
        <v>61.61268085226623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8.6127447160125534</v>
      </c>
      <c r="AC65">
        <f t="shared" si="2"/>
        <v>6.1438300323539075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-2460.711858424937</v>
      </c>
      <c r="AI65">
        <f t="shared" si="25"/>
        <v>-2463.2047827496735</v>
      </c>
      <c r="AJ65">
        <f t="shared" si="7"/>
        <v>2.468914683658646</v>
      </c>
      <c r="AK65">
        <f t="shared" si="22"/>
        <v>0.60289213012087883</v>
      </c>
      <c r="AL65">
        <f t="shared" si="26"/>
        <v>-2460.1329759358941</v>
      </c>
      <c r="AN65">
        <f t="shared" si="27"/>
        <v>0</v>
      </c>
      <c r="AO65">
        <f t="shared" si="27"/>
        <v>0</v>
      </c>
      <c r="AP65">
        <f t="shared" si="27"/>
        <v>-2.2140717450410338E-3</v>
      </c>
      <c r="AQ65">
        <f t="shared" si="27"/>
        <v>-2.1854624885180609</v>
      </c>
      <c r="AR65">
        <f t="shared" si="27"/>
        <v>-2.1876765602631019</v>
      </c>
      <c r="AS65">
        <f t="shared" si="27"/>
        <v>2.1927477652507925E-3</v>
      </c>
      <c r="AT65">
        <f t="shared" si="27"/>
        <v>5.3545405183900898E-4</v>
      </c>
      <c r="AU65">
        <f t="shared" si="23"/>
        <v>-2.1849483584460119</v>
      </c>
      <c r="AW65">
        <v>62</v>
      </c>
      <c r="AX65">
        <f>IF(Z65&gt;0, (R65*SUMPRODUCT(K65:$K$98, X65:$X$98)-K65*$AZ$3)/Z65, 0)</f>
        <v>61.61268085226623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</v>
      </c>
      <c r="S66">
        <f t="shared" si="1"/>
        <v>54.029853741591346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6.1438300323539075</v>
      </c>
      <c r="AC66">
        <f t="shared" si="2"/>
        <v>4.1636417721684875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-2165.7929428077355</v>
      </c>
      <c r="AI66">
        <f t="shared" si="25"/>
        <v>-2167.7194896535229</v>
      </c>
      <c r="AJ66">
        <f t="shared" si="7"/>
        <v>1.9801882601854199</v>
      </c>
      <c r="AK66">
        <f t="shared" si="22"/>
        <v>0.43006810226477354</v>
      </c>
      <c r="AL66">
        <f t="shared" si="26"/>
        <v>-2165.3092332910728</v>
      </c>
      <c r="AN66">
        <f t="shared" si="27"/>
        <v>0</v>
      </c>
      <c r="AO66">
        <f t="shared" si="27"/>
        <v>0</v>
      </c>
      <c r="AP66">
        <f t="shared" si="27"/>
        <v>-1.5277213414547502E-3</v>
      </c>
      <c r="AQ66">
        <f t="shared" si="27"/>
        <v>-1.7174397327189399</v>
      </c>
      <c r="AR66">
        <f t="shared" si="27"/>
        <v>-1.7189674540603948</v>
      </c>
      <c r="AS66">
        <f t="shared" si="27"/>
        <v>1.5702581392185906E-3</v>
      </c>
      <c r="AT66">
        <f t="shared" si="27"/>
        <v>3.4103723952808344E-4</v>
      </c>
      <c r="AU66">
        <f t="shared" si="23"/>
        <v>-1.7170561586816482</v>
      </c>
      <c r="AW66">
        <v>63</v>
      </c>
      <c r="AX66">
        <f>IF(Z66&gt;0, (R66*SUMPRODUCT(K66:$K$98, X66:$X$98)-K66*$AZ$3)/Z66, 0)</f>
        <v>54.029853741591346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45.476537830104249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4.1636417721684875</v>
      </c>
      <c r="AC67">
        <f t="shared" ref="AC67:AC89" si="30">S67*Z67</f>
        <v>2.6294826004608316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-1847.0613374928748</v>
      </c>
      <c r="AI67">
        <f t="shared" ref="AI67:AI89" si="34">SUM(AE67:AH67)</f>
        <v>-1848.5068535358309</v>
      </c>
      <c r="AJ67">
        <f t="shared" ref="AJ67:AJ89" si="35">AB67-AC67</f>
        <v>1.5341591717076559</v>
      </c>
      <c r="AK67">
        <f t="shared" si="22"/>
        <v>0.29145492405179413</v>
      </c>
      <c r="AL67">
        <f t="shared" si="26"/>
        <v>-1846.6812394400715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-1.3077594498165921</v>
      </c>
      <c r="AR67">
        <f t="shared" si="36"/>
        <v>-1.3087829064970311</v>
      </c>
      <c r="AS67">
        <f t="shared" si="36"/>
        <v>1.086217936350055E-3</v>
      </c>
      <c r="AT67">
        <f t="shared" si="36"/>
        <v>2.063564015917697E-4</v>
      </c>
      <c r="AU67">
        <f t="shared" si="23"/>
        <v>-1.3074903321590892</v>
      </c>
      <c r="AW67">
        <v>64</v>
      </c>
      <c r="AX67">
        <f>IF(Z67&gt;0, (R67*SUMPRODUCT(K67:$K$98, X67:$X$98)-K67*$AZ$3)/Z67, 0)</f>
        <v>45.476537830104249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100000</v>
      </c>
      <c r="S68">
        <f t="shared" si="29"/>
        <v>35.316097900595963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2.6294826004608316</v>
      </c>
      <c r="AC68">
        <f t="shared" si="30"/>
        <v>1.4853665086900285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-1518.3244252528257</v>
      </c>
      <c r="AI68">
        <f t="shared" si="34"/>
        <v>-1519.3759050290391</v>
      </c>
      <c r="AJ68">
        <f t="shared" si="35"/>
        <v>1.1441160917708031</v>
      </c>
      <c r="AK68">
        <f t="shared" si="22"/>
        <v>0.18406378203225823</v>
      </c>
      <c r="AL68">
        <f t="shared" si="26"/>
        <v>-1518.0477251552359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-0.95982731495209694</v>
      </c>
      <c r="AR68">
        <f t="shared" si="36"/>
        <v>-0.96049202072481832</v>
      </c>
      <c r="AS68">
        <f t="shared" si="36"/>
        <v>7.2326695012826152E-4</v>
      </c>
      <c r="AT68">
        <f t="shared" si="36"/>
        <v>1.1635816611363024E-4</v>
      </c>
      <c r="AU68">
        <f t="shared" si="23"/>
        <v>-0.95965239560857629</v>
      </c>
      <c r="AW68">
        <v>65</v>
      </c>
      <c r="AX68">
        <f>IF(Z68&gt;0, (R68*SUMPRODUCT(K68:$K$98, X68:$X$98)-K68*$AZ$3)/Z68, 0)</f>
        <v>35.316097900595963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100000</v>
      </c>
      <c r="S69">
        <f t="shared" si="29"/>
        <v>22.700556794562111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1.4853665086900285</v>
      </c>
      <c r="AC69">
        <f t="shared" si="30"/>
        <v>0.67164933485024281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-1205.1248443150669</v>
      </c>
      <c r="AI69">
        <f t="shared" si="34"/>
        <v>-1205.8645280824394</v>
      </c>
      <c r="AJ69">
        <f t="shared" si="35"/>
        <v>0.8137171738397857</v>
      </c>
      <c r="AK69">
        <f t="shared" si="22"/>
        <v>0.10397565560830201</v>
      </c>
      <c r="AL69">
        <f t="shared" si="26"/>
        <v>-1204.9468352529914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-0.68020926571053997</v>
      </c>
      <c r="AR69">
        <f t="shared" si="36"/>
        <v>-0.68062676581821424</v>
      </c>
      <c r="AS69">
        <f t="shared" si="36"/>
        <v>4.5928682320726466E-4</v>
      </c>
      <c r="AT69">
        <f t="shared" si="36"/>
        <v>5.8687035361296359E-5</v>
      </c>
      <c r="AU69">
        <f t="shared" si="23"/>
        <v>-0.6801087919596458</v>
      </c>
      <c r="AW69">
        <v>66</v>
      </c>
      <c r="AX69">
        <f>IF(Z69&gt;0, (R69*SUMPRODUCT(K69:$K$98, X69:$X$98)-K69*$AZ$3)/Z69, 0)</f>
        <v>22.700556794562111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100000</v>
      </c>
      <c r="S70">
        <f t="shared" si="29"/>
        <v>6.0642335827357776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0.67164933485024281</v>
      </c>
      <c r="AC70">
        <f t="shared" si="30"/>
        <v>0.12189555227569458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-919.07421795390655</v>
      </c>
      <c r="AI70">
        <f t="shared" si="34"/>
        <v>-919.5767363291169</v>
      </c>
      <c r="AJ70">
        <f t="shared" si="35"/>
        <v>0.54975378257454821</v>
      </c>
      <c r="AK70">
        <f t="shared" si="22"/>
        <v>4.7015453439516998E-2</v>
      </c>
      <c r="AL70">
        <f t="shared" si="26"/>
        <v>-918.97996709310291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-0.46317281823908923</v>
      </c>
      <c r="AR70">
        <f t="shared" si="36"/>
        <v>-0.46342606530827729</v>
      </c>
      <c r="AS70">
        <f t="shared" si="36"/>
        <v>2.7705162851758211E-4</v>
      </c>
      <c r="AT70">
        <f t="shared" si="36"/>
        <v>2.3693712264989131E-5</v>
      </c>
      <c r="AU70">
        <f t="shared" si="23"/>
        <v>-0.46312531996749473</v>
      </c>
      <c r="AW70">
        <v>67</v>
      </c>
      <c r="AX70">
        <f>IF(Z70&gt;0, (R70*SUMPRODUCT(K70:$K$98, X70:$X$98)-K70*$AZ$3)/Z70, 0)</f>
        <v>6.0642335827357776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100000</v>
      </c>
      <c r="S71">
        <f t="shared" si="29"/>
        <v>-17.056959666675795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0.12189555227569458</v>
      </c>
      <c r="AC71">
        <f t="shared" si="30"/>
        <v>-0.22479915602054379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-672.04061137206736</v>
      </c>
      <c r="AI71">
        <f t="shared" si="34"/>
        <v>-672.37009441068255</v>
      </c>
      <c r="AJ71">
        <f t="shared" si="35"/>
        <v>0.34669470829623839</v>
      </c>
      <c r="AK71">
        <f t="shared" si="22"/>
        <v>8.532688659298621E-3</v>
      </c>
      <c r="AL71">
        <f t="shared" si="26"/>
        <v>-672.01486701372698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-0.3023917766725332</v>
      </c>
      <c r="AR71">
        <f t="shared" si="36"/>
        <v>-0.3025400310484509</v>
      </c>
      <c r="AS71">
        <f t="shared" si="36"/>
        <v>1.5599894862101282E-4</v>
      </c>
      <c r="AT71">
        <f t="shared" si="36"/>
        <v>3.8393734542485556E-6</v>
      </c>
      <c r="AU71">
        <f t="shared" si="23"/>
        <v>-0.30238019272637562</v>
      </c>
      <c r="AW71">
        <v>68</v>
      </c>
      <c r="AX71">
        <f>IF(Z71&gt;0, (R71*SUMPRODUCT(K71:$K$98, X71:$X$98)-K71*$AZ$3)/Z71, 0)</f>
        <v>-17.056959666675795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100000</v>
      </c>
      <c r="S72">
        <f t="shared" si="29"/>
        <v>-50.856502228828326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-0.22479915602054379</v>
      </c>
      <c r="AC72">
        <f t="shared" si="30"/>
        <v>-0.42319262024410331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-472.62203017259867</v>
      </c>
      <c r="AI72">
        <f t="shared" si="34"/>
        <v>-472.83006287328459</v>
      </c>
      <c r="AJ72">
        <f t="shared" si="35"/>
        <v>0.19839346422355952</v>
      </c>
      <c r="AK72">
        <f t="shared" ref="AK72:AK89" si="49">G72*SUM(AB72:AB72, AE72:AF72)</f>
        <v>-1.5735940921438065E-2</v>
      </c>
      <c r="AL72">
        <f t="shared" si="26"/>
        <v>-472.64740534998248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-0.18987614122579122</v>
      </c>
      <c r="AR72">
        <f t="shared" si="36"/>
        <v>-0.18995971846919774</v>
      </c>
      <c r="AS72">
        <f t="shared" si="36"/>
        <v>7.9704675250600628E-5</v>
      </c>
      <c r="AT72">
        <f t="shared" si="36"/>
        <v>-6.3219222760913748E-6</v>
      </c>
      <c r="AU72">
        <f t="shared" si="23"/>
        <v>-0.18988633571622324</v>
      </c>
      <c r="AW72">
        <v>69</v>
      </c>
      <c r="AX72">
        <f>IF(Z72&gt;0, (R72*SUMPRODUCT(K72:$K$98, X72:$X$98)-K72*$AZ$3)/Z72, 0)</f>
        <v>-50.856502228828326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100000</v>
      </c>
      <c r="S73">
        <f t="shared" si="29"/>
        <v>-103.04338052694801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-0.42319262024410331</v>
      </c>
      <c r="AC73">
        <f t="shared" si="30"/>
        <v>-0.52021312535473974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-318.96083515707846</v>
      </c>
      <c r="AI73">
        <f t="shared" si="34"/>
        <v>-319.08704732196827</v>
      </c>
      <c r="AJ73">
        <f t="shared" si="35"/>
        <v>9.7020505110636424E-2</v>
      </c>
      <c r="AK73">
        <f t="shared" si="49"/>
        <v>-2.9623483417087235E-2</v>
      </c>
      <c r="AL73">
        <f t="shared" si="26"/>
        <v>-319.01965030027469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-0.11441310526961471</v>
      </c>
      <c r="AR73">
        <f t="shared" si="36"/>
        <v>-0.11445837830666558</v>
      </c>
      <c r="AS73">
        <f t="shared" si="36"/>
        <v>3.4801819035455628E-5</v>
      </c>
      <c r="AT73">
        <f t="shared" si="36"/>
        <v>-1.062611566395841E-5</v>
      </c>
      <c r="AU73">
        <f t="shared" si="23"/>
        <v>-0.11443420260329408</v>
      </c>
      <c r="AW73">
        <v>70</v>
      </c>
      <c r="AX73">
        <f>IF(Z73&gt;0, (R73*SUMPRODUCT(K73:$K$98, X73:$X$98)-K73*$AZ$3)/Z73, 0)</f>
        <v>-103.04338052694801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100000</v>
      </c>
      <c r="S74">
        <f t="shared" si="29"/>
        <v>-187.86017009414442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-0.52021312535473974</v>
      </c>
      <c r="AC74">
        <f t="shared" si="30"/>
        <v>-0.55171941266439473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-206.11396348770728</v>
      </c>
      <c r="AI74">
        <f t="shared" si="34"/>
        <v>-206.18738504007624</v>
      </c>
      <c r="AJ74">
        <f t="shared" si="35"/>
        <v>3.150628730965499E-2</v>
      </c>
      <c r="AK74">
        <f t="shared" si="49"/>
        <v>-3.6414918774831787E-2</v>
      </c>
      <c r="AL74">
        <f t="shared" si="26"/>
        <v>-206.19229367154139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-6.6012746939053471E-2</v>
      </c>
      <c r="AR74">
        <f t="shared" si="36"/>
        <v>-6.6036261883283306E-2</v>
      </c>
      <c r="AS74">
        <f t="shared" si="36"/>
        <v>1.0090614609356186E-5</v>
      </c>
      <c r="AT74">
        <f t="shared" si="36"/>
        <v>-1.1662716961107412E-5</v>
      </c>
      <c r="AU74">
        <f t="shared" si="23"/>
        <v>-6.603783398563505E-2</v>
      </c>
      <c r="AW74">
        <v>71</v>
      </c>
      <c r="AX74">
        <f>IF(Z74&gt;0, (R74*SUMPRODUCT(K74:$K$98, X74:$X$98)-K74*$AZ$3)/Z74, 0)</f>
        <v>-187.86017009414442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100000</v>
      </c>
      <c r="S75">
        <f t="shared" si="29"/>
        <v>-332.57661008370121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-0.55171941266439473</v>
      </c>
      <c r="AC75">
        <f t="shared" si="30"/>
        <v>-0.54370821499634125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-127.26574735898754</v>
      </c>
      <c r="AI75">
        <f t="shared" si="34"/>
        <v>-127.30661825899307</v>
      </c>
      <c r="AJ75">
        <f t="shared" si="35"/>
        <v>-8.0111976680534713E-3</v>
      </c>
      <c r="AK75">
        <f t="shared" si="49"/>
        <v>-3.8620358886507632E-2</v>
      </c>
      <c r="AL75">
        <f t="shared" si="26"/>
        <v>-127.35324981554763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-3.6392668371853197E-2</v>
      </c>
      <c r="AR75">
        <f t="shared" si="36"/>
        <v>-3.6404355735820543E-2</v>
      </c>
      <c r="AS75">
        <f t="shared" si="36"/>
        <v>-2.2908666789379005E-6</v>
      </c>
      <c r="AT75">
        <f t="shared" si="36"/>
        <v>-1.1043803556930664E-5</v>
      </c>
      <c r="AU75">
        <f t="shared" si="23"/>
        <v>-3.6417690406056406E-2</v>
      </c>
      <c r="AW75">
        <v>72</v>
      </c>
      <c r="AX75">
        <f>IF(Z75&gt;0, (R75*SUMPRODUCT(K75:$K$98, X75:$X$98)-K75*$AZ$3)/Z75, 0)</f>
        <v>-332.57661008370121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100000</v>
      </c>
      <c r="S76">
        <f t="shared" si="29"/>
        <v>-591.59896731438278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-0.54370821499634125</v>
      </c>
      <c r="AC76">
        <f t="shared" si="30"/>
        <v>-0.51400807568327767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-74.96421822617107</v>
      </c>
      <c r="AI76">
        <f t="shared" si="34"/>
        <v>-74.985939362620002</v>
      </c>
      <c r="AJ76">
        <f t="shared" si="35"/>
        <v>-2.9700139313063589E-2</v>
      </c>
      <c r="AK76">
        <f t="shared" si="49"/>
        <v>-3.8059575049743895E-2</v>
      </c>
      <c r="AL76">
        <f t="shared" si="26"/>
        <v>-75.053699076982809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-1.9139842572633216E-2</v>
      </c>
      <c r="AR76">
        <f t="shared" si="36"/>
        <v>-1.9145388406925475E-2</v>
      </c>
      <c r="AS76">
        <f t="shared" si="36"/>
        <v>-7.5830310018340973E-6</v>
      </c>
      <c r="AT76">
        <f t="shared" si="36"/>
        <v>-9.7173597226830462E-6</v>
      </c>
      <c r="AU76">
        <f t="shared" si="23"/>
        <v>-1.9162688797649992E-2</v>
      </c>
      <c r="AW76">
        <v>73</v>
      </c>
      <c r="AX76">
        <f>IF(Z76&gt;0, (R76*SUMPRODUCT(K76:$K$98, X76:$X$98)-K76*$AZ$3)/Z76, 0)</f>
        <v>-591.59896731438278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100000</v>
      </c>
      <c r="S77">
        <f t="shared" si="29"/>
        <v>-1078.3167371459831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-0.51400807568327767</v>
      </c>
      <c r="AC77">
        <f t="shared" si="30"/>
        <v>-0.47413648282294935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-42.045643443547192</v>
      </c>
      <c r="AI77">
        <f t="shared" si="34"/>
        <v>-42.056635957770744</v>
      </c>
      <c r="AJ77">
        <f t="shared" si="35"/>
        <v>-3.987159286032832E-2</v>
      </c>
      <c r="AK77">
        <f t="shared" si="49"/>
        <v>-3.5980565297829441E-2</v>
      </c>
      <c r="AL77">
        <f t="shared" si="26"/>
        <v>-42.132488115928901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-9.584894245652403E-3</v>
      </c>
      <c r="AR77">
        <f t="shared" si="36"/>
        <v>-9.5874001434743273E-3</v>
      </c>
      <c r="AS77">
        <f t="shared" si="36"/>
        <v>-9.0892889172946606E-6</v>
      </c>
      <c r="AT77">
        <f t="shared" si="36"/>
        <v>-8.2022746004952309E-6</v>
      </c>
      <c r="AU77">
        <f t="shared" si="23"/>
        <v>-9.6046917069921179E-3</v>
      </c>
      <c r="AW77">
        <v>74</v>
      </c>
      <c r="AX77">
        <f>IF(Z77&gt;0, (R77*SUMPRODUCT(K77:$K$98, X77:$X$98)-K77*$AZ$3)/Z77, 0)</f>
        <v>-1078.3167371459831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100000</v>
      </c>
      <c r="S78">
        <f t="shared" si="29"/>
        <v>-2039.4740849114185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-0.47413648282294935</v>
      </c>
      <c r="AC78">
        <f t="shared" si="30"/>
        <v>-0.43103259543202899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-22.395859024184713</v>
      </c>
      <c r="AI78">
        <f t="shared" si="34"/>
        <v>-22.401142648509985</v>
      </c>
      <c r="AJ78">
        <f t="shared" si="35"/>
        <v>-4.3103887390920359E-2</v>
      </c>
      <c r="AK78">
        <f t="shared" si="49"/>
        <v>-3.3189553797606457E-2</v>
      </c>
      <c r="AL78">
        <f t="shared" si="26"/>
        <v>-22.477436089698511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-4.5584377116851824E-3</v>
      </c>
      <c r="AR78">
        <f t="shared" si="36"/>
        <v>-4.5595131369391409E-3</v>
      </c>
      <c r="AS78">
        <f t="shared" si="36"/>
        <v>-8.7733355345210107E-6</v>
      </c>
      <c r="AT78">
        <f t="shared" si="36"/>
        <v>-6.7553789073969675E-6</v>
      </c>
      <c r="AU78">
        <f t="shared" si="23"/>
        <v>-4.5750418513810587E-3</v>
      </c>
      <c r="AW78">
        <v>75</v>
      </c>
      <c r="AX78">
        <f>IF(Z78&gt;0, (R78*SUMPRODUCT(K78:$K$98, X78:$X$98)-K78*$AZ$3)/Z78, 0)</f>
        <v>-2039.4740849114185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100000</v>
      </c>
      <c r="S79">
        <f t="shared" si="29"/>
        <v>-4037.4361808868307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-0.43103259543202899</v>
      </c>
      <c r="AC79">
        <f t="shared" si="30"/>
        <v>-0.38854747811105994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-11.299533261344429</v>
      </c>
      <c r="AI79">
        <f t="shared" si="34"/>
        <v>-11.301939166111113</v>
      </c>
      <c r="AJ79">
        <f t="shared" si="35"/>
        <v>-4.2485117320969046E-2</v>
      </c>
      <c r="AK79">
        <f t="shared" si="49"/>
        <v>-3.0172281680242032E-2</v>
      </c>
      <c r="AL79">
        <f t="shared" si="26"/>
        <v>-11.374596565112325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-2.0534814401296205E-3</v>
      </c>
      <c r="AR79">
        <f t="shared" si="36"/>
        <v>-2.0539186688779978E-3</v>
      </c>
      <c r="AS79">
        <f t="shared" si="36"/>
        <v>-7.7208852686680985E-6</v>
      </c>
      <c r="AT79">
        <f t="shared" si="36"/>
        <v>-5.4832548392683009E-6</v>
      </c>
      <c r="AU79">
        <f t="shared" si="23"/>
        <v>-2.067122808985934E-3</v>
      </c>
      <c r="AW79">
        <v>76</v>
      </c>
      <c r="AX79">
        <f>IF(Z79&gt;0, (R79*SUMPRODUCT(K79:$K$98, X79:$X$98)-K79*$AZ$3)/Z79, 0)</f>
        <v>-4037.4361808868307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100000</v>
      </c>
      <c r="S80">
        <f t="shared" si="29"/>
        <v>-8503.6477128828701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-0.38854747811105994</v>
      </c>
      <c r="AC80">
        <f t="shared" si="30"/>
        <v>-0.34859778541489106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-5.4279916831938113</v>
      </c>
      <c r="AI80">
        <f t="shared" si="34"/>
        <v>-5.4290165309920297</v>
      </c>
      <c r="AJ80">
        <f t="shared" si="35"/>
        <v>-3.9949692696168881E-2</v>
      </c>
      <c r="AK80">
        <f t="shared" si="49"/>
        <v>-2.7198323467774198E-2</v>
      </c>
      <c r="AL80">
        <f t="shared" si="26"/>
        <v>-5.4961645471559732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-8.8074751793602532E-4</v>
      </c>
      <c r="AR80">
        <f t="shared" si="36"/>
        <v>-8.8091381003948198E-4</v>
      </c>
      <c r="AS80">
        <f t="shared" si="36"/>
        <v>-6.4822488202035387E-6</v>
      </c>
      <c r="AT80">
        <f t="shared" si="36"/>
        <v>-4.4132079200549406E-6</v>
      </c>
      <c r="AU80">
        <f t="shared" si="23"/>
        <v>-8.9180926677974047E-4</v>
      </c>
      <c r="AW80">
        <v>77</v>
      </c>
      <c r="AX80">
        <f>IF(Z80&gt;0, (R80*SUMPRODUCT(K80:$K$98, X80:$X$98)-K80*$AZ$3)/Z80, 0)</f>
        <v>-8503.6477128828701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100000</v>
      </c>
      <c r="S81">
        <f t="shared" si="29"/>
        <v>-19181.479967262374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-0.34859778541489106</v>
      </c>
      <c r="AC81">
        <f t="shared" si="30"/>
        <v>-0.31197569888256055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-2.4319550073816218</v>
      </c>
      <c r="AI81">
        <f t="shared" si="34"/>
        <v>-2.4323616179500127</v>
      </c>
      <c r="AJ81">
        <f t="shared" si="35"/>
        <v>-3.6622086532330511E-2</v>
      </c>
      <c r="AK81">
        <f t="shared" si="49"/>
        <v>-2.4401844979042377E-2</v>
      </c>
      <c r="AL81">
        <f t="shared" si="26"/>
        <v>-2.4933855494613857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-3.5233011671888194E-4</v>
      </c>
      <c r="AR81">
        <f t="shared" si="36"/>
        <v>-3.5238902453115043E-4</v>
      </c>
      <c r="AS81">
        <f t="shared" si="36"/>
        <v>-5.30563434901584E-6</v>
      </c>
      <c r="AT81">
        <f t="shared" si="36"/>
        <v>-3.5352236630720469E-6</v>
      </c>
      <c r="AU81">
        <f t="shared" si="23"/>
        <v>-3.6122988254323838E-4</v>
      </c>
      <c r="AW81">
        <v>78</v>
      </c>
      <c r="AX81">
        <f>IF(Z81&gt;0, (R81*SUMPRODUCT(K81:$K$98, X81:$X$98)-K81*$AZ$3)/Z81, 0)</f>
        <v>-19181.479967262374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100000</v>
      </c>
      <c r="S82">
        <f t="shared" si="29"/>
        <v>-46622.405434177112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-0.31197569888256055</v>
      </c>
      <c r="AC82">
        <f t="shared" si="30"/>
        <v>-0.27884335574011304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-1.0120891139992723</v>
      </c>
      <c r="AI82">
        <f t="shared" si="34"/>
        <v>-1.0122386361834792</v>
      </c>
      <c r="AJ82">
        <f t="shared" si="35"/>
        <v>-3.3132343142447507E-2</v>
      </c>
      <c r="AK82">
        <f t="shared" si="49"/>
        <v>-2.1838298921779239E-2</v>
      </c>
      <c r="AL82">
        <f t="shared" si="26"/>
        <v>-1.0672092782477058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-1.3091667380730535E-4</v>
      </c>
      <c r="AR82">
        <f t="shared" si="36"/>
        <v>-1.3093601493719797E-4</v>
      </c>
      <c r="AS82">
        <f t="shared" si="36"/>
        <v>-4.2857650572997161E-6</v>
      </c>
      <c r="AT82">
        <f t="shared" si="36"/>
        <v>-2.8248475523579796E-6</v>
      </c>
      <c r="AU82">
        <f t="shared" si="23"/>
        <v>-1.3804662754685564E-4</v>
      </c>
      <c r="AW82">
        <v>79</v>
      </c>
      <c r="AX82">
        <f>IF(Z82&gt;0, (R82*SUMPRODUCT(K82:$K$98, X82:$X$98)-K82*$AZ$3)/Z82, 0)</f>
        <v>-46622.405434177112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100000</v>
      </c>
      <c r="S83">
        <f t="shared" si="29"/>
        <v>-122871.24987599987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-0.27884335574011304</v>
      </c>
      <c r="AC83">
        <f t="shared" si="30"/>
        <v>-0.24907724271823592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-0.3893938354250584</v>
      </c>
      <c r="AI83">
        <f t="shared" si="34"/>
        <v>-0.38944451392856705</v>
      </c>
      <c r="AJ83">
        <f t="shared" si="35"/>
        <v>-2.9766113021877122E-2</v>
      </c>
      <c r="AK83">
        <f t="shared" si="49"/>
        <v>-1.9519034901807914E-2</v>
      </c>
      <c r="AL83">
        <f t="shared" si="26"/>
        <v>-0.4387296618522521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-4.4972523584584837E-5</v>
      </c>
      <c r="AR83">
        <f t="shared" si="36"/>
        <v>-4.4978376631004503E-5</v>
      </c>
      <c r="AS83">
        <f t="shared" si="36"/>
        <v>-3.4377976693866297E-6</v>
      </c>
      <c r="AT83">
        <f t="shared" si="36"/>
        <v>-2.2543249985241067E-6</v>
      </c>
      <c r="AU83">
        <f t="shared" si="23"/>
        <v>-5.0670499298915236E-5</v>
      </c>
      <c r="AW83">
        <v>80</v>
      </c>
      <c r="AX83">
        <f>IF(Z83&gt;0, (R83*SUMPRODUCT(K83:$K$98, X83:$X$98)-K83*$AZ$3)/Z83, 0)</f>
        <v>-122871.24987599987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100000</v>
      </c>
      <c r="S84">
        <f t="shared" si="29"/>
        <v>-353482.86998443468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-0.24907724271823592</v>
      </c>
      <c r="AC84">
        <f t="shared" si="30"/>
        <v>-0.22242843872781662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-0.13776205981845766</v>
      </c>
      <c r="AI84">
        <f t="shared" si="34"/>
        <v>-0.13777779102197663</v>
      </c>
      <c r="AJ84">
        <f t="shared" si="35"/>
        <v>-2.6648803990419301E-2</v>
      </c>
      <c r="AK84">
        <f t="shared" si="49"/>
        <v>-1.7435406990276518E-2</v>
      </c>
      <c r="AL84">
        <f t="shared" si="26"/>
        <v>-0.18186200200267244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-1.4205933961168361E-5</v>
      </c>
      <c r="AR84">
        <f t="shared" si="36"/>
        <v>-1.4207556152638311E-5</v>
      </c>
      <c r="AS84">
        <f t="shared" si="36"/>
        <v>-2.7480073260438775E-6</v>
      </c>
      <c r="AT84">
        <f t="shared" si="36"/>
        <v>-1.7979278229170024E-6</v>
      </c>
      <c r="AU84">
        <f t="shared" si="23"/>
        <v>-1.8753491301599191E-5</v>
      </c>
      <c r="AW84">
        <v>81</v>
      </c>
      <c r="AX84">
        <f>IF(Z84&gt;0, (R84*SUMPRODUCT(K84:$K$98, X84:$X$98)-K84*$AZ$3)/Z84, 0)</f>
        <v>-353482.86998443468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100000</v>
      </c>
      <c r="S85">
        <f t="shared" si="29"/>
        <v>-1119124.2205852158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-0.22242843872781662</v>
      </c>
      <c r="AC85">
        <f t="shared" si="30"/>
        <v>-0.19860891563141722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-4.4548749989392046E-2</v>
      </c>
      <c r="AI85">
        <f t="shared" si="34"/>
        <v>-4.4553186693378481E-2</v>
      </c>
      <c r="AJ85">
        <f t="shared" si="35"/>
        <v>-2.3819523096399398E-2</v>
      </c>
      <c r="AK85">
        <f t="shared" si="49"/>
        <v>-1.5569990710947165E-2</v>
      </c>
      <c r="AL85">
        <f t="shared" si="26"/>
        <v>-8.3942700500725054E-2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-4.1016411689673439E-6</v>
      </c>
      <c r="AR85">
        <f t="shared" si="36"/>
        <v>-4.1020496600637181E-6</v>
      </c>
      <c r="AS85">
        <f t="shared" si="36"/>
        <v>-2.1930836798030114E-6</v>
      </c>
      <c r="AT85">
        <f t="shared" si="36"/>
        <v>-1.4335422411552954E-6</v>
      </c>
      <c r="AU85">
        <f t="shared" si="23"/>
        <v>-7.7286755810220259E-6</v>
      </c>
      <c r="AW85">
        <v>82</v>
      </c>
      <c r="AX85">
        <f>IF(Z85&gt;0, (R85*SUMPRODUCT(K85:$K$98, X85:$X$98)-K85*$AZ$3)/Z85, 0)</f>
        <v>-1119124.2205852158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8"/>
        <v>100000</v>
      </c>
      <c r="S86">
        <f t="shared" si="29"/>
        <v>-3939383.3001926313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-0.19860891563141722</v>
      </c>
      <c r="AC86">
        <f t="shared" si="30"/>
        <v>-0.17733290206690705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-1.3067808114873389E-2</v>
      </c>
      <c r="AI86">
        <f t="shared" si="34"/>
        <v>-1.3068933499791241E-2</v>
      </c>
      <c r="AJ86">
        <f t="shared" si="35"/>
        <v>-2.1276013564510171E-2</v>
      </c>
      <c r="AK86">
        <f t="shared" si="49"/>
        <v>-1.3902624094199206E-2</v>
      </c>
      <c r="AL86">
        <f t="shared" si="26"/>
        <v>-4.8247571158500618E-2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-1.0742537221441465E-6</v>
      </c>
      <c r="AR86">
        <f t="shared" si="36"/>
        <v>-1.0743462356648702E-6</v>
      </c>
      <c r="AS86">
        <f t="shared" si="36"/>
        <v>-1.7490183941445063E-6</v>
      </c>
      <c r="AT86">
        <f t="shared" si="36"/>
        <v>-1.1428806996152539E-6</v>
      </c>
      <c r="AU86">
        <f t="shared" si="23"/>
        <v>-3.9662453294246301E-6</v>
      </c>
      <c r="AW86">
        <v>83</v>
      </c>
      <c r="AX86">
        <f>IF(Z86&gt;0, (R86*SUMPRODUCT(K86:$K$98, X86:$X$98)-K86*$AZ$3)/Z86, 0)</f>
        <v>-3939383.3001926313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100000</v>
      </c>
      <c r="S87">
        <f t="shared" si="29"/>
        <v>-15613572.755513884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-0.17733290206690705</v>
      </c>
      <c r="AC87">
        <f t="shared" si="30"/>
        <v>-0.15833387345841571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-3.4424458447404821E-3</v>
      </c>
      <c r="AI87">
        <f t="shared" si="34"/>
        <v>-3.4426993643479698E-3</v>
      </c>
      <c r="AJ87">
        <f t="shared" si="35"/>
        <v>-1.8999028608491342E-2</v>
      </c>
      <c r="AK87">
        <f t="shared" si="49"/>
        <v>-1.2413303144683495E-2</v>
      </c>
      <c r="AL87">
        <f t="shared" si="26"/>
        <v>-3.4855031117522806E-2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-2.5266972782357894E-7</v>
      </c>
      <c r="AR87">
        <f t="shared" si="36"/>
        <v>-2.5268833573583406E-7</v>
      </c>
      <c r="AS87">
        <f t="shared" si="36"/>
        <v>-1.3944967049385185E-6</v>
      </c>
      <c r="AT87">
        <f t="shared" si="36"/>
        <v>-9.1111554645101647E-7</v>
      </c>
      <c r="AU87">
        <f t="shared" si="23"/>
        <v>-2.5583005871253692E-6</v>
      </c>
      <c r="AW87">
        <v>84</v>
      </c>
      <c r="AX87">
        <f>IF(Z87&gt;0, (R87*SUMPRODUCT(K87:$K$98, X87:$X$98)-K87*$AZ$3)/Z87, 0)</f>
        <v>-15613572.755513884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100000</v>
      </c>
      <c r="S88">
        <f t="shared" si="29"/>
        <v>-70803130.245522499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-0.15833387345841571</v>
      </c>
      <c r="AC88">
        <f t="shared" si="30"/>
        <v>-0.14136974857259579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-8.0427168726493838E-4</v>
      </c>
      <c r="AI88">
        <f t="shared" si="34"/>
        <v>-8.0432160375453507E-4</v>
      </c>
      <c r="AJ88">
        <f t="shared" si="35"/>
        <v>-1.6964124885819915E-2</v>
      </c>
      <c r="AK88">
        <f t="shared" si="49"/>
        <v>-1.1083371142089101E-2</v>
      </c>
      <c r="AL88">
        <f t="shared" si="26"/>
        <v>-2.885181763166355E-2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-5.2707310203566928E-8</v>
      </c>
      <c r="AR88">
        <f t="shared" si="36"/>
        <v>-5.2710581441312963E-8</v>
      </c>
      <c r="AS88">
        <f t="shared" si="36"/>
        <v>-1.1117305344038794E-6</v>
      </c>
      <c r="AT88">
        <f t="shared" si="36"/>
        <v>-7.2633997955832156E-7</v>
      </c>
      <c r="AU88">
        <f t="shared" si="23"/>
        <v>-1.8907810954035137E-6</v>
      </c>
      <c r="AW88">
        <v>85</v>
      </c>
      <c r="AX88">
        <f>IF(Z88&gt;0, (R88*SUMPRODUCT(K88:$K$98, X88:$X$98)-K88*$AZ$3)/Z88, 0)</f>
        <v>-70803130.245522499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-0.14136974857259579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-0.14136974857259579</v>
      </c>
      <c r="AK89">
        <f t="shared" si="49"/>
        <v>-9.8958824000817073E-3</v>
      </c>
      <c r="AL89">
        <f t="shared" si="26"/>
        <v>-0.15146529693106434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-1.168299195011798E-8</v>
      </c>
      <c r="AR89">
        <f t="shared" si="36"/>
        <v>-1.168299195011798E-8</v>
      </c>
      <c r="AS89">
        <f t="shared" si="36"/>
        <v>-8.2719240070159419E-6</v>
      </c>
      <c r="AT89">
        <f t="shared" si="36"/>
        <v>-5.7903468049111606E-7</v>
      </c>
      <c r="AU89">
        <f t="shared" si="23"/>
        <v>-8.8626416794571765E-6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4385.0989678974674</v>
      </c>
      <c r="AO91" s="8">
        <f t="shared" si="50"/>
        <v>-438.50989678974679</v>
      </c>
      <c r="AP91" s="8">
        <f t="shared" si="50"/>
        <v>-436.84378752302405</v>
      </c>
      <c r="AQ91" s="8">
        <f t="shared" si="50"/>
        <v>-2157.1910530221685</v>
      </c>
      <c r="AR91" s="8">
        <f t="shared" si="50"/>
        <v>1352.5542305625288</v>
      </c>
      <c r="AS91" s="8">
        <f t="shared" si="50"/>
        <v>-173.81357990910988</v>
      </c>
      <c r="AT91" s="8">
        <f t="shared" si="50"/>
        <v>101.39125494698084</v>
      </c>
      <c r="AU91" s="8">
        <f t="shared" si="50"/>
        <v>1280.1319056003997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4074-C7C8-4301-B917-ACEDD4F3C4F7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5657.1738473059168</v>
      </c>
      <c r="K3">
        <v>1</v>
      </c>
      <c r="L3" s="2">
        <v>0</v>
      </c>
      <c r="O3">
        <f>$C$3</f>
        <v>5657.1738473059168</v>
      </c>
      <c r="P3">
        <f>O3*C5</f>
        <v>565.71738473059168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5657.1738473059168</v>
      </c>
      <c r="AF3">
        <f t="shared" ref="AF3:AG34" si="4">-$Z3*P3</f>
        <v>-565.71738473059168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4818.3067207753247</v>
      </c>
      <c r="AJ3">
        <f t="shared" ref="AJ3:AJ66" si="7">AB3-AC3</f>
        <v>0</v>
      </c>
      <c r="AL3">
        <f t="shared" ref="AL3:AL34" si="8">SUM(AI3:AK3)</f>
        <v>4818.3067207753247</v>
      </c>
      <c r="AN3">
        <f t="shared" ref="AN3:AU34" si="9">AE3*$K3</f>
        <v>5657.1738473059168</v>
      </c>
      <c r="AO3">
        <f t="shared" si="9"/>
        <v>-565.71738473059168</v>
      </c>
      <c r="AP3">
        <f t="shared" si="9"/>
        <v>-273.14974180000002</v>
      </c>
      <c r="AQ3">
        <f t="shared" si="9"/>
        <v>0</v>
      </c>
      <c r="AR3">
        <f t="shared" si="9"/>
        <v>4818.3067207753247</v>
      </c>
      <c r="AS3">
        <f t="shared" si="9"/>
        <v>0</v>
      </c>
      <c r="AT3">
        <f t="shared" si="9"/>
        <v>0</v>
      </c>
      <c r="AU3">
        <f t="shared" si="9"/>
        <v>4818.3067207753247</v>
      </c>
      <c r="AW3">
        <v>0</v>
      </c>
      <c r="AX3">
        <f>IF(Z3&gt;0, (R3*SUMPRODUCT(K3:$K$98, X3:$X$98)-K3*$AZ$3)/Z3, 0)</f>
        <v>0</v>
      </c>
      <c r="AZ3">
        <f>C6*ABS(SUMPRODUCT(X4:X79, K4:K79))/1</f>
        <v>2845.1755333702226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308.76319406023549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304.84023571823855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-304.84023571823855</v>
      </c>
      <c r="AK4">
        <f>G4*SUM(AB4, AE4:AF4)</f>
        <v>0</v>
      </c>
      <c r="AL4">
        <f t="shared" si="8"/>
        <v>-575.37973571823863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-241.55312500000002</v>
      </c>
      <c r="AR4">
        <f t="shared" si="9"/>
        <v>-241.55312500000002</v>
      </c>
      <c r="AS4">
        <f t="shared" si="9"/>
        <v>-272.17878189128442</v>
      </c>
      <c r="AT4">
        <f t="shared" si="9"/>
        <v>0</v>
      </c>
      <c r="AU4">
        <f t="shared" si="9"/>
        <v>-513.73190689128444</v>
      </c>
      <c r="AW4">
        <v>1</v>
      </c>
      <c r="AX4">
        <f>IF(Z4&gt;0, (R4*SUMPRODUCT(K4:$K$98, X4:$X$98)-K4*$AZ$3)/Z4, 0)</f>
        <v>308.76319406023549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</v>
      </c>
      <c r="S5">
        <f t="shared" si="1"/>
        <v>344.17101671965844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304.84023571823855</v>
      </c>
      <c r="AC5">
        <f t="shared" si="2"/>
        <v>335.4658926095226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-271.4678080737865</v>
      </c>
      <c r="AI5">
        <f t="shared" si="6"/>
        <v>-295.83548259551804</v>
      </c>
      <c r="AJ5">
        <f t="shared" si="7"/>
        <v>-30.625656891284052</v>
      </c>
      <c r="AK5">
        <f>G5*SUM(AB5, AE5:AF5)</f>
        <v>21.3388165002767</v>
      </c>
      <c r="AL5">
        <f t="shared" si="8"/>
        <v>-305.12232298652538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-216.41247454861804</v>
      </c>
      <c r="AR5">
        <f t="shared" si="9"/>
        <v>-235.83823548749842</v>
      </c>
      <c r="AS5">
        <f t="shared" si="9"/>
        <v>-24.41458616970986</v>
      </c>
      <c r="AT5">
        <f t="shared" si="9"/>
        <v>17.011173868205276</v>
      </c>
      <c r="AU5">
        <f t="shared" si="9"/>
        <v>-243.241647789003</v>
      </c>
      <c r="AW5">
        <v>2</v>
      </c>
      <c r="AX5">
        <f>IF(Z5&gt;0, (R5*SUMPRODUCT(K5:$K$98, X5:$X$98)-K5*$AZ$3)/Z5, 0)</f>
        <v>344.17101671965844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</v>
      </c>
      <c r="S6">
        <f t="shared" si="1"/>
        <v>376.28248698768533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335.4658926095226</v>
      </c>
      <c r="AC6">
        <f t="shared" si="2"/>
        <v>362.07018760669348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-273.02029887638463</v>
      </c>
      <c r="AI6">
        <f t="shared" si="6"/>
        <v>-297.0760415781798</v>
      </c>
      <c r="AJ6">
        <f t="shared" si="7"/>
        <v>-26.604294997170882</v>
      </c>
      <c r="AK6">
        <f>G6*SUM(AB6, AE6:AF6)</f>
        <v>23.482612482666585</v>
      </c>
      <c r="AL6">
        <f t="shared" si="8"/>
        <v>-300.1977240926841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-194.33045599232457</v>
      </c>
      <c r="AR6">
        <f t="shared" si="9"/>
        <v>-211.45285849394401</v>
      </c>
      <c r="AS6">
        <f t="shared" si="9"/>
        <v>-18.93641168598738</v>
      </c>
      <c r="AT6">
        <f t="shared" si="9"/>
        <v>16.714459732218721</v>
      </c>
      <c r="AU6">
        <f t="shared" si="9"/>
        <v>-213.67481044771267</v>
      </c>
      <c r="AW6">
        <v>3</v>
      </c>
      <c r="AX6">
        <f>IF(Z6&gt;0, (R6*SUMPRODUCT(K6:$K$98, X6:$X$98)-K6*$AZ$3)/Z6, 0)</f>
        <v>376.28248698768533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</v>
      </c>
      <c r="S7">
        <f t="shared" si="1"/>
        <v>405.02924267464425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362.07018760669348</v>
      </c>
      <c r="AC7">
        <f t="shared" si="2"/>
        <v>384.71899013739585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-275.25620007478722</v>
      </c>
      <c r="AI7">
        <f t="shared" si="6"/>
        <v>-299.00257129954571</v>
      </c>
      <c r="AJ7">
        <f t="shared" si="7"/>
        <v>-22.648802530702369</v>
      </c>
      <c r="AK7">
        <f>G7*SUM(AB7, AE7:AF7)</f>
        <v>25.344913132468545</v>
      </c>
      <c r="AL7">
        <f t="shared" si="8"/>
        <v>-296.30646069777953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-174.93029134054453</v>
      </c>
      <c r="AR7">
        <f t="shared" si="9"/>
        <v>-190.02153955039083</v>
      </c>
      <c r="AS7">
        <f t="shared" si="9"/>
        <v>-14.393723462482448</v>
      </c>
      <c r="AT7">
        <f t="shared" si="9"/>
        <v>16.107150491283782</v>
      </c>
      <c r="AU7">
        <f t="shared" si="9"/>
        <v>-188.30811252158949</v>
      </c>
      <c r="AW7">
        <v>4</v>
      </c>
      <c r="AX7">
        <f>IF(Z7&gt;0, (R7*SUMPRODUCT(K7:$K$98, X7:$X$98)-K7*$AZ$3)/Z7, 0)</f>
        <v>405.02924267464425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</v>
      </c>
      <c r="S8">
        <f t="shared" si="1"/>
        <v>430.38480130329003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384.71899013739585</v>
      </c>
      <c r="AC8">
        <f t="shared" si="2"/>
        <v>403.52017962098216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-277.63060418877899</v>
      </c>
      <c r="AI8">
        <f t="shared" si="6"/>
        <v>-301.07010405024272</v>
      </c>
      <c r="AJ8">
        <f t="shared" si="7"/>
        <v>-18.801189483586313</v>
      </c>
      <c r="AK8">
        <f t="shared" ref="AK8:AK71" si="22">G8*SUM(AB8:AB8, AE8:AF8)</f>
        <v>26.930329309617711</v>
      </c>
      <c r="AL8">
        <f t="shared" si="8"/>
        <v>-292.94096422421131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-157.53506078609385</v>
      </c>
      <c r="AR8">
        <f t="shared" si="9"/>
        <v>-170.83526249210075</v>
      </c>
      <c r="AS8">
        <f t="shared" si="9"/>
        <v>-10.668299832440978</v>
      </c>
      <c r="AT8">
        <f t="shared" si="9"/>
        <v>15.280992083622815</v>
      </c>
      <c r="AU8">
        <f t="shared" si="9"/>
        <v>-166.22257024091891</v>
      </c>
      <c r="AW8">
        <v>5</v>
      </c>
      <c r="AX8">
        <f>IF(Z8&gt;0, (R8*SUMPRODUCT(K8:$K$98, X8:$X$98)-K8*$AZ$3)/Z8, 0)</f>
        <v>430.38480130329003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100000</v>
      </c>
      <c r="S9">
        <f t="shared" si="1"/>
        <v>452.73384201501869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403.52017962098216</v>
      </c>
      <c r="AC9">
        <f t="shared" si="2"/>
        <v>418.95965528500506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-280.47292999029912</v>
      </c>
      <c r="AI9">
        <f t="shared" si="6"/>
        <v>-303.6079166206506</v>
      </c>
      <c r="AJ9">
        <f t="shared" si="7"/>
        <v>-15.439475664022893</v>
      </c>
      <c r="AK9">
        <f t="shared" si="22"/>
        <v>28.246412573468753</v>
      </c>
      <c r="AL9">
        <f t="shared" si="8"/>
        <v>-290.80097971120472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-142.09631498087344</v>
      </c>
      <c r="AR9">
        <f t="shared" si="9"/>
        <v>-153.81721919583075</v>
      </c>
      <c r="AS9">
        <f t="shared" si="9"/>
        <v>-7.8221188660538781</v>
      </c>
      <c r="AT9">
        <f t="shared" si="9"/>
        <v>14.310511671333645</v>
      </c>
      <c r="AU9">
        <f t="shared" si="9"/>
        <v>-147.32882639055097</v>
      </c>
      <c r="AW9">
        <v>6</v>
      </c>
      <c r="AX9">
        <f>IF(Z9&gt;0, (R9*SUMPRODUCT(K9:$K$98, X9:$X$98)-K9*$AZ$3)/Z9, 0)</f>
        <v>452.73384201501869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</v>
      </c>
      <c r="S10">
        <f t="shared" si="1"/>
        <v>472.24436793808627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418.95965528500506</v>
      </c>
      <c r="AC10">
        <f t="shared" si="2"/>
        <v>431.30489070602084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-283.67685668388361</v>
      </c>
      <c r="AI10">
        <f t="shared" si="6"/>
        <v>-306.50957423376065</v>
      </c>
      <c r="AJ10">
        <f t="shared" si="7"/>
        <v>-12.345235421015786</v>
      </c>
      <c r="AK10">
        <f t="shared" si="22"/>
        <v>29.327175869950356</v>
      </c>
      <c r="AL10">
        <f t="shared" si="8"/>
        <v>-289.52763378482609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-128.32100353019115</v>
      </c>
      <c r="AR10">
        <f t="shared" si="9"/>
        <v>-138.64936539788695</v>
      </c>
      <c r="AS10">
        <f t="shared" si="9"/>
        <v>-5.5843575558457159</v>
      </c>
      <c r="AT10">
        <f t="shared" si="9"/>
        <v>13.266124992819121</v>
      </c>
      <c r="AU10">
        <f t="shared" si="9"/>
        <v>-130.96759796091357</v>
      </c>
      <c r="AW10">
        <v>7</v>
      </c>
      <c r="AX10">
        <f>IF(Z10&gt;0, (R10*SUMPRODUCT(K10:$K$98, X10:$X$98)-K10*$AZ$3)/Z10, 0)</f>
        <v>472.24436793808627</v>
      </c>
    </row>
    <row r="11" spans="1:52" x14ac:dyDescent="0.25">
      <c r="A11" t="s">
        <v>33</v>
      </c>
      <c r="C11" s="12">
        <f>AU81</f>
        <v>1666.9857909620275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</v>
      </c>
      <c r="S11">
        <f t="shared" si="1"/>
        <v>489.15887312485796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431.30489070602084</v>
      </c>
      <c r="AC11">
        <f t="shared" si="2"/>
        <v>440.87812860608892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-287.71763111036586</v>
      </c>
      <c r="AI11">
        <f t="shared" si="6"/>
        <v>-310.2500920769665</v>
      </c>
      <c r="AJ11">
        <f t="shared" si="7"/>
        <v>-9.5732379000680794</v>
      </c>
      <c r="AK11">
        <f t="shared" si="22"/>
        <v>30.191342349421461</v>
      </c>
      <c r="AL11">
        <f t="shared" si="8"/>
        <v>-289.63198762761311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-116.20432559943194</v>
      </c>
      <c r="AR11">
        <f t="shared" si="9"/>
        <v>-125.30480866894175</v>
      </c>
      <c r="AS11">
        <f t="shared" si="9"/>
        <v>-3.8664702252939338</v>
      </c>
      <c r="AT11">
        <f t="shared" si="9"/>
        <v>12.193776805114572</v>
      </c>
      <c r="AU11">
        <f t="shared" si="9"/>
        <v>-116.9775020891211</v>
      </c>
      <c r="AW11">
        <v>8</v>
      </c>
      <c r="AX11">
        <f>IF(Z11&gt;0, (R11*SUMPRODUCT(K11:$K$98, X11:$X$98)-K11*$AZ$3)/Z11, 0)</f>
        <v>489.15887312485796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</v>
      </c>
      <c r="S12">
        <f t="shared" si="1"/>
        <v>503.50199124062328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440.87812860608892</v>
      </c>
      <c r="AC12">
        <f t="shared" si="2"/>
        <v>447.79366142653089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-292.71811885898268</v>
      </c>
      <c r="AI12">
        <f t="shared" si="6"/>
        <v>-314.95207568620259</v>
      </c>
      <c r="AJ12">
        <f t="shared" si="7"/>
        <v>-6.9155328204419675</v>
      </c>
      <c r="AK12">
        <f t="shared" si="22"/>
        <v>30.861469002426226</v>
      </c>
      <c r="AL12">
        <f t="shared" si="8"/>
        <v>-291.00613950421831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-105.55708815429874</v>
      </c>
      <c r="AR12">
        <f t="shared" si="9"/>
        <v>-113.57487588120188</v>
      </c>
      <c r="AS12">
        <f t="shared" si="9"/>
        <v>-2.4938104631405116</v>
      </c>
      <c r="AT12">
        <f t="shared" si="9"/>
        <v>11.128955107933166</v>
      </c>
      <c r="AU12">
        <f t="shared" si="9"/>
        <v>-104.93973123640922</v>
      </c>
      <c r="AW12">
        <v>9</v>
      </c>
      <c r="AX12">
        <f>IF(Z12&gt;0, (R12*SUMPRODUCT(K12:$K$98, X12:$X$98)-K12*$AZ$3)/Z12, 0)</f>
        <v>503.50199124062328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</v>
      </c>
      <c r="S13">
        <f t="shared" si="1"/>
        <v>515.29858337859923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447.79366142653089</v>
      </c>
      <c r="AC13">
        <f t="shared" si="2"/>
        <v>452.16501828997667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-298.31041961181751</v>
      </c>
      <c r="AI13">
        <f t="shared" si="6"/>
        <v>-320.24745926586229</v>
      </c>
      <c r="AJ13">
        <f t="shared" si="7"/>
        <v>-4.3713568634457829</v>
      </c>
      <c r="AK13">
        <f t="shared" si="22"/>
        <v>31.345556299857165</v>
      </c>
      <c r="AL13">
        <f t="shared" si="8"/>
        <v>-293.27325982945092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-96.047971311145531</v>
      </c>
      <c r="AR13">
        <f t="shared" si="9"/>
        <v>-103.11111096977677</v>
      </c>
      <c r="AS13">
        <f t="shared" si="9"/>
        <v>-1.4074599176165921</v>
      </c>
      <c r="AT13">
        <f t="shared" si="9"/>
        <v>10.092430214600894</v>
      </c>
      <c r="AU13">
        <f t="shared" si="9"/>
        <v>-94.426140672792471</v>
      </c>
      <c r="AW13">
        <v>10</v>
      </c>
      <c r="AX13">
        <f>IF(Z13&gt;0, (R13*SUMPRODUCT(K13:$K$98, X13:$X$98)-K13*$AZ$3)/Z13, 0)</f>
        <v>515.29858337859923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</v>
      </c>
      <c r="S14">
        <f t="shared" si="1"/>
        <v>524.76633550385725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452.16501828997667</v>
      </c>
      <c r="AC14">
        <f t="shared" si="2"/>
        <v>454.26744431610337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-305.01654801697595</v>
      </c>
      <c r="AI14">
        <f t="shared" si="6"/>
        <v>-326.65796313747603</v>
      </c>
      <c r="AJ14">
        <f t="shared" si="7"/>
        <v>-2.1024260261266932</v>
      </c>
      <c r="AK14">
        <f t="shared" si="22"/>
        <v>31.651551280298371</v>
      </c>
      <c r="AL14">
        <f t="shared" si="8"/>
        <v>-297.10883788330437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-87.68496890959571</v>
      </c>
      <c r="AR14">
        <f t="shared" si="9"/>
        <v>-93.906358615622707</v>
      </c>
      <c r="AS14">
        <f t="shared" si="9"/>
        <v>-0.6043972431468988</v>
      </c>
      <c r="AT14">
        <f t="shared" si="9"/>
        <v>9.0990646507446922</v>
      </c>
      <c r="AU14">
        <f t="shared" si="9"/>
        <v>-85.411691208024919</v>
      </c>
      <c r="AW14">
        <v>11</v>
      </c>
      <c r="AX14">
        <f>IF(Z14&gt;0, (R14*SUMPRODUCT(K14:$K$98, X14:$X$98)-K14*$AZ$3)/Z14, 0)</f>
        <v>524.76633550385725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</v>
      </c>
      <c r="S15">
        <f t="shared" si="1"/>
        <v>531.94980817830344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454.26744431610337</v>
      </c>
      <c r="AC15">
        <f t="shared" si="2"/>
        <v>454.21675874335745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-312.85799233592286</v>
      </c>
      <c r="AI15">
        <f t="shared" si="6"/>
        <v>-334.20477880713395</v>
      </c>
      <c r="AJ15">
        <f t="shared" si="7"/>
        <v>5.0685572745919671E-2</v>
      </c>
      <c r="AK15">
        <f t="shared" si="22"/>
        <v>31.798721102127239</v>
      </c>
      <c r="AL15">
        <f t="shared" si="8"/>
        <v>-302.35537213226081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-80.302854261530811</v>
      </c>
      <c r="AR15">
        <f t="shared" si="9"/>
        <v>-85.782042663114296</v>
      </c>
      <c r="AS15">
        <f t="shared" si="9"/>
        <v>1.3009724095549209E-2</v>
      </c>
      <c r="AT15">
        <f t="shared" si="9"/>
        <v>8.1619396944330127</v>
      </c>
      <c r="AU15">
        <f t="shared" si="9"/>
        <v>-77.607093244585741</v>
      </c>
      <c r="AW15">
        <v>12</v>
      </c>
      <c r="AX15">
        <f>IF(Z15&gt;0, (R15*SUMPRODUCT(K15:$K$98, X15:$X$98)-K15*$AZ$3)/Z15, 0)</f>
        <v>531.94980817830344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</v>
      </c>
      <c r="S16">
        <f t="shared" si="1"/>
        <v>536.92647447142554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454.21675874335745</v>
      </c>
      <c r="AC16">
        <f t="shared" si="2"/>
        <v>452.15880031830017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-320.8502270540157</v>
      </c>
      <c r="AI16">
        <f t="shared" si="6"/>
        <v>-341.90333310375115</v>
      </c>
      <c r="AJ16">
        <f t="shared" si="7"/>
        <v>2.0579584250572793</v>
      </c>
      <c r="AK16">
        <f t="shared" si="22"/>
        <v>31.795173112035023</v>
      </c>
      <c r="AL16">
        <f t="shared" si="8"/>
        <v>-308.05020156665887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-73.530590938070233</v>
      </c>
      <c r="AR16">
        <f t="shared" si="9"/>
        <v>-78.355419466735384</v>
      </c>
      <c r="AS16">
        <f t="shared" si="9"/>
        <v>0.47163095538332461</v>
      </c>
      <c r="AT16">
        <f t="shared" si="9"/>
        <v>7.286633047987789</v>
      </c>
      <c r="AU16">
        <f t="shared" si="9"/>
        <v>-70.597155463364274</v>
      </c>
      <c r="AW16">
        <v>13</v>
      </c>
      <c r="AX16">
        <f>IF(Z16&gt;0, (R16*SUMPRODUCT(K16:$K$98, X16:$X$98)-K16*$AZ$3)/Z16, 0)</f>
        <v>536.92647447142554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</v>
      </c>
      <c r="S17">
        <f t="shared" si="1"/>
        <v>540.08312860425428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452.15880031830017</v>
      </c>
      <c r="AC17">
        <f t="shared" si="2"/>
        <v>448.48972351993791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-329.43091907353744</v>
      </c>
      <c r="AI17">
        <f t="shared" si="6"/>
        <v>-350.19113633300719</v>
      </c>
      <c r="AJ17">
        <f t="shared" si="7"/>
        <v>3.669076798362255</v>
      </c>
      <c r="AK17">
        <f t="shared" si="22"/>
        <v>31.651116022281016</v>
      </c>
      <c r="AL17">
        <f t="shared" si="8"/>
        <v>-314.87094351236391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-67.408092930712016</v>
      </c>
      <c r="AR17">
        <f t="shared" si="9"/>
        <v>-71.656044696210159</v>
      </c>
      <c r="AS17">
        <f t="shared" si="9"/>
        <v>0.75076580695424278</v>
      </c>
      <c r="AT17">
        <f t="shared" si="9"/>
        <v>6.4764454295633538</v>
      </c>
      <c r="AU17">
        <f t="shared" si="9"/>
        <v>-64.428833459692555</v>
      </c>
      <c r="AW17">
        <v>14</v>
      </c>
      <c r="AX17">
        <f>IF(Z17&gt;0, (R17*SUMPRODUCT(K17:$K$98, X17:$X$98)-K17*$AZ$3)/Z17, 0)</f>
        <v>540.08312860425428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</v>
      </c>
      <c r="S18">
        <f t="shared" si="1"/>
        <v>541.65056732594826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448.48972351993791</v>
      </c>
      <c r="AC18">
        <f t="shared" si="2"/>
        <v>443.45798249967942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-338.86097136202767</v>
      </c>
      <c r="AI18">
        <f t="shared" si="6"/>
        <v>-359.32887120606222</v>
      </c>
      <c r="AJ18">
        <f t="shared" si="7"/>
        <v>5.0317410202584938</v>
      </c>
      <c r="AK18">
        <f t="shared" si="22"/>
        <v>31.394280646395657</v>
      </c>
      <c r="AL18">
        <f t="shared" si="8"/>
        <v>-322.90284953940807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-61.908632556197361</v>
      </c>
      <c r="AR18">
        <f t="shared" si="9"/>
        <v>-65.648041333632563</v>
      </c>
      <c r="AS18">
        <f t="shared" si="9"/>
        <v>0.91928027205093454</v>
      </c>
      <c r="AT18">
        <f t="shared" si="9"/>
        <v>5.7356176991754966</v>
      </c>
      <c r="AU18">
        <f t="shared" si="9"/>
        <v>-58.99314336240613</v>
      </c>
      <c r="AW18">
        <v>15</v>
      </c>
      <c r="AX18">
        <f>IF(Z18&gt;0, (R18*SUMPRODUCT(K18:$K$98, X18:$X$98)-K18*$AZ$3)/Z18, 0)</f>
        <v>541.65056732594826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</v>
      </c>
      <c r="S19">
        <f t="shared" si="1"/>
        <v>541.79772132687003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443.45798249967942</v>
      </c>
      <c r="AC19">
        <f t="shared" si="2"/>
        <v>437.24252129210151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-350.71279714636705</v>
      </c>
      <c r="AI19">
        <f t="shared" si="6"/>
        <v>-370.88833979267463</v>
      </c>
      <c r="AJ19">
        <f t="shared" si="7"/>
        <v>6.2154612075779028</v>
      </c>
      <c r="AK19">
        <f t="shared" si="22"/>
        <v>31.042058774977562</v>
      </c>
      <c r="AL19">
        <f t="shared" si="8"/>
        <v>-333.63081981011919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-57.208854300134647</v>
      </c>
      <c r="AR19">
        <f t="shared" si="9"/>
        <v>-60.499922345185368</v>
      </c>
      <c r="AS19">
        <f t="shared" si="9"/>
        <v>1.0138763613010251</v>
      </c>
      <c r="AT19">
        <f t="shared" si="9"/>
        <v>5.0636322144035102</v>
      </c>
      <c r="AU19">
        <f t="shared" si="9"/>
        <v>-54.422413769480833</v>
      </c>
      <c r="AW19">
        <v>16</v>
      </c>
      <c r="AX19">
        <f>IF(Z19&gt;0, (R19*SUMPRODUCT(K19:$K$98, X19:$X$98)-K19*$AZ$3)/Z19, 0)</f>
        <v>541.79772132687003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</v>
      </c>
      <c r="S20">
        <f t="shared" si="1"/>
        <v>540.36097291803048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437.24252129210151</v>
      </c>
      <c r="AC20">
        <f t="shared" si="2"/>
        <v>429.75971283894842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-363.18147651742396</v>
      </c>
      <c r="AI20">
        <f t="shared" si="6"/>
        <v>-383.0644683681391</v>
      </c>
      <c r="AJ20">
        <f t="shared" si="7"/>
        <v>7.4828084531530976</v>
      </c>
      <c r="AK20">
        <f t="shared" si="22"/>
        <v>30.60697649044711</v>
      </c>
      <c r="AL20">
        <f t="shared" si="8"/>
        <v>-344.97468342453891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-52.89532678582983</v>
      </c>
      <c r="AR20">
        <f t="shared" si="9"/>
        <v>-55.791172029669276</v>
      </c>
      <c r="AS20">
        <f t="shared" si="9"/>
        <v>1.0898287054745035</v>
      </c>
      <c r="AT20">
        <f t="shared" si="9"/>
        <v>4.4577329188503905</v>
      </c>
      <c r="AU20">
        <f t="shared" si="9"/>
        <v>-50.243610405344384</v>
      </c>
      <c r="AW20">
        <v>17</v>
      </c>
      <c r="AX20">
        <f>IF(Z20&gt;0, (R20*SUMPRODUCT(K20:$K$98, X20:$X$98)-K20*$AZ$3)/Z20, 0)</f>
        <v>540.36097291803048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</v>
      </c>
      <c r="S21">
        <f t="shared" si="1"/>
        <v>537.58775392142172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429.75971283894842</v>
      </c>
      <c r="AC21">
        <f t="shared" si="2"/>
        <v>421.2626412736376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-374.9964075831839</v>
      </c>
      <c r="AI21">
        <f t="shared" si="6"/>
        <v>-394.58682041349607</v>
      </c>
      <c r="AJ21">
        <f t="shared" si="7"/>
        <v>8.4970715653108186</v>
      </c>
      <c r="AK21">
        <f t="shared" si="22"/>
        <v>30.083179898726392</v>
      </c>
      <c r="AL21">
        <f t="shared" si="8"/>
        <v>-356.00656894945888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-48.764379137545497</v>
      </c>
      <c r="AR21">
        <f t="shared" si="9"/>
        <v>-51.311908392226329</v>
      </c>
      <c r="AS21">
        <f t="shared" si="9"/>
        <v>1.1049557035496651</v>
      </c>
      <c r="AT21">
        <f t="shared" si="9"/>
        <v>3.9120043834528349</v>
      </c>
      <c r="AU21">
        <f t="shared" si="9"/>
        <v>-46.294948305223834</v>
      </c>
      <c r="AW21">
        <v>18</v>
      </c>
      <c r="AX21">
        <f>IF(Z21&gt;0, (R21*SUMPRODUCT(K21:$K$98, X21:$X$98)-K21*$AZ$3)/Z21, 0)</f>
        <v>537.58775392142172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</v>
      </c>
      <c r="S22">
        <f t="shared" si="1"/>
        <v>533.92898200957893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421.2626412736376</v>
      </c>
      <c r="AC22">
        <f t="shared" si="2"/>
        <v>412.13956144012741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-388.07596951546429</v>
      </c>
      <c r="AI22">
        <f t="shared" si="6"/>
        <v>-407.37345922509451</v>
      </c>
      <c r="AJ22">
        <f t="shared" si="7"/>
        <v>9.1230798335101895</v>
      </c>
      <c r="AK22">
        <f t="shared" si="22"/>
        <v>29.488384889154634</v>
      </c>
      <c r="AL22">
        <f t="shared" si="8"/>
        <v>-368.76199450242967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-45.058250009046404</v>
      </c>
      <c r="AR22">
        <f t="shared" si="9"/>
        <v>-47.298819341306668</v>
      </c>
      <c r="AS22">
        <f t="shared" si="9"/>
        <v>1.0592513947824098</v>
      </c>
      <c r="AT22">
        <f t="shared" si="9"/>
        <v>3.4238013251824624</v>
      </c>
      <c r="AU22">
        <f t="shared" si="9"/>
        <v>-42.815766621341794</v>
      </c>
      <c r="AW22">
        <v>19</v>
      </c>
      <c r="AX22">
        <f>IF(Z22&gt;0, (R22*SUMPRODUCT(K22:$K$98, X22:$X$98)-K22*$AZ$3)/Z22, 0)</f>
        <v>533.92898200957893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</v>
      </c>
      <c r="S23">
        <f t="shared" si="1"/>
        <v>529.45888486849481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412.13956144012741</v>
      </c>
      <c r="AC23">
        <f t="shared" si="2"/>
        <v>402.47532866682644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-401.7074295798588</v>
      </c>
      <c r="AI23">
        <f t="shared" si="6"/>
        <v>-420.71151753499777</v>
      </c>
      <c r="AJ23">
        <f t="shared" si="7"/>
        <v>9.6642327733009665</v>
      </c>
      <c r="AK23">
        <f t="shared" si="22"/>
        <v>28.849769300808923</v>
      </c>
      <c r="AL23">
        <f t="shared" si="8"/>
        <v>-382.19751546088787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-41.643709733422369</v>
      </c>
      <c r="AR23">
        <f t="shared" si="9"/>
        <v>-43.613802055040502</v>
      </c>
      <c r="AS23">
        <f t="shared" si="9"/>
        <v>1.0018597485948804</v>
      </c>
      <c r="AT23">
        <f t="shared" si="9"/>
        <v>2.9907622567390124</v>
      </c>
      <c r="AU23">
        <f t="shared" si="9"/>
        <v>-39.621180049706609</v>
      </c>
      <c r="AW23">
        <v>20</v>
      </c>
      <c r="AX23">
        <f>IF(Z23&gt;0, (R23*SUMPRODUCT(K23:$K$98, X23:$X$98)-K23*$AZ$3)/Z23, 0)</f>
        <v>529.45888486849481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</v>
      </c>
      <c r="S24">
        <f t="shared" si="1"/>
        <v>524.3684227802637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402.47532866682644</v>
      </c>
      <c r="AC24">
        <f t="shared" si="2"/>
        <v>392.43342003674837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-416.93349825281069</v>
      </c>
      <c r="AI24">
        <f t="shared" si="6"/>
        <v>-435.64331195383505</v>
      </c>
      <c r="AJ24">
        <f t="shared" si="7"/>
        <v>10.041908630078069</v>
      </c>
      <c r="AK24">
        <f t="shared" si="22"/>
        <v>28.173273006677853</v>
      </c>
      <c r="AL24">
        <f t="shared" si="8"/>
        <v>-397.42813031707914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-38.591202694324735</v>
      </c>
      <c r="AR24">
        <f t="shared" si="9"/>
        <v>-40.322975785081461</v>
      </c>
      <c r="AS24">
        <f t="shared" si="9"/>
        <v>0.92947516331789271</v>
      </c>
      <c r="AT24">
        <f t="shared" si="9"/>
        <v>2.6077072092297953</v>
      </c>
      <c r="AU24">
        <f t="shared" si="9"/>
        <v>-36.785793412533771</v>
      </c>
      <c r="AW24">
        <v>21</v>
      </c>
      <c r="AX24">
        <f>IF(Z24&gt;0, (R24*SUMPRODUCT(K24:$K$98, X24:$X$98)-K24*$AZ$3)/Z24, 0)</f>
        <v>524.3684227802637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</v>
      </c>
      <c r="S25">
        <f t="shared" si="1"/>
        <v>518.70456642555928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392.43342003674837</v>
      </c>
      <c r="AC25">
        <f t="shared" si="2"/>
        <v>382.05811118469535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-434.65486665695801</v>
      </c>
      <c r="AI25">
        <f t="shared" si="6"/>
        <v>-453.06891850430787</v>
      </c>
      <c r="AJ25">
        <f t="shared" si="7"/>
        <v>10.375308852053024</v>
      </c>
      <c r="AK25">
        <f t="shared" si="22"/>
        <v>27.470339402572389</v>
      </c>
      <c r="AL25">
        <f t="shared" si="8"/>
        <v>-415.22327024968246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-35.920969350211074</v>
      </c>
      <c r="AR25">
        <f t="shared" si="9"/>
        <v>-37.442752822024552</v>
      </c>
      <c r="AS25">
        <f t="shared" si="9"/>
        <v>0.85744156999790078</v>
      </c>
      <c r="AT25">
        <f t="shared" si="9"/>
        <v>2.27021781053352</v>
      </c>
      <c r="AU25">
        <f t="shared" si="9"/>
        <v>-34.315093441493133</v>
      </c>
      <c r="AW25">
        <v>22</v>
      </c>
      <c r="AX25">
        <f>IF(Z25&gt;0, (R25*SUMPRODUCT(K25:$K$98, X25:$X$98)-K25*$AZ$3)/Z25, 0)</f>
        <v>518.70456642555928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</v>
      </c>
      <c r="S26">
        <f t="shared" si="1"/>
        <v>512.41709586060267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382.05811118469535</v>
      </c>
      <c r="AC26">
        <f t="shared" si="2"/>
        <v>371.32990419365552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-453.30740575868379</v>
      </c>
      <c r="AI26">
        <f t="shared" si="6"/>
        <v>-471.42399023612046</v>
      </c>
      <c r="AJ26">
        <f t="shared" si="7"/>
        <v>10.728206991039826</v>
      </c>
      <c r="AK26">
        <f t="shared" si="22"/>
        <v>26.744067782928678</v>
      </c>
      <c r="AL26">
        <f t="shared" si="8"/>
        <v>-433.95171546215198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-33.448626792349309</v>
      </c>
      <c r="AR26">
        <f t="shared" si="9"/>
        <v>-34.785412525914921</v>
      </c>
      <c r="AS26">
        <f t="shared" si="9"/>
        <v>0.79161246261525409</v>
      </c>
      <c r="AT26">
        <f t="shared" si="9"/>
        <v>1.9733900898514884</v>
      </c>
      <c r="AU26">
        <f t="shared" si="9"/>
        <v>-32.020409973448182</v>
      </c>
      <c r="AW26">
        <v>23</v>
      </c>
      <c r="AX26">
        <f>IF(Z26&gt;0, (R26*SUMPRODUCT(K26:$K$98, X26:$X$98)-K26*$AZ$3)/Z26, 0)</f>
        <v>512.41709586060267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</v>
      </c>
      <c r="S27">
        <f t="shared" si="1"/>
        <v>505.65384247167907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371.32990419365552</v>
      </c>
      <c r="AC27">
        <f t="shared" si="2"/>
        <v>360.37481522199465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-472.5997302974107</v>
      </c>
      <c r="AI27">
        <f t="shared" si="6"/>
        <v>-490.41699899749869</v>
      </c>
      <c r="AJ27">
        <f t="shared" si="7"/>
        <v>10.955088971660871</v>
      </c>
      <c r="AK27">
        <f t="shared" si="22"/>
        <v>25.993093293555891</v>
      </c>
      <c r="AL27">
        <f t="shared" si="8"/>
        <v>-453.46881673228194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-31.135864269212629</v>
      </c>
      <c r="AR27">
        <f t="shared" si="9"/>
        <v>-32.309703406922075</v>
      </c>
      <c r="AS27">
        <f t="shared" si="9"/>
        <v>0.72174430371368714</v>
      </c>
      <c r="AT27">
        <f t="shared" si="9"/>
        <v>1.7124796584539468</v>
      </c>
      <c r="AU27">
        <f t="shared" si="9"/>
        <v>-29.875479444754443</v>
      </c>
      <c r="AW27">
        <v>24</v>
      </c>
      <c r="AX27">
        <f>IF(Z27&gt;0, (R27*SUMPRODUCT(K27:$K$98, X27:$X$98)-K27*$AZ$3)/Z27, 0)</f>
        <v>505.65384247167907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</v>
      </c>
      <c r="S28">
        <f t="shared" si="1"/>
        <v>498.58996926251302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360.37481522199465</v>
      </c>
      <c r="AC28">
        <f t="shared" si="2"/>
        <v>349.32246686411088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-494.31132737772168</v>
      </c>
      <c r="AI28">
        <f t="shared" si="6"/>
        <v>-511.82684555896435</v>
      </c>
      <c r="AJ28">
        <f t="shared" si="7"/>
        <v>11.052348357883773</v>
      </c>
      <c r="AK28">
        <f t="shared" si="22"/>
        <v>25.226237065539628</v>
      </c>
      <c r="AL28">
        <f t="shared" si="8"/>
        <v>-475.54826013554094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-29.077026742591137</v>
      </c>
      <c r="AR28">
        <f t="shared" si="9"/>
        <v>-30.107347437987947</v>
      </c>
      <c r="AS28">
        <f t="shared" si="9"/>
        <v>0.65013567557809437</v>
      </c>
      <c r="AT28">
        <f t="shared" si="9"/>
        <v>1.4838906760660611</v>
      </c>
      <c r="AU28">
        <f t="shared" si="9"/>
        <v>-27.973321086343791</v>
      </c>
      <c r="AW28">
        <v>25</v>
      </c>
      <c r="AX28">
        <f>IF(Z28&gt;0, (R28*SUMPRODUCT(K28:$K$98, X28:$X$98)-K28*$AZ$3)/Z28, 0)</f>
        <v>498.58996926251302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</v>
      </c>
      <c r="S29">
        <f t="shared" si="1"/>
        <v>491.23078358077908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349.32246686411088</v>
      </c>
      <c r="AC29">
        <f t="shared" si="2"/>
        <v>338.177150756635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-518.62657633237768</v>
      </c>
      <c r="AI29">
        <f t="shared" si="6"/>
        <v>-535.83728268772484</v>
      </c>
      <c r="AJ29">
        <f t="shared" si="7"/>
        <v>11.145316107475878</v>
      </c>
      <c r="AK29">
        <f t="shared" si="22"/>
        <v>24.452572680487762</v>
      </c>
      <c r="AL29">
        <f t="shared" si="8"/>
        <v>-500.23939389976118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-27.238687576558238</v>
      </c>
      <c r="AR29">
        <f t="shared" si="9"/>
        <v>-28.142607805059495</v>
      </c>
      <c r="AS29">
        <f t="shared" si="9"/>
        <v>0.58536102322484274</v>
      </c>
      <c r="AT29">
        <f t="shared" si="9"/>
        <v>1.2842689096210662</v>
      </c>
      <c r="AU29">
        <f t="shared" si="9"/>
        <v>-26.272977872213584</v>
      </c>
      <c r="AW29">
        <v>26</v>
      </c>
      <c r="AX29">
        <f>IF(Z29&gt;0, (R29*SUMPRODUCT(K29:$K$98, X29:$X$98)-K29*$AZ$3)/Z29, 0)</f>
        <v>491.23078358077908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</v>
      </c>
      <c r="S30">
        <f t="shared" si="1"/>
        <v>483.59488362705736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338.177150756635</v>
      </c>
      <c r="AC30">
        <f t="shared" si="2"/>
        <v>326.9489191042868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-546.37851898199608</v>
      </c>
      <c r="AI30">
        <f t="shared" si="6"/>
        <v>-563.28052364404425</v>
      </c>
      <c r="AJ30">
        <f t="shared" si="7"/>
        <v>11.2282316523482</v>
      </c>
      <c r="AK30">
        <f t="shared" si="22"/>
        <v>23.672400552964451</v>
      </c>
      <c r="AL30">
        <f t="shared" si="8"/>
        <v>-528.37989143873165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-25.621644703160307</v>
      </c>
      <c r="AR30">
        <f t="shared" si="9"/>
        <v>-26.414240208249016</v>
      </c>
      <c r="AS30">
        <f t="shared" si="9"/>
        <v>0.52653197745997726</v>
      </c>
      <c r="AT30">
        <f t="shared" si="9"/>
        <v>1.1100836053529706</v>
      </c>
      <c r="AU30">
        <f t="shared" si="9"/>
        <v>-24.777624625436072</v>
      </c>
      <c r="AW30">
        <v>27</v>
      </c>
      <c r="AX30">
        <f>IF(Z30&gt;0, (R30*SUMPRODUCT(K30:$K$98, X30:$X$98)-K30*$AZ$3)/Z30, 0)</f>
        <v>483.59488362705736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</v>
      </c>
      <c r="S31">
        <f t="shared" si="1"/>
        <v>475.66656984294099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326.9489191042868</v>
      </c>
      <c r="AC31">
        <f t="shared" si="2"/>
        <v>315.62232433345696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-578.24780027300392</v>
      </c>
      <c r="AI31">
        <f t="shared" si="6"/>
        <v>-594.83622293836333</v>
      </c>
      <c r="AJ31">
        <f t="shared" si="7"/>
        <v>11.326594770829843</v>
      </c>
      <c r="AK31">
        <f t="shared" si="22"/>
        <v>22.886424337300078</v>
      </c>
      <c r="AL31">
        <f t="shared" si="8"/>
        <v>-560.62320383023336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-24.210811955221363</v>
      </c>
      <c r="AR31">
        <f t="shared" si="9"/>
        <v>-24.905357064766328</v>
      </c>
      <c r="AS31">
        <f t="shared" si="9"/>
        <v>0.47423622875882382</v>
      </c>
      <c r="AT31">
        <f t="shared" si="9"/>
        <v>0.95823782761676091</v>
      </c>
      <c r="AU31">
        <f t="shared" si="9"/>
        <v>-23.472883008390742</v>
      </c>
      <c r="AW31">
        <v>28</v>
      </c>
      <c r="AX31">
        <f>IF(Z31&gt;0, (R31*SUMPRODUCT(K31:$K$98, X31:$X$98)-K31*$AZ$3)/Z31, 0)</f>
        <v>475.66656984294099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</v>
      </c>
      <c r="S32">
        <f t="shared" si="1"/>
        <v>467.41846127396718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315.62232433345696</v>
      </c>
      <c r="AC32">
        <f t="shared" si="2"/>
        <v>304.17494981781607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-614.64326069882816</v>
      </c>
      <c r="AI32">
        <f t="shared" si="6"/>
        <v>-630.91213832235928</v>
      </c>
      <c r="AJ32">
        <f t="shared" si="7"/>
        <v>11.447374515640888</v>
      </c>
      <c r="AK32">
        <f t="shared" si="22"/>
        <v>22.093562703341988</v>
      </c>
      <c r="AL32">
        <f t="shared" si="8"/>
        <v>-597.37120110337639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-22.977377885178299</v>
      </c>
      <c r="AR32">
        <f t="shared" si="9"/>
        <v>-23.585561807179786</v>
      </c>
      <c r="AS32">
        <f t="shared" si="9"/>
        <v>0.42794034663291325</v>
      </c>
      <c r="AT32">
        <f t="shared" si="9"/>
        <v>0.82592972464610992</v>
      </c>
      <c r="AU32">
        <f t="shared" si="9"/>
        <v>-22.331691735900762</v>
      </c>
      <c r="AW32">
        <v>29</v>
      </c>
      <c r="AX32">
        <f>IF(Z32&gt;0, (R32*SUMPRODUCT(K32:$K$98, X32:$X$98)-K32*$AZ$3)/Z32, 0)</f>
        <v>467.41846127396718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</v>
      </c>
      <c r="S33">
        <f t="shared" si="1"/>
        <v>458.849200391274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304.17494981781607</v>
      </c>
      <c r="AC33">
        <f t="shared" si="2"/>
        <v>292.59349821797758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-657.94529809574146</v>
      </c>
      <c r="AI33">
        <f t="shared" si="6"/>
        <v>-673.88700061851341</v>
      </c>
      <c r="AJ33">
        <f t="shared" si="7"/>
        <v>11.581451599838488</v>
      </c>
      <c r="AK33">
        <f t="shared" si="22"/>
        <v>21.292246487247127</v>
      </c>
      <c r="AL33">
        <f t="shared" si="8"/>
        <v>-641.01330253142783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-21.960848076988668</v>
      </c>
      <c r="AR33">
        <f t="shared" si="9"/>
        <v>-22.492949010310024</v>
      </c>
      <c r="AS33">
        <f t="shared" si="9"/>
        <v>0.38656480991834691</v>
      </c>
      <c r="AT33">
        <f t="shared" si="9"/>
        <v>0.7106909824837554</v>
      </c>
      <c r="AU33">
        <f t="shared" si="9"/>
        <v>-21.395693217907922</v>
      </c>
      <c r="AW33">
        <v>30</v>
      </c>
      <c r="AX33">
        <f>IF(Z33&gt;0, (R33*SUMPRODUCT(K33:$K$98, X33:$X$98)-K33*$AZ$3)/Z33, 0)</f>
        <v>458.849200391274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</v>
      </c>
      <c r="S34">
        <f t="shared" si="1"/>
        <v>449.85193675983788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292.59349821797758</v>
      </c>
      <c r="AC34">
        <f t="shared" si="2"/>
        <v>280.8075843243281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-706.91783640083543</v>
      </c>
      <c r="AI34">
        <f t="shared" si="6"/>
        <v>-722.52339243927941</v>
      </c>
      <c r="AJ34">
        <f t="shared" si="7"/>
        <v>11.785913893649479</v>
      </c>
      <c r="AK34">
        <f t="shared" si="22"/>
        <v>20.481544875258432</v>
      </c>
      <c r="AL34">
        <f t="shared" si="8"/>
        <v>-690.25593367037152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-21.067365832805706</v>
      </c>
      <c r="AR34">
        <f t="shared" si="9"/>
        <v>-21.532438209194058</v>
      </c>
      <c r="AS34">
        <f t="shared" si="9"/>
        <v>0.35124047928346719</v>
      </c>
      <c r="AT34">
        <f t="shared" si="9"/>
        <v>0.61038521945488489</v>
      </c>
      <c r="AU34">
        <f t="shared" ref="AU34:AU79" si="23">AL34*$K34</f>
        <v>-20.57081251045571</v>
      </c>
      <c r="AW34">
        <v>31</v>
      </c>
      <c r="AX34">
        <f>IF(Z34&gt;0, (R34*SUMPRODUCT(K34:$K$98, X34:$X$98)-K34*$AZ$3)/Z34, 0)</f>
        <v>449.85193675983788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</v>
      </c>
      <c r="S35">
        <f t="shared" si="1"/>
        <v>440.43696123062972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280.8075843243281</v>
      </c>
      <c r="AC35">
        <f t="shared" si="2"/>
        <v>268.82498115521798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-762.02972586865269</v>
      </c>
      <c r="AI35">
        <f t="shared" ref="AI35:AI66" si="25">SUM(AE35:AH35)</f>
        <v>-777.288718915245</v>
      </c>
      <c r="AJ35">
        <f t="shared" si="7"/>
        <v>11.982603169110121</v>
      </c>
      <c r="AK35">
        <f t="shared" si="22"/>
        <v>19.656530902702968</v>
      </c>
      <c r="AL35">
        <f t="shared" ref="AL35:AL79" si="26">SUM(AI35:AK35)</f>
        <v>-745.64958484343197</v>
      </c>
      <c r="AN35">
        <f t="shared" ref="AN35:AT66" si="27">AE35*$K35</f>
        <v>0</v>
      </c>
      <c r="AO35">
        <f t="shared" si="27"/>
        <v>0</v>
      </c>
      <c r="AP35">
        <f t="shared" si="27"/>
        <v>-0.40602161064519765</v>
      </c>
      <c r="AQ35">
        <f t="shared" si="27"/>
        <v>-20.276602506598827</v>
      </c>
      <c r="AR35">
        <f t="shared" si="27"/>
        <v>-20.682624117244025</v>
      </c>
      <c r="AS35">
        <f t="shared" si="27"/>
        <v>0.31884121210284161</v>
      </c>
      <c r="AT35">
        <f t="shared" si="27"/>
        <v>0.5230342731295019</v>
      </c>
      <c r="AU35">
        <f t="shared" si="23"/>
        <v>-19.840748632011682</v>
      </c>
      <c r="AW35">
        <v>32</v>
      </c>
      <c r="AX35">
        <f>IF(Z35&gt;0, (R35*SUMPRODUCT(K35:$K$98, X35:$X$98)-K35*$AZ$3)/Z35, 0)</f>
        <v>440.43696123062972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</v>
      </c>
      <c r="S36">
        <f t="shared" si="1"/>
        <v>430.62660158733934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268.82498115521798</v>
      </c>
      <c r="AC36">
        <f t="shared" si="2"/>
        <v>256.65977388406179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-824.14498943936633</v>
      </c>
      <c r="AI36">
        <f t="shared" si="25"/>
        <v>-839.04535630813291</v>
      </c>
      <c r="AJ36">
        <f t="shared" si="7"/>
        <v>12.165207271156191</v>
      </c>
      <c r="AK36">
        <f t="shared" si="22"/>
        <v>18.817748680865261</v>
      </c>
      <c r="AL36">
        <f t="shared" si="26"/>
        <v>-808.06240035611143</v>
      </c>
      <c r="AN36">
        <f t="shared" si="27"/>
        <v>0</v>
      </c>
      <c r="AO36">
        <f t="shared" si="27"/>
        <v>0</v>
      </c>
      <c r="AP36">
        <f t="shared" si="27"/>
        <v>-0.35399914524340187</v>
      </c>
      <c r="AQ36">
        <f t="shared" si="27"/>
        <v>-19.579828093341298</v>
      </c>
      <c r="AR36">
        <f t="shared" si="27"/>
        <v>-19.933827238584698</v>
      </c>
      <c r="AS36">
        <f t="shared" si="27"/>
        <v>0.28901791570817775</v>
      </c>
      <c r="AT36">
        <f t="shared" si="27"/>
        <v>0.44706731096634195</v>
      </c>
      <c r="AU36">
        <f t="shared" si="23"/>
        <v>-19.197742011910179</v>
      </c>
      <c r="AW36">
        <v>33</v>
      </c>
      <c r="AX36">
        <f>IF(Z36&gt;0, (R36*SUMPRODUCT(K36:$K$98, X36:$X$98)-K36*$AZ$3)/Z36, 0)</f>
        <v>430.62660158733934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</v>
      </c>
      <c r="S37">
        <f t="shared" si="1"/>
        <v>420.41638321055365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256.65977388406179</v>
      </c>
      <c r="AC37">
        <f t="shared" si="2"/>
        <v>244.32226296522282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-891.09933496542112</v>
      </c>
      <c r="AI37">
        <f t="shared" si="25"/>
        <v>-905.62792333175867</v>
      </c>
      <c r="AJ37">
        <f t="shared" si="7"/>
        <v>12.337510918838973</v>
      </c>
      <c r="AK37">
        <f t="shared" si="22"/>
        <v>17.966184171884326</v>
      </c>
      <c r="AL37">
        <f t="shared" si="26"/>
        <v>-875.32422824103537</v>
      </c>
      <c r="AN37">
        <f t="shared" si="27"/>
        <v>0</v>
      </c>
      <c r="AO37">
        <f t="shared" si="27"/>
        <v>0</v>
      </c>
      <c r="AP37">
        <f t="shared" si="27"/>
        <v>-0.30818439791821617</v>
      </c>
      <c r="AQ37">
        <f t="shared" si="27"/>
        <v>-18.902243294877596</v>
      </c>
      <c r="AR37">
        <f t="shared" si="27"/>
        <v>-19.210427692795815</v>
      </c>
      <c r="AS37">
        <f t="shared" si="27"/>
        <v>0.26170666264738335</v>
      </c>
      <c r="AT37">
        <f t="shared" si="27"/>
        <v>0.38110362220247268</v>
      </c>
      <c r="AU37">
        <f t="shared" si="23"/>
        <v>-18.567617407945956</v>
      </c>
      <c r="AW37">
        <v>34</v>
      </c>
      <c r="AX37">
        <f>IF(Z37&gt;0, (R37*SUMPRODUCT(K37:$K$98, X37:$X$98)-K37*$AZ$3)/Z37, 0)</f>
        <v>420.41638321055365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</v>
      </c>
      <c r="S38">
        <f t="shared" si="1"/>
        <v>409.9055643878126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244.32226296522282</v>
      </c>
      <c r="AC38">
        <f t="shared" si="2"/>
        <v>231.88637429043655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-962.52769642288445</v>
      </c>
      <c r="AI38">
        <f t="shared" si="25"/>
        <v>-976.67036698145296</v>
      </c>
      <c r="AJ38">
        <f t="shared" si="7"/>
        <v>12.43588867478627</v>
      </c>
      <c r="AK38">
        <f t="shared" si="22"/>
        <v>17.102558407565599</v>
      </c>
      <c r="AL38">
        <f t="shared" si="26"/>
        <v>-947.13191989910104</v>
      </c>
      <c r="AN38">
        <f t="shared" si="27"/>
        <v>0</v>
      </c>
      <c r="AO38">
        <f t="shared" si="27"/>
        <v>0</v>
      </c>
      <c r="AP38">
        <f t="shared" si="27"/>
        <v>-0.26785553894719094</v>
      </c>
      <c r="AQ38">
        <f t="shared" si="27"/>
        <v>-18.229822564929083</v>
      </c>
      <c r="AR38">
        <f t="shared" si="27"/>
        <v>-18.497678103876275</v>
      </c>
      <c r="AS38">
        <f t="shared" si="27"/>
        <v>0.23552989157723195</v>
      </c>
      <c r="AT38">
        <f t="shared" si="27"/>
        <v>0.32391442483674632</v>
      </c>
      <c r="AU38">
        <f t="shared" si="23"/>
        <v>-17.938233787462298</v>
      </c>
      <c r="AW38">
        <v>35</v>
      </c>
      <c r="AX38">
        <f>IF(Z38&gt;0, (R38*SUMPRODUCT(K38:$K$98, X38:$X$98)-K38*$AZ$3)/Z38, 0)</f>
        <v>409.9055643878126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</v>
      </c>
      <c r="S39">
        <f t="shared" si="1"/>
        <v>399.19227129717194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231.88637429043655</v>
      </c>
      <c r="AC39">
        <f t="shared" si="2"/>
        <v>219.43008263630333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-1036.4556248954466</v>
      </c>
      <c r="AI39">
        <f t="shared" si="25"/>
        <v>-1050.1977548422055</v>
      </c>
      <c r="AJ39">
        <f t="shared" si="7"/>
        <v>12.456291654133224</v>
      </c>
      <c r="AK39">
        <f t="shared" si="22"/>
        <v>16.232046200330561</v>
      </c>
      <c r="AL39">
        <f t="shared" si="26"/>
        <v>-1021.5094169877418</v>
      </c>
      <c r="AN39">
        <f t="shared" si="27"/>
        <v>0</v>
      </c>
      <c r="AO39">
        <f t="shared" si="27"/>
        <v>0</v>
      </c>
      <c r="AP39">
        <f t="shared" si="27"/>
        <v>-0.2323834712985289</v>
      </c>
      <c r="AQ39">
        <f t="shared" si="27"/>
        <v>-17.526770369166481</v>
      </c>
      <c r="AR39">
        <f t="shared" si="27"/>
        <v>-17.759153840465011</v>
      </c>
      <c r="AS39">
        <f t="shared" si="27"/>
        <v>0.21063956645069204</v>
      </c>
      <c r="AT39">
        <f t="shared" si="27"/>
        <v>0.27448868966637507</v>
      </c>
      <c r="AU39">
        <f t="shared" si="23"/>
        <v>-17.274025584347946</v>
      </c>
      <c r="AW39">
        <v>36</v>
      </c>
      <c r="AX39">
        <f>IF(Z39&gt;0, (R39*SUMPRODUCT(K39:$K$98, X39:$X$98)-K39*$AZ$3)/Z39, 0)</f>
        <v>399.19227129717194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</v>
      </c>
      <c r="S40">
        <f t="shared" si="1"/>
        <v>388.43742811557911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219.43008263630333</v>
      </c>
      <c r="AC40">
        <f t="shared" si="2"/>
        <v>207.05825058034748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-1113.4022097867512</v>
      </c>
      <c r="AI40">
        <f t="shared" si="25"/>
        <v>-1126.7285678815958</v>
      </c>
      <c r="AJ40">
        <f t="shared" si="7"/>
        <v>12.371832055955849</v>
      </c>
      <c r="AK40">
        <f t="shared" si="22"/>
        <v>15.360105784541235</v>
      </c>
      <c r="AL40">
        <f t="shared" si="26"/>
        <v>-1098.9966300410988</v>
      </c>
      <c r="AN40">
        <f t="shared" si="27"/>
        <v>0</v>
      </c>
      <c r="AO40">
        <f t="shared" si="27"/>
        <v>0</v>
      </c>
      <c r="AP40">
        <f t="shared" si="27"/>
        <v>-0.20120772020612021</v>
      </c>
      <c r="AQ40">
        <f t="shared" si="27"/>
        <v>-16.810678409603405</v>
      </c>
      <c r="AR40">
        <f t="shared" si="27"/>
        <v>-17.011886129809522</v>
      </c>
      <c r="AS40">
        <f t="shared" si="27"/>
        <v>0.18679583011617182</v>
      </c>
      <c r="AT40">
        <f t="shared" si="27"/>
        <v>0.23191421429895231</v>
      </c>
      <c r="AU40">
        <f t="shared" si="23"/>
        <v>-16.593176085394401</v>
      </c>
      <c r="AW40">
        <v>37</v>
      </c>
      <c r="AX40">
        <f>IF(Z40&gt;0, (R40*SUMPRODUCT(K40:$K$98, X40:$X$98)-K40*$AZ$3)/Z40, 0)</f>
        <v>388.43742811557911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</v>
      </c>
      <c r="S41">
        <f t="shared" si="1"/>
        <v>377.78699679284699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207.05825058034748</v>
      </c>
      <c r="AC41">
        <f t="shared" si="2"/>
        <v>194.85019566468208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-1195.6437267628112</v>
      </c>
      <c r="AI41">
        <f t="shared" si="25"/>
        <v>-1208.5379103450166</v>
      </c>
      <c r="AJ41">
        <f t="shared" si="7"/>
        <v>12.2080549156654</v>
      </c>
      <c r="AK41">
        <f t="shared" si="22"/>
        <v>14.494077540624325</v>
      </c>
      <c r="AL41">
        <f t="shared" si="26"/>
        <v>-1181.8357778887269</v>
      </c>
      <c r="AN41">
        <f t="shared" si="27"/>
        <v>0</v>
      </c>
      <c r="AO41">
        <f t="shared" si="27"/>
        <v>0</v>
      </c>
      <c r="AP41">
        <f t="shared" si="27"/>
        <v>-0.17382369908448111</v>
      </c>
      <c r="AQ41">
        <f t="shared" si="27"/>
        <v>-16.118214390857744</v>
      </c>
      <c r="AR41">
        <f t="shared" si="27"/>
        <v>-16.292038089942224</v>
      </c>
      <c r="AS41">
        <f t="shared" si="27"/>
        <v>0.16457414698174117</v>
      </c>
      <c r="AT41">
        <f t="shared" si="27"/>
        <v>0.19539152338466095</v>
      </c>
      <c r="AU41">
        <f t="shared" si="23"/>
        <v>-15.932072419575821</v>
      </c>
      <c r="AW41">
        <v>38</v>
      </c>
      <c r="AX41">
        <f>IF(Z41&gt;0, (R41*SUMPRODUCT(K41:$K$98, X41:$X$98)-K41*$AZ$3)/Z41, 0)</f>
        <v>377.78699679284699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</v>
      </c>
      <c r="S42">
        <f t="shared" si="1"/>
        <v>367.31370703991882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194.85019566468208</v>
      </c>
      <c r="AC42">
        <f t="shared" si="2"/>
        <v>182.84146653626902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-1282.9535240328387</v>
      </c>
      <c r="AI42">
        <f t="shared" si="25"/>
        <v>-1295.398027398214</v>
      </c>
      <c r="AJ42">
        <f t="shared" si="7"/>
        <v>12.008729128413052</v>
      </c>
      <c r="AK42">
        <f t="shared" si="22"/>
        <v>13.639513696527747</v>
      </c>
      <c r="AL42">
        <f t="shared" si="26"/>
        <v>-1269.7497845732732</v>
      </c>
      <c r="AN42">
        <f t="shared" si="27"/>
        <v>0</v>
      </c>
      <c r="AO42">
        <f t="shared" si="27"/>
        <v>0</v>
      </c>
      <c r="AP42">
        <f t="shared" si="27"/>
        <v>-0.14978719408416277</v>
      </c>
      <c r="AQ42">
        <f t="shared" si="27"/>
        <v>-15.442159712049936</v>
      </c>
      <c r="AR42">
        <f t="shared" si="27"/>
        <v>-15.591946906134099</v>
      </c>
      <c r="AS42">
        <f t="shared" si="27"/>
        <v>0.14454203497316556</v>
      </c>
      <c r="AT42">
        <f t="shared" si="27"/>
        <v>0.16417083312137418</v>
      </c>
      <c r="AU42">
        <f t="shared" si="23"/>
        <v>-15.283234038039561</v>
      </c>
      <c r="AW42">
        <v>39</v>
      </c>
      <c r="AX42">
        <f>IF(Z42&gt;0, (R42*SUMPRODUCT(K42:$K$98, X42:$X$98)-K42*$AZ$3)/Z42, 0)</f>
        <v>367.31370703991882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</v>
      </c>
      <c r="S43">
        <f t="shared" si="1"/>
        <v>357.10132667018155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182.84146653626902</v>
      </c>
      <c r="AC43">
        <f t="shared" si="2"/>
        <v>171.06849009425898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-1375.4854813934448</v>
      </c>
      <c r="AI43">
        <f t="shared" si="25"/>
        <v>-1387.4616683548179</v>
      </c>
      <c r="AJ43">
        <f t="shared" si="7"/>
        <v>11.772976442010048</v>
      </c>
      <c r="AK43">
        <f t="shared" si="22"/>
        <v>12.798902657538832</v>
      </c>
      <c r="AL43">
        <f t="shared" si="26"/>
        <v>-1362.8897892552691</v>
      </c>
      <c r="AN43">
        <f t="shared" si="27"/>
        <v>0</v>
      </c>
      <c r="AO43">
        <f t="shared" si="27"/>
        <v>0</v>
      </c>
      <c r="AP43">
        <f t="shared" si="27"/>
        <v>-0.12870566426730523</v>
      </c>
      <c r="AQ43">
        <f t="shared" si="27"/>
        <v>-14.782064871211709</v>
      </c>
      <c r="AR43">
        <f t="shared" si="27"/>
        <v>-14.910770535479013</v>
      </c>
      <c r="AS43">
        <f t="shared" si="27"/>
        <v>0.12652180182719094</v>
      </c>
      <c r="AT43">
        <f t="shared" si="27"/>
        <v>0.13754722381540407</v>
      </c>
      <c r="AU43">
        <f t="shared" si="23"/>
        <v>-14.646701509836419</v>
      </c>
      <c r="AW43">
        <v>40</v>
      </c>
      <c r="AX43">
        <f>IF(Z43&gt;0, (R43*SUMPRODUCT(K43:$K$98, X43:$X$98)-K43*$AZ$3)/Z43, 0)</f>
        <v>357.10132667018155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</v>
      </c>
      <c r="S44">
        <f t="shared" si="1"/>
        <v>347.18198093443294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171.06849009425898</v>
      </c>
      <c r="AC44">
        <f t="shared" si="2"/>
        <v>159.56248171415436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-1466.379182022358</v>
      </c>
      <c r="AI44">
        <f t="shared" si="25"/>
        <v>-1477.8690123186118</v>
      </c>
      <c r="AJ44">
        <f t="shared" si="7"/>
        <v>11.506008380104618</v>
      </c>
      <c r="AK44">
        <f t="shared" si="22"/>
        <v>11.974794306598129</v>
      </c>
      <c r="AL44">
        <f t="shared" si="26"/>
        <v>-1454.3882096319089</v>
      </c>
      <c r="AN44">
        <f t="shared" si="27"/>
        <v>0</v>
      </c>
      <c r="AO44">
        <f t="shared" si="27"/>
        <v>0</v>
      </c>
      <c r="AP44">
        <f t="shared" si="27"/>
        <v>-0.1102490065559411</v>
      </c>
      <c r="AQ44">
        <f t="shared" si="27"/>
        <v>-14.070429578493343</v>
      </c>
      <c r="AR44">
        <f t="shared" si="27"/>
        <v>-14.180678585049284</v>
      </c>
      <c r="AS44">
        <f t="shared" si="27"/>
        <v>0.11040424102212047</v>
      </c>
      <c r="AT44">
        <f t="shared" si="27"/>
        <v>0.1149024086495542</v>
      </c>
      <c r="AU44">
        <f t="shared" si="23"/>
        <v>-13.955371935377608</v>
      </c>
      <c r="AW44">
        <v>41</v>
      </c>
      <c r="AX44">
        <f>IF(Z44&gt;0, (R44*SUMPRODUCT(K44:$K$98, X44:$X$98)-K44*$AZ$3)/Z44, 0)</f>
        <v>347.18198093443294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</v>
      </c>
      <c r="S45">
        <f t="shared" si="1"/>
        <v>337.69612842855969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159.56248171415436</v>
      </c>
      <c r="AC45">
        <f t="shared" si="2"/>
        <v>148.4171025741494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-1549.8303937063497</v>
      </c>
      <c r="AI45">
        <f t="shared" si="25"/>
        <v>-1560.8178681012143</v>
      </c>
      <c r="AJ45">
        <f t="shared" si="7"/>
        <v>11.145379140004962</v>
      </c>
      <c r="AK45">
        <f t="shared" si="22"/>
        <v>11.169373719990807</v>
      </c>
      <c r="AL45">
        <f t="shared" si="26"/>
        <v>-1538.5031152412187</v>
      </c>
      <c r="AN45">
        <f t="shared" si="27"/>
        <v>0</v>
      </c>
      <c r="AO45">
        <f t="shared" si="27"/>
        <v>0</v>
      </c>
      <c r="AP45">
        <f t="shared" si="27"/>
        <v>-9.4132788468383605E-2</v>
      </c>
      <c r="AQ45">
        <f t="shared" si="27"/>
        <v>-13.277833592114435</v>
      </c>
      <c r="AR45">
        <f t="shared" si="27"/>
        <v>-13.371966380582819</v>
      </c>
      <c r="AS45">
        <f t="shared" si="27"/>
        <v>9.5485602904009606E-2</v>
      </c>
      <c r="AT45">
        <f t="shared" si="27"/>
        <v>9.569117123036229E-2</v>
      </c>
      <c r="AU45">
        <f t="shared" si="23"/>
        <v>-13.180789606448448</v>
      </c>
      <c r="AW45">
        <v>42</v>
      </c>
      <c r="AX45">
        <f>IF(Z45&gt;0, (R45*SUMPRODUCT(K45:$K$98, X45:$X$98)-K45*$AZ$3)/Z45, 0)</f>
        <v>337.69612842855969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</v>
      </c>
      <c r="S46">
        <f t="shared" si="1"/>
        <v>331.88484881306152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148.4171025741494</v>
      </c>
      <c r="AC46">
        <f t="shared" si="2"/>
        <v>137.75092115925671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-2004.7614370676338</v>
      </c>
      <c r="AI46">
        <f t="shared" si="25"/>
        <v>-2015.137846359283</v>
      </c>
      <c r="AJ46">
        <f t="shared" si="7"/>
        <v>10.666181414892691</v>
      </c>
      <c r="AK46">
        <f t="shared" si="22"/>
        <v>10.389197180190459</v>
      </c>
      <c r="AL46">
        <f t="shared" si="26"/>
        <v>-1994.0824677641999</v>
      </c>
      <c r="AN46">
        <f t="shared" si="27"/>
        <v>0</v>
      </c>
      <c r="AO46">
        <f t="shared" si="27"/>
        <v>0</v>
      </c>
      <c r="AP46">
        <f t="shared" si="27"/>
        <v>-7.9372876413766252E-2</v>
      </c>
      <c r="AQ46">
        <f t="shared" si="27"/>
        <v>-15.33513928671988</v>
      </c>
      <c r="AR46">
        <f t="shared" si="27"/>
        <v>-15.414512163133647</v>
      </c>
      <c r="AS46">
        <f t="shared" si="27"/>
        <v>8.158944731800731E-2</v>
      </c>
      <c r="AT46">
        <f t="shared" si="27"/>
        <v>7.9470695559894292E-2</v>
      </c>
      <c r="AU46">
        <f t="shared" si="23"/>
        <v>-15.253452020255745</v>
      </c>
      <c r="AW46">
        <v>43</v>
      </c>
      <c r="AX46">
        <f>IF(Z46&gt;0, (R46*SUMPRODUCT(K46:$K$98, X46:$X$98)-K46*$AZ$3)/Z46, 0)</f>
        <v>331.88484881306152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</v>
      </c>
      <c r="S47">
        <f t="shared" si="1"/>
        <v>322.64447611471877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137.75092115925671</v>
      </c>
      <c r="AC47">
        <f t="shared" si="2"/>
        <v>124.74761417362772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-2426.4710987605927</v>
      </c>
      <c r="AI47">
        <f t="shared" si="25"/>
        <v>-2436.1371261846352</v>
      </c>
      <c r="AJ47">
        <f t="shared" si="7"/>
        <v>13.003306985628981</v>
      </c>
      <c r="AK47">
        <f t="shared" si="22"/>
        <v>9.6425644811479696</v>
      </c>
      <c r="AL47">
        <f t="shared" si="26"/>
        <v>-2413.4912547178583</v>
      </c>
      <c r="AN47">
        <f t="shared" si="27"/>
        <v>0</v>
      </c>
      <c r="AO47">
        <f t="shared" si="27"/>
        <v>0</v>
      </c>
      <c r="AP47">
        <f t="shared" si="27"/>
        <v>-6.6016884565506515E-2</v>
      </c>
      <c r="AQ47">
        <f t="shared" si="27"/>
        <v>-16.572274772361716</v>
      </c>
      <c r="AR47">
        <f t="shared" si="27"/>
        <v>-16.638291656927223</v>
      </c>
      <c r="AS47">
        <f t="shared" si="27"/>
        <v>8.8809784886902429E-2</v>
      </c>
      <c r="AT47">
        <f t="shared" si="27"/>
        <v>6.5856637721101577E-2</v>
      </c>
      <c r="AU47">
        <f t="shared" si="23"/>
        <v>-16.483625234319216</v>
      </c>
      <c r="AW47">
        <v>44</v>
      </c>
      <c r="AX47">
        <f>IF(Z47&gt;0, (R47*SUMPRODUCT(K47:$K$98, X47:$X$98)-K47*$AZ$3)/Z47, 0)</f>
        <v>322.64447611471877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</v>
      </c>
      <c r="S48">
        <f t="shared" si="1"/>
        <v>310.84844016101238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124.74761417362772</v>
      </c>
      <c r="AC48">
        <f t="shared" si="2"/>
        <v>110.25733252724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-2807.6645782746991</v>
      </c>
      <c r="AI48">
        <f t="shared" si="25"/>
        <v>-2816.5320292799324</v>
      </c>
      <c r="AJ48">
        <f t="shared" si="7"/>
        <v>14.490281646387729</v>
      </c>
      <c r="AK48">
        <f t="shared" si="22"/>
        <v>8.7323329921539408</v>
      </c>
      <c r="AL48">
        <f t="shared" si="26"/>
        <v>-2793.309414641391</v>
      </c>
      <c r="AN48">
        <f t="shared" si="27"/>
        <v>0</v>
      </c>
      <c r="AO48">
        <f t="shared" si="27"/>
        <v>0</v>
      </c>
      <c r="AP48">
        <f t="shared" si="27"/>
        <v>-5.4073910441471369E-2</v>
      </c>
      <c r="AQ48">
        <f t="shared" si="27"/>
        <v>-17.121200090726827</v>
      </c>
      <c r="AR48">
        <f t="shared" si="27"/>
        <v>-17.175274001168297</v>
      </c>
      <c r="AS48">
        <f t="shared" si="27"/>
        <v>8.836205484034064E-2</v>
      </c>
      <c r="AT48">
        <f t="shared" si="27"/>
        <v>5.324995783840928E-2</v>
      </c>
      <c r="AU48">
        <f t="shared" si="23"/>
        <v>-17.033661988489548</v>
      </c>
      <c r="AW48">
        <v>45</v>
      </c>
      <c r="AX48">
        <f>IF(Z48&gt;0, (R48*SUMPRODUCT(K48:$K$98, X48:$X$98)-K48*$AZ$3)/Z48, 0)</f>
        <v>310.84844016101238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</v>
      </c>
      <c r="S49">
        <f t="shared" si="1"/>
        <v>297.00677001043482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110.25733252724</v>
      </c>
      <c r="AC49">
        <f t="shared" si="2"/>
        <v>94.995054870418542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-3130.9680881499012</v>
      </c>
      <c r="AI49">
        <f t="shared" si="25"/>
        <v>-3138.9641226230447</v>
      </c>
      <c r="AJ49">
        <f t="shared" si="7"/>
        <v>15.262277656821453</v>
      </c>
      <c r="AK49">
        <f t="shared" si="22"/>
        <v>7.7180132769068006</v>
      </c>
      <c r="AL49">
        <f t="shared" si="26"/>
        <v>-3115.9838316893165</v>
      </c>
      <c r="AN49">
        <f t="shared" si="27"/>
        <v>0</v>
      </c>
      <c r="AO49">
        <f t="shared" si="27"/>
        <v>0</v>
      </c>
      <c r="AP49">
        <f t="shared" si="27"/>
        <v>-4.3535708342278934E-2</v>
      </c>
      <c r="AQ49">
        <f t="shared" si="27"/>
        <v>-17.047064263229466</v>
      </c>
      <c r="AR49">
        <f t="shared" si="27"/>
        <v>-17.090599971571745</v>
      </c>
      <c r="AS49">
        <f t="shared" si="27"/>
        <v>8.3097949482080477E-2</v>
      </c>
      <c r="AT49">
        <f t="shared" si="27"/>
        <v>4.2021976785344139E-2</v>
      </c>
      <c r="AU49">
        <f t="shared" si="23"/>
        <v>-16.965480045304322</v>
      </c>
      <c r="AW49">
        <v>46</v>
      </c>
      <c r="AX49">
        <f>IF(Z49&gt;0, (R49*SUMPRODUCT(K49:$K$98, X49:$X$98)-K49*$AZ$3)/Z49, 0)</f>
        <v>297.00677001043482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</v>
      </c>
      <c r="S50">
        <f t="shared" si="1"/>
        <v>280.86545273481562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94.995054870418542</v>
      </c>
      <c r="AC50">
        <f t="shared" si="2"/>
        <v>79.607742780318915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-3320.5675127443387</v>
      </c>
      <c r="AI50">
        <f t="shared" si="25"/>
        <v>-3327.6534449945648</v>
      </c>
      <c r="AJ50">
        <f t="shared" si="7"/>
        <v>15.387312090099627</v>
      </c>
      <c r="AK50">
        <f t="shared" si="22"/>
        <v>6.6496538409292985</v>
      </c>
      <c r="AL50">
        <f t="shared" si="26"/>
        <v>-3305.6164790635357</v>
      </c>
      <c r="AN50">
        <f t="shared" si="27"/>
        <v>0</v>
      </c>
      <c r="AO50">
        <f t="shared" si="27"/>
        <v>0</v>
      </c>
      <c r="AP50">
        <f t="shared" si="27"/>
        <v>-3.4446883016012987E-2</v>
      </c>
      <c r="AQ50">
        <f t="shared" si="27"/>
        <v>-16.14229386043429</v>
      </c>
      <c r="AR50">
        <f t="shared" si="27"/>
        <v>-16.176740743450303</v>
      </c>
      <c r="AS50">
        <f t="shared" si="27"/>
        <v>7.4802428358192993E-2</v>
      </c>
      <c r="AT50">
        <f t="shared" si="27"/>
        <v>3.2326000287141519E-2</v>
      </c>
      <c r="AU50">
        <f t="shared" si="23"/>
        <v>-16.069612314804967</v>
      </c>
      <c r="AW50">
        <v>47</v>
      </c>
      <c r="AX50">
        <f>IF(Z50&gt;0, (R50*SUMPRODUCT(K50:$K$98, X50:$X$98)-K50*$AZ$3)/Z50, 0)</f>
        <v>280.86545273481562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</v>
      </c>
      <c r="S51">
        <f t="shared" si="1"/>
        <v>263.5664793835673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79.607742780318915</v>
      </c>
      <c r="AC51">
        <f t="shared" si="2"/>
        <v>64.947370503036225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-3418.55022125813</v>
      </c>
      <c r="AI51">
        <f t="shared" si="25"/>
        <v>-3424.7106566305392</v>
      </c>
      <c r="AJ51">
        <f t="shared" si="7"/>
        <v>14.66037227728269</v>
      </c>
      <c r="AK51">
        <f t="shared" si="22"/>
        <v>5.5725419946223242</v>
      </c>
      <c r="AL51">
        <f t="shared" si="26"/>
        <v>-3404.4777423586343</v>
      </c>
      <c r="AN51">
        <f t="shared" si="27"/>
        <v>0</v>
      </c>
      <c r="AO51">
        <f t="shared" si="27"/>
        <v>0</v>
      </c>
      <c r="AP51">
        <f t="shared" si="27"/>
        <v>-2.6739071201141482E-2</v>
      </c>
      <c r="AQ51">
        <f t="shared" si="27"/>
        <v>-14.838051573479989</v>
      </c>
      <c r="AR51">
        <f t="shared" si="27"/>
        <v>-14.864790644681131</v>
      </c>
      <c r="AS51">
        <f t="shared" si="27"/>
        <v>6.3632635432419857E-2</v>
      </c>
      <c r="AT51">
        <f t="shared" si="27"/>
        <v>2.4187348483989294E-2</v>
      </c>
      <c r="AU51">
        <f t="shared" si="23"/>
        <v>-14.776970660764722</v>
      </c>
      <c r="AW51">
        <v>48</v>
      </c>
      <c r="AX51">
        <f>IF(Z51&gt;0, (R51*SUMPRODUCT(K51:$K$98, X51:$X$98)-K51*$AZ$3)/Z51, 0)</f>
        <v>263.5664793835673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</v>
      </c>
      <c r="S52">
        <f t="shared" si="1"/>
        <v>245.03641120442379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64.947370503036225</v>
      </c>
      <c r="AC52">
        <f t="shared" si="2"/>
        <v>51.432463200227311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-3405.6013851934167</v>
      </c>
      <c r="AI52">
        <f t="shared" si="25"/>
        <v>-3410.8488158658033</v>
      </c>
      <c r="AJ52">
        <f t="shared" si="7"/>
        <v>13.514907302808915</v>
      </c>
      <c r="AK52">
        <f t="shared" si="22"/>
        <v>4.5463159352125366</v>
      </c>
      <c r="AL52">
        <f t="shared" si="26"/>
        <v>-3392.787592627782</v>
      </c>
      <c r="AN52">
        <f t="shared" si="27"/>
        <v>0</v>
      </c>
      <c r="AO52">
        <f t="shared" si="27"/>
        <v>0</v>
      </c>
      <c r="AP52">
        <f t="shared" si="27"/>
        <v>-2.0335909414839853E-2</v>
      </c>
      <c r="AQ52">
        <f t="shared" si="27"/>
        <v>-13.198078373247954</v>
      </c>
      <c r="AR52">
        <f t="shared" si="27"/>
        <v>-13.218414282662792</v>
      </c>
      <c r="AS52">
        <f t="shared" si="27"/>
        <v>5.2375714481782437E-2</v>
      </c>
      <c r="AT52">
        <f t="shared" si="27"/>
        <v>1.7618807146178486E-2</v>
      </c>
      <c r="AU52">
        <f t="shared" si="23"/>
        <v>-13.148419761034832</v>
      </c>
      <c r="AW52">
        <v>49</v>
      </c>
      <c r="AX52">
        <f>IF(Z52&gt;0, (R52*SUMPRODUCT(K52:$K$98, X52:$X$98)-K52*$AZ$3)/Z52, 0)</f>
        <v>245.03641120442379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</v>
      </c>
      <c r="S53">
        <f t="shared" si="1"/>
        <v>225.26659014208838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51.432463200227311</v>
      </c>
      <c r="AC53">
        <f t="shared" si="2"/>
        <v>39.415763640078531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-3282.4399803142874</v>
      </c>
      <c r="AI53">
        <f t="shared" si="25"/>
        <v>-3286.814326684872</v>
      </c>
      <c r="AJ53">
        <f t="shared" si="7"/>
        <v>12.01669956014878</v>
      </c>
      <c r="AK53">
        <f t="shared" si="22"/>
        <v>3.6002724240159121</v>
      </c>
      <c r="AL53">
        <f t="shared" si="26"/>
        <v>-3271.1973547007069</v>
      </c>
      <c r="AN53">
        <f t="shared" si="27"/>
        <v>0</v>
      </c>
      <c r="AO53">
        <f t="shared" si="27"/>
        <v>0</v>
      </c>
      <c r="AP53">
        <f t="shared" si="27"/>
        <v>-1.5136031921271945E-2</v>
      </c>
      <c r="AQ53">
        <f t="shared" si="27"/>
        <v>-11.357837745953123</v>
      </c>
      <c r="AR53">
        <f t="shared" si="27"/>
        <v>-11.372973777874396</v>
      </c>
      <c r="AS53">
        <f t="shared" si="27"/>
        <v>4.1579960232195332E-2</v>
      </c>
      <c r="AT53">
        <f t="shared" si="27"/>
        <v>1.2457595653976529E-2</v>
      </c>
      <c r="AU53">
        <f t="shared" si="23"/>
        <v>-11.318936221988222</v>
      </c>
      <c r="AW53">
        <v>50</v>
      </c>
      <c r="AX53">
        <f>IF(Z53&gt;0, (R53*SUMPRODUCT(K53:$K$98, X53:$X$98)-K53*$AZ$3)/Z53, 0)</f>
        <v>225.26659014208838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</v>
      </c>
      <c r="S54">
        <f t="shared" si="1"/>
        <v>204.37409590652649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39.415763640078531</v>
      </c>
      <c r="AC54">
        <f t="shared" si="2"/>
        <v>29.112728405821091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-3077.5885364624132</v>
      </c>
      <c r="AI54">
        <f t="shared" si="25"/>
        <v>-3081.1497422351763</v>
      </c>
      <c r="AJ54">
        <f t="shared" si="7"/>
        <v>10.30303523425744</v>
      </c>
      <c r="AK54">
        <f t="shared" si="22"/>
        <v>2.7591034548054973</v>
      </c>
      <c r="AL54">
        <f t="shared" si="26"/>
        <v>-3068.0876035461133</v>
      </c>
      <c r="AN54">
        <f t="shared" si="27"/>
        <v>0</v>
      </c>
      <c r="AO54">
        <f t="shared" si="27"/>
        <v>0</v>
      </c>
      <c r="AP54">
        <f t="shared" si="27"/>
        <v>-1.1002158887674305E-2</v>
      </c>
      <c r="AQ54">
        <f t="shared" si="27"/>
        <v>-9.5080487423714359</v>
      </c>
      <c r="AR54">
        <f t="shared" si="27"/>
        <v>-9.5190509012591118</v>
      </c>
      <c r="AS54">
        <f t="shared" si="27"/>
        <v>3.183068822913341E-2</v>
      </c>
      <c r="AT54">
        <f t="shared" si="27"/>
        <v>8.5241057479668349E-3</v>
      </c>
      <c r="AU54">
        <f t="shared" si="23"/>
        <v>-9.4786961072820102</v>
      </c>
      <c r="AW54">
        <v>51</v>
      </c>
      <c r="AX54">
        <f>IF(Z54&gt;0, (R54*SUMPRODUCT(K54:$K$98, X54:$X$98)-K54*$AZ$3)/Z54, 0)</f>
        <v>204.37409590652649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</v>
      </c>
      <c r="S55">
        <f t="shared" si="1"/>
        <v>181.64820951127479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29.112728405821091</v>
      </c>
      <c r="AC55">
        <f t="shared" si="2"/>
        <v>20.546467620320797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-2791.243483949203</v>
      </c>
      <c r="AI55">
        <f t="shared" si="25"/>
        <v>-2794.0712667932512</v>
      </c>
      <c r="AJ55">
        <f t="shared" si="7"/>
        <v>8.5662607855002939</v>
      </c>
      <c r="AK55">
        <f t="shared" si="22"/>
        <v>2.0378909884074767</v>
      </c>
      <c r="AL55">
        <f t="shared" si="26"/>
        <v>-2783.4671150193435</v>
      </c>
      <c r="AN55">
        <f t="shared" si="27"/>
        <v>0</v>
      </c>
      <c r="AO55">
        <f t="shared" si="27"/>
        <v>0</v>
      </c>
      <c r="AP55">
        <f t="shared" si="27"/>
        <v>-7.8002563636106687E-3</v>
      </c>
      <c r="AQ55">
        <f t="shared" si="27"/>
        <v>-7.6994648984057541</v>
      </c>
      <c r="AR55">
        <f t="shared" si="27"/>
        <v>-7.7072651547693658</v>
      </c>
      <c r="AS55">
        <f t="shared" si="27"/>
        <v>2.3629477187433186E-2</v>
      </c>
      <c r="AT55">
        <f t="shared" si="27"/>
        <v>5.6213906892209784E-3</v>
      </c>
      <c r="AU55">
        <f t="shared" si="23"/>
        <v>-7.6780142868927115</v>
      </c>
      <c r="AW55">
        <v>52</v>
      </c>
      <c r="AX55">
        <f>IF(Z55&gt;0, (R55*SUMPRODUCT(K55:$K$98, X55:$X$98)-K55*$AZ$3)/Z55, 0)</f>
        <v>181.64820951127479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</v>
      </c>
      <c r="S56">
        <f t="shared" si="1"/>
        <v>156.58848312828664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20.546467620320797</v>
      </c>
      <c r="AC56">
        <f t="shared" si="2"/>
        <v>13.687884826264291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-2456.7100038542235</v>
      </c>
      <c r="AI56">
        <f t="shared" si="25"/>
        <v>-2458.8953313688676</v>
      </c>
      <c r="AJ56">
        <f t="shared" si="7"/>
        <v>6.8585827940565061</v>
      </c>
      <c r="AK56">
        <f t="shared" si="22"/>
        <v>1.438252733422456</v>
      </c>
      <c r="AL56">
        <f t="shared" si="26"/>
        <v>-2450.5984958413887</v>
      </c>
      <c r="AN56">
        <f t="shared" si="27"/>
        <v>0</v>
      </c>
      <c r="AO56">
        <f t="shared" si="27"/>
        <v>0</v>
      </c>
      <c r="AP56">
        <f t="shared" si="27"/>
        <v>-5.3822185944048485E-3</v>
      </c>
      <c r="AQ56">
        <f t="shared" si="27"/>
        <v>-6.0506034794326142</v>
      </c>
      <c r="AR56">
        <f t="shared" si="27"/>
        <v>-6.0559856980270199</v>
      </c>
      <c r="AS56">
        <f t="shared" si="27"/>
        <v>1.6891926541020185E-2</v>
      </c>
      <c r="AT56">
        <f t="shared" si="27"/>
        <v>3.5422565054470134E-3</v>
      </c>
      <c r="AU56">
        <f t="shared" si="23"/>
        <v>-6.0355515149805523</v>
      </c>
      <c r="AW56">
        <v>53</v>
      </c>
      <c r="AX56">
        <f>IF(Z56&gt;0, (R56*SUMPRODUCT(K56:$K$98, X56:$X$98)-K56*$AZ$3)/Z56, 0)</f>
        <v>156.58848312828664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</v>
      </c>
      <c r="S57">
        <f t="shared" si="1"/>
        <v>127.8916303601561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13.687884826264291</v>
      </c>
      <c r="AC57">
        <f t="shared" si="2"/>
        <v>8.3880689400006432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-2095.165228338235</v>
      </c>
      <c r="AI57">
        <f t="shared" si="25"/>
        <v>-2096.8049112706481</v>
      </c>
      <c r="AJ57">
        <f t="shared" si="7"/>
        <v>5.299815886263648</v>
      </c>
      <c r="AK57">
        <f t="shared" si="22"/>
        <v>0.9581519378385005</v>
      </c>
      <c r="AL57">
        <f t="shared" si="26"/>
        <v>-2090.5469434465458</v>
      </c>
      <c r="AN57">
        <f t="shared" si="27"/>
        <v>0</v>
      </c>
      <c r="AO57">
        <f t="shared" si="27"/>
        <v>0</v>
      </c>
      <c r="AP57">
        <f t="shared" si="27"/>
        <v>-3.6056756075559548E-3</v>
      </c>
      <c r="AQ57">
        <f t="shared" si="27"/>
        <v>-4.6072847428504655</v>
      </c>
      <c r="AR57">
        <f t="shared" si="27"/>
        <v>-4.6108904184580215</v>
      </c>
      <c r="AS57">
        <f t="shared" si="27"/>
        <v>1.1654336632946983E-2</v>
      </c>
      <c r="AT57">
        <f t="shared" si="27"/>
        <v>2.1069836139067859E-3</v>
      </c>
      <c r="AU57">
        <f t="shared" si="23"/>
        <v>-4.597129098211167</v>
      </c>
      <c r="AW57">
        <v>54</v>
      </c>
      <c r="AX57">
        <f>IF(Z57&gt;0, (R57*SUMPRODUCT(K57:$K$98, X57:$X$98)-K57*$AZ$3)/Z57, 0)</f>
        <v>127.8916303601561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</v>
      </c>
      <c r="S58">
        <f t="shared" si="1"/>
        <v>93.298020337048982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8.3880689400006432</v>
      </c>
      <c r="AC58">
        <f t="shared" si="2"/>
        <v>4.4511302624796132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-1722.2711972545026</v>
      </c>
      <c r="AI58">
        <f t="shared" si="25"/>
        <v>-1723.4639155582777</v>
      </c>
      <c r="AJ58">
        <f t="shared" si="7"/>
        <v>3.93693867752103</v>
      </c>
      <c r="AK58">
        <f t="shared" si="22"/>
        <v>0.58716482580004503</v>
      </c>
      <c r="AL58">
        <f t="shared" si="26"/>
        <v>-1718.9398120549565</v>
      </c>
      <c r="AN58">
        <f t="shared" si="27"/>
        <v>0</v>
      </c>
      <c r="AO58">
        <f t="shared" si="27"/>
        <v>0</v>
      </c>
      <c r="AP58">
        <f t="shared" si="27"/>
        <v>-2.3417829368950179E-3</v>
      </c>
      <c r="AQ58">
        <f t="shared" si="27"/>
        <v>-3.3815070077070515</v>
      </c>
      <c r="AR58">
        <f t="shared" si="27"/>
        <v>-3.3838487906439463</v>
      </c>
      <c r="AS58">
        <f t="shared" si="27"/>
        <v>7.7297848028651927E-3</v>
      </c>
      <c r="AT58">
        <f t="shared" si="27"/>
        <v>1.1528393300004435E-3</v>
      </c>
      <c r="AU58">
        <f t="shared" si="23"/>
        <v>-3.3749661665110802</v>
      </c>
      <c r="AW58">
        <v>55</v>
      </c>
      <c r="AX58">
        <f>IF(Z58&gt;0, (R58*SUMPRODUCT(K58:$K$98, X58:$X$98)-K58*$AZ$3)/Z58, 0)</f>
        <v>93.298020337048982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</v>
      </c>
      <c r="S59">
        <f t="shared" si="1"/>
        <v>49.703978903828435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4.4511302624796132</v>
      </c>
      <c r="AC59">
        <f t="shared" si="2"/>
        <v>1.6681465273881262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-1367.0015274331397</v>
      </c>
      <c r="AI59">
        <f t="shared" si="25"/>
        <v>-1367.8405681720189</v>
      </c>
      <c r="AJ59">
        <f t="shared" si="7"/>
        <v>2.782983735091487</v>
      </c>
      <c r="AK59">
        <f t="shared" si="22"/>
        <v>0.31157911837357294</v>
      </c>
      <c r="AL59">
        <f t="shared" si="26"/>
        <v>-1364.7460053185539</v>
      </c>
      <c r="AN59">
        <f t="shared" si="27"/>
        <v>0</v>
      </c>
      <c r="AO59">
        <f t="shared" si="27"/>
        <v>0</v>
      </c>
      <c r="AP59">
        <f t="shared" si="27"/>
        <v>-1.4708682674752437E-3</v>
      </c>
      <c r="AQ59">
        <f t="shared" si="27"/>
        <v>-2.3964023141206958</v>
      </c>
      <c r="AR59">
        <f t="shared" si="27"/>
        <v>-2.3978731823881709</v>
      </c>
      <c r="AS59">
        <f t="shared" si="27"/>
        <v>4.878669503359195E-3</v>
      </c>
      <c r="AT59">
        <f t="shared" si="27"/>
        <v>5.4620928017846428E-4</v>
      </c>
      <c r="AU59">
        <f t="shared" si="23"/>
        <v>-2.3924483036046333</v>
      </c>
      <c r="AW59">
        <v>56</v>
      </c>
      <c r="AX59">
        <f>IF(Z59&gt;0, (R59*SUMPRODUCT(K59:$K$98, X59:$X$98)-K59*$AZ$3)/Z59, 0)</f>
        <v>49.703978903828435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</v>
      </c>
      <c r="S60">
        <f t="shared" si="1"/>
        <v>-8.5023568204921283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1.6681465273881262</v>
      </c>
      <c r="AC60">
        <f t="shared" si="2"/>
        <v>-0.19386000761153088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-1042.5275569532137</v>
      </c>
      <c r="AI60">
        <f t="shared" si="25"/>
        <v>-1043.0975753954658</v>
      </c>
      <c r="AJ60">
        <f t="shared" si="7"/>
        <v>1.8620065349996571</v>
      </c>
      <c r="AK60">
        <f t="shared" si="22"/>
        <v>0.11677025691716884</v>
      </c>
      <c r="AL60">
        <f t="shared" si="26"/>
        <v>-1041.1187986035491</v>
      </c>
      <c r="AN60">
        <f t="shared" si="27"/>
        <v>0</v>
      </c>
      <c r="AO60">
        <f t="shared" si="27"/>
        <v>0</v>
      </c>
      <c r="AP60">
        <f t="shared" si="27"/>
        <v>-8.9219875888123983E-4</v>
      </c>
      <c r="AQ60">
        <f t="shared" si="27"/>
        <v>-1.6317749101910815</v>
      </c>
      <c r="AR60">
        <f t="shared" si="27"/>
        <v>-1.6326671089499627</v>
      </c>
      <c r="AS60">
        <f t="shared" si="27"/>
        <v>2.9144318787159194E-3</v>
      </c>
      <c r="AT60">
        <f t="shared" si="27"/>
        <v>1.8277001334225052E-4</v>
      </c>
      <c r="AU60">
        <f t="shared" si="23"/>
        <v>-1.6295699070579046</v>
      </c>
      <c r="AW60">
        <v>57</v>
      </c>
      <c r="AX60">
        <f>IF(Z60&gt;0, (R60*SUMPRODUCT(K60:$K$98, X60:$X$98)-K60*$AZ$3)/Z60, 0)</f>
        <v>-8.5023568204921283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</v>
      </c>
      <c r="S61">
        <f t="shared" si="1"/>
        <v>-90.202711701550399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-0.19386000761153088</v>
      </c>
      <c r="AC61">
        <f t="shared" si="2"/>
        <v>-1.3484958293016835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-762.31151202002604</v>
      </c>
      <c r="AI61">
        <f t="shared" si="25"/>
        <v>-762.68525239985058</v>
      </c>
      <c r="AJ61">
        <f t="shared" si="7"/>
        <v>1.1546358216901527</v>
      </c>
      <c r="AK61">
        <f t="shared" si="22"/>
        <v>-1.3570200532807162E-2</v>
      </c>
      <c r="AL61">
        <f t="shared" si="26"/>
        <v>-761.5441867786933</v>
      </c>
      <c r="AN61">
        <f t="shared" si="27"/>
        <v>0</v>
      </c>
      <c r="AO61">
        <f t="shared" si="27"/>
        <v>0</v>
      </c>
      <c r="AP61">
        <f t="shared" si="27"/>
        <v>-5.223056306893995E-4</v>
      </c>
      <c r="AQ61">
        <f t="shared" si="27"/>
        <v>-1.0653373747153567</v>
      </c>
      <c r="AR61">
        <f t="shared" si="27"/>
        <v>-1.0658596803460461</v>
      </c>
      <c r="AS61">
        <f t="shared" si="27"/>
        <v>1.6136142189065901E-3</v>
      </c>
      <c r="AT61">
        <f t="shared" si="27"/>
        <v>-1.8964480507021298E-5</v>
      </c>
      <c r="AU61">
        <f t="shared" si="23"/>
        <v>-1.0642650306076467</v>
      </c>
      <c r="AW61">
        <v>58</v>
      </c>
      <c r="AX61">
        <f>IF(Z61&gt;0, (R61*SUMPRODUCT(K61:$K$98, X61:$X$98)-K61*$AZ$3)/Z61, 0)</f>
        <v>-90.202711701550399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</v>
      </c>
      <c r="S62">
        <f t="shared" si="1"/>
        <v>-210.59480733176667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-1.3484958293016835</v>
      </c>
      <c r="AC62">
        <f t="shared" si="2"/>
        <v>-1.9878161607126394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-536.10631312782448</v>
      </c>
      <c r="AI62">
        <f t="shared" si="25"/>
        <v>-536.34228952556884</v>
      </c>
      <c r="AJ62">
        <f t="shared" si="7"/>
        <v>0.6393203314109559</v>
      </c>
      <c r="AK62">
        <f t="shared" si="22"/>
        <v>-9.4394708051117854E-2</v>
      </c>
      <c r="AL62">
        <f t="shared" si="26"/>
        <v>-535.79736390220899</v>
      </c>
      <c r="AN62">
        <f t="shared" si="27"/>
        <v>0</v>
      </c>
      <c r="AO62">
        <f t="shared" si="27"/>
        <v>0</v>
      </c>
      <c r="AP62">
        <f t="shared" si="27"/>
        <v>-2.944457089951786E-4</v>
      </c>
      <c r="AQ62">
        <f t="shared" si="27"/>
        <v>-0.66894064395680519</v>
      </c>
      <c r="AR62">
        <f t="shared" si="27"/>
        <v>-0.66923508966580036</v>
      </c>
      <c r="AS62">
        <f t="shared" si="27"/>
        <v>7.9772862903547577E-4</v>
      </c>
      <c r="AT62">
        <f t="shared" si="27"/>
        <v>-1.177834605629309E-4</v>
      </c>
      <c r="AU62">
        <f t="shared" si="23"/>
        <v>-0.66855514449732778</v>
      </c>
      <c r="AW62">
        <v>59</v>
      </c>
      <c r="AX62">
        <f>IF(Z62&gt;0, (R62*SUMPRODUCT(K62:$K$98, X62:$X$98)-K62*$AZ$3)/Z62, 0)</f>
        <v>-210.59480733176667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</v>
      </c>
      <c r="S63">
        <f t="shared" si="1"/>
        <v>-397.50943543024499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-1.9878161607126394</v>
      </c>
      <c r="AC63">
        <f t="shared" si="2"/>
        <v>-2.2763844445762302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-361.80479633119523</v>
      </c>
      <c r="AI63">
        <f t="shared" si="25"/>
        <v>-361.94796176587937</v>
      </c>
      <c r="AJ63">
        <f t="shared" si="7"/>
        <v>0.28856828386359079</v>
      </c>
      <c r="AK63">
        <f t="shared" si="22"/>
        <v>-0.13914713124988479</v>
      </c>
      <c r="AL63">
        <f t="shared" si="26"/>
        <v>-361.79854061326569</v>
      </c>
      <c r="AN63">
        <f t="shared" si="27"/>
        <v>0</v>
      </c>
      <c r="AO63">
        <f t="shared" si="27"/>
        <v>0</v>
      </c>
      <c r="AP63">
        <f t="shared" si="27"/>
        <v>-1.5949857819510345E-4</v>
      </c>
      <c r="AQ63">
        <f t="shared" si="27"/>
        <v>-0.40308158688111062</v>
      </c>
      <c r="AR63">
        <f t="shared" si="27"/>
        <v>-0.4032410854593057</v>
      </c>
      <c r="AS63">
        <f t="shared" si="27"/>
        <v>3.2148982811388454E-4</v>
      </c>
      <c r="AT63">
        <f t="shared" si="27"/>
        <v>-1.550218433887627E-4</v>
      </c>
      <c r="AU63">
        <f t="shared" si="23"/>
        <v>-0.40307461747458062</v>
      </c>
      <c r="AW63">
        <v>60</v>
      </c>
      <c r="AX63">
        <f>IF(Z63&gt;0, (R63*SUMPRODUCT(K63:$K$98, X63:$X$98)-K63*$AZ$3)/Z63, 0)</f>
        <v>-397.50943543024499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</v>
      </c>
      <c r="S64">
        <f t="shared" si="1"/>
        <v>-702.37186157990232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-2.2763844445762302</v>
      </c>
      <c r="AC64">
        <f t="shared" si="2"/>
        <v>-2.3398478528026843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-233.79992889710246</v>
      </c>
      <c r="AI64">
        <f t="shared" si="25"/>
        <v>-233.88321269521546</v>
      </c>
      <c r="AJ64">
        <f t="shared" si="7"/>
        <v>6.3463408226454021E-2</v>
      </c>
      <c r="AK64">
        <f t="shared" si="22"/>
        <v>-0.15934691112033614</v>
      </c>
      <c r="AL64">
        <f t="shared" si="26"/>
        <v>-233.97909619810935</v>
      </c>
      <c r="AN64">
        <f t="shared" si="27"/>
        <v>0</v>
      </c>
      <c r="AO64">
        <f t="shared" si="27"/>
        <v>0</v>
      </c>
      <c r="AP64">
        <f t="shared" si="27"/>
        <v>-8.2844015231027927E-5</v>
      </c>
      <c r="AQ64">
        <f t="shared" si="27"/>
        <v>-0.23256534055143263</v>
      </c>
      <c r="AR64">
        <f t="shared" si="27"/>
        <v>-0.23264818456666367</v>
      </c>
      <c r="AS64">
        <f t="shared" si="27"/>
        <v>6.3128287576321788E-5</v>
      </c>
      <c r="AT64">
        <f t="shared" si="27"/>
        <v>-1.5850547442565591E-4</v>
      </c>
      <c r="AU64">
        <f t="shared" si="23"/>
        <v>-0.23274356175351302</v>
      </c>
      <c r="AW64">
        <v>61</v>
      </c>
      <c r="AX64">
        <f>IF(Z64&gt;0, (R64*SUMPRODUCT(K64:$K$98, X64:$X$98)-K64*$AZ$3)/Z64, 0)</f>
        <v>-702.37186157990232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</v>
      </c>
      <c r="S65">
        <f t="shared" si="1"/>
        <v>-1223.6530773909101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-2.3398478528026843</v>
      </c>
      <c r="AC65">
        <f t="shared" si="2"/>
        <v>-2.2691826766981742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-144.36053812211745</v>
      </c>
      <c r="AI65">
        <f t="shared" si="25"/>
        <v>-144.40689894771879</v>
      </c>
      <c r="AJ65">
        <f t="shared" si="7"/>
        <v>-7.0665176104510063E-2</v>
      </c>
      <c r="AK65">
        <f t="shared" si="22"/>
        <v>-0.16378934969618791</v>
      </c>
      <c r="AL65">
        <f t="shared" si="26"/>
        <v>-144.64135347351947</v>
      </c>
      <c r="AN65">
        <f t="shared" si="27"/>
        <v>0</v>
      </c>
      <c r="AO65">
        <f t="shared" si="27"/>
        <v>0</v>
      </c>
      <c r="AP65">
        <f t="shared" si="27"/>
        <v>-4.1175014027564434E-5</v>
      </c>
      <c r="AQ65">
        <f t="shared" si="27"/>
        <v>-0.12821271202801951</v>
      </c>
      <c r="AR65">
        <f t="shared" si="27"/>
        <v>-0.1282538870420471</v>
      </c>
      <c r="AS65">
        <f t="shared" si="27"/>
        <v>-6.2760737748377283E-5</v>
      </c>
      <c r="AT65">
        <f t="shared" si="27"/>
        <v>-1.4546826299642715E-4</v>
      </c>
      <c r="AU65">
        <f t="shared" si="23"/>
        <v>-0.12846211604279187</v>
      </c>
      <c r="AW65">
        <v>62</v>
      </c>
      <c r="AX65">
        <f>IF(Z65&gt;0, (R65*SUMPRODUCT(K65:$K$98, X65:$X$98)-K65*$AZ$3)/Z65, 0)</f>
        <v>-1223.6530773909101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</v>
      </c>
      <c r="S66">
        <f t="shared" si="1"/>
        <v>-2157.8304271372003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-2.2691826766981742</v>
      </c>
      <c r="AC66">
        <f t="shared" si="2"/>
        <v>-2.1266538559976733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-85.033680370476034</v>
      </c>
      <c r="AI66">
        <f t="shared" si="25"/>
        <v>-85.05831916772874</v>
      </c>
      <c r="AJ66">
        <f t="shared" si="7"/>
        <v>-0.14252882070050088</v>
      </c>
      <c r="AK66">
        <f t="shared" si="22"/>
        <v>-0.1588427873688722</v>
      </c>
      <c r="AL66">
        <f t="shared" si="26"/>
        <v>-85.359690775798114</v>
      </c>
      <c r="AN66">
        <f t="shared" si="27"/>
        <v>0</v>
      </c>
      <c r="AO66">
        <f t="shared" si="27"/>
        <v>0</v>
      </c>
      <c r="AP66">
        <f t="shared" si="27"/>
        <v>-1.9538178618929399E-5</v>
      </c>
      <c r="AQ66">
        <f t="shared" si="27"/>
        <v>-6.743037083602807E-2</v>
      </c>
      <c r="AR66">
        <f t="shared" si="27"/>
        <v>-6.7449909014646994E-2</v>
      </c>
      <c r="AS66">
        <f t="shared" si="27"/>
        <v>-1.1302311263941738E-4</v>
      </c>
      <c r="AT66">
        <f t="shared" si="27"/>
        <v>-1.2595983156610778E-4</v>
      </c>
      <c r="AU66">
        <f t="shared" si="23"/>
        <v>-6.7688891958852526E-2</v>
      </c>
      <c r="AW66">
        <v>63</v>
      </c>
      <c r="AX66">
        <f>IF(Z66&gt;0, (R66*SUMPRODUCT(K66:$K$98, X66:$X$98)-K66*$AZ$3)/Z66, 0)</f>
        <v>-2157.8304271372003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-3914.3877919721936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-2.1266538559976733</v>
      </c>
      <c r="AC67">
        <f t="shared" ref="AC67:AC79" si="30">S67*Z67</f>
        <v>-1.952350715468951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-47.693364783218748</v>
      </c>
      <c r="AI67">
        <f t="shared" ref="AI67:AI79" si="34">SUM(AE67:AH67)</f>
        <v>-47.705833851303119</v>
      </c>
      <c r="AJ67">
        <f t="shared" ref="AJ67:AJ79" si="35">AB67-AC67</f>
        <v>-0.17430314052872231</v>
      </c>
      <c r="AK67">
        <f t="shared" si="22"/>
        <v>-0.14886576991983716</v>
      </c>
      <c r="AL67">
        <f t="shared" si="26"/>
        <v>-48.029002761751677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-3.3767935705624495E-2</v>
      </c>
      <c r="AR67">
        <f t="shared" si="36"/>
        <v>-3.3776764076013037E-2</v>
      </c>
      <c r="AS67">
        <f t="shared" si="36"/>
        <v>-1.2341040036523712E-4</v>
      </c>
      <c r="AT67">
        <f t="shared" si="36"/>
        <v>-1.0540019078691838E-4</v>
      </c>
      <c r="AU67">
        <f t="shared" si="23"/>
        <v>-3.4005574667165195E-2</v>
      </c>
      <c r="AW67">
        <v>64</v>
      </c>
      <c r="AX67">
        <f>IF(Z67&gt;0, (R67*SUMPRODUCT(K67:$K$98, X67:$X$98)-K67*$AZ$3)/Z67, 0)</f>
        <v>-3914.3877919721936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100000</v>
      </c>
      <c r="S68">
        <f t="shared" si="29"/>
        <v>-7384.3852497846583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-1.952350715468951</v>
      </c>
      <c r="AC68">
        <f t="shared" si="30"/>
        <v>-1.7702851588846202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-25.404150979592423</v>
      </c>
      <c r="AI68">
        <f t="shared" si="34"/>
        <v>-25.410144319251049</v>
      </c>
      <c r="AJ68">
        <f t="shared" si="35"/>
        <v>-0.18206555658433077</v>
      </c>
      <c r="AK68">
        <f t="shared" si="22"/>
        <v>-0.13666455008282657</v>
      </c>
      <c r="AL68">
        <f t="shared" si="26"/>
        <v>-25.728874425918207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-1.605954407228851E-2</v>
      </c>
      <c r="AR68">
        <f t="shared" si="36"/>
        <v>-1.6063332835096023E-2</v>
      </c>
      <c r="AS68">
        <f t="shared" si="36"/>
        <v>-1.1509496351051476E-4</v>
      </c>
      <c r="AT68">
        <f t="shared" si="36"/>
        <v>-8.6394163179778365E-5</v>
      </c>
      <c r="AU68">
        <f t="shared" si="23"/>
        <v>-1.6264821961786316E-2</v>
      </c>
      <c r="AW68">
        <v>65</v>
      </c>
      <c r="AX68">
        <f>IF(Z68&gt;0, (R68*SUMPRODUCT(K68:$K$98, X68:$X$98)-K68*$AZ$3)/Z68, 0)</f>
        <v>-7384.3852497846583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100000</v>
      </c>
      <c r="S69">
        <f t="shared" si="29"/>
        <v>-14598.687424504904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-1.7702851588846202</v>
      </c>
      <c r="AC69">
        <f t="shared" si="30"/>
        <v>-1.5936362276980196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-12.817327018362494</v>
      </c>
      <c r="AI69">
        <f t="shared" si="34"/>
        <v>-12.820056092869944</v>
      </c>
      <c r="AJ69">
        <f t="shared" si="35"/>
        <v>-0.17664893118660063</v>
      </c>
      <c r="AK69">
        <f t="shared" si="22"/>
        <v>-0.12391996112192342</v>
      </c>
      <c r="AL69">
        <f t="shared" si="26"/>
        <v>-13.120624985178468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-7.2344908004011487E-3</v>
      </c>
      <c r="AR69">
        <f t="shared" si="36"/>
        <v>-7.2360311733969743E-3</v>
      </c>
      <c r="AS69">
        <f t="shared" si="36"/>
        <v>-9.9706051483223132E-5</v>
      </c>
      <c r="AT69">
        <f t="shared" si="36"/>
        <v>-6.9944210476823504E-5</v>
      </c>
      <c r="AU69">
        <f t="shared" si="23"/>
        <v>-7.4056814353570203E-3</v>
      </c>
      <c r="AW69">
        <v>66</v>
      </c>
      <c r="AX69">
        <f>IF(Z69&gt;0, (R69*SUMPRODUCT(K69:$K$98, X69:$X$98)-K69*$AZ$3)/Z69, 0)</f>
        <v>-14598.687424504904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100000</v>
      </c>
      <c r="S70">
        <f t="shared" si="29"/>
        <v>-30726.849241783751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-1.5936362276980196</v>
      </c>
      <c r="AC70">
        <f t="shared" si="30"/>
        <v>-1.4288095798744129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-6.1570989568616197</v>
      </c>
      <c r="AI70">
        <f t="shared" si="34"/>
        <v>-6.1582614658847801</v>
      </c>
      <c r="AJ70">
        <f t="shared" si="35"/>
        <v>-0.16482664782360668</v>
      </c>
      <c r="AK70">
        <f t="shared" si="22"/>
        <v>-0.11155453593886139</v>
      </c>
      <c r="AL70">
        <f t="shared" si="26"/>
        <v>-6.4346426496472482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-3.1029059681114638E-3</v>
      </c>
      <c r="AR70">
        <f t="shared" si="36"/>
        <v>-3.1034918213211039E-3</v>
      </c>
      <c r="AS70">
        <f t="shared" si="36"/>
        <v>-8.3065351526584241E-5</v>
      </c>
      <c r="AT70">
        <f t="shared" si="36"/>
        <v>-5.621855970803383E-5</v>
      </c>
      <c r="AU70">
        <f t="shared" si="23"/>
        <v>-3.2427757325557221E-3</v>
      </c>
      <c r="AW70">
        <v>67</v>
      </c>
      <c r="AX70">
        <f>IF(Z70&gt;0, (R70*SUMPRODUCT(K70:$K$98, X70:$X$98)-K70*$AZ$3)/Z70, 0)</f>
        <v>-30726.849241783751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100000</v>
      </c>
      <c r="S71">
        <f t="shared" si="29"/>
        <v>-69287.130906882201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-1.4288095798744129</v>
      </c>
      <c r="AC71">
        <f t="shared" si="30"/>
        <v>-1.2782864692139457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-2.7586239097317948</v>
      </c>
      <c r="AI71">
        <f t="shared" si="34"/>
        <v>-2.7590851376872907</v>
      </c>
      <c r="AJ71">
        <f t="shared" si="35"/>
        <v>-0.1505231106604672</v>
      </c>
      <c r="AK71">
        <f t="shared" si="22"/>
        <v>-0.10001667059120892</v>
      </c>
      <c r="AL71">
        <f t="shared" si="26"/>
        <v>-3.0096249189389668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-1.2412719873163894E-3</v>
      </c>
      <c r="AR71">
        <f t="shared" si="36"/>
        <v>-1.241479521710224E-3</v>
      </c>
      <c r="AS71">
        <f t="shared" si="36"/>
        <v>-6.7729464697030166E-5</v>
      </c>
      <c r="AT71">
        <f t="shared" si="36"/>
        <v>-4.500355812604726E-5</v>
      </c>
      <c r="AU71">
        <f t="shared" si="23"/>
        <v>-1.3542125445333015E-3</v>
      </c>
      <c r="AW71">
        <v>68</v>
      </c>
      <c r="AX71">
        <f>IF(Z71&gt;0, (R71*SUMPRODUCT(K71:$K$98, X71:$X$98)-K71*$AZ$3)/Z71, 0)</f>
        <v>-69287.130906882201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100000</v>
      </c>
      <c r="S72">
        <f t="shared" si="29"/>
        <v>-168384.08177631564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-1.2782864692139457</v>
      </c>
      <c r="AC72">
        <f t="shared" si="30"/>
        <v>-1.1423616549257456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-1.1480365468042333</v>
      </c>
      <c r="AI72">
        <f t="shared" si="34"/>
        <v>-1.1482061533434731</v>
      </c>
      <c r="AJ72">
        <f t="shared" si="35"/>
        <v>-0.13592481428820014</v>
      </c>
      <c r="AK72">
        <f t="shared" ref="AK72:AK79" si="49">G72*SUM(AB72:AB72, AE72:AF72)</f>
        <v>-8.9480052844976204E-2</v>
      </c>
      <c r="AL72">
        <f t="shared" si="26"/>
        <v>-1.3736110204766494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-4.6122426712475416E-4</v>
      </c>
      <c r="AR72">
        <f t="shared" si="36"/>
        <v>-4.612924066382376E-4</v>
      </c>
      <c r="AS72">
        <f t="shared" si="36"/>
        <v>-5.4607863337327905E-5</v>
      </c>
      <c r="AT72">
        <f t="shared" si="36"/>
        <v>-3.5948656783263513E-5</v>
      </c>
      <c r="AU72">
        <f t="shared" si="23"/>
        <v>-5.5184892675882904E-4</v>
      </c>
      <c r="AW72">
        <v>69</v>
      </c>
      <c r="AX72">
        <f>IF(Z72&gt;0, (R72*SUMPRODUCT(K72:$K$98, X72:$X$98)-K72*$AZ$3)/Z72, 0)</f>
        <v>-168384.08177631564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100000</v>
      </c>
      <c r="S73">
        <f t="shared" si="29"/>
        <v>-443741.22714158415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-1.1423616549257456</v>
      </c>
      <c r="AC73">
        <f t="shared" si="30"/>
        <v>-1.020353159304016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-0.44169860932676852</v>
      </c>
      <c r="AI73">
        <f t="shared" si="34"/>
        <v>-0.44175609514828418</v>
      </c>
      <c r="AJ73">
        <f t="shared" si="35"/>
        <v>-0.12200849562172955</v>
      </c>
      <c r="AK73">
        <f t="shared" si="49"/>
        <v>-7.9965315844802196E-2</v>
      </c>
      <c r="AL73">
        <f t="shared" si="26"/>
        <v>-0.64372990661481588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-1.5843985817712855E-4</v>
      </c>
      <c r="AR73">
        <f t="shared" si="36"/>
        <v>-1.5846047867539549E-4</v>
      </c>
      <c r="AS73">
        <f t="shared" si="36"/>
        <v>-4.3765156454025793E-5</v>
      </c>
      <c r="AT73">
        <f t="shared" si="36"/>
        <v>-2.8684023526473713E-5</v>
      </c>
      <c r="AU73">
        <f t="shared" si="23"/>
        <v>-2.30909658655895E-4</v>
      </c>
      <c r="AW73">
        <v>70</v>
      </c>
      <c r="AX73">
        <f>IF(Z73&gt;0, (R73*SUMPRODUCT(K73:$K$98, X73:$X$98)-K73*$AZ$3)/Z73, 0)</f>
        <v>-443741.22714158415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100000</v>
      </c>
      <c r="S74">
        <f t="shared" si="29"/>
        <v>-1276548.9637721609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-1.020353159304016</v>
      </c>
      <c r="AC74">
        <f t="shared" si="30"/>
        <v>-0.9111636349757164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-0.1562667528451788</v>
      </c>
      <c r="AI74">
        <f t="shared" si="34"/>
        <v>-0.15628459712026802</v>
      </c>
      <c r="AJ74">
        <f t="shared" si="35"/>
        <v>-0.10918952432829965</v>
      </c>
      <c r="AK74">
        <f t="shared" si="49"/>
        <v>-7.1424721151281123E-2</v>
      </c>
      <c r="AL74">
        <f t="shared" si="26"/>
        <v>-0.33689884259984876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-5.0048028944781453E-5</v>
      </c>
      <c r="AR74">
        <f t="shared" si="36"/>
        <v>-5.005374398512051E-5</v>
      </c>
      <c r="AS74">
        <f t="shared" si="36"/>
        <v>-3.4970461563656015E-5</v>
      </c>
      <c r="AT74">
        <f t="shared" si="36"/>
        <v>-2.2875413013117772E-5</v>
      </c>
      <c r="AU74">
        <f t="shared" si="23"/>
        <v>-1.0789961856189428E-4</v>
      </c>
      <c r="AW74">
        <v>71</v>
      </c>
      <c r="AX74">
        <f>IF(Z74&gt;0, (R74*SUMPRODUCT(K74:$K$98, X74:$X$98)-K74*$AZ$3)/Z74, 0)</f>
        <v>-1276548.9637721609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100000</v>
      </c>
      <c r="S75">
        <f t="shared" si="29"/>
        <v>-4041510.3733958299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-0.9111636349757164</v>
      </c>
      <c r="AC75">
        <f t="shared" si="30"/>
        <v>-0.81358157212387838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-5.0532697560763909E-2</v>
      </c>
      <c r="AI75">
        <f t="shared" si="34"/>
        <v>-5.0537730218712031E-2</v>
      </c>
      <c r="AJ75">
        <f t="shared" si="35"/>
        <v>-9.7582062851838014E-2</v>
      </c>
      <c r="AK75">
        <f t="shared" si="49"/>
        <v>-6.3781454448300148E-2</v>
      </c>
      <c r="AL75">
        <f t="shared" si="26"/>
        <v>-0.2119012475188502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-1.4450233015774326E-5</v>
      </c>
      <c r="AR75">
        <f t="shared" si="36"/>
        <v>-1.4451672144962939E-5</v>
      </c>
      <c r="AS75">
        <f t="shared" si="36"/>
        <v>-2.7904379034454193E-5</v>
      </c>
      <c r="AT75">
        <f t="shared" si="36"/>
        <v>-1.8238822056840938E-5</v>
      </c>
      <c r="AU75">
        <f t="shared" si="23"/>
        <v>-6.0594873236258073E-5</v>
      </c>
      <c r="AW75">
        <v>72</v>
      </c>
      <c r="AX75">
        <f>IF(Z75&gt;0, (R75*SUMPRODUCT(K75:$K$98, X75:$X$98)-K75*$AZ$3)/Z75, 0)</f>
        <v>-4041510.3733958299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8"/>
        <v>100000</v>
      </c>
      <c r="S76">
        <f t="shared" si="29"/>
        <v>-14226315.57122341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-0.81358157212387838</v>
      </c>
      <c r="AC76">
        <f t="shared" si="30"/>
        <v>-0.72642449478476645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-1.4823122880175902E-2</v>
      </c>
      <c r="AI76">
        <f t="shared" si="34"/>
        <v>-1.4824399430824501E-2</v>
      </c>
      <c r="AJ76">
        <f t="shared" si="35"/>
        <v>-8.7157077339111932E-2</v>
      </c>
      <c r="AK76">
        <f t="shared" si="49"/>
        <v>-5.6950710048671492E-2</v>
      </c>
      <c r="AL76">
        <f t="shared" si="26"/>
        <v>-0.15893218681860793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-3.7846354577511788E-6</v>
      </c>
      <c r="AR76">
        <f t="shared" si="36"/>
        <v>-3.7849613862945333E-6</v>
      </c>
      <c r="AS76">
        <f t="shared" si="36"/>
        <v>-2.2252919844084192E-5</v>
      </c>
      <c r="AT76">
        <f t="shared" si="36"/>
        <v>-1.454063886109745E-5</v>
      </c>
      <c r="AU76">
        <f t="shared" si="23"/>
        <v>-4.0578520091476176E-5</v>
      </c>
      <c r="AW76">
        <v>73</v>
      </c>
      <c r="AX76">
        <f>IF(Z76&gt;0, (R76*SUMPRODUCT(K76:$K$98, X76:$X$98)-K76*$AZ$3)/Z76, 0)</f>
        <v>-14226315.57122341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100000</v>
      </c>
      <c r="S77">
        <f t="shared" si="29"/>
        <v>-56385331.059098125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-0.72642449478476645</v>
      </c>
      <c r="AC77">
        <f t="shared" si="30"/>
        <v>-0.64859655837368191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-3.9048474936558639E-3</v>
      </c>
      <c r="AI77">
        <f t="shared" si="34"/>
        <v>-3.9051350669245628E-3</v>
      </c>
      <c r="AJ77">
        <f t="shared" si="35"/>
        <v>-7.7827936411084542E-2</v>
      </c>
      <c r="AK77">
        <f t="shared" si="49"/>
        <v>-5.0849714634933658E-2</v>
      </c>
      <c r="AL77">
        <f t="shared" si="26"/>
        <v>-0.13258278611294277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-8.9016476397476471E-7</v>
      </c>
      <c r="AR77">
        <f t="shared" si="36"/>
        <v>-8.9023032033548629E-7</v>
      </c>
      <c r="AS77">
        <f t="shared" si="36"/>
        <v>-1.7741969887063076E-5</v>
      </c>
      <c r="AT77">
        <f t="shared" si="36"/>
        <v>-1.1591905778581747E-5</v>
      </c>
      <c r="AU77">
        <f t="shared" si="23"/>
        <v>-3.0224105985980314E-5</v>
      </c>
      <c r="AW77">
        <v>74</v>
      </c>
      <c r="AX77">
        <f>IF(Z77&gt;0, (R77*SUMPRODUCT(K77:$K$98, X77:$X$98)-K77*$AZ$3)/Z77, 0)</f>
        <v>-56385331.059098125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100000</v>
      </c>
      <c r="S78">
        <f t="shared" si="29"/>
        <v>-255691451.0857501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-0.64859655837368191</v>
      </c>
      <c r="AC78">
        <f t="shared" si="30"/>
        <v>-0.57910484046117572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-9.1230433937926618E-4</v>
      </c>
      <c r="AI78">
        <f t="shared" si="34"/>
        <v>-9.1236096083043342E-4</v>
      </c>
      <c r="AJ78">
        <f t="shared" si="35"/>
        <v>-6.949171791250619E-2</v>
      </c>
      <c r="AK78">
        <f t="shared" si="49"/>
        <v>-4.5401759086157741E-2</v>
      </c>
      <c r="AL78">
        <f t="shared" si="26"/>
        <v>-0.11580583795949437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-1.856897965230818E-7</v>
      </c>
      <c r="AR78">
        <f t="shared" si="36"/>
        <v>-1.8570132121423173E-7</v>
      </c>
      <c r="AS78">
        <f t="shared" si="36"/>
        <v>-1.4144296373721641E-5</v>
      </c>
      <c r="AT78">
        <f t="shared" si="36"/>
        <v>-9.241042755792259E-6</v>
      </c>
      <c r="AU78">
        <f t="shared" si="23"/>
        <v>-2.3571040450728133E-5</v>
      </c>
      <c r="AW78">
        <v>75</v>
      </c>
      <c r="AX78">
        <f>IF(Z78&gt;0, (R78*SUMPRODUCT(K78:$K$98, X78:$X$98)-K78*$AZ$3)/Z78, 0)</f>
        <v>-255691451.0857501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-0.57910484046117572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-0.57910484046117572</v>
      </c>
      <c r="AK79">
        <f t="shared" si="49"/>
        <v>-4.0537338832282305E-2</v>
      </c>
      <c r="AL79">
        <f t="shared" si="26"/>
        <v>-0.61986866509812688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-4.1159611249738887E-8</v>
      </c>
      <c r="AR79">
        <f t="shared" si="36"/>
        <v>-4.1159611249738887E-8</v>
      </c>
      <c r="AS79">
        <f t="shared" si="36"/>
        <v>-1.0524160726571101E-4</v>
      </c>
      <c r="AT79">
        <f t="shared" si="36"/>
        <v>-7.3669125085997719E-6</v>
      </c>
      <c r="AU79">
        <f t="shared" si="23"/>
        <v>-1.1264967938556052E-4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5657.1738473059168</v>
      </c>
      <c r="AO81" s="8">
        <f t="shared" si="50"/>
        <v>-565.71738473059168</v>
      </c>
      <c r="AP81" s="8">
        <f t="shared" si="50"/>
        <v>-435.36846080058518</v>
      </c>
      <c r="AQ81" s="8">
        <f t="shared" si="50"/>
        <v>-2845.1755333702231</v>
      </c>
      <c r="AR81" s="8">
        <f t="shared" si="50"/>
        <v>1810.9124684045162</v>
      </c>
      <c r="AS81" s="8">
        <f t="shared" si="50"/>
        <v>-345.42402586196891</v>
      </c>
      <c r="AT81" s="8">
        <f t="shared" si="50"/>
        <v>201.49734841948165</v>
      </c>
      <c r="AU81" s="8">
        <f t="shared" si="50"/>
        <v>1666.9857909620275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9822-3287-49C6-8745-BD74DD40E52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8671.3285614096185</v>
      </c>
      <c r="K3">
        <v>1</v>
      </c>
      <c r="L3" s="2">
        <v>0</v>
      </c>
      <c r="O3">
        <f>$C$3</f>
        <v>8671.3285614096185</v>
      </c>
      <c r="P3" s="2">
        <f>O3*C5</f>
        <v>867.13285614096185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8671.3285614096185</v>
      </c>
      <c r="AF3">
        <f t="shared" ref="AF3:AG34" si="4">-$Z3*P3</f>
        <v>-867.13285614096185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7531.0459634686567</v>
      </c>
      <c r="AJ3">
        <f t="shared" ref="AJ3:AJ66" si="7">AB3-AC3</f>
        <v>0</v>
      </c>
      <c r="AL3">
        <f t="shared" ref="AL3:AL34" si="8">SUM(AI3:AK3)</f>
        <v>7531.0459634686567</v>
      </c>
      <c r="AN3">
        <f t="shared" ref="AN3:AU34" si="9">AE3*$K3</f>
        <v>8671.3285614096185</v>
      </c>
      <c r="AO3">
        <f t="shared" si="9"/>
        <v>-867.13285614096185</v>
      </c>
      <c r="AP3">
        <f t="shared" si="9"/>
        <v>-273.14974180000002</v>
      </c>
      <c r="AQ3">
        <f t="shared" si="9"/>
        <v>0</v>
      </c>
      <c r="AR3">
        <f t="shared" si="9"/>
        <v>7531.0459634686567</v>
      </c>
      <c r="AS3">
        <f t="shared" si="9"/>
        <v>0</v>
      </c>
      <c r="AT3">
        <f t="shared" si="9"/>
        <v>0</v>
      </c>
      <c r="AU3">
        <f t="shared" si="9"/>
        <v>7531.0459634686567</v>
      </c>
      <c r="AW3">
        <v>0</v>
      </c>
      <c r="AX3">
        <f>IF(Z3&gt;0, (R3*SUMPRODUCT(K3:$K$98, X3:$X$98)-K3*$AZ$3)/Z3, 0)</f>
        <v>0</v>
      </c>
      <c r="AZ3">
        <f>C6*ABS(SUMPRODUCT(X4:X69, K4:K69))/1</f>
        <v>4502.910474706795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489.0450873223707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482.45469371858553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-482.45469371858553</v>
      </c>
      <c r="AK4">
        <f>G4*SUM(AB4, AE4:AF4)</f>
        <v>0</v>
      </c>
      <c r="AL4">
        <f t="shared" si="8"/>
        <v>-830.05919371858556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-310.36116071428575</v>
      </c>
      <c r="AR4">
        <f t="shared" si="9"/>
        <v>-310.36116071428575</v>
      </c>
      <c r="AS4">
        <f t="shared" si="9"/>
        <v>-430.76311939159422</v>
      </c>
      <c r="AT4">
        <f t="shared" si="9"/>
        <v>0</v>
      </c>
      <c r="AU4">
        <f t="shared" si="9"/>
        <v>-741.12428010587996</v>
      </c>
      <c r="AW4">
        <v>1</v>
      </c>
      <c r="AX4">
        <f>IF(Z4&gt;0, (R4*SUMPRODUCT(K4:$K$98, X4:$X$98)-K4*$AZ$3)/Z4, 0)</f>
        <v>489.0450873223707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</v>
      </c>
      <c r="S5">
        <f t="shared" si="1"/>
        <v>619.52604937276544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482.45469371858553</v>
      </c>
      <c r="AC5">
        <f t="shared" si="2"/>
        <v>602.85665239589389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-356.540806405296</v>
      </c>
      <c r="AI5">
        <f t="shared" si="6"/>
        <v>-380.86813908994469</v>
      </c>
      <c r="AJ5">
        <f t="shared" si="7"/>
        <v>-120.40195867730836</v>
      </c>
      <c r="AK5">
        <f>G5*SUM(AB5, AE5:AF5)</f>
        <v>33.771828560300989</v>
      </c>
      <c r="AL5">
        <f t="shared" si="8"/>
        <v>-467.49826920695205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-284.23214796340557</v>
      </c>
      <c r="AR5">
        <f t="shared" si="9"/>
        <v>-303.62574863675434</v>
      </c>
      <c r="AS5">
        <f t="shared" si="9"/>
        <v>-95.98370430270117</v>
      </c>
      <c r="AT5">
        <f t="shared" si="9"/>
        <v>26.922694961974639</v>
      </c>
      <c r="AU5">
        <f t="shared" si="9"/>
        <v>-372.68675797748085</v>
      </c>
      <c r="AW5">
        <v>2</v>
      </c>
      <c r="AX5">
        <f>IF(Z5&gt;0, (R5*SUMPRODUCT(K5:$K$98, X5:$X$98)-K5*$AZ$3)/Z5, 0)</f>
        <v>619.52604937276544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100000</v>
      </c>
      <c r="S6">
        <f t="shared" si="1"/>
        <v>732.76036298567101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602.85665239589389</v>
      </c>
      <c r="AC6">
        <f t="shared" si="2"/>
        <v>703.23443246069792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-365.64895732735908</v>
      </c>
      <c r="AI6">
        <f t="shared" si="6"/>
        <v>-389.64160444582944</v>
      </c>
      <c r="AJ6">
        <f t="shared" si="7"/>
        <v>-100.37778006480403</v>
      </c>
      <c r="AK6">
        <f>G6*SUM(AB6, AE6:AF6)</f>
        <v>42.199965667712576</v>
      </c>
      <c r="AL6">
        <f t="shared" si="8"/>
        <v>-447.81941884292087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-260.26170545918296</v>
      </c>
      <c r="AR6">
        <f t="shared" si="9"/>
        <v>-277.33919777086754</v>
      </c>
      <c r="AS6">
        <f t="shared" si="9"/>
        <v>-71.446921169486274</v>
      </c>
      <c r="AT6">
        <f t="shared" si="9"/>
        <v>30.037102020681893</v>
      </c>
      <c r="AU6">
        <f t="shared" si="9"/>
        <v>-318.74901691967193</v>
      </c>
      <c r="AW6">
        <v>3</v>
      </c>
      <c r="AX6">
        <f>IF(Z6&gt;0, (R6*SUMPRODUCT(K6:$K$98, X6:$X$98)-K6*$AZ$3)/Z6, 0)</f>
        <v>732.76036298567101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</v>
      </c>
      <c r="S7">
        <f t="shared" si="1"/>
        <v>830.95120070682333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703.23443246069792</v>
      </c>
      <c r="AC7">
        <f t="shared" si="2"/>
        <v>786.37444845527261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-375.42772893333057</v>
      </c>
      <c r="AI7">
        <f t="shared" si="6"/>
        <v>-399.08659264838286</v>
      </c>
      <c r="AJ7">
        <f t="shared" si="7"/>
        <v>-83.140015994574696</v>
      </c>
      <c r="AK7">
        <f>G7*SUM(AB7, AE7:AF7)</f>
        <v>49.226410272248856</v>
      </c>
      <c r="AL7">
        <f t="shared" si="8"/>
        <v>-433.00019837070869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-238.59110887160008</v>
      </c>
      <c r="AR7">
        <f t="shared" si="9"/>
        <v>-253.62674447703191</v>
      </c>
      <c r="AS7">
        <f t="shared" si="9"/>
        <v>-52.836983203419045</v>
      </c>
      <c r="AT7">
        <f t="shared" si="9"/>
        <v>31.284273662987438</v>
      </c>
      <c r="AU7">
        <f t="shared" si="9"/>
        <v>-275.17945401746351</v>
      </c>
      <c r="AW7">
        <v>4</v>
      </c>
      <c r="AX7">
        <f>IF(Z7&gt;0, (R7*SUMPRODUCT(K7:$K$98, X7:$X$98)-K7*$AZ$3)/Z7, 0)</f>
        <v>830.95120070682333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</v>
      </c>
      <c r="S8">
        <f t="shared" si="1"/>
        <v>915.71835672748364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786.37444845527261</v>
      </c>
      <c r="AC8">
        <f t="shared" si="2"/>
        <v>854.39201945309924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-386.17445278167747</v>
      </c>
      <c r="AI8">
        <f t="shared" si="6"/>
        <v>-409.50018424638387</v>
      </c>
      <c r="AJ8">
        <f t="shared" si="7"/>
        <v>-68.017570997826624</v>
      </c>
      <c r="AK8">
        <f t="shared" ref="AK8:AK69" si="22">G8*SUM(AB8:AB8, AE8:AF8)</f>
        <v>55.046211391869086</v>
      </c>
      <c r="AL8">
        <f t="shared" si="8"/>
        <v>-422.47154385234143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-219.12575550075795</v>
      </c>
      <c r="AR8">
        <f t="shared" si="9"/>
        <v>-232.36140196311268</v>
      </c>
      <c r="AS8">
        <f t="shared" si="9"/>
        <v>-38.594996444913349</v>
      </c>
      <c r="AT8">
        <f t="shared" si="9"/>
        <v>31.234698649309617</v>
      </c>
      <c r="AU8">
        <f t="shared" si="9"/>
        <v>-239.72169975871643</v>
      </c>
      <c r="AW8">
        <v>5</v>
      </c>
      <c r="AX8">
        <f>IF(Z8&gt;0, (R8*SUMPRODUCT(K8:$K$98, X8:$X$98)-K8*$AZ$3)/Z8, 0)</f>
        <v>915.71835672748364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</v>
      </c>
      <c r="S9">
        <f t="shared" si="1"/>
        <v>988.38956590064868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854.39201945309924</v>
      </c>
      <c r="AC9">
        <f t="shared" si="2"/>
        <v>909.02401383575943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-399.68109038096969</v>
      </c>
      <c r="AI9">
        <f t="shared" si="6"/>
        <v>-422.67364425843374</v>
      </c>
      <c r="AJ9">
        <f t="shared" si="7"/>
        <v>-54.631994382660196</v>
      </c>
      <c r="AK9">
        <f t="shared" si="22"/>
        <v>59.807441361716954</v>
      </c>
      <c r="AL9">
        <f t="shared" si="8"/>
        <v>-417.498197279377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-202.49087893308476</v>
      </c>
      <c r="AR9">
        <f t="shared" si="9"/>
        <v>-214.13962228275432</v>
      </c>
      <c r="AS9">
        <f t="shared" si="9"/>
        <v>-27.678268566240227</v>
      </c>
      <c r="AT9">
        <f t="shared" si="9"/>
        <v>30.30031107183353</v>
      </c>
      <c r="AU9">
        <f t="shared" si="9"/>
        <v>-211.51757977716102</v>
      </c>
      <c r="AW9">
        <v>6</v>
      </c>
      <c r="AX9">
        <f>IF(Z9&gt;0, (R9*SUMPRODUCT(K9:$K$98, X9:$X$98)-K9*$AZ$3)/Z9, 0)</f>
        <v>988.38956590064868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</v>
      </c>
      <c r="S10">
        <f t="shared" si="1"/>
        <v>1049.2002785932377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909.02401383575943</v>
      </c>
      <c r="AC10">
        <f t="shared" si="2"/>
        <v>950.95969729858325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-413.89070978232536</v>
      </c>
      <c r="AI10">
        <f t="shared" si="6"/>
        <v>-436.54986544356922</v>
      </c>
      <c r="AJ10">
        <f t="shared" si="7"/>
        <v>-41.935683462823818</v>
      </c>
      <c r="AK10">
        <f t="shared" si="22"/>
        <v>63.631680968503169</v>
      </c>
      <c r="AL10">
        <f t="shared" si="8"/>
        <v>-414.85386793788985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-187.2231378052648</v>
      </c>
      <c r="AR10">
        <f t="shared" si="9"/>
        <v>-197.47298908882499</v>
      </c>
      <c r="AS10">
        <f t="shared" si="9"/>
        <v>-18.969573509024695</v>
      </c>
      <c r="AT10">
        <f t="shared" si="9"/>
        <v>28.783740956669952</v>
      </c>
      <c r="AU10">
        <f t="shared" si="9"/>
        <v>-187.65882164117974</v>
      </c>
      <c r="AW10">
        <v>7</v>
      </c>
      <c r="AX10">
        <f>IF(Z10&gt;0, (R10*SUMPRODUCT(K10:$K$98, X10:$X$98)-K10*$AZ$3)/Z10, 0)</f>
        <v>1049.2002785932377</v>
      </c>
    </row>
    <row r="11" spans="1:52" x14ac:dyDescent="0.25">
      <c r="A11" t="s">
        <v>33</v>
      </c>
      <c r="C11" s="12">
        <f>AU71</f>
        <v>2570.1149405648703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</v>
      </c>
      <c r="S11">
        <f t="shared" si="1"/>
        <v>1099.599844290394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950.95969729858325</v>
      </c>
      <c r="AC11">
        <f t="shared" si="2"/>
        <v>981.97456163252161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-427.35530123596476</v>
      </c>
      <c r="AI11">
        <f t="shared" si="6"/>
        <v>-449.68102651528716</v>
      </c>
      <c r="AJ11">
        <f t="shared" si="7"/>
        <v>-31.014864333938363</v>
      </c>
      <c r="AK11">
        <f t="shared" si="22"/>
        <v>66.567178810900828</v>
      </c>
      <c r="AL11">
        <f t="shared" si="8"/>
        <v>-414.12871203832469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-172.60163855727717</v>
      </c>
      <c r="AR11">
        <f t="shared" si="9"/>
        <v>-181.61862455007051</v>
      </c>
      <c r="AS11">
        <f t="shared" si="9"/>
        <v>-12.526383522533235</v>
      </c>
      <c r="AT11">
        <f t="shared" si="9"/>
        <v>26.885367055626496</v>
      </c>
      <c r="AU11">
        <f t="shared" si="9"/>
        <v>-167.25964101697724</v>
      </c>
      <c r="AW11">
        <v>8</v>
      </c>
      <c r="AX11">
        <f>IF(Z11&gt;0, (R11*SUMPRODUCT(K11:$K$98, X11:$X$98)-K11*$AZ$3)/Z11, 0)</f>
        <v>1099.599844290394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</v>
      </c>
      <c r="S12">
        <f t="shared" si="1"/>
        <v>1141.5886718034483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981.97456163252161</v>
      </c>
      <c r="AC12">
        <f t="shared" si="2"/>
        <v>1004.2282821281046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-442.26109770913286</v>
      </c>
      <c r="AI12">
        <f t="shared" si="6"/>
        <v>-464.25300046123476</v>
      </c>
      <c r="AJ12">
        <f t="shared" si="7"/>
        <v>-22.253720495583025</v>
      </c>
      <c r="AK12">
        <f t="shared" si="22"/>
        <v>68.73821931427652</v>
      </c>
      <c r="AL12">
        <f t="shared" si="8"/>
        <v>-417.76850164254125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-159.48378549327123</v>
      </c>
      <c r="AR12">
        <f t="shared" si="9"/>
        <v>-167.41428609409917</v>
      </c>
      <c r="AS12">
        <f t="shared" si="9"/>
        <v>-8.024914703845285</v>
      </c>
      <c r="AT12">
        <f t="shared" si="9"/>
        <v>24.787690984110554</v>
      </c>
      <c r="AU12">
        <f t="shared" si="9"/>
        <v>-150.65150981383388</v>
      </c>
      <c r="AW12">
        <v>9</v>
      </c>
      <c r="AX12">
        <f>IF(Z12&gt;0, (R12*SUMPRODUCT(K12:$K$98, X12:$X$98)-K12*$AZ$3)/Z12, 0)</f>
        <v>1141.5886718034483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</v>
      </c>
      <c r="S13">
        <f t="shared" si="1"/>
        <v>1175.944661977393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1004.2282821281046</v>
      </c>
      <c r="AC13">
        <f t="shared" si="2"/>
        <v>1018.7224957891729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-457.79585112090552</v>
      </c>
      <c r="AI13">
        <f t="shared" si="6"/>
        <v>-479.45338588270619</v>
      </c>
      <c r="AJ13">
        <f t="shared" si="7"/>
        <v>-14.494213661068216</v>
      </c>
      <c r="AK13">
        <f t="shared" si="22"/>
        <v>70.295979748967326</v>
      </c>
      <c r="AL13">
        <f t="shared" si="8"/>
        <v>-423.65161979480706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-147.39801188319038</v>
      </c>
      <c r="AR13">
        <f t="shared" si="9"/>
        <v>-154.37115844702285</v>
      </c>
      <c r="AS13">
        <f t="shared" si="9"/>
        <v>-4.6667488842912155</v>
      </c>
      <c r="AT13">
        <f t="shared" si="9"/>
        <v>22.633424119089035</v>
      </c>
      <c r="AU13">
        <f t="shared" si="9"/>
        <v>-136.40448321222502</v>
      </c>
      <c r="AW13">
        <v>10</v>
      </c>
      <c r="AX13">
        <f>IF(Z13&gt;0, (R13*SUMPRODUCT(K13:$K$98, X13:$X$98)-K13*$AZ$3)/Z13, 0)</f>
        <v>1175.944661977393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</v>
      </c>
      <c r="S14">
        <f t="shared" si="1"/>
        <v>1203.749272738567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1018.7224957891729</v>
      </c>
      <c r="AC14">
        <f t="shared" si="2"/>
        <v>1026.6619831509288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-475.14786045428951</v>
      </c>
      <c r="AI14">
        <f t="shared" si="6"/>
        <v>-496.47003290335863</v>
      </c>
      <c r="AJ14">
        <f t="shared" si="7"/>
        <v>-7.9394873617559369</v>
      </c>
      <c r="AK14">
        <f t="shared" si="22"/>
        <v>71.310574705242104</v>
      </c>
      <c r="AL14">
        <f t="shared" si="8"/>
        <v>-433.09894555987245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-136.59365579429641</v>
      </c>
      <c r="AR14">
        <f t="shared" si="9"/>
        <v>-142.72327086087833</v>
      </c>
      <c r="AS14">
        <f t="shared" si="9"/>
        <v>-2.2824128952995402</v>
      </c>
      <c r="AT14">
        <f t="shared" si="9"/>
        <v>20.50008619731198</v>
      </c>
      <c r="AU14">
        <f t="shared" si="9"/>
        <v>-124.50559755886587</v>
      </c>
      <c r="AW14">
        <v>11</v>
      </c>
      <c r="AX14">
        <f>IF(Z14&gt;0, (R14*SUMPRODUCT(K14:$K$98, X14:$X$98)-K14*$AZ$3)/Z14, 0)</f>
        <v>1203.749272738567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</v>
      </c>
      <c r="S15">
        <f t="shared" si="1"/>
        <v>1225.5860063373359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1026.6619831509288</v>
      </c>
      <c r="AC15">
        <f t="shared" si="2"/>
        <v>1028.7625231110474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-495.34357587854441</v>
      </c>
      <c r="AI15">
        <f t="shared" si="6"/>
        <v>-516.32869070915319</v>
      </c>
      <c r="AJ15">
        <f t="shared" si="7"/>
        <v>-2.1005399601185673</v>
      </c>
      <c r="AK15">
        <f t="shared" si="22"/>
        <v>71.866338820565019</v>
      </c>
      <c r="AL15">
        <f t="shared" si="8"/>
        <v>-446.56289184870673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-127.14235837852675</v>
      </c>
      <c r="AR15">
        <f t="shared" si="9"/>
        <v>-132.52871467814293</v>
      </c>
      <c r="AS15">
        <f t="shared" si="9"/>
        <v>-0.53915628949893701</v>
      </c>
      <c r="AT15">
        <f t="shared" si="9"/>
        <v>18.446299196413346</v>
      </c>
      <c r="AU15">
        <f t="shared" si="9"/>
        <v>-114.62157177122852</v>
      </c>
      <c r="AW15">
        <v>12</v>
      </c>
      <c r="AX15">
        <f>IF(Z15&gt;0, (R15*SUMPRODUCT(K15:$K$98, X15:$X$98)-K15*$AZ$3)/Z15, 0)</f>
        <v>1225.5860063373359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</v>
      </c>
      <c r="S16">
        <f t="shared" si="1"/>
        <v>1241.7037532874892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1028.7625231110474</v>
      </c>
      <c r="AC16">
        <f t="shared" si="2"/>
        <v>1025.4542680846782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-516.60047675929582</v>
      </c>
      <c r="AI16">
        <f t="shared" si="6"/>
        <v>-537.24659032240868</v>
      </c>
      <c r="AJ16">
        <f t="shared" si="7"/>
        <v>3.3082550263691246</v>
      </c>
      <c r="AK16">
        <f t="shared" si="22"/>
        <v>72.013376617773318</v>
      </c>
      <c r="AL16">
        <f t="shared" si="8"/>
        <v>-461.92495867826625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-118.3914958819862</v>
      </c>
      <c r="AR16">
        <f t="shared" si="9"/>
        <v>-123.12305223714071</v>
      </c>
      <c r="AS16">
        <f t="shared" si="9"/>
        <v>0.75816666641102282</v>
      </c>
      <c r="AT16">
        <f t="shared" si="9"/>
        <v>16.503607264891315</v>
      </c>
      <c r="AU16">
        <f t="shared" si="9"/>
        <v>-105.86127830583837</v>
      </c>
      <c r="AW16">
        <v>13</v>
      </c>
      <c r="AX16">
        <f>IF(Z16&gt;0, (R16*SUMPRODUCT(K16:$K$98, X16:$X$98)-K16*$AZ$3)/Z16, 0)</f>
        <v>1241.7037532874892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</v>
      </c>
      <c r="S17">
        <f t="shared" si="1"/>
        <v>1252.9286444476336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1025.4542680846782</v>
      </c>
      <c r="AC17">
        <f t="shared" si="2"/>
        <v>1017.6289359099752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-538.58649315322839</v>
      </c>
      <c r="AI17">
        <f t="shared" si="6"/>
        <v>-558.89149895742185</v>
      </c>
      <c r="AJ17">
        <f t="shared" si="7"/>
        <v>7.8253321747030213</v>
      </c>
      <c r="AK17">
        <f t="shared" si="22"/>
        <v>71.781798765927476</v>
      </c>
      <c r="AL17">
        <f t="shared" si="8"/>
        <v>-479.28436801679135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-110.20546730647004</v>
      </c>
      <c r="AR17">
        <f t="shared" si="9"/>
        <v>-114.36027378928894</v>
      </c>
      <c r="AS17">
        <f t="shared" si="9"/>
        <v>1.6012180032449308</v>
      </c>
      <c r="AT17">
        <f t="shared" si="9"/>
        <v>14.687978212716553</v>
      </c>
      <c r="AU17">
        <f t="shared" si="9"/>
        <v>-98.071077573327443</v>
      </c>
      <c r="AW17">
        <v>14</v>
      </c>
      <c r="AX17">
        <f>IF(Z17&gt;0, (R17*SUMPRODUCT(K17:$K$98, X17:$X$98)-K17*$AZ$3)/Z17, 0)</f>
        <v>1252.9286444476336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</v>
      </c>
      <c r="S18">
        <f t="shared" si="1"/>
        <v>1260.1285506853505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1017.6289359099752</v>
      </c>
      <c r="AC18">
        <f t="shared" si="2"/>
        <v>1006.1432576278652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-563.32957314796658</v>
      </c>
      <c r="AI18">
        <f t="shared" si="6"/>
        <v>-583.29069650083102</v>
      </c>
      <c r="AJ18">
        <f t="shared" si="7"/>
        <v>11.48567828211003</v>
      </c>
      <c r="AK18">
        <f t="shared" si="22"/>
        <v>71.234025513698271</v>
      </c>
      <c r="AL18">
        <f t="shared" si="8"/>
        <v>-500.57099270502272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-102.91820687369078</v>
      </c>
      <c r="AR18">
        <f t="shared" si="9"/>
        <v>-106.5650294808926</v>
      </c>
      <c r="AS18">
        <f t="shared" si="9"/>
        <v>2.0983904802249138</v>
      </c>
      <c r="AT18">
        <f t="shared" si="9"/>
        <v>13.014190136151258</v>
      </c>
      <c r="AU18">
        <f t="shared" si="9"/>
        <v>-91.452448864516427</v>
      </c>
      <c r="AW18">
        <v>15</v>
      </c>
      <c r="AX18">
        <f>IF(Z18&gt;0, (R18*SUMPRODUCT(K18:$K$98, X18:$X$98)-K18*$AZ$3)/Z18, 0)</f>
        <v>1260.1285506853505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</v>
      </c>
      <c r="S19">
        <f t="shared" si="1"/>
        <v>1263.6130398113135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1006.1432576278652</v>
      </c>
      <c r="AC19">
        <f t="shared" si="2"/>
        <v>991.36771952592392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-591.03984005056191</v>
      </c>
      <c r="AI19">
        <f t="shared" si="6"/>
        <v>-610.65359220988512</v>
      </c>
      <c r="AJ19">
        <f t="shared" si="7"/>
        <v>14.775538101941265</v>
      </c>
      <c r="AK19">
        <f t="shared" si="22"/>
        <v>70.430028033950563</v>
      </c>
      <c r="AL19">
        <f t="shared" si="8"/>
        <v>-525.44802607399333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-96.4114009244893</v>
      </c>
      <c r="AR19">
        <f t="shared" si="9"/>
        <v>-99.610828771695523</v>
      </c>
      <c r="AS19">
        <f t="shared" si="9"/>
        <v>2.4102103298137436</v>
      </c>
      <c r="AT19">
        <f t="shared" si="9"/>
        <v>11.488663216549565</v>
      </c>
      <c r="AU19">
        <f t="shared" si="9"/>
        <v>-85.711955225332218</v>
      </c>
      <c r="AW19">
        <v>16</v>
      </c>
      <c r="AX19">
        <f>IF(Z19&gt;0, (R19*SUMPRODUCT(K19:$K$98, X19:$X$98)-K19*$AZ$3)/Z19, 0)</f>
        <v>1263.6130398113135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</v>
      </c>
      <c r="S20">
        <f t="shared" si="1"/>
        <v>1263.7028342702358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991.36771952592392</v>
      </c>
      <c r="AC20">
        <f t="shared" si="2"/>
        <v>973.65513000478336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-622.66664919080699</v>
      </c>
      <c r="AI20">
        <f t="shared" si="6"/>
        <v>-641.92859716623923</v>
      </c>
      <c r="AJ20">
        <f t="shared" si="7"/>
        <v>17.712589521140558</v>
      </c>
      <c r="AK20">
        <f t="shared" si="22"/>
        <v>69.395740366814678</v>
      </c>
      <c r="AL20">
        <f t="shared" si="8"/>
        <v>-554.82026727828395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-90.687873741284434</v>
      </c>
      <c r="AR20">
        <f t="shared" si="9"/>
        <v>-93.493267459218885</v>
      </c>
      <c r="AS20">
        <f t="shared" si="9"/>
        <v>2.5797384269928361</v>
      </c>
      <c r="AT20">
        <f t="shared" si="9"/>
        <v>10.107096869163039</v>
      </c>
      <c r="AU20">
        <f t="shared" si="9"/>
        <v>-80.806432163063008</v>
      </c>
      <c r="AW20">
        <v>17</v>
      </c>
      <c r="AX20">
        <f>IF(Z20&gt;0, (R20*SUMPRODUCT(K20:$K$98, X20:$X$98)-K20*$AZ$3)/Z20, 0)</f>
        <v>1263.7028342702358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</v>
      </c>
      <c r="S21">
        <f t="shared" si="1"/>
        <v>1260.5859896174866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973.65513000478336</v>
      </c>
      <c r="AC21">
        <f t="shared" si="2"/>
        <v>953.23405215934383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-658.98568060251785</v>
      </c>
      <c r="AI21">
        <f t="shared" si="6"/>
        <v>-677.89026267804513</v>
      </c>
      <c r="AJ21">
        <f t="shared" si="7"/>
        <v>20.421077845439527</v>
      </c>
      <c r="AK21">
        <f t="shared" si="22"/>
        <v>68.155859100334837</v>
      </c>
      <c r="AL21">
        <f t="shared" si="8"/>
        <v>-589.31332573227075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-85.694227798665665</v>
      </c>
      <c r="AR21">
        <f t="shared" si="9"/>
        <v>-88.152571903104501</v>
      </c>
      <c r="AS21">
        <f t="shared" si="9"/>
        <v>2.6555485927727052</v>
      </c>
      <c r="AT21">
        <f t="shared" si="9"/>
        <v>8.8629599814942299</v>
      </c>
      <c r="AU21">
        <f t="shared" si="9"/>
        <v>-76.634063328837556</v>
      </c>
      <c r="AW21">
        <v>18</v>
      </c>
      <c r="AX21">
        <f>IF(Z21&gt;0, (R21*SUMPRODUCT(K21:$K$98, X21:$X$98)-K21*$AZ$3)/Z21, 0)</f>
        <v>1260.5859896174866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</v>
      </c>
      <c r="S22">
        <f t="shared" si="1"/>
        <v>1254.3917665942131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953.23405215934383</v>
      </c>
      <c r="AC22">
        <f t="shared" si="2"/>
        <v>930.27803498196988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-700.46285915508702</v>
      </c>
      <c r="AI22">
        <f t="shared" si="6"/>
        <v>-719.00327969507032</v>
      </c>
      <c r="AJ22">
        <f t="shared" si="7"/>
        <v>22.956017177373951</v>
      </c>
      <c r="AK22">
        <f t="shared" si="22"/>
        <v>66.72638365115408</v>
      </c>
      <c r="AL22">
        <f t="shared" si="8"/>
        <v>-629.32087886654233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-81.328484907911005</v>
      </c>
      <c r="AR22">
        <f t="shared" si="9"/>
        <v>-83.481153379000489</v>
      </c>
      <c r="AS22">
        <f t="shared" si="9"/>
        <v>2.6653491647048799</v>
      </c>
      <c r="AT22">
        <f t="shared" si="9"/>
        <v>7.7473853392858407</v>
      </c>
      <c r="AU22">
        <f t="shared" si="9"/>
        <v>-73.068418875009783</v>
      </c>
      <c r="AW22">
        <v>19</v>
      </c>
      <c r="AX22">
        <f>IF(Z22&gt;0, (R22*SUMPRODUCT(K22:$K$98, X22:$X$98)-K22*$AZ$3)/Z22, 0)</f>
        <v>1254.3917665942131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</v>
      </c>
      <c r="S23">
        <f t="shared" si="1"/>
        <v>1245.3043093393853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930.27803498196988</v>
      </c>
      <c r="AC23">
        <f t="shared" si="2"/>
        <v>904.96580955735465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-749.81094586118172</v>
      </c>
      <c r="AI23">
        <f t="shared" si="6"/>
        <v>-767.97850945929986</v>
      </c>
      <c r="AJ23">
        <f t="shared" si="7"/>
        <v>25.312225424615235</v>
      </c>
      <c r="AK23">
        <f t="shared" si="22"/>
        <v>65.119462448737892</v>
      </c>
      <c r="AL23">
        <f t="shared" si="8"/>
        <v>-677.54682158594676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-77.730475179519843</v>
      </c>
      <c r="AR23">
        <f t="shared" si="9"/>
        <v>-79.613847727134413</v>
      </c>
      <c r="AS23">
        <f t="shared" si="9"/>
        <v>2.6240365267630139</v>
      </c>
      <c r="AT23">
        <f t="shared" si="9"/>
        <v>6.7507240158540158</v>
      </c>
      <c r="AU23">
        <f t="shared" si="9"/>
        <v>-70.239087184517388</v>
      </c>
      <c r="AW23">
        <v>20</v>
      </c>
      <c r="AX23">
        <f>IF(Z23&gt;0, (R23*SUMPRODUCT(K23:$K$98, X23:$X$98)-K23*$AZ$3)/Z23, 0)</f>
        <v>1245.3043093393853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</v>
      </c>
      <c r="S24">
        <f t="shared" si="1"/>
        <v>1233.1675165854551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904.96580955735465</v>
      </c>
      <c r="AC24">
        <f t="shared" si="2"/>
        <v>877.24985177363487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-805.62127747088039</v>
      </c>
      <c r="AI24">
        <f t="shared" si="6"/>
        <v>-823.40576011364965</v>
      </c>
      <c r="AJ24">
        <f t="shared" si="7"/>
        <v>27.715957783719773</v>
      </c>
      <c r="AK24">
        <f t="shared" si="22"/>
        <v>63.34760666901483</v>
      </c>
      <c r="AL24">
        <f t="shared" si="8"/>
        <v>-732.34219566091508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-74.56799260319444</v>
      </c>
      <c r="AR24">
        <f t="shared" si="9"/>
        <v>-76.214117410524395</v>
      </c>
      <c r="AS24">
        <f t="shared" si="9"/>
        <v>2.565378289777815</v>
      </c>
      <c r="AT24">
        <f t="shared" si="9"/>
        <v>5.8634298740898263</v>
      </c>
      <c r="AU24">
        <f t="shared" si="9"/>
        <v>-67.785309246656752</v>
      </c>
      <c r="AW24">
        <v>21</v>
      </c>
      <c r="AX24">
        <f>IF(Z24&gt;0, (R24*SUMPRODUCT(K24:$K$98, X24:$X$98)-K24*$AZ$3)/Z24, 0)</f>
        <v>1233.1675165854551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</v>
      </c>
      <c r="S25">
        <f t="shared" si="1"/>
        <v>1218.1721422836861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877.24985177363487</v>
      </c>
      <c r="AC25">
        <f t="shared" si="2"/>
        <v>847.33767827383338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-868.42816748082726</v>
      </c>
      <c r="AI25">
        <f t="shared" si="6"/>
        <v>-885.81769825529864</v>
      </c>
      <c r="AJ25">
        <f t="shared" si="7"/>
        <v>29.912173499801497</v>
      </c>
      <c r="AK25">
        <f t="shared" si="22"/>
        <v>61.407489624154444</v>
      </c>
      <c r="AL25">
        <f t="shared" si="8"/>
        <v>-794.4980351313427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-71.769083886868273</v>
      </c>
      <c r="AR25">
        <f t="shared" si="9"/>
        <v>-73.206198365232851</v>
      </c>
      <c r="AS25">
        <f t="shared" si="9"/>
        <v>2.4720171103768434</v>
      </c>
      <c r="AT25">
        <f t="shared" si="9"/>
        <v>5.0748691016119452</v>
      </c>
      <c r="AU25">
        <f t="shared" si="9"/>
        <v>-65.659312153244059</v>
      </c>
      <c r="AW25">
        <v>22</v>
      </c>
      <c r="AX25">
        <f>IF(Z25&gt;0, (R25*SUMPRODUCT(K25:$K$98, X25:$X$98)-K25*$AZ$3)/Z25, 0)</f>
        <v>1218.1721422836861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</v>
      </c>
      <c r="S26">
        <f t="shared" si="1"/>
        <v>1200.5299422172538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847.33767827383338</v>
      </c>
      <c r="AC26">
        <f t="shared" si="2"/>
        <v>815.43986144356563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-939.21627808086077</v>
      </c>
      <c r="AI26">
        <f t="shared" si="6"/>
        <v>-956.1971094780672</v>
      </c>
      <c r="AJ26">
        <f t="shared" si="7"/>
        <v>31.897816830267743</v>
      </c>
      <c r="AK26">
        <f t="shared" si="22"/>
        <v>59.313637479168342</v>
      </c>
      <c r="AL26">
        <f t="shared" si="8"/>
        <v>-864.98565516863107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-69.302849156516928</v>
      </c>
      <c r="AR26">
        <f t="shared" si="9"/>
        <v>-70.555829992067913</v>
      </c>
      <c r="AS26">
        <f t="shared" si="9"/>
        <v>2.3536746964472144</v>
      </c>
      <c r="AT26">
        <f t="shared" si="9"/>
        <v>4.376632057040684</v>
      </c>
      <c r="AU26">
        <f t="shared" si="9"/>
        <v>-63.825523238580018</v>
      </c>
      <c r="AW26">
        <v>23</v>
      </c>
      <c r="AX26">
        <f>IF(Z26&gt;0, (R26*SUMPRODUCT(K26:$K$98, X26:$X$98)-K26*$AZ$3)/Z26, 0)</f>
        <v>1200.5299422172538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</v>
      </c>
      <c r="S27">
        <f t="shared" si="1"/>
        <v>1180.3611644341788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815.43986144356563</v>
      </c>
      <c r="AC27">
        <f t="shared" si="2"/>
        <v>781.73635787329977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-1015.5191277154852</v>
      </c>
      <c r="AI27">
        <f t="shared" si="6"/>
        <v>-1032.0762710167905</v>
      </c>
      <c r="AJ27">
        <f t="shared" si="7"/>
        <v>33.703503570265866</v>
      </c>
      <c r="AK27">
        <f t="shared" si="22"/>
        <v>57.080790301049596</v>
      </c>
      <c r="AL27">
        <f t="shared" si="8"/>
        <v>-941.29197714547513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-66.904536114399448</v>
      </c>
      <c r="AR27">
        <f t="shared" si="9"/>
        <v>-67.995355540366802</v>
      </c>
      <c r="AS27">
        <f t="shared" si="9"/>
        <v>2.2204577050865715</v>
      </c>
      <c r="AT27">
        <f t="shared" si="9"/>
        <v>3.7606025252583732</v>
      </c>
      <c r="AU27">
        <f t="shared" si="9"/>
        <v>-62.014295310021851</v>
      </c>
      <c r="AW27">
        <v>24</v>
      </c>
      <c r="AX27">
        <f>IF(Z27&gt;0, (R27*SUMPRODUCT(K27:$K$98, X27:$X$98)-K27*$AZ$3)/Z27, 0)</f>
        <v>1180.3611644341788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</v>
      </c>
      <c r="S28">
        <f t="shared" si="1"/>
        <v>1158.0956799509536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781.73635787329977</v>
      </c>
      <c r="AC28">
        <f t="shared" si="2"/>
        <v>746.61695174662395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-1096.9206779974686</v>
      </c>
      <c r="AI28">
        <f t="shared" si="6"/>
        <v>-1113.0380196962617</v>
      </c>
      <c r="AJ28">
        <f t="shared" si="7"/>
        <v>35.119406126675813</v>
      </c>
      <c r="AK28">
        <f t="shared" si="22"/>
        <v>54.721545051130988</v>
      </c>
      <c r="AL28">
        <f t="shared" si="8"/>
        <v>-1023.1970685184549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-64.524501305351009</v>
      </c>
      <c r="AR28">
        <f t="shared" si="9"/>
        <v>-65.472576636906538</v>
      </c>
      <c r="AS28">
        <f t="shared" si="9"/>
        <v>2.0658395925225466</v>
      </c>
      <c r="AT28">
        <f t="shared" si="9"/>
        <v>3.2189022195556367</v>
      </c>
      <c r="AU28">
        <f t="shared" si="9"/>
        <v>-60.187834824828357</v>
      </c>
      <c r="AW28">
        <v>25</v>
      </c>
      <c r="AX28">
        <f>IF(Z28&gt;0, (R28*SUMPRODUCT(K28:$K$98, X28:$X$98)-K28*$AZ$3)/Z28, 0)</f>
        <v>1158.0956799509536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</v>
      </c>
      <c r="S29">
        <f t="shared" si="1"/>
        <v>1134.1511958377278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746.61695174662395</v>
      </c>
      <c r="AC29">
        <f t="shared" si="2"/>
        <v>710.47203078745497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-1181.1707974739718</v>
      </c>
      <c r="AI29">
        <f t="shared" si="6"/>
        <v>-1196.8316730564084</v>
      </c>
      <c r="AJ29">
        <f t="shared" si="7"/>
        <v>36.144920959168985</v>
      </c>
      <c r="AK29">
        <f t="shared" si="22"/>
        <v>52.263186622263682</v>
      </c>
      <c r="AL29">
        <f t="shared" si="8"/>
        <v>-1108.4235654749757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-62.036046348554777</v>
      </c>
      <c r="AR29">
        <f t="shared" si="9"/>
        <v>-62.858568210396179</v>
      </c>
      <c r="AS29">
        <f t="shared" si="9"/>
        <v>1.8983605052572992</v>
      </c>
      <c r="AT29">
        <f t="shared" si="9"/>
        <v>2.7449048643563021</v>
      </c>
      <c r="AU29">
        <f t="shared" si="9"/>
        <v>-58.215302840782577</v>
      </c>
      <c r="AW29">
        <v>26</v>
      </c>
      <c r="AX29">
        <f>IF(Z29&gt;0, (R29*SUMPRODUCT(K29:$K$98, X29:$X$98)-K29*$AZ$3)/Z29, 0)</f>
        <v>1134.1511958377278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</v>
      </c>
      <c r="S30">
        <f t="shared" si="1"/>
        <v>1109.1272269933788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710.47203078745497</v>
      </c>
      <c r="AC30">
        <f t="shared" si="2"/>
        <v>673.77489546227696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-1268.8610534346446</v>
      </c>
      <c r="AI30">
        <f t="shared" si="6"/>
        <v>-1284.0481049978982</v>
      </c>
      <c r="AJ30">
        <f t="shared" si="7"/>
        <v>36.69713532517801</v>
      </c>
      <c r="AK30">
        <f t="shared" si="22"/>
        <v>49.733042155121851</v>
      </c>
      <c r="AL30">
        <f t="shared" si="8"/>
        <v>-1197.6179275175982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-59.501437116072694</v>
      </c>
      <c r="AR30">
        <f t="shared" si="9"/>
        <v>-60.213612331099917</v>
      </c>
      <c r="AS30">
        <f t="shared" si="9"/>
        <v>1.7208600452985348</v>
      </c>
      <c r="AT30">
        <f t="shared" si="9"/>
        <v>2.3321603830252595</v>
      </c>
      <c r="AU30">
        <f t="shared" si="9"/>
        <v>-56.160591902776112</v>
      </c>
      <c r="AW30">
        <v>27</v>
      </c>
      <c r="AX30">
        <f>IF(Z30&gt;0, (R30*SUMPRODUCT(K30:$K$98, X30:$X$98)-K30*$AZ$3)/Z30, 0)</f>
        <v>1109.1272269933788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</v>
      </c>
      <c r="S31">
        <f t="shared" si="1"/>
        <v>1083.5618492531951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673.77489546227696</v>
      </c>
      <c r="AC31">
        <f t="shared" si="2"/>
        <v>636.89748604564807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-1362.5855466582509</v>
      </c>
      <c r="AI31">
        <f t="shared" si="6"/>
        <v>-1377.2800813192075</v>
      </c>
      <c r="AJ31">
        <f t="shared" si="7"/>
        <v>36.877409416628893</v>
      </c>
      <c r="AK31">
        <f t="shared" si="22"/>
        <v>47.164242682359394</v>
      </c>
      <c r="AL31">
        <f t="shared" si="8"/>
        <v>-1293.2384292202194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-57.050459037579422</v>
      </c>
      <c r="AR31">
        <f t="shared" si="9"/>
        <v>-57.665708443245883</v>
      </c>
      <c r="AS31">
        <f t="shared" si="9"/>
        <v>1.5440301274992925</v>
      </c>
      <c r="AT31">
        <f t="shared" si="9"/>
        <v>1.9747323034413946</v>
      </c>
      <c r="AU31">
        <f t="shared" si="9"/>
        <v>-54.1469460123052</v>
      </c>
      <c r="AW31">
        <v>28</v>
      </c>
      <c r="AX31">
        <f>IF(Z31&gt;0, (R31*SUMPRODUCT(K31:$K$98, X31:$X$98)-K31*$AZ$3)/Z31, 0)</f>
        <v>1083.5618492531951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</v>
      </c>
      <c r="S32">
        <f t="shared" si="1"/>
        <v>1057.7566321313659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636.89748604564807</v>
      </c>
      <c r="AC32">
        <f t="shared" si="2"/>
        <v>600.04705173971513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-1462.0859790854786</v>
      </c>
      <c r="AI32">
        <f t="shared" si="6"/>
        <v>-1476.2680469050542</v>
      </c>
      <c r="AJ32">
        <f t="shared" si="7"/>
        <v>36.850434305932936</v>
      </c>
      <c r="AK32">
        <f t="shared" si="22"/>
        <v>44.582824023195371</v>
      </c>
      <c r="AL32">
        <f t="shared" si="8"/>
        <v>-1394.8347885759258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-54.657561857705382</v>
      </c>
      <c r="AR32">
        <f t="shared" si="9"/>
        <v>-55.187733995463987</v>
      </c>
      <c r="AS32">
        <f t="shared" si="9"/>
        <v>1.3775899101499307</v>
      </c>
      <c r="AT32">
        <f t="shared" si="9"/>
        <v>1.666651959389682</v>
      </c>
      <c r="AU32">
        <f t="shared" si="9"/>
        <v>-52.143492125924368</v>
      </c>
      <c r="AW32">
        <v>29</v>
      </c>
      <c r="AX32">
        <f>IF(Z32&gt;0, (R32*SUMPRODUCT(K32:$K$98, X32:$X$98)-K32*$AZ$3)/Z32, 0)</f>
        <v>1057.7566321313659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</v>
      </c>
      <c r="S33">
        <f t="shared" si="1"/>
        <v>1032.0381245040619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600.04705173971513</v>
      </c>
      <c r="AC33">
        <f t="shared" si="2"/>
        <v>563.42522624955086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-1567.5377159878472</v>
      </c>
      <c r="AI33">
        <f t="shared" si="6"/>
        <v>-1581.1860787002299</v>
      </c>
      <c r="AJ33">
        <f t="shared" si="7"/>
        <v>36.621825490164269</v>
      </c>
      <c r="AK33">
        <f t="shared" si="22"/>
        <v>42.00329362178006</v>
      </c>
      <c r="AL33">
        <f t="shared" si="8"/>
        <v>-1502.5609595882854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-52.321154563140624</v>
      </c>
      <c r="AR33">
        <f t="shared" si="9"/>
        <v>-52.776708574840029</v>
      </c>
      <c r="AS33">
        <f t="shared" si="9"/>
        <v>1.222360503554291</v>
      </c>
      <c r="AT33">
        <f t="shared" si="9"/>
        <v>1.4019827372135596</v>
      </c>
      <c r="AU33">
        <f t="shared" si="9"/>
        <v>-50.152365334072172</v>
      </c>
      <c r="AW33">
        <v>30</v>
      </c>
      <c r="AX33">
        <f>IF(Z33&gt;0, (R33*SUMPRODUCT(K33:$K$98, X33:$X$98)-K33*$AZ$3)/Z33, 0)</f>
        <v>1032.0381245040619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</v>
      </c>
      <c r="S34">
        <f t="shared" si="1"/>
        <v>1006.5744672508263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563.42522624955086</v>
      </c>
      <c r="AC34">
        <f t="shared" si="2"/>
        <v>527.20740772885756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-1671.1224544739198</v>
      </c>
      <c r="AI34">
        <f t="shared" si="6"/>
        <v>-1684.2165529455604</v>
      </c>
      <c r="AJ34">
        <f t="shared" si="7"/>
        <v>36.217818520693299</v>
      </c>
      <c r="AK34">
        <f t="shared" si="22"/>
        <v>39.439765837468563</v>
      </c>
      <c r="AL34">
        <f t="shared" si="8"/>
        <v>-1608.5589685873986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-49.802319713794482</v>
      </c>
      <c r="AR34">
        <f t="shared" si="9"/>
        <v>-50.192546340636042</v>
      </c>
      <c r="AS34">
        <f t="shared" si="9"/>
        <v>1.0793532050717261</v>
      </c>
      <c r="AT34">
        <f t="shared" si="9"/>
        <v>1.1753727696113923</v>
      </c>
      <c r="AU34">
        <f t="shared" ref="AU34:AU69" si="23">AL34*$K34</f>
        <v>-47.937820365952931</v>
      </c>
      <c r="AW34">
        <v>31</v>
      </c>
      <c r="AX34">
        <f>IF(Z34&gt;0, (R34*SUMPRODUCT(K34:$K$98, X34:$X$98)-K34*$AZ$3)/Z34, 0)</f>
        <v>1006.5744672508263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</v>
      </c>
      <c r="S35">
        <f t="shared" si="1"/>
        <v>981.8693765301698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527.20740772885756</v>
      </c>
      <c r="AC35">
        <f t="shared" si="2"/>
        <v>491.7830666243911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-1766.2255460943579</v>
      </c>
      <c r="AI35">
        <f t="shared" ref="AI35:AI66" si="25">SUM(AE35:AH35)</f>
        <v>-1778.7471471947586</v>
      </c>
      <c r="AJ35">
        <f t="shared" si="7"/>
        <v>35.424341104466464</v>
      </c>
      <c r="AK35">
        <f t="shared" si="22"/>
        <v>36.904518541020032</v>
      </c>
      <c r="AL35">
        <f t="shared" ref="AL35:AL69" si="26">SUM(AI35:AK35)</f>
        <v>-1706.418287549272</v>
      </c>
      <c r="AN35">
        <f t="shared" ref="AN35:AT69" si="27">AE35*$K35</f>
        <v>0</v>
      </c>
      <c r="AO35">
        <f t="shared" si="27"/>
        <v>0</v>
      </c>
      <c r="AP35">
        <f t="shared" si="27"/>
        <v>-0.33318323372436942</v>
      </c>
      <c r="AQ35">
        <f t="shared" si="27"/>
        <v>-46.996924292332217</v>
      </c>
      <c r="AR35">
        <f t="shared" si="27"/>
        <v>-47.330107526056587</v>
      </c>
      <c r="AS35">
        <f t="shared" si="27"/>
        <v>0.94259483488606577</v>
      </c>
      <c r="AT35">
        <f t="shared" si="27"/>
        <v>0.98198039755033151</v>
      </c>
      <c r="AU35">
        <f t="shared" si="23"/>
        <v>-45.40553229362019</v>
      </c>
      <c r="AW35">
        <v>32</v>
      </c>
      <c r="AX35">
        <f>IF(Z35&gt;0, (R35*SUMPRODUCT(K35:$K$98, X35:$X$98)-K35*$AZ$3)/Z35, 0)</f>
        <v>981.8693765301698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</v>
      </c>
      <c r="S36">
        <f t="shared" si="1"/>
        <v>967.47413168971354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491.7830666243911</v>
      </c>
      <c r="AC36">
        <f t="shared" si="2"/>
        <v>457.62362323324464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-2284.6763609441682</v>
      </c>
      <c r="AI36">
        <f t="shared" si="25"/>
        <v>-2296.5015769433289</v>
      </c>
      <c r="AJ36">
        <f t="shared" si="7"/>
        <v>34.159443391146453</v>
      </c>
      <c r="AK36">
        <f t="shared" si="22"/>
        <v>34.42481466370738</v>
      </c>
      <c r="AL36">
        <f t="shared" si="26"/>
        <v>-2227.9173188884752</v>
      </c>
      <c r="AN36">
        <f t="shared" si="27"/>
        <v>0</v>
      </c>
      <c r="AO36">
        <f t="shared" si="27"/>
        <v>0</v>
      </c>
      <c r="AP36">
        <f t="shared" si="27"/>
        <v>-0.28094048910944236</v>
      </c>
      <c r="AQ36">
        <f t="shared" si="27"/>
        <v>-54.278762801965087</v>
      </c>
      <c r="AR36">
        <f t="shared" si="27"/>
        <v>-54.559703291074534</v>
      </c>
      <c r="AS36">
        <f t="shared" si="27"/>
        <v>0.81155141138193909</v>
      </c>
      <c r="AT36">
        <f t="shared" si="27"/>
        <v>0.81785603491813108</v>
      </c>
      <c r="AU36">
        <f t="shared" si="23"/>
        <v>-52.930295844774463</v>
      </c>
      <c r="AW36">
        <v>33</v>
      </c>
      <c r="AX36">
        <f>IF(Z36&gt;0, (R36*SUMPRODUCT(K36:$K$98, X36:$X$98)-K36*$AZ$3)/Z36, 0)</f>
        <v>967.47413168971354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</v>
      </c>
      <c r="S37">
        <f t="shared" si="1"/>
        <v>941.40384130651171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457.62362323324464</v>
      </c>
      <c r="AC37">
        <f t="shared" si="2"/>
        <v>414.80689695019538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-2765.2672569167758</v>
      </c>
      <c r="AI37">
        <f t="shared" si="25"/>
        <v>-2776.2829039417156</v>
      </c>
      <c r="AJ37">
        <f t="shared" si="7"/>
        <v>42.816726283049263</v>
      </c>
      <c r="AK37">
        <f t="shared" si="22"/>
        <v>32.03365362632713</v>
      </c>
      <c r="AL37">
        <f t="shared" si="26"/>
        <v>-2701.4325240323392</v>
      </c>
      <c r="AN37">
        <f t="shared" si="27"/>
        <v>0</v>
      </c>
      <c r="AO37">
        <f t="shared" si="27"/>
        <v>0</v>
      </c>
      <c r="AP37">
        <f t="shared" si="27"/>
        <v>-0.23366692347939502</v>
      </c>
      <c r="AQ37">
        <f t="shared" si="27"/>
        <v>-58.657606862233834</v>
      </c>
      <c r="AR37">
        <f t="shared" si="27"/>
        <v>-58.891273785713231</v>
      </c>
      <c r="AS37">
        <f t="shared" si="27"/>
        <v>0.90824013163895279</v>
      </c>
      <c r="AT37">
        <f t="shared" si="27"/>
        <v>0.67950663939410305</v>
      </c>
      <c r="AU37">
        <f t="shared" si="23"/>
        <v>-57.303527014680178</v>
      </c>
      <c r="AW37">
        <v>34</v>
      </c>
      <c r="AX37">
        <f>IF(Z37&gt;0, (R37*SUMPRODUCT(K37:$K$98, X37:$X$98)-K37*$AZ$3)/Z37, 0)</f>
        <v>941.40384130651171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</v>
      </c>
      <c r="S38">
        <f t="shared" si="1"/>
        <v>906.38943557139987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414.80689695019538</v>
      </c>
      <c r="AC38">
        <f t="shared" si="2"/>
        <v>366.38325126556492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-3199.6848965865638</v>
      </c>
      <c r="AI38">
        <f t="shared" si="25"/>
        <v>-3209.7904659171077</v>
      </c>
      <c r="AJ38">
        <f t="shared" si="7"/>
        <v>48.423645684630458</v>
      </c>
      <c r="AK38">
        <f t="shared" si="22"/>
        <v>29.03648278651368</v>
      </c>
      <c r="AL38">
        <f t="shared" si="26"/>
        <v>-3132.3303374459633</v>
      </c>
      <c r="AN38">
        <f t="shared" si="27"/>
        <v>0</v>
      </c>
      <c r="AO38">
        <f t="shared" si="27"/>
        <v>0</v>
      </c>
      <c r="AP38">
        <f t="shared" si="27"/>
        <v>-0.19139473752084363</v>
      </c>
      <c r="AQ38">
        <f t="shared" si="27"/>
        <v>-60.600529361629405</v>
      </c>
      <c r="AR38">
        <f t="shared" si="27"/>
        <v>-60.791924099150258</v>
      </c>
      <c r="AS38">
        <f t="shared" si="27"/>
        <v>0.91712110940646741</v>
      </c>
      <c r="AT38">
        <f t="shared" si="27"/>
        <v>0.54993734837444308</v>
      </c>
      <c r="AU38">
        <f t="shared" si="23"/>
        <v>-59.324865641369342</v>
      </c>
      <c r="AW38">
        <v>35</v>
      </c>
      <c r="AX38">
        <f>IF(Z38&gt;0, (R38*SUMPRODUCT(K38:$K$98, X38:$X$98)-K38*$AZ$3)/Z38, 0)</f>
        <v>906.38943557139987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</v>
      </c>
      <c r="S39">
        <f t="shared" si="1"/>
        <v>863.98034657932214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366.38325126556492</v>
      </c>
      <c r="AC39">
        <f t="shared" si="2"/>
        <v>314.92018724108146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-3568.1296764814574</v>
      </c>
      <c r="AI39">
        <f t="shared" si="25"/>
        <v>-3577.2421576995753</v>
      </c>
      <c r="AJ39">
        <f t="shared" si="7"/>
        <v>51.463064024483458</v>
      </c>
      <c r="AK39">
        <f t="shared" si="22"/>
        <v>25.646827588589549</v>
      </c>
      <c r="AL39">
        <f t="shared" si="26"/>
        <v>-3500.1322660865021</v>
      </c>
      <c r="AN39">
        <f t="shared" si="27"/>
        <v>0</v>
      </c>
      <c r="AO39">
        <f t="shared" si="27"/>
        <v>0</v>
      </c>
      <c r="AP39">
        <f t="shared" si="27"/>
        <v>-0.15409474556077155</v>
      </c>
      <c r="AQ39">
        <f t="shared" si="27"/>
        <v>-60.338125419896635</v>
      </c>
      <c r="AR39">
        <f t="shared" si="27"/>
        <v>-60.492220165457404</v>
      </c>
      <c r="AS39">
        <f t="shared" si="27"/>
        <v>0.87025559414743148</v>
      </c>
      <c r="AT39">
        <f t="shared" si="27"/>
        <v>0.43369542028213426</v>
      </c>
      <c r="AU39">
        <f t="shared" si="23"/>
        <v>-59.188269151027839</v>
      </c>
      <c r="AW39">
        <v>36</v>
      </c>
      <c r="AX39">
        <f>IF(Z39&gt;0, (R39*SUMPRODUCT(K39:$K$98, X39:$X$98)-K39*$AZ$3)/Z39, 0)</f>
        <v>863.98034657932214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</v>
      </c>
      <c r="S40">
        <f t="shared" si="1"/>
        <v>813.40730467069648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314.92018724108146</v>
      </c>
      <c r="AC40">
        <f t="shared" si="2"/>
        <v>262.74051301506518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-3784.2019309703151</v>
      </c>
      <c r="AI40">
        <f t="shared" si="25"/>
        <v>-3792.2772368935093</v>
      </c>
      <c r="AJ40">
        <f t="shared" si="7"/>
        <v>52.179674226016289</v>
      </c>
      <c r="AK40">
        <f t="shared" si="22"/>
        <v>22.044413106875705</v>
      </c>
      <c r="AL40">
        <f t="shared" si="26"/>
        <v>-3718.0531495606174</v>
      </c>
      <c r="AN40">
        <f t="shared" si="27"/>
        <v>0</v>
      </c>
      <c r="AO40">
        <f t="shared" si="27"/>
        <v>0</v>
      </c>
      <c r="AP40">
        <f t="shared" si="27"/>
        <v>-0.12192482621350464</v>
      </c>
      <c r="AQ40">
        <f t="shared" si="27"/>
        <v>-57.135688378709347</v>
      </c>
      <c r="AR40">
        <f t="shared" si="27"/>
        <v>-57.257613204922855</v>
      </c>
      <c r="AS40">
        <f t="shared" si="27"/>
        <v>0.78783364647662757</v>
      </c>
      <c r="AT40">
        <f t="shared" si="27"/>
        <v>0.33283707918911964</v>
      </c>
      <c r="AU40">
        <f t="shared" si="23"/>
        <v>-56.136942479257108</v>
      </c>
      <c r="AW40">
        <v>37</v>
      </c>
      <c r="AX40">
        <f>IF(Z40&gt;0, (R40*SUMPRODUCT(K40:$K$98, X40:$X$98)-K40*$AZ$3)/Z40, 0)</f>
        <v>813.40730467069648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</v>
      </c>
      <c r="S41">
        <f t="shared" si="1"/>
        <v>758.08892977090431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262.74051301506518</v>
      </c>
      <c r="AC41">
        <f t="shared" si="2"/>
        <v>212.8891560594632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-3895.8654804498879</v>
      </c>
      <c r="AI41">
        <f t="shared" si="25"/>
        <v>-3902.8860669437377</v>
      </c>
      <c r="AJ41">
        <f t="shared" si="7"/>
        <v>49.851356955601972</v>
      </c>
      <c r="AK41">
        <f t="shared" si="22"/>
        <v>18.391835911054564</v>
      </c>
      <c r="AL41">
        <f t="shared" si="26"/>
        <v>-3834.6428740770812</v>
      </c>
      <c r="AN41">
        <f t="shared" si="27"/>
        <v>0</v>
      </c>
      <c r="AO41">
        <f t="shared" si="27"/>
        <v>0</v>
      </c>
      <c r="AP41">
        <f t="shared" si="27"/>
        <v>-9.4643007548583846E-2</v>
      </c>
      <c r="AQ41">
        <f t="shared" si="27"/>
        <v>-52.519319631984565</v>
      </c>
      <c r="AR41">
        <f t="shared" si="27"/>
        <v>-52.613962639533149</v>
      </c>
      <c r="AS41">
        <f t="shared" si="27"/>
        <v>0.67203535727241703</v>
      </c>
      <c r="AT41">
        <f t="shared" si="27"/>
        <v>0.24793636065692473</v>
      </c>
      <c r="AU41">
        <f t="shared" si="23"/>
        <v>-51.693990921603813</v>
      </c>
      <c r="AW41">
        <v>38</v>
      </c>
      <c r="AX41">
        <f>IF(Z41&gt;0, (R41*SUMPRODUCT(K41:$K$98, X41:$X$98)-K41*$AZ$3)/Z41, 0)</f>
        <v>758.08892977090431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</v>
      </c>
      <c r="S42">
        <f t="shared" si="1"/>
        <v>697.62047092364776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212.8891560594632</v>
      </c>
      <c r="AC42">
        <f t="shared" si="2"/>
        <v>166.87370376953876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-3881.1086624506024</v>
      </c>
      <c r="AI42">
        <f t="shared" si="25"/>
        <v>-3887.0887659139012</v>
      </c>
      <c r="AJ42">
        <f t="shared" si="7"/>
        <v>46.01545228992444</v>
      </c>
      <c r="AK42">
        <f t="shared" si="22"/>
        <v>14.902240924162426</v>
      </c>
      <c r="AL42">
        <f t="shared" si="26"/>
        <v>-3826.1710726998144</v>
      </c>
      <c r="AN42">
        <f t="shared" si="27"/>
        <v>0</v>
      </c>
      <c r="AO42">
        <f t="shared" si="27"/>
        <v>0</v>
      </c>
      <c r="AP42">
        <f t="shared" si="27"/>
        <v>-7.1979000832827836E-2</v>
      </c>
      <c r="AQ42">
        <f t="shared" si="27"/>
        <v>-46.714630501181475</v>
      </c>
      <c r="AR42">
        <f t="shared" si="27"/>
        <v>-46.786609502014308</v>
      </c>
      <c r="AS42">
        <f t="shared" si="27"/>
        <v>0.5538610325100437</v>
      </c>
      <c r="AT42">
        <f t="shared" si="27"/>
        <v>0.17936954075701386</v>
      </c>
      <c r="AU42">
        <f t="shared" si="23"/>
        <v>-46.05337892874725</v>
      </c>
      <c r="AW42">
        <v>39</v>
      </c>
      <c r="AX42">
        <f>IF(Z42&gt;0, (R42*SUMPRODUCT(K42:$K$98, X42:$X$98)-K42*$AZ$3)/Z42, 0)</f>
        <v>697.62047092364776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</v>
      </c>
      <c r="S43">
        <f t="shared" si="1"/>
        <v>631.7111279695622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166.87370376953876</v>
      </c>
      <c r="AC43">
        <f t="shared" si="2"/>
        <v>125.96609768091105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-3740.7508397664233</v>
      </c>
      <c r="AI43">
        <f t="shared" si="25"/>
        <v>-3745.7359544851474</v>
      </c>
      <c r="AJ43">
        <f t="shared" si="7"/>
        <v>40.907606088627716</v>
      </c>
      <c r="AK43">
        <f t="shared" si="22"/>
        <v>11.681159263867714</v>
      </c>
      <c r="AL43">
        <f t="shared" si="26"/>
        <v>-3693.1471891326519</v>
      </c>
      <c r="AN43">
        <f t="shared" si="27"/>
        <v>0</v>
      </c>
      <c r="AO43">
        <f t="shared" si="27"/>
        <v>0</v>
      </c>
      <c r="AP43">
        <f t="shared" si="27"/>
        <v>-5.3574021797712743E-2</v>
      </c>
      <c r="AQ43">
        <f t="shared" si="27"/>
        <v>-40.201094325218861</v>
      </c>
      <c r="AR43">
        <f t="shared" si="27"/>
        <v>-40.254668347016576</v>
      </c>
      <c r="AS43">
        <f t="shared" si="27"/>
        <v>0.43962578675528857</v>
      </c>
      <c r="AT43">
        <f t="shared" si="27"/>
        <v>0.12553506114402749</v>
      </c>
      <c r="AU43">
        <f t="shared" si="23"/>
        <v>-39.689507499117255</v>
      </c>
      <c r="AW43">
        <v>40</v>
      </c>
      <c r="AX43">
        <f>IF(Z43&gt;0, (R43*SUMPRODUCT(K43:$K$98, X43:$X$98)-K43*$AZ$3)/Z43, 0)</f>
        <v>631.7111279695622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</v>
      </c>
      <c r="S44">
        <f t="shared" si="1"/>
        <v>560.2513638050292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125.96609768091105</v>
      </c>
      <c r="AC44">
        <f t="shared" si="2"/>
        <v>90.949846581186591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-3507.2970020079365</v>
      </c>
      <c r="AI44">
        <f t="shared" si="25"/>
        <v>-3511.3554413289712</v>
      </c>
      <c r="AJ44">
        <f t="shared" si="7"/>
        <v>35.016251099724457</v>
      </c>
      <c r="AK44">
        <f t="shared" si="22"/>
        <v>8.8176268376637736</v>
      </c>
      <c r="AL44">
        <f t="shared" si="26"/>
        <v>-3467.5215633915832</v>
      </c>
      <c r="AN44">
        <f t="shared" si="27"/>
        <v>0</v>
      </c>
      <c r="AO44">
        <f t="shared" si="27"/>
        <v>0</v>
      </c>
      <c r="AP44">
        <f t="shared" si="27"/>
        <v>-3.8942168141293795E-2</v>
      </c>
      <c r="AQ44">
        <f t="shared" si="27"/>
        <v>-33.653761648166295</v>
      </c>
      <c r="AR44">
        <f t="shared" si="27"/>
        <v>-33.692703816307592</v>
      </c>
      <c r="AS44">
        <f t="shared" si="27"/>
        <v>0.33599337827615239</v>
      </c>
      <c r="AT44">
        <f t="shared" si="27"/>
        <v>8.4608264349247564E-2</v>
      </c>
      <c r="AU44">
        <f t="shared" si="23"/>
        <v>-33.272102173682192</v>
      </c>
      <c r="AW44">
        <v>41</v>
      </c>
      <c r="AX44">
        <f>IF(Z44&gt;0, (R44*SUMPRODUCT(K44:$K$98, X44:$X$98)-K44*$AZ$3)/Z44, 0)</f>
        <v>560.2513638050292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</v>
      </c>
      <c r="S45">
        <f t="shared" si="1"/>
        <v>480.39762352438152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90.949846581186591</v>
      </c>
      <c r="AC45">
        <f t="shared" si="2"/>
        <v>61.925409241497398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-3180.9710060793859</v>
      </c>
      <c r="AI45">
        <f t="shared" si="25"/>
        <v>-3184.1936182556906</v>
      </c>
      <c r="AJ45">
        <f t="shared" si="7"/>
        <v>29.024437339689193</v>
      </c>
      <c r="AK45">
        <f t="shared" si="22"/>
        <v>6.3664892606830623</v>
      </c>
      <c r="AL45">
        <f t="shared" si="26"/>
        <v>-3148.8026916553185</v>
      </c>
      <c r="AN45">
        <f t="shared" si="27"/>
        <v>0</v>
      </c>
      <c r="AO45">
        <f t="shared" si="27"/>
        <v>0</v>
      </c>
      <c r="AP45">
        <f t="shared" si="27"/>
        <v>-2.7609026370017616E-2</v>
      </c>
      <c r="AQ45">
        <f t="shared" si="27"/>
        <v>-27.252274733789715</v>
      </c>
      <c r="AR45">
        <f t="shared" si="27"/>
        <v>-27.279883760159734</v>
      </c>
      <c r="AS45">
        <f t="shared" si="27"/>
        <v>0.24866053128531232</v>
      </c>
      <c r="AT45">
        <f t="shared" si="27"/>
        <v>5.4543507026711513E-2</v>
      </c>
      <c r="AU45">
        <f t="shared" si="23"/>
        <v>-26.976679721847713</v>
      </c>
      <c r="AW45">
        <v>42</v>
      </c>
      <c r="AX45">
        <f>IF(Z45&gt;0, (R45*SUMPRODUCT(K45:$K$98, X45:$X$98)-K45*$AZ$3)/Z45, 0)</f>
        <v>480.39762352438152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</v>
      </c>
      <c r="S46">
        <f t="shared" si="1"/>
        <v>389.55206548725999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61.925409241497398</v>
      </c>
      <c r="AC46">
        <f t="shared" si="2"/>
        <v>38.806459783133747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-2799.7282707665354</v>
      </c>
      <c r="AI46">
        <f t="shared" si="25"/>
        <v>-2802.2187247533852</v>
      </c>
      <c r="AJ46">
        <f t="shared" si="7"/>
        <v>23.118949458363652</v>
      </c>
      <c r="AK46">
        <f t="shared" si="22"/>
        <v>4.3347786469048186</v>
      </c>
      <c r="AL46">
        <f t="shared" si="26"/>
        <v>-2774.7649966481167</v>
      </c>
      <c r="AN46">
        <f t="shared" si="27"/>
        <v>0</v>
      </c>
      <c r="AO46">
        <f t="shared" si="27"/>
        <v>0</v>
      </c>
      <c r="AP46">
        <f t="shared" si="27"/>
        <v>-1.9050375804999568E-2</v>
      </c>
      <c r="AQ46">
        <f t="shared" si="27"/>
        <v>-21.416125731135438</v>
      </c>
      <c r="AR46">
        <f t="shared" si="27"/>
        <v>-21.435176106940439</v>
      </c>
      <c r="AS46">
        <f t="shared" si="27"/>
        <v>0.17684513655910022</v>
      </c>
      <c r="AT46">
        <f t="shared" si="27"/>
        <v>3.3158276639946117E-2</v>
      </c>
      <c r="AU46">
        <f t="shared" si="23"/>
        <v>-21.225172693741392</v>
      </c>
      <c r="AW46">
        <v>43</v>
      </c>
      <c r="AX46">
        <f>IF(Z46&gt;0, (R46*SUMPRODUCT(K46:$K$98, X46:$X$98)-K46*$AZ$3)/Z46, 0)</f>
        <v>389.55206548725999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</v>
      </c>
      <c r="S47">
        <f t="shared" si="1"/>
        <v>282.03648599345991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38.806459783133747</v>
      </c>
      <c r="AC47">
        <f t="shared" si="2"/>
        <v>21.080803047914397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-2387.702786451327</v>
      </c>
      <c r="AI47">
        <f t="shared" si="25"/>
        <v>-2389.5714102016955</v>
      </c>
      <c r="AJ47">
        <f t="shared" si="7"/>
        <v>17.725656735219349</v>
      </c>
      <c r="AK47">
        <f t="shared" si="22"/>
        <v>2.7164521848193623</v>
      </c>
      <c r="AL47">
        <f t="shared" si="26"/>
        <v>-2369.1293012816568</v>
      </c>
      <c r="AN47">
        <f t="shared" si="27"/>
        <v>0</v>
      </c>
      <c r="AO47">
        <f t="shared" si="27"/>
        <v>0</v>
      </c>
      <c r="AP47">
        <f t="shared" si="27"/>
        <v>-1.2762297582314489E-2</v>
      </c>
      <c r="AQ47">
        <f t="shared" si="27"/>
        <v>-16.3074955527048</v>
      </c>
      <c r="AR47">
        <f t="shared" si="27"/>
        <v>-16.320257850287117</v>
      </c>
      <c r="AS47">
        <f t="shared" si="27"/>
        <v>0.12106241615103712</v>
      </c>
      <c r="AT47">
        <f t="shared" si="27"/>
        <v>1.8552783107865262E-2</v>
      </c>
      <c r="AU47">
        <f t="shared" si="23"/>
        <v>-16.180642651028215</v>
      </c>
      <c r="AW47">
        <v>44</v>
      </c>
      <c r="AX47">
        <f>IF(Z47&gt;0, (R47*SUMPRODUCT(K47:$K$98, X47:$X$98)-K47*$AZ$3)/Z47, 0)</f>
        <v>282.03648599345991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</v>
      </c>
      <c r="S48">
        <f t="shared" si="1"/>
        <v>148.39726388163371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21.080803047914397</v>
      </c>
      <c r="AC48">
        <f t="shared" si="2"/>
        <v>8.0683690987060928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-1962.7434061470456</v>
      </c>
      <c r="AI48">
        <f t="shared" si="25"/>
        <v>-1964.1026578083736</v>
      </c>
      <c r="AJ48">
        <f t="shared" si="7"/>
        <v>13.012433949208305</v>
      </c>
      <c r="AK48">
        <f t="shared" si="22"/>
        <v>1.4756562133540079</v>
      </c>
      <c r="AL48">
        <f t="shared" si="26"/>
        <v>-1949.6145676458111</v>
      </c>
      <c r="AN48">
        <f t="shared" si="27"/>
        <v>0</v>
      </c>
      <c r="AO48">
        <f t="shared" si="27"/>
        <v>0</v>
      </c>
      <c r="AP48">
        <f t="shared" si="27"/>
        <v>-8.2887464005944479E-3</v>
      </c>
      <c r="AQ48">
        <f t="shared" si="27"/>
        <v>-11.968852277948439</v>
      </c>
      <c r="AR48">
        <f t="shared" si="27"/>
        <v>-11.977141024349033</v>
      </c>
      <c r="AS48">
        <f t="shared" si="27"/>
        <v>7.9350107215679186E-2</v>
      </c>
      <c r="AT48">
        <f t="shared" si="27"/>
        <v>8.9985839082970184E-3</v>
      </c>
      <c r="AU48">
        <f t="shared" si="23"/>
        <v>-11.888792333225055</v>
      </c>
      <c r="AW48">
        <v>45</v>
      </c>
      <c r="AX48">
        <f>IF(Z48&gt;0, (R48*SUMPRODUCT(K48:$K$98, X48:$X$98)-K48*$AZ$3)/Z48, 0)</f>
        <v>148.39726388163371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</v>
      </c>
      <c r="S49">
        <f t="shared" si="1"/>
        <v>-25.059403431229821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8.0683690987060928</v>
      </c>
      <c r="AC49">
        <f t="shared" si="2"/>
        <v>-0.95846389040618263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-1557.8691894978331</v>
      </c>
      <c r="AI49">
        <f t="shared" si="25"/>
        <v>-1558.8253813451734</v>
      </c>
      <c r="AJ49">
        <f t="shared" si="7"/>
        <v>9.0268329891122754</v>
      </c>
      <c r="AK49">
        <f t="shared" si="22"/>
        <v>0.56478583690942652</v>
      </c>
      <c r="AL49">
        <f t="shared" si="26"/>
        <v>-1549.2337625191517</v>
      </c>
      <c r="AN49">
        <f t="shared" si="27"/>
        <v>0</v>
      </c>
      <c r="AO49">
        <f t="shared" si="27"/>
        <v>0</v>
      </c>
      <c r="AP49">
        <f t="shared" si="27"/>
        <v>-5.2061418100300084E-3</v>
      </c>
      <c r="AQ49">
        <f t="shared" si="27"/>
        <v>-8.48207181912462</v>
      </c>
      <c r="AR49">
        <f t="shared" si="27"/>
        <v>-8.4872779609346498</v>
      </c>
      <c r="AS49">
        <f t="shared" si="27"/>
        <v>4.9148058276686384E-2</v>
      </c>
      <c r="AT49">
        <f t="shared" si="27"/>
        <v>3.075068217142389E-3</v>
      </c>
      <c r="AU49">
        <f t="shared" si="23"/>
        <v>-8.4350548344408214</v>
      </c>
      <c r="AW49">
        <v>46</v>
      </c>
      <c r="AX49">
        <f>IF(Z49&gt;0, (R49*SUMPRODUCT(K49:$K$98, X49:$X$98)-K49*$AZ$3)/Z49, 0)</f>
        <v>-25.059403431229821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</v>
      </c>
      <c r="S50">
        <f t="shared" si="1"/>
        <v>-262.22507020009306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-0.95846389040618263</v>
      </c>
      <c r="AC50">
        <f t="shared" si="2"/>
        <v>-6.8137327730699386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-1188.0905233730948</v>
      </c>
      <c r="AI50">
        <f t="shared" si="25"/>
        <v>-1188.7401306711185</v>
      </c>
      <c r="AJ50">
        <f t="shared" si="7"/>
        <v>5.855268882663756</v>
      </c>
      <c r="AK50">
        <f t="shared" si="22"/>
        <v>-6.7092472328432795E-2</v>
      </c>
      <c r="AL50">
        <f t="shared" si="26"/>
        <v>-1182.9519542607832</v>
      </c>
      <c r="AN50">
        <f t="shared" si="27"/>
        <v>0</v>
      </c>
      <c r="AO50">
        <f t="shared" si="27"/>
        <v>0</v>
      </c>
      <c r="AP50">
        <f t="shared" si="27"/>
        <v>-3.157939676978369E-3</v>
      </c>
      <c r="AQ50">
        <f t="shared" si="27"/>
        <v>-5.7756712632640532</v>
      </c>
      <c r="AR50">
        <f t="shared" si="27"/>
        <v>-5.778829202941032</v>
      </c>
      <c r="AS50">
        <f t="shared" si="27"/>
        <v>2.8464252141556227E-2</v>
      </c>
      <c r="AT50">
        <f t="shared" si="27"/>
        <v>-3.2615701984433764E-4</v>
      </c>
      <c r="AU50">
        <f t="shared" si="23"/>
        <v>-5.7506911078193195</v>
      </c>
      <c r="AW50">
        <v>47</v>
      </c>
      <c r="AX50">
        <f>IF(Z50&gt;0, (R50*SUMPRODUCT(K50:$K$98, X50:$X$98)-K50*$AZ$3)/Z50, 0)</f>
        <v>-262.22507020009306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</v>
      </c>
      <c r="S51">
        <f t="shared" si="1"/>
        <v>-601.28371868776765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-6.8137327730699386</v>
      </c>
      <c r="AC51">
        <f t="shared" si="2"/>
        <v>-10.244044271636783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-868.74929803879854</v>
      </c>
      <c r="AI51">
        <f t="shared" si="25"/>
        <v>-869.17522193933223</v>
      </c>
      <c r="AJ51">
        <f t="shared" si="7"/>
        <v>3.4303114985668444</v>
      </c>
      <c r="AK51">
        <f t="shared" si="22"/>
        <v>-0.47696129411489574</v>
      </c>
      <c r="AL51">
        <f t="shared" si="26"/>
        <v>-866.22187173488021</v>
      </c>
      <c r="AN51">
        <f t="shared" si="27"/>
        <v>0</v>
      </c>
      <c r="AO51">
        <f t="shared" si="27"/>
        <v>0</v>
      </c>
      <c r="AP51">
        <f t="shared" si="27"/>
        <v>-1.8487020501256018E-3</v>
      </c>
      <c r="AQ51">
        <f t="shared" si="27"/>
        <v>-3.7707642288139676</v>
      </c>
      <c r="AR51">
        <f t="shared" si="27"/>
        <v>-3.772612930864093</v>
      </c>
      <c r="AS51">
        <f t="shared" si="27"/>
        <v>1.4889100827690589E-2</v>
      </c>
      <c r="AT51">
        <f t="shared" si="27"/>
        <v>-2.07022738370828E-3</v>
      </c>
      <c r="AU51">
        <f t="shared" si="23"/>
        <v>-3.7597940574201103</v>
      </c>
      <c r="AW51">
        <v>48</v>
      </c>
      <c r="AX51">
        <f>IF(Z51&gt;0, (R51*SUMPRODUCT(K51:$K$98, X51:$X$98)-K51*$AZ$3)/Z51, 0)</f>
        <v>-601.28371868776765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</v>
      </c>
      <c r="S52">
        <f t="shared" si="1"/>
        <v>-1108.1857717963644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-10.244044271636783</v>
      </c>
      <c r="AC52">
        <f t="shared" si="2"/>
        <v>-11.920737281971112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-610.96018603970754</v>
      </c>
      <c r="AI52">
        <f t="shared" si="25"/>
        <v>-611.22911065472601</v>
      </c>
      <c r="AJ52">
        <f t="shared" si="7"/>
        <v>1.6766930103343292</v>
      </c>
      <c r="AK52">
        <f t="shared" si="22"/>
        <v>-0.7170830990145749</v>
      </c>
      <c r="AL52">
        <f t="shared" si="26"/>
        <v>-610.26950074340618</v>
      </c>
      <c r="AN52">
        <f t="shared" si="27"/>
        <v>0</v>
      </c>
      <c r="AO52">
        <f t="shared" si="27"/>
        <v>0</v>
      </c>
      <c r="AP52">
        <f t="shared" si="27"/>
        <v>-1.0421913031103778E-3</v>
      </c>
      <c r="AQ52">
        <f t="shared" si="27"/>
        <v>-2.3677170362168662</v>
      </c>
      <c r="AR52">
        <f t="shared" si="27"/>
        <v>-2.3687592275199765</v>
      </c>
      <c r="AS52">
        <f t="shared" si="27"/>
        <v>6.4978613922582491E-3</v>
      </c>
      <c r="AT52">
        <f t="shared" si="27"/>
        <v>-2.7789861086130545E-3</v>
      </c>
      <c r="AU52">
        <f t="shared" si="23"/>
        <v>-2.3650403522363308</v>
      </c>
      <c r="AW52">
        <v>49</v>
      </c>
      <c r="AX52">
        <f>IF(Z52&gt;0, (R52*SUMPRODUCT(K52:$K$98, X52:$X$98)-K52*$AZ$3)/Z52, 0)</f>
        <v>-1108.1857717963644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</v>
      </c>
      <c r="S53">
        <f t="shared" si="1"/>
        <v>-1902.9073962389032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-11.920737281971112</v>
      </c>
      <c r="AC53">
        <f t="shared" si="2"/>
        <v>-12.418747873116869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-412.32181055077541</v>
      </c>
      <c r="AI53">
        <f t="shared" si="25"/>
        <v>-412.48496546700602</v>
      </c>
      <c r="AJ53">
        <f t="shared" si="7"/>
        <v>0.49801059114575708</v>
      </c>
      <c r="AK53">
        <f t="shared" si="22"/>
        <v>-0.83445160973797794</v>
      </c>
      <c r="AL53">
        <f t="shared" si="26"/>
        <v>-412.82140648559823</v>
      </c>
      <c r="AN53">
        <f t="shared" si="27"/>
        <v>0</v>
      </c>
      <c r="AO53">
        <f t="shared" si="27"/>
        <v>0</v>
      </c>
      <c r="AP53">
        <f t="shared" si="27"/>
        <v>-5.6454560543835002E-4</v>
      </c>
      <c r="AQ53">
        <f t="shared" si="27"/>
        <v>-1.4267082571011498</v>
      </c>
      <c r="AR53">
        <f t="shared" si="27"/>
        <v>-1.4272728027065882</v>
      </c>
      <c r="AS53">
        <f t="shared" si="27"/>
        <v>1.7232069813682093E-3</v>
      </c>
      <c r="AT53">
        <f t="shared" si="27"/>
        <v>-2.8873539339920821E-3</v>
      </c>
      <c r="AU53">
        <f t="shared" si="23"/>
        <v>-1.428436949659212</v>
      </c>
      <c r="AW53">
        <v>50</v>
      </c>
      <c r="AX53">
        <f>IF(Z53&gt;0, (R53*SUMPRODUCT(K53:$K$98, X53:$X$98)-K53*$AZ$3)/Z53, 0)</f>
        <v>-1902.9073962389032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</v>
      </c>
      <c r="S54">
        <f t="shared" si="1"/>
        <v>-3207.191007124421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-12.418747873116869</v>
      </c>
      <c r="AC54">
        <f t="shared" si="2"/>
        <v>-12.176075375690242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-266.4442565909236</v>
      </c>
      <c r="AI54">
        <f t="shared" si="25"/>
        <v>-266.53916889384413</v>
      </c>
      <c r="AJ54">
        <f t="shared" si="7"/>
        <v>-0.24267249742662678</v>
      </c>
      <c r="AK54">
        <f t="shared" si="22"/>
        <v>-0.86931235111818095</v>
      </c>
      <c r="AL54">
        <f t="shared" si="26"/>
        <v>-267.65115374238894</v>
      </c>
      <c r="AN54">
        <f t="shared" si="27"/>
        <v>0</v>
      </c>
      <c r="AO54">
        <f t="shared" si="27"/>
        <v>0</v>
      </c>
      <c r="AP54">
        <f t="shared" si="27"/>
        <v>-2.9322659339530306E-4</v>
      </c>
      <c r="AQ54">
        <f t="shared" si="27"/>
        <v>-0.82316558850438248</v>
      </c>
      <c r="AR54">
        <f t="shared" si="27"/>
        <v>-0.82345881509777774</v>
      </c>
      <c r="AS54">
        <f t="shared" si="27"/>
        <v>-7.4972398247154508E-4</v>
      </c>
      <c r="AT54">
        <f t="shared" si="27"/>
        <v>-2.6856950202570145E-3</v>
      </c>
      <c r="AU54">
        <f t="shared" si="23"/>
        <v>-0.82689423410050622</v>
      </c>
      <c r="AW54">
        <v>51</v>
      </c>
      <c r="AX54">
        <f>IF(Z54&gt;0, (R54*SUMPRODUCT(K54:$K$98, X54:$X$98)-K54*$AZ$3)/Z54, 0)</f>
        <v>-3207.191007124421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</v>
      </c>
      <c r="S55">
        <f t="shared" si="1"/>
        <v>-5445.7032874947527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-12.176075375690242</v>
      </c>
      <c r="AC55">
        <f t="shared" si="2"/>
        <v>-11.508722433366254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-164.51688605064399</v>
      </c>
      <c r="AI55">
        <f t="shared" si="25"/>
        <v>-164.56972000902266</v>
      </c>
      <c r="AJ55">
        <f t="shared" si="7"/>
        <v>-0.66735294232398878</v>
      </c>
      <c r="AK55">
        <f t="shared" si="22"/>
        <v>-0.852325276298317</v>
      </c>
      <c r="AL55">
        <f t="shared" si="26"/>
        <v>-166.08939822764498</v>
      </c>
      <c r="AN55">
        <f t="shared" si="27"/>
        <v>0</v>
      </c>
      <c r="AO55">
        <f t="shared" si="27"/>
        <v>0</v>
      </c>
      <c r="AP55">
        <f t="shared" si="27"/>
        <v>-1.4573906229239063E-4</v>
      </c>
      <c r="AQ55">
        <f t="shared" si="27"/>
        <v>-0.45380920604954467</v>
      </c>
      <c r="AR55">
        <f t="shared" si="27"/>
        <v>-0.45395494511183698</v>
      </c>
      <c r="AS55">
        <f t="shared" si="27"/>
        <v>-1.8408499952864955E-3</v>
      </c>
      <c r="AT55">
        <f t="shared" si="27"/>
        <v>-2.3510842334678625E-3</v>
      </c>
      <c r="AU55">
        <f t="shared" si="23"/>
        <v>-0.4581468793405914</v>
      </c>
      <c r="AW55">
        <v>52</v>
      </c>
      <c r="AX55">
        <f>IF(Z55&gt;0, (R55*SUMPRODUCT(K55:$K$98, X55:$X$98)-K55*$AZ$3)/Z55, 0)</f>
        <v>-5445.7032874947527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</v>
      </c>
      <c r="S56">
        <f t="shared" si="1"/>
        <v>-9465.8953872507354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-11.508722433366254</v>
      </c>
      <c r="AC56">
        <f t="shared" si="2"/>
        <v>-10.631711522604752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-96.906512582701168</v>
      </c>
      <c r="AI56">
        <f t="shared" si="25"/>
        <v>-96.934591573350389</v>
      </c>
      <c r="AJ56">
        <f t="shared" si="7"/>
        <v>-0.87701091076150206</v>
      </c>
      <c r="AK56">
        <f t="shared" si="22"/>
        <v>-0.80561057033563788</v>
      </c>
      <c r="AL56">
        <f t="shared" si="26"/>
        <v>-98.617213054447518</v>
      </c>
      <c r="AN56">
        <f t="shared" si="27"/>
        <v>0</v>
      </c>
      <c r="AO56">
        <f t="shared" si="27"/>
        <v>0</v>
      </c>
      <c r="AP56">
        <f t="shared" si="27"/>
        <v>-6.915543074054028E-5</v>
      </c>
      <c r="AQ56">
        <f t="shared" si="27"/>
        <v>-0.23866996157164858</v>
      </c>
      <c r="AR56">
        <f t="shared" si="27"/>
        <v>-0.23873911700238912</v>
      </c>
      <c r="AS56">
        <f t="shared" si="27"/>
        <v>-2.159980323208219E-3</v>
      </c>
      <c r="AT56">
        <f t="shared" si="27"/>
        <v>-1.9841292266051858E-3</v>
      </c>
      <c r="AU56">
        <f t="shared" si="23"/>
        <v>-0.24288322655220249</v>
      </c>
      <c r="AW56">
        <v>53</v>
      </c>
      <c r="AX56">
        <f>IF(Z56&gt;0, (R56*SUMPRODUCT(K56:$K$98, X56:$X$98)-K56*$AZ$3)/Z56, 0)</f>
        <v>-9465.8953872507354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</v>
      </c>
      <c r="S57">
        <f t="shared" si="1"/>
        <v>-17033.966797825644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-10.631711522604752</v>
      </c>
      <c r="AC57">
        <f t="shared" si="2"/>
        <v>-9.6821492370236815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-54.352553415776271</v>
      </c>
      <c r="AI57">
        <f t="shared" si="25"/>
        <v>-54.366763478165055</v>
      </c>
      <c r="AJ57">
        <f t="shared" si="7"/>
        <v>-0.94956228558107014</v>
      </c>
      <c r="AK57">
        <f t="shared" si="22"/>
        <v>-0.74421980658233267</v>
      </c>
      <c r="AL57">
        <f t="shared" si="26"/>
        <v>-56.060545570328458</v>
      </c>
      <c r="AN57">
        <f t="shared" si="27"/>
        <v>0</v>
      </c>
      <c r="AO57">
        <f t="shared" si="27"/>
        <v>0</v>
      </c>
      <c r="AP57">
        <f t="shared" si="27"/>
        <v>-3.1248038461734377E-5</v>
      </c>
      <c r="AQ57">
        <f t="shared" si="27"/>
        <v>-0.11952169055711559</v>
      </c>
      <c r="AR57">
        <f t="shared" si="27"/>
        <v>-0.11955293859557732</v>
      </c>
      <c r="AS57">
        <f t="shared" si="27"/>
        <v>-2.0880949013332966E-3</v>
      </c>
      <c r="AT57">
        <f t="shared" si="27"/>
        <v>-1.6365451821255448E-3</v>
      </c>
      <c r="AU57">
        <f t="shared" si="23"/>
        <v>-0.12327757867903616</v>
      </c>
      <c r="AW57">
        <v>54</v>
      </c>
      <c r="AX57">
        <f>IF(Z57&gt;0, (R57*SUMPRODUCT(K57:$K$98, X57:$X$98)-K57*$AZ$3)/Z57, 0)</f>
        <v>-17033.966797825644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</v>
      </c>
      <c r="S58">
        <f t="shared" si="1"/>
        <v>-31993.20820219809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-9.6821492370236815</v>
      </c>
      <c r="AC58">
        <f t="shared" si="2"/>
        <v>-8.7407492783372973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-28.951206931547421</v>
      </c>
      <c r="AI58">
        <f t="shared" si="25"/>
        <v>-28.958037091579431</v>
      </c>
      <c r="AJ58">
        <f t="shared" si="7"/>
        <v>-0.94139995868638415</v>
      </c>
      <c r="AK58">
        <f t="shared" si="22"/>
        <v>-0.67775044659165773</v>
      </c>
      <c r="AL58">
        <f t="shared" si="26"/>
        <v>-30.577187496857476</v>
      </c>
      <c r="AN58">
        <f t="shared" si="27"/>
        <v>0</v>
      </c>
      <c r="AO58">
        <f t="shared" si="27"/>
        <v>0</v>
      </c>
      <c r="AP58">
        <f t="shared" si="27"/>
        <v>-1.3410335171848054E-5</v>
      </c>
      <c r="AQ58">
        <f t="shared" si="27"/>
        <v>-5.6842795302311455E-2</v>
      </c>
      <c r="AR58">
        <f t="shared" si="27"/>
        <v>-5.6856205637483302E-2</v>
      </c>
      <c r="AS58">
        <f t="shared" si="27"/>
        <v>-1.8483445362308571E-3</v>
      </c>
      <c r="AT58">
        <f t="shared" si="27"/>
        <v>-1.3306951241359051E-3</v>
      </c>
      <c r="AU58">
        <f t="shared" si="23"/>
        <v>-6.0035245297850072E-2</v>
      </c>
      <c r="AW58">
        <v>55</v>
      </c>
      <c r="AX58">
        <f>IF(Z58&gt;0, (R58*SUMPRODUCT(K58:$K$98, X58:$X$98)-K58*$AZ$3)/Z58, 0)</f>
        <v>-31993.20820219809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</v>
      </c>
      <c r="S59">
        <f t="shared" si="1"/>
        <v>-63103.16284658861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-8.7407492783372973</v>
      </c>
      <c r="AC59">
        <f t="shared" si="2"/>
        <v>-7.850340601100771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-14.606946995237852</v>
      </c>
      <c r="AI59">
        <f t="shared" si="25"/>
        <v>-14.610057116920732</v>
      </c>
      <c r="AJ59">
        <f t="shared" si="7"/>
        <v>-0.89040867723652628</v>
      </c>
      <c r="AK59">
        <f t="shared" si="22"/>
        <v>-0.61185244948361084</v>
      </c>
      <c r="AL59">
        <f t="shared" si="26"/>
        <v>-16.112318243640868</v>
      </c>
      <c r="AN59">
        <f t="shared" si="27"/>
        <v>0</v>
      </c>
      <c r="AO59">
        <f t="shared" si="27"/>
        <v>0</v>
      </c>
      <c r="AP59">
        <f t="shared" si="27"/>
        <v>-5.4521539650704594E-6</v>
      </c>
      <c r="AQ59">
        <f t="shared" si="27"/>
        <v>-2.5606497783038057E-2</v>
      </c>
      <c r="AR59">
        <f t="shared" si="27"/>
        <v>-2.5611949937003126E-2</v>
      </c>
      <c r="AS59">
        <f t="shared" si="27"/>
        <v>-1.5609180910349221E-3</v>
      </c>
      <c r="AT59">
        <f t="shared" si="27"/>
        <v>-1.0725991130354866E-3</v>
      </c>
      <c r="AU59">
        <f t="shared" si="23"/>
        <v>-2.8245467141073535E-2</v>
      </c>
      <c r="AW59">
        <v>56</v>
      </c>
      <c r="AX59">
        <f>IF(Z59&gt;0, (R59*SUMPRODUCT(K59:$K$98, X59:$X$98)-K59*$AZ$3)/Z59, 0)</f>
        <v>-63103.16284658861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</v>
      </c>
      <c r="S60">
        <f t="shared" si="1"/>
        <v>-132662.61573281491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-7.850340601100771</v>
      </c>
      <c r="AC60">
        <f t="shared" si="2"/>
        <v>-7.0301868555455602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-7.0167842311010915</v>
      </c>
      <c r="AI60">
        <f t="shared" si="25"/>
        <v>-7.0181090555093677</v>
      </c>
      <c r="AJ60">
        <f t="shared" si="7"/>
        <v>-0.82015374555521081</v>
      </c>
      <c r="AK60">
        <f t="shared" si="22"/>
        <v>-0.54952384207705407</v>
      </c>
      <c r="AL60">
        <f t="shared" si="26"/>
        <v>-8.3877866431416326</v>
      </c>
      <c r="AN60">
        <f t="shared" si="27"/>
        <v>0</v>
      </c>
      <c r="AO60">
        <f t="shared" si="27"/>
        <v>0</v>
      </c>
      <c r="AP60">
        <f t="shared" si="27"/>
        <v>-2.0736288603749142E-6</v>
      </c>
      <c r="AQ60">
        <f t="shared" si="27"/>
        <v>-1.0982743220713754E-2</v>
      </c>
      <c r="AR60">
        <f t="shared" si="27"/>
        <v>-1.0984816849574129E-2</v>
      </c>
      <c r="AS60">
        <f t="shared" si="27"/>
        <v>-1.2837131216055647E-3</v>
      </c>
      <c r="AT60">
        <f t="shared" si="27"/>
        <v>-8.6012039880628761E-4</v>
      </c>
      <c r="AU60">
        <f t="shared" si="23"/>
        <v>-1.3128650369985981E-2</v>
      </c>
      <c r="AW60">
        <v>57</v>
      </c>
      <c r="AX60">
        <f>IF(Z60&gt;0, (R60*SUMPRODUCT(K60:$K$98, X60:$X$98)-K60*$AZ$3)/Z60, 0)</f>
        <v>-132662.61573281491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</v>
      </c>
      <c r="S61">
        <f t="shared" si="1"/>
        <v>-298977.56952519686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-7.0301868555455602</v>
      </c>
      <c r="AC61">
        <f t="shared" si="2"/>
        <v>-6.2860265243571227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-3.1437969220509219</v>
      </c>
      <c r="AI61">
        <f t="shared" si="25"/>
        <v>-3.1443225489846029</v>
      </c>
      <c r="AJ61">
        <f t="shared" si="7"/>
        <v>-0.7441603311884375</v>
      </c>
      <c r="AK61">
        <f t="shared" si="22"/>
        <v>-0.49211307988818925</v>
      </c>
      <c r="AL61">
        <f t="shared" si="26"/>
        <v>-4.3805959600612301</v>
      </c>
      <c r="AN61">
        <f t="shared" si="27"/>
        <v>0</v>
      </c>
      <c r="AO61">
        <f t="shared" si="27"/>
        <v>0</v>
      </c>
      <c r="AP61">
        <f t="shared" si="27"/>
        <v>-7.3456849172270129E-7</v>
      </c>
      <c r="AQ61">
        <f t="shared" si="27"/>
        <v>-4.3934852180062102E-3</v>
      </c>
      <c r="AR61">
        <f t="shared" si="27"/>
        <v>-4.3942197864979332E-3</v>
      </c>
      <c r="AS61">
        <f t="shared" si="27"/>
        <v>-1.0399709319551425E-3</v>
      </c>
      <c r="AT61">
        <f t="shared" si="27"/>
        <v>-6.8773257169098029E-4</v>
      </c>
      <c r="AU61">
        <f t="shared" si="23"/>
        <v>-6.1219232901440568E-3</v>
      </c>
      <c r="AW61">
        <v>58</v>
      </c>
      <c r="AX61">
        <f>IF(Z61&gt;0, (R61*SUMPRODUCT(K61:$K$98, X61:$X$98)-K61*$AZ$3)/Z61, 0)</f>
        <v>-298977.56952519686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</v>
      </c>
      <c r="S62">
        <f t="shared" si="1"/>
        <v>-726401.68398961832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-6.2860265243571227</v>
      </c>
      <c r="AC62">
        <f t="shared" si="2"/>
        <v>-5.6161851217098171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-1.3083312116279087</v>
      </c>
      <c r="AI62">
        <f t="shared" si="25"/>
        <v>-1.3085244994893459</v>
      </c>
      <c r="AJ62">
        <f t="shared" si="7"/>
        <v>-0.66984140264730563</v>
      </c>
      <c r="AK62">
        <f t="shared" si="22"/>
        <v>-0.44002185670499866</v>
      </c>
      <c r="AL62">
        <f t="shared" si="26"/>
        <v>-2.41838775884165</v>
      </c>
      <c r="AN62">
        <f t="shared" si="27"/>
        <v>0</v>
      </c>
      <c r="AO62">
        <f t="shared" si="27"/>
        <v>0</v>
      </c>
      <c r="AP62">
        <f t="shared" si="27"/>
        <v>-2.4117997369677687E-7</v>
      </c>
      <c r="AQ62">
        <f t="shared" si="27"/>
        <v>-1.6325044152324434E-3</v>
      </c>
      <c r="AR62">
        <f t="shared" si="27"/>
        <v>-1.6327455952061404E-3</v>
      </c>
      <c r="AS62">
        <f t="shared" si="27"/>
        <v>-8.358120922351104E-4</v>
      </c>
      <c r="AT62">
        <f t="shared" si="27"/>
        <v>-5.4904875576260745E-4</v>
      </c>
      <c r="AU62">
        <f t="shared" si="23"/>
        <v>-3.0176064432038581E-3</v>
      </c>
      <c r="AW62">
        <v>59</v>
      </c>
      <c r="AX62">
        <f>IF(Z62&gt;0, (R62*SUMPRODUCT(K62:$K$98, X62:$X$98)-K62*$AZ$3)/Z62, 0)</f>
        <v>-726401.68398961832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</v>
      </c>
      <c r="S63">
        <f t="shared" si="1"/>
        <v>-1914077.0261297366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-5.6161851217098171</v>
      </c>
      <c r="AC63">
        <f t="shared" si="2"/>
        <v>-5.0158221905310203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-0.50337080149887992</v>
      </c>
      <c r="AI63">
        <f t="shared" si="25"/>
        <v>-0.50343631378132803</v>
      </c>
      <c r="AJ63">
        <f t="shared" si="7"/>
        <v>-0.6003629311787968</v>
      </c>
      <c r="AK63">
        <f t="shared" si="22"/>
        <v>-0.39313295851968721</v>
      </c>
      <c r="AL63">
        <f t="shared" si="26"/>
        <v>-1.496932203479812</v>
      </c>
      <c r="AN63">
        <f t="shared" si="27"/>
        <v>0</v>
      </c>
      <c r="AO63">
        <f t="shared" si="27"/>
        <v>0</v>
      </c>
      <c r="AP63">
        <f t="shared" si="27"/>
        <v>-7.2986303767019214E-8</v>
      </c>
      <c r="AQ63">
        <f t="shared" si="27"/>
        <v>-5.6079826335981274E-4</v>
      </c>
      <c r="AR63">
        <f t="shared" si="27"/>
        <v>-5.6087124966357974E-4</v>
      </c>
      <c r="AS63">
        <f t="shared" si="27"/>
        <v>-6.6885581799369664E-4</v>
      </c>
      <c r="AT63">
        <f t="shared" si="27"/>
        <v>-4.3798384759477645E-4</v>
      </c>
      <c r="AU63">
        <f t="shared" si="23"/>
        <v>-1.6677109152520529E-3</v>
      </c>
      <c r="AW63">
        <v>60</v>
      </c>
      <c r="AX63">
        <f>IF(Z63&gt;0, (R63*SUMPRODUCT(K63:$K$98, X63:$X$98)-K63*$AZ$3)/Z63, 0)</f>
        <v>-1914077.0261297366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</v>
      </c>
      <c r="S64">
        <f t="shared" si="1"/>
        <v>-5506165.0104140984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-5.0158221905310203</v>
      </c>
      <c r="AC64">
        <f t="shared" si="2"/>
        <v>-4.4788870641568543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-0.17808550664716333</v>
      </c>
      <c r="AI64">
        <f t="shared" si="25"/>
        <v>-0.17810584243012517</v>
      </c>
      <c r="AJ64">
        <f t="shared" si="7"/>
        <v>-0.53693512637416596</v>
      </c>
      <c r="AK64">
        <f t="shared" si="22"/>
        <v>-0.35110755333717147</v>
      </c>
      <c r="AL64">
        <f t="shared" si="26"/>
        <v>-1.0661485221414626</v>
      </c>
      <c r="AN64">
        <f t="shared" si="27"/>
        <v>0</v>
      </c>
      <c r="AO64">
        <f t="shared" si="27"/>
        <v>0</v>
      </c>
      <c r="AP64">
        <f t="shared" si="27"/>
        <v>-2.0228399179644083E-8</v>
      </c>
      <c r="AQ64">
        <f t="shared" si="27"/>
        <v>-1.7714512017195591E-4</v>
      </c>
      <c r="AR64">
        <f t="shared" si="27"/>
        <v>-1.7716534857113554E-4</v>
      </c>
      <c r="AS64">
        <f t="shared" si="27"/>
        <v>-5.3409982247767062E-4</v>
      </c>
      <c r="AT64">
        <f t="shared" si="27"/>
        <v>-3.492535181564444E-4</v>
      </c>
      <c r="AU64">
        <f t="shared" si="23"/>
        <v>-1.0605186892052505E-3</v>
      </c>
      <c r="AW64">
        <v>61</v>
      </c>
      <c r="AX64">
        <f>IF(Z64&gt;0, (R64*SUMPRODUCT(K64:$K$98, X64:$X$98)-K64*$AZ$3)/Z64, 0)</f>
        <v>-5506165.0104140984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</v>
      </c>
      <c r="S65">
        <f t="shared" si="1"/>
        <v>-17432074.567595631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-4.4788870641568543</v>
      </c>
      <c r="AC65">
        <f t="shared" si="2"/>
        <v>-3.9991571337078069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-5.7588328185666018E-2</v>
      </c>
      <c r="AI65">
        <f t="shared" si="25"/>
        <v>-5.7594063528751835E-2</v>
      </c>
      <c r="AJ65">
        <f t="shared" si="7"/>
        <v>-0.47972993044904744</v>
      </c>
      <c r="AK65">
        <f t="shared" si="22"/>
        <v>-0.31352209449097984</v>
      </c>
      <c r="AL65">
        <f t="shared" si="26"/>
        <v>-0.85084608846877918</v>
      </c>
      <c r="AN65">
        <f t="shared" si="27"/>
        <v>0</v>
      </c>
      <c r="AO65">
        <f t="shared" si="27"/>
        <v>0</v>
      </c>
      <c r="AP65">
        <f t="shared" si="27"/>
        <v>-5.0938012632068909E-9</v>
      </c>
      <c r="AQ65">
        <f t="shared" si="27"/>
        <v>-5.1146634903771147E-5</v>
      </c>
      <c r="AR65">
        <f t="shared" si="27"/>
        <v>-5.1151728705034348E-5</v>
      </c>
      <c r="AS65">
        <f t="shared" si="27"/>
        <v>-4.2606848259221059E-4</v>
      </c>
      <c r="AT65">
        <f t="shared" si="27"/>
        <v>-2.7845225944911372E-4</v>
      </c>
      <c r="AU65">
        <f t="shared" si="23"/>
        <v>-7.5567247074635876E-4</v>
      </c>
      <c r="AW65">
        <v>62</v>
      </c>
      <c r="AX65">
        <f>IF(Z65&gt;0, (R65*SUMPRODUCT(K65:$K$98, X65:$X$98)-K65*$AZ$3)/Z65, 0)</f>
        <v>-17432074.567595631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</v>
      </c>
      <c r="S66">
        <f t="shared" si="1"/>
        <v>-61361468.400080912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-3.9991571337078069</v>
      </c>
      <c r="AC66">
        <f t="shared" si="2"/>
        <v>-3.5707198200130499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-1.689280221253877E-2</v>
      </c>
      <c r="AI66">
        <f t="shared" si="25"/>
        <v>-1.6894257001640593E-2</v>
      </c>
      <c r="AJ66">
        <f t="shared" si="7"/>
        <v>-0.42843731369475702</v>
      </c>
      <c r="AK66">
        <f t="shared" si="22"/>
        <v>-0.27994099935954653</v>
      </c>
      <c r="AL66">
        <f t="shared" si="26"/>
        <v>-0.72527257005594414</v>
      </c>
      <c r="AN66">
        <f t="shared" si="27"/>
        <v>0</v>
      </c>
      <c r="AO66">
        <f t="shared" si="27"/>
        <v>0</v>
      </c>
      <c r="AP66">
        <f t="shared" si="27"/>
        <v>-1.1536248718952544E-9</v>
      </c>
      <c r="AQ66">
        <f t="shared" si="27"/>
        <v>-1.3395726407329061E-5</v>
      </c>
      <c r="AR66">
        <f t="shared" si="27"/>
        <v>-1.3396880032200956E-5</v>
      </c>
      <c r="AS66">
        <f t="shared" si="27"/>
        <v>-3.3974404984662694E-4</v>
      </c>
      <c r="AT66">
        <f t="shared" si="27"/>
        <v>-2.2198880863183839E-4</v>
      </c>
      <c r="AU66">
        <f t="shared" si="23"/>
        <v>-5.7512973851066632E-4</v>
      </c>
      <c r="AW66">
        <v>63</v>
      </c>
      <c r="AX66">
        <f>IF(Z66&gt;0, (R66*SUMPRODUCT(K66:$K$98, X66:$X$98)-K66*$AZ$3)/Z66, 0)</f>
        <v>-61361468.400080912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-243202944.95924765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-3.5707198200130499</v>
      </c>
      <c r="AC67">
        <f t="shared" ref="AC67:AC69" si="30">S67*Z67</f>
        <v>-3.1881542333022606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-4.4500620357586524E-3</v>
      </c>
      <c r="AI67">
        <f t="shared" ref="AI67:AI69" si="33">SUM(AE67:AH67)</f>
        <v>-4.4503897614605178E-3</v>
      </c>
      <c r="AJ67">
        <f t="shared" ref="AJ67:AJ69" si="34">AB67-AC67</f>
        <v>-0.38256558671078933</v>
      </c>
      <c r="AK67">
        <f t="shared" si="22"/>
        <v>-0.24995038740091352</v>
      </c>
      <c r="AL67">
        <f t="shared" si="26"/>
        <v>-0.6369663638731633</v>
      </c>
      <c r="AN67">
        <f t="shared" si="27"/>
        <v>0</v>
      </c>
      <c r="AO67">
        <f t="shared" si="27"/>
        <v>0</v>
      </c>
      <c r="AP67">
        <f t="shared" si="27"/>
        <v>-2.3203689821383646E-10</v>
      </c>
      <c r="AQ67">
        <f t="shared" si="27"/>
        <v>-3.150740347060017E-6</v>
      </c>
      <c r="AR67">
        <f t="shared" si="27"/>
        <v>-3.1509723839582304E-6</v>
      </c>
      <c r="AS67">
        <f t="shared" si="27"/>
        <v>-2.7086472497700345E-4</v>
      </c>
      <c r="AT67">
        <f t="shared" si="27"/>
        <v>-1.7697029030587009E-4</v>
      </c>
      <c r="AU67">
        <f t="shared" si="23"/>
        <v>-4.5098598766683172E-4</v>
      </c>
      <c r="AW67">
        <v>64</v>
      </c>
      <c r="AX67">
        <f>IF(Z67&gt;0, (R67*SUMPRODUCT(K67:$K$98, X67:$X$98)-K67*$AZ$3)/Z67, 0)</f>
        <v>-243202944.95924765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100000</v>
      </c>
      <c r="S68">
        <f t="shared" si="29"/>
        <v>-1102855823.9734607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-3.1881542333022606</v>
      </c>
      <c r="AC68">
        <f t="shared" si="30"/>
        <v>-2.8465690068665395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-1.039684882015355E-3</v>
      </c>
      <c r="AI68">
        <f t="shared" si="33"/>
        <v>-1.0397494092396981E-3</v>
      </c>
      <c r="AJ68">
        <f t="shared" si="34"/>
        <v>-0.34158522643572109</v>
      </c>
      <c r="AK68">
        <f t="shared" si="22"/>
        <v>-0.22317079633115827</v>
      </c>
      <c r="AL68">
        <f t="shared" si="26"/>
        <v>-0.56579577217611909</v>
      </c>
      <c r="AN68">
        <f t="shared" si="27"/>
        <v>0</v>
      </c>
      <c r="AO68">
        <f t="shared" si="27"/>
        <v>0</v>
      </c>
      <c r="AP68">
        <f t="shared" si="27"/>
        <v>-4.0791672354388497E-11</v>
      </c>
      <c r="AQ68">
        <f t="shared" si="27"/>
        <v>-6.5724948640993925E-7</v>
      </c>
      <c r="AR68">
        <f t="shared" si="27"/>
        <v>-6.5729027808229363E-7</v>
      </c>
      <c r="AS68">
        <f t="shared" si="27"/>
        <v>-2.1593726957432548E-4</v>
      </c>
      <c r="AT68">
        <f t="shared" si="27"/>
        <v>-1.4108014246203557E-4</v>
      </c>
      <c r="AU68">
        <f t="shared" si="23"/>
        <v>-3.5767470231444335E-4</v>
      </c>
      <c r="AW68">
        <v>65</v>
      </c>
      <c r="AX68">
        <f>IF(Z68&gt;0, (R68*SUMPRODUCT(K68:$K$98, X68:$X$98)-K68*$AZ$3)/Z68, 0)</f>
        <v>-1102855823.9734607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-2.8465690068665395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-2.8465690068665395</v>
      </c>
      <c r="AK69">
        <f t="shared" si="22"/>
        <v>-0.19925983048065779</v>
      </c>
      <c r="AL69">
        <f t="shared" si="26"/>
        <v>-3.0460869462445697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-1.4568454412281606E-7</v>
      </c>
      <c r="AR69">
        <f t="shared" si="27"/>
        <v>-1.4568454412281606E-7</v>
      </c>
      <c r="AS69">
        <f t="shared" si="27"/>
        <v>-1.6066904794876629E-3</v>
      </c>
      <c r="AT69">
        <f t="shared" si="27"/>
        <v>-1.1246833356413642E-4</v>
      </c>
      <c r="AU69">
        <f t="shared" si="23"/>
        <v>-1.719304497595922E-3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8671.3285614096185</v>
      </c>
      <c r="AO71" s="8">
        <f t="shared" si="47"/>
        <v>-867.13285614096185</v>
      </c>
      <c r="AP71" s="8">
        <f t="shared" si="47"/>
        <v>-431.81515678202214</v>
      </c>
      <c r="AQ71" s="8">
        <f t="shared" si="47"/>
        <v>-4502.9104747067977</v>
      </c>
      <c r="AR71" s="8">
        <f t="shared" si="47"/>
        <v>2869.4700737798394</v>
      </c>
      <c r="AS71" s="8">
        <f t="shared" si="47"/>
        <v>-718.4523197159167</v>
      </c>
      <c r="AT71" s="8">
        <f t="shared" si="47"/>
        <v>419.09718650095169</v>
      </c>
      <c r="AU71" s="8">
        <f t="shared" si="47"/>
        <v>2570.1149405648703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735B-2711-406D-B6CF-9AAAED5E4E0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8921.5151482436977</v>
      </c>
      <c r="K3">
        <v>1</v>
      </c>
      <c r="L3" s="2">
        <v>0</v>
      </c>
      <c r="O3">
        <f>$C$3</f>
        <v>8921.5151482436977</v>
      </c>
      <c r="P3">
        <f>O3*C5</f>
        <v>892.15151482436977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8921.5151482436977</v>
      </c>
      <c r="AF3">
        <f t="shared" ref="AF3:AG34" si="4">-$Z3*P3</f>
        <v>-892.15151482436977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7756.213891619328</v>
      </c>
      <c r="AJ3">
        <f t="shared" ref="AJ3:AJ66" si="7">AB3-AC3</f>
        <v>0</v>
      </c>
      <c r="AL3">
        <f t="shared" ref="AL3:AL34" si="8">SUM(AI3:AK3)</f>
        <v>7756.213891619328</v>
      </c>
      <c r="AN3">
        <f t="shared" ref="AN3:AU34" si="9">AE3*$K3</f>
        <v>8921.5151482436977</v>
      </c>
      <c r="AO3">
        <f t="shared" si="9"/>
        <v>-892.15151482436977</v>
      </c>
      <c r="AP3">
        <f t="shared" si="9"/>
        <v>-273.14974180000002</v>
      </c>
      <c r="AQ3">
        <f t="shared" si="9"/>
        <v>0</v>
      </c>
      <c r="AR3">
        <f t="shared" si="9"/>
        <v>7756.213891619328</v>
      </c>
      <c r="AS3">
        <f t="shared" si="9"/>
        <v>0</v>
      </c>
      <c r="AT3">
        <f t="shared" si="9"/>
        <v>0</v>
      </c>
      <c r="AU3">
        <f t="shared" si="9"/>
        <v>7756.213891619328</v>
      </c>
      <c r="AW3">
        <v>0</v>
      </c>
      <c r="AX3">
        <f>IF(Z3&gt;0, (R3*SUMPRODUCT(K3:$K$98, X3:$X$98)-K3*$AZ$3)/Z3, 0)</f>
        <v>0</v>
      </c>
      <c r="AZ3">
        <f>C6*SUMPRODUCT(X4:X98, K4:K98)/1</f>
        <v>4757.9505297370933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516.15060426528066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509.78041390040295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-509.78041390040295</v>
      </c>
      <c r="AK4">
        <f>G4*SUM(AB4, AE4:AF4)</f>
        <v>0</v>
      </c>
      <c r="AL4">
        <f t="shared" si="8"/>
        <v>-1095.2124139004029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-522.7071428571428</v>
      </c>
      <c r="AR4">
        <f t="shared" si="9"/>
        <v>-522.7071428571428</v>
      </c>
      <c r="AS4">
        <f t="shared" si="9"/>
        <v>-455.16108383964547</v>
      </c>
      <c r="AT4">
        <f t="shared" si="9"/>
        <v>0</v>
      </c>
      <c r="AU4">
        <f t="shared" si="9"/>
        <v>-977.86822669678827</v>
      </c>
      <c r="AW4">
        <v>1</v>
      </c>
      <c r="AX4">
        <f>IF(Z4&gt;0, (R4*SUMPRODUCT(K4:$K$98, X4:$X$98)-K4*$AZ$3)/Z4, 0)</f>
        <v>516.15060426528066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250000</v>
      </c>
      <c r="S5">
        <f t="shared" si="1"/>
        <v>453.35734272863283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509.78041390040295</v>
      </c>
      <c r="AC5">
        <f t="shared" si="2"/>
        <v>442.23435488290625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-579.09811908398399</v>
      </c>
      <c r="AI5">
        <f t="shared" si="6"/>
        <v>-603.48475150407558</v>
      </c>
      <c r="AJ5">
        <f t="shared" si="7"/>
        <v>67.546059017496702</v>
      </c>
      <c r="AK5">
        <f>G5*SUM(AB5, AE5:AF5)</f>
        <v>35.684628973028211</v>
      </c>
      <c r="AL5">
        <f t="shared" si="8"/>
        <v>-500.2540635135507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-461.65347503506371</v>
      </c>
      <c r="AR5">
        <f t="shared" si="9"/>
        <v>-481.09434909444798</v>
      </c>
      <c r="AS5">
        <f t="shared" si="9"/>
        <v>53.847304701448259</v>
      </c>
      <c r="AT5">
        <f t="shared" si="9"/>
        <v>28.447567739977845</v>
      </c>
      <c r="AU5">
        <f t="shared" si="9"/>
        <v>-398.79947665302188</v>
      </c>
      <c r="AW5">
        <v>2</v>
      </c>
      <c r="AX5">
        <f>IF(Z5&gt;0, (R5*SUMPRODUCT(K5:$K$98, X5:$X$98)-K5*$AZ$3)/Z5, 0)</f>
        <v>453.35734272863283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250000</v>
      </c>
      <c r="S6">
        <f t="shared" si="1"/>
        <v>401.66798987467763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442.23435488290625</v>
      </c>
      <c r="AC6">
        <f t="shared" si="2"/>
        <v>386.97470470466578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-572.829070632769</v>
      </c>
      <c r="AI6">
        <f t="shared" si="6"/>
        <v>-596.91455382159643</v>
      </c>
      <c r="AJ6">
        <f t="shared" si="7"/>
        <v>55.259650178240463</v>
      </c>
      <c r="AK6">
        <f>G6*SUM(AB6, AE6:AF6)</f>
        <v>30.95640484180344</v>
      </c>
      <c r="AL6">
        <f t="shared" si="8"/>
        <v>-510.69849880155255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-407.7284178497182</v>
      </c>
      <c r="AR6">
        <f t="shared" si="9"/>
        <v>-424.87198904256758</v>
      </c>
      <c r="AS6">
        <f t="shared" si="9"/>
        <v>39.332727497950394</v>
      </c>
      <c r="AT6">
        <f t="shared" si="9"/>
        <v>22.034157509711129</v>
      </c>
      <c r="AU6">
        <f t="shared" si="9"/>
        <v>-363.50510403490603</v>
      </c>
      <c r="AW6">
        <v>3</v>
      </c>
      <c r="AX6">
        <f>IF(Z6&gt;0, (R6*SUMPRODUCT(K6:$K$98, X6:$X$98)-K6*$AZ$3)/Z6, 0)</f>
        <v>401.66798987467763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250000</v>
      </c>
      <c r="S7">
        <f t="shared" si="1"/>
        <v>359.52866911688704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386.97470470466578</v>
      </c>
      <c r="AC7">
        <f t="shared" si="2"/>
        <v>342.09791619139969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-566.84197180094554</v>
      </c>
      <c r="AI7">
        <f t="shared" si="6"/>
        <v>-590.62991596070458</v>
      </c>
      <c r="AJ7">
        <f t="shared" si="7"/>
        <v>44.876788513266092</v>
      </c>
      <c r="AK7">
        <f>G7*SUM(AB7, AE7:AF7)</f>
        <v>27.088229329326609</v>
      </c>
      <c r="AL7">
        <f t="shared" si="8"/>
        <v>-518.66489811811186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-360.23832067814243</v>
      </c>
      <c r="AR7">
        <f t="shared" si="9"/>
        <v>-375.35598923975391</v>
      </c>
      <c r="AS7">
        <f t="shared" si="9"/>
        <v>28.520010400930868</v>
      </c>
      <c r="AT7">
        <f t="shared" si="9"/>
        <v>17.215059450763036</v>
      </c>
      <c r="AU7">
        <f t="shared" si="9"/>
        <v>-329.62091938806003</v>
      </c>
      <c r="AW7">
        <v>4</v>
      </c>
      <c r="AX7">
        <f>IF(Z7&gt;0, (R7*SUMPRODUCT(K7:$K$98, X7:$X$98)-K7*$AZ$3)/Z7, 0)</f>
        <v>359.52866911688704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250000</v>
      </c>
      <c r="S8">
        <f t="shared" si="1"/>
        <v>325.43935684729058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342.09791619139969</v>
      </c>
      <c r="AC8">
        <f t="shared" si="2"/>
        <v>305.83426456366078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-561.12762991907437</v>
      </c>
      <c r="AI8">
        <f t="shared" si="6"/>
        <v>-584.62158187424393</v>
      </c>
      <c r="AJ8">
        <f t="shared" si="7"/>
        <v>36.263651627738909</v>
      </c>
      <c r="AK8">
        <f>G8*SUM(AB8, AE8:AF8)</f>
        <v>23.946854133397981</v>
      </c>
      <c r="AL8">
        <f t="shared" si="8"/>
        <v>-524.41107611310701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-318.39888670181017</v>
      </c>
      <c r="AR8">
        <f t="shared" si="9"/>
        <v>-331.72998598813592</v>
      </c>
      <c r="AS8">
        <f t="shared" si="9"/>
        <v>20.576969820002553</v>
      </c>
      <c r="AT8">
        <f t="shared" si="9"/>
        <v>13.58808814526596</v>
      </c>
      <c r="AU8">
        <f t="shared" si="9"/>
        <v>-297.56492802286738</v>
      </c>
      <c r="AW8">
        <v>5</v>
      </c>
      <c r="AX8">
        <f>IF(Z8&gt;0, (R8*SUMPRODUCT(K8:$K$98, X8:$X$98)-K8*$AZ$3)/Z8, 0)</f>
        <v>325.43935684729058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250000</v>
      </c>
      <c r="S9">
        <f t="shared" si="1"/>
        <v>298.12301211036203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305.83426456366078</v>
      </c>
      <c r="AC9">
        <f t="shared" si="2"/>
        <v>276.69847522828195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-556.31281846742036</v>
      </c>
      <c r="AI9">
        <f t="shared" si="6"/>
        <v>-579.5161996211915</v>
      </c>
      <c r="AJ9">
        <f t="shared" si="7"/>
        <v>29.135789335378831</v>
      </c>
      <c r="AK9">
        <f t="shared" ref="AK9:AK72" si="22">G9*SUM(AB9:AB9, AE9:AF9)</f>
        <v>21.408398519456256</v>
      </c>
      <c r="AL9">
        <f t="shared" si="8"/>
        <v>-528.97201176635645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-281.8453869454645</v>
      </c>
      <c r="AR9">
        <f t="shared" si="9"/>
        <v>-293.60094195450432</v>
      </c>
      <c r="AS9">
        <f t="shared" si="9"/>
        <v>14.761097617369204</v>
      </c>
      <c r="AT9">
        <f t="shared" si="9"/>
        <v>10.846160944523017</v>
      </c>
      <c r="AU9">
        <f t="shared" si="9"/>
        <v>-267.99368339261207</v>
      </c>
      <c r="AW9">
        <v>6</v>
      </c>
      <c r="AX9">
        <f>IF(Z9&gt;0, (R9*SUMPRODUCT(K9:$K$98, X9:$X$98)-K9*$AZ$3)/Z9, 0)</f>
        <v>298.12301211036203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250000</v>
      </c>
      <c r="S10">
        <f t="shared" si="1"/>
        <v>276.14089648986169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276.69847522828195</v>
      </c>
      <c r="AC10">
        <f t="shared" si="2"/>
        <v>253.12371093141701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-551.7355658858462</v>
      </c>
      <c r="AI10">
        <f t="shared" si="6"/>
        <v>-574.65173967149099</v>
      </c>
      <c r="AJ10">
        <f t="shared" si="7"/>
        <v>23.574764296864942</v>
      </c>
      <c r="AK10">
        <f t="shared" si="22"/>
        <v>19.368893265979739</v>
      </c>
      <c r="AL10">
        <f t="shared" si="8"/>
        <v>-531.70808210864629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-249.57715030191946</v>
      </c>
      <c r="AR10">
        <f t="shared" si="9"/>
        <v>-259.94326353237977</v>
      </c>
      <c r="AS10">
        <f t="shared" si="9"/>
        <v>10.664026131439069</v>
      </c>
      <c r="AT10">
        <f t="shared" si="9"/>
        <v>8.7615036708099758</v>
      </c>
      <c r="AU10">
        <f t="shared" si="9"/>
        <v>-240.51773373013071</v>
      </c>
      <c r="AW10">
        <v>7</v>
      </c>
      <c r="AX10">
        <f>IF(Z10&gt;0, (R10*SUMPRODUCT(K10:$K$98, X10:$X$98)-K10*$AZ$3)/Z10, 0)</f>
        <v>276.14089648986169</v>
      </c>
    </row>
    <row r="11" spans="1:52" x14ac:dyDescent="0.25">
      <c r="A11" t="s">
        <v>33</v>
      </c>
      <c r="C11" s="12">
        <f>AU100</f>
        <v>2726.5952260585486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250000</v>
      </c>
      <c r="S11">
        <f t="shared" si="1"/>
        <v>258.64097715256725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253.12371093141701</v>
      </c>
      <c r="AC11">
        <f t="shared" si="2"/>
        <v>234.1453308514624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-547.38787261601829</v>
      </c>
      <c r="AI11">
        <f t="shared" si="6"/>
        <v>-570.02014587654503</v>
      </c>
      <c r="AJ11">
        <f t="shared" si="7"/>
        <v>18.978380079954604</v>
      </c>
      <c r="AK11">
        <f t="shared" si="22"/>
        <v>17.718659765199192</v>
      </c>
      <c r="AL11">
        <f t="shared" si="8"/>
        <v>-533.32310603139126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-221.08078094891724</v>
      </c>
      <c r="AR11">
        <f t="shared" si="9"/>
        <v>-230.22157652988992</v>
      </c>
      <c r="AS11">
        <f t="shared" si="9"/>
        <v>7.6650494085114245</v>
      </c>
      <c r="AT11">
        <f t="shared" si="9"/>
        <v>7.1562695014368218</v>
      </c>
      <c r="AU11">
        <f t="shared" si="9"/>
        <v>-215.4002576199417</v>
      </c>
      <c r="AW11">
        <v>8</v>
      </c>
      <c r="AX11">
        <f>IF(Z11&gt;0, (R11*SUMPRODUCT(K11:$K$98, X11:$X$98)-K11*$AZ$3)/Z11, 0)</f>
        <v>258.64097715256725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250000</v>
      </c>
      <c r="S12">
        <f t="shared" si="1"/>
        <v>244.89999616206256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234.1453308514624</v>
      </c>
      <c r="AC12">
        <f t="shared" si="2"/>
        <v>218.95630902929929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-543.46560928677252</v>
      </c>
      <c r="AI12">
        <f t="shared" si="6"/>
        <v>-565.81721325376532</v>
      </c>
      <c r="AJ12">
        <f t="shared" si="7"/>
        <v>15.189021822163113</v>
      </c>
      <c r="AK12">
        <f t="shared" si="22"/>
        <v>16.390173159602369</v>
      </c>
      <c r="AL12">
        <f t="shared" si="8"/>
        <v>-534.23801827199986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-195.97914694153243</v>
      </c>
      <c r="AR12">
        <f t="shared" si="9"/>
        <v>-204.03935940644809</v>
      </c>
      <c r="AS12">
        <f t="shared" si="9"/>
        <v>5.4773135387359986</v>
      </c>
      <c r="AT12">
        <f t="shared" si="9"/>
        <v>5.9104607525366264</v>
      </c>
      <c r="AU12">
        <f t="shared" si="9"/>
        <v>-192.65158511517546</v>
      </c>
      <c r="AW12">
        <v>9</v>
      </c>
      <c r="AX12">
        <f>IF(Z12&gt;0, (R12*SUMPRODUCT(K12:$K$98, X12:$X$98)-K12*$AZ$3)/Z12, 0)</f>
        <v>244.89999616206256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250000</v>
      </c>
      <c r="S13">
        <f t="shared" si="1"/>
        <v>234.22129342054052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218.95630902929929</v>
      </c>
      <c r="AC13">
        <f t="shared" si="2"/>
        <v>206.80908987951102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-539.75144994781522</v>
      </c>
      <c r="AI13">
        <f t="shared" si="6"/>
        <v>-561.82556273014336</v>
      </c>
      <c r="AJ13">
        <f t="shared" si="7"/>
        <v>12.14721914978827</v>
      </c>
      <c r="AK13">
        <f t="shared" si="22"/>
        <v>15.326941632050952</v>
      </c>
      <c r="AL13">
        <f t="shared" si="8"/>
        <v>-534.3514019483041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-173.78552129421914</v>
      </c>
      <c r="AR13">
        <f t="shared" si="9"/>
        <v>-180.8927948316134</v>
      </c>
      <c r="AS13">
        <f t="shared" si="9"/>
        <v>3.9110794652338123</v>
      </c>
      <c r="AT13">
        <f t="shared" si="9"/>
        <v>4.9348650043081301</v>
      </c>
      <c r="AU13">
        <f t="shared" si="9"/>
        <v>-172.04685036207144</v>
      </c>
      <c r="AW13">
        <v>10</v>
      </c>
      <c r="AX13">
        <f>IF(Z13&gt;0, (R13*SUMPRODUCT(K13:$K$98, X13:$X$98)-K13*$AZ$3)/Z13, 0)</f>
        <v>234.22129342054052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250000</v>
      </c>
      <c r="S14">
        <f t="shared" si="1"/>
        <v>226.10284259021449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206.80908987951102</v>
      </c>
      <c r="AC14">
        <f t="shared" si="2"/>
        <v>197.15921839934981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-536.43692141440818</v>
      </c>
      <c r="AI14">
        <f t="shared" si="6"/>
        <v>-558.23664937677154</v>
      </c>
      <c r="AJ14">
        <f t="shared" si="7"/>
        <v>9.6498714801612095</v>
      </c>
      <c r="AK14">
        <f t="shared" si="22"/>
        <v>14.476636291565773</v>
      </c>
      <c r="AL14">
        <f t="shared" si="8"/>
        <v>-534.11014160504453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-154.21279626298735</v>
      </c>
      <c r="AR14">
        <f t="shared" si="9"/>
        <v>-160.47969712802202</v>
      </c>
      <c r="AS14">
        <f t="shared" si="9"/>
        <v>2.7741074581712097</v>
      </c>
      <c r="AT14">
        <f t="shared" si="9"/>
        <v>4.161687001555145</v>
      </c>
      <c r="AU14">
        <f t="shared" si="9"/>
        <v>-153.54390266829569</v>
      </c>
      <c r="AW14">
        <v>11</v>
      </c>
      <c r="AX14">
        <f>IF(Z14&gt;0, (R14*SUMPRODUCT(K14:$K$98, X14:$X$98)-K14*$AZ$3)/Z14, 0)</f>
        <v>226.10284259021449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250000</v>
      </c>
      <c r="S15">
        <f t="shared" si="1"/>
        <v>220.05484754211344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197.15921839934981</v>
      </c>
      <c r="AC15">
        <f t="shared" si="2"/>
        <v>189.49610947034193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-534.49030812409751</v>
      </c>
      <c r="AI15">
        <f t="shared" si="6"/>
        <v>-556.0185897760249</v>
      </c>
      <c r="AJ15">
        <f t="shared" si="7"/>
        <v>7.6631089290078762</v>
      </c>
      <c r="AK15">
        <f t="shared" si="22"/>
        <v>13.801145287954489</v>
      </c>
      <c r="AL15">
        <f t="shared" si="8"/>
        <v>-534.55433555906257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-137.19034951616234</v>
      </c>
      <c r="AR15">
        <f t="shared" si="9"/>
        <v>-142.71612321012532</v>
      </c>
      <c r="AS15">
        <f t="shared" si="9"/>
        <v>1.9669291966037372</v>
      </c>
      <c r="AT15">
        <f t="shared" si="9"/>
        <v>3.5424102495385363</v>
      </c>
      <c r="AU15">
        <f t="shared" si="9"/>
        <v>-137.20678376398305</v>
      </c>
      <c r="AW15">
        <v>12</v>
      </c>
      <c r="AX15">
        <f>IF(Z15&gt;0, (R15*SUMPRODUCT(K15:$K$98, X15:$X$98)-K15*$AZ$3)/Z15, 0)</f>
        <v>220.05484754211344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250000</v>
      </c>
      <c r="S16">
        <f t="shared" si="1"/>
        <v>215.37691215619654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189.49610947034193</v>
      </c>
      <c r="AC16">
        <f t="shared" si="2"/>
        <v>183.15369507380433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-533.27448140609397</v>
      </c>
      <c r="AI16">
        <f t="shared" si="6"/>
        <v>-554.53415279336139</v>
      </c>
      <c r="AJ16">
        <f t="shared" si="7"/>
        <v>6.3424143965376061</v>
      </c>
      <c r="AK16">
        <f t="shared" si="22"/>
        <v>13.264727662923937</v>
      </c>
      <c r="AL16">
        <f t="shared" si="8"/>
        <v>-534.92701073389981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-122.21274739313688</v>
      </c>
      <c r="AR16">
        <f t="shared" si="9"/>
        <v>-127.08491536573982</v>
      </c>
      <c r="AS16">
        <f t="shared" si="9"/>
        <v>1.4535176827941638</v>
      </c>
      <c r="AT16">
        <f t="shared" si="9"/>
        <v>3.0399332194431024</v>
      </c>
      <c r="AU16">
        <f t="shared" si="9"/>
        <v>-122.59146446350255</v>
      </c>
      <c r="AW16">
        <v>13</v>
      </c>
      <c r="AX16">
        <f>IF(Z16&gt;0, (R16*SUMPRODUCT(K16:$K$98, X16:$X$98)-K16*$AZ$3)/Z16, 0)</f>
        <v>215.37691215619654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250000</v>
      </c>
      <c r="S17">
        <f t="shared" si="1"/>
        <v>211.69205012506404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183.15369507380433</v>
      </c>
      <c r="AC17">
        <f t="shared" si="2"/>
        <v>177.76946118033231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-531.99244994285652</v>
      </c>
      <c r="AI17">
        <f t="shared" si="6"/>
        <v>-552.98632537125707</v>
      </c>
      <c r="AJ17">
        <f t="shared" si="7"/>
        <v>5.3842338934720146</v>
      </c>
      <c r="AK17">
        <f t="shared" si="22"/>
        <v>12.820758655166305</v>
      </c>
      <c r="AL17">
        <f t="shared" si="8"/>
        <v>-534.78133282261877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-108.85619542038258</v>
      </c>
      <c r="AR17">
        <f t="shared" si="9"/>
        <v>-113.15195827662352</v>
      </c>
      <c r="AS17">
        <f t="shared" si="9"/>
        <v>1.1017209303624387</v>
      </c>
      <c r="AT17">
        <f t="shared" si="9"/>
        <v>2.6233812336138489</v>
      </c>
      <c r="AU17">
        <f t="shared" si="9"/>
        <v>-109.42685611264723</v>
      </c>
      <c r="AW17">
        <v>14</v>
      </c>
      <c r="AX17">
        <f>IF(Z17&gt;0, (R17*SUMPRODUCT(K17:$K$98, X17:$X$98)-K17*$AZ$3)/Z17, 0)</f>
        <v>211.69205012506404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250000</v>
      </c>
      <c r="S18">
        <f t="shared" si="1"/>
        <v>208.89690042829554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177.76946118033231</v>
      </c>
      <c r="AC18">
        <f t="shared" si="2"/>
        <v>173.22443852750825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-530.8353886759636</v>
      </c>
      <c r="AI18">
        <f t="shared" si="6"/>
        <v>-551.56624181121254</v>
      </c>
      <c r="AJ18">
        <f t="shared" si="7"/>
        <v>4.5450226528240592</v>
      </c>
      <c r="AK18">
        <f t="shared" si="22"/>
        <v>12.443862282623263</v>
      </c>
      <c r="AL18">
        <f t="shared" si="8"/>
        <v>-534.57735687576519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-96.981640857826633</v>
      </c>
      <c r="AR18">
        <f t="shared" si="9"/>
        <v>-100.76909021845381</v>
      </c>
      <c r="AS18">
        <f t="shared" si="9"/>
        <v>0.83035864603204845</v>
      </c>
      <c r="AT18">
        <f t="shared" si="9"/>
        <v>2.2734471147218551</v>
      </c>
      <c r="AU18">
        <f t="shared" si="9"/>
        <v>-97.665284457699912</v>
      </c>
      <c r="AW18">
        <v>15</v>
      </c>
      <c r="AX18">
        <f>IF(Z18&gt;0, (R18*SUMPRODUCT(K18:$K$98, X18:$X$98)-K18*$AZ$3)/Z18, 0)</f>
        <v>208.89690042829554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250000</v>
      </c>
      <c r="S19">
        <f t="shared" si="1"/>
        <v>206.8562203265341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173.22443852750825</v>
      </c>
      <c r="AC19">
        <f t="shared" si="2"/>
        <v>169.37777335500084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-530.73243689228912</v>
      </c>
      <c r="AI19">
        <f t="shared" si="6"/>
        <v>-551.20290825249629</v>
      </c>
      <c r="AJ19">
        <f t="shared" si="7"/>
        <v>3.8466651725074144</v>
      </c>
      <c r="AK19">
        <f t="shared" si="22"/>
        <v>12.125710696925578</v>
      </c>
      <c r="AL19">
        <f t="shared" si="8"/>
        <v>-535.23053238306329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-86.573957099873951</v>
      </c>
      <c r="AR19">
        <f t="shared" si="9"/>
        <v>-89.91313440686119</v>
      </c>
      <c r="AS19">
        <f t="shared" si="9"/>
        <v>0.62747441549313465</v>
      </c>
      <c r="AT19">
        <f t="shared" si="9"/>
        <v>1.9779660799103675</v>
      </c>
      <c r="AU19">
        <f t="shared" si="9"/>
        <v>-87.30769391145769</v>
      </c>
      <c r="AW19">
        <v>16</v>
      </c>
      <c r="AX19">
        <f>IF(Z19&gt;0, (R19*SUMPRODUCT(K19:$K$98, X19:$X$98)-K19*$AZ$3)/Z19, 0)</f>
        <v>206.8562203265341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250000</v>
      </c>
      <c r="S20">
        <f t="shared" si="1"/>
        <v>205.26671619944807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169.37777335500084</v>
      </c>
      <c r="AC20">
        <f t="shared" si="2"/>
        <v>165.96004454559079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-530.3469249531114</v>
      </c>
      <c r="AI20">
        <f t="shared" si="6"/>
        <v>-550.55965690722121</v>
      </c>
      <c r="AJ20">
        <f t="shared" si="7"/>
        <v>3.4177288094100504</v>
      </c>
      <c r="AK20">
        <f t="shared" si="22"/>
        <v>11.85644413485006</v>
      </c>
      <c r="AL20">
        <f t="shared" si="8"/>
        <v>-535.28548396296105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-77.242028349727619</v>
      </c>
      <c r="AR20">
        <f t="shared" si="9"/>
        <v>-80.185898373604601</v>
      </c>
      <c r="AS20">
        <f t="shared" si="9"/>
        <v>0.49777285992837955</v>
      </c>
      <c r="AT20">
        <f t="shared" si="9"/>
        <v>1.7268239918087929</v>
      </c>
      <c r="AU20">
        <f t="shared" si="9"/>
        <v>-77.961301521867412</v>
      </c>
      <c r="AW20">
        <v>17</v>
      </c>
      <c r="AX20">
        <f>IF(Z20&gt;0, (R20*SUMPRODUCT(K20:$K$98, X20:$X$98)-K20*$AZ$3)/Z20, 0)</f>
        <v>205.26671619944807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250000</v>
      </c>
      <c r="S21">
        <f t="shared" si="1"/>
        <v>204.13933815437977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165.96004454559079</v>
      </c>
      <c r="AC21">
        <f t="shared" si="2"/>
        <v>162.96464859806315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-530.78310707781043</v>
      </c>
      <c r="AI21">
        <f t="shared" si="6"/>
        <v>-550.74063340167129</v>
      </c>
      <c r="AJ21">
        <f t="shared" si="7"/>
        <v>2.9953959475276406</v>
      </c>
      <c r="AK21">
        <f t="shared" si="22"/>
        <v>11.617203118191357</v>
      </c>
      <c r="AL21">
        <f t="shared" si="8"/>
        <v>-536.12803433595229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-69.022817685540545</v>
      </c>
      <c r="AR21">
        <f t="shared" si="9"/>
        <v>-71.618086228448945</v>
      </c>
      <c r="AS21">
        <f t="shared" si="9"/>
        <v>0.38952006125526256</v>
      </c>
      <c r="AT21">
        <f t="shared" si="9"/>
        <v>1.5106963317980413</v>
      </c>
      <c r="AU21">
        <f t="shared" si="9"/>
        <v>-69.717869835395646</v>
      </c>
      <c r="AW21">
        <v>18</v>
      </c>
      <c r="AX21">
        <f>IF(Z21&gt;0, (R21*SUMPRODUCT(K21:$K$98, X21:$X$98)-K21*$AZ$3)/Z21, 0)</f>
        <v>204.13933815437977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250000</v>
      </c>
      <c r="S22">
        <f t="shared" si="1"/>
        <v>203.29256921952432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162.96464859806315</v>
      </c>
      <c r="AC22">
        <f t="shared" si="2"/>
        <v>160.23346698591547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-531.64555011238224</v>
      </c>
      <c r="AI22">
        <f t="shared" si="6"/>
        <v>-551.35033661799332</v>
      </c>
      <c r="AJ22">
        <f t="shared" si="7"/>
        <v>2.7311816121476795</v>
      </c>
      <c r="AK22">
        <f t="shared" si="22"/>
        <v>11.407525401864422</v>
      </c>
      <c r="AL22">
        <f t="shared" si="8"/>
        <v>-537.21162960398124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-61.727651271656882</v>
      </c>
      <c r="AR22">
        <f t="shared" si="9"/>
        <v>-64.015510522136253</v>
      </c>
      <c r="AS22">
        <f t="shared" si="9"/>
        <v>0.31710869408871423</v>
      </c>
      <c r="AT22">
        <f t="shared" si="9"/>
        <v>1.3244910067055113</v>
      </c>
      <c r="AU22">
        <f t="shared" si="9"/>
        <v>-62.373910821342037</v>
      </c>
      <c r="AW22">
        <v>19</v>
      </c>
      <c r="AX22">
        <f>IF(Z22&gt;0, (R22*SUMPRODUCT(K22:$K$98, X22:$X$98)-K22*$AZ$3)/Z22, 0)</f>
        <v>203.29256921952432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250000</v>
      </c>
      <c r="S23">
        <f t="shared" si="1"/>
        <v>202.64636547977796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160.23346698591547</v>
      </c>
      <c r="AC23">
        <f t="shared" si="2"/>
        <v>157.69477649407361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-533.09230888347656</v>
      </c>
      <c r="AI23">
        <f t="shared" si="6"/>
        <v>-552.54673829314322</v>
      </c>
      <c r="AJ23">
        <f t="shared" si="7"/>
        <v>2.5386904918418622</v>
      </c>
      <c r="AK23">
        <f t="shared" si="22"/>
        <v>11.216342689014084</v>
      </c>
      <c r="AL23">
        <f t="shared" si="8"/>
        <v>-538.79170511228722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-55.263955151345101</v>
      </c>
      <c r="AR23">
        <f t="shared" si="9"/>
        <v>-57.28073291473585</v>
      </c>
      <c r="AS23">
        <f t="shared" si="9"/>
        <v>0.26317783083034746</v>
      </c>
      <c r="AT23">
        <f t="shared" si="9"/>
        <v>1.1627619626065191</v>
      </c>
      <c r="AU23">
        <f t="shared" si="9"/>
        <v>-55.854793121298975</v>
      </c>
      <c r="AW23">
        <v>20</v>
      </c>
      <c r="AX23">
        <f>IF(Z23&gt;0, (R23*SUMPRODUCT(K23:$K$98, X23:$X$98)-K23*$AZ$3)/Z23, 0)</f>
        <v>202.64636547977796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250000</v>
      </c>
      <c r="S24">
        <f t="shared" si="1"/>
        <v>202.1177376302573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157.69477649407361</v>
      </c>
      <c r="AC24">
        <f t="shared" si="2"/>
        <v>155.27810775327771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-534.9215201240163</v>
      </c>
      <c r="AI24">
        <f t="shared" si="6"/>
        <v>-554.1279130875738</v>
      </c>
      <c r="AJ24">
        <f t="shared" si="7"/>
        <v>2.4166687407958989</v>
      </c>
      <c r="AK24">
        <f t="shared" si="22"/>
        <v>11.038634354585154</v>
      </c>
      <c r="AL24">
        <f t="shared" si="8"/>
        <v>-540.67260999219275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-49.512128181518825</v>
      </c>
      <c r="AR24">
        <f t="shared" si="9"/>
        <v>-51.289864455983562</v>
      </c>
      <c r="AS24">
        <f t="shared" si="9"/>
        <v>0.22368592020529579</v>
      </c>
      <c r="AT24">
        <f t="shared" si="9"/>
        <v>1.0217317093289238</v>
      </c>
      <c r="AU24">
        <f t="shared" si="9"/>
        <v>-50.044446826449338</v>
      </c>
      <c r="AW24">
        <v>21</v>
      </c>
      <c r="AX24">
        <f>IF(Z24&gt;0, (R24*SUMPRODUCT(K24:$K$98, X24:$X$98)-K24*$AZ$3)/Z24, 0)</f>
        <v>202.1177376302573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250000</v>
      </c>
      <c r="S25">
        <f t="shared" si="1"/>
        <v>201.67032372531492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155.27810775327771</v>
      </c>
      <c r="AC25">
        <f t="shared" si="2"/>
        <v>152.95105672403514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-537.98067010572834</v>
      </c>
      <c r="AI25">
        <f t="shared" si="6"/>
        <v>-556.94120107263973</v>
      </c>
      <c r="AJ25">
        <f t="shared" si="7"/>
        <v>2.3270510292425683</v>
      </c>
      <c r="AK25">
        <f t="shared" si="22"/>
        <v>10.86946754272944</v>
      </c>
      <c r="AL25">
        <f t="shared" si="8"/>
        <v>-543.74468250066764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-44.460073139191501</v>
      </c>
      <c r="AR25">
        <f t="shared" si="9"/>
        <v>-46.027019017341942</v>
      </c>
      <c r="AS25">
        <f t="shared" si="9"/>
        <v>0.19231333895030556</v>
      </c>
      <c r="AT25">
        <f t="shared" si="9"/>
        <v>0.89828008474513654</v>
      </c>
      <c r="AU25">
        <f t="shared" si="9"/>
        <v>-44.936425593646497</v>
      </c>
      <c r="AW25">
        <v>22</v>
      </c>
      <c r="AX25">
        <f>IF(Z25&gt;0, (R25*SUMPRODUCT(K25:$K$98, X25:$X$98)-K25*$AZ$3)/Z25, 0)</f>
        <v>201.67032372531492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250000</v>
      </c>
      <c r="S26">
        <f t="shared" si="1"/>
        <v>201.18479925242673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152.95105672403514</v>
      </c>
      <c r="AC26">
        <f t="shared" si="2"/>
        <v>150.62051675651873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-542.38646568194451</v>
      </c>
      <c r="AI26">
        <f t="shared" si="6"/>
        <v>-561.10315269261855</v>
      </c>
      <c r="AJ26">
        <f t="shared" si="7"/>
        <v>2.3305399675164153</v>
      </c>
      <c r="AK26">
        <f t="shared" si="22"/>
        <v>10.706573970682461</v>
      </c>
      <c r="AL26">
        <f t="shared" si="8"/>
        <v>-548.06603875441965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-40.021588523251694</v>
      </c>
      <c r="AR26">
        <f t="shared" si="9"/>
        <v>-41.402654595978774</v>
      </c>
      <c r="AS26">
        <f t="shared" si="9"/>
        <v>0.17196577997141432</v>
      </c>
      <c r="AT26">
        <f t="shared" si="9"/>
        <v>0.79001620626662072</v>
      </c>
      <c r="AU26">
        <f t="shared" si="9"/>
        <v>-40.440672609740737</v>
      </c>
      <c r="AW26">
        <v>23</v>
      </c>
      <c r="AX26">
        <f>IF(Z26&gt;0, (R26*SUMPRODUCT(K26:$K$98, X26:$X$98)-K26*$AZ$3)/Z26, 0)</f>
        <v>201.18479925242673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250000</v>
      </c>
      <c r="S27">
        <f t="shared" si="1"/>
        <v>200.56302850657752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150.62051675651873</v>
      </c>
      <c r="AC27">
        <f t="shared" si="2"/>
        <v>148.21458285083395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-547.06517829636994</v>
      </c>
      <c r="AI27">
        <f t="shared" si="6"/>
        <v>-565.53999191910759</v>
      </c>
      <c r="AJ27">
        <f t="shared" si="7"/>
        <v>2.4059339056847762</v>
      </c>
      <c r="AK27">
        <f t="shared" si="22"/>
        <v>10.543436172956312</v>
      </c>
      <c r="AL27">
        <f t="shared" si="8"/>
        <v>-552.59062184046661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-36.041804609429555</v>
      </c>
      <c r="AR27">
        <f t="shared" si="9"/>
        <v>-37.258964189682729</v>
      </c>
      <c r="AS27">
        <f t="shared" si="9"/>
        <v>0.1585079861999833</v>
      </c>
      <c r="AT27">
        <f t="shared" si="9"/>
        <v>0.69462375148984079</v>
      </c>
      <c r="AU27">
        <f t="shared" si="9"/>
        <v>-36.405832451992914</v>
      </c>
      <c r="AW27">
        <v>24</v>
      </c>
      <c r="AX27">
        <f>IF(Z27&gt;0, (R27*SUMPRODUCT(K27:$K$98, X27:$X$98)-K27*$AZ$3)/Z27, 0)</f>
        <v>200.56302850657752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250000</v>
      </c>
      <c r="S28">
        <f t="shared" si="1"/>
        <v>199.83519559723817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148.21458285083395</v>
      </c>
      <c r="AC28">
        <f t="shared" si="2"/>
        <v>145.75818414994637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-552.66592060620439</v>
      </c>
      <c r="AI28">
        <f t="shared" si="6"/>
        <v>-570.90071950065408</v>
      </c>
      <c r="AJ28">
        <f t="shared" si="7"/>
        <v>2.4563987008875756</v>
      </c>
      <c r="AK28">
        <f t="shared" si="22"/>
        <v>10.375020799558378</v>
      </c>
      <c r="AL28">
        <f t="shared" si="8"/>
        <v>-558.06930000020816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-32.509636868802239</v>
      </c>
      <c r="AR28">
        <f t="shared" si="9"/>
        <v>-33.582268034089147</v>
      </c>
      <c r="AS28">
        <f t="shared" si="9"/>
        <v>0.14449349379686749</v>
      </c>
      <c r="AT28">
        <f t="shared" si="9"/>
        <v>0.6102930289784303</v>
      </c>
      <c r="AU28">
        <f t="shared" si="9"/>
        <v>-32.827481511313856</v>
      </c>
      <c r="AW28">
        <v>25</v>
      </c>
      <c r="AX28">
        <f>IF(Z28&gt;0, (R28*SUMPRODUCT(K28:$K$98, X28:$X$98)-K28*$AZ$3)/Z28, 0)</f>
        <v>199.83519559723817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250000</v>
      </c>
      <c r="S29">
        <f t="shared" si="1"/>
        <v>198.97632195114264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145.75818414994637</v>
      </c>
      <c r="AC29">
        <f t="shared" si="2"/>
        <v>143.23551684234221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-558.97918975387529</v>
      </c>
      <c r="AI29">
        <f t="shared" si="6"/>
        <v>-576.97574274040517</v>
      </c>
      <c r="AJ29">
        <f t="shared" si="7"/>
        <v>2.5226673076041664</v>
      </c>
      <c r="AK29">
        <f t="shared" si="22"/>
        <v>10.203072890496248</v>
      </c>
      <c r="AL29">
        <f t="shared" si="8"/>
        <v>-564.25000254230474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-29.358039495734435</v>
      </c>
      <c r="AR29">
        <f t="shared" si="9"/>
        <v>-30.303233025386685</v>
      </c>
      <c r="AS29">
        <f t="shared" si="9"/>
        <v>0.13249252889691804</v>
      </c>
      <c r="AT29">
        <f t="shared" si="9"/>
        <v>0.53587364679700844</v>
      </c>
      <c r="AU29">
        <f t="shared" si="9"/>
        <v>-29.634866849692759</v>
      </c>
      <c r="AW29">
        <v>26</v>
      </c>
      <c r="AX29">
        <f>IF(Z29&gt;0, (R29*SUMPRODUCT(K29:$K$98, X29:$X$98)-K29*$AZ$3)/Z29, 0)</f>
        <v>198.97632195114264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250000</v>
      </c>
      <c r="S30">
        <f t="shared" si="1"/>
        <v>197.99043108437925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143.23551684234221</v>
      </c>
      <c r="AC30">
        <f t="shared" si="2"/>
        <v>140.65155731196324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-566.94144949299186</v>
      </c>
      <c r="AI30">
        <f t="shared" si="6"/>
        <v>-584.70134280470711</v>
      </c>
      <c r="AJ30">
        <f t="shared" si="7"/>
        <v>2.5839595303789622</v>
      </c>
      <c r="AK30">
        <f t="shared" si="22"/>
        <v>10.026486178963955</v>
      </c>
      <c r="AL30">
        <f t="shared" si="8"/>
        <v>-572.0908970953642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-26.585914126837757</v>
      </c>
      <c r="AR30">
        <f t="shared" si="9"/>
        <v>-27.418739101814115</v>
      </c>
      <c r="AS30">
        <f t="shared" si="9"/>
        <v>0.12117111254312742</v>
      </c>
      <c r="AT30">
        <f t="shared" si="9"/>
        <v>0.4701778301555572</v>
      </c>
      <c r="AU30">
        <f t="shared" si="9"/>
        <v>-26.827390159115431</v>
      </c>
      <c r="AW30">
        <v>27</v>
      </c>
      <c r="AX30">
        <f>IF(Z30&gt;0, (R30*SUMPRODUCT(K30:$K$98, X30:$X$98)-K30*$AZ$3)/Z30, 0)</f>
        <v>197.99043108437925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250000</v>
      </c>
      <c r="S31">
        <f t="shared" si="1"/>
        <v>196.82468420416649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140.65155731196324</v>
      </c>
      <c r="AC31">
        <f t="shared" si="2"/>
        <v>137.97107172562147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-576.79480384403382</v>
      </c>
      <c r="AI31">
        <f t="shared" si="6"/>
        <v>-594.31941874224754</v>
      </c>
      <c r="AJ31">
        <f t="shared" si="7"/>
        <v>2.6804855863417743</v>
      </c>
      <c r="AK31">
        <f t="shared" si="22"/>
        <v>9.8456090118374284</v>
      </c>
      <c r="AL31">
        <f t="shared" si="8"/>
        <v>-581.79332414406838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-24.149976058747924</v>
      </c>
      <c r="AR31">
        <f t="shared" si="9"/>
        <v>-24.883718851522939</v>
      </c>
      <c r="AS31">
        <f t="shared" si="9"/>
        <v>0.11222996862065494</v>
      </c>
      <c r="AT31">
        <f t="shared" si="9"/>
        <v>0.41222843953351629</v>
      </c>
      <c r="AU31">
        <f t="shared" si="9"/>
        <v>-24.359260443368768</v>
      </c>
      <c r="AW31">
        <v>28</v>
      </c>
      <c r="AX31">
        <f>IF(Z31&gt;0, (R31*SUMPRODUCT(K31:$K$98, X31:$X$98)-K31*$AZ$3)/Z31, 0)</f>
        <v>196.82468420416649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250000</v>
      </c>
      <c r="S32">
        <f t="shared" si="1"/>
        <v>195.4318060558407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137.97107172562147</v>
      </c>
      <c r="AC32">
        <f t="shared" si="2"/>
        <v>135.1652282923165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-587.81431308501158</v>
      </c>
      <c r="AI32">
        <f t="shared" si="6"/>
        <v>-605.10490040293462</v>
      </c>
      <c r="AJ32">
        <f t="shared" si="7"/>
        <v>2.8058434333049718</v>
      </c>
      <c r="AK32">
        <f t="shared" si="22"/>
        <v>9.6579750207935042</v>
      </c>
      <c r="AL32">
        <f t="shared" si="8"/>
        <v>-592.64108194883613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-21.974423965398191</v>
      </c>
      <c r="AR32">
        <f t="shared" si="9"/>
        <v>-22.620802741615279</v>
      </c>
      <c r="AS32">
        <f t="shared" si="9"/>
        <v>0.10489161596011513</v>
      </c>
      <c r="AT32">
        <f t="shared" si="9"/>
        <v>0.36104673368756285</v>
      </c>
      <c r="AU32">
        <f t="shared" si="9"/>
        <v>-22.1548643919676</v>
      </c>
      <c r="AW32">
        <v>29</v>
      </c>
      <c r="AX32">
        <f>IF(Z32&gt;0, (R32*SUMPRODUCT(K32:$K$98, X32:$X$98)-K32*$AZ$3)/Z32, 0)</f>
        <v>195.4318060558407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250000</v>
      </c>
      <c r="S33">
        <f t="shared" si="1"/>
        <v>193.82596559567614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135.1652282923165</v>
      </c>
      <c r="AC33">
        <f t="shared" si="2"/>
        <v>132.24806559963514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-601.02859593529763</v>
      </c>
      <c r="AI33">
        <f t="shared" si="6"/>
        <v>-618.08617452044791</v>
      </c>
      <c r="AJ33">
        <f t="shared" si="7"/>
        <v>2.9171626926813587</v>
      </c>
      <c r="AK33">
        <f t="shared" si="22"/>
        <v>9.4615659804621561</v>
      </c>
      <c r="AL33">
        <f t="shared" si="8"/>
        <v>-605.70744584730437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-20.061086724781493</v>
      </c>
      <c r="AR33">
        <f t="shared" si="9"/>
        <v>-20.630433284372334</v>
      </c>
      <c r="AS33">
        <f t="shared" si="9"/>
        <v>9.7368834301650817E-2</v>
      </c>
      <c r="AT33">
        <f t="shared" si="9"/>
        <v>0.31580742908067394</v>
      </c>
      <c r="AU33">
        <f t="shared" si="9"/>
        <v>-20.217257020990008</v>
      </c>
      <c r="AW33">
        <v>30</v>
      </c>
      <c r="AX33">
        <f>IF(Z33&gt;0, (R33*SUMPRODUCT(K33:$K$98, X33:$X$98)-K33*$AZ$3)/Z33, 0)</f>
        <v>193.82596559567614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250000</v>
      </c>
      <c r="S34">
        <f t="shared" si="1"/>
        <v>191.97572987687829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132.24806559963514</v>
      </c>
      <c r="AC34">
        <f t="shared" si="2"/>
        <v>129.20239072549367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-616.47999455534614</v>
      </c>
      <c r="AI34">
        <f t="shared" si="6"/>
        <v>-633.30534935518938</v>
      </c>
      <c r="AJ34">
        <f t="shared" si="7"/>
        <v>3.0456748741414685</v>
      </c>
      <c r="AK34">
        <f t="shared" si="22"/>
        <v>9.2573645919744614</v>
      </c>
      <c r="AL34">
        <f t="shared" si="8"/>
        <v>-621.00230988907344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-18.372162796214035</v>
      </c>
      <c r="AR34">
        <f t="shared" si="9"/>
        <v>-18.873587271001316</v>
      </c>
      <c r="AS34">
        <f t="shared" si="9"/>
        <v>9.0766342957203913E-2</v>
      </c>
      <c r="AT34">
        <f t="shared" si="9"/>
        <v>0.27588536667817715</v>
      </c>
      <c r="AU34">
        <f t="shared" ref="AU34:AU97" si="23">AL34*$K34</f>
        <v>-18.506935561365935</v>
      </c>
      <c r="AW34">
        <v>31</v>
      </c>
      <c r="AX34">
        <f>IF(Z34&gt;0, (R34*SUMPRODUCT(K34:$K$98, X34:$X$98)-K34*$AZ$3)/Z34, 0)</f>
        <v>191.97572987687829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250000</v>
      </c>
      <c r="S35">
        <f t="shared" si="1"/>
        <v>189.86302795525114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129.20239072549367</v>
      </c>
      <c r="AC35">
        <f t="shared" si="2"/>
        <v>126.02255993877958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-632.22852243762122</v>
      </c>
      <c r="AI35">
        <f t="shared" ref="AI35:AI66" si="25">SUM(AE35:AH35)</f>
        <v>-648.82240083722229</v>
      </c>
      <c r="AJ35">
        <f t="shared" si="7"/>
        <v>3.179830786714092</v>
      </c>
      <c r="AK35">
        <f t="shared" si="22"/>
        <v>9.0441673507845586</v>
      </c>
      <c r="AL35">
        <f t="shared" ref="AL35:AL98" si="26">SUM(AI35:AK35)</f>
        <v>-636.59840269972369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-16.82276426708788</v>
      </c>
      <c r="AR35">
        <f t="shared" si="27"/>
        <v>-17.264305410339219</v>
      </c>
      <c r="AS35">
        <f t="shared" si="27"/>
        <v>8.4611088926943676E-2</v>
      </c>
      <c r="AT35">
        <f t="shared" si="27"/>
        <v>0.24065332381354718</v>
      </c>
      <c r="AU35">
        <f t="shared" si="23"/>
        <v>-16.939040997598728</v>
      </c>
      <c r="AW35">
        <v>32</v>
      </c>
      <c r="AX35">
        <f>IF(Z35&gt;0, (R35*SUMPRODUCT(K35:$K$98, X35:$X$98)-K35*$AZ$3)/Z35, 0)</f>
        <v>189.86302795525114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250000</v>
      </c>
      <c r="S36">
        <f t="shared" si="1"/>
        <v>187.56368496688253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126.02255993877958</v>
      </c>
      <c r="AC36">
        <f t="shared" si="2"/>
        <v>122.76437782303088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-649.13659286912889</v>
      </c>
      <c r="AI36">
        <f t="shared" si="25"/>
        <v>-665.49961882544699</v>
      </c>
      <c r="AJ36">
        <f t="shared" si="7"/>
        <v>3.2581821157486957</v>
      </c>
      <c r="AK36">
        <f t="shared" si="22"/>
        <v>8.8215791957145715</v>
      </c>
      <c r="AL36">
        <f t="shared" si="26"/>
        <v>-653.41985751398374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-15.422022896870278</v>
      </c>
      <c r="AR36">
        <f t="shared" si="27"/>
        <v>-15.810771526561682</v>
      </c>
      <c r="AS36">
        <f t="shared" si="27"/>
        <v>7.7407066160234142E-2</v>
      </c>
      <c r="AT36">
        <f t="shared" si="27"/>
        <v>0.20958084606130453</v>
      </c>
      <c r="AU36">
        <f t="shared" si="23"/>
        <v>-15.523783614340145</v>
      </c>
      <c r="AW36">
        <v>33</v>
      </c>
      <c r="AX36">
        <f>IF(Z36&gt;0, (R36*SUMPRODUCT(K36:$K$98, X36:$X$98)-K36*$AZ$3)/Z36, 0)</f>
        <v>187.56368496688253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250000</v>
      </c>
      <c r="S37">
        <f t="shared" si="1"/>
        <v>185.11184228857846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122.76437782303088</v>
      </c>
      <c r="AC37">
        <f t="shared" si="2"/>
        <v>119.45358898985637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-667.71830957727377</v>
      </c>
      <c r="AI37">
        <f t="shared" si="25"/>
        <v>-683.85093344307097</v>
      </c>
      <c r="AJ37">
        <f t="shared" si="7"/>
        <v>3.310788833174513</v>
      </c>
      <c r="AK37">
        <f t="shared" si="22"/>
        <v>8.5935064476121621</v>
      </c>
      <c r="AL37">
        <f t="shared" si="26"/>
        <v>-671.94663816228433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-14.163823767822469</v>
      </c>
      <c r="AR37">
        <f t="shared" si="27"/>
        <v>-14.506033406333623</v>
      </c>
      <c r="AS37">
        <f t="shared" si="27"/>
        <v>7.022936003544096E-2</v>
      </c>
      <c r="AT37">
        <f t="shared" si="27"/>
        <v>0.1822878137768644</v>
      </c>
      <c r="AU37">
        <f t="shared" si="23"/>
        <v>-14.253516232521319</v>
      </c>
      <c r="AW37">
        <v>34</v>
      </c>
      <c r="AX37">
        <f>IF(Z37&gt;0, (R37*SUMPRODUCT(K37:$K$98, X37:$X$98)-K37*$AZ$3)/Z37, 0)</f>
        <v>185.11184228857846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250000</v>
      </c>
      <c r="S38">
        <f t="shared" si="1"/>
        <v>182.52731857043193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119.45358898985637</v>
      </c>
      <c r="AC38">
        <f t="shared" si="2"/>
        <v>116.10336706461948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-691.07207925548425</v>
      </c>
      <c r="AI38">
        <f t="shared" si="25"/>
        <v>-706.97426967469789</v>
      </c>
      <c r="AJ38">
        <f t="shared" si="7"/>
        <v>3.3502219252368945</v>
      </c>
      <c r="AK38">
        <f t="shared" si="22"/>
        <v>8.361751229289947</v>
      </c>
      <c r="AL38">
        <f t="shared" si="26"/>
        <v>-695.26229652017105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-13.08858065198898</v>
      </c>
      <c r="AR38">
        <f t="shared" si="27"/>
        <v>-13.389760670822033</v>
      </c>
      <c r="AS38">
        <f t="shared" si="27"/>
        <v>6.3451629991716094E-2</v>
      </c>
      <c r="AT38">
        <f t="shared" si="27"/>
        <v>0.15836764158427102</v>
      </c>
      <c r="AU38">
        <f t="shared" si="23"/>
        <v>-13.167941399246047</v>
      </c>
      <c r="AW38">
        <v>35</v>
      </c>
      <c r="AX38">
        <f>IF(Z38&gt;0, (R38*SUMPRODUCT(K38:$K$98, X38:$X$98)-K38*$AZ$3)/Z38, 0)</f>
        <v>182.52731857043193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250000</v>
      </c>
      <c r="S39">
        <f t="shared" si="1"/>
        <v>179.7355671484074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116.10336706461948</v>
      </c>
      <c r="AC39">
        <f t="shared" si="2"/>
        <v>112.66978805779613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-715.64134575684352</v>
      </c>
      <c r="AI39">
        <f t="shared" si="25"/>
        <v>-731.31295013728936</v>
      </c>
      <c r="AJ39">
        <f t="shared" si="7"/>
        <v>3.4335790068233507</v>
      </c>
      <c r="AK39">
        <f t="shared" si="22"/>
        <v>8.1272356945233639</v>
      </c>
      <c r="AL39">
        <f t="shared" si="26"/>
        <v>-719.75213543594259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-12.101706269409021</v>
      </c>
      <c r="AR39">
        <f t="shared" si="27"/>
        <v>-12.366717722572012</v>
      </c>
      <c r="AS39">
        <f t="shared" si="27"/>
        <v>5.8062833903819326E-2</v>
      </c>
      <c r="AT39">
        <f t="shared" si="27"/>
        <v>0.13743395311147399</v>
      </c>
      <c r="AU39">
        <f t="shared" si="23"/>
        <v>-12.171220935556718</v>
      </c>
      <c r="AW39">
        <v>36</v>
      </c>
      <c r="AX39">
        <f>IF(Z39&gt;0, (R39*SUMPRODUCT(K39:$K$98, X39:$X$98)-K39*$AZ$3)/Z39, 0)</f>
        <v>179.7355671484074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250000</v>
      </c>
      <c r="S40">
        <f t="shared" si="1"/>
        <v>176.78363866378842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112.66978805779613</v>
      </c>
      <c r="AC40">
        <f t="shared" si="2"/>
        <v>109.18861897157072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-738.9224151797747</v>
      </c>
      <c r="AI40">
        <f t="shared" si="25"/>
        <v>-754.36341127489811</v>
      </c>
      <c r="AJ40">
        <f t="shared" si="7"/>
        <v>3.4811690862254068</v>
      </c>
      <c r="AK40">
        <f t="shared" si="22"/>
        <v>7.8868851640457294</v>
      </c>
      <c r="AL40">
        <f t="shared" si="26"/>
        <v>-742.99535702462708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-11.15660359037169</v>
      </c>
      <c r="AR40">
        <f t="shared" si="27"/>
        <v>-11.389739125219224</v>
      </c>
      <c r="AS40">
        <f t="shared" si="27"/>
        <v>5.2560353737035145E-2</v>
      </c>
      <c r="AT40">
        <f t="shared" si="27"/>
        <v>0.11907995958768448</v>
      </c>
      <c r="AU40">
        <f t="shared" si="23"/>
        <v>-11.218098811894507</v>
      </c>
      <c r="AW40">
        <v>37</v>
      </c>
      <c r="AX40">
        <f>IF(Z40&gt;0, (R40*SUMPRODUCT(K40:$K$98, X40:$X$98)-K40*$AZ$3)/Z40, 0)</f>
        <v>176.78363866378842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250000</v>
      </c>
      <c r="S41">
        <f t="shared" si="1"/>
        <v>173.78059355216686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109.18861897157072</v>
      </c>
      <c r="AC41">
        <f t="shared" si="2"/>
        <v>105.7289235804701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-764.69541272602498</v>
      </c>
      <c r="AI41">
        <f t="shared" si="25"/>
        <v>-779.90552931892455</v>
      </c>
      <c r="AJ41">
        <f t="shared" si="7"/>
        <v>3.4596953911006239</v>
      </c>
      <c r="AK41">
        <f t="shared" si="22"/>
        <v>7.6432033280099514</v>
      </c>
      <c r="AL41">
        <f t="shared" si="26"/>
        <v>-768.80263059981405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-10.308693409360918</v>
      </c>
      <c r="AR41">
        <f t="shared" si="27"/>
        <v>-10.513737700286999</v>
      </c>
      <c r="AS41">
        <f t="shared" si="27"/>
        <v>4.6639405027284211E-2</v>
      </c>
      <c r="AT41">
        <f t="shared" si="27"/>
        <v>0.10303637038043932</v>
      </c>
      <c r="AU41">
        <f t="shared" si="23"/>
        <v>-10.364061924879277</v>
      </c>
      <c r="AW41">
        <v>38</v>
      </c>
      <c r="AX41">
        <f>IF(Z41&gt;0, (R41*SUMPRODUCT(K41:$K$98, X41:$X$98)-K41*$AZ$3)/Z41, 0)</f>
        <v>173.78059355216686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250000</v>
      </c>
      <c r="S42">
        <f t="shared" si="1"/>
        <v>170.72806401403045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105.7289235804701</v>
      </c>
      <c r="AC42">
        <f t="shared" si="2"/>
        <v>102.29246963474408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-791.5559137588906</v>
      </c>
      <c r="AI42">
        <f t="shared" si="25"/>
        <v>-806.53477359448527</v>
      </c>
      <c r="AJ42">
        <f t="shared" si="7"/>
        <v>3.436453945726015</v>
      </c>
      <c r="AK42">
        <f t="shared" si="22"/>
        <v>7.4010246506329072</v>
      </c>
      <c r="AL42">
        <f t="shared" si="26"/>
        <v>-795.69729499812627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-9.5274946537888336</v>
      </c>
      <c r="AR42">
        <f t="shared" si="27"/>
        <v>-9.7077864114813295</v>
      </c>
      <c r="AS42">
        <f t="shared" si="27"/>
        <v>4.1362582259563609E-2</v>
      </c>
      <c r="AT42">
        <f t="shared" si="27"/>
        <v>8.9081796454044113E-2</v>
      </c>
      <c r="AU42">
        <f t="shared" si="23"/>
        <v>-9.5773420327677208</v>
      </c>
      <c r="AW42">
        <v>39</v>
      </c>
      <c r="AX42">
        <f>IF(Z42&gt;0, (R42*SUMPRODUCT(K42:$K$98, X42:$X$98)-K42*$AZ$3)/Z42, 0)</f>
        <v>170.72806401403045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250000</v>
      </c>
      <c r="S43">
        <f t="shared" si="1"/>
        <v>167.66371223182196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102.29246963474408</v>
      </c>
      <c r="AC43">
        <f t="shared" si="2"/>
        <v>98.900903073486404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-821.55855701091946</v>
      </c>
      <c r="AI43">
        <f t="shared" si="25"/>
        <v>-836.30547239245709</v>
      </c>
      <c r="AJ43">
        <f t="shared" si="7"/>
        <v>3.391566561257676</v>
      </c>
      <c r="AK43">
        <f t="shared" si="22"/>
        <v>7.1604728744320862</v>
      </c>
      <c r="AL43">
        <f t="shared" si="26"/>
        <v>-825.75343295676726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-8.8291240071335384</v>
      </c>
      <c r="AR43">
        <f t="shared" si="27"/>
        <v>-8.987606130550299</v>
      </c>
      <c r="AS43">
        <f t="shared" si="27"/>
        <v>3.6448481355655198E-2</v>
      </c>
      <c r="AT43">
        <f t="shared" si="27"/>
        <v>7.6952156871316651E-2</v>
      </c>
      <c r="AU43">
        <f t="shared" si="23"/>
        <v>-8.8742054923233269</v>
      </c>
      <c r="AW43">
        <v>40</v>
      </c>
      <c r="AX43">
        <f>IF(Z43&gt;0, (R43*SUMPRODUCT(K43:$K$98, X43:$X$98)-K43*$AZ$3)/Z43, 0)</f>
        <v>167.66371223182196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250000</v>
      </c>
      <c r="S44">
        <f t="shared" si="1"/>
        <v>164.58525116048949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98.900903073486404</v>
      </c>
      <c r="AC44">
        <f t="shared" si="2"/>
        <v>95.550286291827135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-856.47813511002005</v>
      </c>
      <c r="AI44">
        <f t="shared" si="25"/>
        <v>-870.99193352423129</v>
      </c>
      <c r="AJ44">
        <f t="shared" si="7"/>
        <v>3.3506167816592693</v>
      </c>
      <c r="AK44">
        <f t="shared" si="22"/>
        <v>6.9230632151440492</v>
      </c>
      <c r="AL44">
        <f t="shared" si="26"/>
        <v>-860.71825352742803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-8.218212201406649</v>
      </c>
      <c r="AR44">
        <f t="shared" si="27"/>
        <v>-8.3574772571352529</v>
      </c>
      <c r="AS44">
        <f t="shared" si="27"/>
        <v>3.2150359230983638E-2</v>
      </c>
      <c r="AT44">
        <f t="shared" si="27"/>
        <v>6.6429252836089997E-2</v>
      </c>
      <c r="AU44">
        <f t="shared" si="23"/>
        <v>-8.2588976450681795</v>
      </c>
      <c r="AW44">
        <v>41</v>
      </c>
      <c r="AX44">
        <f>IF(Z44&gt;0, (R44*SUMPRODUCT(K44:$K$98, X44:$X$98)-K44*$AZ$3)/Z44, 0)</f>
        <v>164.58525116048949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250000</v>
      </c>
      <c r="S45">
        <f t="shared" si="1"/>
        <v>161.4633741013308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95.550286291827135</v>
      </c>
      <c r="AC45">
        <f t="shared" si="2"/>
        <v>92.223598398879659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-893.23256518872677</v>
      </c>
      <c r="AI45">
        <f t="shared" si="25"/>
        <v>-907.51190236227706</v>
      </c>
      <c r="AJ45">
        <f t="shared" si="7"/>
        <v>3.3266878929474757</v>
      </c>
      <c r="AK45">
        <f t="shared" si="22"/>
        <v>6.6885200404278997</v>
      </c>
      <c r="AL45">
        <f t="shared" si="26"/>
        <v>-897.49669442890172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-7.6525750222708586</v>
      </c>
      <c r="AR45">
        <f t="shared" si="27"/>
        <v>-7.774910126528737</v>
      </c>
      <c r="AS45">
        <f t="shared" si="27"/>
        <v>2.8500672354105101E-2</v>
      </c>
      <c r="AT45">
        <f t="shared" si="27"/>
        <v>5.7302435437429577E-2</v>
      </c>
      <c r="AU45">
        <f t="shared" si="23"/>
        <v>-7.6891070187372028</v>
      </c>
      <c r="AW45">
        <v>42</v>
      </c>
      <c r="AX45">
        <f>IF(Z45&gt;0, (R45*SUMPRODUCT(K45:$K$98, X45:$X$98)-K45*$AZ$3)/Z45, 0)</f>
        <v>161.4633741013308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250000</v>
      </c>
      <c r="S46">
        <f t="shared" si="1"/>
        <v>158.32764012091857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92.223598398879659</v>
      </c>
      <c r="AC46">
        <f t="shared" si="2"/>
        <v>88.938455794875878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-931.24767881198443</v>
      </c>
      <c r="AI46">
        <f t="shared" si="25"/>
        <v>-945.29109784591799</v>
      </c>
      <c r="AJ46">
        <f t="shared" si="7"/>
        <v>3.2851426040037808</v>
      </c>
      <c r="AK46">
        <f t="shared" si="22"/>
        <v>6.4556518879215767</v>
      </c>
      <c r="AL46">
        <f t="shared" si="26"/>
        <v>-935.5503033539926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-7.1234475089988338</v>
      </c>
      <c r="AR46">
        <f t="shared" si="27"/>
        <v>-7.2308706581901649</v>
      </c>
      <c r="AS46">
        <f t="shared" si="27"/>
        <v>2.5129234071273709E-2</v>
      </c>
      <c r="AT46">
        <f t="shared" si="27"/>
        <v>4.9381596761287699E-2</v>
      </c>
      <c r="AU46">
        <f t="shared" si="23"/>
        <v>-7.1563598273576039</v>
      </c>
      <c r="AW46">
        <v>43</v>
      </c>
      <c r="AX46">
        <f>IF(Z46&gt;0, (R46*SUMPRODUCT(K46:$K$98, X46:$X$98)-K46*$AZ$3)/Z46, 0)</f>
        <v>158.32764012091857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250000</v>
      </c>
      <c r="S47">
        <f t="shared" si="1"/>
        <v>155.21711152093829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88.938455794875878</v>
      </c>
      <c r="AC47">
        <f t="shared" si="2"/>
        <v>85.714501516472708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-974.0299173283222</v>
      </c>
      <c r="AI47">
        <f t="shared" si="25"/>
        <v>-987.83549918018366</v>
      </c>
      <c r="AJ47">
        <f t="shared" si="7"/>
        <v>3.2239542784031698</v>
      </c>
      <c r="AK47">
        <f t="shared" si="22"/>
        <v>6.2256919056413125</v>
      </c>
      <c r="AL47">
        <f t="shared" si="26"/>
        <v>-978.38585299613919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-6.6524144609473286</v>
      </c>
      <c r="AR47">
        <f t="shared" si="27"/>
        <v>-6.7467036103042863</v>
      </c>
      <c r="AS47">
        <f t="shared" si="27"/>
        <v>2.2018913055473387E-2</v>
      </c>
      <c r="AT47">
        <f t="shared" si="27"/>
        <v>4.2520134264552263E-2</v>
      </c>
      <c r="AU47">
        <f t="shared" si="23"/>
        <v>-6.6821645629842612</v>
      </c>
      <c r="AW47">
        <v>44</v>
      </c>
      <c r="AX47">
        <f>IF(Z47&gt;0, (R47*SUMPRODUCT(K47:$K$98, X47:$X$98)-K47*$AZ$3)/Z47, 0)</f>
        <v>155.21711152093829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250000</v>
      </c>
      <c r="S48">
        <f t="shared" si="1"/>
        <v>152.12266610376338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85.714501516472708</v>
      </c>
      <c r="AC48">
        <f t="shared" si="2"/>
        <v>82.543777439985746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-1021.9425962765499</v>
      </c>
      <c r="AI48">
        <f t="shared" si="25"/>
        <v>-1035.507928050265</v>
      </c>
      <c r="AJ48">
        <f t="shared" si="7"/>
        <v>3.1707240764869624</v>
      </c>
      <c r="AK48">
        <f t="shared" si="22"/>
        <v>6.0000151061530902</v>
      </c>
      <c r="AL48">
        <f t="shared" si="26"/>
        <v>-1026.3371888676249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-6.2318283342946375</v>
      </c>
      <c r="AR48">
        <f t="shared" si="27"/>
        <v>-6.314550024553518</v>
      </c>
      <c r="AS48">
        <f t="shared" si="27"/>
        <v>1.9335144862417025E-2</v>
      </c>
      <c r="AT48">
        <f t="shared" si="27"/>
        <v>3.658822352738314E-2</v>
      </c>
      <c r="AU48">
        <f t="shared" si="23"/>
        <v>-6.2586266561637176</v>
      </c>
      <c r="AW48">
        <v>45</v>
      </c>
      <c r="AX48">
        <f>IF(Z48&gt;0, (R48*SUMPRODUCT(K48:$K$98, X48:$X$98)-K48*$AZ$3)/Z48, 0)</f>
        <v>152.12266610376338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250000</v>
      </c>
      <c r="S49">
        <f t="shared" si="1"/>
        <v>149.04013554087842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82.543777439985746</v>
      </c>
      <c r="AC49">
        <f t="shared" si="2"/>
        <v>79.420601234673597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-1076.6272067792193</v>
      </c>
      <c r="AI49">
        <f t="shared" si="25"/>
        <v>-1089.9492225145193</v>
      </c>
      <c r="AJ49">
        <f t="shared" si="7"/>
        <v>3.1231762053121486</v>
      </c>
      <c r="AK49">
        <f t="shared" si="22"/>
        <v>5.7780644207990024</v>
      </c>
      <c r="AL49">
        <f t="shared" si="26"/>
        <v>-1081.0479818884082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-5.8618716846621171</v>
      </c>
      <c r="AR49">
        <f t="shared" si="27"/>
        <v>-5.9344055629903405</v>
      </c>
      <c r="AS49">
        <f t="shared" si="27"/>
        <v>1.7004640091622784E-2</v>
      </c>
      <c r="AT49">
        <f t="shared" si="27"/>
        <v>3.1459610166976737E-2</v>
      </c>
      <c r="AU49">
        <f t="shared" si="23"/>
        <v>-5.8859413127317417</v>
      </c>
      <c r="AW49">
        <v>46</v>
      </c>
      <c r="AX49">
        <f>IF(Z49&gt;0, (R49*SUMPRODUCT(K49:$K$98, X49:$X$98)-K49*$AZ$3)/Z49, 0)</f>
        <v>149.04013554087842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250000</v>
      </c>
      <c r="S50">
        <f t="shared" si="1"/>
        <v>145.95634712097075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79.420601234673597</v>
      </c>
      <c r="AC50">
        <f t="shared" si="2"/>
        <v>76.334311808031543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-1139.4249451718765</v>
      </c>
      <c r="AI50">
        <f t="shared" si="25"/>
        <v>-1152.4997982553064</v>
      </c>
      <c r="AJ50">
        <f t="shared" si="7"/>
        <v>3.086289426642054</v>
      </c>
      <c r="AK50">
        <f t="shared" si="22"/>
        <v>5.5594420864271523</v>
      </c>
      <c r="AL50">
        <f t="shared" si="26"/>
        <v>-1143.8540667422371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-5.5390930093369821</v>
      </c>
      <c r="AR50">
        <f t="shared" si="27"/>
        <v>-5.6026538674868887</v>
      </c>
      <c r="AS50">
        <f t="shared" si="27"/>
        <v>1.5003396459189257E-2</v>
      </c>
      <c r="AT50">
        <f t="shared" si="27"/>
        <v>2.7026147643359946E-2</v>
      </c>
      <c r="AU50">
        <f t="shared" si="23"/>
        <v>-5.5606243233843395</v>
      </c>
      <c r="AW50">
        <v>47</v>
      </c>
      <c r="AX50">
        <f>IF(Z50&gt;0, (R50*SUMPRODUCT(K50:$K$98, X50:$X$98)-K50*$AZ$3)/Z50, 0)</f>
        <v>145.95634712097075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250000</v>
      </c>
      <c r="S51">
        <f t="shared" si="1"/>
        <v>142.8555565020101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76.334311808031543</v>
      </c>
      <c r="AC51">
        <f t="shared" si="2"/>
        <v>73.27341724335534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-1211.1414229183047</v>
      </c>
      <c r="AI51">
        <f t="shared" si="25"/>
        <v>-1223.9644133286085</v>
      </c>
      <c r="AJ51">
        <f t="shared" si="7"/>
        <v>3.0608945646762038</v>
      </c>
      <c r="AK51">
        <f t="shared" si="22"/>
        <v>5.343401826562209</v>
      </c>
      <c r="AL51">
        <f t="shared" si="26"/>
        <v>-1215.5601169373701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-5.2569006546365378</v>
      </c>
      <c r="AR51">
        <f t="shared" si="27"/>
        <v>-5.3125582231142952</v>
      </c>
      <c r="AS51">
        <f t="shared" si="27"/>
        <v>1.328566452796911E-2</v>
      </c>
      <c r="AT51">
        <f t="shared" si="27"/>
        <v>2.3192776688586339E-2</v>
      </c>
      <c r="AU51">
        <f t="shared" si="23"/>
        <v>-5.2760797818977396</v>
      </c>
      <c r="AW51">
        <v>48</v>
      </c>
      <c r="AX51">
        <f>IF(Z51&gt;0, (R51*SUMPRODUCT(K51:$K$98, X51:$X$98)-K51*$AZ$3)/Z51, 0)</f>
        <v>142.8555565020101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250000</v>
      </c>
      <c r="S52">
        <f t="shared" si="1"/>
        <v>139.730516861642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73.27341724335534</v>
      </c>
      <c r="AC52">
        <f t="shared" si="2"/>
        <v>70.229193771451662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-1296.4671631347214</v>
      </c>
      <c r="AI52">
        <f t="shared" si="25"/>
        <v>-1309.0322769246086</v>
      </c>
      <c r="AJ52">
        <f t="shared" si="7"/>
        <v>3.0442234719036776</v>
      </c>
      <c r="AK52">
        <f t="shared" si="22"/>
        <v>5.129139207034874</v>
      </c>
      <c r="AL52">
        <f t="shared" si="26"/>
        <v>-1300.8589142456701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-5.0243329421310721</v>
      </c>
      <c r="AR52">
        <f t="shared" si="27"/>
        <v>-5.0730278238305901</v>
      </c>
      <c r="AS52">
        <f t="shared" si="27"/>
        <v>1.1797593265773197E-2</v>
      </c>
      <c r="AT52">
        <f t="shared" si="27"/>
        <v>1.9877482296096875E-2</v>
      </c>
      <c r="AU52">
        <f t="shared" si="23"/>
        <v>-5.0413527482687206</v>
      </c>
      <c r="AW52">
        <v>49</v>
      </c>
      <c r="AX52">
        <f>IF(Z52&gt;0, (R52*SUMPRODUCT(K52:$K$98, X52:$X$98)-K52*$AZ$3)/Z52, 0)</f>
        <v>139.730516861642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250000</v>
      </c>
      <c r="S53">
        <f t="shared" si="1"/>
        <v>136.54381869371682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70.229193771451662</v>
      </c>
      <c r="AC53">
        <f t="shared" si="2"/>
        <v>67.180465456760629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-1392.9665043286948</v>
      </c>
      <c r="AI53">
        <f t="shared" si="25"/>
        <v>-1405.2666703302502</v>
      </c>
      <c r="AJ53">
        <f t="shared" si="7"/>
        <v>3.0487283146910329</v>
      </c>
      <c r="AK53">
        <f t="shared" si="22"/>
        <v>4.9160435640016171</v>
      </c>
      <c r="AL53">
        <f t="shared" si="26"/>
        <v>-1397.3018984515575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-4.8199167803817646</v>
      </c>
      <c r="AR53">
        <f t="shared" si="27"/>
        <v>-4.8624775859202654</v>
      </c>
      <c r="AS53">
        <f t="shared" si="27"/>
        <v>1.0549152989063459E-2</v>
      </c>
      <c r="AT53">
        <f t="shared" si="27"/>
        <v>1.7010402470975669E-2</v>
      </c>
      <c r="AU53">
        <f t="shared" si="23"/>
        <v>-4.8349180304602255</v>
      </c>
      <c r="AW53">
        <v>50</v>
      </c>
      <c r="AX53">
        <f>IF(Z53&gt;0, (R53*SUMPRODUCT(K53:$K$98, X53:$X$98)-K53*$AZ$3)/Z53, 0)</f>
        <v>136.54381869371682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250000</v>
      </c>
      <c r="S54">
        <f t="shared" si="1"/>
        <v>133.29267204502872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67.180465456760629</v>
      </c>
      <c r="AC54">
        <f t="shared" si="2"/>
        <v>64.124481379450316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-1501.5633059171118</v>
      </c>
      <c r="AI54">
        <f t="shared" si="25"/>
        <v>-1513.5903139280601</v>
      </c>
      <c r="AJ54">
        <f t="shared" si="7"/>
        <v>3.0559840773103133</v>
      </c>
      <c r="AK54">
        <f t="shared" si="22"/>
        <v>4.7026325819732442</v>
      </c>
      <c r="AL54">
        <f t="shared" si="26"/>
        <v>-1505.8316972687767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-4.639001261301539</v>
      </c>
      <c r="AR54">
        <f t="shared" si="27"/>
        <v>-4.6761580732139052</v>
      </c>
      <c r="AS54">
        <f t="shared" si="27"/>
        <v>9.4413028963179352E-3</v>
      </c>
      <c r="AT54">
        <f t="shared" si="27"/>
        <v>1.4528537287268949E-2</v>
      </c>
      <c r="AU54">
        <f t="shared" si="23"/>
        <v>-4.6521882330303184</v>
      </c>
      <c r="AW54">
        <v>51</v>
      </c>
      <c r="AX54">
        <f>IF(Z54&gt;0, (R54*SUMPRODUCT(K54:$K$98, X54:$X$98)-K54*$AZ$3)/Z54, 0)</f>
        <v>133.29267204502872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250000</v>
      </c>
      <c r="S55">
        <f t="shared" si="1"/>
        <v>129.97837692106665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64.124481379450316</v>
      </c>
      <c r="AC55">
        <f t="shared" si="2"/>
        <v>61.060420031605432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-1623.960106657179</v>
      </c>
      <c r="AI55">
        <f t="shared" si="25"/>
        <v>-1635.7044485773522</v>
      </c>
      <c r="AJ55">
        <f t="shared" si="7"/>
        <v>3.0640613478448842</v>
      </c>
      <c r="AK55">
        <f t="shared" si="22"/>
        <v>4.4887136965615229</v>
      </c>
      <c r="AL55">
        <f t="shared" si="26"/>
        <v>-1628.1516735329458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-4.4795890826146803</v>
      </c>
      <c r="AR55">
        <f t="shared" si="27"/>
        <v>-4.511985091378957</v>
      </c>
      <c r="AS55">
        <f t="shared" si="27"/>
        <v>8.4520153580134056E-3</v>
      </c>
      <c r="AT55">
        <f t="shared" si="27"/>
        <v>1.2381826861184549E-2</v>
      </c>
      <c r="AU55">
        <f t="shared" si="23"/>
        <v>-4.4911512491597589</v>
      </c>
      <c r="AW55">
        <v>52</v>
      </c>
      <c r="AX55">
        <f>IF(Z55&gt;0, (R55*SUMPRODUCT(K55:$K$98, X55:$X$98)-K55*$AZ$3)/Z55, 0)</f>
        <v>129.97837692106665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250000</v>
      </c>
      <c r="S56">
        <f t="shared" si="1"/>
        <v>126.59475411314774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61.060420031605432</v>
      </c>
      <c r="AC56">
        <f t="shared" si="2"/>
        <v>57.987027300291345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-1755.8922150785615</v>
      </c>
      <c r="AI56">
        <f t="shared" si="25"/>
        <v>-1767.343524358025</v>
      </c>
      <c r="AJ56">
        <f t="shared" si="7"/>
        <v>3.0733927313140867</v>
      </c>
      <c r="AK56">
        <f t="shared" si="22"/>
        <v>4.2742294022123808</v>
      </c>
      <c r="AL56">
        <f t="shared" si="26"/>
        <v>-1759.9959022244986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-4.3245672176997436</v>
      </c>
      <c r="AR56">
        <f t="shared" si="27"/>
        <v>-4.3527705187249675</v>
      </c>
      <c r="AS56">
        <f t="shared" si="27"/>
        <v>7.5694244434946194E-3</v>
      </c>
      <c r="AT56">
        <f t="shared" si="27"/>
        <v>1.0526951594753224E-2</v>
      </c>
      <c r="AU56">
        <f t="shared" si="23"/>
        <v>-4.3346741426867199</v>
      </c>
      <c r="AW56">
        <v>53</v>
      </c>
      <c r="AX56">
        <f>IF(Z56&gt;0, (R56*SUMPRODUCT(K56:$K$98, X56:$X$98)-K56*$AZ$3)/Z56, 0)</f>
        <v>126.59475411314774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250000</v>
      </c>
      <c r="S57">
        <f t="shared" si="1"/>
        <v>123.16619143744481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57.987027300291345</v>
      </c>
      <c r="AC57">
        <f t="shared" si="2"/>
        <v>54.91799253910996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-1896.6402763750548</v>
      </c>
      <c r="AI57">
        <f t="shared" si="25"/>
        <v>-1907.7874085340861</v>
      </c>
      <c r="AJ57">
        <f t="shared" si="7"/>
        <v>3.0690347611813849</v>
      </c>
      <c r="AK57">
        <f t="shared" si="22"/>
        <v>4.0590919110203947</v>
      </c>
      <c r="AL57">
        <f t="shared" si="26"/>
        <v>-1900.6592818618842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-4.1707268189770632</v>
      </c>
      <c r="AR57">
        <f t="shared" si="27"/>
        <v>-4.1952394498799626</v>
      </c>
      <c r="AS57">
        <f t="shared" si="27"/>
        <v>6.7488314712456773E-3</v>
      </c>
      <c r="AT57">
        <f t="shared" si="27"/>
        <v>8.9259748961683927E-3</v>
      </c>
      <c r="AU57">
        <f t="shared" si="23"/>
        <v>-4.1795646435125482</v>
      </c>
      <c r="AW57">
        <v>54</v>
      </c>
      <c r="AX57">
        <f>IF(Z57&gt;0, (R57*SUMPRODUCT(K57:$K$98, X57:$X$98)-K57*$AZ$3)/Z57, 0)</f>
        <v>123.16619143744481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250000</v>
      </c>
      <c r="S58">
        <f t="shared" si="1"/>
        <v>119.71706271294431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54.91799253910996</v>
      </c>
      <c r="AC58">
        <f t="shared" si="2"/>
        <v>51.868276842024329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-2042.3136811104471</v>
      </c>
      <c r="AI58">
        <f t="shared" si="25"/>
        <v>-2053.1451105797769</v>
      </c>
      <c r="AJ58">
        <f t="shared" si="7"/>
        <v>3.0497156970856309</v>
      </c>
      <c r="AK58">
        <f t="shared" si="22"/>
        <v>3.8442594777376975</v>
      </c>
      <c r="AL58">
        <f t="shared" si="26"/>
        <v>-2046.2511354049536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-4.0098783720125333</v>
      </c>
      <c r="AR58">
        <f t="shared" si="27"/>
        <v>-4.0311447989912867</v>
      </c>
      <c r="AS58">
        <f t="shared" si="27"/>
        <v>5.9878113375226713E-3</v>
      </c>
      <c r="AT58">
        <f t="shared" si="27"/>
        <v>7.5478184760546362E-3</v>
      </c>
      <c r="AU58">
        <f t="shared" si="23"/>
        <v>-4.0176091691777094</v>
      </c>
      <c r="AW58">
        <v>55</v>
      </c>
      <c r="AX58">
        <f>IF(Z58&gt;0, (R58*SUMPRODUCT(K58:$K$98, X58:$X$98)-K58*$AZ$3)/Z58, 0)</f>
        <v>119.71706271294431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250000</v>
      </c>
      <c r="S59">
        <f t="shared" si="1"/>
        <v>116.29045138220386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51.868276842024329</v>
      </c>
      <c r="AC59">
        <f t="shared" si="2"/>
        <v>48.859301257414849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-2193.9352838723507</v>
      </c>
      <c r="AI59">
        <f t="shared" si="25"/>
        <v>-2204.4390055186</v>
      </c>
      <c r="AJ59">
        <f t="shared" si="7"/>
        <v>3.0089755846094803</v>
      </c>
      <c r="AK59">
        <f t="shared" si="22"/>
        <v>3.6307793789417033</v>
      </c>
      <c r="AL59">
        <f t="shared" si="26"/>
        <v>-2197.7992505550492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-3.8460466106245037</v>
      </c>
      <c r="AR59">
        <f t="shared" si="27"/>
        <v>-3.864460008382161</v>
      </c>
      <c r="AS59">
        <f t="shared" si="27"/>
        <v>5.2748412561254504E-3</v>
      </c>
      <c r="AT59">
        <f t="shared" si="27"/>
        <v>6.3648854307393294E-3</v>
      </c>
      <c r="AU59">
        <f t="shared" si="23"/>
        <v>-3.8528202816952972</v>
      </c>
      <c r="AW59">
        <v>56</v>
      </c>
      <c r="AX59">
        <f>IF(Z59&gt;0, (R59*SUMPRODUCT(K59:$K$98, X59:$X$98)-K59*$AZ$3)/Z59, 0)</f>
        <v>116.29045138220386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250000</v>
      </c>
      <c r="S60">
        <f t="shared" si="1"/>
        <v>112.92564242546229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48.859301257414849</v>
      </c>
      <c r="AC60">
        <f t="shared" si="2"/>
        <v>45.906917849828773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-2355.9904372634355</v>
      </c>
      <c r="AI60">
        <f t="shared" si="25"/>
        <v>-2366.1535226494962</v>
      </c>
      <c r="AJ60">
        <f t="shared" si="7"/>
        <v>2.9523834075860762</v>
      </c>
      <c r="AK60">
        <f t="shared" si="22"/>
        <v>3.4201510880190398</v>
      </c>
      <c r="AL60">
        <f t="shared" si="26"/>
        <v>-2359.780988153891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-3.6876205895333656</v>
      </c>
      <c r="AR60">
        <f t="shared" si="27"/>
        <v>-3.7035279558494847</v>
      </c>
      <c r="AS60">
        <f t="shared" si="27"/>
        <v>4.6211010324205878E-3</v>
      </c>
      <c r="AT60">
        <f t="shared" si="27"/>
        <v>5.3532558417951313E-3</v>
      </c>
      <c r="AU60">
        <f t="shared" si="23"/>
        <v>-3.6935535989752686</v>
      </c>
      <c r="AW60">
        <v>57</v>
      </c>
      <c r="AX60">
        <f>IF(Z60&gt;0, (R60*SUMPRODUCT(K60:$K$98, X60:$X$98)-K60*$AZ$3)/Z60, 0)</f>
        <v>112.92564242546229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250000</v>
      </c>
      <c r="S61">
        <f t="shared" si="1"/>
        <v>109.64099346950562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45.906917849828773</v>
      </c>
      <c r="AC61">
        <f t="shared" si="2"/>
        <v>43.017210834436867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-2528.0325287688433</v>
      </c>
      <c r="AI61">
        <f t="shared" si="25"/>
        <v>-2537.8411800481663</v>
      </c>
      <c r="AJ61">
        <f t="shared" si="7"/>
        <v>2.889707015391906</v>
      </c>
      <c r="AK61">
        <f t="shared" si="22"/>
        <v>3.2134842494880145</v>
      </c>
      <c r="AL61">
        <f t="shared" si="26"/>
        <v>-2531.7379887832863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-3.532948794459335</v>
      </c>
      <c r="AR61">
        <f t="shared" si="27"/>
        <v>-3.5466564751628868</v>
      </c>
      <c r="AS61">
        <f t="shared" si="27"/>
        <v>4.0383922280230354E-3</v>
      </c>
      <c r="AT61">
        <f t="shared" si="27"/>
        <v>4.490873901362223E-3</v>
      </c>
      <c r="AU61">
        <f t="shared" si="23"/>
        <v>-3.5381272090335014</v>
      </c>
      <c r="AW61">
        <v>58</v>
      </c>
      <c r="AX61">
        <f>IF(Z61&gt;0, (R61*SUMPRODUCT(K61:$K$98, X61:$X$98)-K61*$AZ$3)/Z61, 0)</f>
        <v>109.64099346950562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250000</v>
      </c>
      <c r="S62">
        <f t="shared" si="1"/>
        <v>106.45840460282903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43.017210834436867</v>
      </c>
      <c r="AC62">
        <f t="shared" si="2"/>
        <v>40.1966848740324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-2710.3647752425481</v>
      </c>
      <c r="AI62">
        <f t="shared" si="25"/>
        <v>-2719.8043035315536</v>
      </c>
      <c r="AJ62">
        <f t="shared" si="7"/>
        <v>2.820525960404467</v>
      </c>
      <c r="AK62">
        <f t="shared" si="22"/>
        <v>3.0112047584105808</v>
      </c>
      <c r="AL62">
        <f t="shared" si="26"/>
        <v>-2713.9725728127382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-3.3819283856787905</v>
      </c>
      <c r="AR62">
        <f t="shared" si="27"/>
        <v>-3.3937068034621123</v>
      </c>
      <c r="AS62">
        <f t="shared" si="27"/>
        <v>3.519384879543448E-3</v>
      </c>
      <c r="AT62">
        <f t="shared" si="27"/>
        <v>3.7573093262505447E-3</v>
      </c>
      <c r="AU62">
        <f t="shared" si="23"/>
        <v>-3.3864301092563176</v>
      </c>
      <c r="AW62">
        <v>59</v>
      </c>
      <c r="AX62">
        <f>IF(Z62&gt;0, (R62*SUMPRODUCT(K62:$K$98, X62:$X$98)-K62*$AZ$3)/Z62, 0)</f>
        <v>106.45840460282903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250000</v>
      </c>
      <c r="S63">
        <f t="shared" si="1"/>
        <v>103.3847135334628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40.1966848740324</v>
      </c>
      <c r="AC63">
        <f t="shared" si="2"/>
        <v>37.450848304474036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-2889.468871802314</v>
      </c>
      <c r="AI63">
        <f t="shared" si="25"/>
        <v>-2898.5250579212493</v>
      </c>
      <c r="AJ63">
        <f t="shared" si="7"/>
        <v>2.7458365695583637</v>
      </c>
      <c r="AK63">
        <f t="shared" si="22"/>
        <v>2.813767941182268</v>
      </c>
      <c r="AL63">
        <f t="shared" si="26"/>
        <v>-2892.9654534105089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-3.2191162469374595</v>
      </c>
      <c r="AR63">
        <f t="shared" si="27"/>
        <v>-3.229205615317666</v>
      </c>
      <c r="AS63">
        <f t="shared" si="27"/>
        <v>3.0590975382222729E-3</v>
      </c>
      <c r="AT63">
        <f t="shared" si="27"/>
        <v>3.1347789148950924E-3</v>
      </c>
      <c r="AU63">
        <f t="shared" si="23"/>
        <v>-3.2230117388645487</v>
      </c>
      <c r="AW63">
        <v>60</v>
      </c>
      <c r="AX63">
        <f>IF(Z63&gt;0, (R63*SUMPRODUCT(K63:$K$98, X63:$X$98)-K63*$AZ$3)/Z63, 0)</f>
        <v>103.3847135334628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250000</v>
      </c>
      <c r="S64">
        <f t="shared" si="1"/>
        <v>100.45823599743045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37.450848304474036</v>
      </c>
      <c r="AC64">
        <f t="shared" si="2"/>
        <v>34.799671179072661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-3053.9077027890753</v>
      </c>
      <c r="AI64">
        <f t="shared" si="25"/>
        <v>-3062.5679362765422</v>
      </c>
      <c r="AJ64">
        <f t="shared" si="7"/>
        <v>2.6511771254013752</v>
      </c>
      <c r="AK64">
        <f t="shared" si="22"/>
        <v>2.6215593813131828</v>
      </c>
      <c r="AL64">
        <f t="shared" si="26"/>
        <v>-3057.2951997698278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-3.037781441004479</v>
      </c>
      <c r="AR64">
        <f t="shared" si="27"/>
        <v>-3.0463959438393111</v>
      </c>
      <c r="AS64">
        <f t="shared" si="27"/>
        <v>2.63717749590291E-3</v>
      </c>
      <c r="AT64">
        <f t="shared" si="27"/>
        <v>2.6077161493031548E-3</v>
      </c>
      <c r="AU64">
        <f t="shared" si="23"/>
        <v>-3.041151050194105</v>
      </c>
      <c r="AW64">
        <v>61</v>
      </c>
      <c r="AX64">
        <f>IF(Z64&gt;0, (R64*SUMPRODUCT(K64:$K$98, X64:$X$98)-K64*$AZ$3)/Z64, 0)</f>
        <v>100.45823599743045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250000</v>
      </c>
      <c r="S65">
        <f t="shared" si="1"/>
        <v>98.638487395765281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34.799671179072661</v>
      </c>
      <c r="AC65">
        <f t="shared" si="2"/>
        <v>32.268978239439711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-3950.339611209974</v>
      </c>
      <c r="AI65">
        <f t="shared" si="25"/>
        <v>-3958.5182084014455</v>
      </c>
      <c r="AJ65">
        <f t="shared" si="7"/>
        <v>2.5306929396329494</v>
      </c>
      <c r="AK65">
        <f t="shared" si="22"/>
        <v>2.4359769825350863</v>
      </c>
      <c r="AL65">
        <f t="shared" si="26"/>
        <v>-3953.5515384792775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-3.5084640274511742</v>
      </c>
      <c r="AR65">
        <f t="shared" si="27"/>
        <v>-3.51572778623279</v>
      </c>
      <c r="AS65">
        <f t="shared" si="27"/>
        <v>2.2476156525963378E-3</v>
      </c>
      <c r="AT65">
        <f t="shared" si="27"/>
        <v>2.163494396955313E-3</v>
      </c>
      <c r="AU65">
        <f t="shared" si="23"/>
        <v>-3.5113166761832386</v>
      </c>
      <c r="AW65">
        <v>62</v>
      </c>
      <c r="AX65">
        <f>IF(Z65&gt;0, (R65*SUMPRODUCT(K65:$K$98, X65:$X$98)-K65*$AZ$3)/Z65, 0)</f>
        <v>98.638487395765281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250000</v>
      </c>
      <c r="S66">
        <f t="shared" si="1"/>
        <v>95.860669983150075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32.268978239439711</v>
      </c>
      <c r="AC66">
        <f t="shared" si="2"/>
        <v>29.213271802498809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-4781.3094963112972</v>
      </c>
      <c r="AI66">
        <f t="shared" si="25"/>
        <v>-4788.9281765812229</v>
      </c>
      <c r="AJ66">
        <f t="shared" si="7"/>
        <v>3.0557064369409019</v>
      </c>
      <c r="AK66">
        <f t="shared" si="22"/>
        <v>2.25882847676078</v>
      </c>
      <c r="AL66">
        <f t="shared" si="26"/>
        <v>-4783.6136416675217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-3.7915032139433724</v>
      </c>
      <c r="AR66">
        <f t="shared" si="27"/>
        <v>-3.7975447075450135</v>
      </c>
      <c r="AS66">
        <f t="shared" si="27"/>
        <v>2.4231271339927017E-3</v>
      </c>
      <c r="AT66">
        <f t="shared" si="27"/>
        <v>1.7912154475656871E-3</v>
      </c>
      <c r="AU66">
        <f t="shared" si="23"/>
        <v>-3.7933303649634555</v>
      </c>
      <c r="AW66">
        <v>63</v>
      </c>
      <c r="AX66">
        <f>IF(Z66&gt;0, (R66*SUMPRODUCT(K66:$K$98, X66:$X$98)-K66*$AZ$3)/Z66, 0)</f>
        <v>95.860669983150075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92.377649800933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29.213271802498809</v>
      </c>
      <c r="AC67">
        <f t="shared" ref="AC67:AC98" si="30">S67*Z67</f>
        <v>25.826016437225324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-5532.4431094269457</v>
      </c>
      <c r="AI67">
        <f t="shared" ref="AI67:AI98" si="34">SUM(AE67:AH67)</f>
        <v>-5539.432358583229</v>
      </c>
      <c r="AJ67">
        <f t="shared" ref="AJ67:AJ98" si="35">AB67-AC67</f>
        <v>3.3872553652734858</v>
      </c>
      <c r="AK67">
        <f t="shared" si="22"/>
        <v>2.0449290261749167</v>
      </c>
      <c r="AL67">
        <f t="shared" si="26"/>
        <v>-5534.0001741917804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-3.9170896006877678</v>
      </c>
      <c r="AR67">
        <f t="shared" si="36"/>
        <v>-3.9220381405362921</v>
      </c>
      <c r="AS67">
        <f t="shared" si="36"/>
        <v>2.3982501950319999E-3</v>
      </c>
      <c r="AT67">
        <f t="shared" si="36"/>
        <v>1.4478540608805336E-3</v>
      </c>
      <c r="AU67">
        <f t="shared" si="23"/>
        <v>-3.9181920362803795</v>
      </c>
      <c r="AW67">
        <v>64</v>
      </c>
      <c r="AX67">
        <f>IF(Z67&gt;0, (R67*SUMPRODUCT(K67:$K$98, X67:$X$98)-K67*$AZ$3)/Z67, 0)</f>
        <v>92.377649800933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250000</v>
      </c>
      <c r="S68">
        <f t="shared" si="29"/>
        <v>88.338731695891639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25.826016437225324</v>
      </c>
      <c r="AC68">
        <f t="shared" si="30"/>
        <v>22.269862415707102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-6169.505773287503</v>
      </c>
      <c r="AI68">
        <f t="shared" si="34"/>
        <v>-6175.8081793748952</v>
      </c>
      <c r="AJ68">
        <f t="shared" si="35"/>
        <v>3.5561540215182212</v>
      </c>
      <c r="AK68">
        <f t="shared" si="22"/>
        <v>1.8078211506057729</v>
      </c>
      <c r="AL68">
        <f t="shared" si="26"/>
        <v>-6170.4442042027713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-3.9001283668145903</v>
      </c>
      <c r="AR68">
        <f t="shared" si="36"/>
        <v>-3.9041125097368727</v>
      </c>
      <c r="AS68">
        <f t="shared" si="36"/>
        <v>2.2480661637657362E-3</v>
      </c>
      <c r="AT68">
        <f t="shared" si="36"/>
        <v>1.142836202882405E-3</v>
      </c>
      <c r="AU68">
        <f t="shared" si="23"/>
        <v>-3.9007216073702247</v>
      </c>
      <c r="AW68">
        <v>65</v>
      </c>
      <c r="AX68">
        <f>IF(Z68&gt;0, (R68*SUMPRODUCT(K68:$K$98, X68:$X$98)-K68*$AZ$3)/Z68, 0)</f>
        <v>88.338731695891639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250000</v>
      </c>
      <c r="S69">
        <f t="shared" si="29"/>
        <v>83.669469005606771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22.269862415707102</v>
      </c>
      <c r="AC69">
        <f t="shared" si="30"/>
        <v>18.691997958865318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-6543.1073916095102</v>
      </c>
      <c r="AI69">
        <f t="shared" si="34"/>
        <v>-6548.6924628968673</v>
      </c>
      <c r="AJ69">
        <f t="shared" si="35"/>
        <v>3.5778644568417839</v>
      </c>
      <c r="AK69">
        <f t="shared" si="22"/>
        <v>1.5588903690994973</v>
      </c>
      <c r="AL69">
        <f t="shared" si="26"/>
        <v>-6543.5557080709259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-3.6931296332550994</v>
      </c>
      <c r="AR69">
        <f t="shared" si="36"/>
        <v>-3.6962820180534339</v>
      </c>
      <c r="AS69">
        <f t="shared" si="36"/>
        <v>2.0194559646501868E-3</v>
      </c>
      <c r="AT69">
        <f t="shared" si="36"/>
        <v>8.7988533162393172E-4</v>
      </c>
      <c r="AU69">
        <f t="shared" si="23"/>
        <v>-3.6933826767571598</v>
      </c>
      <c r="AW69">
        <v>66</v>
      </c>
      <c r="AX69">
        <f>IF(Z69&gt;0, (R69*SUMPRODUCT(K69:$K$98, X69:$X$98)-K69*$AZ$3)/Z69, 0)</f>
        <v>83.669469005606771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250000</v>
      </c>
      <c r="S70">
        <f t="shared" si="29"/>
        <v>78.706009174161878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18.691997958865318</v>
      </c>
      <c r="AC70">
        <f t="shared" si="30"/>
        <v>15.286603959514519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-6736.1802268600877</v>
      </c>
      <c r="AI70">
        <f t="shared" si="34"/>
        <v>-6741.0358294118851</v>
      </c>
      <c r="AJ70">
        <f t="shared" si="35"/>
        <v>3.4053939993507996</v>
      </c>
      <c r="AK70">
        <f t="shared" si="22"/>
        <v>1.3084398571205724</v>
      </c>
      <c r="AL70">
        <f t="shared" si="26"/>
        <v>-6736.3219955554132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-3.3947373551476225</v>
      </c>
      <c r="AR70">
        <f t="shared" si="36"/>
        <v>-3.3971843644034929</v>
      </c>
      <c r="AS70">
        <f t="shared" si="36"/>
        <v>1.7161681886858208E-3</v>
      </c>
      <c r="AT70">
        <f t="shared" si="36"/>
        <v>6.5939590544501672E-4</v>
      </c>
      <c r="AU70">
        <f t="shared" si="23"/>
        <v>-3.3948088003093617</v>
      </c>
      <c r="AW70">
        <v>67</v>
      </c>
      <c r="AX70">
        <f>IF(Z70&gt;0, (R70*SUMPRODUCT(K70:$K$98, X70:$X$98)-K70*$AZ$3)/Z70, 0)</f>
        <v>78.706009174161878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250000</v>
      </c>
      <c r="S71">
        <f t="shared" si="29"/>
        <v>73.433462509675152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15.286603959514519</v>
      </c>
      <c r="AC71">
        <f t="shared" si="30"/>
        <v>12.148773420352867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-6710.6648218449536</v>
      </c>
      <c r="AI71">
        <f t="shared" si="34"/>
        <v>-6714.8008018890487</v>
      </c>
      <c r="AJ71">
        <f t="shared" si="35"/>
        <v>3.1378305391616514</v>
      </c>
      <c r="AK71">
        <f t="shared" si="22"/>
        <v>1.0700622771660164</v>
      </c>
      <c r="AL71">
        <f t="shared" si="26"/>
        <v>-6710.5929090727204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-3.0195345694787097</v>
      </c>
      <c r="AR71">
        <f t="shared" si="36"/>
        <v>-3.0213955974175755</v>
      </c>
      <c r="AS71">
        <f t="shared" si="36"/>
        <v>1.4119000185081117E-3</v>
      </c>
      <c r="AT71">
        <f t="shared" si="36"/>
        <v>4.8148583235447243E-4</v>
      </c>
      <c r="AU71">
        <f t="shared" si="23"/>
        <v>-3.0195022115667127</v>
      </c>
      <c r="AW71">
        <v>68</v>
      </c>
      <c r="AX71">
        <f>IF(Z71&gt;0, (R71*SUMPRODUCT(K71:$K$98, X71:$X$98)-K71*$AZ$3)/Z71, 0)</f>
        <v>73.433462509675152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250000</v>
      </c>
      <c r="S72">
        <f t="shared" si="29"/>
        <v>67.858917209179751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12.148773420352867</v>
      </c>
      <c r="AC72">
        <f t="shared" si="30"/>
        <v>9.3586199365759235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-6467.9779029575193</v>
      </c>
      <c r="AI72">
        <f t="shared" si="34"/>
        <v>-6471.4257254108779</v>
      </c>
      <c r="AJ72">
        <f t="shared" si="35"/>
        <v>2.7901534837769439</v>
      </c>
      <c r="AK72">
        <f t="shared" si="22"/>
        <v>0.85041413942470079</v>
      </c>
      <c r="AL72">
        <f t="shared" si="26"/>
        <v>-6467.7851577876763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-2.598513415252266</v>
      </c>
      <c r="AR72">
        <f t="shared" si="36"/>
        <v>-2.5998985796781313</v>
      </c>
      <c r="AS72">
        <f t="shared" si="36"/>
        <v>1.120945582527735E-3</v>
      </c>
      <c r="AT72">
        <f t="shared" si="36"/>
        <v>3.4165431344545052E-4</v>
      </c>
      <c r="AU72">
        <f t="shared" si="23"/>
        <v>-2.5984359797821583</v>
      </c>
      <c r="AW72">
        <v>69</v>
      </c>
      <c r="AX72">
        <f>IF(Z72&gt;0, (R72*SUMPRODUCT(K72:$K$98, X72:$X$98)-K72*$AZ$3)/Z72, 0)</f>
        <v>67.858917209179751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250000</v>
      </c>
      <c r="S73">
        <f t="shared" si="29"/>
        <v>62.033572091302126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9.3586199365759235</v>
      </c>
      <c r="AC73">
        <f t="shared" si="30"/>
        <v>6.964911062128806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-6064.3225063107848</v>
      </c>
      <c r="AI73">
        <f t="shared" si="34"/>
        <v>-6067.1294182889787</v>
      </c>
      <c r="AJ73">
        <f t="shared" si="35"/>
        <v>2.3937088744471176</v>
      </c>
      <c r="AK73">
        <f t="shared" ref="AK73:AK98" si="49">G73*SUM(AB73:AB73, AE73:AF73)</f>
        <v>0.65510339556031472</v>
      </c>
      <c r="AL73">
        <f t="shared" si="26"/>
        <v>-6064.0806060189716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-2.1753077269243275</v>
      </c>
      <c r="AR73">
        <f t="shared" si="36"/>
        <v>-2.176314582563784</v>
      </c>
      <c r="AS73">
        <f t="shared" si="36"/>
        <v>8.5863728473765618E-4</v>
      </c>
      <c r="AT73">
        <f t="shared" si="36"/>
        <v>2.349893952397402E-4</v>
      </c>
      <c r="AU73">
        <f t="shared" si="23"/>
        <v>-2.1752209558838067</v>
      </c>
      <c r="AW73">
        <v>70</v>
      </c>
      <c r="AX73">
        <f>IF(Z73&gt;0, (R73*SUMPRODUCT(K73:$K$98, X73:$X$98)-K73*$AZ$3)/Z73, 0)</f>
        <v>62.033572091302126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250000</v>
      </c>
      <c r="S74">
        <f t="shared" si="29"/>
        <v>55.774273538256303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6.964911062128806</v>
      </c>
      <c r="AC74">
        <f t="shared" si="30"/>
        <v>4.9724645323519283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-5500.0856936397049</v>
      </c>
      <c r="AI74">
        <f t="shared" si="34"/>
        <v>-5502.3145279287528</v>
      </c>
      <c r="AJ74">
        <f t="shared" si="35"/>
        <v>1.9924465297768776</v>
      </c>
      <c r="AK74">
        <f t="shared" si="49"/>
        <v>0.48754377434901647</v>
      </c>
      <c r="AL74">
        <f t="shared" si="26"/>
        <v>-5499.8345376246261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-1.7615291991558844</v>
      </c>
      <c r="AR74">
        <f t="shared" si="36"/>
        <v>-1.7622430347029883</v>
      </c>
      <c r="AS74">
        <f t="shared" si="36"/>
        <v>6.3812691937099441E-4</v>
      </c>
      <c r="AT74">
        <f t="shared" si="36"/>
        <v>1.5614712973937878E-4</v>
      </c>
      <c r="AU74">
        <f t="shared" si="23"/>
        <v>-1.7614487606538776</v>
      </c>
      <c r="AW74">
        <v>71</v>
      </c>
      <c r="AX74">
        <f>IF(Z74&gt;0, (R74*SUMPRODUCT(K74:$K$98, X74:$X$98)-K74*$AZ$3)/Z74, 0)</f>
        <v>55.774273538256303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250000</v>
      </c>
      <c r="S75">
        <f t="shared" si="29"/>
        <v>48.973722833149814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4.9724645323519283</v>
      </c>
      <c r="AC75">
        <f t="shared" si="30"/>
        <v>3.3742042592205541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-4840.8946132146393</v>
      </c>
      <c r="AI75">
        <f t="shared" si="34"/>
        <v>-4842.617069699475</v>
      </c>
      <c r="AJ75">
        <f t="shared" si="35"/>
        <v>1.5982602731313742</v>
      </c>
      <c r="AK75">
        <f t="shared" si="49"/>
        <v>0.34807251726463501</v>
      </c>
      <c r="AL75">
        <f t="shared" si="26"/>
        <v>-4840.6707369090791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-1.3842929141402598</v>
      </c>
      <c r="AR75">
        <f t="shared" si="36"/>
        <v>-1.3847854644842321</v>
      </c>
      <c r="AS75">
        <f t="shared" si="36"/>
        <v>4.5703543411337215E-4</v>
      </c>
      <c r="AT75">
        <f t="shared" si="36"/>
        <v>9.9534147663758187E-5</v>
      </c>
      <c r="AU75">
        <f t="shared" si="23"/>
        <v>-1.384228894902455</v>
      </c>
      <c r="AW75">
        <v>72</v>
      </c>
      <c r="AX75">
        <f>IF(Z75&gt;0, (R75*SUMPRODUCT(K75:$K$98, X75:$X$98)-K75*$AZ$3)/Z75, 0)</f>
        <v>48.973722833149814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250000</v>
      </c>
      <c r="S76">
        <f t="shared" si="29"/>
        <v>41.312934695654526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3.3742042592205541</v>
      </c>
      <c r="AC76">
        <f t="shared" si="30"/>
        <v>2.1356871718878949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-4128.4783518384766</v>
      </c>
      <c r="AI76">
        <f t="shared" si="34"/>
        <v>-4129.77073592328</v>
      </c>
      <c r="AJ76">
        <f t="shared" si="35"/>
        <v>1.2385170873326592</v>
      </c>
      <c r="AK76">
        <f t="shared" si="49"/>
        <v>0.2361942981454388</v>
      </c>
      <c r="AL76">
        <f t="shared" si="26"/>
        <v>-4128.2960245378017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-1.0540819018522924</v>
      </c>
      <c r="AR76">
        <f t="shared" si="36"/>
        <v>-1.0544118729840113</v>
      </c>
      <c r="AS76">
        <f t="shared" si="36"/>
        <v>3.1621782546366317E-4</v>
      </c>
      <c r="AT76">
        <f t="shared" si="36"/>
        <v>6.0305060067698319E-5</v>
      </c>
      <c r="AU76">
        <f t="shared" si="23"/>
        <v>-1.0540353500984798</v>
      </c>
      <c r="AW76">
        <v>73</v>
      </c>
      <c r="AX76">
        <f>IF(Z76&gt;0, (R76*SUMPRODUCT(K76:$K$98, X76:$X$98)-K76*$AZ$3)/Z76, 0)</f>
        <v>41.312934695654526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250000</v>
      </c>
      <c r="S77">
        <f t="shared" si="29"/>
        <v>32.224621220391825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2.1356871718878949</v>
      </c>
      <c r="AC77">
        <f t="shared" si="30"/>
        <v>1.2117622582566729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-3393.6986246663128</v>
      </c>
      <c r="AI77">
        <f t="shared" si="34"/>
        <v>-3394.6387150478017</v>
      </c>
      <c r="AJ77">
        <f t="shared" si="35"/>
        <v>0.92392491363122198</v>
      </c>
      <c r="AK77">
        <f t="shared" si="49"/>
        <v>0.14949810203215266</v>
      </c>
      <c r="AL77">
        <f t="shared" si="26"/>
        <v>-3393.5652920321381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-0.77364120881434095</v>
      </c>
      <c r="AR77">
        <f t="shared" si="36"/>
        <v>-0.77385551560453247</v>
      </c>
      <c r="AS77">
        <f t="shared" si="36"/>
        <v>2.1062164502177205E-4</v>
      </c>
      <c r="AT77">
        <f t="shared" si="36"/>
        <v>3.4080189540394555E-5</v>
      </c>
      <c r="AU77">
        <f t="shared" si="23"/>
        <v>-0.77361081376997032</v>
      </c>
      <c r="AW77">
        <v>74</v>
      </c>
      <c r="AX77">
        <f>IF(Z77&gt;0, (R77*SUMPRODUCT(K77:$K$98, X77:$X$98)-K77*$AZ$3)/Z77, 0)</f>
        <v>32.224621220391825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250000</v>
      </c>
      <c r="S78">
        <f t="shared" si="29"/>
        <v>20.955387278378861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1.2117622582566729</v>
      </c>
      <c r="AC78">
        <f t="shared" si="30"/>
        <v>0.55433264606828803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-2693.6473250914237</v>
      </c>
      <c r="AI78">
        <f t="shared" si="34"/>
        <v>-2694.3086498365888</v>
      </c>
      <c r="AJ78">
        <f t="shared" si="35"/>
        <v>0.65742961218838492</v>
      </c>
      <c r="AK78">
        <f t="shared" si="49"/>
        <v>8.482335807796712E-2</v>
      </c>
      <c r="AL78">
        <f t="shared" si="26"/>
        <v>-2693.5663968663225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-0.54826312022312151</v>
      </c>
      <c r="AR78">
        <f t="shared" si="36"/>
        <v>-0.54839772580600066</v>
      </c>
      <c r="AS78">
        <f t="shared" si="36"/>
        <v>1.3381277019746708E-4</v>
      </c>
      <c r="AT78">
        <f t="shared" si="36"/>
        <v>1.7264887847205812E-5</v>
      </c>
      <c r="AU78">
        <f t="shared" si="23"/>
        <v>-0.54824664814795598</v>
      </c>
      <c r="AW78">
        <v>75</v>
      </c>
      <c r="AX78">
        <f>IF(Z78&gt;0, (R78*SUMPRODUCT(K78:$K$98, X78:$X$98)-K78*$AZ$3)/Z78, 0)</f>
        <v>20.955387278378861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250000</v>
      </c>
      <c r="S79">
        <f t="shared" si="29"/>
        <v>6.1113884006719612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0.55433264606828803</v>
      </c>
      <c r="AC79">
        <f t="shared" si="30"/>
        <v>0.10982987997548421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-2054.2782935979349</v>
      </c>
      <c r="AI79">
        <f t="shared" si="34"/>
        <v>-2054.7275772662883</v>
      </c>
      <c r="AJ79">
        <f t="shared" si="35"/>
        <v>0.44450276609280381</v>
      </c>
      <c r="AK79">
        <f t="shared" si="49"/>
        <v>3.8803285224780167E-2</v>
      </c>
      <c r="AL79">
        <f t="shared" si="26"/>
        <v>-2054.2442712149709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-0.37332713229808168</v>
      </c>
      <c r="AR79">
        <f t="shared" si="36"/>
        <v>-0.37340878130543259</v>
      </c>
      <c r="AS79">
        <f t="shared" si="36"/>
        <v>8.0780166680021547E-5</v>
      </c>
      <c r="AT79">
        <f t="shared" si="36"/>
        <v>7.0517802976634961E-6</v>
      </c>
      <c r="AU79">
        <f t="shared" si="23"/>
        <v>-0.37332094935845495</v>
      </c>
      <c r="AW79">
        <v>76</v>
      </c>
      <c r="AX79">
        <f>IF(Z79&gt;0, (R79*SUMPRODUCT(K79:$K$98, X79:$X$98)-K79*$AZ$3)/Z79, 0)</f>
        <v>6.1113884006719612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250000</v>
      </c>
      <c r="S80">
        <f t="shared" si="29"/>
        <v>-14.499853441261745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0.10982987997548421</v>
      </c>
      <c r="AC80">
        <f t="shared" si="30"/>
        <v>-0.17085407899195626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-1502.1185595124171</v>
      </c>
      <c r="AI80">
        <f t="shared" si="34"/>
        <v>-1502.4131384881357</v>
      </c>
      <c r="AJ80">
        <f t="shared" si="35"/>
        <v>0.28068395896744047</v>
      </c>
      <c r="AK80">
        <f t="shared" si="49"/>
        <v>7.6880915982838957E-3</v>
      </c>
      <c r="AL80">
        <f t="shared" si="26"/>
        <v>-1502.1247664375699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-0.24373419676239411</v>
      </c>
      <c r="AR80">
        <f t="shared" si="36"/>
        <v>-0.24378199523314409</v>
      </c>
      <c r="AS80">
        <f t="shared" si="36"/>
        <v>4.5543861268330439E-5</v>
      </c>
      <c r="AT80">
        <f t="shared" si="36"/>
        <v>1.2474719911267736E-6</v>
      </c>
      <c r="AU80">
        <f t="shared" si="23"/>
        <v>-0.24373520389988462</v>
      </c>
      <c r="AW80">
        <v>77</v>
      </c>
      <c r="AX80">
        <f>IF(Z80&gt;0, (R80*SUMPRODUCT(K80:$K$98, X80:$X$98)-K80*$AZ$3)/Z80, 0)</f>
        <v>-14.499853441261745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250000</v>
      </c>
      <c r="S81">
        <f t="shared" si="29"/>
        <v>-44.607637760602323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-0.17085407899195626</v>
      </c>
      <c r="AC81">
        <f t="shared" si="30"/>
        <v>-0.33187115670913531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-1056.3860444494051</v>
      </c>
      <c r="AI81">
        <f t="shared" si="34"/>
        <v>-1056.5720390309216</v>
      </c>
      <c r="AJ81">
        <f t="shared" si="35"/>
        <v>0.16101707771717905</v>
      </c>
      <c r="AK81">
        <f t="shared" si="49"/>
        <v>-1.1959785529436939E-2</v>
      </c>
      <c r="AL81">
        <f t="shared" si="26"/>
        <v>-1056.4229817387338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-0.15304420402982064</v>
      </c>
      <c r="AR81">
        <f t="shared" si="36"/>
        <v>-0.15307115004338417</v>
      </c>
      <c r="AS81">
        <f t="shared" si="36"/>
        <v>2.3327391178551E-5</v>
      </c>
      <c r="AT81">
        <f t="shared" si="36"/>
        <v>-1.7326770514788906E-6</v>
      </c>
      <c r="AU81">
        <f t="shared" si="23"/>
        <v>-0.1530495553292571</v>
      </c>
      <c r="AW81">
        <v>78</v>
      </c>
      <c r="AX81">
        <f>IF(Z81&gt;0, (R81*SUMPRODUCT(K81:$K$98, X81:$X$98)-K81*$AZ$3)/Z81, 0)</f>
        <v>-44.607637760602323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250000</v>
      </c>
      <c r="S82">
        <f t="shared" si="29"/>
        <v>-91.070172678810081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-0.33187115670913531</v>
      </c>
      <c r="AC82">
        <f t="shared" si="30"/>
        <v>-0.411060790162871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-712.92862684122929</v>
      </c>
      <c r="AI82">
        <f t="shared" si="34"/>
        <v>-713.04146861424658</v>
      </c>
      <c r="AJ82">
        <f t="shared" si="35"/>
        <v>7.9189633453735697E-2</v>
      </c>
      <c r="AK82">
        <f t="shared" si="49"/>
        <v>-2.3230980969639475E-2</v>
      </c>
      <c r="AL82">
        <f t="shared" si="26"/>
        <v>-712.98550996176243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-9.2219393724385451E-2</v>
      </c>
      <c r="AR82">
        <f t="shared" si="36"/>
        <v>-9.2233990136287927E-2</v>
      </c>
      <c r="AS82">
        <f t="shared" si="36"/>
        <v>1.024340966460612E-5</v>
      </c>
      <c r="AT82">
        <f t="shared" si="36"/>
        <v>-3.0049950303370183E-6</v>
      </c>
      <c r="AU82">
        <f t="shared" si="23"/>
        <v>-9.2226751721653649E-2</v>
      </c>
      <c r="AW82">
        <v>79</v>
      </c>
      <c r="AX82">
        <f>IF(Z82&gt;0, (R82*SUMPRODUCT(K82:$K$98, X82:$X$98)-K82*$AZ$3)/Z82, 0)</f>
        <v>-91.070172678810081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250000</v>
      </c>
      <c r="S83">
        <f t="shared" si="29"/>
        <v>-166.55802949715726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-0.411060790162871</v>
      </c>
      <c r="AC83">
        <f t="shared" si="30"/>
        <v>-0.43733860301575211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-460.69776839444489</v>
      </c>
      <c r="AI83">
        <f t="shared" si="34"/>
        <v>-460.76341197289258</v>
      </c>
      <c r="AJ83">
        <f t="shared" si="35"/>
        <v>2.6277812852881111E-2</v>
      </c>
      <c r="AK83">
        <f t="shared" si="49"/>
        <v>-2.8774255311400973E-2</v>
      </c>
      <c r="AL83">
        <f t="shared" si="26"/>
        <v>-460.76590841535113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-5.3207676572148109E-2</v>
      </c>
      <c r="AR83">
        <f t="shared" si="36"/>
        <v>-5.3215257990011831E-2</v>
      </c>
      <c r="AS83">
        <f t="shared" si="36"/>
        <v>3.0349210767229623E-6</v>
      </c>
      <c r="AT83">
        <f t="shared" si="36"/>
        <v>-3.3232443811245055E-6</v>
      </c>
      <c r="AU83">
        <f t="shared" si="23"/>
        <v>-5.3215546313316237E-2</v>
      </c>
      <c r="AW83">
        <v>80</v>
      </c>
      <c r="AX83">
        <f>IF(Z83&gt;0, (R83*SUMPRODUCT(K83:$K$98, X83:$X$98)-K83*$AZ$3)/Z83, 0)</f>
        <v>-166.55802949715726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250000</v>
      </c>
      <c r="S84">
        <f t="shared" si="29"/>
        <v>-295.33087818380244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-0.43733860301575211</v>
      </c>
      <c r="AC84">
        <f t="shared" si="30"/>
        <v>-0.43166986809548569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-284.45935835314498</v>
      </c>
      <c r="AI84">
        <f t="shared" si="34"/>
        <v>-284.49589955997288</v>
      </c>
      <c r="AJ84">
        <f t="shared" si="35"/>
        <v>-5.6687349202664272E-3</v>
      </c>
      <c r="AK84">
        <f t="shared" si="49"/>
        <v>-3.0613702211102652E-2</v>
      </c>
      <c r="AL84">
        <f t="shared" si="26"/>
        <v>-284.53218199710426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-2.9333263924235256E-2</v>
      </c>
      <c r="AR84">
        <f t="shared" si="36"/>
        <v>-2.9337032029704516E-2</v>
      </c>
      <c r="AS84">
        <f t="shared" si="36"/>
        <v>-5.8455625610415214E-7</v>
      </c>
      <c r="AT84">
        <f t="shared" si="36"/>
        <v>-3.1568650504420651E-6</v>
      </c>
      <c r="AU84">
        <f t="shared" si="23"/>
        <v>-2.9340773451011062E-2</v>
      </c>
      <c r="AW84">
        <v>81</v>
      </c>
      <c r="AX84">
        <f>IF(Z84&gt;0, (R84*SUMPRODUCT(K84:$K$98, X84:$X$98)-K84*$AZ$3)/Z84, 0)</f>
        <v>-295.33087818380244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8"/>
        <v>250000</v>
      </c>
      <c r="S85">
        <f t="shared" si="29"/>
        <v>-525.7891649905431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-0.43166986809548569</v>
      </c>
      <c r="AC85">
        <f t="shared" si="30"/>
        <v>-0.40843490747292222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-167.55705174865997</v>
      </c>
      <c r="AI85">
        <f t="shared" si="34"/>
        <v>-167.57647183824474</v>
      </c>
      <c r="AJ85">
        <f t="shared" si="35"/>
        <v>-2.3234960622563472E-2</v>
      </c>
      <c r="AK85">
        <f t="shared" si="49"/>
        <v>-3.0216890766684001E-2</v>
      </c>
      <c r="AL85">
        <f t="shared" si="26"/>
        <v>-167.62992368963401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-1.5427119768046142E-2</v>
      </c>
      <c r="AR85">
        <f t="shared" si="36"/>
        <v>-1.5428907792153775E-2</v>
      </c>
      <c r="AS85">
        <f t="shared" si="36"/>
        <v>-2.1392625173890319E-6</v>
      </c>
      <c r="AT85">
        <f t="shared" si="36"/>
        <v>-2.7820947433167629E-6</v>
      </c>
      <c r="AU85">
        <f t="shared" si="23"/>
        <v>-1.5433829149414482E-2</v>
      </c>
      <c r="AW85">
        <v>82</v>
      </c>
      <c r="AX85">
        <f>IF(Z85&gt;0, (R85*SUMPRODUCT(K85:$K$98, X85:$X$98)-K85*$AZ$3)/Z85, 0)</f>
        <v>-525.7891649905431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250000</v>
      </c>
      <c r="S86">
        <f t="shared" si="29"/>
        <v>-958.80549098163999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-0.40843490747292222</v>
      </c>
      <c r="AC86">
        <f t="shared" si="30"/>
        <v>-0.37692611246704094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-93.97875707875545</v>
      </c>
      <c r="AI86">
        <f t="shared" si="34"/>
        <v>-93.98858509173651</v>
      </c>
      <c r="AJ86">
        <f t="shared" si="35"/>
        <v>-3.1508795005881274E-2</v>
      </c>
      <c r="AK86">
        <f t="shared" si="49"/>
        <v>-2.8590443523104556E-2</v>
      </c>
      <c r="AL86">
        <f t="shared" si="26"/>
        <v>-94.048684330265488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-7.7256284073705774E-3</v>
      </c>
      <c r="AR86">
        <f t="shared" si="36"/>
        <v>-7.7264363301249809E-3</v>
      </c>
      <c r="AS86">
        <f t="shared" si="36"/>
        <v>-2.5902155906941708E-6</v>
      </c>
      <c r="AT86">
        <f t="shared" si="36"/>
        <v>-2.3503092563388664E-6</v>
      </c>
      <c r="AU86">
        <f t="shared" si="23"/>
        <v>-7.7313768549720132E-3</v>
      </c>
      <c r="AW86">
        <v>83</v>
      </c>
      <c r="AX86">
        <f>IF(Z86&gt;0, (R86*SUMPRODUCT(K86:$K$98, X86:$X$98)-K86*$AZ$3)/Z86, 0)</f>
        <v>-958.80549098163999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250000</v>
      </c>
      <c r="S87">
        <f t="shared" si="29"/>
        <v>-1813.8864958833685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-0.37692611246704094</v>
      </c>
      <c r="AC87">
        <f t="shared" si="30"/>
        <v>-0.34274467411197629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-50.058337140917878</v>
      </c>
      <c r="AI87">
        <f t="shared" si="34"/>
        <v>-50.063061040055032</v>
      </c>
      <c r="AJ87">
        <f t="shared" si="35"/>
        <v>-3.4181438355064653E-2</v>
      </c>
      <c r="AK87">
        <f t="shared" si="49"/>
        <v>-2.6384827872692869E-2</v>
      </c>
      <c r="AL87">
        <f t="shared" si="26"/>
        <v>-50.123627306282785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-3.674197646426648E-3</v>
      </c>
      <c r="AR87">
        <f t="shared" si="36"/>
        <v>-3.6745443726681299E-3</v>
      </c>
      <c r="AS87">
        <f t="shared" si="36"/>
        <v>-2.508860012711027E-6</v>
      </c>
      <c r="AT87">
        <f t="shared" si="36"/>
        <v>-1.9366019330270305E-6</v>
      </c>
      <c r="AU87">
        <f t="shared" si="23"/>
        <v>-3.6789898346138673E-3</v>
      </c>
      <c r="AW87">
        <v>84</v>
      </c>
      <c r="AX87">
        <f>IF(Z87&gt;0, (R87*SUMPRODUCT(K87:$K$98, X87:$X$98)-K87*$AZ$3)/Z87, 0)</f>
        <v>-1813.8864958833685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250000</v>
      </c>
      <c r="S88">
        <f t="shared" si="29"/>
        <v>-3591.3188698569538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-0.34274467411197629</v>
      </c>
      <c r="AC88">
        <f t="shared" si="30"/>
        <v>-0.30900184786337148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-25.256269246943333</v>
      </c>
      <c r="AI88">
        <f t="shared" si="34"/>
        <v>-25.258420280164422</v>
      </c>
      <c r="AJ88">
        <f t="shared" si="35"/>
        <v>-3.3742826248604807E-2</v>
      </c>
      <c r="AK88">
        <f t="shared" si="49"/>
        <v>-2.3992127187838344E-2</v>
      </c>
      <c r="AL88">
        <f t="shared" si="26"/>
        <v>-25.316155233600867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-1.6551496700205701E-3</v>
      </c>
      <c r="AR88">
        <f t="shared" si="36"/>
        <v>-1.6552906362848779E-3</v>
      </c>
      <c r="AS88">
        <f t="shared" si="36"/>
        <v>-2.2113094845826812E-6</v>
      </c>
      <c r="AT88">
        <f t="shared" si="36"/>
        <v>-1.5723051179796952E-6</v>
      </c>
      <c r="AU88">
        <f t="shared" si="23"/>
        <v>-1.6590742508874403E-3</v>
      </c>
      <c r="AW88">
        <v>85</v>
      </c>
      <c r="AX88">
        <f>IF(Z88&gt;0, (R88*SUMPRODUCT(K88:$K$98, X88:$X$98)-K88*$AZ$3)/Z88, 0)</f>
        <v>-3591.3188698569538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250000</v>
      </c>
      <c r="S89">
        <f t="shared" si="29"/>
        <v>-7564.5281996765652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-0.30900184786337148</v>
      </c>
      <c r="AC89">
        <f t="shared" si="30"/>
        <v>-0.27724894048425686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-12.132432043887878</v>
      </c>
      <c r="AI89">
        <f t="shared" si="34"/>
        <v>-12.133348323572367</v>
      </c>
      <c r="AJ89">
        <f t="shared" si="35"/>
        <v>-3.1752907379114625E-2</v>
      </c>
      <c r="AK89">
        <f t="shared" si="49"/>
        <v>-2.1630129350436005E-2</v>
      </c>
      <c r="AL89">
        <f t="shared" si="26"/>
        <v>-12.186731360301918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-7.0990121225114719E-4</v>
      </c>
      <c r="AR89">
        <f t="shared" si="36"/>
        <v>-7.0995482623855105E-4</v>
      </c>
      <c r="AS89">
        <f t="shared" si="36"/>
        <v>-1.857947966194286E-6</v>
      </c>
      <c r="AT89">
        <f t="shared" si="36"/>
        <v>-1.2656370125525958E-6</v>
      </c>
      <c r="AU89">
        <f t="shared" si="23"/>
        <v>-7.1307841121729797E-4</v>
      </c>
      <c r="AW89">
        <v>86</v>
      </c>
      <c r="AX89">
        <f>IF(Z89&gt;0, (R89*SUMPRODUCT(K89:$K$98, X89:$X$98)-K89*$AZ$3)/Z89, 0)</f>
        <v>-7564.5281996765652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250000</v>
      </c>
      <c r="S90">
        <f t="shared" si="29"/>
        <v>-17063.665166080518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-0.27724894048425686</v>
      </c>
      <c r="AC90">
        <f t="shared" si="30"/>
        <v>-0.24813021933120874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-5.4358095190539091</v>
      </c>
      <c r="AI90">
        <f t="shared" si="34"/>
        <v>-5.4361730549896476</v>
      </c>
      <c r="AJ90">
        <f t="shared" si="35"/>
        <v>-2.9118721153048116E-2</v>
      </c>
      <c r="AK90">
        <f t="shared" si="49"/>
        <v>-1.9407425833897981E-2</v>
      </c>
      <c r="AL90">
        <f t="shared" si="26"/>
        <v>-5.4846992019765937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-2.8398555985427183E-4</v>
      </c>
      <c r="AR90">
        <f t="shared" si="36"/>
        <v>-2.8400455223358089E-4</v>
      </c>
      <c r="AS90">
        <f t="shared" si="36"/>
        <v>-1.5212630795657553E-6</v>
      </c>
      <c r="AT90">
        <f t="shared" si="36"/>
        <v>-1.0139112990348177E-6</v>
      </c>
      <c r="AU90">
        <f t="shared" si="23"/>
        <v>-2.8653972661218149E-4</v>
      </c>
      <c r="AW90">
        <v>87</v>
      </c>
      <c r="AX90">
        <f>IF(Z90&gt;0, (R90*SUMPRODUCT(K90:$K$98, X90:$X$98)-K90*$AZ$3)/Z90, 0)</f>
        <v>-17063.665166080518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250000</v>
      </c>
      <c r="S91">
        <f t="shared" si="29"/>
        <v>-41475.441700474854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-0.24813021933120874</v>
      </c>
      <c r="AC91">
        <f t="shared" si="30"/>
        <v>-0.22178150635061722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-2.2621815055416374</v>
      </c>
      <c r="AI91">
        <f t="shared" si="34"/>
        <v>-2.2623151879674643</v>
      </c>
      <c r="AJ91">
        <f t="shared" si="35"/>
        <v>-2.6348712980591521E-2</v>
      </c>
      <c r="AK91">
        <f t="shared" si="49"/>
        <v>-1.7369115353184614E-2</v>
      </c>
      <c r="AL91">
        <f t="shared" si="26"/>
        <v>-2.3060330163012406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-1.0552162060869389E-4</v>
      </c>
      <c r="AR91">
        <f t="shared" si="36"/>
        <v>-1.0552785635334373E-4</v>
      </c>
      <c r="AS91">
        <f t="shared" si="36"/>
        <v>-1.2290609254183788E-6</v>
      </c>
      <c r="AT91">
        <f t="shared" si="36"/>
        <v>-8.1019900309394175E-7</v>
      </c>
      <c r="AU91">
        <f t="shared" si="23"/>
        <v>-1.0756711628185606E-4</v>
      </c>
      <c r="AW91">
        <v>88</v>
      </c>
      <c r="AX91">
        <f>IF(Z91&gt;0, (R91*SUMPRODUCT(K91:$K$98, X91:$X$98)-K91*$AZ$3)/Z91, 0)</f>
        <v>-41475.441700474854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250000</v>
      </c>
      <c r="S92">
        <f t="shared" si="29"/>
        <v>-109307.30544237472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-0.22178150635061722</v>
      </c>
      <c r="AC92">
        <f t="shared" si="30"/>
        <v>-0.19810783284582786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-0.87035767966092781</v>
      </c>
      <c r="AI92">
        <f t="shared" si="34"/>
        <v>-0.87040298949453043</v>
      </c>
      <c r="AJ92">
        <f t="shared" si="35"/>
        <v>-2.3673673504789355E-2</v>
      </c>
      <c r="AK92">
        <f t="shared" si="49"/>
        <v>-1.5524705444543208E-2</v>
      </c>
      <c r="AL92">
        <f t="shared" si="26"/>
        <v>-0.90960136844386297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-3.6248809517518363E-5</v>
      </c>
      <c r="AR92">
        <f t="shared" si="36"/>
        <v>-3.6250696589426746E-5</v>
      </c>
      <c r="AS92">
        <f t="shared" si="36"/>
        <v>-9.8596531231774061E-7</v>
      </c>
      <c r="AT92">
        <f t="shared" si="36"/>
        <v>-6.4657565920951348E-7</v>
      </c>
      <c r="AU92">
        <f t="shared" si="23"/>
        <v>-3.7883237560953998E-5</v>
      </c>
      <c r="AW92">
        <v>89</v>
      </c>
      <c r="AX92">
        <f>IF(Z92&gt;0, (R92*SUMPRODUCT(K92:$K$98, X92:$X$98)-K92*$AZ$3)/Z92, 0)</f>
        <v>-109307.30544237472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250000</v>
      </c>
      <c r="S93">
        <f t="shared" si="29"/>
        <v>-314462.0779948011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-0.19810783284582786</v>
      </c>
      <c r="AC93">
        <f t="shared" si="30"/>
        <v>-0.17691265743624002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-0.30792030027393386</v>
      </c>
      <c r="AI93">
        <f t="shared" si="34"/>
        <v>-0.30793436497917309</v>
      </c>
      <c r="AJ93">
        <f t="shared" si="35"/>
        <v>-2.1195175409587846E-2</v>
      </c>
      <c r="AK93">
        <f t="shared" si="49"/>
        <v>-1.3867548299207952E-2</v>
      </c>
      <c r="AL93">
        <f t="shared" si="26"/>
        <v>-0.34299708868796891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-1.1450284598957777E-5</v>
      </c>
      <c r="AR93">
        <f t="shared" si="36"/>
        <v>-1.145080760727404E-5</v>
      </c>
      <c r="AS93">
        <f t="shared" si="36"/>
        <v>-7.8816106099113413E-7</v>
      </c>
      <c r="AT93">
        <f t="shared" si="36"/>
        <v>-5.1567686370292112E-7</v>
      </c>
      <c r="AU93">
        <f t="shared" si="23"/>
        <v>-1.2754645531968097E-5</v>
      </c>
      <c r="AW93">
        <v>90</v>
      </c>
      <c r="AX93">
        <f>IF(Z93&gt;0, (R93*SUMPRODUCT(K93:$K$98, X93:$X$98)-K93*$AZ$3)/Z93, 0)</f>
        <v>-314462.0779948011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250000</v>
      </c>
      <c r="S94">
        <f t="shared" si="29"/>
        <v>-995585.4862097241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-0.17691265743624002</v>
      </c>
      <c r="AC94">
        <f t="shared" si="30"/>
        <v>-0.1579674789537806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-9.9573601698746572E-2</v>
      </c>
      <c r="AI94">
        <f t="shared" si="34"/>
        <v>-9.9577568396763516E-2</v>
      </c>
      <c r="AJ94">
        <f t="shared" si="35"/>
        <v>-1.8945178482459413E-2</v>
      </c>
      <c r="AK94">
        <f t="shared" si="49"/>
        <v>-1.2383886020536802E-2</v>
      </c>
      <c r="AL94">
        <f t="shared" si="26"/>
        <v>-0.13090663289975973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-3.3060099276721764E-6</v>
      </c>
      <c r="AR94">
        <f t="shared" si="36"/>
        <v>-3.3061416286732487E-6</v>
      </c>
      <c r="AS94">
        <f t="shared" si="36"/>
        <v>-6.2901157612058678E-7</v>
      </c>
      <c r="AT94">
        <f t="shared" si="36"/>
        <v>-4.1116570485137646E-7</v>
      </c>
      <c r="AU94">
        <f t="shared" si="23"/>
        <v>-4.3463189096452122E-6</v>
      </c>
      <c r="AW94">
        <v>91</v>
      </c>
      <c r="AX94">
        <f>IF(Z94&gt;0, (R94*SUMPRODUCT(K94:$K$98, X94:$X$98)-K94*$AZ$3)/Z94, 0)</f>
        <v>-995585.4862097241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8"/>
        <v>250000</v>
      </c>
      <c r="S95">
        <f t="shared" si="29"/>
        <v>-3504520.5944886184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-0.1579674789537806</v>
      </c>
      <c r="AC95">
        <f t="shared" si="30"/>
        <v>-0.14104522356454902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-2.9208647170030473E-2</v>
      </c>
      <c r="AI95">
        <f t="shared" si="34"/>
        <v>-2.9209653336350241E-2</v>
      </c>
      <c r="AJ95">
        <f t="shared" si="35"/>
        <v>-1.6922255389231589E-2</v>
      </c>
      <c r="AK95">
        <f t="shared" si="49"/>
        <v>-1.1057723526764643E-2</v>
      </c>
      <c r="AL95">
        <f t="shared" si="26"/>
        <v>-5.7189632252346474E-2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-8.6587132417082791E-7</v>
      </c>
      <c r="AR95">
        <f t="shared" si="36"/>
        <v>-8.6590115131614423E-7</v>
      </c>
      <c r="AS95">
        <f t="shared" si="36"/>
        <v>-5.0164924094345165E-7</v>
      </c>
      <c r="AT95">
        <f t="shared" si="36"/>
        <v>-3.2779901296690656E-7</v>
      </c>
      <c r="AU95">
        <f t="shared" si="23"/>
        <v>-1.6953494052265024E-6</v>
      </c>
      <c r="AW95">
        <v>92</v>
      </c>
      <c r="AX95">
        <f>IF(Z95&gt;0, (R95*SUMPRODUCT(K95:$K$98, X95:$X$98)-K95*$AZ$3)/Z95, 0)</f>
        <v>-3504520.5944886184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250000</v>
      </c>
      <c r="S96">
        <f t="shared" si="29"/>
        <v>-13890014.60060516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-0.14104522356454902</v>
      </c>
      <c r="AC96">
        <f t="shared" si="30"/>
        <v>-0.12593398104376669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-7.6944186199459242E-3</v>
      </c>
      <c r="AI96">
        <f t="shared" si="34"/>
        <v>-7.694645282740502E-3</v>
      </c>
      <c r="AJ96">
        <f t="shared" si="35"/>
        <v>-1.5111242520782331E-2</v>
      </c>
      <c r="AK96">
        <f t="shared" si="49"/>
        <v>-9.8731656495184318E-3</v>
      </c>
      <c r="AL96">
        <f t="shared" si="26"/>
        <v>-3.2679053453041264E-2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-2.0365716897104546E-7</v>
      </c>
      <c r="AR96">
        <f t="shared" si="36"/>
        <v>-2.0366316832009766E-7</v>
      </c>
      <c r="AS96">
        <f t="shared" si="36"/>
        <v>-3.9996691412652081E-7</v>
      </c>
      <c r="AT96">
        <f t="shared" si="36"/>
        <v>-2.6132461259005799E-7</v>
      </c>
      <c r="AU96">
        <f t="shared" si="23"/>
        <v>-8.6495469503667648E-7</v>
      </c>
      <c r="AW96">
        <v>93</v>
      </c>
      <c r="AX96">
        <f>IF(Z96&gt;0, (R96*SUMPRODUCT(K96:$K$98, X96:$X$98)-K96*$AZ$3)/Z96, 0)</f>
        <v>-13890014.60060516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250000</v>
      </c>
      <c r="S97">
        <f t="shared" si="29"/>
        <v>-62987283.477829337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-0.12593398104376669</v>
      </c>
      <c r="AC97">
        <f t="shared" si="30"/>
        <v>-0.11244123077941204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-1.7976762235610985E-3</v>
      </c>
      <c r="AI97">
        <f t="shared" si="34"/>
        <v>-1.7977208521053739E-3</v>
      </c>
      <c r="AJ97">
        <f t="shared" si="35"/>
        <v>-1.3492750264354647E-2</v>
      </c>
      <c r="AK97">
        <f t="shared" si="49"/>
        <v>-8.8153786730636695E-3</v>
      </c>
      <c r="AL97">
        <f t="shared" si="26"/>
        <v>-2.4105849789523688E-2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-4.2483211869496567E-8</v>
      </c>
      <c r="AR97">
        <f t="shared" si="36"/>
        <v>-4.2484266544346819E-8</v>
      </c>
      <c r="AS97">
        <f t="shared" si="36"/>
        <v>-3.1886463239040676E-7</v>
      </c>
      <c r="AT97">
        <f t="shared" si="36"/>
        <v>-2.0832761482250138E-7</v>
      </c>
      <c r="AU97">
        <f t="shared" si="23"/>
        <v>-5.6967651375725482E-7</v>
      </c>
      <c r="AW97">
        <v>94</v>
      </c>
      <c r="AX97">
        <f>IF(Z97&gt;0, (R97*SUMPRODUCT(K97:$K$98, X97:$X$98)-K97*$AZ$3)/Z97, 0)</f>
        <v>-62987283.477829337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-0.11244123077941204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-0.11244123077941204</v>
      </c>
      <c r="AK98">
        <f t="shared" si="49"/>
        <v>-7.8708861545588437E-3</v>
      </c>
      <c r="AL98">
        <f t="shared" si="26"/>
        <v>-0.12075840237672612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-9.4167397343850119E-9</v>
      </c>
      <c r="AR98">
        <f t="shared" si="36"/>
        <v>-9.4167397343850119E-9</v>
      </c>
      <c r="AS98">
        <f t="shared" si="36"/>
        <v>-2.3725394203465923E-6</v>
      </c>
      <c r="AT98">
        <f t="shared" si="36"/>
        <v>-1.660777594242615E-7</v>
      </c>
      <c r="AU98">
        <f t="shared" si="36"/>
        <v>-2.548033919505239E-6</v>
      </c>
      <c r="AW98">
        <v>95</v>
      </c>
    </row>
    <row r="100" spans="5:50" x14ac:dyDescent="0.25">
      <c r="AN100" s="8">
        <f t="shared" ref="AN100:AU100" si="50">SUM(AN3:AN98)</f>
        <v>8921.5151482436977</v>
      </c>
      <c r="AO100" s="8">
        <f t="shared" si="50"/>
        <v>-892.15151482436977</v>
      </c>
      <c r="AP100" s="8">
        <f t="shared" si="50"/>
        <v>-437.3892562337212</v>
      </c>
      <c r="AQ100" s="8">
        <f t="shared" si="50"/>
        <v>-4757.9505297370888</v>
      </c>
      <c r="AR100" s="8">
        <f t="shared" si="50"/>
        <v>2834.0238474485168</v>
      </c>
      <c r="AS100" s="8">
        <f t="shared" si="50"/>
        <v>-257.82869133592385</v>
      </c>
      <c r="AT100" s="8">
        <f t="shared" si="50"/>
        <v>150.40006994595564</v>
      </c>
      <c r="AU100" s="8">
        <f t="shared" si="50"/>
        <v>2726.5952260585486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03D9-E59D-4E1D-960C-38FB563D05D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10115.222111820784</v>
      </c>
      <c r="K3">
        <v>1</v>
      </c>
      <c r="L3" s="2">
        <v>0</v>
      </c>
      <c r="O3">
        <f>$C$3</f>
        <v>10115.222111820784</v>
      </c>
      <c r="P3">
        <f>O3*C5</f>
        <v>1011.5222111820784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10115.222111820784</v>
      </c>
      <c r="AF3">
        <f t="shared" ref="AF3:AG34" si="4">-$Z3*P3</f>
        <v>-1011.5222111820784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8830.5501588387051</v>
      </c>
      <c r="AJ3">
        <f t="shared" ref="AJ3:AJ66" si="7">AB3-AC3</f>
        <v>0</v>
      </c>
      <c r="AL3">
        <f t="shared" ref="AL3:AL34" si="8">SUM(AI3:AK3)</f>
        <v>8830.5501588387051</v>
      </c>
      <c r="AN3">
        <f t="shared" ref="AN3:AU34" si="9">AE3*$K3</f>
        <v>10115.222111820784</v>
      </c>
      <c r="AO3">
        <f t="shared" si="9"/>
        <v>-1011.5222111820784</v>
      </c>
      <c r="AP3">
        <f t="shared" si="9"/>
        <v>-273.14974180000002</v>
      </c>
      <c r="AQ3">
        <f t="shared" si="9"/>
        <v>0</v>
      </c>
      <c r="AR3">
        <f t="shared" si="9"/>
        <v>8830.5501588387051</v>
      </c>
      <c r="AS3">
        <f t="shared" si="9"/>
        <v>0</v>
      </c>
      <c r="AT3">
        <f t="shared" si="9"/>
        <v>0</v>
      </c>
      <c r="AU3">
        <f t="shared" si="9"/>
        <v>8830.5501588387051</v>
      </c>
      <c r="AW3">
        <v>0</v>
      </c>
      <c r="AX3">
        <f>IF(Z3&gt;0, (R3*SUMPRODUCT(K3:$K$98, X3:$X$98)-K3*$AZ$3)/Z3, 0)</f>
        <v>0</v>
      </c>
      <c r="AZ3">
        <f>C6*SUMPRODUCT(X4:X89, K4:K89)/1</f>
        <v>5392.977632555423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585.08273000783163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577.81903205951039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-577.81903205951039</v>
      </c>
      <c r="AK4">
        <f>G4*SUM(AB4, AE4:AF4)</f>
        <v>0</v>
      </c>
      <c r="AL4">
        <f t="shared" si="8"/>
        <v>-1181.5245320595104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-539.02276785714287</v>
      </c>
      <c r="AR4">
        <f t="shared" si="9"/>
        <v>-539.02276785714287</v>
      </c>
      <c r="AS4">
        <f t="shared" si="9"/>
        <v>-515.90985005313428</v>
      </c>
      <c r="AT4">
        <f t="shared" si="9"/>
        <v>0</v>
      </c>
      <c r="AU4">
        <f t="shared" si="9"/>
        <v>-1054.932617910277</v>
      </c>
      <c r="AW4">
        <v>1</v>
      </c>
      <c r="AX4">
        <f>IF(Z4&gt;0, (R4*SUMPRODUCT(K4:$K$98, X4:$X$98)-K4*$AZ$3)/Z4, 0)</f>
        <v>585.08273000783163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250000</v>
      </c>
      <c r="S5">
        <f t="shared" si="1"/>
        <v>568.74890389981999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577.81903205951039</v>
      </c>
      <c r="AC5">
        <f t="shared" si="2"/>
        <v>554.70611425550123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-599.99823973100354</v>
      </c>
      <c r="AI5">
        <f t="shared" si="6"/>
        <v>-624.38097306253042</v>
      </c>
      <c r="AJ5">
        <f t="shared" si="7"/>
        <v>23.112917804009157</v>
      </c>
      <c r="AK5">
        <f>G5*SUM(AB5, AE5:AF5)</f>
        <v>40.447332244165729</v>
      </c>
      <c r="AL5">
        <f t="shared" si="8"/>
        <v>-560.82072301435551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-478.31492325494537</v>
      </c>
      <c r="AR5">
        <f t="shared" si="9"/>
        <v>-497.75268898479777</v>
      </c>
      <c r="AS5">
        <f t="shared" si="9"/>
        <v>18.425476565696073</v>
      </c>
      <c r="AT5">
        <f t="shared" si="9"/>
        <v>32.244365628320892</v>
      </c>
      <c r="AU5">
        <f t="shared" si="9"/>
        <v>-447.08284679078082</v>
      </c>
      <c r="AW5">
        <v>2</v>
      </c>
      <c r="AX5">
        <f>IF(Z5&gt;0, (R5*SUMPRODUCT(K5:$K$98, X5:$X$98)-K5*$AZ$3)/Z5, 0)</f>
        <v>568.74890389981999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250000</v>
      </c>
      <c r="S6">
        <f t="shared" si="1"/>
        <v>557.56283732321469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554.70611425550123</v>
      </c>
      <c r="AC6">
        <f t="shared" si="2"/>
        <v>537.02498569085219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-597.82097619637614</v>
      </c>
      <c r="AI6">
        <f t="shared" si="6"/>
        <v>-621.90010009696812</v>
      </c>
      <c r="AJ6">
        <f t="shared" si="7"/>
        <v>17.681128564649043</v>
      </c>
      <c r="AK6">
        <f>G6*SUM(AB6, AE6:AF6)</f>
        <v>38.829427997885091</v>
      </c>
      <c r="AL6">
        <f t="shared" si="8"/>
        <v>-565.38954353443398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-425.51716258511186</v>
      </c>
      <c r="AR6">
        <f t="shared" si="9"/>
        <v>-442.65620736220507</v>
      </c>
      <c r="AS6">
        <f t="shared" si="9"/>
        <v>12.585078071366675</v>
      </c>
      <c r="AT6">
        <f t="shared" si="9"/>
        <v>27.638019882787649</v>
      </c>
      <c r="AU6">
        <f t="shared" si="9"/>
        <v>-402.43310940805071</v>
      </c>
      <c r="AW6">
        <v>3</v>
      </c>
      <c r="AX6">
        <f>IF(Z6&gt;0, (R6*SUMPRODUCT(K6:$K$98, X6:$X$98)-K6*$AZ$3)/Z6, 0)</f>
        <v>557.56283732321469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250000</v>
      </c>
      <c r="S7">
        <f t="shared" si="1"/>
        <v>549.63927021079655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537.02498569085219</v>
      </c>
      <c r="AC7">
        <f t="shared" si="2"/>
        <v>522.78799693636302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-596.46108864669623</v>
      </c>
      <c r="AI7">
        <f t="shared" si="6"/>
        <v>-620.23977519941764</v>
      </c>
      <c r="AJ7">
        <f t="shared" si="7"/>
        <v>14.236988754489175</v>
      </c>
      <c r="AK7">
        <f>G7*SUM(AB7, AE7:AF7)</f>
        <v>37.591748998359655</v>
      </c>
      <c r="AL7">
        <f t="shared" si="8"/>
        <v>-568.4110374465688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-379.06180490000207</v>
      </c>
      <c r="AR7">
        <f t="shared" si="9"/>
        <v>-394.1735900849784</v>
      </c>
      <c r="AS7">
        <f t="shared" si="9"/>
        <v>9.0478637355241514</v>
      </c>
      <c r="AT7">
        <f t="shared" si="9"/>
        <v>23.890236087314268</v>
      </c>
      <c r="AU7">
        <f t="shared" si="9"/>
        <v>-361.23549026213993</v>
      </c>
      <c r="AW7">
        <v>4</v>
      </c>
      <c r="AX7">
        <f>IF(Z7&gt;0, (R7*SUMPRODUCT(K7:$K$98, X7:$X$98)-K7*$AZ$3)/Z7, 0)</f>
        <v>549.63927021079655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250000</v>
      </c>
      <c r="S8">
        <f t="shared" si="1"/>
        <v>543.98449287930214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522.78799693636302</v>
      </c>
      <c r="AC8">
        <f t="shared" si="2"/>
        <v>510.94063295656093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-595.0271518863517</v>
      </c>
      <c r="AI8">
        <f t="shared" si="6"/>
        <v>-618.50854885835724</v>
      </c>
      <c r="AJ8">
        <f t="shared" si="7"/>
        <v>11.847363979802083</v>
      </c>
      <c r="AK8">
        <f t="shared" ref="AK8:AK71" si="22">G8*SUM(AB8:AB8, AE8:AF8)</f>
        <v>36.595159785545412</v>
      </c>
      <c r="AL8">
        <f t="shared" si="8"/>
        <v>-570.06602509300967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-337.63438586206598</v>
      </c>
      <c r="AR8">
        <f t="shared" si="9"/>
        <v>-350.95836111377128</v>
      </c>
      <c r="AS8">
        <f t="shared" si="9"/>
        <v>6.7225124916128864</v>
      </c>
      <c r="AT8">
        <f t="shared" si="9"/>
        <v>20.765076451631764</v>
      </c>
      <c r="AU8">
        <f t="shared" si="9"/>
        <v>-323.47077217052663</v>
      </c>
      <c r="AW8">
        <v>5</v>
      </c>
      <c r="AX8">
        <f>IF(Z8&gt;0, (R8*SUMPRODUCT(K8:$K$98, X8:$X$98)-K8*$AZ$3)/Z8, 0)</f>
        <v>543.98449287930214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250000</v>
      </c>
      <c r="S9">
        <f t="shared" si="1"/>
        <v>540.35855332497772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510.94063295656093</v>
      </c>
      <c r="AC9">
        <f t="shared" si="2"/>
        <v>501.17628363038693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-593.73299278640354</v>
      </c>
      <c r="AI9">
        <f t="shared" si="6"/>
        <v>-616.92020248941037</v>
      </c>
      <c r="AJ9">
        <f t="shared" si="7"/>
        <v>9.7643493261739991</v>
      </c>
      <c r="AK9">
        <f t="shared" si="22"/>
        <v>35.765844306959266</v>
      </c>
      <c r="AL9">
        <f t="shared" si="8"/>
        <v>-571.39000885627706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-300.80361181534175</v>
      </c>
      <c r="AR9">
        <f t="shared" si="9"/>
        <v>-312.55097386414974</v>
      </c>
      <c r="AS9">
        <f t="shared" si="9"/>
        <v>4.9469232466865503</v>
      </c>
      <c r="AT9">
        <f t="shared" si="9"/>
        <v>18.12008980108827</v>
      </c>
      <c r="AU9">
        <f t="shared" si="9"/>
        <v>-289.48396081637492</v>
      </c>
      <c r="AW9">
        <v>6</v>
      </c>
      <c r="AX9">
        <f>IF(Z9&gt;0, (R9*SUMPRODUCT(K9:$K$98, X9:$X$98)-K9*$AZ$3)/Z9, 0)</f>
        <v>540.35855332497772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250000</v>
      </c>
      <c r="S10">
        <f t="shared" si="1"/>
        <v>538.42843356442597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501.17628363038693</v>
      </c>
      <c r="AC10">
        <f t="shared" si="2"/>
        <v>493.11377586494882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-593.61784245555202</v>
      </c>
      <c r="AI10">
        <f t="shared" si="6"/>
        <v>-616.51381827728324</v>
      </c>
      <c r="AJ10">
        <f t="shared" si="7"/>
        <v>8.062507765438113</v>
      </c>
      <c r="AK10">
        <f t="shared" si="22"/>
        <v>35.082339854127092</v>
      </c>
      <c r="AL10">
        <f t="shared" si="8"/>
        <v>-573.36897065771802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-268.52256524474865</v>
      </c>
      <c r="AR10">
        <f t="shared" si="9"/>
        <v>-278.87954194208123</v>
      </c>
      <c r="AS10">
        <f t="shared" si="9"/>
        <v>3.6470690613435415</v>
      </c>
      <c r="AT10">
        <f t="shared" si="9"/>
        <v>15.869468905196618</v>
      </c>
      <c r="AU10">
        <f t="shared" si="9"/>
        <v>-259.36300397554106</v>
      </c>
      <c r="AW10">
        <v>7</v>
      </c>
      <c r="AX10">
        <f>IF(Z10&gt;0, (R10*SUMPRODUCT(K10:$K$98, X10:$X$98)-K10*$AZ$3)/Z10, 0)</f>
        <v>538.42843356442597</v>
      </c>
    </row>
    <row r="11" spans="1:52" x14ac:dyDescent="0.25">
      <c r="A11" t="s">
        <v>33</v>
      </c>
      <c r="C11" s="12">
        <f>AU91</f>
        <v>3092.8226681549386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250000</v>
      </c>
      <c r="S11">
        <f t="shared" si="1"/>
        <v>537.39130064531389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493.11377586494882</v>
      </c>
      <c r="AC11">
        <f t="shared" si="2"/>
        <v>485.96719637904158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-593.18665199183079</v>
      </c>
      <c r="AI11">
        <f t="shared" si="6"/>
        <v>-615.7943493901455</v>
      </c>
      <c r="AJ11">
        <f t="shared" si="7"/>
        <v>7.1465794859072389</v>
      </c>
      <c r="AK11">
        <f t="shared" si="22"/>
        <v>34.517964310546418</v>
      </c>
      <c r="AL11">
        <f t="shared" si="8"/>
        <v>-574.1298055936918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-239.57813980073533</v>
      </c>
      <c r="AR11">
        <f t="shared" si="9"/>
        <v>-248.70900960314748</v>
      </c>
      <c r="AS11">
        <f t="shared" si="9"/>
        <v>2.8863835917793565</v>
      </c>
      <c r="AT11">
        <f t="shared" si="9"/>
        <v>13.941226849020149</v>
      </c>
      <c r="AU11">
        <f t="shared" si="9"/>
        <v>-231.88139916234795</v>
      </c>
      <c r="AW11">
        <v>8</v>
      </c>
      <c r="AX11">
        <f>IF(Z11&gt;0, (R11*SUMPRODUCT(K11:$K$98, X11:$X$98)-K11*$AZ$3)/Z11, 0)</f>
        <v>537.39130064531389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250000</v>
      </c>
      <c r="S12">
        <f t="shared" si="1"/>
        <v>537.3118844919527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485.96719637904158</v>
      </c>
      <c r="AC12">
        <f t="shared" si="2"/>
        <v>479.76047243441712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-593.6745164481614</v>
      </c>
      <c r="AI12">
        <f t="shared" si="6"/>
        <v>-615.99676942084818</v>
      </c>
      <c r="AJ12">
        <f t="shared" si="7"/>
        <v>6.2067239446244571</v>
      </c>
      <c r="AK12">
        <f t="shared" si="22"/>
        <v>34.017703746532916</v>
      </c>
      <c r="AL12">
        <f t="shared" si="8"/>
        <v>-575.77234172969077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-214.08498220729868</v>
      </c>
      <c r="AR12">
        <f t="shared" si="9"/>
        <v>-222.1346104094244</v>
      </c>
      <c r="AS12">
        <f t="shared" si="9"/>
        <v>2.238206876724794</v>
      </c>
      <c r="AT12">
        <f t="shared" si="9"/>
        <v>12.267124997853211</v>
      </c>
      <c r="AU12">
        <f t="shared" si="9"/>
        <v>-207.62927853484638</v>
      </c>
      <c r="AW12">
        <v>9</v>
      </c>
      <c r="AX12">
        <f>IF(Z12&gt;0, (R12*SUMPRODUCT(K12:$K$98, X12:$X$98)-K12*$AZ$3)/Z12, 0)</f>
        <v>537.3118844919527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250000</v>
      </c>
      <c r="S13">
        <f t="shared" si="1"/>
        <v>537.71795512463837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479.76047243441712</v>
      </c>
      <c r="AC13">
        <f t="shared" si="2"/>
        <v>474.04282581292932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-594.63914860145735</v>
      </c>
      <c r="AI13">
        <f t="shared" si="6"/>
        <v>-616.67871512955708</v>
      </c>
      <c r="AJ13">
        <f t="shared" si="7"/>
        <v>5.7176466214878019</v>
      </c>
      <c r="AK13">
        <f t="shared" si="22"/>
        <v>33.5832330704092</v>
      </c>
      <c r="AL13">
        <f t="shared" si="8"/>
        <v>-577.37783543766011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-191.4578912787471</v>
      </c>
      <c r="AR13">
        <f t="shared" si="9"/>
        <v>-198.55404184685534</v>
      </c>
      <c r="AS13">
        <f t="shared" si="9"/>
        <v>1.840929188402286</v>
      </c>
      <c r="AT13">
        <f t="shared" si="9"/>
        <v>10.812902246859348</v>
      </c>
      <c r="AU13">
        <f t="shared" si="9"/>
        <v>-185.90021041159372</v>
      </c>
      <c r="AW13">
        <v>10</v>
      </c>
      <c r="AX13">
        <f>IF(Z13&gt;0, (R13*SUMPRODUCT(K13:$K$98, X13:$X$98)-K13*$AZ$3)/Z13, 0)</f>
        <v>537.71795512463837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250000</v>
      </c>
      <c r="S14">
        <f t="shared" si="1"/>
        <v>538.41566500598503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474.04282581292932</v>
      </c>
      <c r="AC14">
        <f t="shared" si="2"/>
        <v>468.62719845008479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-596.25733087288472</v>
      </c>
      <c r="AI14">
        <f t="shared" si="6"/>
        <v>-618.01687600261619</v>
      </c>
      <c r="AJ14">
        <f t="shared" si="7"/>
        <v>5.4156273628445319</v>
      </c>
      <c r="AK14">
        <f t="shared" si="22"/>
        <v>33.182997806905057</v>
      </c>
      <c r="AL14">
        <f t="shared" si="8"/>
        <v>-579.41825083286665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-171.40973451970734</v>
      </c>
      <c r="AR14">
        <f t="shared" si="9"/>
        <v>-177.66508378056534</v>
      </c>
      <c r="AS14">
        <f t="shared" si="9"/>
        <v>1.5568634555215979</v>
      </c>
      <c r="AT14">
        <f t="shared" si="9"/>
        <v>9.5393189318492766</v>
      </c>
      <c r="AU14">
        <f t="shared" si="9"/>
        <v>-166.56890139319449</v>
      </c>
      <c r="AW14">
        <v>11</v>
      </c>
      <c r="AX14">
        <f>IF(Z14&gt;0, (R14*SUMPRODUCT(K14:$K$98, X14:$X$98)-K14*$AZ$3)/Z14, 0)</f>
        <v>538.41566500598503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250000</v>
      </c>
      <c r="S15">
        <f t="shared" si="1"/>
        <v>539.20032351830355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468.62719845008479</v>
      </c>
      <c r="AC15">
        <f t="shared" si="2"/>
        <v>463.3266281410053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-598.30328162796377</v>
      </c>
      <c r="AI15">
        <f t="shared" si="6"/>
        <v>-619.78540097823509</v>
      </c>
      <c r="AJ15">
        <f t="shared" si="7"/>
        <v>5.3005703090794896</v>
      </c>
      <c r="AK15">
        <f t="shared" si="22"/>
        <v>32.803903891505939</v>
      </c>
      <c r="AL15">
        <f t="shared" si="8"/>
        <v>-581.68092677764969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-153.56955042138887</v>
      </c>
      <c r="AR15">
        <f t="shared" si="9"/>
        <v>-159.08347540228371</v>
      </c>
      <c r="AS15">
        <f t="shared" si="9"/>
        <v>1.3605243767465476</v>
      </c>
      <c r="AT15">
        <f t="shared" si="9"/>
        <v>8.4199450803238953</v>
      </c>
      <c r="AU15">
        <f t="shared" si="9"/>
        <v>-149.30300594521327</v>
      </c>
      <c r="AW15">
        <v>12</v>
      </c>
      <c r="AX15">
        <f>IF(Z15&gt;0, (R15*SUMPRODUCT(K15:$K$98, X15:$X$98)-K15*$AZ$3)/Z15, 0)</f>
        <v>539.20032351830355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250000</v>
      </c>
      <c r="S16">
        <f t="shared" si="1"/>
        <v>539.99400801126239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463.3266281410053</v>
      </c>
      <c r="AC16">
        <f t="shared" si="2"/>
        <v>458.06883147910577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-601.72490406077623</v>
      </c>
      <c r="AI16">
        <f t="shared" si="6"/>
        <v>-622.9320297271388</v>
      </c>
      <c r="AJ16">
        <f t="shared" si="7"/>
        <v>5.2577966618995333</v>
      </c>
      <c r="AK16">
        <f t="shared" si="22"/>
        <v>32.432863969870375</v>
      </c>
      <c r="AL16">
        <f t="shared" si="8"/>
        <v>-585.2413690953689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-137.89981756906698</v>
      </c>
      <c r="AR16">
        <f t="shared" si="9"/>
        <v>-142.75994341863677</v>
      </c>
      <c r="AS16">
        <f t="shared" si="9"/>
        <v>1.2049512918580525</v>
      </c>
      <c r="AT16">
        <f t="shared" si="9"/>
        <v>7.4327753338853908</v>
      </c>
      <c r="AU16">
        <f t="shared" si="9"/>
        <v>-134.12221679289334</v>
      </c>
      <c r="AW16">
        <v>13</v>
      </c>
      <c r="AX16">
        <f>IF(Z16&gt;0, (R16*SUMPRODUCT(K16:$K$98, X16:$X$98)-K16*$AZ$3)/Z16, 0)</f>
        <v>539.99400801126239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250000</v>
      </c>
      <c r="S17">
        <f t="shared" si="1"/>
        <v>540.48654068172573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458.06883147910577</v>
      </c>
      <c r="AC17">
        <f t="shared" si="2"/>
        <v>452.5902226238689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-606.65273338202132</v>
      </c>
      <c r="AI17">
        <f t="shared" si="6"/>
        <v>-627.5871225183821</v>
      </c>
      <c r="AJ17">
        <f t="shared" si="7"/>
        <v>5.478608855236871</v>
      </c>
      <c r="AK17">
        <f t="shared" si="22"/>
        <v>32.064818203537406</v>
      </c>
      <c r="AL17">
        <f t="shared" si="8"/>
        <v>-590.04369545960787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-124.13316862755471</v>
      </c>
      <c r="AR17">
        <f t="shared" si="9"/>
        <v>-128.41675940986525</v>
      </c>
      <c r="AS17">
        <f t="shared" si="9"/>
        <v>1.1210319173543966</v>
      </c>
      <c r="AT17">
        <f t="shared" si="9"/>
        <v>6.5610970923708267</v>
      </c>
      <c r="AU17">
        <f t="shared" si="9"/>
        <v>-120.73463040014003</v>
      </c>
      <c r="AW17">
        <v>14</v>
      </c>
      <c r="AX17">
        <f>IF(Z17&gt;0, (R17*SUMPRODUCT(K17:$K$98, X17:$X$98)-K17*$AZ$3)/Z17, 0)</f>
        <v>540.48654068172573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250000</v>
      </c>
      <c r="S18">
        <f t="shared" si="1"/>
        <v>540.42462080167957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452.5902226238689</v>
      </c>
      <c r="AC18">
        <f t="shared" si="2"/>
        <v>446.69027606223341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-611.88581712551297</v>
      </c>
      <c r="AI18">
        <f t="shared" si="6"/>
        <v>-632.54967378879758</v>
      </c>
      <c r="AJ18">
        <f t="shared" si="7"/>
        <v>5.8999465616354883</v>
      </c>
      <c r="AK18">
        <f t="shared" si="22"/>
        <v>31.681315583670827</v>
      </c>
      <c r="AL18">
        <f t="shared" si="8"/>
        <v>-594.96841164349121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-111.78925110942079</v>
      </c>
      <c r="AR18">
        <f t="shared" si="9"/>
        <v>-115.5644604651022</v>
      </c>
      <c r="AS18">
        <f t="shared" si="9"/>
        <v>1.0778981784693715</v>
      </c>
      <c r="AT18">
        <f t="shared" si="9"/>
        <v>5.7880579090678745</v>
      </c>
      <c r="AU18">
        <f t="shared" si="9"/>
        <v>-108.69850437756494</v>
      </c>
      <c r="AW18">
        <v>15</v>
      </c>
      <c r="AX18">
        <f>IF(Z18&gt;0, (R18*SUMPRODUCT(K18:$K$98, X18:$X$98)-K18*$AZ$3)/Z18, 0)</f>
        <v>540.42462080167957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250000</v>
      </c>
      <c r="S19">
        <f t="shared" si="1"/>
        <v>539.90891979280946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446.69027606223341</v>
      </c>
      <c r="AC19">
        <f t="shared" si="2"/>
        <v>440.46640179738404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-618.15017998522671</v>
      </c>
      <c r="AI19">
        <f t="shared" si="6"/>
        <v>-638.54558306387992</v>
      </c>
      <c r="AJ19">
        <f t="shared" si="7"/>
        <v>6.2238742648493712</v>
      </c>
      <c r="AK19">
        <f t="shared" si="22"/>
        <v>31.268319324356341</v>
      </c>
      <c r="AL19">
        <f t="shared" si="8"/>
        <v>-601.0533894746743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-100.83368462776143</v>
      </c>
      <c r="AR19">
        <f t="shared" si="9"/>
        <v>-104.16061667190989</v>
      </c>
      <c r="AS19">
        <f t="shared" si="9"/>
        <v>1.0152487131843277</v>
      </c>
      <c r="AT19">
        <f t="shared" si="9"/>
        <v>5.1005402112276945</v>
      </c>
      <c r="AU19">
        <f t="shared" si="9"/>
        <v>-98.044827747497891</v>
      </c>
      <c r="AW19">
        <v>16</v>
      </c>
      <c r="AX19">
        <f>IF(Z19&gt;0, (R19*SUMPRODUCT(K19:$K$98, X19:$X$98)-K19*$AZ$3)/Z19, 0)</f>
        <v>539.90891979280946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250000</v>
      </c>
      <c r="S20">
        <f t="shared" si="1"/>
        <v>538.88552847375854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440.46640179738404</v>
      </c>
      <c r="AC20">
        <f t="shared" si="2"/>
        <v>433.8875179237038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-625.2114955366676</v>
      </c>
      <c r="AI20">
        <f t="shared" si="6"/>
        <v>-645.34042343498061</v>
      </c>
      <c r="AJ20">
        <f t="shared" si="7"/>
        <v>6.5788838736802404</v>
      </c>
      <c r="AK20">
        <f t="shared" si="22"/>
        <v>30.832648125816885</v>
      </c>
      <c r="AL20">
        <f t="shared" si="8"/>
        <v>-607.92889143548359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-91.058516210098688</v>
      </c>
      <c r="AR20">
        <f t="shared" si="9"/>
        <v>-93.990180647501759</v>
      </c>
      <c r="AS20">
        <f t="shared" si="9"/>
        <v>0.95817720584559363</v>
      </c>
      <c r="AT20">
        <f t="shared" si="9"/>
        <v>4.4906007154507064</v>
      </c>
      <c r="AU20">
        <f t="shared" si="9"/>
        <v>-88.541402726205476</v>
      </c>
      <c r="AW20">
        <v>17</v>
      </c>
      <c r="AX20">
        <f>IF(Z20&gt;0, (R20*SUMPRODUCT(K20:$K$98, X20:$X$98)-K20*$AZ$3)/Z20, 0)</f>
        <v>538.88552847375854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250000</v>
      </c>
      <c r="S21">
        <f t="shared" si="1"/>
        <v>537.37942577869637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433.8875179237038</v>
      </c>
      <c r="AC21">
        <f t="shared" si="2"/>
        <v>426.98507381546381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-634.11718721641751</v>
      </c>
      <c r="AI21">
        <f t="shared" si="6"/>
        <v>-653.98141411702579</v>
      </c>
      <c r="AJ21">
        <f t="shared" si="7"/>
        <v>6.9024441082399903</v>
      </c>
      <c r="AK21">
        <f t="shared" si="22"/>
        <v>30.372126254659268</v>
      </c>
      <c r="AL21">
        <f t="shared" si="8"/>
        <v>-616.70684375412645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-82.460339111904503</v>
      </c>
      <c r="AR21">
        <f t="shared" si="9"/>
        <v>-85.043475036054971</v>
      </c>
      <c r="AS21">
        <f t="shared" si="9"/>
        <v>0.89759100264251701</v>
      </c>
      <c r="AT21">
        <f t="shared" si="9"/>
        <v>3.949578849144209</v>
      </c>
      <c r="AU21">
        <f t="shared" si="9"/>
        <v>-80.196305184268226</v>
      </c>
      <c r="AW21">
        <v>18</v>
      </c>
      <c r="AX21">
        <f>IF(Z21&gt;0, (R21*SUMPRODUCT(K21:$K$98, X21:$X$98)-K21*$AZ$3)/Z21, 0)</f>
        <v>537.37942577869637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250000</v>
      </c>
      <c r="S22">
        <f t="shared" si="1"/>
        <v>535.25657921609434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426.98507381546381</v>
      </c>
      <c r="AC22">
        <f t="shared" si="2"/>
        <v>419.66408479450445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-645.13804545727635</v>
      </c>
      <c r="AI22">
        <f t="shared" si="6"/>
        <v>-664.73911628433279</v>
      </c>
      <c r="AJ22">
        <f t="shared" si="7"/>
        <v>7.3209890209593596</v>
      </c>
      <c r="AK22">
        <f t="shared" si="22"/>
        <v>29.888955167082468</v>
      </c>
      <c r="AL22">
        <f t="shared" si="8"/>
        <v>-627.52917209629095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-74.904899107397966</v>
      </c>
      <c r="AR22">
        <f t="shared" si="9"/>
        <v>-77.180716264727366</v>
      </c>
      <c r="AS22">
        <f t="shared" si="9"/>
        <v>0.85001643887338341</v>
      </c>
      <c r="AT22">
        <f t="shared" si="9"/>
        <v>3.4703102490707431</v>
      </c>
      <c r="AU22">
        <f t="shared" si="9"/>
        <v>-72.860389576783234</v>
      </c>
      <c r="AW22">
        <v>19</v>
      </c>
      <c r="AX22">
        <f>IF(Z22&gt;0, (R22*SUMPRODUCT(K22:$K$98, X22:$X$98)-K22*$AZ$3)/Z22, 0)</f>
        <v>535.25657921609434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250000</v>
      </c>
      <c r="S23">
        <f t="shared" si="1"/>
        <v>532.39723948156779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419.66408479450445</v>
      </c>
      <c r="AC23">
        <f t="shared" si="2"/>
        <v>411.84789112544991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-657.46323390600082</v>
      </c>
      <c r="AI23">
        <f t="shared" si="6"/>
        <v>-676.80254770139607</v>
      </c>
      <c r="AJ23">
        <f t="shared" si="7"/>
        <v>7.8161936690545417</v>
      </c>
      <c r="AK23">
        <f t="shared" si="22"/>
        <v>29.376485935615314</v>
      </c>
      <c r="AL23">
        <f t="shared" si="8"/>
        <v>-639.60986809672625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-68.157086618523024</v>
      </c>
      <c r="AR23">
        <f t="shared" si="9"/>
        <v>-70.16193071857198</v>
      </c>
      <c r="AS23">
        <f t="shared" si="9"/>
        <v>0.81027951291504052</v>
      </c>
      <c r="AT23">
        <f t="shared" si="9"/>
        <v>3.0453652663835773</v>
      </c>
      <c r="AU23">
        <f t="shared" si="9"/>
        <v>-66.306285939273366</v>
      </c>
      <c r="AW23">
        <v>20</v>
      </c>
      <c r="AX23">
        <f>IF(Z23&gt;0, (R23*SUMPRODUCT(K23:$K$98, X23:$X$98)-K23*$AZ$3)/Z23, 0)</f>
        <v>532.39723948156779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250000</v>
      </c>
      <c r="S24">
        <f t="shared" si="1"/>
        <v>528.85090696263842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411.84789112544991</v>
      </c>
      <c r="AC24">
        <f t="shared" si="2"/>
        <v>403.59143436259069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-672.24325021914785</v>
      </c>
      <c r="AI24">
        <f t="shared" si="6"/>
        <v>-691.32194655156729</v>
      </c>
      <c r="AJ24">
        <f t="shared" si="7"/>
        <v>8.2564567628592158</v>
      </c>
      <c r="AK24">
        <f t="shared" si="22"/>
        <v>28.829352378781497</v>
      </c>
      <c r="AL24">
        <f t="shared" si="8"/>
        <v>-654.23613740992653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-62.222574194238192</v>
      </c>
      <c r="AR24">
        <f t="shared" si="9"/>
        <v>-63.988490918112049</v>
      </c>
      <c r="AS24">
        <f t="shared" si="9"/>
        <v>0.76421443181623805</v>
      </c>
      <c r="AT24">
        <f t="shared" si="9"/>
        <v>2.6684336611424326</v>
      </c>
      <c r="AU24">
        <f t="shared" si="9"/>
        <v>-60.55584282515337</v>
      </c>
      <c r="AW24">
        <v>21</v>
      </c>
      <c r="AX24">
        <f>IF(Z24&gt;0, (R24*SUMPRODUCT(K24:$K$98, X24:$X$98)-K24*$AZ$3)/Z24, 0)</f>
        <v>528.85090696263842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250000</v>
      </c>
      <c r="S25">
        <f t="shared" si="1"/>
        <v>524.53965580415138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403.59143436259069</v>
      </c>
      <c r="AC25">
        <f t="shared" si="2"/>
        <v>394.85156539662381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-689.52545359352973</v>
      </c>
      <c r="AI25">
        <f t="shared" si="6"/>
        <v>-708.34441041726564</v>
      </c>
      <c r="AJ25">
        <f t="shared" si="7"/>
        <v>8.7398689659668776</v>
      </c>
      <c r="AK25">
        <f t="shared" si="22"/>
        <v>28.25140040538135</v>
      </c>
      <c r="AL25">
        <f t="shared" si="8"/>
        <v>-671.35314104591737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-56.984114488867583</v>
      </c>
      <c r="AR25">
        <f t="shared" si="9"/>
        <v>-58.539360324414339</v>
      </c>
      <c r="AS25">
        <f t="shared" si="9"/>
        <v>0.72228471215791346</v>
      </c>
      <c r="AT25">
        <f t="shared" si="9"/>
        <v>2.3347666526029425</v>
      </c>
      <c r="AU25">
        <f t="shared" si="9"/>
        <v>-55.48230895965348</v>
      </c>
      <c r="AW25">
        <v>22</v>
      </c>
      <c r="AX25">
        <f>IF(Z25&gt;0, (R25*SUMPRODUCT(K25:$K$98, X25:$X$98)-K25*$AZ$3)/Z25, 0)</f>
        <v>524.53965580415138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250000</v>
      </c>
      <c r="S26">
        <f t="shared" si="1"/>
        <v>519.42182084021965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394.85156539662381</v>
      </c>
      <c r="AC26">
        <f t="shared" si="2"/>
        <v>385.61986629014149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-707.13999247128936</v>
      </c>
      <c r="AI26">
        <f t="shared" si="6"/>
        <v>-725.70004572754078</v>
      </c>
      <c r="AJ26">
        <f t="shared" si="7"/>
        <v>9.2316991064823242</v>
      </c>
      <c r="AK26">
        <f t="shared" si="22"/>
        <v>27.639609577763668</v>
      </c>
      <c r="AL26">
        <f t="shared" si="8"/>
        <v>-688.82873704329484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-52.178414465852242</v>
      </c>
      <c r="AR26">
        <f t="shared" si="9"/>
        <v>-53.547922854040728</v>
      </c>
      <c r="AS26">
        <f t="shared" si="9"/>
        <v>0.68118820506624056</v>
      </c>
      <c r="AT26">
        <f t="shared" si="9"/>
        <v>2.0394702881713291</v>
      </c>
      <c r="AU26">
        <f t="shared" si="9"/>
        <v>-50.827264360803163</v>
      </c>
      <c r="AW26">
        <v>23</v>
      </c>
      <c r="AX26">
        <f>IF(Z26&gt;0, (R26*SUMPRODUCT(K26:$K$98, X26:$X$98)-K26*$AZ$3)/Z26, 0)</f>
        <v>519.42182084021965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250000</v>
      </c>
      <c r="S27">
        <f t="shared" si="1"/>
        <v>513.71526208285286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385.61986629014149</v>
      </c>
      <c r="AC27">
        <f t="shared" si="2"/>
        <v>376.07753698713299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-726.05146573342779</v>
      </c>
      <c r="AI27">
        <f t="shared" si="6"/>
        <v>-744.35331331054329</v>
      </c>
      <c r="AJ27">
        <f t="shared" si="7"/>
        <v>9.5423293030085006</v>
      </c>
      <c r="AK27">
        <f t="shared" si="22"/>
        <v>26.993390640309908</v>
      </c>
      <c r="AL27">
        <f t="shared" si="8"/>
        <v>-707.81759336722484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-47.833797694536578</v>
      </c>
      <c r="AR27">
        <f t="shared" si="9"/>
        <v>-49.039561907898019</v>
      </c>
      <c r="AS27">
        <f t="shared" si="9"/>
        <v>0.62866872523103268</v>
      </c>
      <c r="AT27">
        <f t="shared" si="9"/>
        <v>1.7783813516220464</v>
      </c>
      <c r="AU27">
        <f t="shared" si="9"/>
        <v>-46.632511831044937</v>
      </c>
      <c r="AW27">
        <v>24</v>
      </c>
      <c r="AX27">
        <f>IF(Z27&gt;0, (R27*SUMPRODUCT(K27:$K$98, X27:$X$98)-K27*$AZ$3)/Z27, 0)</f>
        <v>513.71526208285286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250000</v>
      </c>
      <c r="S28">
        <f t="shared" si="1"/>
        <v>507.52149803589828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376.07753698713299</v>
      </c>
      <c r="AC28">
        <f t="shared" si="2"/>
        <v>366.31167247370718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-746.83489221099171</v>
      </c>
      <c r="AI28">
        <f t="shared" si="6"/>
        <v>-764.87903782311503</v>
      </c>
      <c r="AJ28">
        <f t="shared" si="7"/>
        <v>9.7658645134258109</v>
      </c>
      <c r="AK28">
        <f t="shared" si="22"/>
        <v>26.325427589099313</v>
      </c>
      <c r="AL28">
        <f t="shared" si="8"/>
        <v>-728.78774572059001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-43.93129780844648</v>
      </c>
      <c r="AR28">
        <f t="shared" si="9"/>
        <v>-44.992714117261912</v>
      </c>
      <c r="AS28">
        <f t="shared" si="9"/>
        <v>0.57446044202102187</v>
      </c>
      <c r="AT28">
        <f t="shared" si="9"/>
        <v>1.5485486971927447</v>
      </c>
      <c r="AU28">
        <f t="shared" si="9"/>
        <v>-42.869704978048148</v>
      </c>
      <c r="AW28">
        <v>25</v>
      </c>
      <c r="AX28">
        <f>IF(Z28&gt;0, (R28*SUMPRODUCT(K28:$K$98, X28:$X$98)-K28*$AZ$3)/Z28, 0)</f>
        <v>507.52149803589828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250000</v>
      </c>
      <c r="S29">
        <f t="shared" si="1"/>
        <v>500.90157212183101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366.31167247370718</v>
      </c>
      <c r="AC29">
        <f t="shared" si="2"/>
        <v>356.36960071982372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-772.95580249633144</v>
      </c>
      <c r="AI29">
        <f t="shared" si="6"/>
        <v>-790.74221107208382</v>
      </c>
      <c r="AJ29">
        <f t="shared" si="7"/>
        <v>9.9420717538834538</v>
      </c>
      <c r="AK29">
        <f t="shared" si="22"/>
        <v>25.641817073159505</v>
      </c>
      <c r="AL29">
        <f t="shared" si="8"/>
        <v>-755.15832224504084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-40.596264394272254</v>
      </c>
      <c r="AR29">
        <f t="shared" si="9"/>
        <v>-41.530420969375037</v>
      </c>
      <c r="AS29">
        <f t="shared" si="9"/>
        <v>0.52216565584213248</v>
      </c>
      <c r="AT29">
        <f t="shared" si="9"/>
        <v>1.3467289877243507</v>
      </c>
      <c r="AU29">
        <f t="shared" si="9"/>
        <v>-39.661526325808552</v>
      </c>
      <c r="AW29">
        <v>26</v>
      </c>
      <c r="AX29">
        <f>IF(Z29&gt;0, (R29*SUMPRODUCT(K29:$K$98, X29:$X$98)-K29*$AZ$3)/Z29, 0)</f>
        <v>500.90157212183101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250000</v>
      </c>
      <c r="S30">
        <f t="shared" si="1"/>
        <v>493.65439494449419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356.36960071982372</v>
      </c>
      <c r="AC30">
        <f t="shared" si="2"/>
        <v>346.1208595885542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-800.43623134792665</v>
      </c>
      <c r="AI30">
        <f t="shared" si="6"/>
        <v>-817.96473221478675</v>
      </c>
      <c r="AJ30">
        <f t="shared" si="7"/>
        <v>10.248741131269526</v>
      </c>
      <c r="AK30">
        <f t="shared" si="22"/>
        <v>24.945872050387663</v>
      </c>
      <c r="AL30">
        <f t="shared" si="8"/>
        <v>-782.7701190331295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-37.53532032215378</v>
      </c>
      <c r="AR30">
        <f t="shared" si="9"/>
        <v>-38.357294477042778</v>
      </c>
      <c r="AS30">
        <f t="shared" si="9"/>
        <v>0.48060016050650356</v>
      </c>
      <c r="AT30">
        <f t="shared" si="9"/>
        <v>1.1698012426923226</v>
      </c>
      <c r="AU30">
        <f t="shared" si="9"/>
        <v>-36.706893073843943</v>
      </c>
      <c r="AW30">
        <v>27</v>
      </c>
      <c r="AX30">
        <f>IF(Z30&gt;0, (R30*SUMPRODUCT(K30:$K$98, X30:$X$98)-K30*$AZ$3)/Z30, 0)</f>
        <v>493.65439494449419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250000</v>
      </c>
      <c r="S31">
        <f t="shared" si="1"/>
        <v>485.91560049689951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346.1208595885542</v>
      </c>
      <c r="AC31">
        <f t="shared" si="2"/>
        <v>335.68154217979554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-826.47582727279951</v>
      </c>
      <c r="AI31">
        <f t="shared" si="6"/>
        <v>-843.74639554826376</v>
      </c>
      <c r="AJ31">
        <f t="shared" si="7"/>
        <v>10.439317408758654</v>
      </c>
      <c r="AK31">
        <f t="shared" si="22"/>
        <v>24.228460171198797</v>
      </c>
      <c r="AL31">
        <f t="shared" si="8"/>
        <v>-809.07861796830639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-34.603937672033943</v>
      </c>
      <c r="AR31">
        <f t="shared" si="9"/>
        <v>-35.327043718748982</v>
      </c>
      <c r="AS31">
        <f t="shared" si="9"/>
        <v>0.43708657534883522</v>
      </c>
      <c r="AT31">
        <f t="shared" si="9"/>
        <v>1.0144278852293458</v>
      </c>
      <c r="AU31">
        <f t="shared" si="9"/>
        <v>-33.875529258170801</v>
      </c>
      <c r="AW31">
        <v>28</v>
      </c>
      <c r="AX31">
        <f>IF(Z31&gt;0, (R31*SUMPRODUCT(K31:$K$98, X31:$X$98)-K31*$AZ$3)/Z31, 0)</f>
        <v>485.91560049689951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250000</v>
      </c>
      <c r="S32">
        <f t="shared" si="1"/>
        <v>477.99216756244385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335.68154217979554</v>
      </c>
      <c r="AC32">
        <f t="shared" si="2"/>
        <v>325.27046425186461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-855.30261480928903</v>
      </c>
      <c r="AI32">
        <f t="shared" si="6"/>
        <v>-872.31494714051769</v>
      </c>
      <c r="AJ32">
        <f t="shared" si="7"/>
        <v>10.411077927930933</v>
      </c>
      <c r="AK32">
        <f t="shared" si="22"/>
        <v>23.497707952585689</v>
      </c>
      <c r="AL32">
        <f t="shared" si="8"/>
        <v>-838.40616126000111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-31.974012639965807</v>
      </c>
      <c r="AR32">
        <f t="shared" si="9"/>
        <v>-32.609989333565991</v>
      </c>
      <c r="AS32">
        <f t="shared" si="9"/>
        <v>0.38920018657672106</v>
      </c>
      <c r="AT32">
        <f t="shared" si="9"/>
        <v>0.87842127228118494</v>
      </c>
      <c r="AU32">
        <f t="shared" si="9"/>
        <v>-31.342367874708088</v>
      </c>
      <c r="AW32">
        <v>29</v>
      </c>
      <c r="AX32">
        <f>IF(Z32&gt;0, (R32*SUMPRODUCT(K32:$K$98, X32:$X$98)-K32*$AZ$3)/Z32, 0)</f>
        <v>477.99216756244385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250000</v>
      </c>
      <c r="S33">
        <f t="shared" si="1"/>
        <v>469.89276967841425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325.27046425186461</v>
      </c>
      <c r="AC33">
        <f t="shared" si="2"/>
        <v>314.89721924056221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-885.34576190572477</v>
      </c>
      <c r="AI33">
        <f t="shared" si="6"/>
        <v>-902.09943633745058</v>
      </c>
      <c r="AJ33">
        <f t="shared" si="7"/>
        <v>10.373245011302402</v>
      </c>
      <c r="AK33">
        <f t="shared" si="22"/>
        <v>22.768932497630527</v>
      </c>
      <c r="AL33">
        <f t="shared" si="8"/>
        <v>-868.95725882851764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-29.551003448296012</v>
      </c>
      <c r="AR33">
        <f t="shared" si="9"/>
        <v>-30.110206318187061</v>
      </c>
      <c r="AS33">
        <f t="shared" si="9"/>
        <v>0.34623738237497576</v>
      </c>
      <c r="AT33">
        <f t="shared" si="9"/>
        <v>0.75997969573287016</v>
      </c>
      <c r="AU33">
        <f t="shared" si="9"/>
        <v>-29.003989240079214</v>
      </c>
      <c r="AW33">
        <v>30</v>
      </c>
      <c r="AX33">
        <f>IF(Z33&gt;0, (R33*SUMPRODUCT(K33:$K$98, X33:$X$98)-K33*$AZ$3)/Z33, 0)</f>
        <v>469.89276967841425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250000</v>
      </c>
      <c r="S34">
        <f t="shared" si="1"/>
        <v>461.72554734610139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314.89721924056221</v>
      </c>
      <c r="AC34">
        <f t="shared" si="2"/>
        <v>304.6326154607155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-918.90335725361888</v>
      </c>
      <c r="AI34">
        <f t="shared" si="6"/>
        <v>-935.39760460530204</v>
      </c>
      <c r="AJ34">
        <f t="shared" si="7"/>
        <v>10.264603779846709</v>
      </c>
      <c r="AK34">
        <f t="shared" si="22"/>
        <v>22.042805346839355</v>
      </c>
      <c r="AL34">
        <f t="shared" si="8"/>
        <v>-903.09019547861601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-27.384898492331306</v>
      </c>
      <c r="AR34">
        <f t="shared" si="9"/>
        <v>-27.876455396403625</v>
      </c>
      <c r="AS34">
        <f t="shared" si="9"/>
        <v>0.30590282466181001</v>
      </c>
      <c r="AT34">
        <f t="shared" si="9"/>
        <v>0.65691346336305512</v>
      </c>
      <c r="AU34">
        <f t="shared" ref="AU34:AU89" si="23">AL34*$K34</f>
        <v>-26.91363910837876</v>
      </c>
      <c r="AW34">
        <v>31</v>
      </c>
      <c r="AX34">
        <f>IF(Z34&gt;0, (R34*SUMPRODUCT(K34:$K$98, X34:$X$98)-K34*$AZ$3)/Z34, 0)</f>
        <v>461.72554734610139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250000</v>
      </c>
      <c r="S35">
        <f t="shared" si="1"/>
        <v>453.48747421491828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304.6326154607155</v>
      </c>
      <c r="AC35">
        <f t="shared" si="2"/>
        <v>294.4677166723568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-957.96048504483599</v>
      </c>
      <c r="AI35">
        <f t="shared" ref="AI35:AI66" si="25">SUM(AE35:AH35)</f>
        <v>-974.19399387449778</v>
      </c>
      <c r="AJ35">
        <f t="shared" si="7"/>
        <v>10.164898788358698</v>
      </c>
      <c r="AK35">
        <f t="shared" si="22"/>
        <v>21.324283082250087</v>
      </c>
      <c r="AL35">
        <f t="shared" ref="AL35:AL89" si="26">SUM(AI35:AK35)</f>
        <v>-942.70481200388895</v>
      </c>
      <c r="AN35">
        <f t="shared" ref="AN35:AT66" si="27">AE35*$K35</f>
        <v>0</v>
      </c>
      <c r="AO35">
        <f t="shared" si="27"/>
        <v>0</v>
      </c>
      <c r="AP35">
        <f t="shared" si="27"/>
        <v>-0.43195218592187984</v>
      </c>
      <c r="AQ35">
        <f t="shared" si="27"/>
        <v>-25.490060706149936</v>
      </c>
      <c r="AR35">
        <f t="shared" si="27"/>
        <v>-25.922012892071812</v>
      </c>
      <c r="AS35">
        <f t="shared" si="27"/>
        <v>0.27047450414930857</v>
      </c>
      <c r="AT35">
        <f t="shared" si="27"/>
        <v>0.56741095146136467</v>
      </c>
      <c r="AU35">
        <f t="shared" si="23"/>
        <v>-25.084127436461138</v>
      </c>
      <c r="AW35">
        <v>32</v>
      </c>
      <c r="AX35">
        <f>IF(Z35&gt;0, (R35*SUMPRODUCT(K35:$K$98, X35:$X$98)-K35*$AZ$3)/Z35, 0)</f>
        <v>453.48747421491828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250000</v>
      </c>
      <c r="S36">
        <f t="shared" si="1"/>
        <v>445.10034814390576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294.4677166723568</v>
      </c>
      <c r="AC36">
        <f t="shared" si="2"/>
        <v>284.35265570189677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-999.06987268988257</v>
      </c>
      <c r="AI36">
        <f t="shared" si="25"/>
        <v>-1015.0411394439788</v>
      </c>
      <c r="AJ36">
        <f t="shared" si="7"/>
        <v>10.115060970460036</v>
      </c>
      <c r="AK36">
        <f t="shared" si="22"/>
        <v>20.612740167064977</v>
      </c>
      <c r="AL36">
        <f t="shared" si="26"/>
        <v>-984.31333830645372</v>
      </c>
      <c r="AN36">
        <f t="shared" si="27"/>
        <v>0</v>
      </c>
      <c r="AO36">
        <f t="shared" si="27"/>
        <v>0</v>
      </c>
      <c r="AP36">
        <f t="shared" si="27"/>
        <v>-0.37944131370722611</v>
      </c>
      <c r="AQ36">
        <f t="shared" si="27"/>
        <v>-23.735649201497033</v>
      </c>
      <c r="AR36">
        <f t="shared" si="27"/>
        <v>-24.115090515204258</v>
      </c>
      <c r="AS36">
        <f t="shared" si="27"/>
        <v>0.24031105872523711</v>
      </c>
      <c r="AT36">
        <f t="shared" si="27"/>
        <v>0.48971226443831517</v>
      </c>
      <c r="AU36">
        <f t="shared" si="23"/>
        <v>-23.385067192040704</v>
      </c>
      <c r="AW36">
        <v>33</v>
      </c>
      <c r="AX36">
        <f>IF(Z36&gt;0, (R36*SUMPRODUCT(K36:$K$98, X36:$X$98)-K36*$AZ$3)/Z36, 0)</f>
        <v>445.10034814390576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250000</v>
      </c>
      <c r="S37">
        <f t="shared" si="1"/>
        <v>436.64891940367363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284.35265570189677</v>
      </c>
      <c r="AC37">
        <f t="shared" si="2"/>
        <v>274.34468483583714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-1041.5893197051792</v>
      </c>
      <c r="AI37">
        <f t="shared" si="25"/>
        <v>-1057.2967148597638</v>
      </c>
      <c r="AJ37">
        <f t="shared" si="7"/>
        <v>10.007970866059622</v>
      </c>
      <c r="AK37">
        <f t="shared" si="22"/>
        <v>19.904685899132776</v>
      </c>
      <c r="AL37">
        <f t="shared" si="26"/>
        <v>-1027.3840580945714</v>
      </c>
      <c r="AN37">
        <f t="shared" si="27"/>
        <v>0</v>
      </c>
      <c r="AO37">
        <f t="shared" si="27"/>
        <v>0</v>
      </c>
      <c r="AP37">
        <f t="shared" si="27"/>
        <v>-0.33318957055698367</v>
      </c>
      <c r="AQ37">
        <f t="shared" si="27"/>
        <v>-22.094478092251457</v>
      </c>
      <c r="AR37">
        <f t="shared" si="27"/>
        <v>-22.427667662808439</v>
      </c>
      <c r="AS37">
        <f t="shared" si="27"/>
        <v>0.21229182064830815</v>
      </c>
      <c r="AT37">
        <f t="shared" si="27"/>
        <v>0.42222365207816837</v>
      </c>
      <c r="AU37">
        <f t="shared" si="23"/>
        <v>-21.793152190081962</v>
      </c>
      <c r="AW37">
        <v>34</v>
      </c>
      <c r="AX37">
        <f>IF(Z37&gt;0, (R37*SUMPRODUCT(K37:$K$98, X37:$X$98)-K37*$AZ$3)/Z37, 0)</f>
        <v>436.64891940367363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250000</v>
      </c>
      <c r="S38">
        <f t="shared" si="1"/>
        <v>428.24396455592802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274.34468483583714</v>
      </c>
      <c r="AC38">
        <f t="shared" si="2"/>
        <v>264.50706240022623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-1089.44073853346</v>
      </c>
      <c r="AI38">
        <f t="shared" si="25"/>
        <v>-1104.8821156626457</v>
      </c>
      <c r="AJ38">
        <f t="shared" si="7"/>
        <v>9.8376224356109105</v>
      </c>
      <c r="AK38">
        <f t="shared" si="22"/>
        <v>19.204127938508602</v>
      </c>
      <c r="AL38">
        <f t="shared" si="26"/>
        <v>-1075.8403652885261</v>
      </c>
      <c r="AN38">
        <f t="shared" si="27"/>
        <v>0</v>
      </c>
      <c r="AO38">
        <f t="shared" si="27"/>
        <v>0</v>
      </c>
      <c r="AP38">
        <f t="shared" si="27"/>
        <v>-0.2924524315189504</v>
      </c>
      <c r="AQ38">
        <f t="shared" si="27"/>
        <v>-20.633495983833686</v>
      </c>
      <c r="AR38">
        <f t="shared" si="27"/>
        <v>-20.925948415352639</v>
      </c>
      <c r="AS38">
        <f t="shared" si="27"/>
        <v>0.18631994915932329</v>
      </c>
      <c r="AT38">
        <f t="shared" si="27"/>
        <v>0.36371716485070249</v>
      </c>
      <c r="AU38">
        <f t="shared" si="23"/>
        <v>-20.375911301342612</v>
      </c>
      <c r="AW38">
        <v>35</v>
      </c>
      <c r="AX38">
        <f>IF(Z38&gt;0, (R38*SUMPRODUCT(K38:$K$98, X38:$X$98)-K38*$AZ$3)/Z38, 0)</f>
        <v>428.24396455592802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250000</v>
      </c>
      <c r="S39">
        <f t="shared" si="1"/>
        <v>419.86240770587784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264.50706240022623</v>
      </c>
      <c r="AC39">
        <f t="shared" si="2"/>
        <v>254.817187538393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-1143.0304932318047</v>
      </c>
      <c r="AI39">
        <f t="shared" si="25"/>
        <v>-1158.2031535403753</v>
      </c>
      <c r="AJ39">
        <f t="shared" si="7"/>
        <v>9.689874861833232</v>
      </c>
      <c r="AK39">
        <f t="shared" si="22"/>
        <v>18.515494368015837</v>
      </c>
      <c r="AL39">
        <f t="shared" si="26"/>
        <v>-1129.9977843105262</v>
      </c>
      <c r="AN39">
        <f t="shared" si="27"/>
        <v>0</v>
      </c>
      <c r="AO39">
        <f t="shared" si="27"/>
        <v>0</v>
      </c>
      <c r="AP39">
        <f t="shared" si="27"/>
        <v>-0.25657416172014874</v>
      </c>
      <c r="AQ39">
        <f t="shared" si="27"/>
        <v>-19.328982832091683</v>
      </c>
      <c r="AR39">
        <f t="shared" si="27"/>
        <v>-19.585556993811835</v>
      </c>
      <c r="AS39">
        <f t="shared" si="27"/>
        <v>0.16385864240588385</v>
      </c>
      <c r="AT39">
        <f t="shared" si="27"/>
        <v>0.31310247179424089</v>
      </c>
      <c r="AU39">
        <f t="shared" si="23"/>
        <v>-19.108595879611709</v>
      </c>
      <c r="AW39">
        <v>36</v>
      </c>
      <c r="AX39">
        <f>IF(Z39&gt;0, (R39*SUMPRODUCT(K39:$K$98, X39:$X$98)-K39*$AZ$3)/Z39, 0)</f>
        <v>419.86240770587784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250000</v>
      </c>
      <c r="S40">
        <f t="shared" si="1"/>
        <v>411.49468217482422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254.817187538393</v>
      </c>
      <c r="AC40">
        <f t="shared" si="2"/>
        <v>245.25929499380175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-1204.1945718628322</v>
      </c>
      <c r="AI40">
        <f t="shared" si="25"/>
        <v>-1219.0950861111307</v>
      </c>
      <c r="AJ40">
        <f t="shared" si="7"/>
        <v>9.5578925445912546</v>
      </c>
      <c r="AK40">
        <f t="shared" si="22"/>
        <v>17.837203127687513</v>
      </c>
      <c r="AL40">
        <f t="shared" si="26"/>
        <v>-1191.699990438852</v>
      </c>
      <c r="AN40">
        <f t="shared" si="27"/>
        <v>0</v>
      </c>
      <c r="AO40">
        <f t="shared" si="27"/>
        <v>0</v>
      </c>
      <c r="AP40">
        <f t="shared" si="27"/>
        <v>-0.22497508174861233</v>
      </c>
      <c r="AQ40">
        <f t="shared" si="27"/>
        <v>-18.181504861619874</v>
      </c>
      <c r="AR40">
        <f t="shared" si="27"/>
        <v>-18.406479943368485</v>
      </c>
      <c r="AS40">
        <f t="shared" si="27"/>
        <v>0.14430962722037655</v>
      </c>
      <c r="AT40">
        <f t="shared" si="27"/>
        <v>0.26931461323734734</v>
      </c>
      <c r="AU40">
        <f t="shared" si="23"/>
        <v>-17.992855702910763</v>
      </c>
      <c r="AW40">
        <v>37</v>
      </c>
      <c r="AX40">
        <f>IF(Z40&gt;0, (R40*SUMPRODUCT(K40:$K$98, X40:$X$98)-K40*$AZ$3)/Z40, 0)</f>
        <v>411.49468217482422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250000</v>
      </c>
      <c r="S41">
        <f t="shared" si="1"/>
        <v>403.10605333572101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245.25929499380175</v>
      </c>
      <c r="AC41">
        <f t="shared" si="2"/>
        <v>235.80197788887867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-1274.4330863844216</v>
      </c>
      <c r="AI41">
        <f t="shared" si="25"/>
        <v>-1289.0571521815987</v>
      </c>
      <c r="AJ41">
        <f t="shared" si="7"/>
        <v>9.457317104923078</v>
      </c>
      <c r="AK41">
        <f t="shared" si="22"/>
        <v>17.168150649566122</v>
      </c>
      <c r="AL41">
        <f t="shared" si="26"/>
        <v>-1262.4316844271095</v>
      </c>
      <c r="AN41">
        <f t="shared" si="27"/>
        <v>0</v>
      </c>
      <c r="AO41">
        <f t="shared" si="27"/>
        <v>0</v>
      </c>
      <c r="AP41">
        <f t="shared" si="27"/>
        <v>-0.19714386694697292</v>
      </c>
      <c r="AQ41">
        <f t="shared" si="27"/>
        <v>-17.180356701040612</v>
      </c>
      <c r="AR41">
        <f t="shared" si="27"/>
        <v>-17.377500567987585</v>
      </c>
      <c r="AS41">
        <f t="shared" si="27"/>
        <v>0.12749204570511324</v>
      </c>
      <c r="AT41">
        <f t="shared" si="27"/>
        <v>0.23144012440350084</v>
      </c>
      <c r="AU41">
        <f t="shared" si="23"/>
        <v>-17.018568397878973</v>
      </c>
      <c r="AW41">
        <v>38</v>
      </c>
      <c r="AX41">
        <f>IF(Z41&gt;0, (R41*SUMPRODUCT(K41:$K$98, X41:$X$98)-K41*$AZ$3)/Z41, 0)</f>
        <v>403.10605333572101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250000</v>
      </c>
      <c r="S42">
        <f t="shared" si="1"/>
        <v>394.65448463864942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235.80197788887867</v>
      </c>
      <c r="AC42">
        <f t="shared" si="2"/>
        <v>226.41107454203163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-1354.6471035219993</v>
      </c>
      <c r="AI42">
        <f t="shared" si="25"/>
        <v>-1368.9894639508525</v>
      </c>
      <c r="AJ42">
        <f t="shared" si="7"/>
        <v>9.3909033468470398</v>
      </c>
      <c r="AK42">
        <f t="shared" si="22"/>
        <v>16.50613845222151</v>
      </c>
      <c r="AL42">
        <f t="shared" si="26"/>
        <v>-1343.0924221517839</v>
      </c>
      <c r="AN42">
        <f t="shared" si="27"/>
        <v>0</v>
      </c>
      <c r="AO42">
        <f t="shared" si="27"/>
        <v>0</v>
      </c>
      <c r="AP42">
        <f t="shared" si="27"/>
        <v>-0.17263058734500664</v>
      </c>
      <c r="AQ42">
        <f t="shared" si="27"/>
        <v>-16.305093313354597</v>
      </c>
      <c r="AR42">
        <f t="shared" si="27"/>
        <v>-16.477723900699605</v>
      </c>
      <c r="AS42">
        <f t="shared" si="27"/>
        <v>0.11303280018016024</v>
      </c>
      <c r="AT42">
        <f t="shared" si="27"/>
        <v>0.19867471536084191</v>
      </c>
      <c r="AU42">
        <f t="shared" si="23"/>
        <v>-16.166016385158603</v>
      </c>
      <c r="AW42">
        <v>39</v>
      </c>
      <c r="AX42">
        <f>IF(Z42&gt;0, (R42*SUMPRODUCT(K42:$K$98, X42:$X$98)-K42*$AZ$3)/Z42, 0)</f>
        <v>394.65448463864942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250000</v>
      </c>
      <c r="S43">
        <f t="shared" si="1"/>
        <v>386.12130726866462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226.41107454203163</v>
      </c>
      <c r="AC43">
        <f t="shared" si="2"/>
        <v>217.06085029492129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-1450.0829169231527</v>
      </c>
      <c r="AI43">
        <f t="shared" si="25"/>
        <v>-1464.136845456025</v>
      </c>
      <c r="AJ43">
        <f t="shared" si="7"/>
        <v>9.350224247110333</v>
      </c>
      <c r="AK43">
        <f t="shared" si="22"/>
        <v>15.848775217942215</v>
      </c>
      <c r="AL43">
        <f t="shared" si="26"/>
        <v>-1438.9378459909724</v>
      </c>
      <c r="AN43">
        <f t="shared" si="27"/>
        <v>0</v>
      </c>
      <c r="AO43">
        <f t="shared" si="27"/>
        <v>0</v>
      </c>
      <c r="AP43">
        <f t="shared" si="27"/>
        <v>-0.15103473361117031</v>
      </c>
      <c r="AQ43">
        <f t="shared" si="27"/>
        <v>-15.583748455766212</v>
      </c>
      <c r="AR43">
        <f t="shared" si="27"/>
        <v>-15.734783189377383</v>
      </c>
      <c r="AS43">
        <f t="shared" si="27"/>
        <v>0.10048497294289238</v>
      </c>
      <c r="AT43">
        <f t="shared" si="27"/>
        <v>0.17032358870377737</v>
      </c>
      <c r="AU43">
        <f t="shared" si="23"/>
        <v>-15.463974627730714</v>
      </c>
      <c r="AW43">
        <v>40</v>
      </c>
      <c r="AX43">
        <f>IF(Z43&gt;0, (R43*SUMPRODUCT(K43:$K$98, X43:$X$98)-K43*$AZ$3)/Z43, 0)</f>
        <v>386.12130726866462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250000</v>
      </c>
      <c r="S44">
        <f t="shared" si="1"/>
        <v>377.40411344034027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217.06085029492129</v>
      </c>
      <c r="AC44">
        <f t="shared" si="2"/>
        <v>207.68680636258742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-1558.0162685256562</v>
      </c>
      <c r="AI44">
        <f t="shared" si="25"/>
        <v>-1571.7738561463473</v>
      </c>
      <c r="AJ44">
        <f t="shared" si="7"/>
        <v>9.3740439323338762</v>
      </c>
      <c r="AK44">
        <f t="shared" si="22"/>
        <v>15.194259520644492</v>
      </c>
      <c r="AL44">
        <f t="shared" si="26"/>
        <v>-1547.2055526933689</v>
      </c>
      <c r="AN44">
        <f t="shared" si="27"/>
        <v>0</v>
      </c>
      <c r="AO44">
        <f t="shared" si="27"/>
        <v>0</v>
      </c>
      <c r="AP44">
        <f t="shared" si="27"/>
        <v>-0.13200894431678653</v>
      </c>
      <c r="AQ44">
        <f t="shared" si="27"/>
        <v>-14.949720002300861</v>
      </c>
      <c r="AR44">
        <f t="shared" si="27"/>
        <v>-15.081728946617648</v>
      </c>
      <c r="AS44">
        <f t="shared" si="27"/>
        <v>8.9947284189960341E-2</v>
      </c>
      <c r="AT44">
        <f t="shared" si="27"/>
        <v>0.14579432196229902</v>
      </c>
      <c r="AU44">
        <f t="shared" si="23"/>
        <v>-14.845987340465388</v>
      </c>
      <c r="AW44">
        <v>41</v>
      </c>
      <c r="AX44">
        <f>IF(Z44&gt;0, (R44*SUMPRODUCT(K44:$K$98, X44:$X$98)-K44*$AZ$3)/Z44, 0)</f>
        <v>377.40411344034027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250000</v>
      </c>
      <c r="S45">
        <f t="shared" si="1"/>
        <v>368.49636955097299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207.68680636258742</v>
      </c>
      <c r="AC45">
        <f t="shared" si="2"/>
        <v>198.2814653990655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-1679.4804839671799</v>
      </c>
      <c r="AI45">
        <f t="shared" si="25"/>
        <v>-1692.9325476632673</v>
      </c>
      <c r="AJ45">
        <f t="shared" si="7"/>
        <v>9.4053409635219225</v>
      </c>
      <c r="AK45">
        <f t="shared" si="22"/>
        <v>14.538076445381121</v>
      </c>
      <c r="AL45">
        <f t="shared" si="26"/>
        <v>-1668.9891302543642</v>
      </c>
      <c r="AN45">
        <f t="shared" si="27"/>
        <v>0</v>
      </c>
      <c r="AO45">
        <f t="shared" si="27"/>
        <v>0</v>
      </c>
      <c r="AP45">
        <f t="shared" si="27"/>
        <v>-0.11524761932176586</v>
      </c>
      <c r="AQ45">
        <f t="shared" si="27"/>
        <v>-14.388582439650646</v>
      </c>
      <c r="AR45">
        <f t="shared" si="27"/>
        <v>-14.503830058972412</v>
      </c>
      <c r="AS45">
        <f t="shared" si="27"/>
        <v>8.0578205652613588E-2</v>
      </c>
      <c r="AT45">
        <f t="shared" si="27"/>
        <v>0.12455179649018017</v>
      </c>
      <c r="AU45">
        <f t="shared" si="23"/>
        <v>-14.298700056829619</v>
      </c>
      <c r="AW45">
        <v>42</v>
      </c>
      <c r="AX45">
        <f>IF(Z45&gt;0, (R45*SUMPRODUCT(K45:$K$98, X45:$X$98)-K45*$AZ$3)/Z45, 0)</f>
        <v>368.49636955097299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250000</v>
      </c>
      <c r="S46">
        <f t="shared" si="1"/>
        <v>359.40275964213856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198.2814653990655</v>
      </c>
      <c r="AC46">
        <f t="shared" si="2"/>
        <v>188.84322138689606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-1816.379832354899</v>
      </c>
      <c r="AI46">
        <f t="shared" si="25"/>
        <v>-1829.5157374307901</v>
      </c>
      <c r="AJ46">
        <f t="shared" si="7"/>
        <v>9.4382440121694344</v>
      </c>
      <c r="AK46">
        <f t="shared" si="22"/>
        <v>13.879702577934586</v>
      </c>
      <c r="AL46">
        <f t="shared" si="26"/>
        <v>-1806.1977908406861</v>
      </c>
      <c r="AN46">
        <f t="shared" si="27"/>
        <v>0</v>
      </c>
      <c r="AO46">
        <f t="shared" si="27"/>
        <v>0</v>
      </c>
      <c r="AP46">
        <f t="shared" si="27"/>
        <v>-0.10048124942515206</v>
      </c>
      <c r="AQ46">
        <f t="shared" si="27"/>
        <v>-13.894140824802571</v>
      </c>
      <c r="AR46">
        <f t="shared" si="27"/>
        <v>-13.994622074227724</v>
      </c>
      <c r="AS46">
        <f t="shared" si="27"/>
        <v>7.2196513696100806E-2</v>
      </c>
      <c r="AT46">
        <f t="shared" si="27"/>
        <v>0.10617082329865822</v>
      </c>
      <c r="AU46">
        <f t="shared" si="23"/>
        <v>-13.816254737232965</v>
      </c>
      <c r="AW46">
        <v>43</v>
      </c>
      <c r="AX46">
        <f>IF(Z46&gt;0, (R46*SUMPRODUCT(K46:$K$98, X46:$X$98)-K46*$AZ$3)/Z46, 0)</f>
        <v>359.40275964213856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250000</v>
      </c>
      <c r="S47">
        <f t="shared" si="1"/>
        <v>350.10716469318908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188.84322138689606</v>
      </c>
      <c r="AC47">
        <f t="shared" si="2"/>
        <v>179.36902558663024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-1963.9443076115856</v>
      </c>
      <c r="AI47">
        <f t="shared" si="25"/>
        <v>-1976.7524592059565</v>
      </c>
      <c r="AJ47">
        <f t="shared" si="7"/>
        <v>9.474195800265818</v>
      </c>
      <c r="AK47">
        <f t="shared" si="22"/>
        <v>13.219025497082725</v>
      </c>
      <c r="AL47">
        <f t="shared" si="26"/>
        <v>-1954.0592379086079</v>
      </c>
      <c r="AN47">
        <f t="shared" si="27"/>
        <v>0</v>
      </c>
      <c r="AO47">
        <f t="shared" si="27"/>
        <v>0</v>
      </c>
      <c r="AP47">
        <f t="shared" si="27"/>
        <v>-8.7476915614777939E-2</v>
      </c>
      <c r="AQ47">
        <f t="shared" si="27"/>
        <v>-13.413316449546603</v>
      </c>
      <c r="AR47">
        <f t="shared" si="27"/>
        <v>-13.50079336516138</v>
      </c>
      <c r="AS47">
        <f t="shared" si="27"/>
        <v>6.4706715909107052E-2</v>
      </c>
      <c r="AT47">
        <f t="shared" si="27"/>
        <v>9.0283095839224239E-2</v>
      </c>
      <c r="AU47">
        <f t="shared" si="23"/>
        <v>-13.345803553413049</v>
      </c>
      <c r="AW47">
        <v>44</v>
      </c>
      <c r="AX47">
        <f>IF(Z47&gt;0, (R47*SUMPRODUCT(K47:$K$98, X47:$X$98)-K47*$AZ$3)/Z47, 0)</f>
        <v>350.10716469318908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250000</v>
      </c>
      <c r="S48">
        <f t="shared" si="1"/>
        <v>340.67813531713017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179.36902558663024</v>
      </c>
      <c r="AC48">
        <f t="shared" si="2"/>
        <v>169.90208862327719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-2121.3693200450775</v>
      </c>
      <c r="AI48">
        <f t="shared" si="25"/>
        <v>-2133.8372531915002</v>
      </c>
      <c r="AJ48">
        <f t="shared" si="7"/>
        <v>9.4669369633530494</v>
      </c>
      <c r="AK48">
        <f t="shared" si="22"/>
        <v>12.555831791064119</v>
      </c>
      <c r="AL48">
        <f t="shared" si="26"/>
        <v>-2111.8144844370831</v>
      </c>
      <c r="AN48">
        <f t="shared" si="27"/>
        <v>0</v>
      </c>
      <c r="AO48">
        <f t="shared" si="27"/>
        <v>0</v>
      </c>
      <c r="AP48">
        <f t="shared" si="27"/>
        <v>-7.6029729394841997E-2</v>
      </c>
      <c r="AQ48">
        <f t="shared" si="27"/>
        <v>-12.936156575063411</v>
      </c>
      <c r="AR48">
        <f t="shared" si="27"/>
        <v>-13.012186304458252</v>
      </c>
      <c r="AS48">
        <f t="shared" si="27"/>
        <v>5.7729588943799787E-2</v>
      </c>
      <c r="AT48">
        <f t="shared" si="27"/>
        <v>7.6565737254988164E-2</v>
      </c>
      <c r="AU48">
        <f t="shared" si="23"/>
        <v>-12.877890978259465</v>
      </c>
      <c r="AW48">
        <v>45</v>
      </c>
      <c r="AX48">
        <f>IF(Z48&gt;0, (R48*SUMPRODUCT(K48:$K$98, X48:$X$98)-K48*$AZ$3)/Z48, 0)</f>
        <v>340.67813531713017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250000</v>
      </c>
      <c r="S49">
        <f t="shared" si="1"/>
        <v>331.18411778797383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169.90208862327719</v>
      </c>
      <c r="AC49">
        <f t="shared" si="2"/>
        <v>160.48948516088657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-2284.3032698306406</v>
      </c>
      <c r="AI49">
        <f t="shared" si="25"/>
        <v>-2296.4180933186162</v>
      </c>
      <c r="AJ49">
        <f t="shared" si="7"/>
        <v>9.4126034623906207</v>
      </c>
      <c r="AK49">
        <f t="shared" si="22"/>
        <v>11.893146203629405</v>
      </c>
      <c r="AL49">
        <f t="shared" si="26"/>
        <v>-2275.1123436525963</v>
      </c>
      <c r="AN49">
        <f t="shared" si="27"/>
        <v>0</v>
      </c>
      <c r="AO49">
        <f t="shared" si="27"/>
        <v>0</v>
      </c>
      <c r="AP49">
        <f t="shared" si="27"/>
        <v>-6.5961124074960908E-2</v>
      </c>
      <c r="AQ49">
        <f t="shared" si="27"/>
        <v>-12.437260151226354</v>
      </c>
      <c r="AR49">
        <f t="shared" si="27"/>
        <v>-12.503221275301318</v>
      </c>
      <c r="AS49">
        <f t="shared" si="27"/>
        <v>5.1248448272267058E-2</v>
      </c>
      <c r="AT49">
        <f t="shared" si="27"/>
        <v>6.4754166097251931E-2</v>
      </c>
      <c r="AU49">
        <f t="shared" si="23"/>
        <v>-12.387218660931799</v>
      </c>
      <c r="AW49">
        <v>46</v>
      </c>
      <c r="AX49">
        <f>IF(Z49&gt;0, (R49*SUMPRODUCT(K49:$K$98, X49:$X$98)-K49*$AZ$3)/Z49, 0)</f>
        <v>331.18411778797383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250000</v>
      </c>
      <c r="S50">
        <f t="shared" si="1"/>
        <v>321.74534137217495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160.48948516088657</v>
      </c>
      <c r="AC50">
        <f t="shared" si="2"/>
        <v>151.19825457454667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-2453.890207512839</v>
      </c>
      <c r="AI50">
        <f t="shared" si="25"/>
        <v>-2465.6384937451835</v>
      </c>
      <c r="AJ50">
        <f t="shared" si="7"/>
        <v>9.2912305863399069</v>
      </c>
      <c r="AK50">
        <f t="shared" si="22"/>
        <v>11.234263961262061</v>
      </c>
      <c r="AL50">
        <f t="shared" si="26"/>
        <v>-2445.1129991975818</v>
      </c>
      <c r="AN50">
        <f t="shared" si="27"/>
        <v>0</v>
      </c>
      <c r="AO50">
        <f t="shared" si="27"/>
        <v>0</v>
      </c>
      <c r="AP50">
        <f t="shared" si="27"/>
        <v>-5.711201112193702E-2</v>
      </c>
      <c r="AQ50">
        <f t="shared" si="27"/>
        <v>-11.929110514659225</v>
      </c>
      <c r="AR50">
        <f t="shared" si="27"/>
        <v>-11.986222525781162</v>
      </c>
      <c r="AS50">
        <f t="shared" si="27"/>
        <v>4.5167512443015805E-2</v>
      </c>
      <c r="AT50">
        <f t="shared" si="27"/>
        <v>5.4613191712672531E-2</v>
      </c>
      <c r="AU50">
        <f t="shared" si="23"/>
        <v>-11.886441821625477</v>
      </c>
      <c r="AW50">
        <v>47</v>
      </c>
      <c r="AX50">
        <f>IF(Z50&gt;0, (R50*SUMPRODUCT(K50:$K$98, X50:$X$98)-K50*$AZ$3)/Z50, 0)</f>
        <v>321.74534137217495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250000</v>
      </c>
      <c r="S51">
        <f t="shared" si="1"/>
        <v>312.47138848451362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151.19825457454667</v>
      </c>
      <c r="AC51">
        <f t="shared" si="2"/>
        <v>142.07809902853597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-2635.1469459894111</v>
      </c>
      <c r="AI51">
        <f t="shared" si="25"/>
        <v>-2646.5142346648331</v>
      </c>
      <c r="AJ51">
        <f t="shared" si="7"/>
        <v>9.1201555460106931</v>
      </c>
      <c r="AK51">
        <f t="shared" si="22"/>
        <v>10.583877820218268</v>
      </c>
      <c r="AL51">
        <f t="shared" si="26"/>
        <v>-2626.8102012986042</v>
      </c>
      <c r="AN51">
        <f t="shared" si="27"/>
        <v>0</v>
      </c>
      <c r="AO51">
        <f t="shared" si="27"/>
        <v>0</v>
      </c>
      <c r="AP51">
        <f t="shared" si="27"/>
        <v>-4.9339165640360713E-2</v>
      </c>
      <c r="AQ51">
        <f t="shared" si="27"/>
        <v>-11.437727620657572</v>
      </c>
      <c r="AR51">
        <f t="shared" si="27"/>
        <v>-11.487066786297934</v>
      </c>
      <c r="AS51">
        <f t="shared" si="27"/>
        <v>3.9585593187530355E-2</v>
      </c>
      <c r="AT51">
        <f t="shared" si="27"/>
        <v>4.5938808787197701E-2</v>
      </c>
      <c r="AU51">
        <f t="shared" si="23"/>
        <v>-11.401542384323205</v>
      </c>
      <c r="AW51">
        <v>48</v>
      </c>
      <c r="AX51">
        <f>IF(Z51&gt;0, (R51*SUMPRODUCT(K51:$K$98, X51:$X$98)-K51*$AZ$3)/Z51, 0)</f>
        <v>312.47138848451362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250000</v>
      </c>
      <c r="S52">
        <f t="shared" si="1"/>
        <v>303.41373970782331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142.07809902853597</v>
      </c>
      <c r="AC52">
        <f t="shared" si="2"/>
        <v>133.14836691560038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-2827.5739545381784</v>
      </c>
      <c r="AI52">
        <f t="shared" si="25"/>
        <v>-2838.5448129313922</v>
      </c>
      <c r="AJ52">
        <f t="shared" si="7"/>
        <v>8.9297321129355964</v>
      </c>
      <c r="AK52">
        <f t="shared" si="22"/>
        <v>9.9454669319975189</v>
      </c>
      <c r="AL52">
        <f t="shared" si="26"/>
        <v>-2819.669613886459</v>
      </c>
      <c r="AN52">
        <f t="shared" si="27"/>
        <v>0</v>
      </c>
      <c r="AO52">
        <f t="shared" si="27"/>
        <v>0</v>
      </c>
      <c r="AP52">
        <f t="shared" si="27"/>
        <v>-4.2516499295826883E-2</v>
      </c>
      <c r="AQ52">
        <f t="shared" si="27"/>
        <v>-10.957989041348146</v>
      </c>
      <c r="AR52">
        <f t="shared" si="27"/>
        <v>-11.000505540643971</v>
      </c>
      <c r="AS52">
        <f t="shared" si="27"/>
        <v>3.4606312057257872E-2</v>
      </c>
      <c r="AT52">
        <f t="shared" si="27"/>
        <v>3.8542693985777296E-2</v>
      </c>
      <c r="AU52">
        <f t="shared" si="23"/>
        <v>-10.927356534600936</v>
      </c>
      <c r="AW52">
        <v>49</v>
      </c>
      <c r="AX52">
        <f>IF(Z52&gt;0, (R52*SUMPRODUCT(K52:$K$98, X52:$X$98)-K52*$AZ$3)/Z52, 0)</f>
        <v>303.41373970782331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250000</v>
      </c>
      <c r="S53">
        <f t="shared" si="1"/>
        <v>294.63362865970913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133.14836691560038</v>
      </c>
      <c r="AC53">
        <f t="shared" si="2"/>
        <v>124.42965957757542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-3031.5103775606149</v>
      </c>
      <c r="AI53">
        <f t="shared" si="25"/>
        <v>-3042.0683763321408</v>
      </c>
      <c r="AJ53">
        <f t="shared" si="7"/>
        <v>8.7187073380249558</v>
      </c>
      <c r="AK53">
        <f t="shared" si="22"/>
        <v>9.3203856840920274</v>
      </c>
      <c r="AL53">
        <f t="shared" si="26"/>
        <v>-3024.0292833100239</v>
      </c>
      <c r="AN53">
        <f t="shared" si="27"/>
        <v>0</v>
      </c>
      <c r="AO53">
        <f t="shared" si="27"/>
        <v>0</v>
      </c>
      <c r="AP53">
        <f t="shared" si="27"/>
        <v>-3.6532590904367494E-2</v>
      </c>
      <c r="AQ53">
        <f t="shared" si="27"/>
        <v>-10.489575803366193</v>
      </c>
      <c r="AR53">
        <f t="shared" si="27"/>
        <v>-10.526108394270562</v>
      </c>
      <c r="AS53">
        <f t="shared" si="27"/>
        <v>3.01683089085019E-2</v>
      </c>
      <c r="AT53">
        <f t="shared" si="27"/>
        <v>3.2250225126579685E-2</v>
      </c>
      <c r="AU53">
        <f t="shared" si="23"/>
        <v>-10.46368986023548</v>
      </c>
      <c r="AW53">
        <v>50</v>
      </c>
      <c r="AX53">
        <f>IF(Z53&gt;0, (R53*SUMPRODUCT(K53:$K$98, X53:$X$98)-K53*$AZ$3)/Z53, 0)</f>
        <v>294.63362865970913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250000</v>
      </c>
      <c r="S54">
        <f t="shared" si="1"/>
        <v>286.15053483798636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124.42965957757542</v>
      </c>
      <c r="AC54">
        <f t="shared" si="2"/>
        <v>115.93944243789066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-3231.8361537602268</v>
      </c>
      <c r="AI54">
        <f t="shared" si="25"/>
        <v>-3241.9653889286615</v>
      </c>
      <c r="AJ54">
        <f t="shared" si="7"/>
        <v>8.4902171396847592</v>
      </c>
      <c r="AK54">
        <f t="shared" si="22"/>
        <v>8.7100761704302805</v>
      </c>
      <c r="AL54">
        <f t="shared" si="26"/>
        <v>-3224.7650956185466</v>
      </c>
      <c r="AN54">
        <f t="shared" si="27"/>
        <v>0</v>
      </c>
      <c r="AO54">
        <f t="shared" si="27"/>
        <v>0</v>
      </c>
      <c r="AP54">
        <f t="shared" si="27"/>
        <v>-3.1293742020212456E-2</v>
      </c>
      <c r="AQ54">
        <f t="shared" si="27"/>
        <v>-9.9845886846952627</v>
      </c>
      <c r="AR54">
        <f t="shared" si="27"/>
        <v>-10.015882426715475</v>
      </c>
      <c r="AS54">
        <f t="shared" si="27"/>
        <v>2.623008158531526E-2</v>
      </c>
      <c r="AT54">
        <f t="shared" si="27"/>
        <v>2.6909324556236201E-2</v>
      </c>
      <c r="AU54">
        <f t="shared" si="23"/>
        <v>-9.9627430205739245</v>
      </c>
      <c r="AW54">
        <v>51</v>
      </c>
      <c r="AX54">
        <f>IF(Z54&gt;0, (R54*SUMPRODUCT(K54:$K$98, X54:$X$98)-K54*$AZ$3)/Z54, 0)</f>
        <v>286.15053483798636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250000</v>
      </c>
      <c r="S55">
        <f t="shared" si="1"/>
        <v>278.0712220352774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115.93944243789066</v>
      </c>
      <c r="AC55">
        <f t="shared" si="2"/>
        <v>107.73999541719662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-3415.7590069362136</v>
      </c>
      <c r="AI55">
        <f t="shared" si="25"/>
        <v>-3425.4453738522702</v>
      </c>
      <c r="AJ55">
        <f t="shared" si="7"/>
        <v>8.1994470206940377</v>
      </c>
      <c r="AK55">
        <f t="shared" si="22"/>
        <v>8.1157609706523477</v>
      </c>
      <c r="AL55">
        <f t="shared" si="26"/>
        <v>-3409.1301658609236</v>
      </c>
      <c r="AN55">
        <f t="shared" si="27"/>
        <v>0</v>
      </c>
      <c r="AO55">
        <f t="shared" si="27"/>
        <v>0</v>
      </c>
      <c r="AP55">
        <f t="shared" si="27"/>
        <v>-2.6719217614701352E-2</v>
      </c>
      <c r="AQ55">
        <f t="shared" si="27"/>
        <v>-9.4221506387929619</v>
      </c>
      <c r="AR55">
        <f t="shared" si="27"/>
        <v>-9.4488698564076632</v>
      </c>
      <c r="AS55">
        <f t="shared" si="27"/>
        <v>2.2617645105202259E-2</v>
      </c>
      <c r="AT55">
        <f t="shared" si="27"/>
        <v>2.2386802540414402E-2</v>
      </c>
      <c r="AU55">
        <f t="shared" si="23"/>
        <v>-9.4038654087620461</v>
      </c>
      <c r="AW55">
        <v>52</v>
      </c>
      <c r="AX55">
        <f>IF(Z55&gt;0, (R55*SUMPRODUCT(K55:$K$98, X55:$X$98)-K55*$AZ$3)/Z55, 0)</f>
        <v>278.0712220352774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250000</v>
      </c>
      <c r="S56">
        <f t="shared" si="1"/>
        <v>273.05259973983323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107.73999541719662</v>
      </c>
      <c r="AC56">
        <f t="shared" si="2"/>
        <v>99.911721264119066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-4418.4073065220982</v>
      </c>
      <c r="AI56">
        <f t="shared" si="25"/>
        <v>-4427.5549690383423</v>
      </c>
      <c r="AJ56">
        <f t="shared" si="7"/>
        <v>7.8282741530775581</v>
      </c>
      <c r="AK56">
        <f t="shared" si="22"/>
        <v>7.5417996792037645</v>
      </c>
      <c r="AL56">
        <f t="shared" si="26"/>
        <v>-4412.1848952060609</v>
      </c>
      <c r="AN56">
        <f t="shared" si="27"/>
        <v>0</v>
      </c>
      <c r="AO56">
        <f t="shared" si="27"/>
        <v>0</v>
      </c>
      <c r="AP56">
        <f t="shared" si="27"/>
        <v>-2.2529675282237323E-2</v>
      </c>
      <c r="AQ56">
        <f t="shared" si="27"/>
        <v>-10.882045736147635</v>
      </c>
      <c r="AR56">
        <f t="shared" si="27"/>
        <v>-10.904575411429873</v>
      </c>
      <c r="AS56">
        <f t="shared" si="27"/>
        <v>1.928016849943762E-2</v>
      </c>
      <c r="AT56">
        <f t="shared" si="27"/>
        <v>1.857461373486629E-2</v>
      </c>
      <c r="AU56">
        <f t="shared" si="23"/>
        <v>-10.866720629195569</v>
      </c>
      <c r="AW56">
        <v>53</v>
      </c>
      <c r="AX56">
        <f>IF(Z56&gt;0, (R56*SUMPRODUCT(K56:$K$98, X56:$X$98)-K56*$AZ$3)/Z56, 0)</f>
        <v>273.05259973983323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250000</v>
      </c>
      <c r="S57">
        <f t="shared" si="1"/>
        <v>265.36941231381388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99.911721264119066</v>
      </c>
      <c r="AC57">
        <f t="shared" si="2"/>
        <v>90.452779533074462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-5347.8371209645402</v>
      </c>
      <c r="AI57">
        <f t="shared" si="25"/>
        <v>-5356.3585231435254</v>
      </c>
      <c r="AJ57">
        <f t="shared" si="7"/>
        <v>9.4589417310446038</v>
      </c>
      <c r="AK57">
        <f t="shared" si="22"/>
        <v>6.9938204884883355</v>
      </c>
      <c r="AL57">
        <f t="shared" si="26"/>
        <v>-5339.9057609239926</v>
      </c>
      <c r="AN57">
        <f t="shared" si="27"/>
        <v>0</v>
      </c>
      <c r="AO57">
        <f t="shared" si="27"/>
        <v>0</v>
      </c>
      <c r="AP57">
        <f t="shared" si="27"/>
        <v>-1.8738630116570225E-2</v>
      </c>
      <c r="AQ57">
        <f t="shared" si="27"/>
        <v>-11.759935704074056</v>
      </c>
      <c r="AR57">
        <f t="shared" si="27"/>
        <v>-11.778674334190628</v>
      </c>
      <c r="AS57">
        <f t="shared" si="27"/>
        <v>2.0800286932748765E-2</v>
      </c>
      <c r="AT57">
        <f t="shared" si="27"/>
        <v>1.5379466017772906E-2</v>
      </c>
      <c r="AU57">
        <f t="shared" si="23"/>
        <v>-11.742494581240106</v>
      </c>
      <c r="AW57">
        <v>54</v>
      </c>
      <c r="AX57">
        <f>IF(Z57&gt;0, (R57*SUMPRODUCT(K57:$K$98, X57:$X$98)-K57*$AZ$3)/Z57, 0)</f>
        <v>265.36941231381388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250000</v>
      </c>
      <c r="S58">
        <f t="shared" si="1"/>
        <v>255.72301502729033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90.452779533074462</v>
      </c>
      <c r="AC58">
        <f t="shared" si="2"/>
        <v>79.963472404985254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-6187.9710261474374</v>
      </c>
      <c r="AI58">
        <f t="shared" si="25"/>
        <v>-6195.7884172020176</v>
      </c>
      <c r="AJ58">
        <f t="shared" si="7"/>
        <v>10.489307128089209</v>
      </c>
      <c r="AK58">
        <f t="shared" si="22"/>
        <v>6.3316945673152132</v>
      </c>
      <c r="AL58">
        <f t="shared" si="26"/>
        <v>-6178.9674155066132</v>
      </c>
      <c r="AN58">
        <f t="shared" si="27"/>
        <v>0</v>
      </c>
      <c r="AO58">
        <f t="shared" si="27"/>
        <v>0</v>
      </c>
      <c r="AP58">
        <f t="shared" si="27"/>
        <v>-1.5348664411963264E-2</v>
      </c>
      <c r="AQ58">
        <f t="shared" si="27"/>
        <v>-12.149461375050612</v>
      </c>
      <c r="AR58">
        <f t="shared" si="27"/>
        <v>-12.164810039462575</v>
      </c>
      <c r="AS58">
        <f t="shared" si="27"/>
        <v>2.0594704025804933E-2</v>
      </c>
      <c r="AT58">
        <f t="shared" si="27"/>
        <v>1.2431648154000437E-2</v>
      </c>
      <c r="AU58">
        <f t="shared" si="23"/>
        <v>-12.13178368728277</v>
      </c>
      <c r="AW58">
        <v>55</v>
      </c>
      <c r="AX58">
        <f>IF(Z58&gt;0, (R58*SUMPRODUCT(K58:$K$98, X58:$X$98)-K58*$AZ$3)/Z58, 0)</f>
        <v>255.72301502729033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250000</v>
      </c>
      <c r="S59">
        <f t="shared" si="1"/>
        <v>244.52717950867469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79.963472404985254</v>
      </c>
      <c r="AC59">
        <f t="shared" si="2"/>
        <v>68.94850082992113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-6900.5179476137064</v>
      </c>
      <c r="AI59">
        <f t="shared" si="25"/>
        <v>-6907.5671129629791</v>
      </c>
      <c r="AJ59">
        <f t="shared" si="7"/>
        <v>11.014971575064123</v>
      </c>
      <c r="AK59">
        <f t="shared" si="22"/>
        <v>5.5974430683489684</v>
      </c>
      <c r="AL59">
        <f t="shared" si="26"/>
        <v>-6890.954698319566</v>
      </c>
      <c r="AN59">
        <f t="shared" si="27"/>
        <v>0</v>
      </c>
      <c r="AO59">
        <f t="shared" si="27"/>
        <v>0</v>
      </c>
      <c r="AP59">
        <f t="shared" si="27"/>
        <v>-1.2357437659442307E-2</v>
      </c>
      <c r="AQ59">
        <f t="shared" si="27"/>
        <v>-12.096853475609359</v>
      </c>
      <c r="AR59">
        <f t="shared" si="27"/>
        <v>-12.109210913268802</v>
      </c>
      <c r="AS59">
        <f t="shared" si="27"/>
        <v>1.9309637072624557E-2</v>
      </c>
      <c r="AT59">
        <f t="shared" si="27"/>
        <v>9.8125168501732949E-3</v>
      </c>
      <c r="AU59">
        <f t="shared" si="23"/>
        <v>-12.080088759346003</v>
      </c>
      <c r="AW59">
        <v>56</v>
      </c>
      <c r="AX59">
        <f>IF(Z59&gt;0, (R59*SUMPRODUCT(K59:$K$98, X59:$X$98)-K59*$AZ$3)/Z59, 0)</f>
        <v>244.52717950867469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250000</v>
      </c>
      <c r="S60">
        <f t="shared" si="1"/>
        <v>231.57560823156828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68.94850082992113</v>
      </c>
      <c r="AC60">
        <f t="shared" si="2"/>
        <v>57.864584675728281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-7318.386860817558</v>
      </c>
      <c r="AI60">
        <f t="shared" si="25"/>
        <v>-7324.6336958272568</v>
      </c>
      <c r="AJ60">
        <f t="shared" si="7"/>
        <v>11.083916154192849</v>
      </c>
      <c r="AK60">
        <f t="shared" si="22"/>
        <v>4.8263950580944792</v>
      </c>
      <c r="AL60">
        <f t="shared" si="26"/>
        <v>-7308.7233846149693</v>
      </c>
      <c r="AN60">
        <f t="shared" si="27"/>
        <v>0</v>
      </c>
      <c r="AO60">
        <f t="shared" si="27"/>
        <v>0</v>
      </c>
      <c r="AP60">
        <f t="shared" si="27"/>
        <v>-9.7776107393455578E-3</v>
      </c>
      <c r="AQ60">
        <f t="shared" si="27"/>
        <v>-11.454814774829103</v>
      </c>
      <c r="AR60">
        <f t="shared" si="27"/>
        <v>-11.464592385568448</v>
      </c>
      <c r="AS60">
        <f t="shared" si="27"/>
        <v>1.7348660154299589E-2</v>
      </c>
      <c r="AT60">
        <f t="shared" si="27"/>
        <v>7.5543234420442631E-3</v>
      </c>
      <c r="AU60">
        <f t="shared" si="23"/>
        <v>-11.439689401972105</v>
      </c>
      <c r="AW60">
        <v>57</v>
      </c>
      <c r="AX60">
        <f>IF(Z60&gt;0, (R60*SUMPRODUCT(K60:$K$98, X60:$X$98)-K60*$AZ$3)/Z60, 0)</f>
        <v>231.57560823156828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250000</v>
      </c>
      <c r="S61">
        <f t="shared" si="1"/>
        <v>217.79949293542245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57.864584675728281</v>
      </c>
      <c r="AC61">
        <f t="shared" si="2"/>
        <v>47.314178223592435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-7534.3365031068706</v>
      </c>
      <c r="AI61">
        <f t="shared" si="25"/>
        <v>-7539.7674361161617</v>
      </c>
      <c r="AJ61">
        <f t="shared" si="7"/>
        <v>10.550406452135846</v>
      </c>
      <c r="AK61">
        <f t="shared" si="22"/>
        <v>4.0505209273009797</v>
      </c>
      <c r="AL61">
        <f t="shared" si="26"/>
        <v>-7525.1665087367255</v>
      </c>
      <c r="AN61">
        <f t="shared" si="27"/>
        <v>0</v>
      </c>
      <c r="AO61">
        <f t="shared" si="27"/>
        <v>0</v>
      </c>
      <c r="AP61">
        <f t="shared" si="27"/>
        <v>-7.5897790117866798E-3</v>
      </c>
      <c r="AQ61">
        <f t="shared" si="27"/>
        <v>-10.529304810276949</v>
      </c>
      <c r="AR61">
        <f t="shared" si="27"/>
        <v>-10.536894589288735</v>
      </c>
      <c r="AS61">
        <f t="shared" si="27"/>
        <v>1.4744290404475871E-2</v>
      </c>
      <c r="AT61">
        <f t="shared" si="27"/>
        <v>5.6606403850386526E-3</v>
      </c>
      <c r="AU61">
        <f t="shared" si="23"/>
        <v>-10.516489658499221</v>
      </c>
      <c r="AW61">
        <v>58</v>
      </c>
      <c r="AX61">
        <f>IF(Z61&gt;0, (R61*SUMPRODUCT(K61:$K$98, X61:$X$98)-K61*$AZ$3)/Z61, 0)</f>
        <v>217.79949293542245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250000</v>
      </c>
      <c r="S62">
        <f t="shared" si="1"/>
        <v>203.15620478091805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47.314178223592435</v>
      </c>
      <c r="AC62">
        <f t="shared" si="2"/>
        <v>37.592380844291647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-7505.7978297158998</v>
      </c>
      <c r="AI62">
        <f t="shared" si="25"/>
        <v>-7510.423873612126</v>
      </c>
      <c r="AJ62">
        <f t="shared" si="7"/>
        <v>9.7217973793007886</v>
      </c>
      <c r="AK62">
        <f t="shared" si="22"/>
        <v>3.3119924756514707</v>
      </c>
      <c r="AL62">
        <f t="shared" si="26"/>
        <v>-7497.3900837571746</v>
      </c>
      <c r="AN62">
        <f t="shared" si="27"/>
        <v>0</v>
      </c>
      <c r="AO62">
        <f t="shared" si="27"/>
        <v>0</v>
      </c>
      <c r="AP62">
        <f t="shared" si="27"/>
        <v>-5.7722670058845483E-3</v>
      </c>
      <c r="AQ62">
        <f t="shared" si="27"/>
        <v>-9.3655551346260637</v>
      </c>
      <c r="AR62">
        <f t="shared" si="27"/>
        <v>-9.3713274016319481</v>
      </c>
      <c r="AS62">
        <f t="shared" si="27"/>
        <v>1.2130626407632806E-2</v>
      </c>
      <c r="AT62">
        <f t="shared" si="27"/>
        <v>4.1326250506476267E-3</v>
      </c>
      <c r="AU62">
        <f t="shared" si="23"/>
        <v>-9.3550641501736678</v>
      </c>
      <c r="AW62">
        <v>59</v>
      </c>
      <c r="AX62">
        <f>IF(Z62&gt;0, (R62*SUMPRODUCT(K62:$K$98, X62:$X$98)-K62*$AZ$3)/Z62, 0)</f>
        <v>203.15620478091805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250000</v>
      </c>
      <c r="S63">
        <f t="shared" si="1"/>
        <v>187.6634002717775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37.592380844291647</v>
      </c>
      <c r="AC63">
        <f t="shared" si="2"/>
        <v>28.947814487322873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-7234.3554320631201</v>
      </c>
      <c r="AI63">
        <f t="shared" si="25"/>
        <v>-7238.2117799771777</v>
      </c>
      <c r="AJ63">
        <f t="shared" si="7"/>
        <v>8.6445663569687738</v>
      </c>
      <c r="AK63">
        <f t="shared" si="22"/>
        <v>2.6314666591004157</v>
      </c>
      <c r="AL63">
        <f t="shared" si="26"/>
        <v>-7226.9357469611086</v>
      </c>
      <c r="AN63">
        <f t="shared" si="27"/>
        <v>0</v>
      </c>
      <c r="AO63">
        <f t="shared" si="27"/>
        <v>0</v>
      </c>
      <c r="AP63">
        <f t="shared" si="27"/>
        <v>-4.2963024606815399E-3</v>
      </c>
      <c r="AQ63">
        <f t="shared" si="27"/>
        <v>-8.0596926773426549</v>
      </c>
      <c r="AR63">
        <f t="shared" si="27"/>
        <v>-8.0639889798033355</v>
      </c>
      <c r="AS63">
        <f t="shared" si="27"/>
        <v>9.6307886473576843E-3</v>
      </c>
      <c r="AT63">
        <f t="shared" si="27"/>
        <v>2.931679644744045E-3</v>
      </c>
      <c r="AU63">
        <f t="shared" si="23"/>
        <v>-8.0514265115112345</v>
      </c>
      <c r="AW63">
        <v>60</v>
      </c>
      <c r="AX63">
        <f>IF(Z63&gt;0, (R63*SUMPRODUCT(K63:$K$98, X63:$X$98)-K63*$AZ$3)/Z63, 0)</f>
        <v>187.6634002717775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250000</v>
      </c>
      <c r="S64">
        <f t="shared" si="1"/>
        <v>171.45947259539949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28.947814487322873</v>
      </c>
      <c r="AC64">
        <f t="shared" si="2"/>
        <v>21.531861790031385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-6782.8717295480528</v>
      </c>
      <c r="AI64">
        <f t="shared" si="25"/>
        <v>-6786.0112268100156</v>
      </c>
      <c r="AJ64">
        <f t="shared" si="7"/>
        <v>7.4159526972914875</v>
      </c>
      <c r="AK64">
        <f t="shared" si="22"/>
        <v>2.0263470141126012</v>
      </c>
      <c r="AL64">
        <f t="shared" si="26"/>
        <v>-6776.5689270986113</v>
      </c>
      <c r="AN64">
        <f t="shared" si="27"/>
        <v>0</v>
      </c>
      <c r="AO64">
        <f t="shared" si="27"/>
        <v>0</v>
      </c>
      <c r="AP64">
        <f t="shared" si="27"/>
        <v>-3.1229190416474898E-3</v>
      </c>
      <c r="AQ64">
        <f t="shared" si="27"/>
        <v>-6.7470545484779985</v>
      </c>
      <c r="AR64">
        <f t="shared" si="27"/>
        <v>-6.750177467519646</v>
      </c>
      <c r="AS64">
        <f t="shared" si="27"/>
        <v>7.3767925109932946E-3</v>
      </c>
      <c r="AT64">
        <f t="shared" si="27"/>
        <v>2.015646820918756E-3</v>
      </c>
      <c r="AU64">
        <f t="shared" si="23"/>
        <v>-6.7407850281877337</v>
      </c>
      <c r="AW64">
        <v>61</v>
      </c>
      <c r="AX64">
        <f>IF(Z64&gt;0, (R64*SUMPRODUCT(K64:$K$98, X64:$X$98)-K64*$AZ$3)/Z64, 0)</f>
        <v>171.45947259539949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250000</v>
      </c>
      <c r="S65">
        <f t="shared" si="1"/>
        <v>154.03170213066559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21.531861790031385</v>
      </c>
      <c r="AC65">
        <f t="shared" si="2"/>
        <v>15.35957508088477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-6151.7796460623422</v>
      </c>
      <c r="AI65">
        <f t="shared" si="25"/>
        <v>-6154.2725703870792</v>
      </c>
      <c r="AJ65">
        <f t="shared" si="7"/>
        <v>6.1722867091466149</v>
      </c>
      <c r="AK65">
        <f t="shared" si="22"/>
        <v>1.507230325302197</v>
      </c>
      <c r="AL65">
        <f t="shared" si="26"/>
        <v>-6146.5930533526307</v>
      </c>
      <c r="AN65">
        <f t="shared" si="27"/>
        <v>0</v>
      </c>
      <c r="AO65">
        <f t="shared" si="27"/>
        <v>0</v>
      </c>
      <c r="AP65">
        <f t="shared" si="27"/>
        <v>-2.2140717450410338E-3</v>
      </c>
      <c r="AQ65">
        <f t="shared" si="27"/>
        <v>-5.4636562212951514</v>
      </c>
      <c r="AR65">
        <f t="shared" si="27"/>
        <v>-5.4658702930401928</v>
      </c>
      <c r="AS65">
        <f t="shared" si="27"/>
        <v>5.4818694131269817E-3</v>
      </c>
      <c r="AT65">
        <f t="shared" si="27"/>
        <v>1.3386351295975225E-3</v>
      </c>
      <c r="AU65">
        <f t="shared" si="23"/>
        <v>-5.4590497884974694</v>
      </c>
      <c r="AW65">
        <v>62</v>
      </c>
      <c r="AX65">
        <f>IF(Z65&gt;0, (R65*SUMPRODUCT(K65:$K$98, X65:$X$98)-K65*$AZ$3)/Z65, 0)</f>
        <v>154.03170213066559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250000</v>
      </c>
      <c r="S66">
        <f t="shared" si="1"/>
        <v>135.07463435397838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15.35957508088477</v>
      </c>
      <c r="AC66">
        <f t="shared" si="2"/>
        <v>10.40910443042122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-5414.4823570193385</v>
      </c>
      <c r="AI66">
        <f t="shared" si="25"/>
        <v>-5416.4089038651255</v>
      </c>
      <c r="AJ66">
        <f t="shared" si="7"/>
        <v>4.9504706504635507</v>
      </c>
      <c r="AK66">
        <f t="shared" si="22"/>
        <v>1.075170255661934</v>
      </c>
      <c r="AL66">
        <f t="shared" si="26"/>
        <v>-5410.3832629590006</v>
      </c>
      <c r="AN66">
        <f t="shared" si="27"/>
        <v>0</v>
      </c>
      <c r="AO66">
        <f t="shared" si="27"/>
        <v>0</v>
      </c>
      <c r="AP66">
        <f t="shared" si="27"/>
        <v>-1.5277213414547502E-3</v>
      </c>
      <c r="AQ66">
        <f t="shared" si="27"/>
        <v>-4.29359933179735</v>
      </c>
      <c r="AR66">
        <f t="shared" si="27"/>
        <v>-4.2951270531388044</v>
      </c>
      <c r="AS66">
        <f t="shared" si="27"/>
        <v>3.9256453480464772E-3</v>
      </c>
      <c r="AT66">
        <f t="shared" si="27"/>
        <v>8.5259309882020876E-4</v>
      </c>
      <c r="AU66">
        <f t="shared" si="23"/>
        <v>-4.2903488146919377</v>
      </c>
      <c r="AW66">
        <v>63</v>
      </c>
      <c r="AX66">
        <f>IF(Z66&gt;0, (R66*SUMPRODUCT(K66:$K$98, X66:$X$98)-K66*$AZ$3)/Z66, 0)</f>
        <v>135.07463435397838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113.69134457526066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10.40910443042122</v>
      </c>
      <c r="AC67">
        <f t="shared" ref="AC67:AC89" si="30">S67*Z67</f>
        <v>6.5737065011520812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-4617.6533437321868</v>
      </c>
      <c r="AI67">
        <f t="shared" ref="AI67:AI89" si="34">SUM(AE67:AH67)</f>
        <v>-4619.098859775143</v>
      </c>
      <c r="AJ67">
        <f t="shared" ref="AJ67:AJ89" si="35">AB67-AC67</f>
        <v>3.8353979292691385</v>
      </c>
      <c r="AK67">
        <f t="shared" si="22"/>
        <v>0.7286373101294854</v>
      </c>
      <c r="AL67">
        <f t="shared" si="26"/>
        <v>-4614.5348245357445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-3.2693986245414801</v>
      </c>
      <c r="AR67">
        <f t="shared" si="36"/>
        <v>-3.2704220812219194</v>
      </c>
      <c r="AS67">
        <f t="shared" si="36"/>
        <v>2.7155448408751363E-3</v>
      </c>
      <c r="AT67">
        <f t="shared" si="36"/>
        <v>5.158910039794243E-4</v>
      </c>
      <c r="AU67">
        <f t="shared" si="23"/>
        <v>-3.2671906453770649</v>
      </c>
      <c r="AW67">
        <v>64</v>
      </c>
      <c r="AX67">
        <f>IF(Z67&gt;0, (R67*SUMPRODUCT(K67:$K$98, X67:$X$98)-K67*$AZ$3)/Z67, 0)</f>
        <v>113.69134457526066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250000</v>
      </c>
      <c r="S68">
        <f t="shared" si="29"/>
        <v>88.290244751489922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6.5737065011520812</v>
      </c>
      <c r="AC68">
        <f t="shared" si="30"/>
        <v>3.7134162717250718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-3795.8110631320642</v>
      </c>
      <c r="AI68">
        <f t="shared" si="34"/>
        <v>-3796.8625429082776</v>
      </c>
      <c r="AJ68">
        <f t="shared" si="35"/>
        <v>2.8602902294270094</v>
      </c>
      <c r="AK68">
        <f t="shared" si="22"/>
        <v>0.46015945508064571</v>
      </c>
      <c r="AL68">
        <f t="shared" si="26"/>
        <v>-3793.5420932237703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-2.3995682873802422</v>
      </c>
      <c r="AR68">
        <f t="shared" si="36"/>
        <v>-2.4002329931529638</v>
      </c>
      <c r="AS68">
        <f t="shared" si="36"/>
        <v>1.808167375320655E-3</v>
      </c>
      <c r="AT68">
        <f t="shared" si="36"/>
        <v>2.9089541528407568E-4</v>
      </c>
      <c r="AU68">
        <f t="shared" si="23"/>
        <v>-2.3981339303623592</v>
      </c>
      <c r="AW68">
        <v>65</v>
      </c>
      <c r="AX68">
        <f>IF(Z68&gt;0, (R68*SUMPRODUCT(K68:$K$98, X68:$X$98)-K68*$AZ$3)/Z68, 0)</f>
        <v>88.290244751489922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250000</v>
      </c>
      <c r="S69">
        <f t="shared" si="29"/>
        <v>56.751391986405281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3.7134162717250718</v>
      </c>
      <c r="AC69">
        <f t="shared" si="30"/>
        <v>1.6791233371256071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-3012.8121107876668</v>
      </c>
      <c r="AI69">
        <f t="shared" si="34"/>
        <v>-3013.5517945550396</v>
      </c>
      <c r="AJ69">
        <f t="shared" si="35"/>
        <v>2.0342929345994647</v>
      </c>
      <c r="AK69">
        <f t="shared" si="22"/>
        <v>0.25993913902075505</v>
      </c>
      <c r="AL69">
        <f t="shared" si="26"/>
        <v>-3011.2575624814194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-1.7005231642763499</v>
      </c>
      <c r="AR69">
        <f t="shared" si="36"/>
        <v>-1.7009406643840241</v>
      </c>
      <c r="AS69">
        <f t="shared" si="36"/>
        <v>1.1482170580181619E-3</v>
      </c>
      <c r="AT69">
        <f t="shared" si="36"/>
        <v>1.4671758840324091E-4</v>
      </c>
      <c r="AU69">
        <f t="shared" si="23"/>
        <v>-1.6996457297376029</v>
      </c>
      <c r="AW69">
        <v>66</v>
      </c>
      <c r="AX69">
        <f>IF(Z69&gt;0, (R69*SUMPRODUCT(K69:$K$98, X69:$X$98)-K69*$AZ$3)/Z69, 0)</f>
        <v>56.751391986405281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250000</v>
      </c>
      <c r="S70">
        <f t="shared" si="29"/>
        <v>15.160583956839451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1.6791233371256071</v>
      </c>
      <c r="AC70">
        <f t="shared" si="30"/>
        <v>0.3047388806892366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-2297.6855448847664</v>
      </c>
      <c r="AI70">
        <f t="shared" si="34"/>
        <v>-2298.1880632599768</v>
      </c>
      <c r="AJ70">
        <f t="shared" si="35"/>
        <v>1.3743844564363705</v>
      </c>
      <c r="AK70">
        <f t="shared" si="22"/>
        <v>0.11753863359879251</v>
      </c>
      <c r="AL70">
        <f t="shared" si="26"/>
        <v>-2296.6961401699414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-1.1579320455977231</v>
      </c>
      <c r="AR70">
        <f t="shared" si="36"/>
        <v>-1.1581852926669112</v>
      </c>
      <c r="AS70">
        <f t="shared" si="36"/>
        <v>6.9262907129395528E-4</v>
      </c>
      <c r="AT70">
        <f t="shared" si="36"/>
        <v>5.9234280662472832E-5</v>
      </c>
      <c r="AU70">
        <f t="shared" si="23"/>
        <v>-1.1574334293149546</v>
      </c>
      <c r="AW70">
        <v>67</v>
      </c>
      <c r="AX70">
        <f>IF(Z70&gt;0, (R70*SUMPRODUCT(K70:$K$98, X70:$X$98)-K70*$AZ$3)/Z70, 0)</f>
        <v>15.160583956839451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250000</v>
      </c>
      <c r="S71">
        <f t="shared" si="29"/>
        <v>-42.642399166689479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0.3047388806892366</v>
      </c>
      <c r="AC71">
        <f t="shared" si="30"/>
        <v>-0.56199789005135936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-1680.1015284301684</v>
      </c>
      <c r="AI71">
        <f t="shared" si="34"/>
        <v>-1680.4310114687837</v>
      </c>
      <c r="AJ71">
        <f t="shared" si="35"/>
        <v>0.86673677074059596</v>
      </c>
      <c r="AK71">
        <f t="shared" si="22"/>
        <v>2.1331721648246565E-2</v>
      </c>
      <c r="AL71">
        <f t="shared" si="26"/>
        <v>-1679.5429429763949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-0.75597944168133302</v>
      </c>
      <c r="AR71">
        <f t="shared" si="36"/>
        <v>-0.75612769605725083</v>
      </c>
      <c r="AS71">
        <f t="shared" si="36"/>
        <v>3.8999737155253201E-4</v>
      </c>
      <c r="AT71">
        <f t="shared" si="36"/>
        <v>9.5984336356213957E-6</v>
      </c>
      <c r="AU71">
        <f t="shared" si="23"/>
        <v>-0.75572810025206272</v>
      </c>
      <c r="AW71">
        <v>68</v>
      </c>
      <c r="AX71">
        <f>IF(Z71&gt;0, (R71*SUMPRODUCT(K71:$K$98, X71:$X$98)-K71*$AZ$3)/Z71, 0)</f>
        <v>-42.642399166689479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250000</v>
      </c>
      <c r="S72">
        <f t="shared" si="29"/>
        <v>-127.14125557207076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-0.56199789005135936</v>
      </c>
      <c r="AC72">
        <f t="shared" si="30"/>
        <v>-1.0579815506102579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-1181.5550754314968</v>
      </c>
      <c r="AI72">
        <f t="shared" si="34"/>
        <v>-1181.7631081321827</v>
      </c>
      <c r="AJ72">
        <f t="shared" si="35"/>
        <v>0.49598366055889853</v>
      </c>
      <c r="AK72">
        <f t="shared" ref="AK72:AK89" si="49">G72*SUM(AB72:AB72, AE72:AF72)</f>
        <v>-3.9339852303595158E-2</v>
      </c>
      <c r="AL72">
        <f t="shared" si="26"/>
        <v>-1181.3064643239272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-0.4746903530644781</v>
      </c>
      <c r="AR72">
        <f t="shared" si="36"/>
        <v>-0.47477393030788462</v>
      </c>
      <c r="AS72">
        <f t="shared" si="36"/>
        <v>1.9926168812650145E-4</v>
      </c>
      <c r="AT72">
        <f t="shared" si="36"/>
        <v>-1.5804805690228435E-5</v>
      </c>
      <c r="AU72">
        <f t="shared" si="23"/>
        <v>-0.4745904734254483</v>
      </c>
      <c r="AW72">
        <v>69</v>
      </c>
      <c r="AX72">
        <f>IF(Z72&gt;0, (R72*SUMPRODUCT(K72:$K$98, X72:$X$98)-K72*$AZ$3)/Z72, 0)</f>
        <v>-127.14125557207076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250000</v>
      </c>
      <c r="S73">
        <f t="shared" si="29"/>
        <v>-257.60845131736994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-1.0579815506102579</v>
      </c>
      <c r="AC73">
        <f t="shared" si="30"/>
        <v>-1.300532813386849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-797.40208789269616</v>
      </c>
      <c r="AI73">
        <f t="shared" si="34"/>
        <v>-797.52830005758597</v>
      </c>
      <c r="AJ73">
        <f t="shared" si="35"/>
        <v>0.24255126277659111</v>
      </c>
      <c r="AK73">
        <f t="shared" si="49"/>
        <v>-7.4058708542718066E-2</v>
      </c>
      <c r="AL73">
        <f t="shared" si="26"/>
        <v>-797.35980750335204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-0.28603276317403675</v>
      </c>
      <c r="AR73">
        <f t="shared" si="36"/>
        <v>-0.28607803621108763</v>
      </c>
      <c r="AS73">
        <f t="shared" si="36"/>
        <v>8.7004547588639088E-5</v>
      </c>
      <c r="AT73">
        <f t="shared" si="36"/>
        <v>-2.6565289159896017E-5</v>
      </c>
      <c r="AU73">
        <f t="shared" si="23"/>
        <v>-0.28601759695265888</v>
      </c>
      <c r="AW73">
        <v>70</v>
      </c>
      <c r="AX73">
        <f>IF(Z73&gt;0, (R73*SUMPRODUCT(K73:$K$98, X73:$X$98)-K73*$AZ$3)/Z73, 0)</f>
        <v>-257.60845131736994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250000</v>
      </c>
      <c r="S74">
        <f t="shared" si="29"/>
        <v>-469.65042523536101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-1.300532813386849</v>
      </c>
      <c r="AC74">
        <f t="shared" si="30"/>
        <v>-1.3792985316609867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-515.28490871926817</v>
      </c>
      <c r="AI74">
        <f t="shared" si="34"/>
        <v>-515.3583302716371</v>
      </c>
      <c r="AJ74">
        <f t="shared" si="35"/>
        <v>7.8765718274137697E-2</v>
      </c>
      <c r="AK74">
        <f t="shared" si="49"/>
        <v>-9.1037296937079445E-2</v>
      </c>
      <c r="AL74">
        <f t="shared" si="26"/>
        <v>-515.37060185030009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-0.16503186734763364</v>
      </c>
      <c r="AR74">
        <f t="shared" si="36"/>
        <v>-0.16505538229186348</v>
      </c>
      <c r="AS74">
        <f t="shared" si="36"/>
        <v>2.5226536523390533E-5</v>
      </c>
      <c r="AT74">
        <f t="shared" si="36"/>
        <v>-2.9156792402768523E-5</v>
      </c>
      <c r="AU74">
        <f t="shared" si="23"/>
        <v>-0.16505931254774286</v>
      </c>
      <c r="AW74">
        <v>71</v>
      </c>
      <c r="AX74">
        <f>IF(Z74&gt;0, (R74*SUMPRODUCT(K74:$K$98, X74:$X$98)-K74*$AZ$3)/Z74, 0)</f>
        <v>-469.65042523536101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250000</v>
      </c>
      <c r="S75">
        <f t="shared" si="29"/>
        <v>-831.44152520925297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-1.3792985316609867</v>
      </c>
      <c r="AC75">
        <f t="shared" si="30"/>
        <v>-1.3592705374908531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-318.16436839746882</v>
      </c>
      <c r="AI75">
        <f t="shared" si="34"/>
        <v>-318.20523929747435</v>
      </c>
      <c r="AJ75">
        <f t="shared" si="35"/>
        <v>-2.0027994170133567E-2</v>
      </c>
      <c r="AK75">
        <f t="shared" si="49"/>
        <v>-9.6550897216269083E-2</v>
      </c>
      <c r="AL75">
        <f t="shared" si="26"/>
        <v>-318.32181818886073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-9.0981670929632982E-2</v>
      </c>
      <c r="AR75">
        <f t="shared" si="36"/>
        <v>-9.0993358293600335E-2</v>
      </c>
      <c r="AS75">
        <f t="shared" si="36"/>
        <v>-5.7271666973447193E-6</v>
      </c>
      <c r="AT75">
        <f t="shared" si="36"/>
        <v>-2.7609508892326661E-5</v>
      </c>
      <c r="AU75">
        <f t="shared" si="23"/>
        <v>-9.1026694969189997E-2</v>
      </c>
      <c r="AW75">
        <v>72</v>
      </c>
      <c r="AX75">
        <f>IF(Z75&gt;0, (R75*SUMPRODUCT(K75:$K$98, X75:$X$98)-K75*$AZ$3)/Z75, 0)</f>
        <v>-831.44152520925297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250000</v>
      </c>
      <c r="S76">
        <f t="shared" si="29"/>
        <v>-1478.9974182859564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-1.3592705374908531</v>
      </c>
      <c r="AC76">
        <f t="shared" si="30"/>
        <v>-1.2850201892081938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-187.4105455654277</v>
      </c>
      <c r="AI76">
        <f t="shared" si="34"/>
        <v>-187.43226670187661</v>
      </c>
      <c r="AJ76">
        <f t="shared" si="35"/>
        <v>-7.4250348282659306E-2</v>
      </c>
      <c r="AK76">
        <f t="shared" si="49"/>
        <v>-9.5148937624359733E-2</v>
      </c>
      <c r="AL76">
        <f t="shared" si="26"/>
        <v>-187.60166598778363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-4.7849606431583043E-2</v>
      </c>
      <c r="AR76">
        <f t="shared" si="36"/>
        <v>-4.7855152265875299E-2</v>
      </c>
      <c r="AS76">
        <f t="shared" si="36"/>
        <v>-1.8957577504585326E-5</v>
      </c>
      <c r="AT76">
        <f t="shared" si="36"/>
        <v>-2.4293399306707616E-5</v>
      </c>
      <c r="AU76">
        <f t="shared" si="23"/>
        <v>-4.7898403242686592E-2</v>
      </c>
      <c r="AW76">
        <v>73</v>
      </c>
      <c r="AX76">
        <f>IF(Z76&gt;0, (R76*SUMPRODUCT(K76:$K$98, X76:$X$98)-K76*$AZ$3)/Z76, 0)</f>
        <v>-1478.9974182859564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250000</v>
      </c>
      <c r="S77">
        <f t="shared" si="29"/>
        <v>-2695.7918428649573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-1.2850201892081938</v>
      </c>
      <c r="AC77">
        <f t="shared" si="30"/>
        <v>-1.1853412070573732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-105.11410860886798</v>
      </c>
      <c r="AI77">
        <f t="shared" si="34"/>
        <v>-105.12510112309154</v>
      </c>
      <c r="AJ77">
        <f t="shared" si="35"/>
        <v>-9.9678982150820605E-2</v>
      </c>
      <c r="AK77">
        <f t="shared" si="49"/>
        <v>-8.9951413244573578E-2</v>
      </c>
      <c r="AL77">
        <f t="shared" si="26"/>
        <v>-105.31473151848694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-2.3962235614131008E-2</v>
      </c>
      <c r="AR77">
        <f t="shared" si="36"/>
        <v>-2.3964741511952936E-2</v>
      </c>
      <c r="AS77">
        <f t="shared" si="36"/>
        <v>-2.2723222293236606E-5</v>
      </c>
      <c r="AT77">
        <f t="shared" si="36"/>
        <v>-2.0505686501238073E-5</v>
      </c>
      <c r="AU77">
        <f t="shared" si="23"/>
        <v>-2.4007970420747409E-2</v>
      </c>
      <c r="AW77">
        <v>74</v>
      </c>
      <c r="AX77">
        <f>IF(Z77&gt;0, (R77*SUMPRODUCT(K77:$K$98, X77:$X$98)-K77*$AZ$3)/Z77, 0)</f>
        <v>-2695.7918428649573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250000</v>
      </c>
      <c r="S78">
        <f t="shared" si="29"/>
        <v>-5098.6852122785449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-1.1853412070573732</v>
      </c>
      <c r="AC78">
        <f t="shared" si="30"/>
        <v>-1.0775814885800723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-55.989647560461783</v>
      </c>
      <c r="AI78">
        <f t="shared" si="34"/>
        <v>-55.994931184787056</v>
      </c>
      <c r="AJ78">
        <f t="shared" si="35"/>
        <v>-0.10775971847730093</v>
      </c>
      <c r="AK78">
        <f t="shared" si="49"/>
        <v>-8.2973884494016131E-2</v>
      </c>
      <c r="AL78">
        <f t="shared" si="26"/>
        <v>-56.185664787758377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-1.1396094279212957E-2</v>
      </c>
      <c r="AR78">
        <f t="shared" si="36"/>
        <v>-1.1397169704466916E-2</v>
      </c>
      <c r="AS78">
        <f t="shared" si="36"/>
        <v>-2.1933338836302533E-5</v>
      </c>
      <c r="AT78">
        <f t="shared" si="36"/>
        <v>-1.6888447268492417E-5</v>
      </c>
      <c r="AU78">
        <f t="shared" si="23"/>
        <v>-1.1435991490571711E-2</v>
      </c>
      <c r="AW78">
        <v>75</v>
      </c>
      <c r="AX78">
        <f>IF(Z78&gt;0, (R78*SUMPRODUCT(K78:$K$98, X78:$X$98)-K78*$AZ$3)/Z78, 0)</f>
        <v>-5098.6852122785449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250000</v>
      </c>
      <c r="S79">
        <f t="shared" si="29"/>
        <v>-10093.590452217075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-1.0775814885800723</v>
      </c>
      <c r="AC79">
        <f t="shared" si="30"/>
        <v>-0.97136869527764969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-28.248833153361073</v>
      </c>
      <c r="AI79">
        <f t="shared" si="34"/>
        <v>-28.251239058127755</v>
      </c>
      <c r="AJ79">
        <f t="shared" si="35"/>
        <v>-0.10621279330242261</v>
      </c>
      <c r="AK79">
        <f t="shared" si="49"/>
        <v>-7.5430704200605062E-2</v>
      </c>
      <c r="AL79">
        <f t="shared" si="26"/>
        <v>-28.432882555630783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-5.1337036003240508E-3</v>
      </c>
      <c r="AR79">
        <f t="shared" si="36"/>
        <v>-5.1341408290724276E-3</v>
      </c>
      <c r="AS79">
        <f t="shared" si="36"/>
        <v>-1.9302213171670246E-5</v>
      </c>
      <c r="AT79">
        <f t="shared" si="36"/>
        <v>-1.3708137098170749E-5</v>
      </c>
      <c r="AU79">
        <f t="shared" si="23"/>
        <v>-5.1671511793422685E-3</v>
      </c>
      <c r="AW79">
        <v>76</v>
      </c>
      <c r="AX79">
        <f>IF(Z79&gt;0, (R79*SUMPRODUCT(K79:$K$98, X79:$X$98)-K79*$AZ$3)/Z79, 0)</f>
        <v>-10093.590452217075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250000</v>
      </c>
      <c r="S80">
        <f t="shared" si="29"/>
        <v>-21259.119282207172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-0.97136869527764969</v>
      </c>
      <c r="AC80">
        <f t="shared" si="30"/>
        <v>-0.87149446353722759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-13.569979207984529</v>
      </c>
      <c r="AI80">
        <f t="shared" si="34"/>
        <v>-13.571004055782748</v>
      </c>
      <c r="AJ80">
        <f t="shared" si="35"/>
        <v>-9.9874231740422093E-2</v>
      </c>
      <c r="AK80">
        <f t="shared" si="49"/>
        <v>-6.7995808669435484E-2</v>
      </c>
      <c r="AL80">
        <f t="shared" si="26"/>
        <v>-13.738874096192605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-2.2018687948400636E-3</v>
      </c>
      <c r="AR80">
        <f t="shared" si="36"/>
        <v>-2.2020350869435203E-3</v>
      </c>
      <c r="AS80">
        <f t="shared" si="36"/>
        <v>-1.6205622050508828E-5</v>
      </c>
      <c r="AT80">
        <f t="shared" si="36"/>
        <v>-1.1033019800137349E-5</v>
      </c>
      <c r="AU80">
        <f t="shared" si="23"/>
        <v>-2.2292737287941664E-3</v>
      </c>
      <c r="AW80">
        <v>77</v>
      </c>
      <c r="AX80">
        <f>IF(Z80&gt;0, (R80*SUMPRODUCT(K80:$K$98, X80:$X$98)-K80*$AZ$3)/Z80, 0)</f>
        <v>-21259.119282207172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250000</v>
      </c>
      <c r="S81">
        <f t="shared" si="29"/>
        <v>-47953.699918155937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-0.87149446353722759</v>
      </c>
      <c r="AC81">
        <f t="shared" si="30"/>
        <v>-0.77993924720640151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-6.0798875184540542</v>
      </c>
      <c r="AI81">
        <f t="shared" si="34"/>
        <v>-6.0802941290224446</v>
      </c>
      <c r="AJ81">
        <f t="shared" si="35"/>
        <v>-9.1555216330826084E-2</v>
      </c>
      <c r="AK81">
        <f t="shared" si="49"/>
        <v>-6.1004612447605938E-2</v>
      </c>
      <c r="AL81">
        <f t="shared" si="26"/>
        <v>-6.2328539578008764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-8.8082529179720479E-4</v>
      </c>
      <c r="AR81">
        <f t="shared" si="36"/>
        <v>-8.8088419960947323E-4</v>
      </c>
      <c r="AS81">
        <f t="shared" si="36"/>
        <v>-1.3264085872539572E-5</v>
      </c>
      <c r="AT81">
        <f t="shared" si="36"/>
        <v>-8.8380591576801167E-6</v>
      </c>
      <c r="AU81">
        <f t="shared" si="23"/>
        <v>-9.0298634463969291E-4</v>
      </c>
      <c r="AW81">
        <v>78</v>
      </c>
      <c r="AX81">
        <f>IF(Z81&gt;0, (R81*SUMPRODUCT(K81:$K$98, X81:$X$98)-K81*$AZ$3)/Z81, 0)</f>
        <v>-47953.699918155937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250000</v>
      </c>
      <c r="S82">
        <f t="shared" si="29"/>
        <v>-116556.01358544275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-0.77993924720640151</v>
      </c>
      <c r="AC82">
        <f t="shared" si="30"/>
        <v>-0.69710838935028241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-2.5302227849981809</v>
      </c>
      <c r="AI82">
        <f t="shared" si="34"/>
        <v>-2.5303723071823878</v>
      </c>
      <c r="AJ82">
        <f t="shared" si="35"/>
        <v>-8.28308578561191E-2</v>
      </c>
      <c r="AK82">
        <f t="shared" si="49"/>
        <v>-5.4595747304448113E-2</v>
      </c>
      <c r="AL82">
        <f t="shared" si="26"/>
        <v>-2.6677989123429549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-3.2729168451826337E-4</v>
      </c>
      <c r="AR82">
        <f t="shared" si="36"/>
        <v>-3.2731102564815601E-4</v>
      </c>
      <c r="AS82">
        <f t="shared" si="36"/>
        <v>-1.0714412643249334E-5</v>
      </c>
      <c r="AT82">
        <f t="shared" si="36"/>
        <v>-7.0621188808949509E-6</v>
      </c>
      <c r="AU82">
        <f t="shared" si="23"/>
        <v>-3.4508755717230027E-4</v>
      </c>
      <c r="AW82">
        <v>79</v>
      </c>
      <c r="AX82">
        <f>IF(Z82&gt;0, (R82*SUMPRODUCT(K82:$K$98, X82:$X$98)-K82*$AZ$3)/Z82, 0)</f>
        <v>-116556.01358544275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250000</v>
      </c>
      <c r="S83">
        <f t="shared" si="29"/>
        <v>-307178.12468999968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-0.69710838935028241</v>
      </c>
      <c r="AC83">
        <f t="shared" si="30"/>
        <v>-0.62269310679558976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-0.97348458856264597</v>
      </c>
      <c r="AI83">
        <f t="shared" si="34"/>
        <v>-0.97353526706615467</v>
      </c>
      <c r="AJ83">
        <f t="shared" si="35"/>
        <v>-7.4415282554692652E-2</v>
      </c>
      <c r="AK83">
        <f t="shared" si="49"/>
        <v>-4.8797587254519777E-2</v>
      </c>
      <c r="AL83">
        <f t="shared" si="26"/>
        <v>-1.0967481368753671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-1.1243130896146208E-4</v>
      </c>
      <c r="AR83">
        <f t="shared" si="36"/>
        <v>-1.1243716200788175E-4</v>
      </c>
      <c r="AS83">
        <f t="shared" si="36"/>
        <v>-8.5944941734665563E-6</v>
      </c>
      <c r="AT83">
        <f t="shared" si="36"/>
        <v>-5.6358124963102655E-6</v>
      </c>
      <c r="AU83">
        <f t="shared" si="23"/>
        <v>-1.2666746867765857E-4</v>
      </c>
      <c r="AW83">
        <v>80</v>
      </c>
      <c r="AX83">
        <f>IF(Z83&gt;0, (R83*SUMPRODUCT(K83:$K$98, X83:$X$98)-K83*$AZ$3)/Z83, 0)</f>
        <v>-307178.12468999968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250000</v>
      </c>
      <c r="S84">
        <f t="shared" si="29"/>
        <v>-883707.17496108671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-0.62269310679558976</v>
      </c>
      <c r="AC84">
        <f t="shared" si="30"/>
        <v>-0.55607109681954159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-0.3444051495461441</v>
      </c>
      <c r="AI84">
        <f t="shared" si="34"/>
        <v>-0.34442088074966309</v>
      </c>
      <c r="AJ84">
        <f t="shared" si="35"/>
        <v>-6.6622009976048169E-2</v>
      </c>
      <c r="AK84">
        <f t="shared" si="49"/>
        <v>-4.3588517475691285E-2</v>
      </c>
      <c r="AL84">
        <f t="shared" si="26"/>
        <v>-0.45463140820140258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-3.55148349029209E-5</v>
      </c>
      <c r="AR84">
        <f t="shared" si="36"/>
        <v>-3.5516457094390851E-5</v>
      </c>
      <c r="AS84">
        <f t="shared" si="36"/>
        <v>-6.8700183151096848E-6</v>
      </c>
      <c r="AT84">
        <f t="shared" si="36"/>
        <v>-4.4948195572925053E-6</v>
      </c>
      <c r="AU84">
        <f t="shared" si="23"/>
        <v>-4.6881294966793043E-5</v>
      </c>
      <c r="AW84">
        <v>81</v>
      </c>
      <c r="AX84">
        <f>IF(Z84&gt;0, (R84*SUMPRODUCT(K84:$K$98, X84:$X$98)-K84*$AZ$3)/Z84, 0)</f>
        <v>-883707.17496108671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250000</v>
      </c>
      <c r="S85">
        <f t="shared" si="29"/>
        <v>-2797810.5514630396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-0.55607109681954159</v>
      </c>
      <c r="AC85">
        <f t="shared" si="30"/>
        <v>-0.49652228907854301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-0.11137187497348011</v>
      </c>
      <c r="AI85">
        <f t="shared" si="34"/>
        <v>-0.11137631167746655</v>
      </c>
      <c r="AJ85">
        <f t="shared" si="35"/>
        <v>-5.9548807740998577E-2</v>
      </c>
      <c r="AK85">
        <f t="shared" si="49"/>
        <v>-3.8924976777367913E-2</v>
      </c>
      <c r="AL85">
        <f t="shared" si="26"/>
        <v>-0.20985009619583303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-1.0254102922418359E-5</v>
      </c>
      <c r="AR85">
        <f t="shared" si="36"/>
        <v>-1.0254511413514734E-5</v>
      </c>
      <c r="AS85">
        <f t="shared" si="36"/>
        <v>-5.4827091995075363E-6</v>
      </c>
      <c r="AT85">
        <f t="shared" si="36"/>
        <v>-3.5838556028882383E-6</v>
      </c>
      <c r="AU85">
        <f t="shared" si="23"/>
        <v>-1.9321076215910509E-5</v>
      </c>
      <c r="AW85">
        <v>82</v>
      </c>
      <c r="AX85">
        <f>IF(Z85&gt;0, (R85*SUMPRODUCT(K85:$K$98, X85:$X$98)-K85*$AZ$3)/Z85, 0)</f>
        <v>-2797810.5514630396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8"/>
        <v>250000</v>
      </c>
      <c r="S86">
        <f t="shared" si="29"/>
        <v>-9848458.2504815795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-0.49652228907854301</v>
      </c>
      <c r="AC86">
        <f t="shared" si="30"/>
        <v>-0.44333225516726765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-3.2669520287183472E-2</v>
      </c>
      <c r="AI86">
        <f t="shared" si="34"/>
        <v>-3.2670645672101324E-2</v>
      </c>
      <c r="AJ86">
        <f t="shared" si="35"/>
        <v>-5.3190033911275358E-2</v>
      </c>
      <c r="AK86">
        <f t="shared" si="49"/>
        <v>-3.4756560235498016E-2</v>
      </c>
      <c r="AL86">
        <f t="shared" si="26"/>
        <v>-0.12061723981887469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-2.6856343053603663E-6</v>
      </c>
      <c r="AR86">
        <f t="shared" si="36"/>
        <v>-2.6857268188810901E-6</v>
      </c>
      <c r="AS86">
        <f t="shared" si="36"/>
        <v>-4.3725459853612599E-6</v>
      </c>
      <c r="AT86">
        <f t="shared" si="36"/>
        <v>-2.8572017490381349E-6</v>
      </c>
      <c r="AU86">
        <f t="shared" si="23"/>
        <v>-9.9154745532804836E-6</v>
      </c>
      <c r="AW86">
        <v>83</v>
      </c>
      <c r="AX86">
        <f>IF(Z86&gt;0, (R86*SUMPRODUCT(K86:$K$98, X86:$X$98)-K86*$AZ$3)/Z86, 0)</f>
        <v>-9848458.2504815795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250000</v>
      </c>
      <c r="S87">
        <f t="shared" si="29"/>
        <v>-39033931.888784707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-0.44333225516726765</v>
      </c>
      <c r="AC87">
        <f t="shared" si="30"/>
        <v>-0.39583468364603924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-8.6061146118512049E-3</v>
      </c>
      <c r="AI87">
        <f t="shared" si="34"/>
        <v>-8.6063681314586925E-3</v>
      </c>
      <c r="AJ87">
        <f t="shared" si="35"/>
        <v>-4.749757152122841E-2</v>
      </c>
      <c r="AK87">
        <f t="shared" si="49"/>
        <v>-3.1033257861708737E-2</v>
      </c>
      <c r="AL87">
        <f t="shared" si="26"/>
        <v>-8.7137197514395845E-2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-6.3167431955894734E-7</v>
      </c>
      <c r="AR87">
        <f t="shared" si="36"/>
        <v>-6.3169292747120251E-7</v>
      </c>
      <c r="AS87">
        <f t="shared" si="36"/>
        <v>-3.4862417623463004E-6</v>
      </c>
      <c r="AT87">
        <f t="shared" si="36"/>
        <v>-2.2777888661275412E-6</v>
      </c>
      <c r="AU87">
        <f t="shared" si="23"/>
        <v>-6.3957235559450444E-6</v>
      </c>
      <c r="AW87">
        <v>84</v>
      </c>
      <c r="AX87">
        <f>IF(Z87&gt;0, (R87*SUMPRODUCT(K87:$K$98, X87:$X$98)-K87*$AZ$3)/Z87, 0)</f>
        <v>-39033931.888784707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250000</v>
      </c>
      <c r="S88">
        <f t="shared" si="29"/>
        <v>-177007825.61380619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-0.39583468364603924</v>
      </c>
      <c r="AC88">
        <f t="shared" si="30"/>
        <v>-0.35342437143148941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-2.0106792181623459E-3</v>
      </c>
      <c r="AI88">
        <f t="shared" si="34"/>
        <v>-2.0107291346519425E-3</v>
      </c>
      <c r="AJ88">
        <f t="shared" si="35"/>
        <v>-4.2410312214549828E-2</v>
      </c>
      <c r="AK88">
        <f t="shared" si="49"/>
        <v>-2.7708427855222751E-2</v>
      </c>
      <c r="AL88">
        <f t="shared" si="26"/>
        <v>-7.2129469204424521E-2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-1.3176827550891731E-7</v>
      </c>
      <c r="AR88">
        <f t="shared" si="36"/>
        <v>-1.3177154674666335E-7</v>
      </c>
      <c r="AS88">
        <f t="shared" si="36"/>
        <v>-2.7793263360097011E-6</v>
      </c>
      <c r="AT88">
        <f t="shared" si="36"/>
        <v>-1.8158499488958038E-6</v>
      </c>
      <c r="AU88">
        <f t="shared" si="23"/>
        <v>-4.7269478316521679E-6</v>
      </c>
      <c r="AW88">
        <v>85</v>
      </c>
      <c r="AX88">
        <f>IF(Z88&gt;0, (R88*SUMPRODUCT(K88:$K$98, X88:$X$98)-K88*$AZ$3)/Z88, 0)</f>
        <v>-177007825.61380619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-0.35342437143148941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-0.35342437143148941</v>
      </c>
      <c r="AK89">
        <f t="shared" si="49"/>
        <v>-2.473970600020426E-2</v>
      </c>
      <c r="AL89">
        <f t="shared" si="26"/>
        <v>-0.37866324232766074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-2.9207479875294951E-8</v>
      </c>
      <c r="AR89">
        <f t="shared" si="36"/>
        <v>-2.9207479875294951E-8</v>
      </c>
      <c r="AS89">
        <f t="shared" si="36"/>
        <v>-2.0679810017539852E-5</v>
      </c>
      <c r="AT89">
        <f t="shared" si="36"/>
        <v>-1.4475867012277897E-6</v>
      </c>
      <c r="AU89">
        <f t="shared" si="23"/>
        <v>-2.2156604198642936E-5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10115.222111820784</v>
      </c>
      <c r="AO91" s="8">
        <f t="shared" si="50"/>
        <v>-1011.5222111820784</v>
      </c>
      <c r="AP91" s="8">
        <f t="shared" si="50"/>
        <v>-436.84378752302405</v>
      </c>
      <c r="AQ91" s="8">
        <f t="shared" si="50"/>
        <v>-5392.9776325554203</v>
      </c>
      <c r="AR91" s="8">
        <f t="shared" si="50"/>
        <v>3273.8784805602604</v>
      </c>
      <c r="AS91" s="8">
        <f t="shared" si="50"/>
        <v>-434.53394977277543</v>
      </c>
      <c r="AT91" s="8">
        <f t="shared" si="50"/>
        <v>253.47813736745226</v>
      </c>
      <c r="AU91" s="8">
        <f t="shared" si="50"/>
        <v>3092.8226681549386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314D-0847-4FFD-AA55-E6FF693C8B9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13299.129368193475</v>
      </c>
      <c r="K3">
        <v>1</v>
      </c>
      <c r="L3" s="2">
        <v>0</v>
      </c>
      <c r="O3">
        <f>$C$3</f>
        <v>13299.129368193475</v>
      </c>
      <c r="P3">
        <f>O3*C5</f>
        <v>1329.9129368193476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13299.129368193475</v>
      </c>
      <c r="AF3">
        <f t="shared" ref="AF3:AG34" si="4">-$Z3*P3</f>
        <v>-1329.9129368193476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11696.066689574127</v>
      </c>
      <c r="AJ3">
        <f t="shared" ref="AJ3:AJ66" si="7">AB3-AC3</f>
        <v>0</v>
      </c>
      <c r="AL3">
        <f t="shared" ref="AL3:AL34" si="8">SUM(AI3:AK3)</f>
        <v>11696.066689574127</v>
      </c>
      <c r="AN3">
        <f t="shared" ref="AN3:AU34" si="9">AE3*$K3</f>
        <v>13299.129368193475</v>
      </c>
      <c r="AO3">
        <f t="shared" si="9"/>
        <v>-1329.9129368193476</v>
      </c>
      <c r="AP3">
        <f t="shared" si="9"/>
        <v>-273.14974180000002</v>
      </c>
      <c r="AQ3">
        <f t="shared" si="9"/>
        <v>0</v>
      </c>
      <c r="AR3">
        <f t="shared" si="9"/>
        <v>11696.066689574127</v>
      </c>
      <c r="AS3">
        <f t="shared" si="9"/>
        <v>0</v>
      </c>
      <c r="AT3">
        <f t="shared" si="9"/>
        <v>0</v>
      </c>
      <c r="AU3">
        <f t="shared" si="9"/>
        <v>11696.066689574127</v>
      </c>
      <c r="AW3">
        <v>0</v>
      </c>
      <c r="AX3">
        <f>IF(Z3&gt;0, (R3*SUMPRODUCT(K3:$K$98, X3:$X$98)-K3*$AZ$3)/Z3, 0)</f>
        <v>0</v>
      </c>
      <c r="AZ3">
        <f>C6*ABS(SUMPRODUCT(X4:X79, K4:K79))/1</f>
        <v>7112.9388334255573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771.90798515058782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762.10058929559546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-762.10058929559546</v>
      </c>
      <c r="AK4">
        <f>G4*SUM(AB4, AE4:AF4)</f>
        <v>0</v>
      </c>
      <c r="AL4">
        <f t="shared" si="8"/>
        <v>-1438.4493392955956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-603.8828125</v>
      </c>
      <c r="AR4">
        <f t="shared" si="9"/>
        <v>-603.8828125</v>
      </c>
      <c r="AS4">
        <f t="shared" si="9"/>
        <v>-680.44695472821013</v>
      </c>
      <c r="AT4">
        <f t="shared" si="9"/>
        <v>0</v>
      </c>
      <c r="AU4">
        <f t="shared" si="9"/>
        <v>-1284.3297672282101</v>
      </c>
      <c r="AW4">
        <v>1</v>
      </c>
      <c r="AX4">
        <f>IF(Z4&gt;0, (R4*SUMPRODUCT(K4:$K$98, X4:$X$98)-K4*$AZ$3)/Z4, 0)</f>
        <v>771.90798515058782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250000</v>
      </c>
      <c r="S5">
        <f t="shared" si="1"/>
        <v>860.42754179914562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762.10058929559546</v>
      </c>
      <c r="AC5">
        <f t="shared" si="2"/>
        <v>838.66473152380604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-678.66952018446625</v>
      </c>
      <c r="AI5">
        <f t="shared" si="6"/>
        <v>-703.03719470619785</v>
      </c>
      <c r="AJ5">
        <f t="shared" si="7"/>
        <v>-76.564142228210585</v>
      </c>
      <c r="AK5">
        <f>G5*SUM(AB5, AE5:AF5)</f>
        <v>53.347041250691689</v>
      </c>
      <c r="AL5">
        <f t="shared" si="8"/>
        <v>-726.25429568371669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-541.03118637154512</v>
      </c>
      <c r="AR5">
        <f t="shared" si="9"/>
        <v>-560.45694731042556</v>
      </c>
      <c r="AS5">
        <f t="shared" si="9"/>
        <v>-61.036465424275015</v>
      </c>
      <c r="AT5">
        <f t="shared" si="9"/>
        <v>42.52793467051314</v>
      </c>
      <c r="AU5">
        <f t="shared" si="9"/>
        <v>-578.96547806418732</v>
      </c>
      <c r="AW5">
        <v>2</v>
      </c>
      <c r="AX5">
        <f>IF(Z5&gt;0, (R5*SUMPRODUCT(K5:$K$98, X5:$X$98)-K5*$AZ$3)/Z5, 0)</f>
        <v>860.42754179914562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250000</v>
      </c>
      <c r="S6">
        <f t="shared" si="1"/>
        <v>940.70621746921324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838.66473152380604</v>
      </c>
      <c r="AC6">
        <f t="shared" si="2"/>
        <v>905.17546901673359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-682.5507471909616</v>
      </c>
      <c r="AI6">
        <f t="shared" si="6"/>
        <v>-706.60648989275671</v>
      </c>
      <c r="AJ6">
        <f t="shared" si="7"/>
        <v>-66.510737492927547</v>
      </c>
      <c r="AK6">
        <f>G6*SUM(AB6, AE6:AF6)</f>
        <v>58.706531206666426</v>
      </c>
      <c r="AL6">
        <f t="shared" si="8"/>
        <v>-714.4106961790178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-485.82613998081149</v>
      </c>
      <c r="AR6">
        <f t="shared" si="9"/>
        <v>-502.94854248243087</v>
      </c>
      <c r="AS6">
        <f t="shared" si="9"/>
        <v>-47.341029214968692</v>
      </c>
      <c r="AT6">
        <f t="shared" si="9"/>
        <v>41.786149330546777</v>
      </c>
      <c r="AU6">
        <f t="shared" si="9"/>
        <v>-508.50342236685276</v>
      </c>
      <c r="AW6">
        <v>3</v>
      </c>
      <c r="AX6">
        <f>IF(Z6&gt;0, (R6*SUMPRODUCT(K6:$K$98, X6:$X$98)-K6*$AZ$3)/Z6, 0)</f>
        <v>940.70621746921324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250000</v>
      </c>
      <c r="S7">
        <f t="shared" si="1"/>
        <v>1012.5731066866092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905.17546901673359</v>
      </c>
      <c r="AC7">
        <f t="shared" si="2"/>
        <v>961.79747534348826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-688.14050018696798</v>
      </c>
      <c r="AI7">
        <f t="shared" si="6"/>
        <v>-711.88687141172647</v>
      </c>
      <c r="AJ7">
        <f t="shared" si="7"/>
        <v>-56.622006326754672</v>
      </c>
      <c r="AK7">
        <f>G7*SUM(AB7, AE7:AF7)</f>
        <v>63.362282831171356</v>
      </c>
      <c r="AL7">
        <f t="shared" si="8"/>
        <v>-705.1465949073098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-437.32572835136131</v>
      </c>
      <c r="AR7">
        <f t="shared" si="9"/>
        <v>-452.4169765612076</v>
      </c>
      <c r="AS7">
        <f t="shared" si="9"/>
        <v>-35.984308656205322</v>
      </c>
      <c r="AT7">
        <f t="shared" si="9"/>
        <v>40.267876228209445</v>
      </c>
      <c r="AU7">
        <f t="shared" si="9"/>
        <v>-448.13340898920347</v>
      </c>
      <c r="AW7">
        <v>4</v>
      </c>
      <c r="AX7">
        <f>IF(Z7&gt;0, (R7*SUMPRODUCT(K7:$K$98, X7:$X$98)-K7*$AZ$3)/Z7, 0)</f>
        <v>1012.5731066866092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250000</v>
      </c>
      <c r="S8">
        <f t="shared" si="1"/>
        <v>1075.9620032582252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961.79747534348826</v>
      </c>
      <c r="AC8">
        <f t="shared" si="2"/>
        <v>1008.8004490524555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-694.07651047194747</v>
      </c>
      <c r="AI8">
        <f t="shared" si="6"/>
        <v>-717.51601033341115</v>
      </c>
      <c r="AJ8">
        <f t="shared" si="7"/>
        <v>-47.002973708967261</v>
      </c>
      <c r="AK8">
        <f t="shared" ref="AK8:AK71" si="22">G8*SUM(AB8:AB8, AE8:AF8)</f>
        <v>67.325823274044183</v>
      </c>
      <c r="AL8">
        <f t="shared" si="8"/>
        <v>-697.19316076833422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-393.83765196523461</v>
      </c>
      <c r="AR8">
        <f t="shared" si="9"/>
        <v>-407.13785367124149</v>
      </c>
      <c r="AS8">
        <f t="shared" si="9"/>
        <v>-26.670749581103284</v>
      </c>
      <c r="AT8">
        <f t="shared" si="9"/>
        <v>38.202480209056986</v>
      </c>
      <c r="AU8">
        <f t="shared" si="9"/>
        <v>-395.60612304328777</v>
      </c>
      <c r="AW8">
        <v>5</v>
      </c>
      <c r="AX8">
        <f>IF(Z8&gt;0, (R8*SUMPRODUCT(K8:$K$98, X8:$X$98)-K8*$AZ$3)/Z8, 0)</f>
        <v>1075.9620032582252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250000</v>
      </c>
      <c r="S9">
        <f t="shared" si="1"/>
        <v>1131.8346050375465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1008.8004490524555</v>
      </c>
      <c r="AC9">
        <f t="shared" si="2"/>
        <v>1047.3991382125123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-701.18232497574786</v>
      </c>
      <c r="AI9">
        <f t="shared" si="6"/>
        <v>-724.31731160609934</v>
      </c>
      <c r="AJ9">
        <f t="shared" si="7"/>
        <v>-38.598689160056779</v>
      </c>
      <c r="AK9">
        <f t="shared" si="22"/>
        <v>70.616031433671893</v>
      </c>
      <c r="AL9">
        <f t="shared" si="8"/>
        <v>-692.29996933248424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-355.24078745218361</v>
      </c>
      <c r="AR9">
        <f t="shared" si="9"/>
        <v>-366.96169166714094</v>
      </c>
      <c r="AS9">
        <f t="shared" si="9"/>
        <v>-19.555297165134466</v>
      </c>
      <c r="AT9">
        <f t="shared" si="9"/>
        <v>35.776279178334121</v>
      </c>
      <c r="AU9">
        <f t="shared" si="9"/>
        <v>-350.74070965394128</v>
      </c>
      <c r="AW9">
        <v>6</v>
      </c>
      <c r="AX9">
        <f>IF(Z9&gt;0, (R9*SUMPRODUCT(K9:$K$98, X9:$X$98)-K9*$AZ$3)/Z9, 0)</f>
        <v>1131.8346050375465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250000</v>
      </c>
      <c r="S10">
        <f t="shared" si="1"/>
        <v>1180.6109198452152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1047.3991382125123</v>
      </c>
      <c r="AC10">
        <f t="shared" si="2"/>
        <v>1078.2622267650518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-709.19214170970906</v>
      </c>
      <c r="AI10">
        <f t="shared" si="6"/>
        <v>-732.02485925958604</v>
      </c>
      <c r="AJ10">
        <f t="shared" si="7"/>
        <v>-30.863088552539466</v>
      </c>
      <c r="AK10">
        <f t="shared" si="22"/>
        <v>73.317939674875873</v>
      </c>
      <c r="AL10">
        <f t="shared" si="8"/>
        <v>-689.5700081372496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-320.8025088254779</v>
      </c>
      <c r="AR10">
        <f t="shared" si="9"/>
        <v>-331.13087069317368</v>
      </c>
      <c r="AS10">
        <f t="shared" si="9"/>
        <v>-13.960893889614288</v>
      </c>
      <c r="AT10">
        <f t="shared" si="9"/>
        <v>33.165312482047796</v>
      </c>
      <c r="AU10">
        <f t="shared" si="9"/>
        <v>-311.92645210074016</v>
      </c>
      <c r="AW10">
        <v>7</v>
      </c>
      <c r="AX10">
        <f>IF(Z10&gt;0, (R10*SUMPRODUCT(K10:$K$98, X10:$X$98)-K10*$AZ$3)/Z10, 0)</f>
        <v>1180.6109198452152</v>
      </c>
    </row>
    <row r="11" spans="1:52" x14ac:dyDescent="0.25">
      <c r="A11" t="s">
        <v>33</v>
      </c>
      <c r="C11" s="12">
        <f>AU81</f>
        <v>4061.0924435417628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250000</v>
      </c>
      <c r="S11">
        <f t="shared" si="1"/>
        <v>1222.8971828121441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1078.2622267650518</v>
      </c>
      <c r="AC11">
        <f t="shared" si="2"/>
        <v>1102.1953215152216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-719.29407777591462</v>
      </c>
      <c r="AI11">
        <f t="shared" si="6"/>
        <v>-741.82653874251525</v>
      </c>
      <c r="AJ11">
        <f t="shared" si="7"/>
        <v>-23.933094750169857</v>
      </c>
      <c r="AK11">
        <f t="shared" si="22"/>
        <v>75.478355873553625</v>
      </c>
      <c r="AL11">
        <f t="shared" si="8"/>
        <v>-690.28127761913152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-290.51081399857986</v>
      </c>
      <c r="AR11">
        <f t="shared" si="9"/>
        <v>-299.61129706808964</v>
      </c>
      <c r="AS11">
        <f t="shared" si="9"/>
        <v>-9.6661755632346971</v>
      </c>
      <c r="AT11">
        <f t="shared" si="9"/>
        <v>30.48444201278642</v>
      </c>
      <c r="AU11">
        <f t="shared" si="9"/>
        <v>-278.79303061853795</v>
      </c>
      <c r="AW11">
        <v>8</v>
      </c>
      <c r="AX11">
        <f>IF(Z11&gt;0, (R11*SUMPRODUCT(K11:$K$98, X11:$X$98)-K11*$AZ$3)/Z11, 0)</f>
        <v>1222.8971828121441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250000</v>
      </c>
      <c r="S12">
        <f t="shared" si="1"/>
        <v>1258.7549781015582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1102.1953215152216</v>
      </c>
      <c r="AC12">
        <f t="shared" si="2"/>
        <v>1119.4841535663272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-731.79529714745672</v>
      </c>
      <c r="AI12">
        <f t="shared" si="6"/>
        <v>-754.02925397467664</v>
      </c>
      <c r="AJ12">
        <f t="shared" si="7"/>
        <v>-17.288832051105601</v>
      </c>
      <c r="AK12">
        <f t="shared" si="22"/>
        <v>77.153672506065519</v>
      </c>
      <c r="AL12">
        <f t="shared" si="8"/>
        <v>-694.16441351971673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-263.89272038574683</v>
      </c>
      <c r="AR12">
        <f t="shared" si="9"/>
        <v>-271.91050811265001</v>
      </c>
      <c r="AS12">
        <f t="shared" si="9"/>
        <v>-6.2345261578515254</v>
      </c>
      <c r="AT12">
        <f t="shared" si="9"/>
        <v>27.822387769832901</v>
      </c>
      <c r="AU12">
        <f t="shared" si="9"/>
        <v>-250.32264650066861</v>
      </c>
      <c r="AW12">
        <v>9</v>
      </c>
      <c r="AX12">
        <f>IF(Z12&gt;0, (R12*SUMPRODUCT(K12:$K$98, X12:$X$98)-K12*$AZ$3)/Z12, 0)</f>
        <v>1258.7549781015582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250000</v>
      </c>
      <c r="S13">
        <f t="shared" si="1"/>
        <v>1288.2464584464983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1119.4841535663272</v>
      </c>
      <c r="AC13">
        <f t="shared" si="2"/>
        <v>1130.412545724942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-745.77604902954374</v>
      </c>
      <c r="AI13">
        <f t="shared" si="6"/>
        <v>-767.71308868358847</v>
      </c>
      <c r="AJ13">
        <f t="shared" si="7"/>
        <v>-10.92839215861477</v>
      </c>
      <c r="AK13">
        <f t="shared" si="22"/>
        <v>78.36389074964292</v>
      </c>
      <c r="AL13">
        <f t="shared" si="8"/>
        <v>-700.27759009256033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-240.11992827786381</v>
      </c>
      <c r="AR13">
        <f t="shared" si="9"/>
        <v>-247.18306793649504</v>
      </c>
      <c r="AS13">
        <f t="shared" si="9"/>
        <v>-3.5186497940415808</v>
      </c>
      <c r="AT13">
        <f t="shared" si="9"/>
        <v>25.231075536502235</v>
      </c>
      <c r="AU13">
        <f t="shared" si="9"/>
        <v>-225.47064219403438</v>
      </c>
      <c r="AW13">
        <v>10</v>
      </c>
      <c r="AX13">
        <f>IF(Z13&gt;0, (R13*SUMPRODUCT(K13:$K$98, X13:$X$98)-K13*$AZ$3)/Z13, 0)</f>
        <v>1288.2464584464983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250000</v>
      </c>
      <c r="S14">
        <f t="shared" si="1"/>
        <v>1311.9158387596428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1130.412545724942</v>
      </c>
      <c r="AC14">
        <f t="shared" si="2"/>
        <v>1135.6686107902581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-762.54137004243989</v>
      </c>
      <c r="AI14">
        <f t="shared" si="6"/>
        <v>-784.18278516293992</v>
      </c>
      <c r="AJ14">
        <f t="shared" si="7"/>
        <v>-5.2560650653160792</v>
      </c>
      <c r="AK14">
        <f t="shared" si="22"/>
        <v>79.128878200745945</v>
      </c>
      <c r="AL14">
        <f t="shared" si="8"/>
        <v>-710.30997202751007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-219.21242227398926</v>
      </c>
      <c r="AR14">
        <f t="shared" si="9"/>
        <v>-225.43381198001626</v>
      </c>
      <c r="AS14">
        <f t="shared" si="9"/>
        <v>-1.5109931078670591</v>
      </c>
      <c r="AT14">
        <f t="shared" si="9"/>
        <v>22.747661626861735</v>
      </c>
      <c r="AU14">
        <f t="shared" si="9"/>
        <v>-204.19714346102157</v>
      </c>
      <c r="AW14">
        <v>11</v>
      </c>
      <c r="AX14">
        <f>IF(Z14&gt;0, (R14*SUMPRODUCT(K14:$K$98, X14:$X$98)-K14*$AZ$3)/Z14, 0)</f>
        <v>1311.9158387596428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250000</v>
      </c>
      <c r="S15">
        <f t="shared" si="1"/>
        <v>1329.8745204457587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1135.6686107902581</v>
      </c>
      <c r="AC15">
        <f t="shared" si="2"/>
        <v>1135.5418968583938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-782.1449808398072</v>
      </c>
      <c r="AI15">
        <f t="shared" si="6"/>
        <v>-803.49176731101829</v>
      </c>
      <c r="AJ15">
        <f t="shared" si="7"/>
        <v>0.12671393186428759</v>
      </c>
      <c r="AK15">
        <f t="shared" si="22"/>
        <v>79.496802755318072</v>
      </c>
      <c r="AL15">
        <f t="shared" si="8"/>
        <v>-723.86825062383593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-200.75713565382705</v>
      </c>
      <c r="AR15">
        <f t="shared" si="9"/>
        <v>-206.23632405541053</v>
      </c>
      <c r="AS15">
        <f t="shared" si="9"/>
        <v>3.2524310238741708E-2</v>
      </c>
      <c r="AT15">
        <f t="shared" si="9"/>
        <v>20.404849236082526</v>
      </c>
      <c r="AU15">
        <f t="shared" si="9"/>
        <v>-185.79895050908925</v>
      </c>
      <c r="AW15">
        <v>12</v>
      </c>
      <c r="AX15">
        <f>IF(Z15&gt;0, (R15*SUMPRODUCT(K15:$K$98, X15:$X$98)-K15*$AZ$3)/Z15, 0)</f>
        <v>1329.8745204457587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250000</v>
      </c>
      <c r="S16">
        <f t="shared" si="1"/>
        <v>1342.3161861785634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1135.5418968583938</v>
      </c>
      <c r="AC16">
        <f t="shared" si="2"/>
        <v>1130.39700079575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-802.12556763503926</v>
      </c>
      <c r="AI16">
        <f t="shared" si="6"/>
        <v>-823.17867368477471</v>
      </c>
      <c r="AJ16">
        <f t="shared" si="7"/>
        <v>5.1448960626437383</v>
      </c>
      <c r="AK16">
        <f t="shared" si="22"/>
        <v>79.487932780087576</v>
      </c>
      <c r="AL16">
        <f t="shared" si="8"/>
        <v>-738.54584484204338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-183.82647734517556</v>
      </c>
      <c r="AR16">
        <f t="shared" si="9"/>
        <v>-188.65130587384073</v>
      </c>
      <c r="AS16">
        <f t="shared" si="9"/>
        <v>1.1790773884584353</v>
      </c>
      <c r="AT16">
        <f t="shared" si="9"/>
        <v>18.216582619969476</v>
      </c>
      <c r="AU16">
        <f t="shared" si="9"/>
        <v>-169.25564586541282</v>
      </c>
      <c r="AW16">
        <v>13</v>
      </c>
      <c r="AX16">
        <f>IF(Z16&gt;0, (R16*SUMPRODUCT(K16:$K$98, X16:$X$98)-K16*$AZ$3)/Z16, 0)</f>
        <v>1342.3161861785634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250000</v>
      </c>
      <c r="S17">
        <f t="shared" si="1"/>
        <v>1350.2078215106355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1130.39700079575</v>
      </c>
      <c r="AC17">
        <f t="shared" si="2"/>
        <v>1121.2243087998447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-823.57729768384365</v>
      </c>
      <c r="AI17">
        <f t="shared" si="6"/>
        <v>-844.33751494331341</v>
      </c>
      <c r="AJ17">
        <f t="shared" si="7"/>
        <v>9.1726919959053248</v>
      </c>
      <c r="AK17">
        <f t="shared" si="22"/>
        <v>79.127790055702505</v>
      </c>
      <c r="AL17">
        <f t="shared" si="8"/>
        <v>-756.03703289170562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-168.52023232678005</v>
      </c>
      <c r="AR17">
        <f t="shared" si="9"/>
        <v>-172.76818409227818</v>
      </c>
      <c r="AS17">
        <f t="shared" si="9"/>
        <v>1.876914517385543</v>
      </c>
      <c r="AT17">
        <f t="shared" si="9"/>
        <v>16.191113573908378</v>
      </c>
      <c r="AU17">
        <f t="shared" si="9"/>
        <v>-154.70015600098426</v>
      </c>
      <c r="AW17">
        <v>14</v>
      </c>
      <c r="AX17">
        <f>IF(Z17&gt;0, (R17*SUMPRODUCT(K17:$K$98, X17:$X$98)-K17*$AZ$3)/Z17, 0)</f>
        <v>1350.2078215106355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250000</v>
      </c>
      <c r="S18">
        <f t="shared" si="1"/>
        <v>1354.1264183148708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1121.2243087998447</v>
      </c>
      <c r="AC18">
        <f t="shared" si="2"/>
        <v>1108.6449562491987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-847.15242840506926</v>
      </c>
      <c r="AI18">
        <f t="shared" si="6"/>
        <v>-867.62032824910375</v>
      </c>
      <c r="AJ18">
        <f t="shared" si="7"/>
        <v>12.579352550646036</v>
      </c>
      <c r="AK18">
        <f t="shared" si="22"/>
        <v>78.485701615989143</v>
      </c>
      <c r="AL18">
        <f t="shared" si="8"/>
        <v>-776.5552740824686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-154.77158139049342</v>
      </c>
      <c r="AR18">
        <f t="shared" si="9"/>
        <v>-158.51099016792861</v>
      </c>
      <c r="AS18">
        <f t="shared" si="9"/>
        <v>2.2982006801272998</v>
      </c>
      <c r="AT18">
        <f t="shared" si="9"/>
        <v>14.339044247938741</v>
      </c>
      <c r="AU18">
        <f t="shared" si="9"/>
        <v>-141.87374523986259</v>
      </c>
      <c r="AW18">
        <v>15</v>
      </c>
      <c r="AX18">
        <f>IF(Z18&gt;0, (R18*SUMPRODUCT(K18:$K$98, X18:$X$98)-K18*$AZ$3)/Z18, 0)</f>
        <v>1354.1264183148708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250000</v>
      </c>
      <c r="S19">
        <f t="shared" si="1"/>
        <v>1354.4943033171749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1108.6449562491987</v>
      </c>
      <c r="AC19">
        <f t="shared" si="2"/>
        <v>1093.1063032302536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-876.78199286591757</v>
      </c>
      <c r="AI19">
        <f t="shared" si="6"/>
        <v>-896.95753551222515</v>
      </c>
      <c r="AJ19">
        <f t="shared" si="7"/>
        <v>15.53865301894507</v>
      </c>
      <c r="AK19">
        <f t="shared" si="22"/>
        <v>77.605146937443919</v>
      </c>
      <c r="AL19">
        <f t="shared" si="8"/>
        <v>-803.81373555583616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-143.02213575033662</v>
      </c>
      <c r="AR19">
        <f t="shared" si="9"/>
        <v>-146.31320379538732</v>
      </c>
      <c r="AS19">
        <f t="shared" si="9"/>
        <v>2.5346909032526139</v>
      </c>
      <c r="AT19">
        <f t="shared" si="9"/>
        <v>12.659080536008776</v>
      </c>
      <c r="AU19">
        <f t="shared" si="9"/>
        <v>-131.11943235612594</v>
      </c>
      <c r="AW19">
        <v>16</v>
      </c>
      <c r="AX19">
        <f>IF(Z19&gt;0, (R19*SUMPRODUCT(K19:$K$98, X19:$X$98)-K19*$AZ$3)/Z19, 0)</f>
        <v>1354.4943033171749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250000</v>
      </c>
      <c r="S20">
        <f t="shared" si="1"/>
        <v>1350.9024322950761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1093.1063032302536</v>
      </c>
      <c r="AC20">
        <f t="shared" si="2"/>
        <v>1074.399282097371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-907.95369129355993</v>
      </c>
      <c r="AI20">
        <f t="shared" si="6"/>
        <v>-927.83668314427507</v>
      </c>
      <c r="AJ20">
        <f t="shared" si="7"/>
        <v>18.707021132882574</v>
      </c>
      <c r="AK20">
        <f t="shared" si="22"/>
        <v>76.517441226117754</v>
      </c>
      <c r="AL20">
        <f t="shared" si="8"/>
        <v>-832.61222078527476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-132.23831696457458</v>
      </c>
      <c r="AR20">
        <f t="shared" si="9"/>
        <v>-135.13416220841404</v>
      </c>
      <c r="AS20">
        <f t="shared" si="9"/>
        <v>2.7245717636862339</v>
      </c>
      <c r="AT20">
        <f t="shared" si="9"/>
        <v>11.144332297125974</v>
      </c>
      <c r="AU20">
        <f t="shared" si="9"/>
        <v>-121.26525814760183</v>
      </c>
      <c r="AW20">
        <v>17</v>
      </c>
      <c r="AX20">
        <f>IF(Z20&gt;0, (R20*SUMPRODUCT(K20:$K$98, X20:$X$98)-K20*$AZ$3)/Z20, 0)</f>
        <v>1350.9024322950761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250000</v>
      </c>
      <c r="S21">
        <f t="shared" si="1"/>
        <v>1343.969384803554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1074.399282097371</v>
      </c>
      <c r="AC21">
        <f t="shared" si="2"/>
        <v>1053.1566031840937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-937.49101895795968</v>
      </c>
      <c r="AI21">
        <f t="shared" si="6"/>
        <v>-957.08143178827186</v>
      </c>
      <c r="AJ21">
        <f t="shared" si="7"/>
        <v>21.242678913277359</v>
      </c>
      <c r="AK21">
        <f t="shared" si="22"/>
        <v>75.207949746815984</v>
      </c>
      <c r="AL21">
        <f t="shared" si="8"/>
        <v>-860.63080312817851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-121.91094784386372</v>
      </c>
      <c r="AR21">
        <f t="shared" si="9"/>
        <v>-124.45847709854456</v>
      </c>
      <c r="AS21">
        <f t="shared" si="9"/>
        <v>2.7623892588742032</v>
      </c>
      <c r="AT21">
        <f t="shared" si="9"/>
        <v>9.7800109586320882</v>
      </c>
      <c r="AU21">
        <f t="shared" si="9"/>
        <v>-111.91607688103826</v>
      </c>
      <c r="AW21">
        <v>18</v>
      </c>
      <c r="AX21">
        <f>IF(Z21&gt;0, (R21*SUMPRODUCT(K21:$K$98, X21:$X$98)-K21*$AZ$3)/Z21, 0)</f>
        <v>1343.969384803554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250000</v>
      </c>
      <c r="S22">
        <f t="shared" si="1"/>
        <v>1334.8224550239472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1053.1566031840937</v>
      </c>
      <c r="AC22">
        <f t="shared" si="2"/>
        <v>1030.3489036003184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-970.18992378866074</v>
      </c>
      <c r="AI22">
        <f t="shared" si="6"/>
        <v>-989.48741349829095</v>
      </c>
      <c r="AJ22">
        <f t="shared" si="7"/>
        <v>22.807699583775275</v>
      </c>
      <c r="AK22">
        <f t="shared" si="22"/>
        <v>73.72096222288657</v>
      </c>
      <c r="AL22">
        <f t="shared" si="8"/>
        <v>-892.95875169162912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-112.645625022616</v>
      </c>
      <c r="AR22">
        <f t="shared" si="9"/>
        <v>-114.88619435487627</v>
      </c>
      <c r="AS22">
        <f t="shared" si="9"/>
        <v>2.6481284869560016</v>
      </c>
      <c r="AT22">
        <f t="shared" si="9"/>
        <v>8.5595033129561546</v>
      </c>
      <c r="AU22">
        <f t="shared" si="9"/>
        <v>-103.67856255496412</v>
      </c>
      <c r="AW22">
        <v>19</v>
      </c>
      <c r="AX22">
        <f>IF(Z22&gt;0, (R22*SUMPRODUCT(K22:$K$98, X22:$X$98)-K22*$AZ$3)/Z22, 0)</f>
        <v>1334.8224550239472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250000</v>
      </c>
      <c r="S23">
        <f t="shared" si="1"/>
        <v>1323.6472121712372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1030.3489036003184</v>
      </c>
      <c r="AC23">
        <f t="shared" si="2"/>
        <v>1006.1883216670664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-1004.2685739496469</v>
      </c>
      <c r="AI23">
        <f t="shared" si="6"/>
        <v>-1023.2726619047859</v>
      </c>
      <c r="AJ23">
        <f t="shared" si="7"/>
        <v>24.160581933252047</v>
      </c>
      <c r="AK23">
        <f t="shared" si="22"/>
        <v>72.124423252022297</v>
      </c>
      <c r="AL23">
        <f t="shared" si="8"/>
        <v>-926.98765671951151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-104.10927433355592</v>
      </c>
      <c r="AR23">
        <f t="shared" si="9"/>
        <v>-106.07936665517404</v>
      </c>
      <c r="AS23">
        <f t="shared" si="9"/>
        <v>2.5046493714871625</v>
      </c>
      <c r="AT23">
        <f t="shared" si="9"/>
        <v>7.4769056418475301</v>
      </c>
      <c r="AU23">
        <f t="shared" si="9"/>
        <v>-96.097811641839357</v>
      </c>
      <c r="AW23">
        <v>20</v>
      </c>
      <c r="AX23">
        <f>IF(Z23&gt;0, (R23*SUMPRODUCT(K23:$K$98, X23:$X$98)-K23*$AZ$3)/Z23, 0)</f>
        <v>1323.6472121712372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250000</v>
      </c>
      <c r="S24">
        <f t="shared" si="1"/>
        <v>1310.9210569506592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1006.1883216670664</v>
      </c>
      <c r="AC24">
        <f t="shared" si="2"/>
        <v>981.08355009187096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-1042.3337456320266</v>
      </c>
      <c r="AI24">
        <f t="shared" si="6"/>
        <v>-1061.043559333051</v>
      </c>
      <c r="AJ24">
        <f t="shared" si="7"/>
        <v>25.1047715751954</v>
      </c>
      <c r="AK24">
        <f t="shared" si="22"/>
        <v>70.433182516694657</v>
      </c>
      <c r="AL24">
        <f t="shared" si="8"/>
        <v>-965.50560524116099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-96.478006735811817</v>
      </c>
      <c r="AR24">
        <f t="shared" si="9"/>
        <v>-98.20977982656855</v>
      </c>
      <c r="AS24">
        <f t="shared" si="9"/>
        <v>2.3236879082947528</v>
      </c>
      <c r="AT24">
        <f t="shared" si="9"/>
        <v>6.5192680230744902</v>
      </c>
      <c r="AU24">
        <f t="shared" si="9"/>
        <v>-89.366823895199317</v>
      </c>
      <c r="AW24">
        <v>21</v>
      </c>
      <c r="AX24">
        <f>IF(Z24&gt;0, (R24*SUMPRODUCT(K24:$K$98, X24:$X$98)-K24*$AZ$3)/Z24, 0)</f>
        <v>1310.9210569506592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250000</v>
      </c>
      <c r="S25">
        <f t="shared" si="1"/>
        <v>1296.7614160638982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981.08355009187096</v>
      </c>
      <c r="AC25">
        <f t="shared" si="2"/>
        <v>955.14527796173843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-1086.6371666423952</v>
      </c>
      <c r="AI25">
        <f t="shared" si="6"/>
        <v>-1105.051218489745</v>
      </c>
      <c r="AJ25">
        <f t="shared" si="7"/>
        <v>25.938272130132532</v>
      </c>
      <c r="AK25">
        <f t="shared" si="22"/>
        <v>68.675848506430981</v>
      </c>
      <c r="AL25">
        <f t="shared" si="8"/>
        <v>-1010.4370978531816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-89.802423375527695</v>
      </c>
      <c r="AR25">
        <f t="shared" si="9"/>
        <v>-91.324206847341173</v>
      </c>
      <c r="AS25">
        <f t="shared" si="9"/>
        <v>2.1436039249947498</v>
      </c>
      <c r="AT25">
        <f t="shared" si="9"/>
        <v>5.6755445263338009</v>
      </c>
      <c r="AU25">
        <f t="shared" si="9"/>
        <v>-83.505058396012629</v>
      </c>
      <c r="AW25">
        <v>22</v>
      </c>
      <c r="AX25">
        <f>IF(Z25&gt;0, (R25*SUMPRODUCT(K25:$K$98, X25:$X$98)-K25*$AZ$3)/Z25, 0)</f>
        <v>1296.7614160638982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250000</v>
      </c>
      <c r="S26">
        <f t="shared" si="1"/>
        <v>1281.0427396515065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955.14527796173843</v>
      </c>
      <c r="AC26">
        <f t="shared" si="2"/>
        <v>928.32476048413866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-1133.2685143967094</v>
      </c>
      <c r="AI26">
        <f t="shared" si="6"/>
        <v>-1151.385098874146</v>
      </c>
      <c r="AJ26">
        <f t="shared" si="7"/>
        <v>26.820517477599765</v>
      </c>
      <c r="AK26">
        <f t="shared" si="22"/>
        <v>66.860169457321703</v>
      </c>
      <c r="AL26">
        <f t="shared" si="8"/>
        <v>-1057.7044119392244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-83.621566980873268</v>
      </c>
      <c r="AR26">
        <f t="shared" si="9"/>
        <v>-84.958352714438874</v>
      </c>
      <c r="AS26">
        <f t="shared" si="9"/>
        <v>1.97903115653815</v>
      </c>
      <c r="AT26">
        <f t="shared" si="9"/>
        <v>4.9334752246287215</v>
      </c>
      <c r="AU26">
        <f t="shared" si="9"/>
        <v>-78.045846333271996</v>
      </c>
      <c r="AW26">
        <v>23</v>
      </c>
      <c r="AX26">
        <f>IF(Z26&gt;0, (R26*SUMPRODUCT(K26:$K$98, X26:$X$98)-K26*$AZ$3)/Z26, 0)</f>
        <v>1281.0427396515065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250000</v>
      </c>
      <c r="S27">
        <f t="shared" si="1"/>
        <v>1264.1346061791974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928.32476048413866</v>
      </c>
      <c r="AC27">
        <f t="shared" si="2"/>
        <v>900.93703805498649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-1181.4993257435267</v>
      </c>
      <c r="AI27">
        <f t="shared" si="6"/>
        <v>-1199.3165944436146</v>
      </c>
      <c r="AJ27">
        <f t="shared" si="7"/>
        <v>27.387722429152177</v>
      </c>
      <c r="AK27">
        <f t="shared" si="22"/>
        <v>64.982733233889718</v>
      </c>
      <c r="AL27">
        <f t="shared" si="8"/>
        <v>-1106.9461387805725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-77.839660673031574</v>
      </c>
      <c r="AR27">
        <f t="shared" si="9"/>
        <v>-79.01349981074101</v>
      </c>
      <c r="AS27">
        <f t="shared" si="9"/>
        <v>1.8043607592842179</v>
      </c>
      <c r="AT27">
        <f t="shared" si="9"/>
        <v>4.2811991461348669</v>
      </c>
      <c r="AU27">
        <f t="shared" si="9"/>
        <v>-72.927939905321907</v>
      </c>
      <c r="AW27">
        <v>24</v>
      </c>
      <c r="AX27">
        <f>IF(Z27&gt;0, (R27*SUMPRODUCT(K27:$K$98, X27:$X$98)-K27*$AZ$3)/Z27, 0)</f>
        <v>1264.1346061791974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250000</v>
      </c>
      <c r="S28">
        <f t="shared" si="1"/>
        <v>1246.474923156283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900.93703805498649</v>
      </c>
      <c r="AC28">
        <f t="shared" si="2"/>
        <v>873.3061671602776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-1235.7783184443042</v>
      </c>
      <c r="AI28">
        <f t="shared" si="6"/>
        <v>-1253.2938366255469</v>
      </c>
      <c r="AJ28">
        <f t="shared" si="7"/>
        <v>27.630870894708892</v>
      </c>
      <c r="AK28">
        <f t="shared" si="22"/>
        <v>63.06559266384906</v>
      </c>
      <c r="AL28">
        <f t="shared" si="8"/>
        <v>-1162.5973730669891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-72.692566856477839</v>
      </c>
      <c r="AR28">
        <f t="shared" si="9"/>
        <v>-73.722887551874649</v>
      </c>
      <c r="AS28">
        <f t="shared" si="9"/>
        <v>1.6253391889452042</v>
      </c>
      <c r="AT28">
        <f t="shared" si="9"/>
        <v>3.709726690165152</v>
      </c>
      <c r="AU28">
        <f t="shared" si="9"/>
        <v>-68.387821672764304</v>
      </c>
      <c r="AW28">
        <v>25</v>
      </c>
      <c r="AX28">
        <f>IF(Z28&gt;0, (R28*SUMPRODUCT(K28:$K$98, X28:$X$98)-K28*$AZ$3)/Z28, 0)</f>
        <v>1246.474923156283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250000</v>
      </c>
      <c r="S29">
        <f t="shared" si="1"/>
        <v>1228.0769589519477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873.3061671602776</v>
      </c>
      <c r="AC29">
        <f t="shared" si="2"/>
        <v>845.4428768915875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-1296.5664408309442</v>
      </c>
      <c r="AI29">
        <f t="shared" si="6"/>
        <v>-1313.7771471862914</v>
      </c>
      <c r="AJ29">
        <f t="shared" si="7"/>
        <v>27.863290268690093</v>
      </c>
      <c r="AK29">
        <f t="shared" si="22"/>
        <v>61.131431701219441</v>
      </c>
      <c r="AL29">
        <f t="shared" si="8"/>
        <v>-1224.7824252163816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-68.096718941395594</v>
      </c>
      <c r="AR29">
        <f t="shared" si="9"/>
        <v>-69.000639169896843</v>
      </c>
      <c r="AS29">
        <f t="shared" si="9"/>
        <v>1.4634025580621277</v>
      </c>
      <c r="AT29">
        <f t="shared" si="9"/>
        <v>3.2106722740526674</v>
      </c>
      <c r="AU29">
        <f t="shared" si="9"/>
        <v>-64.326564337782045</v>
      </c>
      <c r="AW29">
        <v>26</v>
      </c>
      <c r="AX29">
        <f>IF(Z29&gt;0, (R29*SUMPRODUCT(K29:$K$98, X29:$X$98)-K29*$AZ$3)/Z29, 0)</f>
        <v>1228.0769589519477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250000</v>
      </c>
      <c r="S30">
        <f t="shared" si="1"/>
        <v>1208.9872090676436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845.4428768915875</v>
      </c>
      <c r="AC30">
        <f t="shared" si="2"/>
        <v>817.37229776071706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-1365.9462974549901</v>
      </c>
      <c r="AI30">
        <f t="shared" si="6"/>
        <v>-1382.8483021170384</v>
      </c>
      <c r="AJ30">
        <f t="shared" si="7"/>
        <v>28.070579130870442</v>
      </c>
      <c r="AK30">
        <f t="shared" si="22"/>
        <v>59.181001382411132</v>
      </c>
      <c r="AL30">
        <f t="shared" si="8"/>
        <v>-1295.596721603757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-64.054111757900756</v>
      </c>
      <c r="AR30">
        <f t="shared" si="9"/>
        <v>-64.846707262989483</v>
      </c>
      <c r="AS30">
        <f t="shared" si="9"/>
        <v>1.3163299436499405</v>
      </c>
      <c r="AT30">
        <f t="shared" si="9"/>
        <v>2.775209013382427</v>
      </c>
      <c r="AU30">
        <f t="shared" si="9"/>
        <v>-60.75516830595712</v>
      </c>
      <c r="AW30">
        <v>27</v>
      </c>
      <c r="AX30">
        <f>IF(Z30&gt;0, (R30*SUMPRODUCT(K30:$K$98, X30:$X$98)-K30*$AZ$3)/Z30, 0)</f>
        <v>1208.9872090676436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250000</v>
      </c>
      <c r="S31">
        <f t="shared" si="1"/>
        <v>1189.1664246073522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817.37229776071706</v>
      </c>
      <c r="AC31">
        <f t="shared" si="2"/>
        <v>789.05581083364223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-1445.6195006825099</v>
      </c>
      <c r="AI31">
        <f t="shared" si="6"/>
        <v>-1462.2079233478694</v>
      </c>
      <c r="AJ31">
        <f t="shared" si="7"/>
        <v>28.316486927074834</v>
      </c>
      <c r="AK31">
        <f t="shared" si="22"/>
        <v>57.216060843250197</v>
      </c>
      <c r="AL31">
        <f t="shared" si="8"/>
        <v>-1376.6753755775442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-60.527029888053413</v>
      </c>
      <c r="AR31">
        <f t="shared" si="9"/>
        <v>-61.221574997598381</v>
      </c>
      <c r="AS31">
        <f t="shared" si="9"/>
        <v>1.185590571897069</v>
      </c>
      <c r="AT31">
        <f t="shared" si="9"/>
        <v>2.3955945690419025</v>
      </c>
      <c r="AU31">
        <f t="shared" si="9"/>
        <v>-57.640389856659404</v>
      </c>
      <c r="AW31">
        <v>28</v>
      </c>
      <c r="AX31">
        <f>IF(Z31&gt;0, (R31*SUMPRODUCT(K31:$K$98, X31:$X$98)-K31*$AZ$3)/Z31, 0)</f>
        <v>1189.1664246073522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250000</v>
      </c>
      <c r="S32">
        <f t="shared" si="1"/>
        <v>1168.546153184918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789.05581083364223</v>
      </c>
      <c r="AC32">
        <f t="shared" si="2"/>
        <v>760.43737454454026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-1536.6081517470702</v>
      </c>
      <c r="AI32">
        <f t="shared" si="6"/>
        <v>-1552.8770293706013</v>
      </c>
      <c r="AJ32">
        <f t="shared" si="7"/>
        <v>28.618436289101965</v>
      </c>
      <c r="AK32">
        <f t="shared" si="22"/>
        <v>55.233906758354962</v>
      </c>
      <c r="AL32">
        <f t="shared" si="8"/>
        <v>-1469.0246863231444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-57.443444712945741</v>
      </c>
      <c r="AR32">
        <f t="shared" si="9"/>
        <v>-58.051628634947228</v>
      </c>
      <c r="AS32">
        <f t="shared" si="9"/>
        <v>1.0698508665822735</v>
      </c>
      <c r="AT32">
        <f t="shared" si="9"/>
        <v>2.0648243116152742</v>
      </c>
      <c r="AU32">
        <f t="shared" si="9"/>
        <v>-54.916953456749681</v>
      </c>
      <c r="AW32">
        <v>29</v>
      </c>
      <c r="AX32">
        <f>IF(Z32&gt;0, (R32*SUMPRODUCT(K32:$K$98, X32:$X$98)-K32*$AZ$3)/Z32, 0)</f>
        <v>1168.546153184918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250000</v>
      </c>
      <c r="S33">
        <f t="shared" si="1"/>
        <v>1147.123000978185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760.43737454454026</v>
      </c>
      <c r="AC33">
        <f t="shared" si="2"/>
        <v>731.48374554494399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-1644.8632452393538</v>
      </c>
      <c r="AI33">
        <f t="shared" si="6"/>
        <v>-1660.8049477621257</v>
      </c>
      <c r="AJ33">
        <f t="shared" si="7"/>
        <v>28.953628999596276</v>
      </c>
      <c r="AK33">
        <f t="shared" si="22"/>
        <v>53.230616218117824</v>
      </c>
      <c r="AL33">
        <f t="shared" si="8"/>
        <v>-1578.6207025444116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-54.902120192471678</v>
      </c>
      <c r="AR33">
        <f t="shared" si="9"/>
        <v>-55.43422112579303</v>
      </c>
      <c r="AS33">
        <f t="shared" si="9"/>
        <v>0.96641202479586918</v>
      </c>
      <c r="AT33">
        <f t="shared" si="9"/>
        <v>1.7767274562093887</v>
      </c>
      <c r="AU33">
        <f t="shared" si="9"/>
        <v>-52.691081644787772</v>
      </c>
      <c r="AW33">
        <v>30</v>
      </c>
      <c r="AX33">
        <f>IF(Z33&gt;0, (R33*SUMPRODUCT(K33:$K$98, X33:$X$98)-K33*$AZ$3)/Z33, 0)</f>
        <v>1147.123000978185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250000</v>
      </c>
      <c r="S34">
        <f t="shared" si="1"/>
        <v>1124.6298418995946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731.48374554494399</v>
      </c>
      <c r="AC34">
        <f t="shared" si="2"/>
        <v>702.01896081082009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-1767.2945910020885</v>
      </c>
      <c r="AI34">
        <f t="shared" si="6"/>
        <v>-1782.9001470405324</v>
      </c>
      <c r="AJ34">
        <f t="shared" si="7"/>
        <v>29.464784734123896</v>
      </c>
      <c r="AK34">
        <f t="shared" si="22"/>
        <v>51.203862188146083</v>
      </c>
      <c r="AL34">
        <f t="shared" si="8"/>
        <v>-1702.2315001182624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-52.668414582014265</v>
      </c>
      <c r="AR34">
        <f t="shared" si="9"/>
        <v>-53.133486958402614</v>
      </c>
      <c r="AS34">
        <f t="shared" si="9"/>
        <v>0.87810119820867394</v>
      </c>
      <c r="AT34">
        <f t="shared" si="9"/>
        <v>1.5259630486372122</v>
      </c>
      <c r="AU34">
        <f t="shared" ref="AU34:AU79" si="23">AL34*$K34</f>
        <v>-50.72942271155673</v>
      </c>
      <c r="AW34">
        <v>31</v>
      </c>
      <c r="AX34">
        <f>IF(Z34&gt;0, (R34*SUMPRODUCT(K34:$K$98, X34:$X$98)-K34*$AZ$3)/Z34, 0)</f>
        <v>1124.6298418995946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250000</v>
      </c>
      <c r="S35">
        <f t="shared" si="1"/>
        <v>1101.0924030765746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702.01896081082009</v>
      </c>
      <c r="AC35">
        <f t="shared" si="2"/>
        <v>672.06245288804519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-1905.0743146716318</v>
      </c>
      <c r="AI35">
        <f t="shared" ref="AI35:AI66" si="25">SUM(AE35:AH35)</f>
        <v>-1920.3333077182242</v>
      </c>
      <c r="AJ35">
        <f t="shared" si="7"/>
        <v>29.956507922774904</v>
      </c>
      <c r="AK35">
        <f t="shared" si="22"/>
        <v>49.141327256757414</v>
      </c>
      <c r="AL35">
        <f t="shared" ref="AL35:AL79" si="26">SUM(AI35:AK35)</f>
        <v>-1841.2354725386917</v>
      </c>
      <c r="AN35">
        <f t="shared" ref="AN35:AT66" si="27">AE35*$K35</f>
        <v>0</v>
      </c>
      <c r="AO35">
        <f t="shared" si="27"/>
        <v>0</v>
      </c>
      <c r="AP35">
        <f t="shared" si="27"/>
        <v>-0.40602161064519765</v>
      </c>
      <c r="AQ35">
        <f t="shared" si="27"/>
        <v>-50.691506266497072</v>
      </c>
      <c r="AR35">
        <f t="shared" si="27"/>
        <v>-51.097527877142269</v>
      </c>
      <c r="AS35">
        <f t="shared" si="27"/>
        <v>0.79710303025709339</v>
      </c>
      <c r="AT35">
        <f t="shared" si="27"/>
        <v>1.3075856828237544</v>
      </c>
      <c r="AU35">
        <f t="shared" si="23"/>
        <v>-48.992839164061422</v>
      </c>
      <c r="AW35">
        <v>32</v>
      </c>
      <c r="AX35">
        <f>IF(Z35&gt;0, (R35*SUMPRODUCT(K35:$K$98, X35:$X$98)-K35*$AZ$3)/Z35, 0)</f>
        <v>1101.0924030765746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250000</v>
      </c>
      <c r="S36">
        <f t="shared" si="1"/>
        <v>1076.5665039683483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672.06245288804519</v>
      </c>
      <c r="AC36">
        <f t="shared" si="2"/>
        <v>641.64943471015454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-2060.3624735984158</v>
      </c>
      <c r="AI36">
        <f t="shared" si="25"/>
        <v>-2075.2628404671823</v>
      </c>
      <c r="AJ36">
        <f t="shared" si="7"/>
        <v>30.413018177890649</v>
      </c>
      <c r="AK36">
        <f t="shared" si="22"/>
        <v>47.044371702163168</v>
      </c>
      <c r="AL36">
        <f t="shared" si="26"/>
        <v>-1997.8054505871287</v>
      </c>
      <c r="AN36">
        <f t="shared" si="27"/>
        <v>0</v>
      </c>
      <c r="AO36">
        <f t="shared" si="27"/>
        <v>0</v>
      </c>
      <c r="AP36">
        <f t="shared" si="27"/>
        <v>-0.35399914524340187</v>
      </c>
      <c r="AQ36">
        <f t="shared" si="27"/>
        <v>-48.949570233353242</v>
      </c>
      <c r="AR36">
        <f t="shared" si="27"/>
        <v>-49.303569378596642</v>
      </c>
      <c r="AS36">
        <f t="shared" si="27"/>
        <v>0.72254478927044841</v>
      </c>
      <c r="AT36">
        <f t="shared" si="27"/>
        <v>1.1176682774158553</v>
      </c>
      <c r="AU36">
        <f t="shared" si="23"/>
        <v>-47.463356311910339</v>
      </c>
      <c r="AW36">
        <v>33</v>
      </c>
      <c r="AX36">
        <f>IF(Z36&gt;0, (R36*SUMPRODUCT(K36:$K$98, X36:$X$98)-K36*$AZ$3)/Z36, 0)</f>
        <v>1076.5665039683483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250000</v>
      </c>
      <c r="S37">
        <f t="shared" si="1"/>
        <v>1051.0409580263838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641.64943471015454</v>
      </c>
      <c r="AC37">
        <f t="shared" si="2"/>
        <v>610.80565741305691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-2227.7483374135527</v>
      </c>
      <c r="AI37">
        <f t="shared" si="25"/>
        <v>-2242.2769257798905</v>
      </c>
      <c r="AJ37">
        <f t="shared" si="7"/>
        <v>30.843777297097631</v>
      </c>
      <c r="AK37">
        <f t="shared" si="22"/>
        <v>44.915460429710819</v>
      </c>
      <c r="AL37">
        <f t="shared" si="26"/>
        <v>-2166.5176880530817</v>
      </c>
      <c r="AN37">
        <f t="shared" si="27"/>
        <v>0</v>
      </c>
      <c r="AO37">
        <f t="shared" si="27"/>
        <v>0</v>
      </c>
      <c r="AP37">
        <f t="shared" si="27"/>
        <v>-0.30818439791821617</v>
      </c>
      <c r="AQ37">
        <f t="shared" si="27"/>
        <v>-47.255608237193989</v>
      </c>
      <c r="AR37">
        <f t="shared" si="27"/>
        <v>-47.563792635112215</v>
      </c>
      <c r="AS37">
        <f t="shared" si="27"/>
        <v>0.65426665661846262</v>
      </c>
      <c r="AT37">
        <f t="shared" si="27"/>
        <v>0.9527590555061819</v>
      </c>
      <c r="AU37">
        <f t="shared" si="23"/>
        <v>-45.956766922987562</v>
      </c>
      <c r="AW37">
        <v>34</v>
      </c>
      <c r="AX37">
        <f>IF(Z37&gt;0, (R37*SUMPRODUCT(K37:$K$98, X37:$X$98)-K37*$AZ$3)/Z37, 0)</f>
        <v>1051.0409580263838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250000</v>
      </c>
      <c r="S38">
        <f t="shared" si="1"/>
        <v>1024.7639109695315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610.80565741305691</v>
      </c>
      <c r="AC38">
        <f t="shared" si="2"/>
        <v>579.71593572609129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-2406.319241057211</v>
      </c>
      <c r="AI38">
        <f t="shared" si="25"/>
        <v>-2420.4619116157796</v>
      </c>
      <c r="AJ38">
        <f t="shared" si="7"/>
        <v>31.089721686965618</v>
      </c>
      <c r="AK38">
        <f t="shared" si="22"/>
        <v>42.756396018913989</v>
      </c>
      <c r="AL38">
        <f t="shared" si="26"/>
        <v>-2346.6157939098998</v>
      </c>
      <c r="AN38">
        <f t="shared" si="27"/>
        <v>0</v>
      </c>
      <c r="AO38">
        <f t="shared" si="27"/>
        <v>0</v>
      </c>
      <c r="AP38">
        <f t="shared" si="27"/>
        <v>-0.26785553894719094</v>
      </c>
      <c r="AQ38">
        <f t="shared" si="27"/>
        <v>-45.574556412322714</v>
      </c>
      <c r="AR38">
        <f t="shared" si="27"/>
        <v>-45.842411951269902</v>
      </c>
      <c r="AS38">
        <f t="shared" si="27"/>
        <v>0.5888247289430788</v>
      </c>
      <c r="AT38">
        <f t="shared" si="27"/>
        <v>0.80978606209186565</v>
      </c>
      <c r="AU38">
        <f t="shared" si="23"/>
        <v>-44.443801160234955</v>
      </c>
      <c r="AW38">
        <v>35</v>
      </c>
      <c r="AX38">
        <f>IF(Z38&gt;0, (R38*SUMPRODUCT(K38:$K$98, X38:$X$98)-K38*$AZ$3)/Z38, 0)</f>
        <v>1024.7639109695315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250000</v>
      </c>
      <c r="S39">
        <f t="shared" si="1"/>
        <v>997.98067824292968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579.71593572609129</v>
      </c>
      <c r="AC39">
        <f t="shared" si="2"/>
        <v>548.57520659075817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-2591.1390622386161</v>
      </c>
      <c r="AI39">
        <f t="shared" si="25"/>
        <v>-2604.8811921853749</v>
      </c>
      <c r="AJ39">
        <f t="shared" si="7"/>
        <v>31.140729135333117</v>
      </c>
      <c r="AK39">
        <f t="shared" si="22"/>
        <v>40.580115500826395</v>
      </c>
      <c r="AL39">
        <f t="shared" si="26"/>
        <v>-2533.1603475492157</v>
      </c>
      <c r="AN39">
        <f t="shared" si="27"/>
        <v>0</v>
      </c>
      <c r="AO39">
        <f t="shared" si="27"/>
        <v>0</v>
      </c>
      <c r="AP39">
        <f t="shared" si="27"/>
        <v>-0.2323834712985289</v>
      </c>
      <c r="AQ39">
        <f t="shared" si="27"/>
        <v>-43.816925922916205</v>
      </c>
      <c r="AR39">
        <f t="shared" si="27"/>
        <v>-44.049309394214724</v>
      </c>
      <c r="AS39">
        <f t="shared" si="27"/>
        <v>0.52659891612673104</v>
      </c>
      <c r="AT39">
        <f t="shared" si="27"/>
        <v>0.68622172416593752</v>
      </c>
      <c r="AU39">
        <f t="shared" si="23"/>
        <v>-42.836488753922062</v>
      </c>
      <c r="AW39">
        <v>36</v>
      </c>
      <c r="AX39">
        <f>IF(Z39&gt;0, (R39*SUMPRODUCT(K39:$K$98, X39:$X$98)-K39*$AZ$3)/Z39, 0)</f>
        <v>997.98067824292968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250000</v>
      </c>
      <c r="S40">
        <f t="shared" si="1"/>
        <v>971.09357028894772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548.57520659075817</v>
      </c>
      <c r="AC40">
        <f t="shared" si="2"/>
        <v>517.64562645086869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-2783.5055244668779</v>
      </c>
      <c r="AI40">
        <f t="shared" si="25"/>
        <v>-2796.8318825617225</v>
      </c>
      <c r="AJ40">
        <f t="shared" si="7"/>
        <v>30.929580139889481</v>
      </c>
      <c r="AK40">
        <f t="shared" si="22"/>
        <v>38.400264461353075</v>
      </c>
      <c r="AL40">
        <f t="shared" si="26"/>
        <v>-2727.5020379604803</v>
      </c>
      <c r="AN40">
        <f t="shared" si="27"/>
        <v>0</v>
      </c>
      <c r="AO40">
        <f t="shared" si="27"/>
        <v>0</v>
      </c>
      <c r="AP40">
        <f t="shared" si="27"/>
        <v>-0.20120772020612021</v>
      </c>
      <c r="AQ40">
        <f t="shared" si="27"/>
        <v>-42.026696024008508</v>
      </c>
      <c r="AR40">
        <f t="shared" si="27"/>
        <v>-42.227903744214629</v>
      </c>
      <c r="AS40">
        <f t="shared" si="27"/>
        <v>0.46698957529042745</v>
      </c>
      <c r="AT40">
        <f t="shared" si="27"/>
        <v>0.57978553574738056</v>
      </c>
      <c r="AU40">
        <f t="shared" si="23"/>
        <v>-41.181128633176826</v>
      </c>
      <c r="AW40">
        <v>37</v>
      </c>
      <c r="AX40">
        <f>IF(Z40&gt;0, (R40*SUMPRODUCT(K40:$K$98, X40:$X$98)-K40*$AZ$3)/Z40, 0)</f>
        <v>971.09357028894772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250000</v>
      </c>
      <c r="S41">
        <f t="shared" si="1"/>
        <v>944.46749198211762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517.64562645086869</v>
      </c>
      <c r="AC41">
        <f t="shared" si="2"/>
        <v>487.12548916170527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-2989.1093169070277</v>
      </c>
      <c r="AI41">
        <f t="shared" si="25"/>
        <v>-3002.0035004892334</v>
      </c>
      <c r="AJ41">
        <f t="shared" si="7"/>
        <v>30.520137289163415</v>
      </c>
      <c r="AK41">
        <f t="shared" si="22"/>
        <v>36.235193851560808</v>
      </c>
      <c r="AL41">
        <f t="shared" si="26"/>
        <v>-2935.2481693485092</v>
      </c>
      <c r="AN41">
        <f t="shared" si="27"/>
        <v>0</v>
      </c>
      <c r="AO41">
        <f t="shared" si="27"/>
        <v>0</v>
      </c>
      <c r="AP41">
        <f t="shared" si="27"/>
        <v>-0.17382369908448111</v>
      </c>
      <c r="AQ41">
        <f t="shared" si="27"/>
        <v>-40.295535977144354</v>
      </c>
      <c r="AR41">
        <f t="shared" si="27"/>
        <v>-40.469359676228841</v>
      </c>
      <c r="AS41">
        <f t="shared" si="27"/>
        <v>0.41143536745435177</v>
      </c>
      <c r="AT41">
        <f t="shared" si="27"/>
        <v>0.48847880846165237</v>
      </c>
      <c r="AU41">
        <f t="shared" si="23"/>
        <v>-39.569445500312838</v>
      </c>
      <c r="AW41">
        <v>38</v>
      </c>
      <c r="AX41">
        <f>IF(Z41&gt;0, (R41*SUMPRODUCT(K41:$K$98, X41:$X$98)-K41*$AZ$3)/Z41, 0)</f>
        <v>944.46749198211762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250000</v>
      </c>
      <c r="S42">
        <f t="shared" si="1"/>
        <v>918.28426759979698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487.12548916170527</v>
      </c>
      <c r="AC42">
        <f t="shared" si="2"/>
        <v>457.10366634067253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-3207.3838100820967</v>
      </c>
      <c r="AI42">
        <f t="shared" si="25"/>
        <v>-3219.8283134474718</v>
      </c>
      <c r="AJ42">
        <f t="shared" si="7"/>
        <v>30.021822821032742</v>
      </c>
      <c r="AK42">
        <f t="shared" si="22"/>
        <v>34.098784241319372</v>
      </c>
      <c r="AL42">
        <f t="shared" si="26"/>
        <v>-3155.7077063851198</v>
      </c>
      <c r="AN42">
        <f t="shared" si="27"/>
        <v>0</v>
      </c>
      <c r="AO42">
        <f t="shared" si="27"/>
        <v>0</v>
      </c>
      <c r="AP42">
        <f t="shared" si="27"/>
        <v>-0.14978719408416277</v>
      </c>
      <c r="AQ42">
        <f t="shared" si="27"/>
        <v>-38.605399280124843</v>
      </c>
      <c r="AR42">
        <f t="shared" si="27"/>
        <v>-38.755186474208998</v>
      </c>
      <c r="AS42">
        <f t="shared" si="27"/>
        <v>0.36135508743291528</v>
      </c>
      <c r="AT42">
        <f t="shared" si="27"/>
        <v>0.41042708280343548</v>
      </c>
      <c r="AU42">
        <f t="shared" si="23"/>
        <v>-37.983404303972648</v>
      </c>
      <c r="AW42">
        <v>39</v>
      </c>
      <c r="AX42">
        <f>IF(Z42&gt;0, (R42*SUMPRODUCT(K42:$K$98, X42:$X$98)-K42*$AZ$3)/Z42, 0)</f>
        <v>918.28426759979698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250000</v>
      </c>
      <c r="S43">
        <f t="shared" si="1"/>
        <v>892.75331667545379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457.10366634067253</v>
      </c>
      <c r="AC43">
        <f t="shared" si="2"/>
        <v>427.6712252356474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-3438.7137034836119</v>
      </c>
      <c r="AI43">
        <f t="shared" si="25"/>
        <v>-3450.6898904449849</v>
      </c>
      <c r="AJ43">
        <f t="shared" si="7"/>
        <v>29.432441105025134</v>
      </c>
      <c r="AK43">
        <f t="shared" si="22"/>
        <v>31.997256643847081</v>
      </c>
      <c r="AL43">
        <f t="shared" si="26"/>
        <v>-3389.2601926961129</v>
      </c>
      <c r="AN43">
        <f t="shared" si="27"/>
        <v>0</v>
      </c>
      <c r="AO43">
        <f t="shared" si="27"/>
        <v>0</v>
      </c>
      <c r="AP43">
        <f t="shared" si="27"/>
        <v>-0.12870566426730523</v>
      </c>
      <c r="AQ43">
        <f t="shared" si="27"/>
        <v>-36.955162178029269</v>
      </c>
      <c r="AR43">
        <f t="shared" si="27"/>
        <v>-37.083867842296577</v>
      </c>
      <c r="AS43">
        <f t="shared" si="27"/>
        <v>0.31630450456797748</v>
      </c>
      <c r="AT43">
        <f t="shared" si="27"/>
        <v>0.34386805953851018</v>
      </c>
      <c r="AU43">
        <f t="shared" si="23"/>
        <v>-36.423695278190088</v>
      </c>
      <c r="AW43">
        <v>40</v>
      </c>
      <c r="AX43">
        <f>IF(Z43&gt;0, (R43*SUMPRODUCT(K43:$K$98, X43:$X$98)-K43*$AZ$3)/Z43, 0)</f>
        <v>892.75331667545379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250000</v>
      </c>
      <c r="S44">
        <f t="shared" si="1"/>
        <v>867.9549523360821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427.6712252356474</v>
      </c>
      <c r="AC44">
        <f t="shared" si="2"/>
        <v>398.9062042853858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-3665.9479550558954</v>
      </c>
      <c r="AI44">
        <f t="shared" si="25"/>
        <v>-3677.4377853521491</v>
      </c>
      <c r="AJ44">
        <f t="shared" si="7"/>
        <v>28.765020950261601</v>
      </c>
      <c r="AK44">
        <f t="shared" si="22"/>
        <v>29.936985766495322</v>
      </c>
      <c r="AL44">
        <f t="shared" si="26"/>
        <v>-3618.7357786353923</v>
      </c>
      <c r="AN44">
        <f t="shared" si="27"/>
        <v>0</v>
      </c>
      <c r="AO44">
        <f t="shared" si="27"/>
        <v>0</v>
      </c>
      <c r="AP44">
        <f t="shared" si="27"/>
        <v>-0.1102490065559411</v>
      </c>
      <c r="AQ44">
        <f t="shared" si="27"/>
        <v>-35.176073946233359</v>
      </c>
      <c r="AR44">
        <f t="shared" si="27"/>
        <v>-35.286322952789305</v>
      </c>
      <c r="AS44">
        <f t="shared" si="27"/>
        <v>0.27601060255530174</v>
      </c>
      <c r="AT44">
        <f t="shared" si="27"/>
        <v>0.28725602162388547</v>
      </c>
      <c r="AU44">
        <f t="shared" si="23"/>
        <v>-34.723056328610113</v>
      </c>
      <c r="AW44">
        <v>41</v>
      </c>
      <c r="AX44">
        <f>IF(Z44&gt;0, (R44*SUMPRODUCT(K44:$K$98, X44:$X$98)-K44*$AZ$3)/Z44, 0)</f>
        <v>867.9549523360821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250000</v>
      </c>
      <c r="S45">
        <f t="shared" si="1"/>
        <v>844.24032107139919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398.9062042853858</v>
      </c>
      <c r="AC45">
        <f t="shared" si="2"/>
        <v>371.04275643537346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-3874.5759842658745</v>
      </c>
      <c r="AI45">
        <f t="shared" si="25"/>
        <v>-3885.5634586607393</v>
      </c>
      <c r="AJ45">
        <f t="shared" si="7"/>
        <v>27.863447850012335</v>
      </c>
      <c r="AK45">
        <f t="shared" si="22"/>
        <v>27.923434299977007</v>
      </c>
      <c r="AL45">
        <f t="shared" si="26"/>
        <v>-3829.7765765107497</v>
      </c>
      <c r="AN45">
        <f t="shared" si="27"/>
        <v>0</v>
      </c>
      <c r="AO45">
        <f t="shared" si="27"/>
        <v>0</v>
      </c>
      <c r="AP45">
        <f t="shared" si="27"/>
        <v>-9.4132788468383605E-2</v>
      </c>
      <c r="AQ45">
        <f t="shared" si="27"/>
        <v>-33.19458398028609</v>
      </c>
      <c r="AR45">
        <f t="shared" si="27"/>
        <v>-33.288716768754476</v>
      </c>
      <c r="AS45">
        <f t="shared" si="27"/>
        <v>0.23871400726002343</v>
      </c>
      <c r="AT45">
        <f t="shared" si="27"/>
        <v>0.23922792807590562</v>
      </c>
      <c r="AU45">
        <f t="shared" si="23"/>
        <v>-32.810774833418542</v>
      </c>
      <c r="AW45">
        <v>42</v>
      </c>
      <c r="AX45">
        <f>IF(Z45&gt;0, (R45*SUMPRODUCT(K45:$K$98, X45:$X$98)-K45*$AZ$3)/Z45, 0)</f>
        <v>844.24032107139919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250000</v>
      </c>
      <c r="S46">
        <f t="shared" si="1"/>
        <v>829.71212203265395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371.04275643537346</v>
      </c>
      <c r="AC46">
        <f t="shared" si="2"/>
        <v>344.37730289814181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-5011.9035926690849</v>
      </c>
      <c r="AI46">
        <f t="shared" si="25"/>
        <v>-5022.2800019607339</v>
      </c>
      <c r="AJ46">
        <f t="shared" si="7"/>
        <v>26.665453537231656</v>
      </c>
      <c r="AK46">
        <f t="shared" si="22"/>
        <v>25.972992950476144</v>
      </c>
      <c r="AL46">
        <f t="shared" si="26"/>
        <v>-4969.6415554730256</v>
      </c>
      <c r="AN46">
        <f t="shared" si="27"/>
        <v>0</v>
      </c>
      <c r="AO46">
        <f t="shared" si="27"/>
        <v>0</v>
      </c>
      <c r="AP46">
        <f t="shared" si="27"/>
        <v>-7.9372876413766252E-2</v>
      </c>
      <c r="AQ46">
        <f t="shared" si="27"/>
        <v>-38.337848216799706</v>
      </c>
      <c r="AR46">
        <f t="shared" si="27"/>
        <v>-38.41722109321347</v>
      </c>
      <c r="AS46">
        <f t="shared" si="27"/>
        <v>0.20397361829501773</v>
      </c>
      <c r="AT46">
        <f t="shared" si="27"/>
        <v>0.19867673889973569</v>
      </c>
      <c r="AU46">
        <f t="shared" si="23"/>
        <v>-38.014570736018712</v>
      </c>
      <c r="AW46">
        <v>43</v>
      </c>
      <c r="AX46">
        <f>IF(Z46&gt;0, (R46*SUMPRODUCT(K46:$K$98, X46:$X$98)-K46*$AZ$3)/Z46, 0)</f>
        <v>829.71212203265395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250000</v>
      </c>
      <c r="S47">
        <f t="shared" si="1"/>
        <v>806.61119028679707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344.37730289814181</v>
      </c>
      <c r="AC47">
        <f t="shared" si="2"/>
        <v>311.86903543406936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-6066.1777469014814</v>
      </c>
      <c r="AI47">
        <f t="shared" si="25"/>
        <v>-6075.8437743255236</v>
      </c>
      <c r="AJ47">
        <f t="shared" si="7"/>
        <v>32.508267464072446</v>
      </c>
      <c r="AK47">
        <f t="shared" si="22"/>
        <v>24.106411202869928</v>
      </c>
      <c r="AL47">
        <f t="shared" si="26"/>
        <v>-6019.2290956585812</v>
      </c>
      <c r="AN47">
        <f t="shared" si="27"/>
        <v>0</v>
      </c>
      <c r="AO47">
        <f t="shared" si="27"/>
        <v>0</v>
      </c>
      <c r="AP47">
        <f t="shared" si="27"/>
        <v>-6.6016884565506515E-2</v>
      </c>
      <c r="AQ47">
        <f t="shared" si="27"/>
        <v>-41.430686930904287</v>
      </c>
      <c r="AR47">
        <f t="shared" si="27"/>
        <v>-41.496703815469793</v>
      </c>
      <c r="AS47">
        <f t="shared" si="27"/>
        <v>0.22202446221725602</v>
      </c>
      <c r="AT47">
        <f t="shared" si="27"/>
        <v>0.16464159430275396</v>
      </c>
      <c r="AU47">
        <f t="shared" si="23"/>
        <v>-41.11003775894978</v>
      </c>
      <c r="AW47">
        <v>44</v>
      </c>
      <c r="AX47">
        <f>IF(Z47&gt;0, (R47*SUMPRODUCT(K47:$K$98, X47:$X$98)-K47*$AZ$3)/Z47, 0)</f>
        <v>806.61119028679707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250000</v>
      </c>
      <c r="S48">
        <f t="shared" si="1"/>
        <v>777.12110040253106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311.86903543406936</v>
      </c>
      <c r="AC48">
        <f t="shared" si="2"/>
        <v>275.64333131810002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-7019.1614456867474</v>
      </c>
      <c r="AI48">
        <f t="shared" si="25"/>
        <v>-7028.0288966919807</v>
      </c>
      <c r="AJ48">
        <f t="shared" si="7"/>
        <v>36.225704115969336</v>
      </c>
      <c r="AK48">
        <f t="shared" si="22"/>
        <v>21.830832480384856</v>
      </c>
      <c r="AL48">
        <f t="shared" si="26"/>
        <v>-6969.9723600956268</v>
      </c>
      <c r="AN48">
        <f t="shared" si="27"/>
        <v>0</v>
      </c>
      <c r="AO48">
        <f t="shared" si="27"/>
        <v>0</v>
      </c>
      <c r="AP48">
        <f t="shared" si="27"/>
        <v>-5.4073910441471369E-2</v>
      </c>
      <c r="AQ48">
        <f t="shared" si="27"/>
        <v>-42.803000226817062</v>
      </c>
      <c r="AR48">
        <f t="shared" si="27"/>
        <v>-42.857074137258536</v>
      </c>
      <c r="AS48">
        <f t="shared" si="27"/>
        <v>0.22090513710085169</v>
      </c>
      <c r="AT48">
        <f t="shared" si="27"/>
        <v>0.13312489459602322</v>
      </c>
      <c r="AU48">
        <f t="shared" si="23"/>
        <v>-42.503044105561656</v>
      </c>
      <c r="AW48">
        <v>45</v>
      </c>
      <c r="AX48">
        <f>IF(Z48&gt;0, (R48*SUMPRODUCT(K48:$K$98, X48:$X$98)-K48*$AZ$3)/Z48, 0)</f>
        <v>777.12110040253106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250000</v>
      </c>
      <c r="S49">
        <f t="shared" si="1"/>
        <v>742.51692502608694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275.64333131810002</v>
      </c>
      <c r="AC49">
        <f t="shared" si="2"/>
        <v>237.48763717604635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-7827.4202203747527</v>
      </c>
      <c r="AI49">
        <f t="shared" si="25"/>
        <v>-7835.4162548478962</v>
      </c>
      <c r="AJ49">
        <f t="shared" si="7"/>
        <v>38.155694142053676</v>
      </c>
      <c r="AK49">
        <f t="shared" si="22"/>
        <v>19.295033192267002</v>
      </c>
      <c r="AL49">
        <f t="shared" si="26"/>
        <v>-7777.9655275135756</v>
      </c>
      <c r="AN49">
        <f t="shared" si="27"/>
        <v>0</v>
      </c>
      <c r="AO49">
        <f t="shared" si="27"/>
        <v>0</v>
      </c>
      <c r="AP49">
        <f t="shared" si="27"/>
        <v>-4.3535708342278934E-2</v>
      </c>
      <c r="AQ49">
        <f t="shared" si="27"/>
        <v>-42.617660658073667</v>
      </c>
      <c r="AR49">
        <f t="shared" si="27"/>
        <v>-42.661196366415943</v>
      </c>
      <c r="AS49">
        <f t="shared" si="27"/>
        <v>0.20774487370520142</v>
      </c>
      <c r="AT49">
        <f t="shared" si="27"/>
        <v>0.10505494196336036</v>
      </c>
      <c r="AU49">
        <f t="shared" si="23"/>
        <v>-42.348396550747381</v>
      </c>
      <c r="AW49">
        <v>46</v>
      </c>
      <c r="AX49">
        <f>IF(Z49&gt;0, (R49*SUMPRODUCT(K49:$K$98, X49:$X$98)-K49*$AZ$3)/Z49, 0)</f>
        <v>742.51692502608694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250000</v>
      </c>
      <c r="S50">
        <f t="shared" si="1"/>
        <v>702.16363183703902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237.48763717604635</v>
      </c>
      <c r="AC50">
        <f t="shared" si="2"/>
        <v>199.01935695079729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-8301.4187818608461</v>
      </c>
      <c r="AI50">
        <f t="shared" si="25"/>
        <v>-8308.5047141110717</v>
      </c>
      <c r="AJ50">
        <f t="shared" si="7"/>
        <v>38.46828022524906</v>
      </c>
      <c r="AK50">
        <f t="shared" si="22"/>
        <v>16.624134602323245</v>
      </c>
      <c r="AL50">
        <f t="shared" si="26"/>
        <v>-8253.4122992835</v>
      </c>
      <c r="AN50">
        <f t="shared" si="27"/>
        <v>0</v>
      </c>
      <c r="AO50">
        <f t="shared" si="27"/>
        <v>0</v>
      </c>
      <c r="AP50">
        <f t="shared" si="27"/>
        <v>-3.4446883016012987E-2</v>
      </c>
      <c r="AQ50">
        <f t="shared" si="27"/>
        <v>-40.355734651085719</v>
      </c>
      <c r="AR50">
        <f t="shared" si="27"/>
        <v>-40.390181534101728</v>
      </c>
      <c r="AS50">
        <f t="shared" si="27"/>
        <v>0.18700607089548246</v>
      </c>
      <c r="AT50">
        <f t="shared" si="27"/>
        <v>8.0815000717853802E-2</v>
      </c>
      <c r="AU50">
        <f t="shared" si="23"/>
        <v>-40.122360462488395</v>
      </c>
      <c r="AW50">
        <v>47</v>
      </c>
      <c r="AX50">
        <f>IF(Z50&gt;0, (R50*SUMPRODUCT(K50:$K$98, X50:$X$98)-K50*$AZ$3)/Z50, 0)</f>
        <v>702.16363183703902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250000</v>
      </c>
      <c r="S51">
        <f t="shared" si="1"/>
        <v>658.91619845891819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199.01935695079729</v>
      </c>
      <c r="AC51">
        <f t="shared" si="2"/>
        <v>162.36842625759056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-8546.3755531453244</v>
      </c>
      <c r="AI51">
        <f t="shared" si="25"/>
        <v>-8552.5359885177331</v>
      </c>
      <c r="AJ51">
        <f t="shared" si="7"/>
        <v>36.650930693206732</v>
      </c>
      <c r="AK51">
        <f t="shared" si="22"/>
        <v>13.931354986555812</v>
      </c>
      <c r="AL51">
        <f t="shared" si="26"/>
        <v>-8501.9537028379691</v>
      </c>
      <c r="AN51">
        <f t="shared" si="27"/>
        <v>0</v>
      </c>
      <c r="AO51">
        <f t="shared" si="27"/>
        <v>0</v>
      </c>
      <c r="AP51">
        <f t="shared" si="27"/>
        <v>-2.6739071201141482E-2</v>
      </c>
      <c r="AQ51">
        <f t="shared" si="27"/>
        <v>-37.095128933699968</v>
      </c>
      <c r="AR51">
        <f t="shared" si="27"/>
        <v>-37.12186800490111</v>
      </c>
      <c r="AS51">
        <f t="shared" si="27"/>
        <v>0.15908158858104968</v>
      </c>
      <c r="AT51">
        <f t="shared" si="27"/>
        <v>6.046837120997324E-2</v>
      </c>
      <c r="AU51">
        <f t="shared" si="23"/>
        <v>-36.902318045110079</v>
      </c>
      <c r="AW51">
        <v>48</v>
      </c>
      <c r="AX51">
        <f>IF(Z51&gt;0, (R51*SUMPRODUCT(K51:$K$98, X51:$X$98)-K51*$AZ$3)/Z51, 0)</f>
        <v>658.91619845891819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250000</v>
      </c>
      <c r="S52">
        <f t="shared" si="1"/>
        <v>612.59102801105951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162.36842625759056</v>
      </c>
      <c r="AC52">
        <f t="shared" si="2"/>
        <v>128.58115800056828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-8514.0034629835409</v>
      </c>
      <c r="AI52">
        <f t="shared" si="25"/>
        <v>-8519.2508936559279</v>
      </c>
      <c r="AJ52">
        <f t="shared" si="7"/>
        <v>33.787268257022276</v>
      </c>
      <c r="AK52">
        <f t="shared" si="22"/>
        <v>11.36578983803134</v>
      </c>
      <c r="AL52">
        <f t="shared" si="26"/>
        <v>-8474.097835560875</v>
      </c>
      <c r="AN52">
        <f t="shared" si="27"/>
        <v>0</v>
      </c>
      <c r="AO52">
        <f t="shared" si="27"/>
        <v>0</v>
      </c>
      <c r="AP52">
        <f t="shared" si="27"/>
        <v>-2.0335909414839853E-2</v>
      </c>
      <c r="AQ52">
        <f t="shared" si="27"/>
        <v>-32.995195933119881</v>
      </c>
      <c r="AR52">
        <f t="shared" si="27"/>
        <v>-33.01553184253472</v>
      </c>
      <c r="AS52">
        <f t="shared" si="27"/>
        <v>0.13093928620445605</v>
      </c>
      <c r="AT52">
        <f t="shared" si="27"/>
        <v>4.4047017865446209E-2</v>
      </c>
      <c r="AU52">
        <f t="shared" si="23"/>
        <v>-32.840545538464823</v>
      </c>
      <c r="AW52">
        <v>49</v>
      </c>
      <c r="AX52">
        <f>IF(Z52&gt;0, (R52*SUMPRODUCT(K52:$K$98, X52:$X$98)-K52*$AZ$3)/Z52, 0)</f>
        <v>612.59102801105951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250000</v>
      </c>
      <c r="S53">
        <f t="shared" si="1"/>
        <v>563.16647535522088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128.58115800056828</v>
      </c>
      <c r="AC53">
        <f t="shared" si="2"/>
        <v>98.539409100196323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-8206.0999507857196</v>
      </c>
      <c r="AI53">
        <f t="shared" si="25"/>
        <v>-8210.4742971563046</v>
      </c>
      <c r="AJ53">
        <f t="shared" si="7"/>
        <v>30.041748900371957</v>
      </c>
      <c r="AK53">
        <f t="shared" si="22"/>
        <v>9.0006810600397813</v>
      </c>
      <c r="AL53">
        <f t="shared" si="26"/>
        <v>-8171.4318671958927</v>
      </c>
      <c r="AN53">
        <f t="shared" si="27"/>
        <v>0</v>
      </c>
      <c r="AO53">
        <f t="shared" si="27"/>
        <v>0</v>
      </c>
      <c r="AP53">
        <f t="shared" si="27"/>
        <v>-1.5136031921271945E-2</v>
      </c>
      <c r="AQ53">
        <f t="shared" si="27"/>
        <v>-28.39459436488281</v>
      </c>
      <c r="AR53">
        <f t="shared" si="27"/>
        <v>-28.409730396804086</v>
      </c>
      <c r="AS53">
        <f t="shared" si="27"/>
        <v>0.10394990058048835</v>
      </c>
      <c r="AT53">
        <f t="shared" si="27"/>
        <v>3.1143989134941329E-2</v>
      </c>
      <c r="AU53">
        <f t="shared" si="23"/>
        <v>-28.274636507088655</v>
      </c>
      <c r="AW53">
        <v>50</v>
      </c>
      <c r="AX53">
        <f>IF(Z53&gt;0, (R53*SUMPRODUCT(K53:$K$98, X53:$X$98)-K53*$AZ$3)/Z53, 0)</f>
        <v>563.16647535522088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250000</v>
      </c>
      <c r="S54">
        <f t="shared" si="1"/>
        <v>510.93523976631616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98.539409100196323</v>
      </c>
      <c r="AC54">
        <f t="shared" si="2"/>
        <v>72.781821014552719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-7693.9713411560333</v>
      </c>
      <c r="AI54">
        <f t="shared" si="25"/>
        <v>-7697.5325469287964</v>
      </c>
      <c r="AJ54">
        <f t="shared" si="7"/>
        <v>25.757588085643604</v>
      </c>
      <c r="AK54">
        <f t="shared" si="22"/>
        <v>6.8977586370137436</v>
      </c>
      <c r="AL54">
        <f t="shared" si="26"/>
        <v>-7664.8772002061387</v>
      </c>
      <c r="AN54">
        <f t="shared" si="27"/>
        <v>0</v>
      </c>
      <c r="AO54">
        <f t="shared" si="27"/>
        <v>0</v>
      </c>
      <c r="AP54">
        <f t="shared" si="27"/>
        <v>-1.1002158887674305E-2</v>
      </c>
      <c r="AQ54">
        <f t="shared" si="27"/>
        <v>-23.77012185592859</v>
      </c>
      <c r="AR54">
        <f t="shared" si="27"/>
        <v>-23.781124014816267</v>
      </c>
      <c r="AS54">
        <f t="shared" si="27"/>
        <v>7.9576720572833534E-2</v>
      </c>
      <c r="AT54">
        <f t="shared" si="27"/>
        <v>2.1310264369917085E-2</v>
      </c>
      <c r="AU54">
        <f t="shared" si="23"/>
        <v>-23.680237029873513</v>
      </c>
      <c r="AW54">
        <v>51</v>
      </c>
      <c r="AX54">
        <f>IF(Z54&gt;0, (R54*SUMPRODUCT(K54:$K$98, X54:$X$98)-K54*$AZ$3)/Z54, 0)</f>
        <v>510.93523976631616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250000</v>
      </c>
      <c r="S55">
        <f t="shared" si="1"/>
        <v>454.12052377818696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72.781821014552719</v>
      </c>
      <c r="AC55">
        <f t="shared" si="2"/>
        <v>51.366169050801993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-6978.1087098730068</v>
      </c>
      <c r="AI55">
        <f t="shared" si="25"/>
        <v>-6980.9364927170545</v>
      </c>
      <c r="AJ55">
        <f t="shared" si="7"/>
        <v>21.415651963750726</v>
      </c>
      <c r="AK55">
        <f t="shared" si="22"/>
        <v>5.0947274710186905</v>
      </c>
      <c r="AL55">
        <f t="shared" si="26"/>
        <v>-6954.4261132822849</v>
      </c>
      <c r="AN55">
        <f t="shared" si="27"/>
        <v>0</v>
      </c>
      <c r="AO55">
        <f t="shared" si="27"/>
        <v>0</v>
      </c>
      <c r="AP55">
        <f t="shared" si="27"/>
        <v>-7.8002563636106687E-3</v>
      </c>
      <c r="AQ55">
        <f t="shared" si="27"/>
        <v>-19.248662246014383</v>
      </c>
      <c r="AR55">
        <f t="shared" si="27"/>
        <v>-19.256462502377996</v>
      </c>
      <c r="AS55">
        <f t="shared" si="27"/>
        <v>5.907369296858294E-2</v>
      </c>
      <c r="AT55">
        <f t="shared" si="27"/>
        <v>1.4053476723052443E-2</v>
      </c>
      <c r="AU55">
        <f t="shared" si="23"/>
        <v>-19.183335332686358</v>
      </c>
      <c r="AW55">
        <v>52</v>
      </c>
      <c r="AX55">
        <f>IF(Z55&gt;0, (R55*SUMPRODUCT(K55:$K$98, X55:$X$98)-K55*$AZ$3)/Z55, 0)</f>
        <v>454.12052377818696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250000</v>
      </c>
      <c r="S56">
        <f t="shared" si="1"/>
        <v>391.47120782071664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51.366169050801993</v>
      </c>
      <c r="AC56">
        <f t="shared" si="2"/>
        <v>34.21971206566073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-6141.7750096355585</v>
      </c>
      <c r="AI56">
        <f t="shared" si="25"/>
        <v>-6143.9603371502026</v>
      </c>
      <c r="AJ56">
        <f t="shared" si="7"/>
        <v>17.146456985141263</v>
      </c>
      <c r="AK56">
        <f t="shared" si="22"/>
        <v>3.5956318335561397</v>
      </c>
      <c r="AL56">
        <f t="shared" si="26"/>
        <v>-6123.2182483315046</v>
      </c>
      <c r="AN56">
        <f t="shared" si="27"/>
        <v>0</v>
      </c>
      <c r="AO56">
        <f t="shared" si="27"/>
        <v>0</v>
      </c>
      <c r="AP56">
        <f t="shared" si="27"/>
        <v>-5.3822185944048485E-3</v>
      </c>
      <c r="AQ56">
        <f t="shared" si="27"/>
        <v>-15.126508698581535</v>
      </c>
      <c r="AR56">
        <f t="shared" si="27"/>
        <v>-15.131890917175941</v>
      </c>
      <c r="AS56">
        <f t="shared" si="27"/>
        <v>4.2229816352550457E-2</v>
      </c>
      <c r="AT56">
        <f t="shared" si="27"/>
        <v>8.8556412636175332E-3</v>
      </c>
      <c r="AU56">
        <f t="shared" si="23"/>
        <v>-15.080805459559771</v>
      </c>
      <c r="AW56">
        <v>53</v>
      </c>
      <c r="AX56">
        <f>IF(Z56&gt;0, (R56*SUMPRODUCT(K56:$K$98, X56:$X$98)-K56*$AZ$3)/Z56, 0)</f>
        <v>391.47120782071664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250000</v>
      </c>
      <c r="S57">
        <f t="shared" si="1"/>
        <v>319.72907590039028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34.21971206566073</v>
      </c>
      <c r="AC57">
        <f t="shared" si="2"/>
        <v>20.970172350001608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-5237.9130708455878</v>
      </c>
      <c r="AI57">
        <f t="shared" si="25"/>
        <v>-5239.5527537780008</v>
      </c>
      <c r="AJ57">
        <f t="shared" si="7"/>
        <v>13.249539715659122</v>
      </c>
      <c r="AK57">
        <f t="shared" si="22"/>
        <v>2.3953798445962513</v>
      </c>
      <c r="AL57">
        <f t="shared" si="26"/>
        <v>-5223.9078342177454</v>
      </c>
      <c r="AN57">
        <f t="shared" si="27"/>
        <v>0</v>
      </c>
      <c r="AO57">
        <f t="shared" si="27"/>
        <v>0</v>
      </c>
      <c r="AP57">
        <f t="shared" si="27"/>
        <v>-3.6056756075559548E-3</v>
      </c>
      <c r="AQ57">
        <f t="shared" si="27"/>
        <v>-11.518211857126163</v>
      </c>
      <c r="AR57">
        <f t="shared" si="27"/>
        <v>-11.521817532733719</v>
      </c>
      <c r="AS57">
        <f t="shared" si="27"/>
        <v>2.9135841582367459E-2</v>
      </c>
      <c r="AT57">
        <f t="shared" si="27"/>
        <v>5.2674590347669649E-3</v>
      </c>
      <c r="AU57">
        <f t="shared" si="23"/>
        <v>-11.487414232116585</v>
      </c>
      <c r="AW57">
        <v>54</v>
      </c>
      <c r="AX57">
        <f>IF(Z57&gt;0, (R57*SUMPRODUCT(K57:$K$98, X57:$X$98)-K57*$AZ$3)/Z57, 0)</f>
        <v>319.72907590039028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250000</v>
      </c>
      <c r="S58">
        <f t="shared" si="1"/>
        <v>233.24505084262242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20.970172350001608</v>
      </c>
      <c r="AC58">
        <f t="shared" si="2"/>
        <v>11.127825656199031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-4305.6779931362562</v>
      </c>
      <c r="AI58">
        <f t="shared" si="25"/>
        <v>-4306.8707114400313</v>
      </c>
      <c r="AJ58">
        <f t="shared" si="7"/>
        <v>9.8423466938025772</v>
      </c>
      <c r="AK58">
        <f t="shared" si="22"/>
        <v>1.4679120645001127</v>
      </c>
      <c r="AL58">
        <f t="shared" si="26"/>
        <v>-4295.5604526817278</v>
      </c>
      <c r="AN58">
        <f t="shared" si="27"/>
        <v>0</v>
      </c>
      <c r="AO58">
        <f t="shared" si="27"/>
        <v>0</v>
      </c>
      <c r="AP58">
        <f t="shared" si="27"/>
        <v>-2.3417829368950179E-3</v>
      </c>
      <c r="AQ58">
        <f t="shared" si="27"/>
        <v>-8.4537675192676272</v>
      </c>
      <c r="AR58">
        <f t="shared" si="27"/>
        <v>-8.4561093022045224</v>
      </c>
      <c r="AS58">
        <f t="shared" si="27"/>
        <v>1.9324462007162986E-2</v>
      </c>
      <c r="AT58">
        <f t="shared" si="27"/>
        <v>2.882098325001109E-3</v>
      </c>
      <c r="AU58">
        <f t="shared" si="23"/>
        <v>-8.4339027418723571</v>
      </c>
      <c r="AW58">
        <v>55</v>
      </c>
      <c r="AX58">
        <f>IF(Z58&gt;0, (R58*SUMPRODUCT(K58:$K$98, X58:$X$98)-K58*$AZ$3)/Z58, 0)</f>
        <v>233.24505084262242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250000</v>
      </c>
      <c r="S59">
        <f t="shared" si="1"/>
        <v>124.25994725957106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11.127825656199031</v>
      </c>
      <c r="AC59">
        <f t="shared" si="2"/>
        <v>4.1703663184703146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-3417.5038185828494</v>
      </c>
      <c r="AI59">
        <f t="shared" si="25"/>
        <v>-3418.3428593217286</v>
      </c>
      <c r="AJ59">
        <f t="shared" si="7"/>
        <v>6.9574593377287162</v>
      </c>
      <c r="AK59">
        <f t="shared" si="22"/>
        <v>0.77894779593393226</v>
      </c>
      <c r="AL59">
        <f t="shared" si="26"/>
        <v>-3410.6064521880658</v>
      </c>
      <c r="AN59">
        <f t="shared" si="27"/>
        <v>0</v>
      </c>
      <c r="AO59">
        <f t="shared" si="27"/>
        <v>0</v>
      </c>
      <c r="AP59">
        <f t="shared" si="27"/>
        <v>-1.4708682674752437E-3</v>
      </c>
      <c r="AQ59">
        <f t="shared" si="27"/>
        <v>-5.9910057853017396</v>
      </c>
      <c r="AR59">
        <f t="shared" si="27"/>
        <v>-5.9924766535692147</v>
      </c>
      <c r="AS59">
        <f t="shared" si="27"/>
        <v>1.2196673758397985E-2</v>
      </c>
      <c r="AT59">
        <f t="shared" si="27"/>
        <v>1.3655232004461605E-3</v>
      </c>
      <c r="AU59">
        <f t="shared" si="23"/>
        <v>-5.9789144566103705</v>
      </c>
      <c r="AW59">
        <v>56</v>
      </c>
      <c r="AX59">
        <f>IF(Z59&gt;0, (R59*SUMPRODUCT(K59:$K$98, X59:$X$98)-K59*$AZ$3)/Z59, 0)</f>
        <v>124.25994725957106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250000</v>
      </c>
      <c r="S60">
        <f t="shared" si="1"/>
        <v>-21.255892051230379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4.1703663184703146</v>
      </c>
      <c r="AC60">
        <f t="shared" si="2"/>
        <v>-0.48465001902882854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-2606.3188923830339</v>
      </c>
      <c r="AI60">
        <f t="shared" si="25"/>
        <v>-2606.8889108252861</v>
      </c>
      <c r="AJ60">
        <f t="shared" si="7"/>
        <v>4.6550163374991431</v>
      </c>
      <c r="AK60">
        <f t="shared" si="22"/>
        <v>0.29192564229292206</v>
      </c>
      <c r="AL60">
        <f t="shared" si="26"/>
        <v>-2601.9419688454941</v>
      </c>
      <c r="AN60">
        <f t="shared" si="27"/>
        <v>0</v>
      </c>
      <c r="AO60">
        <f t="shared" si="27"/>
        <v>0</v>
      </c>
      <c r="AP60">
        <f t="shared" si="27"/>
        <v>-8.9219875888123983E-4</v>
      </c>
      <c r="AQ60">
        <f t="shared" si="27"/>
        <v>-4.0794372754777033</v>
      </c>
      <c r="AR60">
        <f t="shared" si="27"/>
        <v>-4.0803294742365841</v>
      </c>
      <c r="AS60">
        <f t="shared" si="27"/>
        <v>7.2860796967897986E-3</v>
      </c>
      <c r="AT60">
        <f t="shared" si="27"/>
        <v>4.5692503335562621E-4</v>
      </c>
      <c r="AU60">
        <f t="shared" si="23"/>
        <v>-4.0725864695064393</v>
      </c>
      <c r="AW60">
        <v>57</v>
      </c>
      <c r="AX60">
        <f>IF(Z60&gt;0, (R60*SUMPRODUCT(K60:$K$98, X60:$X$98)-K60*$AZ$3)/Z60, 0)</f>
        <v>-21.255892051230379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250000</v>
      </c>
      <c r="S61">
        <f t="shared" si="1"/>
        <v>-225.50677925387603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-0.48465001902882854</v>
      </c>
      <c r="AC61">
        <f t="shared" si="2"/>
        <v>-3.3712395732542095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-1905.7787800500651</v>
      </c>
      <c r="AI61">
        <f t="shared" si="25"/>
        <v>-1906.1525204298896</v>
      </c>
      <c r="AJ61">
        <f t="shared" si="7"/>
        <v>2.886589554225381</v>
      </c>
      <c r="AK61">
        <f t="shared" si="22"/>
        <v>-3.3925501332018E-2</v>
      </c>
      <c r="AL61">
        <f t="shared" si="26"/>
        <v>-1903.2998563769963</v>
      </c>
      <c r="AN61">
        <f t="shared" si="27"/>
        <v>0</v>
      </c>
      <c r="AO61">
        <f t="shared" si="27"/>
        <v>0</v>
      </c>
      <c r="AP61">
        <f t="shared" si="27"/>
        <v>-5.223056306893995E-4</v>
      </c>
      <c r="AQ61">
        <f t="shared" si="27"/>
        <v>-2.6633434367883915</v>
      </c>
      <c r="AR61">
        <f t="shared" si="27"/>
        <v>-2.6638657424190808</v>
      </c>
      <c r="AS61">
        <f t="shared" si="27"/>
        <v>4.0340355472664744E-3</v>
      </c>
      <c r="AT61">
        <f t="shared" si="27"/>
        <v>-4.7411201267553382E-5</v>
      </c>
      <c r="AU61">
        <f t="shared" si="23"/>
        <v>-2.6598791180730821</v>
      </c>
      <c r="AW61">
        <v>58</v>
      </c>
      <c r="AX61">
        <f>IF(Z61&gt;0, (R61*SUMPRODUCT(K61:$K$98, X61:$X$98)-K61*$AZ$3)/Z61, 0)</f>
        <v>-225.50677925387603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250000</v>
      </c>
      <c r="S62">
        <f t="shared" si="1"/>
        <v>-526.48701832941686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-3.3712395732542095</v>
      </c>
      <c r="AC62">
        <f t="shared" si="2"/>
        <v>-4.9695404017816003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-1340.2657828195611</v>
      </c>
      <c r="AI62">
        <f t="shared" si="25"/>
        <v>-1340.5017592173053</v>
      </c>
      <c r="AJ62">
        <f t="shared" si="7"/>
        <v>1.5983008285273907</v>
      </c>
      <c r="AK62">
        <f t="shared" si="22"/>
        <v>-0.23598677012779468</v>
      </c>
      <c r="AL62">
        <f t="shared" si="26"/>
        <v>-1339.1394451589056</v>
      </c>
      <c r="AN62">
        <f t="shared" si="27"/>
        <v>0</v>
      </c>
      <c r="AO62">
        <f t="shared" si="27"/>
        <v>0</v>
      </c>
      <c r="AP62">
        <f t="shared" si="27"/>
        <v>-2.944457089951786E-4</v>
      </c>
      <c r="AQ62">
        <f t="shared" si="27"/>
        <v>-1.6723516098920128</v>
      </c>
      <c r="AR62">
        <f t="shared" si="27"/>
        <v>-1.6726460556010079</v>
      </c>
      <c r="AS62">
        <f t="shared" si="27"/>
        <v>1.9943215725886907E-3</v>
      </c>
      <c r="AT62">
        <f t="shared" si="27"/>
        <v>-2.9445865140732727E-4</v>
      </c>
      <c r="AU62">
        <f t="shared" si="23"/>
        <v>-1.6709461926798261</v>
      </c>
      <c r="AW62">
        <v>59</v>
      </c>
      <c r="AX62">
        <f>IF(Z62&gt;0, (R62*SUMPRODUCT(K62:$K$98, X62:$X$98)-K62*$AZ$3)/Z62, 0)</f>
        <v>-526.48701832941686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250000</v>
      </c>
      <c r="S63">
        <f t="shared" si="1"/>
        <v>-993.77358857561239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-4.9695404017816003</v>
      </c>
      <c r="AC63">
        <f t="shared" si="2"/>
        <v>-5.6909611114405756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-904.51199082798814</v>
      </c>
      <c r="AI63">
        <f t="shared" si="25"/>
        <v>-904.65515626267222</v>
      </c>
      <c r="AJ63">
        <f t="shared" si="7"/>
        <v>0.72142070965897531</v>
      </c>
      <c r="AK63">
        <f t="shared" si="22"/>
        <v>-0.34786782812471206</v>
      </c>
      <c r="AL63">
        <f t="shared" si="26"/>
        <v>-904.28160338113787</v>
      </c>
      <c r="AN63">
        <f t="shared" si="27"/>
        <v>0</v>
      </c>
      <c r="AO63">
        <f t="shared" si="27"/>
        <v>0</v>
      </c>
      <c r="AP63">
        <f t="shared" si="27"/>
        <v>-1.5949857819510345E-4</v>
      </c>
      <c r="AQ63">
        <f t="shared" si="27"/>
        <v>-1.0077039672027766</v>
      </c>
      <c r="AR63">
        <f t="shared" si="27"/>
        <v>-1.0078634657809715</v>
      </c>
      <c r="AS63">
        <f t="shared" si="27"/>
        <v>8.0372457028470945E-4</v>
      </c>
      <c r="AT63">
        <f t="shared" si="27"/>
        <v>-3.8755460847190684E-4</v>
      </c>
      <c r="AU63">
        <f t="shared" si="23"/>
        <v>-1.0074472958191587</v>
      </c>
      <c r="AW63">
        <v>60</v>
      </c>
      <c r="AX63">
        <f>IF(Z63&gt;0, (R63*SUMPRODUCT(K63:$K$98, X63:$X$98)-K63*$AZ$3)/Z63, 0)</f>
        <v>-993.77358857561239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250000</v>
      </c>
      <c r="S64">
        <f t="shared" si="1"/>
        <v>-1755.9296539497561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-5.6909611114405756</v>
      </c>
      <c r="AC64">
        <f t="shared" si="2"/>
        <v>-5.8496196320067124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-584.49982224275618</v>
      </c>
      <c r="AI64">
        <f t="shared" si="25"/>
        <v>-584.58310604086921</v>
      </c>
      <c r="AJ64">
        <f t="shared" si="7"/>
        <v>0.15865852056613683</v>
      </c>
      <c r="AK64">
        <f t="shared" si="22"/>
        <v>-0.3983672778008403</v>
      </c>
      <c r="AL64">
        <f t="shared" si="26"/>
        <v>-584.82281479810388</v>
      </c>
      <c r="AN64">
        <f t="shared" si="27"/>
        <v>0</v>
      </c>
      <c r="AO64">
        <f t="shared" si="27"/>
        <v>0</v>
      </c>
      <c r="AP64">
        <f t="shared" si="27"/>
        <v>-8.2844015231027927E-5</v>
      </c>
      <c r="AQ64">
        <f t="shared" si="27"/>
        <v>-0.58141335137858163</v>
      </c>
      <c r="AR64">
        <f t="shared" si="27"/>
        <v>-0.5814961953938127</v>
      </c>
      <c r="AS64">
        <f t="shared" si="27"/>
        <v>1.5782071894080625E-4</v>
      </c>
      <c r="AT64">
        <f t="shared" si="27"/>
        <v>-3.9626368606413969E-4</v>
      </c>
      <c r="AU64">
        <f t="shared" si="23"/>
        <v>-0.58173463836093597</v>
      </c>
      <c r="AW64">
        <v>61</v>
      </c>
      <c r="AX64">
        <f>IF(Z64&gt;0, (R64*SUMPRODUCT(K64:$K$98, X64:$X$98)-K64*$AZ$3)/Z64, 0)</f>
        <v>-1755.9296539497561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250000</v>
      </c>
      <c r="S65">
        <f t="shared" si="1"/>
        <v>-3059.1326934772756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-5.8496196320067124</v>
      </c>
      <c r="AC65">
        <f t="shared" si="2"/>
        <v>-5.6729566917454353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-360.90134530529366</v>
      </c>
      <c r="AI65">
        <f t="shared" si="25"/>
        <v>-360.94770613089497</v>
      </c>
      <c r="AJ65">
        <f t="shared" si="7"/>
        <v>-0.17666294026127716</v>
      </c>
      <c r="AK65">
        <f t="shared" si="22"/>
        <v>-0.40947337424046992</v>
      </c>
      <c r="AL65">
        <f t="shared" si="26"/>
        <v>-361.53384244539671</v>
      </c>
      <c r="AN65">
        <f t="shared" si="27"/>
        <v>0</v>
      </c>
      <c r="AO65">
        <f t="shared" si="27"/>
        <v>0</v>
      </c>
      <c r="AP65">
        <f t="shared" si="27"/>
        <v>-4.1175014027564434E-5</v>
      </c>
      <c r="AQ65">
        <f t="shared" si="27"/>
        <v>-0.32053178007004884</v>
      </c>
      <c r="AR65">
        <f t="shared" si="27"/>
        <v>-0.32057295508407635</v>
      </c>
      <c r="AS65">
        <f t="shared" si="27"/>
        <v>-1.56901844370945E-4</v>
      </c>
      <c r="AT65">
        <f t="shared" si="27"/>
        <v>-3.6367065749106796E-4</v>
      </c>
      <c r="AU65">
        <f t="shared" si="23"/>
        <v>-0.3210935275859384</v>
      </c>
      <c r="AW65">
        <v>62</v>
      </c>
      <c r="AX65">
        <f>IF(Z65&gt;0, (R65*SUMPRODUCT(K65:$K$98, X65:$X$98)-K65*$AZ$3)/Z65, 0)</f>
        <v>-3059.1326934772756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250000</v>
      </c>
      <c r="S66">
        <f t="shared" si="1"/>
        <v>-5394.5760678430024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-5.6729566917454353</v>
      </c>
      <c r="AC66">
        <f t="shared" si="2"/>
        <v>-5.3166346399941844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-212.58420092619008</v>
      </c>
      <c r="AI66">
        <f t="shared" si="25"/>
        <v>-212.60883972344277</v>
      </c>
      <c r="AJ66">
        <f t="shared" si="7"/>
        <v>-0.35632205175125087</v>
      </c>
      <c r="AK66">
        <f t="shared" si="22"/>
        <v>-0.39710696842218052</v>
      </c>
      <c r="AL66">
        <f t="shared" si="26"/>
        <v>-213.3622687436162</v>
      </c>
      <c r="AN66">
        <f t="shared" si="27"/>
        <v>0</v>
      </c>
      <c r="AO66">
        <f t="shared" si="27"/>
        <v>0</v>
      </c>
      <c r="AP66">
        <f t="shared" si="27"/>
        <v>-1.9538178618929399E-5</v>
      </c>
      <c r="AQ66">
        <f t="shared" si="27"/>
        <v>-0.16857592709007016</v>
      </c>
      <c r="AR66">
        <f t="shared" si="27"/>
        <v>-0.16859546526868907</v>
      </c>
      <c r="AS66">
        <f t="shared" si="27"/>
        <v>-2.8255778159854241E-4</v>
      </c>
      <c r="AT66">
        <f t="shared" si="27"/>
        <v>-3.148995789152695E-4</v>
      </c>
      <c r="AU66">
        <f t="shared" si="23"/>
        <v>-0.16919292262920288</v>
      </c>
      <c r="AW66">
        <v>63</v>
      </c>
      <c r="AX66">
        <f>IF(Z66&gt;0, (R66*SUMPRODUCT(K66:$K$98, X66:$X$98)-K66*$AZ$3)/Z66, 0)</f>
        <v>-5394.5760678430024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-9785.9694799304852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-5.3166346399941844</v>
      </c>
      <c r="AC67">
        <f t="shared" ref="AC67:AC79" si="30">S67*Z67</f>
        <v>-4.8808767886723787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-119.23341195804687</v>
      </c>
      <c r="AI67">
        <f t="shared" ref="AI67:AI79" si="34">SUM(AE67:AH67)</f>
        <v>-119.24588102613124</v>
      </c>
      <c r="AJ67">
        <f t="shared" ref="AJ67:AJ79" si="35">AB67-AC67</f>
        <v>-0.43575785132180567</v>
      </c>
      <c r="AK67">
        <f t="shared" si="22"/>
        <v>-0.37216442479959294</v>
      </c>
      <c r="AL67">
        <f t="shared" si="26"/>
        <v>-120.05380330225265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-8.4419839264061242E-2</v>
      </c>
      <c r="AR67">
        <f t="shared" si="36"/>
        <v>-8.4428667634449783E-2</v>
      </c>
      <c r="AS67">
        <f t="shared" si="36"/>
        <v>-3.0852600091309273E-4</v>
      </c>
      <c r="AT67">
        <f t="shared" si="36"/>
        <v>-2.6350047696729596E-4</v>
      </c>
      <c r="AU67">
        <f t="shared" si="23"/>
        <v>-8.5000694112330175E-2</v>
      </c>
      <c r="AW67">
        <v>64</v>
      </c>
      <c r="AX67">
        <f>IF(Z67&gt;0, (R67*SUMPRODUCT(K67:$K$98, X67:$X$98)-K67*$AZ$3)/Z67, 0)</f>
        <v>-9785.9694799304852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250000</v>
      </c>
      <c r="S68">
        <f t="shared" si="29"/>
        <v>-18460.963124461647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-4.8808767886723787</v>
      </c>
      <c r="AC68">
        <f t="shared" si="30"/>
        <v>-4.4257128972115511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-63.510377448981053</v>
      </c>
      <c r="AI68">
        <f t="shared" si="34"/>
        <v>-63.516370788639684</v>
      </c>
      <c r="AJ68">
        <f t="shared" si="35"/>
        <v>-0.45516389146082759</v>
      </c>
      <c r="AK68">
        <f t="shared" si="22"/>
        <v>-0.34166137520706652</v>
      </c>
      <c r="AL68">
        <f t="shared" si="26"/>
        <v>-64.313196055307571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-4.014886018072128E-2</v>
      </c>
      <c r="AR68">
        <f t="shared" si="36"/>
        <v>-4.0152648943528796E-2</v>
      </c>
      <c r="AS68">
        <f t="shared" si="36"/>
        <v>-2.8773740877628733E-4</v>
      </c>
      <c r="AT68">
        <f t="shared" si="36"/>
        <v>-2.1598540794944595E-4</v>
      </c>
      <c r="AU68">
        <f t="shared" si="23"/>
        <v>-4.0656371760254523E-2</v>
      </c>
      <c r="AW68">
        <v>65</v>
      </c>
      <c r="AX68">
        <f>IF(Z68&gt;0, (R68*SUMPRODUCT(K68:$K$98, X68:$X$98)-K68*$AZ$3)/Z68, 0)</f>
        <v>-18460.963124461647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250000</v>
      </c>
      <c r="S69">
        <f t="shared" si="29"/>
        <v>-36496.718561262263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-4.4257128972115511</v>
      </c>
      <c r="AC69">
        <f t="shared" si="30"/>
        <v>-3.9840905692450495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-32.043317545906234</v>
      </c>
      <c r="AI69">
        <f t="shared" si="34"/>
        <v>-32.046046620413684</v>
      </c>
      <c r="AJ69">
        <f t="shared" si="35"/>
        <v>-0.44162232796650169</v>
      </c>
      <c r="AK69">
        <f t="shared" si="22"/>
        <v>-0.30979990280480862</v>
      </c>
      <c r="AL69">
        <f t="shared" si="26"/>
        <v>-32.797468851184988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-1.8086227001002871E-2</v>
      </c>
      <c r="AR69">
        <f t="shared" si="36"/>
        <v>-1.8087767373998694E-2</v>
      </c>
      <c r="AS69">
        <f t="shared" si="36"/>
        <v>-2.4926512870805792E-4</v>
      </c>
      <c r="AT69">
        <f t="shared" si="36"/>
        <v>-1.748605261920588E-4</v>
      </c>
      <c r="AU69">
        <f t="shared" si="23"/>
        <v>-1.8511893028898808E-2</v>
      </c>
      <c r="AW69">
        <v>66</v>
      </c>
      <c r="AX69">
        <f>IF(Z69&gt;0, (R69*SUMPRODUCT(K69:$K$98, X69:$X$98)-K69*$AZ$3)/Z69, 0)</f>
        <v>-36496.718561262263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250000</v>
      </c>
      <c r="S70">
        <f t="shared" si="29"/>
        <v>-76817.123104459388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-3.9840905692450495</v>
      </c>
      <c r="AC70">
        <f t="shared" si="30"/>
        <v>-3.5720239496860327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-15.39274739215405</v>
      </c>
      <c r="AI70">
        <f t="shared" si="34"/>
        <v>-15.39390990117721</v>
      </c>
      <c r="AJ70">
        <f t="shared" si="35"/>
        <v>-0.4120666195590168</v>
      </c>
      <c r="AK70">
        <f t="shared" si="22"/>
        <v>-0.2788863398471535</v>
      </c>
      <c r="AL70">
        <f t="shared" si="26"/>
        <v>-16.084862860583382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-7.7572649202786604E-3</v>
      </c>
      <c r="AR70">
        <f t="shared" si="36"/>
        <v>-7.7578507734882996E-3</v>
      </c>
      <c r="AS70">
        <f t="shared" si="36"/>
        <v>-2.0766337881646067E-4</v>
      </c>
      <c r="AT70">
        <f t="shared" si="36"/>
        <v>-1.405463992700846E-4</v>
      </c>
      <c r="AU70">
        <f t="shared" si="23"/>
        <v>-8.1060605515748466E-3</v>
      </c>
      <c r="AW70">
        <v>67</v>
      </c>
      <c r="AX70">
        <f>IF(Z70&gt;0, (R70*SUMPRODUCT(K70:$K$98, X70:$X$98)-K70*$AZ$3)/Z70, 0)</f>
        <v>-76817.123104459388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250000</v>
      </c>
      <c r="S71">
        <f t="shared" si="29"/>
        <v>-173217.82726720552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-3.5720239496860327</v>
      </c>
      <c r="AC71">
        <f t="shared" si="30"/>
        <v>-3.1957161730348647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-6.8965597743294866</v>
      </c>
      <c r="AI71">
        <f t="shared" si="34"/>
        <v>-6.8970210022849825</v>
      </c>
      <c r="AJ71">
        <f t="shared" si="35"/>
        <v>-0.37630777665116799</v>
      </c>
      <c r="AK71">
        <f t="shared" si="22"/>
        <v>-0.25004167647802233</v>
      </c>
      <c r="AL71">
        <f t="shared" si="26"/>
        <v>-7.5233704554141729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-3.1031799682909732E-3</v>
      </c>
      <c r="AR71">
        <f t="shared" si="36"/>
        <v>-3.1033875026848078E-3</v>
      </c>
      <c r="AS71">
        <f t="shared" si="36"/>
        <v>-1.693236617425754E-4</v>
      </c>
      <c r="AT71">
        <f t="shared" si="36"/>
        <v>-1.1250889531511816E-4</v>
      </c>
      <c r="AU71">
        <f t="shared" si="23"/>
        <v>-3.3852200597425017E-3</v>
      </c>
      <c r="AW71">
        <v>68</v>
      </c>
      <c r="AX71">
        <f>IF(Z71&gt;0, (R71*SUMPRODUCT(K71:$K$98, X71:$X$98)-K71*$AZ$3)/Z71, 0)</f>
        <v>-173217.82726720552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250000</v>
      </c>
      <c r="S72">
        <f t="shared" si="29"/>
        <v>-420960.20444078912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-3.1957161730348647</v>
      </c>
      <c r="AC72">
        <f t="shared" si="30"/>
        <v>-2.8559041373143641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-2.8700913670105832</v>
      </c>
      <c r="AI72">
        <f t="shared" si="34"/>
        <v>-2.870260973549823</v>
      </c>
      <c r="AJ72">
        <f t="shared" si="35"/>
        <v>-0.33981203572050056</v>
      </c>
      <c r="AK72">
        <f t="shared" ref="AK72:AK79" si="49">G72*SUM(AB72:AB72, AE72:AF72)</f>
        <v>-0.22370013211244055</v>
      </c>
      <c r="AL72">
        <f t="shared" si="26"/>
        <v>-3.4337731413827641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-1.1530606678118855E-3</v>
      </c>
      <c r="AR72">
        <f t="shared" si="36"/>
        <v>-1.1531288073253689E-3</v>
      </c>
      <c r="AS72">
        <f t="shared" si="36"/>
        <v>-1.3651965834331984E-4</v>
      </c>
      <c r="AT72">
        <f t="shared" si="36"/>
        <v>-8.9871641958158812E-5</v>
      </c>
      <c r="AU72">
        <f t="shared" si="23"/>
        <v>-1.3795201076268475E-3</v>
      </c>
      <c r="AW72">
        <v>69</v>
      </c>
      <c r="AX72">
        <f>IF(Z72&gt;0, (R72*SUMPRODUCT(K72:$K$98, X72:$X$98)-K72*$AZ$3)/Z72, 0)</f>
        <v>-420960.20444078912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250000</v>
      </c>
      <c r="S73">
        <f t="shared" si="29"/>
        <v>-1109353.0678539607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-2.8559041373143641</v>
      </c>
      <c r="AC73">
        <f t="shared" si="30"/>
        <v>-2.5508828982600407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-1.1042465233169212</v>
      </c>
      <c r="AI73">
        <f t="shared" si="34"/>
        <v>-1.1043040091384368</v>
      </c>
      <c r="AJ73">
        <f t="shared" si="35"/>
        <v>-0.30502123905432343</v>
      </c>
      <c r="AK73">
        <f t="shared" si="49"/>
        <v>-0.1999132896120055</v>
      </c>
      <c r="AL73">
        <f t="shared" si="26"/>
        <v>-1.6092385378047658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-3.9609964544282133E-4</v>
      </c>
      <c r="AR73">
        <f t="shared" si="36"/>
        <v>-3.9612026594108829E-4</v>
      </c>
      <c r="AS73">
        <f t="shared" si="36"/>
        <v>-1.0941289113506432E-4</v>
      </c>
      <c r="AT73">
        <f t="shared" si="36"/>
        <v>-7.1710058816184293E-5</v>
      </c>
      <c r="AU73">
        <f t="shared" si="23"/>
        <v>-5.7724321589233685E-4</v>
      </c>
      <c r="AW73">
        <v>70</v>
      </c>
      <c r="AX73">
        <f>IF(Z73&gt;0, (R73*SUMPRODUCT(K73:$K$98, X73:$X$98)-K73*$AZ$3)/Z73, 0)</f>
        <v>-1109353.0678539607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250000</v>
      </c>
      <c r="S74">
        <f t="shared" si="29"/>
        <v>-3191372.4094304028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-2.5508828982600407</v>
      </c>
      <c r="AC74">
        <f t="shared" si="30"/>
        <v>-2.2779090874392911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-0.39066688211294698</v>
      </c>
      <c r="AI74">
        <f t="shared" si="34"/>
        <v>-0.3906847263880362</v>
      </c>
      <c r="AJ74">
        <f t="shared" si="35"/>
        <v>-0.27297381082074956</v>
      </c>
      <c r="AK74">
        <f t="shared" si="49"/>
        <v>-0.17856180287820286</v>
      </c>
      <c r="AL74">
        <f t="shared" si="26"/>
        <v>-0.84222034008698865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-1.2512007236195361E-4</v>
      </c>
      <c r="AR74">
        <f t="shared" si="36"/>
        <v>-1.2512578740229269E-4</v>
      </c>
      <c r="AS74">
        <f t="shared" si="36"/>
        <v>-8.7426153909140179E-5</v>
      </c>
      <c r="AT74">
        <f t="shared" si="36"/>
        <v>-5.7188532532794448E-5</v>
      </c>
      <c r="AU74">
        <f t="shared" si="23"/>
        <v>-2.6974047384422729E-4</v>
      </c>
      <c r="AW74">
        <v>71</v>
      </c>
      <c r="AX74">
        <f>IF(Z74&gt;0, (R74*SUMPRODUCT(K74:$K$98, X74:$X$98)-K74*$AZ$3)/Z74, 0)</f>
        <v>-3191372.4094304028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250000</v>
      </c>
      <c r="S75">
        <f t="shared" si="29"/>
        <v>-10103775.933489574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-2.2779090874392911</v>
      </c>
      <c r="AC75">
        <f t="shared" si="30"/>
        <v>-2.0339539303096958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-0.12633174390190977</v>
      </c>
      <c r="AI75">
        <f t="shared" si="34"/>
        <v>-0.12633677655985789</v>
      </c>
      <c r="AJ75">
        <f t="shared" si="35"/>
        <v>-0.24395515712959526</v>
      </c>
      <c r="AK75">
        <f t="shared" si="49"/>
        <v>-0.15945363612075039</v>
      </c>
      <c r="AL75">
        <f t="shared" si="26"/>
        <v>-0.52974556981020349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-3.6125582539435815E-5</v>
      </c>
      <c r="AR75">
        <f t="shared" si="36"/>
        <v>-3.6127021668624429E-5</v>
      </c>
      <c r="AS75">
        <f t="shared" si="36"/>
        <v>-6.9760947586135544E-5</v>
      </c>
      <c r="AT75">
        <f t="shared" si="36"/>
        <v>-4.5597055142102348E-5</v>
      </c>
      <c r="AU75">
        <f t="shared" si="23"/>
        <v>-1.514850243968623E-4</v>
      </c>
      <c r="AW75">
        <v>72</v>
      </c>
      <c r="AX75">
        <f>IF(Z75&gt;0, (R75*SUMPRODUCT(K75:$K$98, X75:$X$98)-K75*$AZ$3)/Z75, 0)</f>
        <v>-10103775.933489574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8"/>
        <v>250000</v>
      </c>
      <c r="S76">
        <f t="shared" si="29"/>
        <v>-35565788.928058535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-2.0339539303096958</v>
      </c>
      <c r="AC76">
        <f t="shared" si="30"/>
        <v>-1.8160612369619167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-3.7057807200439753E-2</v>
      </c>
      <c r="AI76">
        <f t="shared" si="34"/>
        <v>-3.7059083751088351E-2</v>
      </c>
      <c r="AJ76">
        <f t="shared" si="35"/>
        <v>-0.21789269334777916</v>
      </c>
      <c r="AK76">
        <f t="shared" si="49"/>
        <v>-0.14237677512167873</v>
      </c>
      <c r="AL76">
        <f t="shared" si="26"/>
        <v>-0.39732855222054625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-9.4615886443779462E-6</v>
      </c>
      <c r="AR76">
        <f t="shared" si="36"/>
        <v>-9.4619145729212999E-6</v>
      </c>
      <c r="AS76">
        <f t="shared" si="36"/>
        <v>-5.5632299610210311E-5</v>
      </c>
      <c r="AT76">
        <f t="shared" si="36"/>
        <v>-3.6351597152743626E-5</v>
      </c>
      <c r="AU76">
        <f t="shared" si="23"/>
        <v>-1.0144581133587524E-4</v>
      </c>
      <c r="AW76">
        <v>73</v>
      </c>
      <c r="AX76">
        <f>IF(Z76&gt;0, (R76*SUMPRODUCT(K76:$K$98, X76:$X$98)-K76*$AZ$3)/Z76, 0)</f>
        <v>-35565788.928058535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250000</v>
      </c>
      <c r="S77">
        <f t="shared" si="29"/>
        <v>-140963327.64774531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-1.8160612369619167</v>
      </c>
      <c r="AC77">
        <f t="shared" si="30"/>
        <v>-1.6214913959342048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-9.762118734139659E-3</v>
      </c>
      <c r="AI77">
        <f t="shared" si="34"/>
        <v>-9.7624063074083587E-3</v>
      </c>
      <c r="AJ77">
        <f t="shared" si="35"/>
        <v>-0.19456984102771191</v>
      </c>
      <c r="AK77">
        <f t="shared" si="49"/>
        <v>-0.12712428658733418</v>
      </c>
      <c r="AL77">
        <f t="shared" si="26"/>
        <v>-0.33145653392245444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-2.2254119099369118E-6</v>
      </c>
      <c r="AR77">
        <f t="shared" si="36"/>
        <v>-2.2254774662976333E-6</v>
      </c>
      <c r="AS77">
        <f t="shared" si="36"/>
        <v>-4.4354924717657823E-5</v>
      </c>
      <c r="AT77">
        <f t="shared" si="36"/>
        <v>-2.8979764446454378E-5</v>
      </c>
      <c r="AU77">
        <f t="shared" si="23"/>
        <v>-7.556016663040983E-5</v>
      </c>
      <c r="AW77">
        <v>74</v>
      </c>
      <c r="AX77">
        <f>IF(Z77&gt;0, (R77*SUMPRODUCT(K77:$K$98, X77:$X$98)-K77*$AZ$3)/Z77, 0)</f>
        <v>-140963327.64774531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250000</v>
      </c>
      <c r="S78">
        <f t="shared" si="29"/>
        <v>-639228627.71437526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-1.6214913959342048</v>
      </c>
      <c r="AC78">
        <f t="shared" si="30"/>
        <v>-1.4477621011529391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-2.2807608484481656E-3</v>
      </c>
      <c r="AI78">
        <f t="shared" si="34"/>
        <v>-2.2808174698993326E-3</v>
      </c>
      <c r="AJ78">
        <f t="shared" si="35"/>
        <v>-0.17372929478126564</v>
      </c>
      <c r="AK78">
        <f t="shared" si="49"/>
        <v>-0.11350439771539435</v>
      </c>
      <c r="AL78">
        <f t="shared" si="26"/>
        <v>-0.28951450996655931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-4.6422449130770451E-7</v>
      </c>
      <c r="AR78">
        <f t="shared" si="36"/>
        <v>-4.6423601599885442E-7</v>
      </c>
      <c r="AS78">
        <f t="shared" si="36"/>
        <v>-3.5360740934304139E-5</v>
      </c>
      <c r="AT78">
        <f t="shared" si="36"/>
        <v>-2.3102606889480649E-5</v>
      </c>
      <c r="AU78">
        <f t="shared" si="23"/>
        <v>-5.8927583839783641E-5</v>
      </c>
      <c r="AW78">
        <v>75</v>
      </c>
      <c r="AX78">
        <f>IF(Z78&gt;0, (R78*SUMPRODUCT(K78:$K$98, X78:$X$98)-K78*$AZ$3)/Z78, 0)</f>
        <v>-639228627.71437526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-1.4477621011529391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-1.4477621011529391</v>
      </c>
      <c r="AK79">
        <f t="shared" si="49"/>
        <v>-0.10134334708070575</v>
      </c>
      <c r="AL79">
        <f t="shared" si="26"/>
        <v>-1.5496716627453171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-1.0289902812434723E-7</v>
      </c>
      <c r="AR79">
        <f t="shared" si="36"/>
        <v>-1.0289902812434723E-7</v>
      </c>
      <c r="AS79">
        <f t="shared" si="36"/>
        <v>-2.6310401816427749E-4</v>
      </c>
      <c r="AT79">
        <f t="shared" si="36"/>
        <v>-1.8417281271499425E-5</v>
      </c>
      <c r="AU79">
        <f t="shared" si="23"/>
        <v>-2.8162419846390125E-4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13299.129368193475</v>
      </c>
      <c r="AO81" s="8">
        <f t="shared" si="50"/>
        <v>-1329.9129368193476</v>
      </c>
      <c r="AP81" s="8">
        <f t="shared" si="50"/>
        <v>-435.36846080058518</v>
      </c>
      <c r="AQ81" s="8">
        <f t="shared" si="50"/>
        <v>-7112.9388334255636</v>
      </c>
      <c r="AR81" s="8">
        <f t="shared" si="50"/>
        <v>4420.9091371479808</v>
      </c>
      <c r="AS81" s="8">
        <f t="shared" si="50"/>
        <v>-863.56006465492158</v>
      </c>
      <c r="AT81" s="8">
        <f t="shared" si="50"/>
        <v>503.74337104870403</v>
      </c>
      <c r="AU81" s="8">
        <f t="shared" si="50"/>
        <v>4061.0924435417628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09F0-3BF8-4FA1-A926-4B5CC519F9EF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20843.414597041072</v>
      </c>
      <c r="K3">
        <v>1</v>
      </c>
      <c r="L3" s="2">
        <v>0</v>
      </c>
      <c r="O3">
        <f>$C$3</f>
        <v>20843.414597041072</v>
      </c>
      <c r="P3" s="2">
        <f>O3*C5</f>
        <v>2084.3414597041074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20843.414597041072</v>
      </c>
      <c r="AF3">
        <f t="shared" ref="AF3:AG34" si="4">-$Z3*P3</f>
        <v>-2084.3414597041074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18485.923395536964</v>
      </c>
      <c r="AJ3">
        <f t="shared" ref="AJ3:AJ66" si="7">AB3-AC3</f>
        <v>0</v>
      </c>
      <c r="AL3">
        <f t="shared" ref="AL3:AL34" si="8">SUM(AI3:AK3)</f>
        <v>18485.923395536964</v>
      </c>
      <c r="AN3">
        <f t="shared" ref="AN3:AU34" si="9">AE3*$K3</f>
        <v>20843.414597041072</v>
      </c>
      <c r="AO3">
        <f t="shared" si="9"/>
        <v>-2084.3414597041074</v>
      </c>
      <c r="AP3">
        <f t="shared" si="9"/>
        <v>-273.14974180000002</v>
      </c>
      <c r="AQ3">
        <f t="shared" si="9"/>
        <v>0</v>
      </c>
      <c r="AR3">
        <f t="shared" si="9"/>
        <v>18485.923395536964</v>
      </c>
      <c r="AS3">
        <f t="shared" si="9"/>
        <v>0</v>
      </c>
      <c r="AT3">
        <f t="shared" si="9"/>
        <v>0</v>
      </c>
      <c r="AU3">
        <f t="shared" si="9"/>
        <v>18485.923395536964</v>
      </c>
      <c r="AW3">
        <v>0</v>
      </c>
      <c r="AX3">
        <f>IF(Z3&gt;0, (R3*SUMPRODUCT(K3:$K$98, X3:$X$98)-K3*$AZ$3)/Z3, 0)</f>
        <v>0</v>
      </c>
      <c r="AZ3">
        <f>C6*ABS(SUMPRODUCT(X4:X69, K4:K69))/1</f>
        <v>11257.276186766987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1222.612718305927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1206.1367342964641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-1206.1367342964641</v>
      </c>
      <c r="AK4">
        <f>G4*SUM(AB4, AE4:AF4)</f>
        <v>0</v>
      </c>
      <c r="AL4">
        <f t="shared" si="8"/>
        <v>-2075.1479842964641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-775.90290178571422</v>
      </c>
      <c r="AR4">
        <f t="shared" si="9"/>
        <v>-775.90290178571422</v>
      </c>
      <c r="AS4">
        <f t="shared" si="9"/>
        <v>-1076.9077984789858</v>
      </c>
      <c r="AT4">
        <f t="shared" si="9"/>
        <v>0</v>
      </c>
      <c r="AU4">
        <f t="shared" si="9"/>
        <v>-1852.8107002647</v>
      </c>
      <c r="AW4">
        <v>1</v>
      </c>
      <c r="AX4">
        <f>IF(Z4&gt;0, (R4*SUMPRODUCT(K4:$K$98, X4:$X$98)-K4*$AZ$3)/Z4, 0)</f>
        <v>1222.612718305927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250000</v>
      </c>
      <c r="S5">
        <f t="shared" si="1"/>
        <v>1548.815123431913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1206.1367342964641</v>
      </c>
      <c r="AC5">
        <f t="shared" si="2"/>
        <v>1507.141630989734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-891.35201601324002</v>
      </c>
      <c r="AI5">
        <f t="shared" si="6"/>
        <v>-915.67934869788871</v>
      </c>
      <c r="AJ5">
        <f t="shared" si="7"/>
        <v>-301.00489669326998</v>
      </c>
      <c r="AK5">
        <f>G5*SUM(AB5, AE5:AF5)</f>
        <v>84.429571400752494</v>
      </c>
      <c r="AL5">
        <f t="shared" si="8"/>
        <v>-1132.254673990406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-710.58036990851394</v>
      </c>
      <c r="AR5">
        <f t="shared" si="9"/>
        <v>-729.97397058186277</v>
      </c>
      <c r="AS5">
        <f t="shared" si="9"/>
        <v>-239.9592607567522</v>
      </c>
      <c r="AT5">
        <f t="shared" si="9"/>
        <v>67.306737404936612</v>
      </c>
      <c r="AU5">
        <f t="shared" si="9"/>
        <v>-902.62649393367815</v>
      </c>
      <c r="AW5">
        <v>2</v>
      </c>
      <c r="AX5">
        <f>IF(Z5&gt;0, (R5*SUMPRODUCT(K5:$K$98, X5:$X$98)-K5*$AZ$3)/Z5, 0)</f>
        <v>1548.815123431913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250000</v>
      </c>
      <c r="S6">
        <f t="shared" si="1"/>
        <v>1831.9009074641779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1507.141630989734</v>
      </c>
      <c r="AC6">
        <f t="shared" si="2"/>
        <v>1758.086081151745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-914.12239331839771</v>
      </c>
      <c r="AI6">
        <f t="shared" si="6"/>
        <v>-938.11504043686807</v>
      </c>
      <c r="AJ6">
        <f t="shared" si="7"/>
        <v>-250.94445016201098</v>
      </c>
      <c r="AK6">
        <f>G6*SUM(AB6, AE6:AF6)</f>
        <v>105.4999141692814</v>
      </c>
      <c r="AL6">
        <f t="shared" si="8"/>
        <v>-1083.5595764295977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-650.65426364795746</v>
      </c>
      <c r="AR6">
        <f t="shared" si="9"/>
        <v>-667.73175595964199</v>
      </c>
      <c r="AS6">
        <f t="shared" si="9"/>
        <v>-178.61730292371632</v>
      </c>
      <c r="AT6">
        <f t="shared" si="9"/>
        <v>75.0927550517047</v>
      </c>
      <c r="AU6">
        <f t="shared" si="9"/>
        <v>-771.25630383165367</v>
      </c>
      <c r="AW6">
        <v>3</v>
      </c>
      <c r="AX6">
        <f>IF(Z6&gt;0, (R6*SUMPRODUCT(K6:$K$98, X6:$X$98)-K6*$AZ$3)/Z6, 0)</f>
        <v>1831.9009074641779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250000</v>
      </c>
      <c r="S7">
        <f t="shared" si="1"/>
        <v>2077.3780017670579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1758.086081151745</v>
      </c>
      <c r="AC7">
        <f t="shared" si="2"/>
        <v>1965.9361211381811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-938.56932233332634</v>
      </c>
      <c r="AI7">
        <f t="shared" si="6"/>
        <v>-962.22818604837869</v>
      </c>
      <c r="AJ7">
        <f t="shared" si="7"/>
        <v>-207.85003998643606</v>
      </c>
      <c r="AK7">
        <f>G7*SUM(AB7, AE7:AF7)</f>
        <v>123.06602568062216</v>
      </c>
      <c r="AL7">
        <f t="shared" si="8"/>
        <v>-1047.0122003541924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-596.47777217900023</v>
      </c>
      <c r="AR7">
        <f t="shared" si="9"/>
        <v>-611.51340778443205</v>
      </c>
      <c r="AS7">
        <f t="shared" si="9"/>
        <v>-132.09245800854717</v>
      </c>
      <c r="AT7">
        <f t="shared" si="9"/>
        <v>78.210684157468606</v>
      </c>
      <c r="AU7">
        <f t="shared" si="9"/>
        <v>-665.39518163551043</v>
      </c>
      <c r="AW7">
        <v>4</v>
      </c>
      <c r="AX7">
        <f>IF(Z7&gt;0, (R7*SUMPRODUCT(K7:$K$98, X7:$X$98)-K7*$AZ$3)/Z7, 0)</f>
        <v>2077.3780017670579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250000</v>
      </c>
      <c r="S8">
        <f t="shared" si="1"/>
        <v>2289.2958918187087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1965.9361211381811</v>
      </c>
      <c r="AC8">
        <f t="shared" si="2"/>
        <v>2135.9800486327476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-965.43613195419368</v>
      </c>
      <c r="AI8">
        <f t="shared" si="6"/>
        <v>-988.76186341890002</v>
      </c>
      <c r="AJ8">
        <f t="shared" si="7"/>
        <v>-170.04392749456656</v>
      </c>
      <c r="AK8">
        <f t="shared" ref="AK8:AK69" si="22">G8*SUM(AB8:AB8, AE8:AF8)</f>
        <v>137.61552847967269</v>
      </c>
      <c r="AL8">
        <f t="shared" si="8"/>
        <v>-1021.1902624337939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-547.81438875189485</v>
      </c>
      <c r="AR8">
        <f t="shared" si="9"/>
        <v>-561.05003521424953</v>
      </c>
      <c r="AS8">
        <f t="shared" si="9"/>
        <v>-96.487491112283379</v>
      </c>
      <c r="AT8">
        <f t="shared" si="9"/>
        <v>78.086746623274024</v>
      </c>
      <c r="AU8">
        <f t="shared" si="9"/>
        <v>-579.45077970325895</v>
      </c>
      <c r="AW8">
        <v>5</v>
      </c>
      <c r="AX8">
        <f>IF(Z8&gt;0, (R8*SUMPRODUCT(K8:$K$98, X8:$X$98)-K8*$AZ$3)/Z8, 0)</f>
        <v>2289.2958918187087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250000</v>
      </c>
      <c r="S9">
        <f t="shared" si="1"/>
        <v>2470.9739147516211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2135.9800486327476</v>
      </c>
      <c r="AC9">
        <f t="shared" si="2"/>
        <v>2272.5600345893981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-999.20272595242432</v>
      </c>
      <c r="AI9">
        <f t="shared" si="6"/>
        <v>-1022.1952798298884</v>
      </c>
      <c r="AJ9">
        <f t="shared" si="7"/>
        <v>-136.57998595665049</v>
      </c>
      <c r="AK9">
        <f t="shared" si="22"/>
        <v>149.51860340429235</v>
      </c>
      <c r="AL9">
        <f t="shared" si="8"/>
        <v>-1009.2566623822466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-506.22719733271191</v>
      </c>
      <c r="AR9">
        <f t="shared" si="9"/>
        <v>-517.8759406823815</v>
      </c>
      <c r="AS9">
        <f t="shared" si="9"/>
        <v>-69.195671415600572</v>
      </c>
      <c r="AT9">
        <f t="shared" si="9"/>
        <v>75.750777679583805</v>
      </c>
      <c r="AU9">
        <f t="shared" si="9"/>
        <v>-511.32083441839831</v>
      </c>
      <c r="AW9">
        <v>6</v>
      </c>
      <c r="AX9">
        <f>IF(Z9&gt;0, (R9*SUMPRODUCT(K9:$K$98, X9:$X$98)-K9*$AZ$3)/Z9, 0)</f>
        <v>2470.9739147516211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250000</v>
      </c>
      <c r="S10">
        <f t="shared" si="1"/>
        <v>2623.0006964830936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2272.5600345893981</v>
      </c>
      <c r="AC10">
        <f t="shared" si="2"/>
        <v>2377.3992432464574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-1034.7267744558135</v>
      </c>
      <c r="AI10">
        <f t="shared" si="6"/>
        <v>-1057.3859301170573</v>
      </c>
      <c r="AJ10">
        <f t="shared" si="7"/>
        <v>-104.83920865705932</v>
      </c>
      <c r="AK10">
        <f t="shared" si="22"/>
        <v>159.07920242125789</v>
      </c>
      <c r="AL10">
        <f t="shared" si="8"/>
        <v>-1003.1459363528588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-468.05784451316202</v>
      </c>
      <c r="AR10">
        <f t="shared" si="9"/>
        <v>-478.30769579672221</v>
      </c>
      <c r="AS10">
        <f t="shared" si="9"/>
        <v>-47.423933772561639</v>
      </c>
      <c r="AT10">
        <f t="shared" si="9"/>
        <v>71.959352391674855</v>
      </c>
      <c r="AU10">
        <f t="shared" si="9"/>
        <v>-453.77227717760906</v>
      </c>
      <c r="AW10">
        <v>7</v>
      </c>
      <c r="AX10">
        <f>IF(Z10&gt;0, (R10*SUMPRODUCT(K10:$K$98, X10:$X$98)-K10*$AZ$3)/Z10, 0)</f>
        <v>2623.0006964830936</v>
      </c>
    </row>
    <row r="11" spans="1:52" x14ac:dyDescent="0.25">
      <c r="A11" t="s">
        <v>33</v>
      </c>
      <c r="C11" s="12">
        <f>AU71</f>
        <v>6321.5939607505343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250000</v>
      </c>
      <c r="S11">
        <f t="shared" si="1"/>
        <v>2748.9996107259853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2377.3992432464574</v>
      </c>
      <c r="AC11">
        <f t="shared" si="2"/>
        <v>2454.9364040813043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-1068.3882530899118</v>
      </c>
      <c r="AI11">
        <f t="shared" si="6"/>
        <v>-1090.7139783692342</v>
      </c>
      <c r="AJ11">
        <f t="shared" si="7"/>
        <v>-77.537160834846873</v>
      </c>
      <c r="AK11">
        <f t="shared" si="22"/>
        <v>166.41794702725204</v>
      </c>
      <c r="AL11">
        <f t="shared" si="8"/>
        <v>-1001.833192176829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-431.50409639319287</v>
      </c>
      <c r="AR11">
        <f t="shared" si="9"/>
        <v>-440.52108238598618</v>
      </c>
      <c r="AS11">
        <f t="shared" si="9"/>
        <v>-31.315958806333477</v>
      </c>
      <c r="AT11">
        <f t="shared" si="9"/>
        <v>67.213417639066222</v>
      </c>
      <c r="AU11">
        <f t="shared" si="9"/>
        <v>-404.62362355325342</v>
      </c>
      <c r="AW11">
        <v>8</v>
      </c>
      <c r="AX11">
        <f>IF(Z11&gt;0, (R11*SUMPRODUCT(K11:$K$98, X11:$X$98)-K11*$AZ$3)/Z11, 0)</f>
        <v>2748.9996107259853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250000</v>
      </c>
      <c r="S12">
        <f t="shared" si="1"/>
        <v>2853.9716795086201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2454.9364040813043</v>
      </c>
      <c r="AC12">
        <f t="shared" si="2"/>
        <v>2510.5707053202609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-1105.652744272832</v>
      </c>
      <c r="AI12">
        <f t="shared" si="6"/>
        <v>-1127.6446470249339</v>
      </c>
      <c r="AJ12">
        <f t="shared" si="7"/>
        <v>-55.634301238956596</v>
      </c>
      <c r="AK12">
        <f t="shared" si="22"/>
        <v>171.84554828569131</v>
      </c>
      <c r="AL12">
        <f t="shared" si="8"/>
        <v>-1011.4333999781992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-398.70946373317804</v>
      </c>
      <c r="AR12">
        <f t="shared" si="9"/>
        <v>-406.63996433400592</v>
      </c>
      <c r="AS12">
        <f t="shared" si="9"/>
        <v>-20.062286759612864</v>
      </c>
      <c r="AT12">
        <f t="shared" si="9"/>
        <v>61.969227460276393</v>
      </c>
      <c r="AU12">
        <f t="shared" si="9"/>
        <v>-364.73302363334244</v>
      </c>
      <c r="AW12">
        <v>9</v>
      </c>
      <c r="AX12">
        <f>IF(Z12&gt;0, (R12*SUMPRODUCT(K12:$K$98, X12:$X$98)-K12*$AZ$3)/Z12, 0)</f>
        <v>2853.9716795086201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250000</v>
      </c>
      <c r="S13">
        <f t="shared" si="1"/>
        <v>2939.8616549434832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2510.5707053202609</v>
      </c>
      <c r="AC13">
        <f t="shared" si="2"/>
        <v>2546.8062394729327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-1144.4896278022638</v>
      </c>
      <c r="AI13">
        <f t="shared" si="6"/>
        <v>-1166.1471625640645</v>
      </c>
      <c r="AJ13">
        <f t="shared" si="7"/>
        <v>-36.235534152671789</v>
      </c>
      <c r="AK13">
        <f t="shared" si="22"/>
        <v>175.73994937241829</v>
      </c>
      <c r="AL13">
        <f t="shared" si="8"/>
        <v>-1026.642747344318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-368.49502970797596</v>
      </c>
      <c r="AR13">
        <f t="shared" si="9"/>
        <v>-375.46817627180843</v>
      </c>
      <c r="AS13">
        <f t="shared" si="9"/>
        <v>-11.666872210728441</v>
      </c>
      <c r="AT13">
        <f t="shared" si="9"/>
        <v>56.583560297722578</v>
      </c>
      <c r="AU13">
        <f t="shared" si="9"/>
        <v>-330.55148818481427</v>
      </c>
      <c r="AW13">
        <v>10</v>
      </c>
      <c r="AX13">
        <f>IF(Z13&gt;0, (R13*SUMPRODUCT(K13:$K$98, X13:$X$98)-K13*$AZ$3)/Z13, 0)</f>
        <v>2939.8616549434832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250000</v>
      </c>
      <c r="S14">
        <f t="shared" si="1"/>
        <v>3009.3731818464166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2546.8062394729327</v>
      </c>
      <c r="AC14">
        <f t="shared" si="2"/>
        <v>2566.6549578773215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-1187.8696511357236</v>
      </c>
      <c r="AI14">
        <f t="shared" si="6"/>
        <v>-1209.1918235847927</v>
      </c>
      <c r="AJ14">
        <f t="shared" si="7"/>
        <v>-19.848718404388819</v>
      </c>
      <c r="AK14">
        <f t="shared" si="22"/>
        <v>178.27643676310529</v>
      </c>
      <c r="AL14">
        <f t="shared" si="8"/>
        <v>-1050.7641052260763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-341.48413948574097</v>
      </c>
      <c r="AR14">
        <f t="shared" si="9"/>
        <v>-347.61375455232286</v>
      </c>
      <c r="AS14">
        <f t="shared" si="9"/>
        <v>-5.7060322382485564</v>
      </c>
      <c r="AT14">
        <f t="shared" si="9"/>
        <v>51.25021549327996</v>
      </c>
      <c r="AU14">
        <f t="shared" si="9"/>
        <v>-302.06957129729147</v>
      </c>
      <c r="AW14">
        <v>11</v>
      </c>
      <c r="AX14">
        <f>IF(Z14&gt;0, (R14*SUMPRODUCT(K14:$K$98, X14:$X$98)-K14*$AZ$3)/Z14, 0)</f>
        <v>3009.3731818464166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250000</v>
      </c>
      <c r="S15">
        <f t="shared" si="1"/>
        <v>3063.9650158433406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2566.6549578773215</v>
      </c>
      <c r="AC15">
        <f t="shared" si="2"/>
        <v>2571.9063077776191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-1238.3589396963609</v>
      </c>
      <c r="AI15">
        <f t="shared" si="6"/>
        <v>-1259.3440545269698</v>
      </c>
      <c r="AJ15">
        <f t="shared" si="7"/>
        <v>-5.251349900297555</v>
      </c>
      <c r="AK15">
        <f t="shared" si="22"/>
        <v>179.66584705141253</v>
      </c>
      <c r="AL15">
        <f t="shared" si="8"/>
        <v>-1084.9295573758548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-317.85589594631688</v>
      </c>
      <c r="AR15">
        <f t="shared" si="9"/>
        <v>-323.24225224593306</v>
      </c>
      <c r="AS15">
        <f t="shared" si="9"/>
        <v>-1.3478907237476343</v>
      </c>
      <c r="AT15">
        <f t="shared" si="9"/>
        <v>46.115747991033359</v>
      </c>
      <c r="AU15">
        <f t="shared" si="9"/>
        <v>-278.4743949786473</v>
      </c>
      <c r="AW15">
        <v>12</v>
      </c>
      <c r="AX15">
        <f>IF(Z15&gt;0, (R15*SUMPRODUCT(K15:$K$98, X15:$X$98)-K15*$AZ$3)/Z15, 0)</f>
        <v>3063.9650158433406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250000</v>
      </c>
      <c r="S16">
        <f t="shared" si="1"/>
        <v>3104.2593832187226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2571.9063077776191</v>
      </c>
      <c r="AC16">
        <f t="shared" si="2"/>
        <v>2563.6356702116955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-1291.5011918982395</v>
      </c>
      <c r="AI16">
        <f t="shared" si="6"/>
        <v>-1312.1473054613523</v>
      </c>
      <c r="AJ16">
        <f t="shared" si="7"/>
        <v>8.2706375659236073</v>
      </c>
      <c r="AK16">
        <f t="shared" si="22"/>
        <v>180.03344154443334</v>
      </c>
      <c r="AL16">
        <f t="shared" si="8"/>
        <v>-1123.8432263509953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-295.97873970496551</v>
      </c>
      <c r="AR16">
        <f t="shared" si="9"/>
        <v>-300.71029606011996</v>
      </c>
      <c r="AS16">
        <f t="shared" si="9"/>
        <v>1.8954166660277394</v>
      </c>
      <c r="AT16">
        <f t="shared" si="9"/>
        <v>41.259018162228294</v>
      </c>
      <c r="AU16">
        <f t="shared" si="9"/>
        <v>-257.55586123186396</v>
      </c>
      <c r="AW16">
        <v>13</v>
      </c>
      <c r="AX16">
        <f>IF(Z16&gt;0, (R16*SUMPRODUCT(K16:$K$98, X16:$X$98)-K16*$AZ$3)/Z16, 0)</f>
        <v>3104.2593832187226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250000</v>
      </c>
      <c r="S17">
        <f t="shared" si="1"/>
        <v>3132.3216111190832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2563.6356702116955</v>
      </c>
      <c r="AC17">
        <f t="shared" si="2"/>
        <v>2544.0723397749375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-1346.4662328830709</v>
      </c>
      <c r="AI17">
        <f t="shared" si="6"/>
        <v>-1366.7712386872643</v>
      </c>
      <c r="AJ17">
        <f t="shared" si="7"/>
        <v>19.563330436757951</v>
      </c>
      <c r="AK17">
        <f t="shared" si="22"/>
        <v>179.45449691481869</v>
      </c>
      <c r="AL17">
        <f t="shared" si="8"/>
        <v>-1167.7534113356876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-275.5136682661751</v>
      </c>
      <c r="AR17">
        <f t="shared" si="9"/>
        <v>-279.66847474899396</v>
      </c>
      <c r="AS17">
        <f t="shared" si="9"/>
        <v>4.0030450081124087</v>
      </c>
      <c r="AT17">
        <f t="shared" si="9"/>
        <v>36.719945531791382</v>
      </c>
      <c r="AU17">
        <f t="shared" si="9"/>
        <v>-238.94548420909015</v>
      </c>
      <c r="AW17">
        <v>14</v>
      </c>
      <c r="AX17">
        <f>IF(Z17&gt;0, (R17*SUMPRODUCT(K17:$K$98, X17:$X$98)-K17*$AZ$3)/Z17, 0)</f>
        <v>3132.3216111190832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250000</v>
      </c>
      <c r="S18">
        <f t="shared" si="1"/>
        <v>3150.321376713377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2544.0723397749375</v>
      </c>
      <c r="AC18">
        <f t="shared" si="2"/>
        <v>2515.3581440696635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-1408.3239328699165</v>
      </c>
      <c r="AI18">
        <f t="shared" si="6"/>
        <v>-1428.2850562227809</v>
      </c>
      <c r="AJ18">
        <f t="shared" si="7"/>
        <v>28.714195705274051</v>
      </c>
      <c r="AK18">
        <f t="shared" si="22"/>
        <v>178.08506378424565</v>
      </c>
      <c r="AL18">
        <f t="shared" si="8"/>
        <v>-1221.4857967332612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-257.29551718422692</v>
      </c>
      <c r="AR18">
        <f t="shared" si="9"/>
        <v>-260.94233979142876</v>
      </c>
      <c r="AS18">
        <f t="shared" si="9"/>
        <v>5.2459762005620973</v>
      </c>
      <c r="AT18">
        <f t="shared" si="9"/>
        <v>32.535475340378142</v>
      </c>
      <c r="AU18">
        <f t="shared" si="9"/>
        <v>-223.16088825048851</v>
      </c>
      <c r="AW18">
        <v>15</v>
      </c>
      <c r="AX18">
        <f>IF(Z18&gt;0, (R18*SUMPRODUCT(K18:$K$98, X18:$X$98)-K18*$AZ$3)/Z18, 0)</f>
        <v>3150.321376713377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250000</v>
      </c>
      <c r="S19">
        <f t="shared" si="1"/>
        <v>3159.0325995282833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2515.3581440696635</v>
      </c>
      <c r="AC19">
        <f t="shared" si="2"/>
        <v>2478.4192988148097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-1477.5996001264048</v>
      </c>
      <c r="AI19">
        <f t="shared" si="6"/>
        <v>-1497.213352285728</v>
      </c>
      <c r="AJ19">
        <f t="shared" si="7"/>
        <v>36.938845254853732</v>
      </c>
      <c r="AK19">
        <f t="shared" si="22"/>
        <v>176.07507008487647</v>
      </c>
      <c r="AL19">
        <f t="shared" si="8"/>
        <v>-1284.1994369459978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-241.02850231122326</v>
      </c>
      <c r="AR19">
        <f t="shared" si="9"/>
        <v>-244.22793015842947</v>
      </c>
      <c r="AS19">
        <f t="shared" si="9"/>
        <v>6.0255258245344514</v>
      </c>
      <c r="AT19">
        <f t="shared" si="9"/>
        <v>28.721658041373924</v>
      </c>
      <c r="AU19">
        <f t="shared" si="9"/>
        <v>-209.4807462925211</v>
      </c>
      <c r="AW19">
        <v>16</v>
      </c>
      <c r="AX19">
        <f>IF(Z19&gt;0, (R19*SUMPRODUCT(K19:$K$98, X19:$X$98)-K19*$AZ$3)/Z19, 0)</f>
        <v>3159.0325995282833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250000</v>
      </c>
      <c r="S20">
        <f t="shared" si="1"/>
        <v>3159.2570856755901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2478.4192988148097</v>
      </c>
      <c r="AC20">
        <f t="shared" si="2"/>
        <v>2434.1378250119587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-1556.6666229770176</v>
      </c>
      <c r="AI20">
        <f t="shared" si="6"/>
        <v>-1575.9285709524499</v>
      </c>
      <c r="AJ20">
        <f t="shared" si="7"/>
        <v>44.281473802850996</v>
      </c>
      <c r="AK20">
        <f t="shared" si="22"/>
        <v>173.48935091703669</v>
      </c>
      <c r="AL20">
        <f t="shared" si="8"/>
        <v>-1358.1577462325622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-226.71968435321111</v>
      </c>
      <c r="AR20">
        <f t="shared" si="9"/>
        <v>-229.52507807114557</v>
      </c>
      <c r="AS20">
        <f t="shared" si="9"/>
        <v>6.4493460674820327</v>
      </c>
      <c r="AT20">
        <f t="shared" si="9"/>
        <v>25.267742172907592</v>
      </c>
      <c r="AU20">
        <f t="shared" si="9"/>
        <v>-197.80798983075593</v>
      </c>
      <c r="AW20">
        <v>17</v>
      </c>
      <c r="AX20">
        <f>IF(Z20&gt;0, (R20*SUMPRODUCT(K20:$K$98, X20:$X$98)-K20*$AZ$3)/Z20, 0)</f>
        <v>3159.2570856755901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250000</v>
      </c>
      <c r="S21">
        <f t="shared" si="1"/>
        <v>3151.4649740437171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2434.1378250119587</v>
      </c>
      <c r="AC21">
        <f t="shared" si="2"/>
        <v>2383.08513039836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-1647.4642015062948</v>
      </c>
      <c r="AI21">
        <f t="shared" si="6"/>
        <v>-1666.3687835818221</v>
      </c>
      <c r="AJ21">
        <f t="shared" si="7"/>
        <v>51.05269461359876</v>
      </c>
      <c r="AK21">
        <f t="shared" si="22"/>
        <v>170.38964775083713</v>
      </c>
      <c r="AL21">
        <f t="shared" si="8"/>
        <v>-1444.9264412173861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-214.2355694966642</v>
      </c>
      <c r="AR21">
        <f t="shared" si="9"/>
        <v>-216.69391360110302</v>
      </c>
      <c r="AS21">
        <f t="shared" si="9"/>
        <v>6.6388714819317549</v>
      </c>
      <c r="AT21">
        <f t="shared" si="9"/>
        <v>22.157399953735581</v>
      </c>
      <c r="AU21">
        <f t="shared" si="9"/>
        <v>-187.89764216543568</v>
      </c>
      <c r="AW21">
        <v>18</v>
      </c>
      <c r="AX21">
        <f>IF(Z21&gt;0, (R21*SUMPRODUCT(K21:$K$98, X21:$X$98)-K21*$AZ$3)/Z21, 0)</f>
        <v>3151.4649740437171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250000</v>
      </c>
      <c r="S22">
        <f t="shared" si="1"/>
        <v>3135.979416485533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2383.08513039836</v>
      </c>
      <c r="AC22">
        <f t="shared" si="2"/>
        <v>2325.6950874549248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-1751.1571478877177</v>
      </c>
      <c r="AI22">
        <f t="shared" si="6"/>
        <v>-1769.6975684277008</v>
      </c>
      <c r="AJ22">
        <f t="shared" si="7"/>
        <v>57.390042943435219</v>
      </c>
      <c r="AK22">
        <f t="shared" si="22"/>
        <v>166.81595912788521</v>
      </c>
      <c r="AL22">
        <f t="shared" si="8"/>
        <v>-1545.4915663563804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-203.3212122697775</v>
      </c>
      <c r="AR22">
        <f t="shared" si="9"/>
        <v>-205.473880740867</v>
      </c>
      <c r="AS22">
        <f t="shared" si="9"/>
        <v>6.6633729117622389</v>
      </c>
      <c r="AT22">
        <f t="shared" si="9"/>
        <v>19.368463348214604</v>
      </c>
      <c r="AU22">
        <f t="shared" si="9"/>
        <v>-179.44204448089016</v>
      </c>
      <c r="AW22">
        <v>19</v>
      </c>
      <c r="AX22">
        <f>IF(Z22&gt;0, (R22*SUMPRODUCT(K22:$K$98, X22:$X$98)-K22*$AZ$3)/Z22, 0)</f>
        <v>3135.979416485533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250000</v>
      </c>
      <c r="S23">
        <f t="shared" si="1"/>
        <v>3113.2607733484638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2325.6950874549248</v>
      </c>
      <c r="AC23">
        <f t="shared" si="2"/>
        <v>2262.414523893387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-1874.5273646529542</v>
      </c>
      <c r="AI23">
        <f t="shared" si="6"/>
        <v>-1892.6949282510725</v>
      </c>
      <c r="AJ23">
        <f t="shared" si="7"/>
        <v>63.280563561537747</v>
      </c>
      <c r="AK23">
        <f t="shared" si="22"/>
        <v>162.79865612184474</v>
      </c>
      <c r="AL23">
        <f t="shared" si="8"/>
        <v>-1666.61570856769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-194.3261879487996</v>
      </c>
      <c r="AR23">
        <f t="shared" si="9"/>
        <v>-196.20956049641418</v>
      </c>
      <c r="AS23">
        <f t="shared" si="9"/>
        <v>6.5600913169074992</v>
      </c>
      <c r="AT23">
        <f t="shared" si="9"/>
        <v>16.876810039635043</v>
      </c>
      <c r="AU23">
        <f t="shared" si="9"/>
        <v>-172.77265913987165</v>
      </c>
      <c r="AW23">
        <v>20</v>
      </c>
      <c r="AX23">
        <f>IF(Z23&gt;0, (R23*SUMPRODUCT(K23:$K$98, X23:$X$98)-K23*$AZ$3)/Z23, 0)</f>
        <v>3113.2607733484638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250000</v>
      </c>
      <c r="S24">
        <f t="shared" si="1"/>
        <v>3082.9187914636377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2262.414523893387</v>
      </c>
      <c r="AC24">
        <f t="shared" si="2"/>
        <v>2193.1246294340872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-2014.0531936772011</v>
      </c>
      <c r="AI24">
        <f t="shared" si="6"/>
        <v>-2031.8376763199703</v>
      </c>
      <c r="AJ24">
        <f t="shared" si="7"/>
        <v>69.28989445929983</v>
      </c>
      <c r="AK24">
        <f t="shared" si="22"/>
        <v>158.3690166725371</v>
      </c>
      <c r="AL24">
        <f t="shared" si="8"/>
        <v>-1804.1787651881334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-186.41998150798611</v>
      </c>
      <c r="AR24">
        <f t="shared" si="9"/>
        <v>-188.06610631531606</v>
      </c>
      <c r="AS24">
        <f t="shared" si="9"/>
        <v>6.4134457244445739</v>
      </c>
      <c r="AT24">
        <f t="shared" si="9"/>
        <v>14.658574685224567</v>
      </c>
      <c r="AU24">
        <f t="shared" si="9"/>
        <v>-166.99408590564693</v>
      </c>
      <c r="AW24">
        <v>21</v>
      </c>
      <c r="AX24">
        <f>IF(Z24&gt;0, (R24*SUMPRODUCT(K24:$K$98, X24:$X$98)-K24*$AZ$3)/Z24, 0)</f>
        <v>3082.9187914636377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250000</v>
      </c>
      <c r="S25">
        <f t="shared" si="1"/>
        <v>3045.4303557092144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2193.1246294340872</v>
      </c>
      <c r="AC25">
        <f t="shared" si="2"/>
        <v>2118.3441956845832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-2171.0704187020679</v>
      </c>
      <c r="AI25">
        <f t="shared" si="6"/>
        <v>-2188.4599494765394</v>
      </c>
      <c r="AJ25">
        <f t="shared" si="7"/>
        <v>74.780433749504027</v>
      </c>
      <c r="AK25">
        <f t="shared" si="22"/>
        <v>153.51872406038612</v>
      </c>
      <c r="AL25">
        <f t="shared" si="8"/>
        <v>-1960.1607916666492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-179.42270971717068</v>
      </c>
      <c r="AR25">
        <f t="shared" si="9"/>
        <v>-180.85982419553525</v>
      </c>
      <c r="AS25">
        <f t="shared" si="9"/>
        <v>6.1800427759421313</v>
      </c>
      <c r="AT25">
        <f t="shared" si="9"/>
        <v>12.687172754029863</v>
      </c>
      <c r="AU25">
        <f t="shared" si="9"/>
        <v>-161.99260866556327</v>
      </c>
      <c r="AW25">
        <v>22</v>
      </c>
      <c r="AX25">
        <f>IF(Z25&gt;0, (R25*SUMPRODUCT(K25:$K$98, X25:$X$98)-K25*$AZ$3)/Z25, 0)</f>
        <v>3045.4303557092144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250000</v>
      </c>
      <c r="S26">
        <f t="shared" si="1"/>
        <v>3001.3248555431355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2118.3441956845832</v>
      </c>
      <c r="AC26">
        <f t="shared" si="2"/>
        <v>2038.5996536089147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-2348.0406952021522</v>
      </c>
      <c r="AI26">
        <f t="shared" si="6"/>
        <v>-2365.0215265993584</v>
      </c>
      <c r="AJ26">
        <f t="shared" si="7"/>
        <v>79.744542075668505</v>
      </c>
      <c r="AK26">
        <f t="shared" si="22"/>
        <v>148.28409369792084</v>
      </c>
      <c r="AL26">
        <f t="shared" si="8"/>
        <v>-2136.9928908257689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-173.25712289129234</v>
      </c>
      <c r="AR26">
        <f t="shared" si="9"/>
        <v>-174.51010372684331</v>
      </c>
      <c r="AS26">
        <f t="shared" si="9"/>
        <v>5.8841867411179729</v>
      </c>
      <c r="AT26">
        <f t="shared" si="9"/>
        <v>10.941580142601708</v>
      </c>
      <c r="AU26">
        <f t="shared" si="9"/>
        <v>-157.68433684312362</v>
      </c>
      <c r="AW26">
        <v>23</v>
      </c>
      <c r="AX26">
        <f>IF(Z26&gt;0, (R26*SUMPRODUCT(K26:$K$98, X26:$X$98)-K26*$AZ$3)/Z26, 0)</f>
        <v>3001.3248555431355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250000</v>
      </c>
      <c r="S27">
        <f t="shared" si="1"/>
        <v>2950.9029110854467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2038.5996536089147</v>
      </c>
      <c r="AC27">
        <f t="shared" si="2"/>
        <v>1954.3408946832492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-2538.7978192887131</v>
      </c>
      <c r="AI27">
        <f t="shared" si="6"/>
        <v>-2555.3549625900187</v>
      </c>
      <c r="AJ27">
        <f t="shared" si="7"/>
        <v>84.258758925665461</v>
      </c>
      <c r="AK27">
        <f t="shared" si="22"/>
        <v>142.70197575262404</v>
      </c>
      <c r="AL27">
        <f t="shared" si="8"/>
        <v>-2328.3942279117291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-167.26134028599861</v>
      </c>
      <c r="AR27">
        <f t="shared" si="9"/>
        <v>-168.35215971196598</v>
      </c>
      <c r="AS27">
        <f t="shared" si="9"/>
        <v>5.5511442627164813</v>
      </c>
      <c r="AT27">
        <f t="shared" si="9"/>
        <v>9.4015063131459371</v>
      </c>
      <c r="AU27">
        <f t="shared" si="9"/>
        <v>-153.39950913610357</v>
      </c>
      <c r="AW27">
        <v>24</v>
      </c>
      <c r="AX27">
        <f>IF(Z27&gt;0, (R27*SUMPRODUCT(K27:$K$98, X27:$X$98)-K27*$AZ$3)/Z27, 0)</f>
        <v>2950.9029110854467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250000</v>
      </c>
      <c r="S28">
        <f t="shared" si="1"/>
        <v>2895.2391998773842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1954.3408946832492</v>
      </c>
      <c r="AC28">
        <f t="shared" si="2"/>
        <v>1866.54237936656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-2742.3016949936714</v>
      </c>
      <c r="AI28">
        <f t="shared" si="6"/>
        <v>-2758.4190366924645</v>
      </c>
      <c r="AJ28">
        <f t="shared" si="7"/>
        <v>87.798515316689191</v>
      </c>
      <c r="AK28">
        <f t="shared" si="22"/>
        <v>136.80386262782744</v>
      </c>
      <c r="AL28">
        <f t="shared" si="8"/>
        <v>-2533.8166587479477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-161.31125326337752</v>
      </c>
      <c r="AR28">
        <f t="shared" si="9"/>
        <v>-162.25932859493304</v>
      </c>
      <c r="AS28">
        <f t="shared" si="9"/>
        <v>5.1645989813063462</v>
      </c>
      <c r="AT28">
        <f t="shared" si="9"/>
        <v>8.0472555488890904</v>
      </c>
      <c r="AU28">
        <f t="shared" si="9"/>
        <v>-149.0474740647376</v>
      </c>
      <c r="AW28">
        <v>25</v>
      </c>
      <c r="AX28">
        <f>IF(Z28&gt;0, (R28*SUMPRODUCT(K28:$K$98, X28:$X$98)-K28*$AZ$3)/Z28, 0)</f>
        <v>2895.2391998773842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250000</v>
      </c>
      <c r="S29">
        <f t="shared" si="1"/>
        <v>2835.3779895943194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1866.54237936656</v>
      </c>
      <c r="AC29">
        <f t="shared" si="2"/>
        <v>1776.1800769686374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-2952.9269936849291</v>
      </c>
      <c r="AI29">
        <f t="shared" si="6"/>
        <v>-2968.5878692673659</v>
      </c>
      <c r="AJ29">
        <f t="shared" si="7"/>
        <v>90.362302397922576</v>
      </c>
      <c r="AK29">
        <f t="shared" si="22"/>
        <v>130.65796655565921</v>
      </c>
      <c r="AL29">
        <f t="shared" si="8"/>
        <v>-2747.5676003137842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-155.09011587138693</v>
      </c>
      <c r="AR29">
        <f t="shared" si="9"/>
        <v>-155.91263773322834</v>
      </c>
      <c r="AS29">
        <f t="shared" si="9"/>
        <v>4.7459012631432538</v>
      </c>
      <c r="AT29">
        <f t="shared" si="9"/>
        <v>6.8622621608907552</v>
      </c>
      <c r="AU29">
        <f t="shared" si="9"/>
        <v>-144.30447430919432</v>
      </c>
      <c r="AW29">
        <v>26</v>
      </c>
      <c r="AX29">
        <f>IF(Z29&gt;0, (R29*SUMPRODUCT(K29:$K$98, X29:$X$98)-K29*$AZ$3)/Z29, 0)</f>
        <v>2835.3779895943194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250000</v>
      </c>
      <c r="S30">
        <f t="shared" si="1"/>
        <v>2772.8180674834471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1776.1800769686374</v>
      </c>
      <c r="AC30">
        <f t="shared" si="2"/>
        <v>1684.4372386556925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-3172.1526335866115</v>
      </c>
      <c r="AI30">
        <f t="shared" si="6"/>
        <v>-3187.3396851498651</v>
      </c>
      <c r="AJ30">
        <f t="shared" si="7"/>
        <v>91.742838312944968</v>
      </c>
      <c r="AK30">
        <f t="shared" si="22"/>
        <v>124.33260538780463</v>
      </c>
      <c r="AL30">
        <f t="shared" si="8"/>
        <v>-2971.2642414491156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-148.75359279018173</v>
      </c>
      <c r="AR30">
        <f t="shared" si="9"/>
        <v>-149.46576800520896</v>
      </c>
      <c r="AS30">
        <f t="shared" si="9"/>
        <v>4.3021501132463342</v>
      </c>
      <c r="AT30">
        <f t="shared" si="9"/>
        <v>5.8304009575631488</v>
      </c>
      <c r="AU30">
        <f t="shared" si="9"/>
        <v>-139.33321693439947</v>
      </c>
      <c r="AW30">
        <v>27</v>
      </c>
      <c r="AX30">
        <f>IF(Z30&gt;0, (R30*SUMPRODUCT(K30:$K$98, X30:$X$98)-K30*$AZ$3)/Z30, 0)</f>
        <v>2772.8180674834471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250000</v>
      </c>
      <c r="S31">
        <f t="shared" si="1"/>
        <v>2708.9046231329876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1684.4372386556925</v>
      </c>
      <c r="AC31">
        <f t="shared" si="2"/>
        <v>1592.2437151141201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-3406.4638666456271</v>
      </c>
      <c r="AI31">
        <f t="shared" si="6"/>
        <v>-3421.1584013065835</v>
      </c>
      <c r="AJ31">
        <f t="shared" si="7"/>
        <v>92.193523541572404</v>
      </c>
      <c r="AK31">
        <f t="shared" si="22"/>
        <v>117.91060670589849</v>
      </c>
      <c r="AL31">
        <f t="shared" si="8"/>
        <v>-3211.0542710591126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-142.62614759394856</v>
      </c>
      <c r="AR31">
        <f t="shared" si="9"/>
        <v>-143.24139699961501</v>
      </c>
      <c r="AS31">
        <f t="shared" si="9"/>
        <v>3.8600753187482386</v>
      </c>
      <c r="AT31">
        <f t="shared" si="9"/>
        <v>4.9368307586034863</v>
      </c>
      <c r="AU31">
        <f t="shared" si="9"/>
        <v>-134.44449092226327</v>
      </c>
      <c r="AW31">
        <v>28</v>
      </c>
      <c r="AX31">
        <f>IF(Z31&gt;0, (R31*SUMPRODUCT(K31:$K$98, X31:$X$98)-K31*$AZ$3)/Z31, 0)</f>
        <v>2708.9046231329876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250000</v>
      </c>
      <c r="S32">
        <f t="shared" si="1"/>
        <v>2644.3915803284144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1592.2437151141201</v>
      </c>
      <c r="AC32">
        <f t="shared" si="2"/>
        <v>1500.1176293492877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-3655.2149477136963</v>
      </c>
      <c r="AI32">
        <f t="shared" si="6"/>
        <v>-3669.3970155332718</v>
      </c>
      <c r="AJ32">
        <f t="shared" si="7"/>
        <v>92.126085764832396</v>
      </c>
      <c r="AK32">
        <f t="shared" si="22"/>
        <v>111.45706005798841</v>
      </c>
      <c r="AL32">
        <f t="shared" si="8"/>
        <v>-3465.8138697104514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-136.64390464426344</v>
      </c>
      <c r="AR32">
        <f t="shared" si="9"/>
        <v>-137.17407678202204</v>
      </c>
      <c r="AS32">
        <f t="shared" si="9"/>
        <v>3.4439747753748291</v>
      </c>
      <c r="AT32">
        <f t="shared" si="9"/>
        <v>4.1666298984742047</v>
      </c>
      <c r="AU32">
        <f t="shared" si="9"/>
        <v>-129.56347210817304</v>
      </c>
      <c r="AW32">
        <v>29</v>
      </c>
      <c r="AX32">
        <f>IF(Z32&gt;0, (R32*SUMPRODUCT(K32:$K$98, X32:$X$98)-K32*$AZ$3)/Z32, 0)</f>
        <v>2644.3915803284144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250000</v>
      </c>
      <c r="S33">
        <f t="shared" si="1"/>
        <v>2580.0953112601551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1500.1176293492877</v>
      </c>
      <c r="AC33">
        <f t="shared" si="2"/>
        <v>1408.5630656238773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-3918.8442899696179</v>
      </c>
      <c r="AI33">
        <f t="shared" si="6"/>
        <v>-3932.4926526820009</v>
      </c>
      <c r="AJ33">
        <f t="shared" si="7"/>
        <v>91.554563725410389</v>
      </c>
      <c r="AK33">
        <f t="shared" si="22"/>
        <v>105.00823405445014</v>
      </c>
      <c r="AL33">
        <f t="shared" si="8"/>
        <v>-3735.9298549021405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-130.80288640785156</v>
      </c>
      <c r="AR33">
        <f t="shared" si="9"/>
        <v>-131.25844041955096</v>
      </c>
      <c r="AS33">
        <f t="shared" si="9"/>
        <v>3.0559012588857177</v>
      </c>
      <c r="AT33">
        <f t="shared" si="9"/>
        <v>3.5049568430338987</v>
      </c>
      <c r="AU33">
        <f t="shared" si="9"/>
        <v>-124.69758231763136</v>
      </c>
      <c r="AW33">
        <v>30</v>
      </c>
      <c r="AX33">
        <f>IF(Z33&gt;0, (R33*SUMPRODUCT(K33:$K$98, X33:$X$98)-K33*$AZ$3)/Z33, 0)</f>
        <v>2580.0953112601551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250000</v>
      </c>
      <c r="S34">
        <f t="shared" si="1"/>
        <v>2516.4361681270657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1408.5630656238773</v>
      </c>
      <c r="AC34">
        <f t="shared" si="2"/>
        <v>1318.0185193221439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-4177.8061361847995</v>
      </c>
      <c r="AI34">
        <f t="shared" si="6"/>
        <v>-4190.9002346564403</v>
      </c>
      <c r="AJ34">
        <f t="shared" si="7"/>
        <v>90.544546301733362</v>
      </c>
      <c r="AK34">
        <f t="shared" si="22"/>
        <v>98.599414593671412</v>
      </c>
      <c r="AL34">
        <f t="shared" si="8"/>
        <v>-4001.7562737610356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-124.5057992844862</v>
      </c>
      <c r="AR34">
        <f t="shared" si="9"/>
        <v>-124.89602591132777</v>
      </c>
      <c r="AS34">
        <f t="shared" si="9"/>
        <v>2.6983830126793182</v>
      </c>
      <c r="AT34">
        <f t="shared" si="9"/>
        <v>2.9384319240284804</v>
      </c>
      <c r="AU34">
        <f t="shared" ref="AU34:AU69" si="23">AL34*$K34</f>
        <v>-119.25921097461998</v>
      </c>
      <c r="AW34">
        <v>31</v>
      </c>
      <c r="AX34">
        <f>IF(Z34&gt;0, (R34*SUMPRODUCT(K34:$K$98, X34:$X$98)-K34*$AZ$3)/Z34, 0)</f>
        <v>2516.4361681270657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250000</v>
      </c>
      <c r="S35">
        <f t="shared" si="1"/>
        <v>2454.6734413254248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1318.0185193221439</v>
      </c>
      <c r="AC35">
        <f t="shared" si="2"/>
        <v>1229.4576665609779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-4415.5638652358948</v>
      </c>
      <c r="AI35">
        <f t="shared" ref="AI35:AI66" si="25">SUM(AE35:AH35)</f>
        <v>-4428.0854663362952</v>
      </c>
      <c r="AJ35">
        <f t="shared" si="7"/>
        <v>88.560852761165961</v>
      </c>
      <c r="AK35">
        <f t="shared" si="22"/>
        <v>92.261296352550076</v>
      </c>
      <c r="AL35">
        <f t="shared" ref="AL35:AL69" si="26">SUM(AI35:AK35)</f>
        <v>-4247.2633172225796</v>
      </c>
      <c r="AN35">
        <f t="shared" ref="AN35:AT69" si="27">AE35*$K35</f>
        <v>0</v>
      </c>
      <c r="AO35">
        <f t="shared" si="27"/>
        <v>0</v>
      </c>
      <c r="AP35">
        <f t="shared" si="27"/>
        <v>-0.33318323372436942</v>
      </c>
      <c r="AQ35">
        <f t="shared" si="27"/>
        <v>-117.49231073083054</v>
      </c>
      <c r="AR35">
        <f t="shared" si="27"/>
        <v>-117.82549396455491</v>
      </c>
      <c r="AS35">
        <f t="shared" si="27"/>
        <v>2.3564870872151591</v>
      </c>
      <c r="AT35">
        <f t="shared" si="27"/>
        <v>2.4549509938758285</v>
      </c>
      <c r="AU35">
        <f t="shared" si="23"/>
        <v>-113.01405588346393</v>
      </c>
      <c r="AW35">
        <v>32</v>
      </c>
      <c r="AX35">
        <f>IF(Z35&gt;0, (R35*SUMPRODUCT(K35:$K$98, X35:$X$98)-K35*$AZ$3)/Z35, 0)</f>
        <v>2454.6734413254248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250000</v>
      </c>
      <c r="S36">
        <f t="shared" si="1"/>
        <v>2418.685329224284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1229.4576665609779</v>
      </c>
      <c r="AC36">
        <f t="shared" si="2"/>
        <v>1144.0590580831117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-5711.6909023604212</v>
      </c>
      <c r="AI36">
        <f t="shared" si="25"/>
        <v>-5723.5161183595819</v>
      </c>
      <c r="AJ36">
        <f t="shared" si="7"/>
        <v>85.398608477866219</v>
      </c>
      <c r="AK36">
        <f t="shared" si="22"/>
        <v>86.062036659268458</v>
      </c>
      <c r="AL36">
        <f t="shared" si="26"/>
        <v>-5552.0554732224473</v>
      </c>
      <c r="AN36">
        <f t="shared" si="27"/>
        <v>0</v>
      </c>
      <c r="AO36">
        <f t="shared" si="27"/>
        <v>0</v>
      </c>
      <c r="AP36">
        <f t="shared" si="27"/>
        <v>-0.28094048910944236</v>
      </c>
      <c r="AQ36">
        <f t="shared" si="27"/>
        <v>-135.69690700491273</v>
      </c>
      <c r="AR36">
        <f t="shared" si="27"/>
        <v>-135.97784749402217</v>
      </c>
      <c r="AS36">
        <f t="shared" si="27"/>
        <v>2.0288785284548498</v>
      </c>
      <c r="AT36">
        <f t="shared" si="27"/>
        <v>2.0446400872953281</v>
      </c>
      <c r="AU36">
        <f t="shared" si="23"/>
        <v>-131.904328878272</v>
      </c>
      <c r="AW36">
        <v>33</v>
      </c>
      <c r="AX36">
        <f>IF(Z36&gt;0, (R36*SUMPRODUCT(K36:$K$98, X36:$X$98)-K36*$AZ$3)/Z36, 0)</f>
        <v>2418.685329224284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250000</v>
      </c>
      <c r="S37">
        <f t="shared" si="1"/>
        <v>2353.5096032662796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1144.0590580831117</v>
      </c>
      <c r="AC37">
        <f t="shared" si="2"/>
        <v>1037.0172423754886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-6913.1681422919391</v>
      </c>
      <c r="AI37">
        <f t="shared" si="25"/>
        <v>-6924.1837893168786</v>
      </c>
      <c r="AJ37">
        <f t="shared" si="7"/>
        <v>107.04181570762307</v>
      </c>
      <c r="AK37">
        <f t="shared" si="22"/>
        <v>80.084134065817821</v>
      </c>
      <c r="AL37">
        <f t="shared" si="26"/>
        <v>-6737.0578395434377</v>
      </c>
      <c r="AN37">
        <f t="shared" si="27"/>
        <v>0</v>
      </c>
      <c r="AO37">
        <f t="shared" si="27"/>
        <v>0</v>
      </c>
      <c r="AP37">
        <f t="shared" si="27"/>
        <v>-0.23366692347939502</v>
      </c>
      <c r="AQ37">
        <f t="shared" si="27"/>
        <v>-146.64401715558458</v>
      </c>
      <c r="AR37">
        <f t="shared" si="27"/>
        <v>-146.87768407906398</v>
      </c>
      <c r="AS37">
        <f t="shared" si="27"/>
        <v>2.27060032909738</v>
      </c>
      <c r="AT37">
        <f t="shared" si="27"/>
        <v>1.6987665984852576</v>
      </c>
      <c r="AU37">
        <f t="shared" si="23"/>
        <v>-142.90831715148133</v>
      </c>
      <c r="AW37">
        <v>34</v>
      </c>
      <c r="AX37">
        <f>IF(Z37&gt;0, (R37*SUMPRODUCT(K37:$K$98, X37:$X$98)-K37*$AZ$3)/Z37, 0)</f>
        <v>2353.5096032662796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250000</v>
      </c>
      <c r="S38">
        <f t="shared" si="1"/>
        <v>2265.9735889284998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1037.0172423754886</v>
      </c>
      <c r="AC38">
        <f t="shared" si="2"/>
        <v>915.95812816391231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-7999.21224146641</v>
      </c>
      <c r="AI38">
        <f t="shared" si="25"/>
        <v>-8009.3178107969534</v>
      </c>
      <c r="AJ38">
        <f t="shared" si="7"/>
        <v>121.05911421157634</v>
      </c>
      <c r="AK38">
        <f t="shared" si="22"/>
        <v>72.591206966284219</v>
      </c>
      <c r="AL38">
        <f t="shared" si="26"/>
        <v>-7815.6674896190925</v>
      </c>
      <c r="AN38">
        <f t="shared" si="27"/>
        <v>0</v>
      </c>
      <c r="AO38">
        <f t="shared" si="27"/>
        <v>0</v>
      </c>
      <c r="AP38">
        <f t="shared" si="27"/>
        <v>-0.19139473752084363</v>
      </c>
      <c r="AQ38">
        <f t="shared" si="27"/>
        <v>-151.50132340407353</v>
      </c>
      <c r="AR38">
        <f t="shared" si="27"/>
        <v>-151.69271814159438</v>
      </c>
      <c r="AS38">
        <f t="shared" si="27"/>
        <v>2.2928027735161725</v>
      </c>
      <c r="AT38">
        <f t="shared" si="27"/>
        <v>1.3748433709361081</v>
      </c>
      <c r="AU38">
        <f t="shared" si="23"/>
        <v>-148.02507199714208</v>
      </c>
      <c r="AW38">
        <v>35</v>
      </c>
      <c r="AX38">
        <f>IF(Z38&gt;0, (R38*SUMPRODUCT(K38:$K$98, X38:$X$98)-K38*$AZ$3)/Z38, 0)</f>
        <v>2265.9735889284998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250000</v>
      </c>
      <c r="S39">
        <f t="shared" si="1"/>
        <v>2159.9508664483055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915.95812816391231</v>
      </c>
      <c r="AC39">
        <f t="shared" si="2"/>
        <v>787.3004681027038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-8920.3241912036428</v>
      </c>
      <c r="AI39">
        <f t="shared" si="25"/>
        <v>-8929.4366724217616</v>
      </c>
      <c r="AJ39">
        <f t="shared" si="7"/>
        <v>128.6576600612085</v>
      </c>
      <c r="AK39">
        <f t="shared" si="22"/>
        <v>64.11706897147387</v>
      </c>
      <c r="AL39">
        <f t="shared" si="26"/>
        <v>-8736.6619433890792</v>
      </c>
      <c r="AN39">
        <f t="shared" si="27"/>
        <v>0</v>
      </c>
      <c r="AO39">
        <f t="shared" si="27"/>
        <v>0</v>
      </c>
      <c r="AP39">
        <f t="shared" si="27"/>
        <v>-0.15409474556077155</v>
      </c>
      <c r="AQ39">
        <f t="shared" si="27"/>
        <v>-150.84531354974158</v>
      </c>
      <c r="AR39">
        <f t="shared" si="27"/>
        <v>-150.99940829530237</v>
      </c>
      <c r="AS39">
        <f t="shared" si="27"/>
        <v>2.1756389853685763</v>
      </c>
      <c r="AT39">
        <f t="shared" si="27"/>
        <v>1.0842385507053356</v>
      </c>
      <c r="AU39">
        <f t="shared" si="23"/>
        <v>-147.73953075922844</v>
      </c>
      <c r="AW39">
        <v>36</v>
      </c>
      <c r="AX39">
        <f>IF(Z39&gt;0, (R39*SUMPRODUCT(K39:$K$98, X39:$X$98)-K39*$AZ$3)/Z39, 0)</f>
        <v>2159.9508664483055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250000</v>
      </c>
      <c r="S40">
        <f t="shared" si="1"/>
        <v>2033.5182616767408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787.3004681027038</v>
      </c>
      <c r="AC40">
        <f t="shared" si="2"/>
        <v>656.85128253766288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-9460.5048274257879</v>
      </c>
      <c r="AI40">
        <f t="shared" si="25"/>
        <v>-9468.5801333489817</v>
      </c>
      <c r="AJ40">
        <f t="shared" si="7"/>
        <v>130.44918556504092</v>
      </c>
      <c r="AK40">
        <f t="shared" si="22"/>
        <v>55.111032767189272</v>
      </c>
      <c r="AL40">
        <f t="shared" si="26"/>
        <v>-9283.0199150167518</v>
      </c>
      <c r="AN40">
        <f t="shared" si="27"/>
        <v>0</v>
      </c>
      <c r="AO40">
        <f t="shared" si="27"/>
        <v>0</v>
      </c>
      <c r="AP40">
        <f t="shared" si="27"/>
        <v>-0.12192482621350464</v>
      </c>
      <c r="AQ40">
        <f t="shared" si="27"/>
        <v>-142.83922094677337</v>
      </c>
      <c r="AR40">
        <f t="shared" si="27"/>
        <v>-142.96114577298687</v>
      </c>
      <c r="AS40">
        <f t="shared" si="27"/>
        <v>1.9695841161915719</v>
      </c>
      <c r="AT40">
        <f t="shared" si="27"/>
        <v>0.83209269797279928</v>
      </c>
      <c r="AU40">
        <f t="shared" si="23"/>
        <v>-140.15946895882252</v>
      </c>
      <c r="AW40">
        <v>37</v>
      </c>
      <c r="AX40">
        <f>IF(Z40&gt;0, (R40*SUMPRODUCT(K40:$K$98, X40:$X$98)-K40*$AZ$3)/Z40, 0)</f>
        <v>2033.5182616767408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250000</v>
      </c>
      <c r="S41">
        <f t="shared" si="1"/>
        <v>1895.2223244272609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656.85128253766288</v>
      </c>
      <c r="AC41">
        <f t="shared" si="2"/>
        <v>532.22289014865805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-9739.6637011247203</v>
      </c>
      <c r="AI41">
        <f t="shared" si="25"/>
        <v>-9746.6842876185692</v>
      </c>
      <c r="AJ41">
        <f t="shared" si="7"/>
        <v>124.62839238900483</v>
      </c>
      <c r="AK41">
        <f t="shared" si="22"/>
        <v>45.979589777636406</v>
      </c>
      <c r="AL41">
        <f t="shared" si="26"/>
        <v>-9576.0763054519284</v>
      </c>
      <c r="AN41">
        <f t="shared" si="27"/>
        <v>0</v>
      </c>
      <c r="AO41">
        <f t="shared" si="27"/>
        <v>0</v>
      </c>
      <c r="AP41">
        <f t="shared" si="27"/>
        <v>-9.4643007548583846E-2</v>
      </c>
      <c r="AQ41">
        <f t="shared" si="27"/>
        <v>-131.29829907996142</v>
      </c>
      <c r="AR41">
        <f t="shared" si="27"/>
        <v>-131.39294208750999</v>
      </c>
      <c r="AS41">
        <f t="shared" si="27"/>
        <v>1.6800883931810413</v>
      </c>
      <c r="AT41">
        <f t="shared" si="27"/>
        <v>0.61984090164231176</v>
      </c>
      <c r="AU41">
        <f t="shared" si="23"/>
        <v>-129.09301279268666</v>
      </c>
      <c r="AW41">
        <v>38</v>
      </c>
      <c r="AX41">
        <f>IF(Z41&gt;0, (R41*SUMPRODUCT(K41:$K$98, X41:$X$98)-K41*$AZ$3)/Z41, 0)</f>
        <v>1895.2223244272609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250000</v>
      </c>
      <c r="S42">
        <f t="shared" si="1"/>
        <v>1744.0511773091193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532.22289014865805</v>
      </c>
      <c r="AC42">
        <f t="shared" si="2"/>
        <v>417.18425942384687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-9702.7716561265061</v>
      </c>
      <c r="AI42">
        <f t="shared" si="25"/>
        <v>-9708.7517595898044</v>
      </c>
      <c r="AJ42">
        <f t="shared" si="7"/>
        <v>115.03863072481118</v>
      </c>
      <c r="AK42">
        <f t="shared" si="22"/>
        <v>37.255602310406069</v>
      </c>
      <c r="AL42">
        <f t="shared" si="26"/>
        <v>-9556.4575265545864</v>
      </c>
      <c r="AN42">
        <f t="shared" si="27"/>
        <v>0</v>
      </c>
      <c r="AO42">
        <f t="shared" si="27"/>
        <v>0</v>
      </c>
      <c r="AP42">
        <f t="shared" si="27"/>
        <v>-7.1979000832827836E-2</v>
      </c>
      <c r="AQ42">
        <f t="shared" si="27"/>
        <v>-116.78657625295368</v>
      </c>
      <c r="AR42">
        <f t="shared" si="27"/>
        <v>-116.85855525378651</v>
      </c>
      <c r="AS42">
        <f t="shared" si="27"/>
        <v>1.3846525812751103</v>
      </c>
      <c r="AT42">
        <f t="shared" si="27"/>
        <v>0.4484238518925347</v>
      </c>
      <c r="AU42">
        <f t="shared" si="23"/>
        <v>-115.02547882061886</v>
      </c>
      <c r="AW42">
        <v>39</v>
      </c>
      <c r="AX42">
        <f>IF(Z42&gt;0, (R42*SUMPRODUCT(K42:$K$98, X42:$X$98)-K42*$AZ$3)/Z42, 0)</f>
        <v>1744.0511773091193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250000</v>
      </c>
      <c r="S43">
        <f t="shared" si="1"/>
        <v>1579.2778199239053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417.18425942384687</v>
      </c>
      <c r="AC43">
        <f t="shared" si="2"/>
        <v>314.91524420227762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-9351.8770994160586</v>
      </c>
      <c r="AI43">
        <f t="shared" si="25"/>
        <v>-9356.8622141347823</v>
      </c>
      <c r="AJ43">
        <f t="shared" si="7"/>
        <v>102.26901522156925</v>
      </c>
      <c r="AK43">
        <f t="shared" si="22"/>
        <v>29.202898159669285</v>
      </c>
      <c r="AL43">
        <f t="shared" si="26"/>
        <v>-9225.3903007535446</v>
      </c>
      <c r="AN43">
        <f t="shared" si="27"/>
        <v>0</v>
      </c>
      <c r="AO43">
        <f t="shared" si="27"/>
        <v>0</v>
      </c>
      <c r="AP43">
        <f t="shared" si="27"/>
        <v>-5.3574021797712743E-2</v>
      </c>
      <c r="AQ43">
        <f t="shared" si="27"/>
        <v>-100.50273581304715</v>
      </c>
      <c r="AR43">
        <f t="shared" si="27"/>
        <v>-100.55630983484487</v>
      </c>
      <c r="AS43">
        <f t="shared" si="27"/>
        <v>1.099064466888221</v>
      </c>
      <c r="AT43">
        <f t="shared" si="27"/>
        <v>0.31383765286006871</v>
      </c>
      <c r="AU43">
        <f t="shared" si="23"/>
        <v>-99.143407715096586</v>
      </c>
      <c r="AW43">
        <v>40</v>
      </c>
      <c r="AX43">
        <f>IF(Z43&gt;0, (R43*SUMPRODUCT(K43:$K$98, X43:$X$98)-K43*$AZ$3)/Z43, 0)</f>
        <v>1579.2778199239053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250000</v>
      </c>
      <c r="S44">
        <f t="shared" si="1"/>
        <v>1400.6284095125729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314.91524420227762</v>
      </c>
      <c r="AC44">
        <f t="shared" si="2"/>
        <v>227.37461645296648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-8768.2425050198417</v>
      </c>
      <c r="AI44">
        <f t="shared" si="25"/>
        <v>-8772.3009443408773</v>
      </c>
      <c r="AJ44">
        <f t="shared" si="7"/>
        <v>87.540627749311142</v>
      </c>
      <c r="AK44">
        <f t="shared" si="22"/>
        <v>22.044067094159434</v>
      </c>
      <c r="AL44">
        <f t="shared" si="26"/>
        <v>-8662.7162494974073</v>
      </c>
      <c r="AN44">
        <f t="shared" si="27"/>
        <v>0</v>
      </c>
      <c r="AO44">
        <f t="shared" si="27"/>
        <v>0</v>
      </c>
      <c r="AP44">
        <f t="shared" si="27"/>
        <v>-3.8942168141293795E-2</v>
      </c>
      <c r="AQ44">
        <f t="shared" si="27"/>
        <v>-84.134404120415752</v>
      </c>
      <c r="AR44">
        <f t="shared" si="27"/>
        <v>-84.173346288557042</v>
      </c>
      <c r="AS44">
        <f t="shared" si="27"/>
        <v>0.83998344569038097</v>
      </c>
      <c r="AT44">
        <f t="shared" si="27"/>
        <v>0.21152066087311891</v>
      </c>
      <c r="AU44">
        <f t="shared" si="23"/>
        <v>-83.121842181993557</v>
      </c>
      <c r="AW44">
        <v>41</v>
      </c>
      <c r="AX44">
        <f>IF(Z44&gt;0, (R44*SUMPRODUCT(K44:$K$98, X44:$X$98)-K44*$AZ$3)/Z44, 0)</f>
        <v>1400.6284095125729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250000</v>
      </c>
      <c r="S45">
        <f t="shared" si="1"/>
        <v>1200.9940588109541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227.37461645296648</v>
      </c>
      <c r="AC45">
        <f t="shared" si="2"/>
        <v>154.81352310374353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-7952.4275151984657</v>
      </c>
      <c r="AI45">
        <f t="shared" si="25"/>
        <v>-7955.6501273747699</v>
      </c>
      <c r="AJ45">
        <f t="shared" si="7"/>
        <v>72.561093349222944</v>
      </c>
      <c r="AK45">
        <f t="shared" si="22"/>
        <v>15.916223151707655</v>
      </c>
      <c r="AL45">
        <f t="shared" si="26"/>
        <v>-7867.1728108738398</v>
      </c>
      <c r="AN45">
        <f t="shared" si="27"/>
        <v>0</v>
      </c>
      <c r="AO45">
        <f t="shared" si="27"/>
        <v>0</v>
      </c>
      <c r="AP45">
        <f t="shared" si="27"/>
        <v>-2.7609026370017616E-2</v>
      </c>
      <c r="AQ45">
        <f t="shared" si="27"/>
        <v>-68.130686834474304</v>
      </c>
      <c r="AR45">
        <f t="shared" si="27"/>
        <v>-68.158295860844305</v>
      </c>
      <c r="AS45">
        <f t="shared" si="27"/>
        <v>0.62165132821328051</v>
      </c>
      <c r="AT45">
        <f t="shared" si="27"/>
        <v>0.13635876756677878</v>
      </c>
      <c r="AU45">
        <f t="shared" si="23"/>
        <v>-67.400285765064254</v>
      </c>
      <c r="AW45">
        <v>42</v>
      </c>
      <c r="AX45">
        <f>IF(Z45&gt;0, (R45*SUMPRODUCT(K45:$K$98, X45:$X$98)-K45*$AZ$3)/Z45, 0)</f>
        <v>1200.9940588109541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250000</v>
      </c>
      <c r="S46">
        <f t="shared" si="1"/>
        <v>973.88016371815002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154.81352310374353</v>
      </c>
      <c r="AC46">
        <f t="shared" si="2"/>
        <v>97.016149457834373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-6999.320676916338</v>
      </c>
      <c r="AI46">
        <f t="shared" si="25"/>
        <v>-7001.8111309031883</v>
      </c>
      <c r="AJ46">
        <f t="shared" si="7"/>
        <v>57.797373645909161</v>
      </c>
      <c r="AK46">
        <f t="shared" si="22"/>
        <v>10.836946617262049</v>
      </c>
      <c r="AL46">
        <f t="shared" si="26"/>
        <v>-6933.1768106400177</v>
      </c>
      <c r="AN46">
        <f t="shared" si="27"/>
        <v>0</v>
      </c>
      <c r="AO46">
        <f t="shared" si="27"/>
        <v>0</v>
      </c>
      <c r="AP46">
        <f t="shared" si="27"/>
        <v>-1.9050375804999568E-2</v>
      </c>
      <c r="AQ46">
        <f t="shared" si="27"/>
        <v>-53.540314327838594</v>
      </c>
      <c r="AR46">
        <f t="shared" si="27"/>
        <v>-53.559364703643595</v>
      </c>
      <c r="AS46">
        <f t="shared" si="27"/>
        <v>0.44211284139775081</v>
      </c>
      <c r="AT46">
        <f t="shared" si="27"/>
        <v>8.2895691599865304E-2</v>
      </c>
      <c r="AU46">
        <f t="shared" si="23"/>
        <v>-53.034356170645985</v>
      </c>
      <c r="AW46">
        <v>43</v>
      </c>
      <c r="AX46">
        <f>IF(Z46&gt;0, (R46*SUMPRODUCT(K46:$K$98, X46:$X$98)-K46*$AZ$3)/Z46, 0)</f>
        <v>973.88016371815002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250000</v>
      </c>
      <c r="S47">
        <f t="shared" si="1"/>
        <v>705.09121498365005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97.016149457834373</v>
      </c>
      <c r="AC47">
        <f t="shared" si="2"/>
        <v>52.702007619786016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-5969.2569661283169</v>
      </c>
      <c r="AI47">
        <f t="shared" si="25"/>
        <v>-5971.1255898786858</v>
      </c>
      <c r="AJ47">
        <f t="shared" si="7"/>
        <v>44.314141838048357</v>
      </c>
      <c r="AK47">
        <f t="shared" si="22"/>
        <v>6.7911304620484065</v>
      </c>
      <c r="AL47">
        <f t="shared" si="26"/>
        <v>-5920.0203175785891</v>
      </c>
      <c r="AN47">
        <f t="shared" si="27"/>
        <v>0</v>
      </c>
      <c r="AO47">
        <f t="shared" si="27"/>
        <v>0</v>
      </c>
      <c r="AP47">
        <f t="shared" si="27"/>
        <v>-1.2762297582314489E-2</v>
      </c>
      <c r="AQ47">
        <f t="shared" si="27"/>
        <v>-40.768738881761998</v>
      </c>
      <c r="AR47">
        <f t="shared" si="27"/>
        <v>-40.781501179344318</v>
      </c>
      <c r="AS47">
        <f t="shared" si="27"/>
        <v>0.30265604037759269</v>
      </c>
      <c r="AT47">
        <f t="shared" si="27"/>
        <v>4.6381957769663154E-2</v>
      </c>
      <c r="AU47">
        <f t="shared" si="23"/>
        <v>-40.432463181197065</v>
      </c>
      <c r="AW47">
        <v>44</v>
      </c>
      <c r="AX47">
        <f>IF(Z47&gt;0, (R47*SUMPRODUCT(K47:$K$98, X47:$X$98)-K47*$AZ$3)/Z47, 0)</f>
        <v>705.09121498365005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250000</v>
      </c>
      <c r="S48">
        <f t="shared" si="1"/>
        <v>370.99315970408418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52.702007619786016</v>
      </c>
      <c r="AC48">
        <f t="shared" si="2"/>
        <v>20.170922746765228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-4906.858515367614</v>
      </c>
      <c r="AI48">
        <f t="shared" si="25"/>
        <v>-4908.217767028942</v>
      </c>
      <c r="AJ48">
        <f t="shared" si="7"/>
        <v>32.531084873020788</v>
      </c>
      <c r="AK48">
        <f t="shared" si="22"/>
        <v>3.6891405333850216</v>
      </c>
      <c r="AL48">
        <f t="shared" si="26"/>
        <v>-4871.9975416225361</v>
      </c>
      <c r="AN48">
        <f t="shared" si="27"/>
        <v>0</v>
      </c>
      <c r="AO48">
        <f t="shared" si="27"/>
        <v>0</v>
      </c>
      <c r="AP48">
        <f t="shared" si="27"/>
        <v>-8.2887464005944479E-3</v>
      </c>
      <c r="AQ48">
        <f t="shared" si="27"/>
        <v>-29.922130694871097</v>
      </c>
      <c r="AR48">
        <f t="shared" si="27"/>
        <v>-29.930419441271692</v>
      </c>
      <c r="AS48">
        <f t="shared" si="27"/>
        <v>0.19837526803919811</v>
      </c>
      <c r="AT48">
        <f t="shared" si="27"/>
        <v>2.249645977074256E-2</v>
      </c>
      <c r="AU48">
        <f t="shared" si="23"/>
        <v>-29.709547713461752</v>
      </c>
      <c r="AW48">
        <v>45</v>
      </c>
      <c r="AX48">
        <f>IF(Z48&gt;0, (R48*SUMPRODUCT(K48:$K$98, X48:$X$98)-K48*$AZ$3)/Z48, 0)</f>
        <v>370.99315970408418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250000</v>
      </c>
      <c r="S49">
        <f t="shared" si="1"/>
        <v>-62.648508578074512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20.170922746765228</v>
      </c>
      <c r="AC49">
        <f t="shared" si="2"/>
        <v>-2.3961597260154548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-3894.6729737445826</v>
      </c>
      <c r="AI49">
        <f t="shared" si="25"/>
        <v>-3895.6291655919231</v>
      </c>
      <c r="AJ49">
        <f t="shared" si="7"/>
        <v>22.567082472780683</v>
      </c>
      <c r="AK49">
        <f t="shared" si="22"/>
        <v>1.4119645922735662</v>
      </c>
      <c r="AL49">
        <f t="shared" si="26"/>
        <v>-3871.6501185268685</v>
      </c>
      <c r="AN49">
        <f t="shared" si="27"/>
        <v>0</v>
      </c>
      <c r="AO49">
        <f t="shared" si="27"/>
        <v>0</v>
      </c>
      <c r="AP49">
        <f t="shared" si="27"/>
        <v>-5.2061418100300084E-3</v>
      </c>
      <c r="AQ49">
        <f t="shared" si="27"/>
        <v>-21.20517954781155</v>
      </c>
      <c r="AR49">
        <f t="shared" si="27"/>
        <v>-21.210385689621578</v>
      </c>
      <c r="AS49">
        <f t="shared" si="27"/>
        <v>0.12287014569171593</v>
      </c>
      <c r="AT49">
        <f t="shared" si="27"/>
        <v>7.6876705428559717E-3</v>
      </c>
      <c r="AU49">
        <f t="shared" si="23"/>
        <v>-21.079827873387007</v>
      </c>
      <c r="AW49">
        <v>46</v>
      </c>
      <c r="AX49">
        <f>IF(Z49&gt;0, (R49*SUMPRODUCT(K49:$K$98, X49:$X$98)-K49*$AZ$3)/Z49, 0)</f>
        <v>-62.648508578074512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250000</v>
      </c>
      <c r="S50">
        <f t="shared" si="1"/>
        <v>-655.56267550023233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-2.3961597260154548</v>
      </c>
      <c r="AC50">
        <f t="shared" si="2"/>
        <v>-17.034331932674839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-2970.2263084327369</v>
      </c>
      <c r="AI50">
        <f t="shared" si="25"/>
        <v>-2970.8759157307604</v>
      </c>
      <c r="AJ50">
        <f t="shared" si="7"/>
        <v>14.638172206659384</v>
      </c>
      <c r="AK50">
        <f t="shared" si="22"/>
        <v>-0.16773118082108185</v>
      </c>
      <c r="AL50">
        <f t="shared" si="26"/>
        <v>-2956.4054747049222</v>
      </c>
      <c r="AN50">
        <f t="shared" si="27"/>
        <v>0</v>
      </c>
      <c r="AO50">
        <f t="shared" si="27"/>
        <v>0</v>
      </c>
      <c r="AP50">
        <f t="shared" si="27"/>
        <v>-3.157939676978369E-3</v>
      </c>
      <c r="AQ50">
        <f t="shared" si="27"/>
        <v>-14.439178158160132</v>
      </c>
      <c r="AR50">
        <f t="shared" si="27"/>
        <v>-14.442336097837108</v>
      </c>
      <c r="AS50">
        <f t="shared" si="27"/>
        <v>7.1160630353890544E-2</v>
      </c>
      <c r="AT50">
        <f t="shared" si="27"/>
        <v>-8.1539254961084334E-4</v>
      </c>
      <c r="AU50">
        <f t="shared" si="23"/>
        <v>-14.371990860032829</v>
      </c>
      <c r="AW50">
        <v>47</v>
      </c>
      <c r="AX50">
        <f>IF(Z50&gt;0, (R50*SUMPRODUCT(K50:$K$98, X50:$X$98)-K50*$AZ$3)/Z50, 0)</f>
        <v>-655.56267550023233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250000</v>
      </c>
      <c r="S51">
        <f t="shared" si="1"/>
        <v>-1503.2092967194194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-17.034331932674839</v>
      </c>
      <c r="AC51">
        <f t="shared" si="2"/>
        <v>-25.61011067909196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-2171.8732450969965</v>
      </c>
      <c r="AI51">
        <f t="shared" si="25"/>
        <v>-2172.2991689975302</v>
      </c>
      <c r="AJ51">
        <f t="shared" si="7"/>
        <v>8.5757787464171216</v>
      </c>
      <c r="AK51">
        <f t="shared" si="22"/>
        <v>-1.1924032352872389</v>
      </c>
      <c r="AL51">
        <f t="shared" si="26"/>
        <v>-2164.9157934864002</v>
      </c>
      <c r="AN51">
        <f t="shared" si="27"/>
        <v>0</v>
      </c>
      <c r="AO51">
        <f t="shared" si="27"/>
        <v>0</v>
      </c>
      <c r="AP51">
        <f t="shared" si="27"/>
        <v>-1.8487020501256018E-3</v>
      </c>
      <c r="AQ51">
        <f t="shared" si="27"/>
        <v>-9.4269105720349202</v>
      </c>
      <c r="AR51">
        <f t="shared" si="27"/>
        <v>-9.4287592740850457</v>
      </c>
      <c r="AS51">
        <f t="shared" si="27"/>
        <v>3.7222752069226518E-2</v>
      </c>
      <c r="AT51">
        <f t="shared" si="27"/>
        <v>-5.175568459270698E-3</v>
      </c>
      <c r="AU51">
        <f t="shared" si="23"/>
        <v>-9.3967120904750878</v>
      </c>
      <c r="AW51">
        <v>48</v>
      </c>
      <c r="AX51">
        <f>IF(Z51&gt;0, (R51*SUMPRODUCT(K51:$K$98, X51:$X$98)-K51*$AZ$3)/Z51, 0)</f>
        <v>-1503.2092967194194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250000</v>
      </c>
      <c r="S52">
        <f t="shared" si="1"/>
        <v>-2770.4644294909108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-25.61011067909196</v>
      </c>
      <c r="AC52">
        <f t="shared" si="2"/>
        <v>-29.801843204927778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-1527.4004650992688</v>
      </c>
      <c r="AI52">
        <f t="shared" si="25"/>
        <v>-1527.6693897142873</v>
      </c>
      <c r="AJ52">
        <f t="shared" si="7"/>
        <v>4.1917325258358176</v>
      </c>
      <c r="AK52">
        <f t="shared" si="22"/>
        <v>-1.7927077475364375</v>
      </c>
      <c r="AL52">
        <f t="shared" si="26"/>
        <v>-1525.270364935988</v>
      </c>
      <c r="AN52">
        <f t="shared" si="27"/>
        <v>0</v>
      </c>
      <c r="AO52">
        <f t="shared" si="27"/>
        <v>0</v>
      </c>
      <c r="AP52">
        <f t="shared" si="27"/>
        <v>-1.0421913031103778E-3</v>
      </c>
      <c r="AQ52">
        <f t="shared" si="27"/>
        <v>-5.9192925905421649</v>
      </c>
      <c r="AR52">
        <f t="shared" si="27"/>
        <v>-5.9203347818452752</v>
      </c>
      <c r="AS52">
        <f t="shared" si="27"/>
        <v>1.6244653480645601E-2</v>
      </c>
      <c r="AT52">
        <f t="shared" si="27"/>
        <v>-6.9474652715326374E-3</v>
      </c>
      <c r="AU52">
        <f t="shared" si="23"/>
        <v>-5.9110375936361628</v>
      </c>
      <c r="AW52">
        <v>49</v>
      </c>
      <c r="AX52">
        <f>IF(Z52&gt;0, (R52*SUMPRODUCT(K52:$K$98, X52:$X$98)-K52*$AZ$3)/Z52, 0)</f>
        <v>-2770.4644294909108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250000</v>
      </c>
      <c r="S53">
        <f t="shared" si="1"/>
        <v>-4757.2684905972583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-29.801843204927778</v>
      </c>
      <c r="AC53">
        <f t="shared" si="2"/>
        <v>-31.046869682792174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-1030.8045263769386</v>
      </c>
      <c r="AI53">
        <f t="shared" si="25"/>
        <v>-1030.9676812931691</v>
      </c>
      <c r="AJ53">
        <f t="shared" si="7"/>
        <v>1.2450264778643962</v>
      </c>
      <c r="AK53">
        <f t="shared" si="22"/>
        <v>-2.0861290243449448</v>
      </c>
      <c r="AL53">
        <f t="shared" si="26"/>
        <v>-1031.8087838396495</v>
      </c>
      <c r="AN53">
        <f t="shared" si="27"/>
        <v>0</v>
      </c>
      <c r="AO53">
        <f t="shared" si="27"/>
        <v>0</v>
      </c>
      <c r="AP53">
        <f t="shared" si="27"/>
        <v>-5.6454560543835002E-4</v>
      </c>
      <c r="AQ53">
        <f t="shared" si="27"/>
        <v>-3.5667706427528749</v>
      </c>
      <c r="AR53">
        <f t="shared" si="27"/>
        <v>-3.5673351883583129</v>
      </c>
      <c r="AS53">
        <f t="shared" si="27"/>
        <v>4.3080174534205354E-3</v>
      </c>
      <c r="AT53">
        <f t="shared" si="27"/>
        <v>-7.2183848349802052E-3</v>
      </c>
      <c r="AU53">
        <f t="shared" si="23"/>
        <v>-3.5702455557398722</v>
      </c>
      <c r="AW53">
        <v>50</v>
      </c>
      <c r="AX53">
        <f>IF(Z53&gt;0, (R53*SUMPRODUCT(K53:$K$98, X53:$X$98)-K53*$AZ$3)/Z53, 0)</f>
        <v>-4757.2684905972583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250000</v>
      </c>
      <c r="S54">
        <f t="shared" si="1"/>
        <v>-8017.9775178110522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-31.046869682792174</v>
      </c>
      <c r="AC54">
        <f t="shared" si="2"/>
        <v>-30.440188439225604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-666.11064147730906</v>
      </c>
      <c r="AI54">
        <f t="shared" si="25"/>
        <v>-666.20555378022959</v>
      </c>
      <c r="AJ54">
        <f t="shared" si="7"/>
        <v>-0.60668124356656961</v>
      </c>
      <c r="AK54">
        <f t="shared" si="22"/>
        <v>-2.1732808777954524</v>
      </c>
      <c r="AL54">
        <f t="shared" si="26"/>
        <v>-668.98551590159161</v>
      </c>
      <c r="AN54">
        <f t="shared" si="27"/>
        <v>0</v>
      </c>
      <c r="AO54">
        <f t="shared" si="27"/>
        <v>0</v>
      </c>
      <c r="AP54">
        <f t="shared" si="27"/>
        <v>-2.9322659339530306E-4</v>
      </c>
      <c r="AQ54">
        <f t="shared" si="27"/>
        <v>-2.0579139712609562</v>
      </c>
      <c r="AR54">
        <f t="shared" si="27"/>
        <v>-2.0582071978543515</v>
      </c>
      <c r="AS54">
        <f t="shared" si="27"/>
        <v>-1.8743099561788709E-3</v>
      </c>
      <c r="AT54">
        <f t="shared" si="27"/>
        <v>-6.7142375506425364E-3</v>
      </c>
      <c r="AU54">
        <f t="shared" si="23"/>
        <v>-2.0667957453611727</v>
      </c>
      <c r="AW54">
        <v>51</v>
      </c>
      <c r="AX54">
        <f>IF(Z54&gt;0, (R54*SUMPRODUCT(K54:$K$98, X54:$X$98)-K54*$AZ$3)/Z54, 0)</f>
        <v>-8017.9775178110522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250000</v>
      </c>
      <c r="S55">
        <f t="shared" si="1"/>
        <v>-13614.258218736883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-30.440188439225604</v>
      </c>
      <c r="AC55">
        <f t="shared" si="2"/>
        <v>-28.771806083415633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-411.29221512660996</v>
      </c>
      <c r="AI55">
        <f t="shared" si="25"/>
        <v>-411.34504908498866</v>
      </c>
      <c r="AJ55">
        <f t="shared" si="7"/>
        <v>-1.6683823558099711</v>
      </c>
      <c r="AK55">
        <f t="shared" si="22"/>
        <v>-2.1308131907457923</v>
      </c>
      <c r="AL55">
        <f t="shared" si="26"/>
        <v>-415.14424463154444</v>
      </c>
      <c r="AN55">
        <f t="shared" si="27"/>
        <v>0</v>
      </c>
      <c r="AO55">
        <f t="shared" si="27"/>
        <v>0</v>
      </c>
      <c r="AP55">
        <f t="shared" si="27"/>
        <v>-1.4573906229239063E-4</v>
      </c>
      <c r="AQ55">
        <f t="shared" si="27"/>
        <v>-1.1345230151238617</v>
      </c>
      <c r="AR55">
        <f t="shared" si="27"/>
        <v>-1.134668754186154</v>
      </c>
      <c r="AS55">
        <f t="shared" si="27"/>
        <v>-4.6021249882162362E-3</v>
      </c>
      <c r="AT55">
        <f t="shared" si="27"/>
        <v>-5.8777105836696555E-3</v>
      </c>
      <c r="AU55">
        <f t="shared" si="23"/>
        <v>-1.14514858975804</v>
      </c>
      <c r="AW55">
        <v>52</v>
      </c>
      <c r="AX55">
        <f>IF(Z55&gt;0, (R55*SUMPRODUCT(K55:$K$98, X55:$X$98)-K55*$AZ$3)/Z55, 0)</f>
        <v>-13614.258218736883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250000</v>
      </c>
      <c r="S56">
        <f t="shared" si="1"/>
        <v>-23664.738468126845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-28.771806083415633</v>
      </c>
      <c r="AC56">
        <f t="shared" si="2"/>
        <v>-26.579278806511883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-242.26628145675295</v>
      </c>
      <c r="AI56">
        <f t="shared" si="25"/>
        <v>-242.29436044740217</v>
      </c>
      <c r="AJ56">
        <f t="shared" si="7"/>
        <v>-2.1925272769037498</v>
      </c>
      <c r="AK56">
        <f t="shared" si="22"/>
        <v>-2.0140264258390945</v>
      </c>
      <c r="AL56">
        <f t="shared" si="26"/>
        <v>-246.50091415014501</v>
      </c>
      <c r="AN56">
        <f t="shared" si="27"/>
        <v>0</v>
      </c>
      <c r="AO56">
        <f t="shared" si="27"/>
        <v>0</v>
      </c>
      <c r="AP56">
        <f t="shared" si="27"/>
        <v>-6.915543074054028E-5</v>
      </c>
      <c r="AQ56">
        <f t="shared" si="27"/>
        <v>-0.59667490392912148</v>
      </c>
      <c r="AR56">
        <f t="shared" si="27"/>
        <v>-0.59674405935986208</v>
      </c>
      <c r="AS56">
        <f t="shared" si="27"/>
        <v>-5.3999508080205339E-3</v>
      </c>
      <c r="AT56">
        <f t="shared" si="27"/>
        <v>-4.9603230665129644E-3</v>
      </c>
      <c r="AU56">
        <f t="shared" si="23"/>
        <v>-0.6071043332343955</v>
      </c>
      <c r="AW56">
        <v>53</v>
      </c>
      <c r="AX56">
        <f>IF(Z56&gt;0, (R56*SUMPRODUCT(K56:$K$98, X56:$X$98)-K56*$AZ$3)/Z56, 0)</f>
        <v>-23664.738468126845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250000</v>
      </c>
      <c r="S57">
        <f t="shared" si="1"/>
        <v>-42584.916994564119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-26.579278806511883</v>
      </c>
      <c r="AC57">
        <f t="shared" si="2"/>
        <v>-24.205373092559206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-135.88138353944069</v>
      </c>
      <c r="AI57">
        <f t="shared" si="25"/>
        <v>-135.89559360182949</v>
      </c>
      <c r="AJ57">
        <f t="shared" si="7"/>
        <v>-2.3739057139526771</v>
      </c>
      <c r="AK57">
        <f t="shared" si="22"/>
        <v>-1.8605495164558321</v>
      </c>
      <c r="AL57">
        <f t="shared" si="26"/>
        <v>-140.13004883223797</v>
      </c>
      <c r="AN57">
        <f t="shared" si="27"/>
        <v>0</v>
      </c>
      <c r="AO57">
        <f t="shared" si="27"/>
        <v>0</v>
      </c>
      <c r="AP57">
        <f t="shared" si="27"/>
        <v>-3.1248038461734377E-5</v>
      </c>
      <c r="AQ57">
        <f t="shared" si="27"/>
        <v>-0.29880422639278897</v>
      </c>
      <c r="AR57">
        <f t="shared" si="27"/>
        <v>-0.29883547443125075</v>
      </c>
      <c r="AS57">
        <f t="shared" si="27"/>
        <v>-5.2202372533332458E-3</v>
      </c>
      <c r="AT57">
        <f t="shared" si="27"/>
        <v>-4.091362955313863E-3</v>
      </c>
      <c r="AU57">
        <f t="shared" si="23"/>
        <v>-0.30814707463989782</v>
      </c>
      <c r="AW57">
        <v>54</v>
      </c>
      <c r="AX57">
        <f>IF(Z57&gt;0, (R57*SUMPRODUCT(K57:$K$98, X57:$X$98)-K57*$AZ$3)/Z57, 0)</f>
        <v>-42584.916994564119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250000</v>
      </c>
      <c r="S58">
        <f t="shared" si="1"/>
        <v>-79983.020505495224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-24.205373092559206</v>
      </c>
      <c r="AC58">
        <f t="shared" si="2"/>
        <v>-21.851873195843243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-72.378017328868552</v>
      </c>
      <c r="AI58">
        <f t="shared" si="25"/>
        <v>-72.384847488900562</v>
      </c>
      <c r="AJ58">
        <f t="shared" si="7"/>
        <v>-2.353499896715963</v>
      </c>
      <c r="AK58">
        <f t="shared" si="22"/>
        <v>-1.6943761164791447</v>
      </c>
      <c r="AL58">
        <f t="shared" si="26"/>
        <v>-76.432723502095669</v>
      </c>
      <c r="AN58">
        <f t="shared" si="27"/>
        <v>0</v>
      </c>
      <c r="AO58">
        <f t="shared" si="27"/>
        <v>0</v>
      </c>
      <c r="AP58">
        <f t="shared" si="27"/>
        <v>-1.3410335171848054E-5</v>
      </c>
      <c r="AQ58">
        <f t="shared" si="27"/>
        <v>-0.14210698825577864</v>
      </c>
      <c r="AR58">
        <f t="shared" si="27"/>
        <v>-0.14212039859095049</v>
      </c>
      <c r="AS58">
        <f t="shared" si="27"/>
        <v>-4.6208613405771476E-3</v>
      </c>
      <c r="AT58">
        <f t="shared" si="27"/>
        <v>-3.3267378103397634E-3</v>
      </c>
      <c r="AU58">
        <f t="shared" si="23"/>
        <v>-0.15006799774186738</v>
      </c>
      <c r="AW58">
        <v>55</v>
      </c>
      <c r="AX58">
        <f>IF(Z58&gt;0, (R58*SUMPRODUCT(K58:$K$98, X58:$X$98)-K58*$AZ$3)/Z58, 0)</f>
        <v>-79983.020505495224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250000</v>
      </c>
      <c r="S59">
        <f t="shared" si="1"/>
        <v>-157757.90711647153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-21.851873195843243</v>
      </c>
      <c r="AC59">
        <f t="shared" si="2"/>
        <v>-19.625851502751928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-36.517367488094635</v>
      </c>
      <c r="AI59">
        <f t="shared" si="25"/>
        <v>-36.520477609777515</v>
      </c>
      <c r="AJ59">
        <f t="shared" si="7"/>
        <v>-2.2260216930913153</v>
      </c>
      <c r="AK59">
        <f t="shared" si="22"/>
        <v>-1.5296311237090272</v>
      </c>
      <c r="AL59">
        <f t="shared" si="26"/>
        <v>-40.276130426577851</v>
      </c>
      <c r="AN59">
        <f t="shared" si="27"/>
        <v>0</v>
      </c>
      <c r="AO59">
        <f t="shared" si="27"/>
        <v>0</v>
      </c>
      <c r="AP59">
        <f t="shared" si="27"/>
        <v>-5.4521539650704594E-6</v>
      </c>
      <c r="AQ59">
        <f t="shared" si="27"/>
        <v>-6.4016244457595156E-2</v>
      </c>
      <c r="AR59">
        <f t="shared" si="27"/>
        <v>-6.4021696611560222E-2</v>
      </c>
      <c r="AS59">
        <f t="shared" si="27"/>
        <v>-3.9022952275873045E-3</v>
      </c>
      <c r="AT59">
        <f t="shared" si="27"/>
        <v>-2.6814977825887166E-3</v>
      </c>
      <c r="AU59">
        <f t="shared" si="23"/>
        <v>-7.0605489621736239E-2</v>
      </c>
      <c r="AW59">
        <v>56</v>
      </c>
      <c r="AX59">
        <f>IF(Z59&gt;0, (R59*SUMPRODUCT(K59:$K$98, X59:$X$98)-K59*$AZ$3)/Z59, 0)</f>
        <v>-157757.90711647153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250000</v>
      </c>
      <c r="S60">
        <f t="shared" si="1"/>
        <v>-331656.53933203727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-19.625851502751928</v>
      </c>
      <c r="AC60">
        <f t="shared" si="2"/>
        <v>-17.5754671388639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-17.541960577752729</v>
      </c>
      <c r="AI60">
        <f t="shared" si="25"/>
        <v>-17.543285402161004</v>
      </c>
      <c r="AJ60">
        <f t="shared" si="7"/>
        <v>-2.0503843638880284</v>
      </c>
      <c r="AK60">
        <f t="shared" si="22"/>
        <v>-1.3738096051926352</v>
      </c>
      <c r="AL60">
        <f t="shared" si="26"/>
        <v>-20.967479371241666</v>
      </c>
      <c r="AN60">
        <f t="shared" si="27"/>
        <v>0</v>
      </c>
      <c r="AO60">
        <f t="shared" si="27"/>
        <v>0</v>
      </c>
      <c r="AP60">
        <f t="shared" si="27"/>
        <v>-2.0736288603749142E-6</v>
      </c>
      <c r="AQ60">
        <f t="shared" si="27"/>
        <v>-2.7456858051784386E-2</v>
      </c>
      <c r="AR60">
        <f t="shared" si="27"/>
        <v>-2.7458931680644758E-2</v>
      </c>
      <c r="AS60">
        <f t="shared" si="27"/>
        <v>-3.209282804013914E-3</v>
      </c>
      <c r="AT60">
        <f t="shared" si="27"/>
        <v>-2.1503009970157191E-3</v>
      </c>
      <c r="AU60">
        <f t="shared" si="23"/>
        <v>-3.2818515481674387E-2</v>
      </c>
      <c r="AW60">
        <v>57</v>
      </c>
      <c r="AX60">
        <f>IF(Z60&gt;0, (R60*SUMPRODUCT(K60:$K$98, X60:$X$98)-K60*$AZ$3)/Z60, 0)</f>
        <v>-331656.53933203727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250000</v>
      </c>
      <c r="S61">
        <f t="shared" si="1"/>
        <v>-747443.92381299217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-17.5754671388639</v>
      </c>
      <c r="AC61">
        <f t="shared" si="2"/>
        <v>-15.715066310892807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-7.8594923051273051</v>
      </c>
      <c r="AI61">
        <f t="shared" si="25"/>
        <v>-7.8600179320609858</v>
      </c>
      <c r="AJ61">
        <f t="shared" si="7"/>
        <v>-1.8604008279710929</v>
      </c>
      <c r="AK61">
        <f t="shared" si="22"/>
        <v>-1.230282699720473</v>
      </c>
      <c r="AL61">
        <f t="shared" si="26"/>
        <v>-10.950701459752551</v>
      </c>
      <c r="AN61">
        <f t="shared" si="27"/>
        <v>0</v>
      </c>
      <c r="AO61">
        <f t="shared" si="27"/>
        <v>0</v>
      </c>
      <c r="AP61">
        <f t="shared" si="27"/>
        <v>-7.3456849172270129E-7</v>
      </c>
      <c r="AQ61">
        <f t="shared" si="27"/>
        <v>-1.0983713045015527E-2</v>
      </c>
      <c r="AR61">
        <f t="shared" si="27"/>
        <v>-1.0984447613507248E-2</v>
      </c>
      <c r="AS61">
        <f t="shared" si="27"/>
        <v>-2.599927329887855E-3</v>
      </c>
      <c r="AT61">
        <f t="shared" si="27"/>
        <v>-1.7193314292274504E-3</v>
      </c>
      <c r="AU61">
        <f t="shared" si="23"/>
        <v>-1.5303706372622553E-2</v>
      </c>
      <c r="AW61">
        <v>58</v>
      </c>
      <c r="AX61">
        <f>IF(Z61&gt;0, (R61*SUMPRODUCT(K61:$K$98, X61:$X$98)-K61*$AZ$3)/Z61, 0)</f>
        <v>-747443.92381299217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250000</v>
      </c>
      <c r="S62">
        <f t="shared" si="1"/>
        <v>-1816004.2099740456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-15.715066310892807</v>
      </c>
      <c r="AC62">
        <f t="shared" si="2"/>
        <v>-14.040462804274542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-3.2708280290697718</v>
      </c>
      <c r="AI62">
        <f t="shared" si="25"/>
        <v>-3.271021316931209</v>
      </c>
      <c r="AJ62">
        <f t="shared" si="7"/>
        <v>-1.674603506618265</v>
      </c>
      <c r="AK62">
        <f t="shared" si="22"/>
        <v>-1.1000546417624966</v>
      </c>
      <c r="AL62">
        <f t="shared" si="26"/>
        <v>-6.045679465311971</v>
      </c>
      <c r="AN62">
        <f t="shared" si="27"/>
        <v>0</v>
      </c>
      <c r="AO62">
        <f t="shared" si="27"/>
        <v>0</v>
      </c>
      <c r="AP62">
        <f t="shared" si="27"/>
        <v>-2.4117997369677687E-7</v>
      </c>
      <c r="AQ62">
        <f t="shared" si="27"/>
        <v>-4.0812610380811087E-3</v>
      </c>
      <c r="AR62">
        <f t="shared" si="27"/>
        <v>-4.0815022180548059E-3</v>
      </c>
      <c r="AS62">
        <f t="shared" si="27"/>
        <v>-2.0895302305877772E-3</v>
      </c>
      <c r="AT62">
        <f t="shared" si="27"/>
        <v>-1.3726218894065186E-3</v>
      </c>
      <c r="AU62">
        <f t="shared" si="23"/>
        <v>-7.5436543380491021E-3</v>
      </c>
      <c r="AW62">
        <v>59</v>
      </c>
      <c r="AX62">
        <f>IF(Z62&gt;0, (R62*SUMPRODUCT(K62:$K$98, X62:$X$98)-K62*$AZ$3)/Z62, 0)</f>
        <v>-1816004.2099740456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250000</v>
      </c>
      <c r="S63">
        <f t="shared" si="1"/>
        <v>-4785192.5653243419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-14.040462804274542</v>
      </c>
      <c r="AC63">
        <f t="shared" si="2"/>
        <v>-12.539555476327552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-1.2584270037471998</v>
      </c>
      <c r="AI63">
        <f t="shared" si="25"/>
        <v>-1.2584925160296481</v>
      </c>
      <c r="AJ63">
        <f t="shared" si="7"/>
        <v>-1.5009073279469902</v>
      </c>
      <c r="AK63">
        <f t="shared" si="22"/>
        <v>-0.98283239629921804</v>
      </c>
      <c r="AL63">
        <f t="shared" si="26"/>
        <v>-3.7422322402758561</v>
      </c>
      <c r="AN63">
        <f t="shared" si="27"/>
        <v>0</v>
      </c>
      <c r="AO63">
        <f t="shared" si="27"/>
        <v>0</v>
      </c>
      <c r="AP63">
        <f t="shared" si="27"/>
        <v>-7.2986303767019214E-8</v>
      </c>
      <c r="AQ63">
        <f t="shared" si="27"/>
        <v>-1.401995658399532E-3</v>
      </c>
      <c r="AR63">
        <f t="shared" si="27"/>
        <v>-1.402068644703299E-3</v>
      </c>
      <c r="AS63">
        <f t="shared" si="27"/>
        <v>-1.6721395449842396E-3</v>
      </c>
      <c r="AT63">
        <f t="shared" si="27"/>
        <v>-1.0949596189869411E-3</v>
      </c>
      <c r="AU63">
        <f t="shared" si="23"/>
        <v>-4.1691678086744795E-3</v>
      </c>
      <c r="AW63">
        <v>60</v>
      </c>
      <c r="AX63">
        <f>IF(Z63&gt;0, (R63*SUMPRODUCT(K63:$K$98, X63:$X$98)-K63*$AZ$3)/Z63, 0)</f>
        <v>-4785192.5653243419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250000</v>
      </c>
      <c r="S64">
        <f t="shared" si="1"/>
        <v>-13765412.526035246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-12.539555476327552</v>
      </c>
      <c r="AC64">
        <f t="shared" si="2"/>
        <v>-11.197217660392136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-0.44521376661790829</v>
      </c>
      <c r="AI64">
        <f t="shared" si="25"/>
        <v>-0.44523410240087014</v>
      </c>
      <c r="AJ64">
        <f t="shared" si="7"/>
        <v>-1.3423378159354158</v>
      </c>
      <c r="AK64">
        <f t="shared" si="22"/>
        <v>-0.87776888334292869</v>
      </c>
      <c r="AL64">
        <f t="shared" si="26"/>
        <v>-2.6653408016792146</v>
      </c>
      <c r="AN64">
        <f t="shared" si="27"/>
        <v>0</v>
      </c>
      <c r="AO64">
        <f t="shared" si="27"/>
        <v>0</v>
      </c>
      <c r="AP64">
        <f t="shared" si="27"/>
        <v>-2.0228399179644083E-8</v>
      </c>
      <c r="AQ64">
        <f t="shared" si="27"/>
        <v>-4.4286280042988972E-4</v>
      </c>
      <c r="AR64">
        <f t="shared" si="27"/>
        <v>-4.4288302882906938E-4</v>
      </c>
      <c r="AS64">
        <f t="shared" si="27"/>
        <v>-1.3352495561941772E-3</v>
      </c>
      <c r="AT64">
        <f t="shared" si="27"/>
        <v>-8.7313379539111094E-4</v>
      </c>
      <c r="AU64">
        <f t="shared" si="23"/>
        <v>-2.6512663804143578E-3</v>
      </c>
      <c r="AW64">
        <v>61</v>
      </c>
      <c r="AX64">
        <f>IF(Z64&gt;0, (R64*SUMPRODUCT(K64:$K$98, X64:$X$98)-K64*$AZ$3)/Z64, 0)</f>
        <v>-13765412.526035246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250000</v>
      </c>
      <c r="S65">
        <f t="shared" si="1"/>
        <v>-43580186.41898907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-11.197217660392136</v>
      </c>
      <c r="AC65">
        <f t="shared" si="2"/>
        <v>-9.9978928342695159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-0.14397082046416504</v>
      </c>
      <c r="AI65">
        <f t="shared" si="25"/>
        <v>-0.14397655580725086</v>
      </c>
      <c r="AJ65">
        <f t="shared" si="7"/>
        <v>-1.1993248261226199</v>
      </c>
      <c r="AK65">
        <f t="shared" si="22"/>
        <v>-0.78380523622744958</v>
      </c>
      <c r="AL65">
        <f t="shared" si="26"/>
        <v>-2.1271066181573204</v>
      </c>
      <c r="AN65">
        <f t="shared" si="27"/>
        <v>0</v>
      </c>
      <c r="AO65">
        <f t="shared" si="27"/>
        <v>0</v>
      </c>
      <c r="AP65">
        <f t="shared" si="27"/>
        <v>-5.0938012632068909E-9</v>
      </c>
      <c r="AQ65">
        <f t="shared" si="27"/>
        <v>-1.2786658725942785E-4</v>
      </c>
      <c r="AR65">
        <f t="shared" si="27"/>
        <v>-1.2787168106069105E-4</v>
      </c>
      <c r="AS65">
        <f t="shared" si="27"/>
        <v>-1.0651712064805277E-3</v>
      </c>
      <c r="AT65">
        <f t="shared" si="27"/>
        <v>-6.9613064862278438E-4</v>
      </c>
      <c r="AU65">
        <f t="shared" si="23"/>
        <v>-1.889173536164003E-3</v>
      </c>
      <c r="AW65">
        <v>62</v>
      </c>
      <c r="AX65">
        <f>IF(Z65&gt;0, (R65*SUMPRODUCT(K65:$K$98, X65:$X$98)-K65*$AZ$3)/Z65, 0)</f>
        <v>-43580186.41898907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250000</v>
      </c>
      <c r="S66">
        <f t="shared" si="1"/>
        <v>-153403671.00020227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-9.9978928342695159</v>
      </c>
      <c r="AC66">
        <f t="shared" si="2"/>
        <v>-8.9267995500326247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-4.2232005531346928E-2</v>
      </c>
      <c r="AI66">
        <f t="shared" si="25"/>
        <v>-4.2233460320448751E-2</v>
      </c>
      <c r="AJ66">
        <f t="shared" si="7"/>
        <v>-1.0710932842368912</v>
      </c>
      <c r="AK66">
        <f t="shared" si="22"/>
        <v>-0.69985249839886621</v>
      </c>
      <c r="AL66">
        <f t="shared" si="26"/>
        <v>-1.8131792429562061</v>
      </c>
      <c r="AN66">
        <f t="shared" si="27"/>
        <v>0</v>
      </c>
      <c r="AO66">
        <f t="shared" si="27"/>
        <v>0</v>
      </c>
      <c r="AP66">
        <f t="shared" si="27"/>
        <v>-1.1536248718952544E-9</v>
      </c>
      <c r="AQ66">
        <f t="shared" si="27"/>
        <v>-3.3489316018322653E-5</v>
      </c>
      <c r="AR66">
        <f t="shared" si="27"/>
        <v>-3.3490469643194552E-5</v>
      </c>
      <c r="AS66">
        <f t="shared" si="27"/>
        <v>-8.4936012461656627E-4</v>
      </c>
      <c r="AT66">
        <f t="shared" si="27"/>
        <v>-5.549720215795959E-4</v>
      </c>
      <c r="AU66">
        <f t="shared" si="23"/>
        <v>-1.4378226158393568E-3</v>
      </c>
      <c r="AW66">
        <v>63</v>
      </c>
      <c r="AX66">
        <f>IF(Z66&gt;0, (R66*SUMPRODUCT(K66:$K$98, X66:$X$98)-K66*$AZ$3)/Z66, 0)</f>
        <v>-153403671.00020227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-608007362.39811909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-8.9267995500326247</v>
      </c>
      <c r="AC67">
        <f t="shared" ref="AC67:AC69" si="30">S67*Z67</f>
        <v>-7.9703855832556503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-1.1125155089396632E-2</v>
      </c>
      <c r="AI67">
        <f t="shared" ref="AI67:AI69" si="33">SUM(AE67:AH67)</f>
        <v>-1.1125482815098498E-2</v>
      </c>
      <c r="AJ67">
        <f t="shared" ref="AJ67:AJ69" si="34">AB67-AC67</f>
        <v>-0.95641396677697443</v>
      </c>
      <c r="AK67">
        <f t="shared" si="22"/>
        <v>-0.62487596850228377</v>
      </c>
      <c r="AL67">
        <f t="shared" si="26"/>
        <v>-1.5924154180943568</v>
      </c>
      <c r="AN67">
        <f t="shared" si="27"/>
        <v>0</v>
      </c>
      <c r="AO67">
        <f t="shared" si="27"/>
        <v>0</v>
      </c>
      <c r="AP67">
        <f t="shared" si="27"/>
        <v>-2.3203689821383646E-10</v>
      </c>
      <c r="AQ67">
        <f t="shared" si="27"/>
        <v>-7.8768508676500432E-6</v>
      </c>
      <c r="AR67">
        <f t="shared" si="27"/>
        <v>-7.8770829045482566E-6</v>
      </c>
      <c r="AS67">
        <f t="shared" si="27"/>
        <v>-6.7716181244250934E-4</v>
      </c>
      <c r="AT67">
        <f t="shared" si="27"/>
        <v>-4.4242572576467517E-4</v>
      </c>
      <c r="AU67">
        <f t="shared" si="23"/>
        <v>-1.1274646211117329E-3</v>
      </c>
      <c r="AW67">
        <v>64</v>
      </c>
      <c r="AX67">
        <f>IF(Z67&gt;0, (R67*SUMPRODUCT(K67:$K$98, X67:$X$98)-K67*$AZ$3)/Z67, 0)</f>
        <v>-608007362.39811909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250000</v>
      </c>
      <c r="S68">
        <f t="shared" si="29"/>
        <v>-2757139559.9336514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-7.9703855832556503</v>
      </c>
      <c r="AC68">
        <f t="shared" si="30"/>
        <v>-7.116422517166348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-2.5992122050383874E-3</v>
      </c>
      <c r="AI68">
        <f t="shared" si="33"/>
        <v>-2.5992767322627307E-3</v>
      </c>
      <c r="AJ68">
        <f t="shared" si="34"/>
        <v>-0.85396306608930228</v>
      </c>
      <c r="AK68">
        <f t="shared" si="22"/>
        <v>-0.55792699082789554</v>
      </c>
      <c r="AL68">
        <f t="shared" si="26"/>
        <v>-1.4144893336494606</v>
      </c>
      <c r="AN68">
        <f t="shared" si="27"/>
        <v>0</v>
      </c>
      <c r="AO68">
        <f t="shared" si="27"/>
        <v>0</v>
      </c>
      <c r="AP68">
        <f t="shared" si="27"/>
        <v>-4.0791672354388497E-11</v>
      </c>
      <c r="AQ68">
        <f t="shared" si="27"/>
        <v>-1.6431237160248482E-6</v>
      </c>
      <c r="AR68">
        <f t="shared" si="27"/>
        <v>-1.6431645076972027E-6</v>
      </c>
      <c r="AS68">
        <f t="shared" si="27"/>
        <v>-5.3984317393581348E-4</v>
      </c>
      <c r="AT68">
        <f t="shared" si="27"/>
        <v>-3.5270035615508888E-4</v>
      </c>
      <c r="AU68">
        <f t="shared" si="23"/>
        <v>-8.941866945985995E-4</v>
      </c>
      <c r="AW68">
        <v>65</v>
      </c>
      <c r="AX68">
        <f>IF(Z68&gt;0, (R68*SUMPRODUCT(K68:$K$98, X68:$X$98)-K68*$AZ$3)/Z68, 0)</f>
        <v>-2757139559.9336514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-7.116422517166348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-7.116422517166348</v>
      </c>
      <c r="AK69">
        <f t="shared" si="22"/>
        <v>-0.49814957620164441</v>
      </c>
      <c r="AL69">
        <f t="shared" si="26"/>
        <v>-7.6152173656114233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-3.6421136030704014E-7</v>
      </c>
      <c r="AR69">
        <f t="shared" si="27"/>
        <v>-3.6421136030704014E-7</v>
      </c>
      <c r="AS69">
        <f t="shared" si="27"/>
        <v>-4.0167261987191566E-3</v>
      </c>
      <c r="AT69">
        <f t="shared" si="27"/>
        <v>-2.8117083391034103E-4</v>
      </c>
      <c r="AU69">
        <f t="shared" si="23"/>
        <v>-4.2982612439898043E-3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20843.414597041072</v>
      </c>
      <c r="AO71" s="8">
        <f t="shared" si="47"/>
        <v>-2084.3414597041074</v>
      </c>
      <c r="AP71" s="8">
        <f t="shared" si="47"/>
        <v>-431.81515678202214</v>
      </c>
      <c r="AQ71" s="8">
        <f t="shared" si="47"/>
        <v>-11257.276186766994</v>
      </c>
      <c r="AR71" s="8">
        <f t="shared" si="47"/>
        <v>7069.9817937879498</v>
      </c>
      <c r="AS71" s="8">
        <f t="shared" si="47"/>
        <v>-1796.1307992897925</v>
      </c>
      <c r="AT71" s="8">
        <f t="shared" si="47"/>
        <v>1047.7429662523789</v>
      </c>
      <c r="AU71" s="8">
        <f t="shared" si="47"/>
        <v>6321.5939607505343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B05F0-4ED8-481A-925C-CA4DF788C067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17277.092754891444</v>
      </c>
      <c r="K3">
        <v>1</v>
      </c>
      <c r="L3" s="2">
        <v>0</v>
      </c>
      <c r="O3">
        <f>$C$3</f>
        <v>17277.092754891444</v>
      </c>
      <c r="P3">
        <f>O3*C5</f>
        <v>1727.7092754891446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17277.092754891444</v>
      </c>
      <c r="AF3">
        <f t="shared" ref="AF3:AG34" si="4">-$Z3*P3</f>
        <v>-1727.7092754891446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15276.233737602299</v>
      </c>
      <c r="AJ3">
        <f t="shared" ref="AJ3:AJ66" si="7">AB3-AC3</f>
        <v>0</v>
      </c>
      <c r="AL3">
        <f t="shared" ref="AL3:AL34" si="8">SUM(AI3:AK3)</f>
        <v>15276.233737602299</v>
      </c>
      <c r="AN3">
        <f t="shared" ref="AN3:AU34" si="9">AE3*$K3</f>
        <v>17277.092754891444</v>
      </c>
      <c r="AO3">
        <f t="shared" si="9"/>
        <v>-1727.7092754891446</v>
      </c>
      <c r="AP3">
        <f t="shared" si="9"/>
        <v>-273.14974180000002</v>
      </c>
      <c r="AQ3">
        <f t="shared" si="9"/>
        <v>0</v>
      </c>
      <c r="AR3">
        <f t="shared" si="9"/>
        <v>15276.233737602299</v>
      </c>
      <c r="AS3">
        <f t="shared" si="9"/>
        <v>0</v>
      </c>
      <c r="AT3">
        <f t="shared" si="9"/>
        <v>0</v>
      </c>
      <c r="AU3">
        <f t="shared" si="9"/>
        <v>15276.233737602299</v>
      </c>
      <c r="AW3">
        <v>0</v>
      </c>
      <c r="AX3">
        <f>IF(Z3&gt;0, (R3*SUMPRODUCT(K3:$K$98, X3:$X$98)-K3*$AZ$3)/Z3, 0)</f>
        <v>0</v>
      </c>
      <c r="AZ3">
        <f>C6*SUMPRODUCT(X4:X98, K4:K98)/1</f>
        <v>9515.9010594741867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1032.3012085305613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1019.5608278008059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-1019.5608278008059</v>
      </c>
      <c r="AK4">
        <f>G4*SUM(AB4, AE4:AF4)</f>
        <v>0</v>
      </c>
      <c r="AL4">
        <f t="shared" si="8"/>
        <v>-2190.4248278008058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-1045.4142857142856</v>
      </c>
      <c r="AR4">
        <f t="shared" si="9"/>
        <v>-1045.4142857142856</v>
      </c>
      <c r="AS4">
        <f t="shared" si="9"/>
        <v>-910.32216767929094</v>
      </c>
      <c r="AT4">
        <f t="shared" si="9"/>
        <v>0</v>
      </c>
      <c r="AU4">
        <f t="shared" si="9"/>
        <v>-1955.7364533935765</v>
      </c>
      <c r="AW4">
        <v>1</v>
      </c>
      <c r="AX4">
        <f>IF(Z4&gt;0, (R4*SUMPRODUCT(K4:$K$98, X4:$X$98)-K4*$AZ$3)/Z4, 0)</f>
        <v>1032.3012085305613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500000</v>
      </c>
      <c r="S5">
        <f t="shared" si="1"/>
        <v>906.71468545726566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1019.5608278008059</v>
      </c>
      <c r="AC5">
        <f t="shared" si="2"/>
        <v>884.46870976581249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-1158.196238167968</v>
      </c>
      <c r="AI5">
        <f t="shared" si="6"/>
        <v>-1182.5828705880597</v>
      </c>
      <c r="AJ5">
        <f t="shared" si="7"/>
        <v>135.0921180349934</v>
      </c>
      <c r="AK5">
        <f>G5*SUM(AB5, AE5:AF5)</f>
        <v>71.369257946056422</v>
      </c>
      <c r="AL5">
        <f t="shared" si="8"/>
        <v>-976.12149460700971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-923.30695007012741</v>
      </c>
      <c r="AR5">
        <f t="shared" si="9"/>
        <v>-942.74782412951174</v>
      </c>
      <c r="AS5">
        <f t="shared" si="9"/>
        <v>107.69460940289652</v>
      </c>
      <c r="AT5">
        <f t="shared" si="9"/>
        <v>56.895135479955691</v>
      </c>
      <c r="AU5">
        <f t="shared" si="9"/>
        <v>-778.15807924665944</v>
      </c>
      <c r="AW5">
        <v>2</v>
      </c>
      <c r="AX5">
        <f>IF(Z5&gt;0, (R5*SUMPRODUCT(K5:$K$98, X5:$X$98)-K5*$AZ$3)/Z5, 0)</f>
        <v>906.71468545726566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500000</v>
      </c>
      <c r="S6">
        <f t="shared" si="1"/>
        <v>803.33597974935526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884.46870976581249</v>
      </c>
      <c r="AC6">
        <f t="shared" si="2"/>
        <v>773.94940940933157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-1145.658141265538</v>
      </c>
      <c r="AI6">
        <f t="shared" si="6"/>
        <v>-1169.7436244543653</v>
      </c>
      <c r="AJ6">
        <f t="shared" si="7"/>
        <v>110.51930035648093</v>
      </c>
      <c r="AK6">
        <f>G6*SUM(AB6, AE6:AF6)</f>
        <v>61.912809683606881</v>
      </c>
      <c r="AL6">
        <f t="shared" si="8"/>
        <v>-997.31151441427755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-815.4568356994364</v>
      </c>
      <c r="AR6">
        <f t="shared" si="9"/>
        <v>-832.60040689228572</v>
      </c>
      <c r="AS6">
        <f t="shared" si="9"/>
        <v>78.665454995900788</v>
      </c>
      <c r="AT6">
        <f t="shared" si="9"/>
        <v>44.068315019422258</v>
      </c>
      <c r="AU6">
        <f t="shared" si="9"/>
        <v>-709.86663687696273</v>
      </c>
      <c r="AW6">
        <v>3</v>
      </c>
      <c r="AX6">
        <f>IF(Z6&gt;0, (R6*SUMPRODUCT(K6:$K$98, X6:$X$98)-K6*$AZ$3)/Z6, 0)</f>
        <v>803.33597974935526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500000</v>
      </c>
      <c r="S7">
        <f t="shared" si="1"/>
        <v>719.05733823377409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773.94940940933157</v>
      </c>
      <c r="AC7">
        <f t="shared" si="2"/>
        <v>684.19583238279938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-1133.6839436018911</v>
      </c>
      <c r="AI7">
        <f t="shared" si="6"/>
        <v>-1157.4718877616501</v>
      </c>
      <c r="AJ7">
        <f t="shared" si="7"/>
        <v>89.753577026532184</v>
      </c>
      <c r="AK7">
        <f>G7*SUM(AB7, AE7:AF7)</f>
        <v>54.176458658653218</v>
      </c>
      <c r="AL7">
        <f t="shared" si="8"/>
        <v>-1013.5418520764647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-720.47664135628486</v>
      </c>
      <c r="AR7">
        <f t="shared" si="9"/>
        <v>-735.59430991789634</v>
      </c>
      <c r="AS7">
        <f t="shared" si="9"/>
        <v>57.040020801861736</v>
      </c>
      <c r="AT7">
        <f t="shared" si="9"/>
        <v>34.430118901526072</v>
      </c>
      <c r="AU7">
        <f t="shared" si="9"/>
        <v>-644.12417021450858</v>
      </c>
      <c r="AW7">
        <v>4</v>
      </c>
      <c r="AX7">
        <f>IF(Z7&gt;0, (R7*SUMPRODUCT(K7:$K$98, X7:$X$98)-K7*$AZ$3)/Z7, 0)</f>
        <v>719.05733823377409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500000</v>
      </c>
      <c r="S8">
        <f t="shared" si="1"/>
        <v>650.87871369458117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684.19583238279938</v>
      </c>
      <c r="AC8">
        <f t="shared" si="2"/>
        <v>611.66852912732156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-1122.2552598381487</v>
      </c>
      <c r="AI8">
        <f t="shared" si="6"/>
        <v>-1145.7492117933182</v>
      </c>
      <c r="AJ8">
        <f t="shared" si="7"/>
        <v>72.527303255477818</v>
      </c>
      <c r="AK8">
        <f t="shared" ref="AK8:AK71" si="22">G8*SUM(AB8:AB8, AE8:AF8)</f>
        <v>47.893708266795961</v>
      </c>
      <c r="AL8">
        <f t="shared" si="8"/>
        <v>-1025.3282002710444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-636.79777340362034</v>
      </c>
      <c r="AR8">
        <f t="shared" si="9"/>
        <v>-650.12887268994598</v>
      </c>
      <c r="AS8">
        <f t="shared" si="9"/>
        <v>41.153939640005106</v>
      </c>
      <c r="AT8">
        <f t="shared" si="9"/>
        <v>27.17617629053192</v>
      </c>
      <c r="AU8">
        <f t="shared" si="9"/>
        <v>-581.798756759409</v>
      </c>
      <c r="AW8">
        <v>5</v>
      </c>
      <c r="AX8">
        <f>IF(Z8&gt;0, (R8*SUMPRODUCT(K8:$K$98, X8:$X$98)-K8*$AZ$3)/Z8, 0)</f>
        <v>650.87871369458117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500000</v>
      </c>
      <c r="S9">
        <f t="shared" si="1"/>
        <v>596.24602422072405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611.66852912732156</v>
      </c>
      <c r="AC9">
        <f t="shared" si="2"/>
        <v>553.3969504565639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-1112.6256369348407</v>
      </c>
      <c r="AI9">
        <f t="shared" si="6"/>
        <v>-1135.8290180886117</v>
      </c>
      <c r="AJ9">
        <f t="shared" si="7"/>
        <v>58.271578670757663</v>
      </c>
      <c r="AK9">
        <f t="shared" si="22"/>
        <v>42.816797038912512</v>
      </c>
      <c r="AL9">
        <f t="shared" si="8"/>
        <v>-1034.7406423789416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-563.69077389092899</v>
      </c>
      <c r="AR9">
        <f t="shared" si="9"/>
        <v>-575.44632889996876</v>
      </c>
      <c r="AS9">
        <f t="shared" si="9"/>
        <v>29.522195234738408</v>
      </c>
      <c r="AT9">
        <f t="shared" si="9"/>
        <v>21.692321889046035</v>
      </c>
      <c r="AU9">
        <f t="shared" si="9"/>
        <v>-524.23181177618437</v>
      </c>
      <c r="AW9">
        <v>6</v>
      </c>
      <c r="AX9">
        <f>IF(Z9&gt;0, (R9*SUMPRODUCT(K9:$K$98, X9:$X$98)-K9*$AZ$3)/Z9, 0)</f>
        <v>596.24602422072405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500000</v>
      </c>
      <c r="S10">
        <f t="shared" si="1"/>
        <v>552.28179297972338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553.3969504565639</v>
      </c>
      <c r="AC10">
        <f t="shared" si="2"/>
        <v>506.24742186283402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-1103.4711317716924</v>
      </c>
      <c r="AI10">
        <f t="shared" si="6"/>
        <v>-1126.3873055573372</v>
      </c>
      <c r="AJ10">
        <f t="shared" si="7"/>
        <v>47.149528593729883</v>
      </c>
      <c r="AK10">
        <f t="shared" si="22"/>
        <v>38.737786531959479</v>
      </c>
      <c r="AL10">
        <f t="shared" si="8"/>
        <v>-1040.4999904316478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-499.15430060383892</v>
      </c>
      <c r="AR10">
        <f t="shared" si="9"/>
        <v>-509.52041383429923</v>
      </c>
      <c r="AS10">
        <f t="shared" si="9"/>
        <v>21.328052262878138</v>
      </c>
      <c r="AT10">
        <f t="shared" si="9"/>
        <v>17.523007341619952</v>
      </c>
      <c r="AU10">
        <f t="shared" si="9"/>
        <v>-470.66935422980112</v>
      </c>
      <c r="AW10">
        <v>7</v>
      </c>
      <c r="AX10">
        <f>IF(Z10&gt;0, (R10*SUMPRODUCT(K10:$K$98, X10:$X$98)-K10*$AZ$3)/Z10, 0)</f>
        <v>552.28179297972338</v>
      </c>
    </row>
    <row r="11" spans="1:52" x14ac:dyDescent="0.25">
      <c r="A11" t="s">
        <v>33</v>
      </c>
      <c r="C11" s="12">
        <f>AU100</f>
        <v>5381.2359209144615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500000</v>
      </c>
      <c r="S11">
        <f t="shared" si="1"/>
        <v>517.28195430513449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506.24742186283402</v>
      </c>
      <c r="AC11">
        <f t="shared" si="2"/>
        <v>468.29066170292481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-1094.7757452320366</v>
      </c>
      <c r="AI11">
        <f t="shared" si="6"/>
        <v>-1117.4080184925633</v>
      </c>
      <c r="AJ11">
        <f t="shared" si="7"/>
        <v>37.956760159909209</v>
      </c>
      <c r="AK11">
        <f t="shared" si="22"/>
        <v>35.437319530398383</v>
      </c>
      <c r="AL11">
        <f t="shared" si="8"/>
        <v>-1044.0139388022558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-442.16156189783447</v>
      </c>
      <c r="AR11">
        <f t="shared" si="9"/>
        <v>-451.30235747880715</v>
      </c>
      <c r="AS11">
        <f t="shared" si="9"/>
        <v>15.330098817022849</v>
      </c>
      <c r="AT11">
        <f t="shared" si="9"/>
        <v>14.312539002873644</v>
      </c>
      <c r="AU11">
        <f t="shared" si="9"/>
        <v>-421.65971965891066</v>
      </c>
      <c r="AW11">
        <v>8</v>
      </c>
      <c r="AX11">
        <f>IF(Z11&gt;0, (R11*SUMPRODUCT(K11:$K$98, X11:$X$98)-K11*$AZ$3)/Z11, 0)</f>
        <v>517.28195430513449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500000</v>
      </c>
      <c r="S12">
        <f t="shared" si="1"/>
        <v>489.79999232412513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468.29066170292481</v>
      </c>
      <c r="AC12">
        <f t="shared" si="2"/>
        <v>437.91261805859858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-1086.931218573545</v>
      </c>
      <c r="AI12">
        <f t="shared" si="6"/>
        <v>-1109.2828225405378</v>
      </c>
      <c r="AJ12">
        <f t="shared" si="7"/>
        <v>30.378043644326226</v>
      </c>
      <c r="AK12">
        <f t="shared" si="22"/>
        <v>32.780346319204739</v>
      </c>
      <c r="AL12">
        <f t="shared" si="8"/>
        <v>-1046.1244325770069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-391.95829388306487</v>
      </c>
      <c r="AR12">
        <f t="shared" si="9"/>
        <v>-400.01850634798052</v>
      </c>
      <c r="AS12">
        <f t="shared" si="9"/>
        <v>10.954627077471997</v>
      </c>
      <c r="AT12">
        <f t="shared" si="9"/>
        <v>11.820921505073253</v>
      </c>
      <c r="AU12">
        <f t="shared" si="9"/>
        <v>-377.24295776543528</v>
      </c>
      <c r="AW12">
        <v>9</v>
      </c>
      <c r="AX12">
        <f>IF(Z12&gt;0, (R12*SUMPRODUCT(K12:$K$98, X12:$X$98)-K12*$AZ$3)/Z12, 0)</f>
        <v>489.79999232412513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500000</v>
      </c>
      <c r="S13">
        <f t="shared" si="1"/>
        <v>468.44258684108104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437.91261805859858</v>
      </c>
      <c r="AC13">
        <f t="shared" si="2"/>
        <v>413.61817975902204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-1079.5028998956304</v>
      </c>
      <c r="AI13">
        <f t="shared" si="6"/>
        <v>-1101.5770126779585</v>
      </c>
      <c r="AJ13">
        <f t="shared" si="7"/>
        <v>24.294438299576541</v>
      </c>
      <c r="AK13">
        <f t="shared" si="22"/>
        <v>30.653883264101903</v>
      </c>
      <c r="AL13">
        <f t="shared" si="8"/>
        <v>-1046.6286911142799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-347.57104258843827</v>
      </c>
      <c r="AR13">
        <f t="shared" si="9"/>
        <v>-354.67831612583251</v>
      </c>
      <c r="AS13">
        <f t="shared" si="9"/>
        <v>7.8221589304676247</v>
      </c>
      <c r="AT13">
        <f t="shared" si="9"/>
        <v>9.8697300086162603</v>
      </c>
      <c r="AU13">
        <f t="shared" si="9"/>
        <v>-336.98642718674859</v>
      </c>
      <c r="AW13">
        <v>10</v>
      </c>
      <c r="AX13">
        <f>IF(Z13&gt;0, (R13*SUMPRODUCT(K13:$K$98, X13:$X$98)-K13*$AZ$3)/Z13, 0)</f>
        <v>468.44258684108104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500000</v>
      </c>
      <c r="S14">
        <f t="shared" si="1"/>
        <v>452.20568518042899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413.61817975902204</v>
      </c>
      <c r="AC14">
        <f t="shared" si="2"/>
        <v>394.31843679869962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-1072.8738428288164</v>
      </c>
      <c r="AI14">
        <f t="shared" si="6"/>
        <v>-1094.6735707911798</v>
      </c>
      <c r="AJ14">
        <f t="shared" si="7"/>
        <v>19.299742960322419</v>
      </c>
      <c r="AK14">
        <f t="shared" si="22"/>
        <v>28.953272583131547</v>
      </c>
      <c r="AL14">
        <f t="shared" si="8"/>
        <v>-1046.4205552477258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-308.42559252597471</v>
      </c>
      <c r="AR14">
        <f t="shared" si="9"/>
        <v>-314.69249339100941</v>
      </c>
      <c r="AS14">
        <f t="shared" si="9"/>
        <v>5.5482149163424195</v>
      </c>
      <c r="AT14">
        <f t="shared" si="9"/>
        <v>8.3233740031102901</v>
      </c>
      <c r="AU14">
        <f t="shared" si="9"/>
        <v>-300.82090447155673</v>
      </c>
      <c r="AW14">
        <v>11</v>
      </c>
      <c r="AX14">
        <f>IF(Z14&gt;0, (R14*SUMPRODUCT(K14:$K$98, X14:$X$98)-K14*$AZ$3)/Z14, 0)</f>
        <v>452.20568518042899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500000</v>
      </c>
      <c r="S15">
        <f t="shared" si="1"/>
        <v>440.10969508422687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394.31843679869962</v>
      </c>
      <c r="AC15">
        <f t="shared" si="2"/>
        <v>378.99221894068387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-1068.980616248195</v>
      </c>
      <c r="AI15">
        <f t="shared" si="6"/>
        <v>-1090.5088979001223</v>
      </c>
      <c r="AJ15">
        <f t="shared" si="7"/>
        <v>15.326217858015752</v>
      </c>
      <c r="AK15">
        <f t="shared" si="22"/>
        <v>27.602290575908977</v>
      </c>
      <c r="AL15">
        <f t="shared" si="8"/>
        <v>-1047.5803894661976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-274.38069903232469</v>
      </c>
      <c r="AR15">
        <f t="shared" si="9"/>
        <v>-279.90647272628763</v>
      </c>
      <c r="AS15">
        <f t="shared" si="9"/>
        <v>3.9338583932074744</v>
      </c>
      <c r="AT15">
        <f t="shared" si="9"/>
        <v>7.0848204990770727</v>
      </c>
      <c r="AU15">
        <f t="shared" si="9"/>
        <v>-268.88779383400311</v>
      </c>
      <c r="AW15">
        <v>12</v>
      </c>
      <c r="AX15">
        <f>IF(Z15&gt;0, (R15*SUMPRODUCT(K15:$K$98, X15:$X$98)-K15*$AZ$3)/Z15, 0)</f>
        <v>440.10969508422687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500000</v>
      </c>
      <c r="S16">
        <f t="shared" si="1"/>
        <v>430.75382431239308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378.99221894068387</v>
      </c>
      <c r="AC16">
        <f t="shared" si="2"/>
        <v>366.30739014760866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-1066.5489628121879</v>
      </c>
      <c r="AI16">
        <f t="shared" si="6"/>
        <v>-1087.8086341994554</v>
      </c>
      <c r="AJ16">
        <f t="shared" si="7"/>
        <v>12.684828793075212</v>
      </c>
      <c r="AK16">
        <f t="shared" si="22"/>
        <v>26.529455325847874</v>
      </c>
      <c r="AL16">
        <f t="shared" si="8"/>
        <v>-1048.5943500805322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-244.42549478627376</v>
      </c>
      <c r="AR16">
        <f t="shared" si="9"/>
        <v>-249.2976627588767</v>
      </c>
      <c r="AS16">
        <f t="shared" si="9"/>
        <v>2.9070353655883276</v>
      </c>
      <c r="AT16">
        <f t="shared" si="9"/>
        <v>6.0798664388862047</v>
      </c>
      <c r="AU16">
        <f t="shared" si="9"/>
        <v>-240.31076095440216</v>
      </c>
      <c r="AW16">
        <v>13</v>
      </c>
      <c r="AX16">
        <f>IF(Z16&gt;0, (R16*SUMPRODUCT(K16:$K$98, X16:$X$98)-K16*$AZ$3)/Z16, 0)</f>
        <v>430.75382431239308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500000</v>
      </c>
      <c r="S17">
        <f t="shared" si="1"/>
        <v>423.38410025012809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366.30739014760866</v>
      </c>
      <c r="AC17">
        <f t="shared" si="2"/>
        <v>355.53892236066463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-1063.984899885713</v>
      </c>
      <c r="AI17">
        <f t="shared" si="6"/>
        <v>-1084.9787753141136</v>
      </c>
      <c r="AJ17">
        <f t="shared" si="7"/>
        <v>10.768467786944029</v>
      </c>
      <c r="AK17">
        <f t="shared" si="22"/>
        <v>25.64151731033261</v>
      </c>
      <c r="AL17">
        <f t="shared" si="8"/>
        <v>-1048.568790216837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-217.71239084076515</v>
      </c>
      <c r="AR17">
        <f t="shared" si="9"/>
        <v>-222.00815369700609</v>
      </c>
      <c r="AS17">
        <f t="shared" si="9"/>
        <v>2.2034418607248774</v>
      </c>
      <c r="AT17">
        <f t="shared" si="9"/>
        <v>5.2467624672276978</v>
      </c>
      <c r="AU17">
        <f t="shared" si="9"/>
        <v>-214.55794936905352</v>
      </c>
      <c r="AW17">
        <v>14</v>
      </c>
      <c r="AX17">
        <f>IF(Z17&gt;0, (R17*SUMPRODUCT(K17:$K$98, X17:$X$98)-K17*$AZ$3)/Z17, 0)</f>
        <v>423.38410025012809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500000</v>
      </c>
      <c r="S18">
        <f t="shared" si="1"/>
        <v>417.79380085659108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355.53892236066463</v>
      </c>
      <c r="AC18">
        <f t="shared" si="2"/>
        <v>346.44887705501651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-1061.6707773519272</v>
      </c>
      <c r="AI18">
        <f t="shared" si="6"/>
        <v>-1082.4016304871761</v>
      </c>
      <c r="AJ18">
        <f t="shared" si="7"/>
        <v>9.0900453056481183</v>
      </c>
      <c r="AK18">
        <f t="shared" si="22"/>
        <v>24.887724565246526</v>
      </c>
      <c r="AL18">
        <f t="shared" si="8"/>
        <v>-1048.4238606162814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-193.96328171565327</v>
      </c>
      <c r="AR18">
        <f t="shared" si="9"/>
        <v>-197.75073107628043</v>
      </c>
      <c r="AS18">
        <f t="shared" si="9"/>
        <v>1.6607172920640969</v>
      </c>
      <c r="AT18">
        <f t="shared" si="9"/>
        <v>4.5468942294437102</v>
      </c>
      <c r="AU18">
        <f t="shared" si="9"/>
        <v>-191.54311955477263</v>
      </c>
      <c r="AW18">
        <v>15</v>
      </c>
      <c r="AX18">
        <f>IF(Z18&gt;0, (R18*SUMPRODUCT(K18:$K$98, X18:$X$98)-K18*$AZ$3)/Z18, 0)</f>
        <v>417.79380085659108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500000</v>
      </c>
      <c r="S19">
        <f t="shared" si="1"/>
        <v>413.7124406530682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346.44887705501651</v>
      </c>
      <c r="AC19">
        <f t="shared" si="2"/>
        <v>338.75554671000168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-1061.4648737845782</v>
      </c>
      <c r="AI19">
        <f t="shared" si="6"/>
        <v>-1081.9353451447855</v>
      </c>
      <c r="AJ19">
        <f t="shared" si="7"/>
        <v>7.6933303450148287</v>
      </c>
      <c r="AK19">
        <f t="shared" si="22"/>
        <v>24.251421393851157</v>
      </c>
      <c r="AL19">
        <f t="shared" si="8"/>
        <v>-1049.9905934059195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-173.1479141997479</v>
      </c>
      <c r="AR19">
        <f t="shared" si="9"/>
        <v>-176.48709150673517</v>
      </c>
      <c r="AS19">
        <f t="shared" si="9"/>
        <v>1.2549488309862693</v>
      </c>
      <c r="AT19">
        <f t="shared" si="9"/>
        <v>3.9559321598207351</v>
      </c>
      <c r="AU19">
        <f t="shared" si="9"/>
        <v>-171.27621051592814</v>
      </c>
      <c r="AW19">
        <v>16</v>
      </c>
      <c r="AX19">
        <f>IF(Z19&gt;0, (R19*SUMPRODUCT(K19:$K$98, X19:$X$98)-K19*$AZ$3)/Z19, 0)</f>
        <v>413.7124406530682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500000</v>
      </c>
      <c r="S20">
        <f t="shared" si="1"/>
        <v>410.53343239889614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338.75554671000168</v>
      </c>
      <c r="AC20">
        <f t="shared" si="2"/>
        <v>331.92008909118158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-1060.6938499062228</v>
      </c>
      <c r="AI20">
        <f t="shared" si="6"/>
        <v>-1080.9065818603326</v>
      </c>
      <c r="AJ20">
        <f t="shared" si="7"/>
        <v>6.8354576188201008</v>
      </c>
      <c r="AK20">
        <f t="shared" si="22"/>
        <v>23.71288826970012</v>
      </c>
      <c r="AL20">
        <f t="shared" si="8"/>
        <v>-1050.3582359718123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-154.48405669945524</v>
      </c>
      <c r="AR20">
        <f t="shared" si="9"/>
        <v>-157.42792672333221</v>
      </c>
      <c r="AS20">
        <f t="shared" si="9"/>
        <v>0.9955457198567591</v>
      </c>
      <c r="AT20">
        <f t="shared" si="9"/>
        <v>3.4536479836175857</v>
      </c>
      <c r="AU20">
        <f t="shared" si="9"/>
        <v>-152.97873301985786</v>
      </c>
      <c r="AW20">
        <v>17</v>
      </c>
      <c r="AX20">
        <f>IF(Z20&gt;0, (R20*SUMPRODUCT(K20:$K$98, X20:$X$98)-K20*$AZ$3)/Z20, 0)</f>
        <v>410.53343239889614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500000</v>
      </c>
      <c r="S21">
        <f t="shared" si="1"/>
        <v>408.27867630875954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331.92008909118158</v>
      </c>
      <c r="AC21">
        <f t="shared" si="2"/>
        <v>325.9292971961263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-1061.5662141556209</v>
      </c>
      <c r="AI21">
        <f t="shared" si="6"/>
        <v>-1081.5237404794818</v>
      </c>
      <c r="AJ21">
        <f t="shared" si="7"/>
        <v>5.9907918950552812</v>
      </c>
      <c r="AK21">
        <f t="shared" si="22"/>
        <v>23.234406236382714</v>
      </c>
      <c r="AL21">
        <f t="shared" si="8"/>
        <v>-1052.2985423480438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-138.04563537108109</v>
      </c>
      <c r="AR21">
        <f t="shared" si="9"/>
        <v>-140.64090391398949</v>
      </c>
      <c r="AS21">
        <f t="shared" si="9"/>
        <v>0.77904012251052512</v>
      </c>
      <c r="AT21">
        <f t="shared" si="9"/>
        <v>3.0213926635960826</v>
      </c>
      <c r="AU21">
        <f t="shared" si="9"/>
        <v>-136.84047112788289</v>
      </c>
      <c r="AW21">
        <v>18</v>
      </c>
      <c r="AX21">
        <f>IF(Z21&gt;0, (R21*SUMPRODUCT(K21:$K$98, X21:$X$98)-K21*$AZ$3)/Z21, 0)</f>
        <v>408.27867630875954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500000</v>
      </c>
      <c r="S22">
        <f t="shared" si="1"/>
        <v>406.58513843904865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325.9292971961263</v>
      </c>
      <c r="AC22">
        <f t="shared" si="2"/>
        <v>320.46693397183094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-1063.2911002247645</v>
      </c>
      <c r="AI22">
        <f t="shared" si="6"/>
        <v>-1082.9958867303756</v>
      </c>
      <c r="AJ22">
        <f t="shared" si="7"/>
        <v>5.462363224295359</v>
      </c>
      <c r="AK22">
        <f t="shared" si="22"/>
        <v>22.815050803728845</v>
      </c>
      <c r="AL22">
        <f t="shared" si="8"/>
        <v>-1054.7184727023514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-123.45530254331376</v>
      </c>
      <c r="AR22">
        <f t="shared" si="9"/>
        <v>-125.74316179379313</v>
      </c>
      <c r="AS22">
        <f t="shared" si="9"/>
        <v>0.63421738817742845</v>
      </c>
      <c r="AT22">
        <f t="shared" si="9"/>
        <v>2.6489820134110227</v>
      </c>
      <c r="AU22">
        <f t="shared" si="9"/>
        <v>-122.45996239220469</v>
      </c>
      <c r="AW22">
        <v>19</v>
      </c>
      <c r="AX22">
        <f>IF(Z22&gt;0, (R22*SUMPRODUCT(K22:$K$98, X22:$X$98)-K22*$AZ$3)/Z22, 0)</f>
        <v>406.58513843904865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500000</v>
      </c>
      <c r="S23">
        <f t="shared" si="1"/>
        <v>405.29273095955591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320.46693397183094</v>
      </c>
      <c r="AC23">
        <f t="shared" si="2"/>
        <v>315.38955298814722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-1066.1846177669531</v>
      </c>
      <c r="AI23">
        <f t="shared" si="6"/>
        <v>-1085.6390471766197</v>
      </c>
      <c r="AJ23">
        <f t="shared" si="7"/>
        <v>5.0773809836837245</v>
      </c>
      <c r="AK23">
        <f t="shared" si="22"/>
        <v>22.432685378028168</v>
      </c>
      <c r="AL23">
        <f t="shared" si="8"/>
        <v>-1058.1289808149077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-110.5279103026902</v>
      </c>
      <c r="AR23">
        <f t="shared" si="9"/>
        <v>-112.54468806608094</v>
      </c>
      <c r="AS23">
        <f t="shared" si="9"/>
        <v>0.52635566166069492</v>
      </c>
      <c r="AT23">
        <f t="shared" si="9"/>
        <v>2.3255239252130382</v>
      </c>
      <c r="AU23">
        <f t="shared" si="9"/>
        <v>-109.6928084792072</v>
      </c>
      <c r="AW23">
        <v>20</v>
      </c>
      <c r="AX23">
        <f>IF(Z23&gt;0, (R23*SUMPRODUCT(K23:$K$98, X23:$X$98)-K23*$AZ$3)/Z23, 0)</f>
        <v>405.29273095955591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500000</v>
      </c>
      <c r="S24">
        <f t="shared" si="1"/>
        <v>404.23547526051459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315.38955298814722</v>
      </c>
      <c r="AC24">
        <f t="shared" si="2"/>
        <v>310.55621550655542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-1069.8430402480326</v>
      </c>
      <c r="AI24">
        <f t="shared" si="6"/>
        <v>-1089.0494332115902</v>
      </c>
      <c r="AJ24">
        <f t="shared" si="7"/>
        <v>4.8333374815917978</v>
      </c>
      <c r="AK24">
        <f t="shared" si="22"/>
        <v>22.077268709170308</v>
      </c>
      <c r="AL24">
        <f t="shared" si="8"/>
        <v>-1062.1388270208281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-99.024256363037651</v>
      </c>
      <c r="AR24">
        <f t="shared" si="9"/>
        <v>-100.80199263750239</v>
      </c>
      <c r="AS24">
        <f t="shared" si="9"/>
        <v>0.44737184041059158</v>
      </c>
      <c r="AT24">
        <f t="shared" si="9"/>
        <v>2.0434634186578475</v>
      </c>
      <c r="AU24">
        <f t="shared" si="9"/>
        <v>-98.311157378433961</v>
      </c>
      <c r="AW24">
        <v>21</v>
      </c>
      <c r="AX24">
        <f>IF(Z24&gt;0, (R24*SUMPRODUCT(K24:$K$98, X24:$X$98)-K24*$AZ$3)/Z24, 0)</f>
        <v>404.23547526051459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500000</v>
      </c>
      <c r="S25">
        <f t="shared" si="1"/>
        <v>403.34064745062983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310.55621550655542</v>
      </c>
      <c r="AC25">
        <f t="shared" si="2"/>
        <v>305.90211344807028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-1075.9613402114567</v>
      </c>
      <c r="AI25">
        <f t="shared" si="6"/>
        <v>-1094.9218711783681</v>
      </c>
      <c r="AJ25">
        <f t="shared" si="7"/>
        <v>4.6541020584851367</v>
      </c>
      <c r="AK25">
        <f t="shared" si="22"/>
        <v>21.738935085458881</v>
      </c>
      <c r="AL25">
        <f t="shared" si="8"/>
        <v>-1068.5288340344239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-88.920146278383001</v>
      </c>
      <c r="AR25">
        <f t="shared" si="9"/>
        <v>-90.48709215653345</v>
      </c>
      <c r="AS25">
        <f t="shared" si="9"/>
        <v>0.38462667790061111</v>
      </c>
      <c r="AT25">
        <f t="shared" si="9"/>
        <v>1.7965601694902731</v>
      </c>
      <c r="AU25">
        <f t="shared" si="9"/>
        <v>-88.305905309142545</v>
      </c>
      <c r="AW25">
        <v>22</v>
      </c>
      <c r="AX25">
        <f>IF(Z25&gt;0, (R25*SUMPRODUCT(K25:$K$98, X25:$X$98)-K25*$AZ$3)/Z25, 0)</f>
        <v>403.34064745062983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500000</v>
      </c>
      <c r="S26">
        <f t="shared" si="1"/>
        <v>402.36959850485346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305.90211344807028</v>
      </c>
      <c r="AC26">
        <f t="shared" si="2"/>
        <v>301.24103351303745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-1084.772931363889</v>
      </c>
      <c r="AI26">
        <f t="shared" si="6"/>
        <v>-1103.4896183745632</v>
      </c>
      <c r="AJ26">
        <f t="shared" si="7"/>
        <v>4.6610799350328307</v>
      </c>
      <c r="AK26">
        <f t="shared" si="22"/>
        <v>21.413147941364922</v>
      </c>
      <c r="AL26">
        <f t="shared" si="8"/>
        <v>-1077.4153904981654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-80.043177046503388</v>
      </c>
      <c r="AR26">
        <f t="shared" si="9"/>
        <v>-81.424243119230482</v>
      </c>
      <c r="AS26">
        <f t="shared" si="9"/>
        <v>0.34393155994282865</v>
      </c>
      <c r="AT26">
        <f t="shared" si="9"/>
        <v>1.5800324125332414</v>
      </c>
      <c r="AU26">
        <f t="shared" si="9"/>
        <v>-79.500279146754409</v>
      </c>
      <c r="AW26">
        <v>23</v>
      </c>
      <c r="AX26">
        <f>IF(Z26&gt;0, (R26*SUMPRODUCT(K26:$K$98, X26:$X$98)-K26*$AZ$3)/Z26, 0)</f>
        <v>402.36959850485346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500000</v>
      </c>
      <c r="S27">
        <f t="shared" si="1"/>
        <v>401.12605701315505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301.24103351303745</v>
      </c>
      <c r="AC27">
        <f t="shared" si="2"/>
        <v>296.4291657016679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-1094.1303565927399</v>
      </c>
      <c r="AI27">
        <f t="shared" si="6"/>
        <v>-1112.6051702154775</v>
      </c>
      <c r="AJ27">
        <f t="shared" si="7"/>
        <v>4.8118678113695523</v>
      </c>
      <c r="AK27">
        <f t="shared" si="22"/>
        <v>21.086872345912624</v>
      </c>
      <c r="AL27">
        <f t="shared" si="8"/>
        <v>-1086.7064300581956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-72.08360921885911</v>
      </c>
      <c r="AR27">
        <f t="shared" si="9"/>
        <v>-73.300768799112276</v>
      </c>
      <c r="AS27">
        <f t="shared" si="9"/>
        <v>0.31701597239996659</v>
      </c>
      <c r="AT27">
        <f t="shared" si="9"/>
        <v>1.3892475029796816</v>
      </c>
      <c r="AU27">
        <f t="shared" si="9"/>
        <v>-71.594505323732648</v>
      </c>
      <c r="AW27">
        <v>24</v>
      </c>
      <c r="AX27">
        <f>IF(Z27&gt;0, (R27*SUMPRODUCT(K27:$K$98, X27:$X$98)-K27*$AZ$3)/Z27, 0)</f>
        <v>401.12605701315505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500000</v>
      </c>
      <c r="S28">
        <f t="shared" si="1"/>
        <v>399.67039119447634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296.4291657016679</v>
      </c>
      <c r="AC28">
        <f t="shared" si="2"/>
        <v>291.51636829989275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-1105.3318412124088</v>
      </c>
      <c r="AI28">
        <f t="shared" si="6"/>
        <v>-1123.5666401068586</v>
      </c>
      <c r="AJ28">
        <f t="shared" si="7"/>
        <v>4.9127974017751512</v>
      </c>
      <c r="AK28">
        <f t="shared" si="22"/>
        <v>20.750041599116756</v>
      </c>
      <c r="AL28">
        <f t="shared" si="8"/>
        <v>-1097.9038011059667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-65.019273737604479</v>
      </c>
      <c r="AR28">
        <f t="shared" si="9"/>
        <v>-66.0919049028914</v>
      </c>
      <c r="AS28">
        <f t="shared" si="9"/>
        <v>0.28898698759373498</v>
      </c>
      <c r="AT28">
        <f t="shared" si="9"/>
        <v>1.2205860579568606</v>
      </c>
      <c r="AU28">
        <f t="shared" si="9"/>
        <v>-64.582331857340805</v>
      </c>
      <c r="AW28">
        <v>25</v>
      </c>
      <c r="AX28">
        <f>IF(Z28&gt;0, (R28*SUMPRODUCT(K28:$K$98, X28:$X$98)-K28*$AZ$3)/Z28, 0)</f>
        <v>399.67039119447634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500000</v>
      </c>
      <c r="S29">
        <f t="shared" si="1"/>
        <v>397.95264390228527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291.51636829989275</v>
      </c>
      <c r="AC29">
        <f t="shared" si="2"/>
        <v>286.47103368468441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-1117.9583795077506</v>
      </c>
      <c r="AI29">
        <f t="shared" si="6"/>
        <v>-1135.9549324942805</v>
      </c>
      <c r="AJ29">
        <f t="shared" si="7"/>
        <v>5.0453346152083327</v>
      </c>
      <c r="AK29">
        <f t="shared" si="22"/>
        <v>20.406145780992496</v>
      </c>
      <c r="AL29">
        <f t="shared" si="8"/>
        <v>-1110.5034520980796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-58.716078991468869</v>
      </c>
      <c r="AR29">
        <f t="shared" si="9"/>
        <v>-59.66127252112112</v>
      </c>
      <c r="AS29">
        <f t="shared" si="9"/>
        <v>0.26498505779383608</v>
      </c>
      <c r="AT29">
        <f t="shared" si="9"/>
        <v>1.0717472935940169</v>
      </c>
      <c r="AU29">
        <f t="shared" si="9"/>
        <v>-58.324540169733261</v>
      </c>
      <c r="AW29">
        <v>26</v>
      </c>
      <c r="AX29">
        <f>IF(Z29&gt;0, (R29*SUMPRODUCT(K29:$K$98, X29:$X$98)-K29*$AZ$3)/Z29, 0)</f>
        <v>397.95264390228527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500000</v>
      </c>
      <c r="S30">
        <f t="shared" si="1"/>
        <v>395.98086216875851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286.47103368468441</v>
      </c>
      <c r="AC30">
        <f t="shared" si="2"/>
        <v>281.30311462392649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-1133.8828989859837</v>
      </c>
      <c r="AI30">
        <f t="shared" si="6"/>
        <v>-1151.6427922976989</v>
      </c>
      <c r="AJ30">
        <f t="shared" si="7"/>
        <v>5.1679190607579244</v>
      </c>
      <c r="AK30">
        <f t="shared" si="22"/>
        <v>20.05297235792791</v>
      </c>
      <c r="AL30">
        <f t="shared" si="8"/>
        <v>-1126.421900879013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-53.171828253675514</v>
      </c>
      <c r="AR30">
        <f t="shared" si="9"/>
        <v>-54.004653228651868</v>
      </c>
      <c r="AS30">
        <f t="shared" si="9"/>
        <v>0.24234222508625483</v>
      </c>
      <c r="AT30">
        <f t="shared" si="9"/>
        <v>0.94035566031111439</v>
      </c>
      <c r="AU30">
        <f t="shared" si="9"/>
        <v>-52.821955343254501</v>
      </c>
      <c r="AW30">
        <v>27</v>
      </c>
      <c r="AX30">
        <f>IF(Z30&gt;0, (R30*SUMPRODUCT(K30:$K$98, X30:$X$98)-K30*$AZ$3)/Z30, 0)</f>
        <v>395.98086216875851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500000</v>
      </c>
      <c r="S31">
        <f t="shared" si="1"/>
        <v>393.64936840833298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281.30311462392649</v>
      </c>
      <c r="AC31">
        <f t="shared" si="2"/>
        <v>275.94214345124294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-1153.5896076880676</v>
      </c>
      <c r="AI31">
        <f t="shared" si="6"/>
        <v>-1171.1142225862814</v>
      </c>
      <c r="AJ31">
        <f t="shared" si="7"/>
        <v>5.3609711726835485</v>
      </c>
      <c r="AK31">
        <f t="shared" si="22"/>
        <v>19.691218023674857</v>
      </c>
      <c r="AL31">
        <f t="shared" si="8"/>
        <v>-1146.062033389923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-48.299952117495849</v>
      </c>
      <c r="AR31">
        <f t="shared" si="9"/>
        <v>-49.03369491027086</v>
      </c>
      <c r="AS31">
        <f t="shared" si="9"/>
        <v>0.22445993724130989</v>
      </c>
      <c r="AT31">
        <f t="shared" si="9"/>
        <v>0.82445687906703258</v>
      </c>
      <c r="AU31">
        <f t="shared" si="9"/>
        <v>-47.984778093962525</v>
      </c>
      <c r="AW31">
        <v>28</v>
      </c>
      <c r="AX31">
        <f>IF(Z31&gt;0, (R31*SUMPRODUCT(K31:$K$98, X31:$X$98)-K31*$AZ$3)/Z31, 0)</f>
        <v>393.64936840833298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500000</v>
      </c>
      <c r="S32">
        <f t="shared" si="1"/>
        <v>390.86361211168139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275.94214345124294</v>
      </c>
      <c r="AC32">
        <f t="shared" si="2"/>
        <v>270.330456584633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-1175.6286261700232</v>
      </c>
      <c r="AI32">
        <f t="shared" si="6"/>
        <v>-1192.9192134879461</v>
      </c>
      <c r="AJ32">
        <f t="shared" si="7"/>
        <v>5.6116868666099435</v>
      </c>
      <c r="AK32">
        <f t="shared" si="22"/>
        <v>19.315950041587008</v>
      </c>
      <c r="AL32">
        <f t="shared" si="8"/>
        <v>-1167.9915765797491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-43.948847930796383</v>
      </c>
      <c r="AR32">
        <f t="shared" si="9"/>
        <v>-44.595226707013467</v>
      </c>
      <c r="AS32">
        <f t="shared" si="9"/>
        <v>0.20978323192023027</v>
      </c>
      <c r="AT32">
        <f t="shared" si="9"/>
        <v>0.7220934673751257</v>
      </c>
      <c r="AU32">
        <f t="shared" si="9"/>
        <v>-43.663350007718108</v>
      </c>
      <c r="AW32">
        <v>29</v>
      </c>
      <c r="AX32">
        <f>IF(Z32&gt;0, (R32*SUMPRODUCT(K32:$K$98, X32:$X$98)-K32*$AZ$3)/Z32, 0)</f>
        <v>390.86361211168139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500000</v>
      </c>
      <c r="S33">
        <f t="shared" si="1"/>
        <v>387.65193119135228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270.330456584633</v>
      </c>
      <c r="AC33">
        <f t="shared" si="2"/>
        <v>264.49613119927028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-1202.0571918705953</v>
      </c>
      <c r="AI33">
        <f t="shared" si="6"/>
        <v>-1219.1147704557454</v>
      </c>
      <c r="AJ33">
        <f t="shared" si="7"/>
        <v>5.8343253853627175</v>
      </c>
      <c r="AK33">
        <f t="shared" si="22"/>
        <v>18.923131960924312</v>
      </c>
      <c r="AL33">
        <f t="shared" si="8"/>
        <v>-1194.3573131094583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-40.122173449562986</v>
      </c>
      <c r="AR33">
        <f t="shared" si="9"/>
        <v>-40.69152000915382</v>
      </c>
      <c r="AS33">
        <f t="shared" si="9"/>
        <v>0.19473766860330163</v>
      </c>
      <c r="AT33">
        <f t="shared" si="9"/>
        <v>0.63161485816134788</v>
      </c>
      <c r="AU33">
        <f t="shared" si="9"/>
        <v>-39.865167482389168</v>
      </c>
      <c r="AW33">
        <v>30</v>
      </c>
      <c r="AX33">
        <f>IF(Z33&gt;0, (R33*SUMPRODUCT(K33:$K$98, X33:$X$98)-K33*$AZ$3)/Z33, 0)</f>
        <v>387.65193119135228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500000</v>
      </c>
      <c r="S34">
        <f t="shared" si="1"/>
        <v>383.95145975375658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264.49613119927028</v>
      </c>
      <c r="AC34">
        <f t="shared" si="2"/>
        <v>258.40478145098734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-1232.9599891106923</v>
      </c>
      <c r="AI34">
        <f t="shared" si="6"/>
        <v>-1249.7853439105354</v>
      </c>
      <c r="AJ34">
        <f t="shared" si="7"/>
        <v>6.0913497482829371</v>
      </c>
      <c r="AK34">
        <f t="shared" si="22"/>
        <v>18.514729183948923</v>
      </c>
      <c r="AL34">
        <f t="shared" si="8"/>
        <v>-1225.1792649783035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-36.744325592428069</v>
      </c>
      <c r="AR34">
        <f t="shared" si="9"/>
        <v>-37.245750067215347</v>
      </c>
      <c r="AS34">
        <f t="shared" si="9"/>
        <v>0.18153268591440783</v>
      </c>
      <c r="AT34">
        <f t="shared" si="9"/>
        <v>0.55177073335635429</v>
      </c>
      <c r="AU34">
        <f t="shared" ref="AU34:AU97" si="23">AL34*$K34</f>
        <v>-36.512446647944586</v>
      </c>
      <c r="AW34">
        <v>31</v>
      </c>
      <c r="AX34">
        <f>IF(Z34&gt;0, (R34*SUMPRODUCT(K34:$K$98, X34:$X$98)-K34*$AZ$3)/Z34, 0)</f>
        <v>383.95145975375658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500000</v>
      </c>
      <c r="S35">
        <f t="shared" si="1"/>
        <v>379.72605591050228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258.40478145098734</v>
      </c>
      <c r="AC35">
        <f t="shared" si="2"/>
        <v>252.04511987755916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-1264.4570448752424</v>
      </c>
      <c r="AI35">
        <f t="shared" ref="AI35:AI66" si="25">SUM(AE35:AH35)</f>
        <v>-1281.0509232748434</v>
      </c>
      <c r="AJ35">
        <f t="shared" si="7"/>
        <v>6.3596615734281841</v>
      </c>
      <c r="AK35">
        <f t="shared" si="22"/>
        <v>18.088334701569117</v>
      </c>
      <c r="AL35">
        <f t="shared" ref="AL35:AL98" si="26">SUM(AI35:AK35)</f>
        <v>-1256.6029269998462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-33.64552853417576</v>
      </c>
      <c r="AR35">
        <f t="shared" si="27"/>
        <v>-34.087069677427095</v>
      </c>
      <c r="AS35">
        <f t="shared" si="27"/>
        <v>0.16922217785388735</v>
      </c>
      <c r="AT35">
        <f t="shared" si="27"/>
        <v>0.48130664762709435</v>
      </c>
      <c r="AU35">
        <f t="shared" si="23"/>
        <v>-33.43654085194612</v>
      </c>
      <c r="AW35">
        <v>32</v>
      </c>
      <c r="AX35">
        <f>IF(Z35&gt;0, (R35*SUMPRODUCT(K35:$K$98, X35:$X$98)-K35*$AZ$3)/Z35, 0)</f>
        <v>379.72605591050228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500000</v>
      </c>
      <c r="S36">
        <f t="shared" si="1"/>
        <v>375.12736993376507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252.04511987755916</v>
      </c>
      <c r="AC36">
        <f t="shared" si="2"/>
        <v>245.52875564606177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-1298.2731857382578</v>
      </c>
      <c r="AI36">
        <f t="shared" si="25"/>
        <v>-1314.6362116945759</v>
      </c>
      <c r="AJ36">
        <f t="shared" si="7"/>
        <v>6.5163642314973913</v>
      </c>
      <c r="AK36">
        <f t="shared" si="22"/>
        <v>17.643158391429143</v>
      </c>
      <c r="AL36">
        <f t="shared" si="26"/>
        <v>-1290.4766890716494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-30.844045793740555</v>
      </c>
      <c r="AR36">
        <f t="shared" si="27"/>
        <v>-31.232794423431962</v>
      </c>
      <c r="AS36">
        <f t="shared" si="27"/>
        <v>0.15481413232046828</v>
      </c>
      <c r="AT36">
        <f t="shared" si="27"/>
        <v>0.41916169212260906</v>
      </c>
      <c r="AU36">
        <f t="shared" si="23"/>
        <v>-30.658818598988884</v>
      </c>
      <c r="AW36">
        <v>33</v>
      </c>
      <c r="AX36">
        <f>IF(Z36&gt;0, (R36*SUMPRODUCT(K36:$K$98, X36:$X$98)-K36*$AZ$3)/Z36, 0)</f>
        <v>375.12736993376507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500000</v>
      </c>
      <c r="S37">
        <f t="shared" si="1"/>
        <v>370.22368457715692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245.52875564606177</v>
      </c>
      <c r="AC37">
        <f t="shared" si="2"/>
        <v>238.90717797971274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-1335.4366191545475</v>
      </c>
      <c r="AI37">
        <f t="shared" si="25"/>
        <v>-1351.5692430203449</v>
      </c>
      <c r="AJ37">
        <f t="shared" si="7"/>
        <v>6.621577666349026</v>
      </c>
      <c r="AK37">
        <f t="shared" si="22"/>
        <v>17.187012895224324</v>
      </c>
      <c r="AL37">
        <f t="shared" si="26"/>
        <v>-1327.7606524587716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-28.327647535644939</v>
      </c>
      <c r="AR37">
        <f t="shared" si="27"/>
        <v>-28.669857174156096</v>
      </c>
      <c r="AS37">
        <f t="shared" si="27"/>
        <v>0.14045872007088192</v>
      </c>
      <c r="AT37">
        <f t="shared" si="27"/>
        <v>0.3645756275537288</v>
      </c>
      <c r="AU37">
        <f t="shared" si="23"/>
        <v>-28.164822826531484</v>
      </c>
      <c r="AW37">
        <v>34</v>
      </c>
      <c r="AX37">
        <f>IF(Z37&gt;0, (R37*SUMPRODUCT(K37:$K$98, X37:$X$98)-K37*$AZ$3)/Z37, 0)</f>
        <v>370.22368457715692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500000</v>
      </c>
      <c r="S38">
        <f t="shared" si="1"/>
        <v>365.05463714086386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238.90717797971274</v>
      </c>
      <c r="AC38">
        <f t="shared" si="2"/>
        <v>232.20673412923895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-1382.1441585109685</v>
      </c>
      <c r="AI38">
        <f t="shared" si="25"/>
        <v>-1398.0463489301821</v>
      </c>
      <c r="AJ38">
        <f t="shared" si="7"/>
        <v>6.7004438504737891</v>
      </c>
      <c r="AK38">
        <f t="shared" si="22"/>
        <v>16.723502458579894</v>
      </c>
      <c r="AL38">
        <f t="shared" si="26"/>
        <v>-1374.6224026211285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-26.177161303977961</v>
      </c>
      <c r="AR38">
        <f t="shared" si="27"/>
        <v>-26.478341322811012</v>
      </c>
      <c r="AS38">
        <f t="shared" si="27"/>
        <v>0.12690325998343219</v>
      </c>
      <c r="AT38">
        <f t="shared" si="27"/>
        <v>0.31673528316854205</v>
      </c>
      <c r="AU38">
        <f t="shared" si="23"/>
        <v>-26.034702779659039</v>
      </c>
      <c r="AW38">
        <v>35</v>
      </c>
      <c r="AX38">
        <f>IF(Z38&gt;0, (R38*SUMPRODUCT(K38:$K$98, X38:$X$98)-K38*$AZ$3)/Z38, 0)</f>
        <v>365.05463714086386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500000</v>
      </c>
      <c r="S39">
        <f t="shared" si="1"/>
        <v>359.4711342968148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232.20673412923895</v>
      </c>
      <c r="AC39">
        <f t="shared" si="2"/>
        <v>225.33957611559225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-1431.282691513687</v>
      </c>
      <c r="AI39">
        <f t="shared" si="25"/>
        <v>-1446.9542958941329</v>
      </c>
      <c r="AJ39">
        <f t="shared" si="7"/>
        <v>6.8671580136467014</v>
      </c>
      <c r="AK39">
        <f t="shared" si="22"/>
        <v>16.254471389046728</v>
      </c>
      <c r="AL39">
        <f t="shared" si="26"/>
        <v>-1423.8326664914393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-24.203412538818043</v>
      </c>
      <c r="AR39">
        <f t="shared" si="27"/>
        <v>-24.468423991981034</v>
      </c>
      <c r="AS39">
        <f t="shared" si="27"/>
        <v>0.11612566780763865</v>
      </c>
      <c r="AT39">
        <f t="shared" si="27"/>
        <v>0.27486790622294799</v>
      </c>
      <c r="AU39">
        <f t="shared" si="23"/>
        <v>-24.077430417950445</v>
      </c>
      <c r="AW39">
        <v>36</v>
      </c>
      <c r="AX39">
        <f>IF(Z39&gt;0, (R39*SUMPRODUCT(K39:$K$98, X39:$X$98)-K39*$AZ$3)/Z39, 0)</f>
        <v>359.4711342968148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500000</v>
      </c>
      <c r="S40">
        <f t="shared" si="1"/>
        <v>353.56727732757685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225.33957611559225</v>
      </c>
      <c r="AC40">
        <f t="shared" si="2"/>
        <v>218.37723794314144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-1477.8448303595494</v>
      </c>
      <c r="AI40">
        <f t="shared" si="25"/>
        <v>-1493.2858264546728</v>
      </c>
      <c r="AJ40">
        <f t="shared" si="7"/>
        <v>6.9623381724508135</v>
      </c>
      <c r="AK40">
        <f t="shared" si="22"/>
        <v>15.773770328091459</v>
      </c>
      <c r="AL40">
        <f t="shared" si="26"/>
        <v>-1470.5497179541308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-22.31320718074338</v>
      </c>
      <c r="AR40">
        <f t="shared" si="27"/>
        <v>-22.546342715590914</v>
      </c>
      <c r="AS40">
        <f t="shared" si="27"/>
        <v>0.10512070747407029</v>
      </c>
      <c r="AT40">
        <f t="shared" si="27"/>
        <v>0.23815991917536897</v>
      </c>
      <c r="AU40">
        <f t="shared" si="23"/>
        <v>-22.203062088941476</v>
      </c>
      <c r="AW40">
        <v>37</v>
      </c>
      <c r="AX40">
        <f>IF(Z40&gt;0, (R40*SUMPRODUCT(K40:$K$98, X40:$X$98)-K40*$AZ$3)/Z40, 0)</f>
        <v>353.56727732757685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500000</v>
      </c>
      <c r="S41">
        <f t="shared" si="1"/>
        <v>347.56118710433373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218.37723794314144</v>
      </c>
      <c r="AC41">
        <f t="shared" si="2"/>
        <v>211.45784716094019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-1529.39082545205</v>
      </c>
      <c r="AI41">
        <f t="shared" si="25"/>
        <v>-1544.6009420449495</v>
      </c>
      <c r="AJ41">
        <f t="shared" si="7"/>
        <v>6.9193907822012477</v>
      </c>
      <c r="AK41">
        <f t="shared" si="22"/>
        <v>15.286406656019903</v>
      </c>
      <c r="AL41">
        <f t="shared" si="26"/>
        <v>-1522.3951446067285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-20.617386818721837</v>
      </c>
      <c r="AR41">
        <f t="shared" si="27"/>
        <v>-20.822431109647916</v>
      </c>
      <c r="AS41">
        <f t="shared" si="27"/>
        <v>9.3278810054568423E-2</v>
      </c>
      <c r="AT41">
        <f t="shared" si="27"/>
        <v>0.20607274076087864</v>
      </c>
      <c r="AU41">
        <f t="shared" si="23"/>
        <v>-20.523079558832471</v>
      </c>
      <c r="AW41">
        <v>38</v>
      </c>
      <c r="AX41">
        <f>IF(Z41&gt;0, (R41*SUMPRODUCT(K41:$K$98, X41:$X$98)-K41*$AZ$3)/Z41, 0)</f>
        <v>347.56118710433373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500000</v>
      </c>
      <c r="S42">
        <f t="shared" si="1"/>
        <v>341.4561280280609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211.45784716094019</v>
      </c>
      <c r="AC42">
        <f t="shared" si="2"/>
        <v>204.58493926948816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-1583.1118275177812</v>
      </c>
      <c r="AI42">
        <f t="shared" si="25"/>
        <v>-1598.0906873533759</v>
      </c>
      <c r="AJ42">
        <f t="shared" si="7"/>
        <v>6.8729078914520301</v>
      </c>
      <c r="AK42">
        <f t="shared" si="22"/>
        <v>14.802049301265814</v>
      </c>
      <c r="AL42">
        <f t="shared" si="26"/>
        <v>-1576.4157301606579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-19.054989307577667</v>
      </c>
      <c r="AR42">
        <f t="shared" si="27"/>
        <v>-19.235281065270161</v>
      </c>
      <c r="AS42">
        <f t="shared" si="27"/>
        <v>8.2725164519127217E-2</v>
      </c>
      <c r="AT42">
        <f t="shared" si="27"/>
        <v>0.17816359290808823</v>
      </c>
      <c r="AU42">
        <f t="shared" si="23"/>
        <v>-18.974392307842944</v>
      </c>
      <c r="AW42">
        <v>39</v>
      </c>
      <c r="AX42">
        <f>IF(Z42&gt;0, (R42*SUMPRODUCT(K42:$K$98, X42:$X$98)-K42*$AZ$3)/Z42, 0)</f>
        <v>341.4561280280609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500000</v>
      </c>
      <c r="S43">
        <f t="shared" si="1"/>
        <v>335.32742446364392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204.58493926948816</v>
      </c>
      <c r="AC43">
        <f t="shared" si="2"/>
        <v>197.80180614697281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-1643.1171140218389</v>
      </c>
      <c r="AI43">
        <f t="shared" si="25"/>
        <v>-1657.8640294033767</v>
      </c>
      <c r="AJ43">
        <f t="shared" si="7"/>
        <v>6.7831331225153519</v>
      </c>
      <c r="AK43">
        <f t="shared" si="22"/>
        <v>14.320945748864172</v>
      </c>
      <c r="AL43">
        <f t="shared" si="26"/>
        <v>-1636.759950531997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-17.658248014267077</v>
      </c>
      <c r="AR43">
        <f t="shared" si="27"/>
        <v>-17.816730137683837</v>
      </c>
      <c r="AS43">
        <f t="shared" si="27"/>
        <v>7.2896962711310395E-2</v>
      </c>
      <c r="AT43">
        <f t="shared" si="27"/>
        <v>0.1539043137426333</v>
      </c>
      <c r="AU43">
        <f t="shared" si="23"/>
        <v>-17.589928861229893</v>
      </c>
      <c r="AW43">
        <v>40</v>
      </c>
      <c r="AX43">
        <f>IF(Z43&gt;0, (R43*SUMPRODUCT(K43:$K$98, X43:$X$98)-K43*$AZ$3)/Z43, 0)</f>
        <v>335.32742446364392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500000</v>
      </c>
      <c r="S44">
        <f t="shared" si="1"/>
        <v>329.17050232097898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197.80180614697281</v>
      </c>
      <c r="AC44">
        <f t="shared" si="2"/>
        <v>191.10057258365427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-1712.9562702200401</v>
      </c>
      <c r="AI44">
        <f t="shared" si="25"/>
        <v>-1727.4700686342514</v>
      </c>
      <c r="AJ44">
        <f t="shared" si="7"/>
        <v>6.7012335633185387</v>
      </c>
      <c r="AK44">
        <f t="shared" si="22"/>
        <v>13.846126430288098</v>
      </c>
      <c r="AL44">
        <f t="shared" si="26"/>
        <v>-1706.9227086406449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-16.436424402813298</v>
      </c>
      <c r="AR44">
        <f t="shared" si="27"/>
        <v>-16.575689458541902</v>
      </c>
      <c r="AS44">
        <f t="shared" si="27"/>
        <v>6.4300718461967277E-2</v>
      </c>
      <c r="AT44">
        <f t="shared" si="27"/>
        <v>0.13285850567217999</v>
      </c>
      <c r="AU44">
        <f t="shared" si="23"/>
        <v>-16.378530234407755</v>
      </c>
      <c r="AW44">
        <v>41</v>
      </c>
      <c r="AX44">
        <f>IF(Z44&gt;0, (R44*SUMPRODUCT(K44:$K$98, X44:$X$98)-K44*$AZ$3)/Z44, 0)</f>
        <v>329.17050232097898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500000</v>
      </c>
      <c r="S45">
        <f t="shared" si="1"/>
        <v>322.9267482026616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191.10057258365427</v>
      </c>
      <c r="AC45">
        <f t="shared" si="2"/>
        <v>184.44719679775932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-1786.4651303774535</v>
      </c>
      <c r="AI45">
        <f t="shared" si="25"/>
        <v>-1800.7444675510039</v>
      </c>
      <c r="AJ45">
        <f t="shared" si="7"/>
        <v>6.6533757858949514</v>
      </c>
      <c r="AK45">
        <f t="shared" si="22"/>
        <v>13.377040080855799</v>
      </c>
      <c r="AL45">
        <f t="shared" si="26"/>
        <v>-1780.7140516842533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-15.305150044541717</v>
      </c>
      <c r="AR45">
        <f t="shared" si="27"/>
        <v>-15.427485148799597</v>
      </c>
      <c r="AS45">
        <f t="shared" si="27"/>
        <v>5.7001344708210201E-2</v>
      </c>
      <c r="AT45">
        <f t="shared" si="27"/>
        <v>0.11460487087485915</v>
      </c>
      <c r="AU45">
        <f t="shared" si="23"/>
        <v>-15.255878933216529</v>
      </c>
      <c r="AW45">
        <v>42</v>
      </c>
      <c r="AX45">
        <f>IF(Z45&gt;0, (R45*SUMPRODUCT(K45:$K$98, X45:$X$98)-K45*$AZ$3)/Z45, 0)</f>
        <v>322.9267482026616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500000</v>
      </c>
      <c r="S46">
        <f t="shared" si="1"/>
        <v>316.65528024183715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184.44719679775932</v>
      </c>
      <c r="AC46">
        <f t="shared" si="2"/>
        <v>177.87691158975176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-1862.4953576239689</v>
      </c>
      <c r="AI46">
        <f t="shared" si="25"/>
        <v>-1876.5387766579024</v>
      </c>
      <c r="AJ46">
        <f t="shared" si="7"/>
        <v>6.5702852080075616</v>
      </c>
      <c r="AK46">
        <f t="shared" si="22"/>
        <v>12.911303775843153</v>
      </c>
      <c r="AL46">
        <f t="shared" si="26"/>
        <v>-1857.0571876740516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-14.246895017997668</v>
      </c>
      <c r="AR46">
        <f t="shared" si="27"/>
        <v>-14.354318167189</v>
      </c>
      <c r="AS46">
        <f t="shared" si="27"/>
        <v>5.0258468142547419E-2</v>
      </c>
      <c r="AT46">
        <f t="shared" si="27"/>
        <v>9.8763193522575399E-2</v>
      </c>
      <c r="AU46">
        <f t="shared" si="23"/>
        <v>-14.205296505523876</v>
      </c>
      <c r="AW46">
        <v>43</v>
      </c>
      <c r="AX46">
        <f>IF(Z46&gt;0, (R46*SUMPRODUCT(K46:$K$98, X46:$X$98)-K46*$AZ$3)/Z46, 0)</f>
        <v>316.65528024183715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500000</v>
      </c>
      <c r="S47">
        <f t="shared" si="1"/>
        <v>310.43422304187658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177.87691158975176</v>
      </c>
      <c r="AC47">
        <f t="shared" si="2"/>
        <v>171.42900303294542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-1948.0598346566444</v>
      </c>
      <c r="AI47">
        <f t="shared" si="25"/>
        <v>-1961.8654165085059</v>
      </c>
      <c r="AJ47">
        <f t="shared" si="7"/>
        <v>6.4479085568063397</v>
      </c>
      <c r="AK47">
        <f t="shared" si="22"/>
        <v>12.451383811282625</v>
      </c>
      <c r="AL47">
        <f t="shared" si="26"/>
        <v>-1942.9661241404169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-13.304828921894657</v>
      </c>
      <c r="AR47">
        <f t="shared" si="27"/>
        <v>-13.399118071251616</v>
      </c>
      <c r="AS47">
        <f t="shared" si="27"/>
        <v>4.4037826110946775E-2</v>
      </c>
      <c r="AT47">
        <f t="shared" si="27"/>
        <v>8.5040268529104526E-2</v>
      </c>
      <c r="AU47">
        <f t="shared" si="23"/>
        <v>-13.270039976611564</v>
      </c>
      <c r="AW47">
        <v>44</v>
      </c>
      <c r="AX47">
        <f>IF(Z47&gt;0, (R47*SUMPRODUCT(K47:$K$98, X47:$X$98)-K47*$AZ$3)/Z47, 0)</f>
        <v>310.43422304187658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500000</v>
      </c>
      <c r="S48">
        <f t="shared" si="1"/>
        <v>304.24533220752676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171.42900303294542</v>
      </c>
      <c r="AC48">
        <f t="shared" si="2"/>
        <v>165.08755487997149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-2043.8851925530998</v>
      </c>
      <c r="AI48">
        <f t="shared" si="25"/>
        <v>-2057.450524326815</v>
      </c>
      <c r="AJ48">
        <f t="shared" si="7"/>
        <v>6.3414481529739248</v>
      </c>
      <c r="AK48">
        <f t="shared" si="22"/>
        <v>12.00003021230618</v>
      </c>
      <c r="AL48">
        <f t="shared" si="26"/>
        <v>-2039.1090459615348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-12.463656668589275</v>
      </c>
      <c r="AR48">
        <f t="shared" si="27"/>
        <v>-12.546378358848155</v>
      </c>
      <c r="AS48">
        <f t="shared" si="27"/>
        <v>3.867028972483405E-2</v>
      </c>
      <c r="AT48">
        <f t="shared" si="27"/>
        <v>7.317644705476628E-2</v>
      </c>
      <c r="AU48">
        <f t="shared" si="23"/>
        <v>-12.434531622068555</v>
      </c>
      <c r="AW48">
        <v>45</v>
      </c>
      <c r="AX48">
        <f>IF(Z48&gt;0, (R48*SUMPRODUCT(K48:$K$98, X48:$X$98)-K48*$AZ$3)/Z48, 0)</f>
        <v>304.24533220752676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500000</v>
      </c>
      <c r="S49">
        <f t="shared" si="1"/>
        <v>298.08027108175685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165.08755487997149</v>
      </c>
      <c r="AC49">
        <f t="shared" si="2"/>
        <v>158.84120246934719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-2153.2544135584385</v>
      </c>
      <c r="AI49">
        <f t="shared" si="25"/>
        <v>-2166.5764292937388</v>
      </c>
      <c r="AJ49">
        <f t="shared" si="7"/>
        <v>6.2463524106242971</v>
      </c>
      <c r="AK49">
        <f t="shared" si="22"/>
        <v>11.556128841598005</v>
      </c>
      <c r="AL49">
        <f t="shared" si="26"/>
        <v>-2148.7739480415166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-11.723743369324234</v>
      </c>
      <c r="AR49">
        <f t="shared" si="27"/>
        <v>-11.796277247652458</v>
      </c>
      <c r="AS49">
        <f t="shared" si="27"/>
        <v>3.4009280183245567E-2</v>
      </c>
      <c r="AT49">
        <f t="shared" si="27"/>
        <v>6.2919220333953474E-2</v>
      </c>
      <c r="AU49">
        <f t="shared" si="23"/>
        <v>-11.699348747135261</v>
      </c>
      <c r="AW49">
        <v>46</v>
      </c>
      <c r="AX49">
        <f>IF(Z49&gt;0, (R49*SUMPRODUCT(K49:$K$98, X49:$X$98)-K49*$AZ$3)/Z49, 0)</f>
        <v>298.08027108175685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500000</v>
      </c>
      <c r="S50">
        <f t="shared" si="1"/>
        <v>291.91269424194149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158.84120246934719</v>
      </c>
      <c r="AC50">
        <f t="shared" si="2"/>
        <v>152.66862361606309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-2278.849890343753</v>
      </c>
      <c r="AI50">
        <f t="shared" si="25"/>
        <v>-2291.9247434271829</v>
      </c>
      <c r="AJ50">
        <f t="shared" si="7"/>
        <v>6.1725788532841079</v>
      </c>
      <c r="AK50">
        <f t="shared" si="22"/>
        <v>11.118884172854305</v>
      </c>
      <c r="AL50">
        <f t="shared" si="26"/>
        <v>-2274.6332804010444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-11.078186018673964</v>
      </c>
      <c r="AR50">
        <f t="shared" si="27"/>
        <v>-11.141746876823872</v>
      </c>
      <c r="AS50">
        <f t="shared" si="27"/>
        <v>3.0006792918378513E-2</v>
      </c>
      <c r="AT50">
        <f t="shared" si="27"/>
        <v>5.4052295286719891E-2</v>
      </c>
      <c r="AU50">
        <f t="shared" si="23"/>
        <v>-11.057687788618772</v>
      </c>
      <c r="AW50">
        <v>47</v>
      </c>
      <c r="AX50">
        <f>IF(Z50&gt;0, (R50*SUMPRODUCT(K50:$K$98, X50:$X$98)-K50*$AZ$3)/Z50, 0)</f>
        <v>291.91269424194149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500000</v>
      </c>
      <c r="S51">
        <f t="shared" si="1"/>
        <v>285.71111300402021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152.66862361606309</v>
      </c>
      <c r="AC51">
        <f t="shared" si="2"/>
        <v>146.54683448671068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-2422.2828458366093</v>
      </c>
      <c r="AI51">
        <f t="shared" si="25"/>
        <v>-2435.105836246913</v>
      </c>
      <c r="AJ51">
        <f t="shared" si="7"/>
        <v>6.1217891293524076</v>
      </c>
      <c r="AK51">
        <f t="shared" si="22"/>
        <v>10.686803653124418</v>
      </c>
      <c r="AL51">
        <f t="shared" si="26"/>
        <v>-2418.2972434644362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-10.513801309273076</v>
      </c>
      <c r="AR51">
        <f t="shared" si="27"/>
        <v>-10.569458877750831</v>
      </c>
      <c r="AS51">
        <f t="shared" si="27"/>
        <v>2.6571329055938221E-2</v>
      </c>
      <c r="AT51">
        <f t="shared" si="27"/>
        <v>4.6385553377172678E-2</v>
      </c>
      <c r="AU51">
        <f t="shared" si="23"/>
        <v>-10.49650199531772</v>
      </c>
      <c r="AW51">
        <v>48</v>
      </c>
      <c r="AX51">
        <f>IF(Z51&gt;0, (R51*SUMPRODUCT(K51:$K$98, X51:$X$98)-K51*$AZ$3)/Z51, 0)</f>
        <v>285.71111300402021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500000</v>
      </c>
      <c r="S52">
        <f t="shared" si="1"/>
        <v>279.461033723284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146.54683448671068</v>
      </c>
      <c r="AC52">
        <f t="shared" si="2"/>
        <v>140.45838754290332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-2592.9343262694429</v>
      </c>
      <c r="AI52">
        <f t="shared" si="25"/>
        <v>-2605.49944005933</v>
      </c>
      <c r="AJ52">
        <f t="shared" si="7"/>
        <v>6.0884469438073552</v>
      </c>
      <c r="AK52">
        <f t="shared" si="22"/>
        <v>10.258278414069748</v>
      </c>
      <c r="AL52">
        <f t="shared" si="26"/>
        <v>-2589.1527147014531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-10.048665884262144</v>
      </c>
      <c r="AR52">
        <f t="shared" si="27"/>
        <v>-10.097360765961662</v>
      </c>
      <c r="AS52">
        <f t="shared" si="27"/>
        <v>2.3595186531546394E-2</v>
      </c>
      <c r="AT52">
        <f t="shared" si="27"/>
        <v>3.9754964592193749E-2</v>
      </c>
      <c r="AU52">
        <f t="shared" si="23"/>
        <v>-10.034010614837923</v>
      </c>
      <c r="AW52">
        <v>49</v>
      </c>
      <c r="AX52">
        <f>IF(Z52&gt;0, (R52*SUMPRODUCT(K52:$K$98, X52:$X$98)-K52*$AZ$3)/Z52, 0)</f>
        <v>279.461033723284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500000</v>
      </c>
      <c r="S53">
        <f t="shared" si="1"/>
        <v>273.08763738743363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140.45838754290332</v>
      </c>
      <c r="AC53">
        <f t="shared" si="2"/>
        <v>134.36093091352126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-2785.9330086573896</v>
      </c>
      <c r="AI53">
        <f t="shared" si="25"/>
        <v>-2798.2331746589452</v>
      </c>
      <c r="AJ53">
        <f t="shared" si="7"/>
        <v>6.0974566293820658</v>
      </c>
      <c r="AK53">
        <f t="shared" si="22"/>
        <v>9.8320871280032343</v>
      </c>
      <c r="AL53">
        <f t="shared" si="26"/>
        <v>-2782.3036309015597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-9.6398335607635293</v>
      </c>
      <c r="AR53">
        <f t="shared" si="27"/>
        <v>-9.6823943663020309</v>
      </c>
      <c r="AS53">
        <f t="shared" si="27"/>
        <v>2.1098305978126917E-2</v>
      </c>
      <c r="AT53">
        <f t="shared" si="27"/>
        <v>3.4020804941951338E-2</v>
      </c>
      <c r="AU53">
        <f t="shared" si="23"/>
        <v>-9.6272752553819512</v>
      </c>
      <c r="AW53">
        <v>50</v>
      </c>
      <c r="AX53">
        <f>IF(Z53&gt;0, (R53*SUMPRODUCT(K53:$K$98, X53:$X$98)-K53*$AZ$3)/Z53, 0)</f>
        <v>273.08763738743363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500000</v>
      </c>
      <c r="S54">
        <f t="shared" si="1"/>
        <v>266.58534409005745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134.36093091352126</v>
      </c>
      <c r="AC54">
        <f t="shared" si="2"/>
        <v>128.24896275890063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-3003.1266118342237</v>
      </c>
      <c r="AI54">
        <f t="shared" si="25"/>
        <v>-3015.1536198451718</v>
      </c>
      <c r="AJ54">
        <f t="shared" si="7"/>
        <v>6.1119681546206266</v>
      </c>
      <c r="AK54">
        <f t="shared" si="22"/>
        <v>9.4052651639464884</v>
      </c>
      <c r="AL54">
        <f t="shared" si="26"/>
        <v>-2999.6363865266048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-9.278002522603078</v>
      </c>
      <c r="AR54">
        <f t="shared" si="27"/>
        <v>-9.3151593345154424</v>
      </c>
      <c r="AS54">
        <f t="shared" si="27"/>
        <v>1.888260579263587E-2</v>
      </c>
      <c r="AT54">
        <f t="shared" si="27"/>
        <v>2.9057074574537899E-2</v>
      </c>
      <c r="AU54">
        <f t="shared" si="23"/>
        <v>-9.2672196541482705</v>
      </c>
      <c r="AW54">
        <v>51</v>
      </c>
      <c r="AX54">
        <f>IF(Z54&gt;0, (R54*SUMPRODUCT(K54:$K$98, X54:$X$98)-K54*$AZ$3)/Z54, 0)</f>
        <v>266.58534409005745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500000</v>
      </c>
      <c r="S55">
        <f t="shared" si="1"/>
        <v>259.95675384213331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128.24896275890063</v>
      </c>
      <c r="AC55">
        <f t="shared" si="2"/>
        <v>122.12084006321086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-3247.9202133143581</v>
      </c>
      <c r="AI55">
        <f t="shared" si="25"/>
        <v>-3259.6645552345312</v>
      </c>
      <c r="AJ55">
        <f t="shared" si="7"/>
        <v>6.1281226956897683</v>
      </c>
      <c r="AK55">
        <f t="shared" si="22"/>
        <v>8.9774273931230457</v>
      </c>
      <c r="AL55">
        <f t="shared" si="26"/>
        <v>-3244.5590051457184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-8.9591781652293605</v>
      </c>
      <c r="AR55">
        <f t="shared" si="27"/>
        <v>-8.9915741739936372</v>
      </c>
      <c r="AS55">
        <f t="shared" si="27"/>
        <v>1.6904030716026811E-2</v>
      </c>
      <c r="AT55">
        <f t="shared" si="27"/>
        <v>2.4763653722369099E-2</v>
      </c>
      <c r="AU55">
        <f t="shared" si="23"/>
        <v>-8.9499064895552412</v>
      </c>
      <c r="AW55">
        <v>52</v>
      </c>
      <c r="AX55">
        <f>IF(Z55&gt;0, (R55*SUMPRODUCT(K55:$K$98, X55:$X$98)-K55*$AZ$3)/Z55, 0)</f>
        <v>259.95675384213331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500000</v>
      </c>
      <c r="S56">
        <f t="shared" si="1"/>
        <v>253.18950822629549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122.12084006321086</v>
      </c>
      <c r="AC56">
        <f t="shared" si="2"/>
        <v>115.97405460058269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-3511.7844301571231</v>
      </c>
      <c r="AI56">
        <f t="shared" si="25"/>
        <v>-3523.2357394365868</v>
      </c>
      <c r="AJ56">
        <f t="shared" si="7"/>
        <v>6.1467854626281735</v>
      </c>
      <c r="AK56">
        <f t="shared" si="22"/>
        <v>8.5484588044247616</v>
      </c>
      <c r="AL56">
        <f t="shared" si="26"/>
        <v>-3508.5404951695341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-8.6491344353994872</v>
      </c>
      <c r="AR56">
        <f t="shared" si="27"/>
        <v>-8.6773377364247111</v>
      </c>
      <c r="AS56">
        <f t="shared" si="27"/>
        <v>1.5138848886989239E-2</v>
      </c>
      <c r="AT56">
        <f t="shared" si="27"/>
        <v>2.1053903189506448E-2</v>
      </c>
      <c r="AU56">
        <f t="shared" si="23"/>
        <v>-8.641144984348216</v>
      </c>
      <c r="AW56">
        <v>53</v>
      </c>
      <c r="AX56">
        <f>IF(Z56&gt;0, (R56*SUMPRODUCT(K56:$K$98, X56:$X$98)-K56*$AZ$3)/Z56, 0)</f>
        <v>253.18950822629549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500000</v>
      </c>
      <c r="S57">
        <f t="shared" si="1"/>
        <v>246.33238287488962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115.97405460058269</v>
      </c>
      <c r="AC57">
        <f t="shared" si="2"/>
        <v>109.83598507821992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-3793.2805527501096</v>
      </c>
      <c r="AI57">
        <f t="shared" si="25"/>
        <v>-3804.4276849091407</v>
      </c>
      <c r="AJ57">
        <f t="shared" si="7"/>
        <v>6.1380695223627697</v>
      </c>
      <c r="AK57">
        <f t="shared" si="22"/>
        <v>8.1181838220407894</v>
      </c>
      <c r="AL57">
        <f t="shared" si="26"/>
        <v>-3790.1714315647368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-8.3414536379541264</v>
      </c>
      <c r="AR57">
        <f t="shared" si="27"/>
        <v>-8.3659662688570258</v>
      </c>
      <c r="AS57">
        <f t="shared" si="27"/>
        <v>1.3497662942491355E-2</v>
      </c>
      <c r="AT57">
        <f t="shared" si="27"/>
        <v>1.7851949792336785E-2</v>
      </c>
      <c r="AU57">
        <f t="shared" si="23"/>
        <v>-8.334616656122197</v>
      </c>
      <c r="AW57">
        <v>54</v>
      </c>
      <c r="AX57">
        <f>IF(Z57&gt;0, (R57*SUMPRODUCT(K57:$K$98, X57:$X$98)-K57*$AZ$3)/Z57, 0)</f>
        <v>246.33238287488962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500000</v>
      </c>
      <c r="S58">
        <f t="shared" si="1"/>
        <v>239.43412542588862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109.83598507821992</v>
      </c>
      <c r="AC58">
        <f t="shared" si="2"/>
        <v>103.73655368404866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-4084.6273622208942</v>
      </c>
      <c r="AI58">
        <f t="shared" si="25"/>
        <v>-4095.4587916902242</v>
      </c>
      <c r="AJ58">
        <f t="shared" si="7"/>
        <v>6.0994313941712619</v>
      </c>
      <c r="AK58">
        <f t="shared" si="22"/>
        <v>7.688518955475395</v>
      </c>
      <c r="AL58">
        <f t="shared" si="26"/>
        <v>-4081.6708413405772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-8.0197567440250666</v>
      </c>
      <c r="AR58">
        <f t="shared" si="27"/>
        <v>-8.04102317100382</v>
      </c>
      <c r="AS58">
        <f t="shared" si="27"/>
        <v>1.1975622675045343E-2</v>
      </c>
      <c r="AT58">
        <f t="shared" si="27"/>
        <v>1.5095636952109272E-2</v>
      </c>
      <c r="AU58">
        <f t="shared" si="23"/>
        <v>-8.0139519113766653</v>
      </c>
      <c r="AW58">
        <v>55</v>
      </c>
      <c r="AX58">
        <f>IF(Z58&gt;0, (R58*SUMPRODUCT(K58:$K$98, X58:$X$98)-K58*$AZ$3)/Z58, 0)</f>
        <v>239.43412542588862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500000</v>
      </c>
      <c r="S59">
        <f t="shared" si="1"/>
        <v>232.58090276440771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103.73655368404866</v>
      </c>
      <c r="AC59">
        <f t="shared" si="2"/>
        <v>97.718602514829698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-4387.8705677447015</v>
      </c>
      <c r="AI59">
        <f t="shared" si="25"/>
        <v>-4398.3742893909512</v>
      </c>
      <c r="AJ59">
        <f t="shared" si="7"/>
        <v>6.0179511692189607</v>
      </c>
      <c r="AK59">
        <f t="shared" si="22"/>
        <v>7.2615587578834067</v>
      </c>
      <c r="AL59">
        <f t="shared" si="26"/>
        <v>-4385.0947794638496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-7.6920932212490074</v>
      </c>
      <c r="AR59">
        <f t="shared" si="27"/>
        <v>-7.710506619006666</v>
      </c>
      <c r="AS59">
        <f t="shared" si="27"/>
        <v>1.0549682512250901E-2</v>
      </c>
      <c r="AT59">
        <f t="shared" si="27"/>
        <v>1.2729770861478659E-2</v>
      </c>
      <c r="AU59">
        <f t="shared" si="23"/>
        <v>-7.6872271656329376</v>
      </c>
      <c r="AW59">
        <v>56</v>
      </c>
      <c r="AX59">
        <f>IF(Z59&gt;0, (R59*SUMPRODUCT(K59:$K$98, X59:$X$98)-K59*$AZ$3)/Z59, 0)</f>
        <v>232.58090276440771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500000</v>
      </c>
      <c r="S60">
        <f t="shared" si="1"/>
        <v>225.85128485092457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97.718602514829698</v>
      </c>
      <c r="AC60">
        <f t="shared" si="2"/>
        <v>91.813835699657545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-4711.980874526871</v>
      </c>
      <c r="AI60">
        <f t="shared" si="25"/>
        <v>-4722.1439599129317</v>
      </c>
      <c r="AJ60">
        <f t="shared" si="7"/>
        <v>5.9047668151721524</v>
      </c>
      <c r="AK60">
        <f t="shared" si="22"/>
        <v>6.8403021760380796</v>
      </c>
      <c r="AL60">
        <f t="shared" si="26"/>
        <v>-4709.3988909217214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-7.3752411790667312</v>
      </c>
      <c r="AR60">
        <f t="shared" si="27"/>
        <v>-7.3911485453828503</v>
      </c>
      <c r="AS60">
        <f t="shared" si="27"/>
        <v>9.2422020648411755E-3</v>
      </c>
      <c r="AT60">
        <f t="shared" si="27"/>
        <v>1.0706511683590263E-2</v>
      </c>
      <c r="AU60">
        <f t="shared" si="23"/>
        <v>-7.3711998316344189</v>
      </c>
      <c r="AW60">
        <v>57</v>
      </c>
      <c r="AX60">
        <f>IF(Z60&gt;0, (R60*SUMPRODUCT(K60:$K$98, X60:$X$98)-K60*$AZ$3)/Z60, 0)</f>
        <v>225.85128485092457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500000</v>
      </c>
      <c r="S61">
        <f t="shared" si="1"/>
        <v>219.28198693901123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91.813835699657545</v>
      </c>
      <c r="AC61">
        <f t="shared" si="2"/>
        <v>86.034421668873733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-5056.0650575376867</v>
      </c>
      <c r="AI61">
        <f t="shared" si="25"/>
        <v>-5065.8737088170101</v>
      </c>
      <c r="AJ61">
        <f t="shared" si="7"/>
        <v>5.779414030783812</v>
      </c>
      <c r="AK61">
        <f t="shared" si="22"/>
        <v>6.426968498976029</v>
      </c>
      <c r="AL61">
        <f t="shared" si="26"/>
        <v>-5053.66732628725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-7.0658975889186699</v>
      </c>
      <c r="AR61">
        <f t="shared" si="27"/>
        <v>-7.0796052696222231</v>
      </c>
      <c r="AS61">
        <f t="shared" si="27"/>
        <v>8.0767844560460707E-3</v>
      </c>
      <c r="AT61">
        <f t="shared" si="27"/>
        <v>8.9817478027244459E-3</v>
      </c>
      <c r="AU61">
        <f t="shared" si="23"/>
        <v>-7.0625467373634523</v>
      </c>
      <c r="AW61">
        <v>58</v>
      </c>
      <c r="AX61">
        <f>IF(Z61&gt;0, (R61*SUMPRODUCT(K61:$K$98, X61:$X$98)-K61*$AZ$3)/Z61, 0)</f>
        <v>219.28198693901123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500000</v>
      </c>
      <c r="S62">
        <f t="shared" si="1"/>
        <v>212.91680920565807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86.034421668873733</v>
      </c>
      <c r="AC62">
        <f t="shared" si="2"/>
        <v>80.393369748064799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-5420.7295504850963</v>
      </c>
      <c r="AI62">
        <f t="shared" si="25"/>
        <v>-5430.1690787741018</v>
      </c>
      <c r="AJ62">
        <f t="shared" si="7"/>
        <v>5.641051920808934</v>
      </c>
      <c r="AK62">
        <f t="shared" si="22"/>
        <v>6.0224095168211615</v>
      </c>
      <c r="AL62">
        <f t="shared" si="26"/>
        <v>-5418.505617336471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-6.763856771357581</v>
      </c>
      <c r="AR62">
        <f t="shared" si="27"/>
        <v>-6.7756351891409023</v>
      </c>
      <c r="AS62">
        <f t="shared" si="27"/>
        <v>7.038769759086896E-3</v>
      </c>
      <c r="AT62">
        <f t="shared" si="27"/>
        <v>7.5146186525010894E-3</v>
      </c>
      <c r="AU62">
        <f t="shared" si="23"/>
        <v>-6.7610818007293139</v>
      </c>
      <c r="AW62">
        <v>59</v>
      </c>
      <c r="AX62">
        <f>IF(Z62&gt;0, (R62*SUMPRODUCT(K62:$K$98, X62:$X$98)-K62*$AZ$3)/Z62, 0)</f>
        <v>212.91680920565807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500000</v>
      </c>
      <c r="S63">
        <f t="shared" si="1"/>
        <v>206.7694270669256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80.393369748064799</v>
      </c>
      <c r="AC63">
        <f t="shared" si="2"/>
        <v>74.901696608948072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-5778.9377436046279</v>
      </c>
      <c r="AI63">
        <f t="shared" si="25"/>
        <v>-5787.9939297235633</v>
      </c>
      <c r="AJ63">
        <f t="shared" si="7"/>
        <v>5.4916731391167275</v>
      </c>
      <c r="AK63">
        <f t="shared" si="22"/>
        <v>5.6275358823645361</v>
      </c>
      <c r="AL63">
        <f t="shared" si="26"/>
        <v>-5776.8747207020824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-6.4382324938749189</v>
      </c>
      <c r="AR63">
        <f t="shared" si="27"/>
        <v>-6.448321862255125</v>
      </c>
      <c r="AS63">
        <f t="shared" si="27"/>
        <v>6.1181950764445459E-3</v>
      </c>
      <c r="AT63">
        <f t="shared" si="27"/>
        <v>6.2695578297901847E-3</v>
      </c>
      <c r="AU63">
        <f t="shared" si="23"/>
        <v>-6.4359341093488913</v>
      </c>
      <c r="AW63">
        <v>60</v>
      </c>
      <c r="AX63">
        <f>IF(Z63&gt;0, (R63*SUMPRODUCT(K63:$K$98, X63:$X$98)-K63*$AZ$3)/Z63, 0)</f>
        <v>206.7694270669256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500000</v>
      </c>
      <c r="S64">
        <f t="shared" si="1"/>
        <v>200.9164719948609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74.901696608948072</v>
      </c>
      <c r="AC64">
        <f t="shared" si="2"/>
        <v>69.599342358145321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-6107.8154055781506</v>
      </c>
      <c r="AI64">
        <f t="shared" si="25"/>
        <v>-6116.4756390656175</v>
      </c>
      <c r="AJ64">
        <f t="shared" si="7"/>
        <v>5.3023542508027504</v>
      </c>
      <c r="AK64">
        <f t="shared" si="22"/>
        <v>5.2431187626263656</v>
      </c>
      <c r="AL64">
        <f t="shared" si="26"/>
        <v>-6105.9301660521887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-6.075562882008958</v>
      </c>
      <c r="AR64">
        <f t="shared" si="27"/>
        <v>-6.0841773848437901</v>
      </c>
      <c r="AS64">
        <f t="shared" si="27"/>
        <v>5.27435499180582E-3</v>
      </c>
      <c r="AT64">
        <f t="shared" si="27"/>
        <v>5.2154322986063097E-3</v>
      </c>
      <c r="AU64">
        <f t="shared" si="23"/>
        <v>-6.0736875975533779</v>
      </c>
      <c r="AW64">
        <v>61</v>
      </c>
      <c r="AX64">
        <f>IF(Z64&gt;0, (R64*SUMPRODUCT(K64:$K$98, X64:$X$98)-K64*$AZ$3)/Z64, 0)</f>
        <v>200.9164719948609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500000</v>
      </c>
      <c r="S65">
        <f t="shared" si="1"/>
        <v>197.27697479153056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69.599342358145321</v>
      </c>
      <c r="AC65">
        <f t="shared" si="2"/>
        <v>64.537956478879423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-7900.679222419948</v>
      </c>
      <c r="AI65">
        <f t="shared" si="25"/>
        <v>-7908.8578196114195</v>
      </c>
      <c r="AJ65">
        <f t="shared" si="7"/>
        <v>5.0613858792658988</v>
      </c>
      <c r="AK65">
        <f t="shared" si="22"/>
        <v>4.8719539650701726</v>
      </c>
      <c r="AL65">
        <f t="shared" si="26"/>
        <v>-7898.9244797670835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-7.0169280549023485</v>
      </c>
      <c r="AR65">
        <f t="shared" si="27"/>
        <v>-7.0241918136839647</v>
      </c>
      <c r="AS65">
        <f t="shared" si="27"/>
        <v>4.4952313051926755E-3</v>
      </c>
      <c r="AT65">
        <f t="shared" si="27"/>
        <v>4.326988793910626E-3</v>
      </c>
      <c r="AU65">
        <f t="shared" si="23"/>
        <v>-7.015369593584861</v>
      </c>
      <c r="AW65">
        <v>62</v>
      </c>
      <c r="AX65">
        <f>IF(Z65&gt;0, (R65*SUMPRODUCT(K65:$K$98, X65:$X$98)-K65*$AZ$3)/Z65, 0)</f>
        <v>197.27697479153056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500000</v>
      </c>
      <c r="S66">
        <f t="shared" si="1"/>
        <v>191.72133996630015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64.537956478879423</v>
      </c>
      <c r="AC66">
        <f t="shared" si="2"/>
        <v>58.426543604997619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-9562.6189926225943</v>
      </c>
      <c r="AI66">
        <f t="shared" si="25"/>
        <v>-9570.2376728925192</v>
      </c>
      <c r="AJ66">
        <f t="shared" si="7"/>
        <v>6.1114128738818039</v>
      </c>
      <c r="AK66">
        <f t="shared" si="22"/>
        <v>4.51765695352156</v>
      </c>
      <c r="AL66">
        <f t="shared" si="26"/>
        <v>-9559.6086030651168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-7.5830064278867448</v>
      </c>
      <c r="AR66">
        <f t="shared" si="27"/>
        <v>-7.589047921488385</v>
      </c>
      <c r="AS66">
        <f t="shared" si="27"/>
        <v>4.8462542679854033E-3</v>
      </c>
      <c r="AT66">
        <f t="shared" si="27"/>
        <v>3.5824308951313741E-3</v>
      </c>
      <c r="AU66">
        <f t="shared" si="23"/>
        <v>-7.5806192363252691</v>
      </c>
      <c r="AW66">
        <v>63</v>
      </c>
      <c r="AX66">
        <f>IF(Z66&gt;0, (R66*SUMPRODUCT(K66:$K$98, X66:$X$98)-K66*$AZ$3)/Z66, 0)</f>
        <v>191.72133996630015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184.755299601866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58.426543604997619</v>
      </c>
      <c r="AC67">
        <f t="shared" ref="AC67:AC98" si="30">S67*Z67</f>
        <v>51.652032874450647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-11064.886218853891</v>
      </c>
      <c r="AI67">
        <f t="shared" ref="AI67:AI98" si="34">SUM(AE67:AH67)</f>
        <v>-11071.875468010176</v>
      </c>
      <c r="AJ67">
        <f t="shared" ref="AJ67:AJ98" si="35">AB67-AC67</f>
        <v>6.7745107305469716</v>
      </c>
      <c r="AK67">
        <f t="shared" si="22"/>
        <v>4.0898580523498334</v>
      </c>
      <c r="AL67">
        <f t="shared" si="26"/>
        <v>-11061.011099227278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-7.8341792013755356</v>
      </c>
      <c r="AR67">
        <f t="shared" si="36"/>
        <v>-7.8391277412240603</v>
      </c>
      <c r="AS67">
        <f t="shared" si="36"/>
        <v>4.7965003900639997E-3</v>
      </c>
      <c r="AT67">
        <f t="shared" si="36"/>
        <v>2.8957081217610673E-3</v>
      </c>
      <c r="AU67">
        <f t="shared" si="23"/>
        <v>-7.8314355327122351</v>
      </c>
      <c r="AW67">
        <v>64</v>
      </c>
      <c r="AX67">
        <f>IF(Z67&gt;0, (R67*SUMPRODUCT(K67:$K$98, X67:$X$98)-K67*$AZ$3)/Z67, 0)</f>
        <v>184.755299601866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500000</v>
      </c>
      <c r="S68">
        <f t="shared" si="29"/>
        <v>176.67746339178328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51.652032874450647</v>
      </c>
      <c r="AC68">
        <f t="shared" si="30"/>
        <v>44.539724831414205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-12339.011546575006</v>
      </c>
      <c r="AI68">
        <f t="shared" si="34"/>
        <v>-12345.313952662398</v>
      </c>
      <c r="AJ68">
        <f t="shared" si="35"/>
        <v>7.1123080430364425</v>
      </c>
      <c r="AK68">
        <f t="shared" si="22"/>
        <v>3.6156423012115457</v>
      </c>
      <c r="AL68">
        <f t="shared" si="26"/>
        <v>-12334.58600231815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-7.8002567336291806</v>
      </c>
      <c r="AR68">
        <f t="shared" si="36"/>
        <v>-7.8042408765514635</v>
      </c>
      <c r="AS68">
        <f t="shared" si="36"/>
        <v>4.4961323275314723E-3</v>
      </c>
      <c r="AT68">
        <f t="shared" si="36"/>
        <v>2.2856724057648101E-3</v>
      </c>
      <c r="AU68">
        <f t="shared" si="23"/>
        <v>-7.7974590718181664</v>
      </c>
      <c r="AW68">
        <v>65</v>
      </c>
      <c r="AX68">
        <f>IF(Z68&gt;0, (R68*SUMPRODUCT(K68:$K$98, X68:$X$98)-K68*$AZ$3)/Z68, 0)</f>
        <v>176.67746339178328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500000</v>
      </c>
      <c r="S69">
        <f t="shared" si="29"/>
        <v>167.33893801121354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44.539724831414205</v>
      </c>
      <c r="AC69">
        <f t="shared" si="30"/>
        <v>37.383995917730637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-13086.21478321902</v>
      </c>
      <c r="AI69">
        <f t="shared" si="34"/>
        <v>-13091.799854506378</v>
      </c>
      <c r="AJ69">
        <f t="shared" si="35"/>
        <v>7.1557289136835678</v>
      </c>
      <c r="AK69">
        <f t="shared" si="22"/>
        <v>3.1177807381989946</v>
      </c>
      <c r="AL69">
        <f t="shared" si="26"/>
        <v>-13081.526344854496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-7.3862592665101987</v>
      </c>
      <c r="AR69">
        <f t="shared" si="36"/>
        <v>-7.3894116513085342</v>
      </c>
      <c r="AS69">
        <f t="shared" si="36"/>
        <v>4.0389119293003737E-3</v>
      </c>
      <c r="AT69">
        <f t="shared" si="36"/>
        <v>1.7597706632478634E-3</v>
      </c>
      <c r="AU69">
        <f t="shared" si="23"/>
        <v>-7.3836129687159859</v>
      </c>
      <c r="AW69">
        <v>66</v>
      </c>
      <c r="AX69">
        <f>IF(Z69&gt;0, (R69*SUMPRODUCT(K69:$K$98, X69:$X$98)-K69*$AZ$3)/Z69, 0)</f>
        <v>167.33893801121354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500000</v>
      </c>
      <c r="S70">
        <f t="shared" si="29"/>
        <v>157.41201834832376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37.383995917730637</v>
      </c>
      <c r="AC70">
        <f t="shared" si="30"/>
        <v>30.573207919029038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-13472.360453720175</v>
      </c>
      <c r="AI70">
        <f t="shared" si="34"/>
        <v>-13477.216056271973</v>
      </c>
      <c r="AJ70">
        <f t="shared" si="35"/>
        <v>6.8107879987015991</v>
      </c>
      <c r="AK70">
        <f t="shared" si="22"/>
        <v>2.6168797142411448</v>
      </c>
      <c r="AL70">
        <f t="shared" si="26"/>
        <v>-13467.788388559029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-6.7894747102952451</v>
      </c>
      <c r="AR70">
        <f t="shared" si="36"/>
        <v>-6.7919217195511159</v>
      </c>
      <c r="AS70">
        <f t="shared" si="36"/>
        <v>3.4323363773716416E-3</v>
      </c>
      <c r="AT70">
        <f t="shared" si="36"/>
        <v>1.3187918108900334E-3</v>
      </c>
      <c r="AU70">
        <f t="shared" si="23"/>
        <v>-6.7871705913628535</v>
      </c>
      <c r="AW70">
        <v>67</v>
      </c>
      <c r="AX70">
        <f>IF(Z70&gt;0, (R70*SUMPRODUCT(K70:$K$98, X70:$X$98)-K70*$AZ$3)/Z70, 0)</f>
        <v>157.41201834832376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500000</v>
      </c>
      <c r="S71">
        <f t="shared" si="29"/>
        <v>146.8669250193503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30.573207919029038</v>
      </c>
      <c r="AC71">
        <f t="shared" si="30"/>
        <v>24.297546840705735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-13421.329643689907</v>
      </c>
      <c r="AI71">
        <f t="shared" si="34"/>
        <v>-13425.465623734002</v>
      </c>
      <c r="AJ71">
        <f t="shared" si="35"/>
        <v>6.2756610783233029</v>
      </c>
      <c r="AK71">
        <f t="shared" si="22"/>
        <v>2.1401245543320329</v>
      </c>
      <c r="AL71">
        <f t="shared" si="26"/>
        <v>-13417.049838101346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-6.0390691389574194</v>
      </c>
      <c r="AR71">
        <f t="shared" si="36"/>
        <v>-6.0409301668962856</v>
      </c>
      <c r="AS71">
        <f t="shared" si="36"/>
        <v>2.8238000370162234E-3</v>
      </c>
      <c r="AT71">
        <f t="shared" si="36"/>
        <v>9.6297166470894486E-4</v>
      </c>
      <c r="AU71">
        <f t="shared" si="23"/>
        <v>-6.0371433951945592</v>
      </c>
      <c r="AW71">
        <v>68</v>
      </c>
      <c r="AX71">
        <f>IF(Z71&gt;0, (R71*SUMPRODUCT(K71:$K$98, X71:$X$98)-K71*$AZ$3)/Z71, 0)</f>
        <v>146.8669250193503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500000</v>
      </c>
      <c r="S72">
        <f t="shared" si="29"/>
        <v>135.7178344183595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24.297546840705735</v>
      </c>
      <c r="AC72">
        <f t="shared" si="30"/>
        <v>18.717239873151847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-12935.955805915039</v>
      </c>
      <c r="AI72">
        <f t="shared" si="34"/>
        <v>-12939.403628368396</v>
      </c>
      <c r="AJ72">
        <f t="shared" si="35"/>
        <v>5.5803069675538879</v>
      </c>
      <c r="AK72">
        <f t="shared" ref="AK72:AK98" si="49">G72*SUM(AB72:AB72, AE72:AF72)</f>
        <v>1.7008282788494016</v>
      </c>
      <c r="AL72">
        <f t="shared" si="26"/>
        <v>-12932.122493121993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-5.197026830504532</v>
      </c>
      <c r="AR72">
        <f t="shared" si="36"/>
        <v>-5.1984119949303969</v>
      </c>
      <c r="AS72">
        <f t="shared" si="36"/>
        <v>2.2418911650554699E-3</v>
      </c>
      <c r="AT72">
        <f t="shared" si="36"/>
        <v>6.8330862689090104E-4</v>
      </c>
      <c r="AU72">
        <f t="shared" si="23"/>
        <v>-5.1954867951384509</v>
      </c>
      <c r="AW72">
        <v>69</v>
      </c>
      <c r="AX72">
        <f>IF(Z72&gt;0, (R72*SUMPRODUCT(K72:$K$98, X72:$X$98)-K72*$AZ$3)/Z72, 0)</f>
        <v>135.7178344183595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500000</v>
      </c>
      <c r="S73">
        <f t="shared" si="29"/>
        <v>124.06714418260425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18.717239873151847</v>
      </c>
      <c r="AC73">
        <f t="shared" si="30"/>
        <v>13.929822124257612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-12128.64501262157</v>
      </c>
      <c r="AI73">
        <f t="shared" si="34"/>
        <v>-12131.451924599764</v>
      </c>
      <c r="AJ73">
        <f t="shared" si="35"/>
        <v>4.7874177488942351</v>
      </c>
      <c r="AK73">
        <f t="shared" si="49"/>
        <v>1.3102067911206294</v>
      </c>
      <c r="AL73">
        <f t="shared" si="26"/>
        <v>-12125.354300059749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-4.350615453848655</v>
      </c>
      <c r="AR73">
        <f t="shared" si="36"/>
        <v>-4.3516223094881115</v>
      </c>
      <c r="AS73">
        <f t="shared" si="36"/>
        <v>1.7172745694753124E-3</v>
      </c>
      <c r="AT73">
        <f t="shared" si="36"/>
        <v>4.6997879047948039E-4</v>
      </c>
      <c r="AU73">
        <f t="shared" si="23"/>
        <v>-4.349435056128157</v>
      </c>
      <c r="AW73">
        <v>70</v>
      </c>
      <c r="AX73">
        <f>IF(Z73&gt;0, (R73*SUMPRODUCT(K73:$K$98, X73:$X$98)-K73*$AZ$3)/Z73, 0)</f>
        <v>124.06714418260425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500000</v>
      </c>
      <c r="S74">
        <f t="shared" si="29"/>
        <v>111.54854707651261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13.929822124257612</v>
      </c>
      <c r="AC74">
        <f t="shared" si="30"/>
        <v>9.9449290647038566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-11000.17138727941</v>
      </c>
      <c r="AI74">
        <f t="shared" si="34"/>
        <v>-11002.400221568458</v>
      </c>
      <c r="AJ74">
        <f t="shared" si="35"/>
        <v>3.9848930595537553</v>
      </c>
      <c r="AK74">
        <f t="shared" si="49"/>
        <v>0.97508754869803294</v>
      </c>
      <c r="AL74">
        <f t="shared" si="26"/>
        <v>-10997.440240960204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-3.5230583983117687</v>
      </c>
      <c r="AR74">
        <f t="shared" si="36"/>
        <v>-3.5237722338588724</v>
      </c>
      <c r="AS74">
        <f t="shared" si="36"/>
        <v>1.2762538387419888E-3</v>
      </c>
      <c r="AT74">
        <f t="shared" si="36"/>
        <v>3.1229425947875756E-4</v>
      </c>
      <c r="AU74">
        <f t="shared" si="23"/>
        <v>-3.5221836857606514</v>
      </c>
      <c r="AW74">
        <v>71</v>
      </c>
      <c r="AX74">
        <f>IF(Z74&gt;0, (R74*SUMPRODUCT(K74:$K$98, X74:$X$98)-K74*$AZ$3)/Z74, 0)</f>
        <v>111.54854707651261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500000</v>
      </c>
      <c r="S75">
        <f t="shared" si="29"/>
        <v>97.947445666299629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9.9449290647038566</v>
      </c>
      <c r="AC75">
        <f t="shared" si="30"/>
        <v>6.7484085184411082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-9681.7892264292786</v>
      </c>
      <c r="AI75">
        <f t="shared" si="34"/>
        <v>-9683.5116829141152</v>
      </c>
      <c r="AJ75">
        <f t="shared" si="35"/>
        <v>3.1965205462627484</v>
      </c>
      <c r="AK75">
        <f t="shared" si="49"/>
        <v>0.69614503452927001</v>
      </c>
      <c r="AL75">
        <f t="shared" si="26"/>
        <v>-9679.6190173333234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-2.7685858282805196</v>
      </c>
      <c r="AR75">
        <f t="shared" si="36"/>
        <v>-2.7690783786244921</v>
      </c>
      <c r="AS75">
        <f t="shared" si="36"/>
        <v>9.1407086822674431E-4</v>
      </c>
      <c r="AT75">
        <f t="shared" si="36"/>
        <v>1.9906829532751637E-4</v>
      </c>
      <c r="AU75">
        <f t="shared" si="23"/>
        <v>-2.767965239460938</v>
      </c>
      <c r="AW75">
        <v>72</v>
      </c>
      <c r="AX75">
        <f>IF(Z75&gt;0, (R75*SUMPRODUCT(K75:$K$98, X75:$X$98)-K75*$AZ$3)/Z75, 0)</f>
        <v>97.947445666299629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500000</v>
      </c>
      <c r="S76">
        <f t="shared" si="29"/>
        <v>82.625869391309053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6.7484085184411082</v>
      </c>
      <c r="AC76">
        <f t="shared" si="30"/>
        <v>4.2713743437757898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-8256.9567036769531</v>
      </c>
      <c r="AI76">
        <f t="shared" si="34"/>
        <v>-8258.2490877617565</v>
      </c>
      <c r="AJ76">
        <f t="shared" si="35"/>
        <v>2.4770341746653184</v>
      </c>
      <c r="AK76">
        <f t="shared" si="49"/>
        <v>0.47238859629087759</v>
      </c>
      <c r="AL76">
        <f t="shared" si="26"/>
        <v>-8255.2996649908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-2.1081638037045849</v>
      </c>
      <c r="AR76">
        <f t="shared" si="36"/>
        <v>-2.1084937748363037</v>
      </c>
      <c r="AS76">
        <f t="shared" si="36"/>
        <v>6.3243565092732635E-4</v>
      </c>
      <c r="AT76">
        <f t="shared" si="36"/>
        <v>1.2061012013539664E-4</v>
      </c>
      <c r="AU76">
        <f t="shared" si="23"/>
        <v>-2.1077407290652408</v>
      </c>
      <c r="AW76">
        <v>73</v>
      </c>
      <c r="AX76">
        <f>IF(Z76&gt;0, (R76*SUMPRODUCT(K76:$K$98, X76:$X$98)-K76*$AZ$3)/Z76, 0)</f>
        <v>82.625869391309053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500000</v>
      </c>
      <c r="S77">
        <f t="shared" si="29"/>
        <v>64.449242440783649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4.2713743437757898</v>
      </c>
      <c r="AC77">
        <f t="shared" si="30"/>
        <v>2.4235245165133459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-6787.3972493326255</v>
      </c>
      <c r="AI77">
        <f t="shared" si="34"/>
        <v>-6788.3373397141149</v>
      </c>
      <c r="AJ77">
        <f t="shared" si="35"/>
        <v>1.847849827262444</v>
      </c>
      <c r="AK77">
        <f t="shared" si="49"/>
        <v>0.29899620406430533</v>
      </c>
      <c r="AL77">
        <f t="shared" si="26"/>
        <v>-6786.1904936827877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-1.5472824176286819</v>
      </c>
      <c r="AR77">
        <f t="shared" si="36"/>
        <v>-1.5474967244188735</v>
      </c>
      <c r="AS77">
        <f t="shared" si="36"/>
        <v>4.2124329004354411E-4</v>
      </c>
      <c r="AT77">
        <f t="shared" si="36"/>
        <v>6.8160379080789109E-5</v>
      </c>
      <c r="AU77">
        <f t="shared" si="23"/>
        <v>-1.5470073207497492</v>
      </c>
      <c r="AW77">
        <v>74</v>
      </c>
      <c r="AX77">
        <f>IF(Z77&gt;0, (R77*SUMPRODUCT(K77:$K$98, X77:$X$98)-K77*$AZ$3)/Z77, 0)</f>
        <v>64.449242440783649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500000</v>
      </c>
      <c r="S78">
        <f t="shared" si="29"/>
        <v>41.910774556757723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2.4235245165133459</v>
      </c>
      <c r="AC78">
        <f t="shared" si="30"/>
        <v>1.1086652921365761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-5387.2946501828474</v>
      </c>
      <c r="AI78">
        <f t="shared" si="34"/>
        <v>-5387.9559749280124</v>
      </c>
      <c r="AJ78">
        <f t="shared" si="35"/>
        <v>1.3148592243767698</v>
      </c>
      <c r="AK78">
        <f t="shared" si="49"/>
        <v>0.16964671615593424</v>
      </c>
      <c r="AL78">
        <f t="shared" si="26"/>
        <v>-5386.47146898748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-1.096526240446243</v>
      </c>
      <c r="AR78">
        <f t="shared" si="36"/>
        <v>-1.0966608460291221</v>
      </c>
      <c r="AS78">
        <f t="shared" si="36"/>
        <v>2.6762554039493416E-4</v>
      </c>
      <c r="AT78">
        <f t="shared" si="36"/>
        <v>3.4529775694411624E-5</v>
      </c>
      <c r="AU78">
        <f t="shared" si="23"/>
        <v>-1.0963586907130329</v>
      </c>
      <c r="AW78">
        <v>75</v>
      </c>
      <c r="AX78">
        <f>IF(Z78&gt;0, (R78*SUMPRODUCT(K78:$K$98, X78:$X$98)-K78*$AZ$3)/Z78, 0)</f>
        <v>41.910774556757723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500000</v>
      </c>
      <c r="S79">
        <f t="shared" si="29"/>
        <v>12.222776801343922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1.1086652921365761</v>
      </c>
      <c r="AC79">
        <f t="shared" si="30"/>
        <v>0.21965975995096843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-4108.5565871958697</v>
      </c>
      <c r="AI79">
        <f t="shared" si="34"/>
        <v>-4109.0058708642237</v>
      </c>
      <c r="AJ79">
        <f t="shared" si="35"/>
        <v>0.88900553218560763</v>
      </c>
      <c r="AK79">
        <f t="shared" si="49"/>
        <v>7.7606570449560333E-2</v>
      </c>
      <c r="AL79">
        <f t="shared" si="26"/>
        <v>-4108.0392587615888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-0.74665426459616335</v>
      </c>
      <c r="AR79">
        <f t="shared" si="36"/>
        <v>-0.74673591360351432</v>
      </c>
      <c r="AS79">
        <f t="shared" si="36"/>
        <v>1.6156033336004309E-4</v>
      </c>
      <c r="AT79">
        <f t="shared" si="36"/>
        <v>1.4103560595326992E-5</v>
      </c>
      <c r="AU79">
        <f t="shared" si="23"/>
        <v>-0.74656024970955903</v>
      </c>
      <c r="AW79">
        <v>76</v>
      </c>
      <c r="AX79">
        <f>IF(Z79&gt;0, (R79*SUMPRODUCT(K79:$K$98, X79:$X$98)-K79*$AZ$3)/Z79, 0)</f>
        <v>12.222776801343922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500000</v>
      </c>
      <c r="S80">
        <f t="shared" si="29"/>
        <v>-28.99970688252349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0.21965975995096843</v>
      </c>
      <c r="AC80">
        <f t="shared" si="30"/>
        <v>-0.34170815798391252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-3004.2371190248341</v>
      </c>
      <c r="AI80">
        <f t="shared" si="34"/>
        <v>-3004.5316980005528</v>
      </c>
      <c r="AJ80">
        <f t="shared" si="35"/>
        <v>0.56136791793488094</v>
      </c>
      <c r="AK80">
        <f t="shared" si="49"/>
        <v>1.5376183196567791E-2</v>
      </c>
      <c r="AL80">
        <f t="shared" si="26"/>
        <v>-3003.9549538994211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-0.48746839352478821</v>
      </c>
      <c r="AR80">
        <f t="shared" si="36"/>
        <v>-0.4875161919955382</v>
      </c>
      <c r="AS80">
        <f t="shared" si="36"/>
        <v>9.1087722536660877E-5</v>
      </c>
      <c r="AT80">
        <f t="shared" si="36"/>
        <v>2.4949439822535472E-6</v>
      </c>
      <c r="AU80">
        <f t="shared" si="23"/>
        <v>-0.48742260932901921</v>
      </c>
      <c r="AW80">
        <v>77</v>
      </c>
      <c r="AX80">
        <f>IF(Z80&gt;0, (R80*SUMPRODUCT(K80:$K$98, X80:$X$98)-K80*$AZ$3)/Z80, 0)</f>
        <v>-28.99970688252349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500000</v>
      </c>
      <c r="S81">
        <f t="shared" si="29"/>
        <v>-89.215275521204646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-0.34170815798391252</v>
      </c>
      <c r="AC81">
        <f t="shared" si="30"/>
        <v>-0.66374231341827061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-2112.7720888988101</v>
      </c>
      <c r="AI81">
        <f t="shared" si="34"/>
        <v>-2112.9580834803269</v>
      </c>
      <c r="AJ81">
        <f t="shared" si="35"/>
        <v>0.32203415543435809</v>
      </c>
      <c r="AK81">
        <f t="shared" si="49"/>
        <v>-2.3919571058873879E-2</v>
      </c>
      <c r="AL81">
        <f t="shared" si="26"/>
        <v>-2112.6599688959514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-0.30608840805964127</v>
      </c>
      <c r="AR81">
        <f t="shared" si="36"/>
        <v>-0.30611535407320484</v>
      </c>
      <c r="AS81">
        <f t="shared" si="36"/>
        <v>4.6654782357101999E-5</v>
      </c>
      <c r="AT81">
        <f t="shared" si="36"/>
        <v>-3.4653541029577813E-6</v>
      </c>
      <c r="AU81">
        <f t="shared" si="23"/>
        <v>-0.30607216464495068</v>
      </c>
      <c r="AW81">
        <v>78</v>
      </c>
      <c r="AX81">
        <f>IF(Z81&gt;0, (R81*SUMPRODUCT(K81:$K$98, X81:$X$98)-K81*$AZ$3)/Z81, 0)</f>
        <v>-89.215275521204646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500000</v>
      </c>
      <c r="S82">
        <f t="shared" si="29"/>
        <v>-182.14034535762016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-0.66374231341827061</v>
      </c>
      <c r="AC82">
        <f t="shared" si="30"/>
        <v>-0.82212158032574201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-1425.8572536824586</v>
      </c>
      <c r="AI82">
        <f t="shared" si="34"/>
        <v>-1425.970095455476</v>
      </c>
      <c r="AJ82">
        <f t="shared" si="35"/>
        <v>0.15837926690747139</v>
      </c>
      <c r="AK82">
        <f t="shared" si="49"/>
        <v>-4.6461961939278949E-2</v>
      </c>
      <c r="AL82">
        <f t="shared" si="26"/>
        <v>-1425.8581781505077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-0.1844387874487709</v>
      </c>
      <c r="AR82">
        <f t="shared" si="36"/>
        <v>-0.18445338386067339</v>
      </c>
      <c r="AS82">
        <f t="shared" si="36"/>
        <v>2.048681932921224E-5</v>
      </c>
      <c r="AT82">
        <f t="shared" si="36"/>
        <v>-6.0099900606740366E-6</v>
      </c>
      <c r="AU82">
        <f t="shared" si="23"/>
        <v>-0.18443890703140486</v>
      </c>
      <c r="AW82">
        <v>79</v>
      </c>
      <c r="AX82">
        <f>IF(Z82&gt;0, (R82*SUMPRODUCT(K82:$K$98, X82:$X$98)-K82*$AZ$3)/Z82, 0)</f>
        <v>-182.14034535762016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500000</v>
      </c>
      <c r="S83">
        <f t="shared" si="29"/>
        <v>-333.11605899431453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-0.82212158032574201</v>
      </c>
      <c r="AC83">
        <f t="shared" si="30"/>
        <v>-0.87467720603150423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-921.39553678888979</v>
      </c>
      <c r="AI83">
        <f t="shared" si="34"/>
        <v>-921.46118036733753</v>
      </c>
      <c r="AJ83">
        <f t="shared" si="35"/>
        <v>5.2555625705762221E-2</v>
      </c>
      <c r="AK83">
        <f t="shared" si="49"/>
        <v>-5.7548510622801946E-2</v>
      </c>
      <c r="AL83">
        <f t="shared" si="26"/>
        <v>-921.46617325225463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-0.10641535314429622</v>
      </c>
      <c r="AR83">
        <f t="shared" si="36"/>
        <v>-0.10642293456215994</v>
      </c>
      <c r="AS83">
        <f t="shared" si="36"/>
        <v>6.0698421534459245E-6</v>
      </c>
      <c r="AT83">
        <f t="shared" si="36"/>
        <v>-6.6464887622490111E-6</v>
      </c>
      <c r="AU83">
        <f t="shared" si="23"/>
        <v>-0.10642351120876875</v>
      </c>
      <c r="AW83">
        <v>80</v>
      </c>
      <c r="AX83">
        <f>IF(Z83&gt;0, (R83*SUMPRODUCT(K83:$K$98, X83:$X$98)-K83*$AZ$3)/Z83, 0)</f>
        <v>-333.11605899431453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500000</v>
      </c>
      <c r="S84">
        <f t="shared" si="29"/>
        <v>-590.66175636760488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-0.87467720603150423</v>
      </c>
      <c r="AC84">
        <f t="shared" si="30"/>
        <v>-0.86333973619097137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-568.91871670628996</v>
      </c>
      <c r="AI84">
        <f t="shared" si="34"/>
        <v>-568.95525791311786</v>
      </c>
      <c r="AJ84">
        <f t="shared" si="35"/>
        <v>-1.1337469840532854E-2</v>
      </c>
      <c r="AK84">
        <f t="shared" si="49"/>
        <v>-6.1227404422205305E-2</v>
      </c>
      <c r="AL84">
        <f t="shared" si="26"/>
        <v>-569.02782278738061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-5.8666527848470512E-2</v>
      </c>
      <c r="AR84">
        <f t="shared" si="36"/>
        <v>-5.8670295953939772E-2</v>
      </c>
      <c r="AS84">
        <f t="shared" si="36"/>
        <v>-1.1691125122083043E-6</v>
      </c>
      <c r="AT84">
        <f t="shared" si="36"/>
        <v>-6.3137301008841302E-6</v>
      </c>
      <c r="AU84">
        <f t="shared" si="23"/>
        <v>-5.8677778796552865E-2</v>
      </c>
      <c r="AW84">
        <v>81</v>
      </c>
      <c r="AX84">
        <f>IF(Z84&gt;0, (R84*SUMPRODUCT(K84:$K$98, X84:$X$98)-K84*$AZ$3)/Z84, 0)</f>
        <v>-590.66175636760488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8"/>
        <v>500000</v>
      </c>
      <c r="S85">
        <f t="shared" si="29"/>
        <v>-1051.5783299810862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-0.86333973619097137</v>
      </c>
      <c r="AC85">
        <f t="shared" si="30"/>
        <v>-0.81686981494584443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-335.11410349731995</v>
      </c>
      <c r="AI85">
        <f t="shared" si="34"/>
        <v>-335.13352358690474</v>
      </c>
      <c r="AJ85">
        <f t="shared" si="35"/>
        <v>-4.6469921245126944E-2</v>
      </c>
      <c r="AK85">
        <f t="shared" si="49"/>
        <v>-6.0433781533368001E-2</v>
      </c>
      <c r="AL85">
        <f t="shared" si="26"/>
        <v>-335.24042728968328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-3.0854239536092284E-2</v>
      </c>
      <c r="AR85">
        <f t="shared" si="36"/>
        <v>-3.0856027560199919E-2</v>
      </c>
      <c r="AS85">
        <f t="shared" si="36"/>
        <v>-4.2785250347780639E-6</v>
      </c>
      <c r="AT85">
        <f t="shared" si="36"/>
        <v>-5.5641894866335258E-6</v>
      </c>
      <c r="AU85">
        <f t="shared" si="23"/>
        <v>-3.0865870274721336E-2</v>
      </c>
      <c r="AW85">
        <v>82</v>
      </c>
      <c r="AX85">
        <f>IF(Z85&gt;0, (R85*SUMPRODUCT(K85:$K$98, X85:$X$98)-K85*$AZ$3)/Z85, 0)</f>
        <v>-1051.5783299810862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500000</v>
      </c>
      <c r="S86">
        <f t="shared" si="29"/>
        <v>-1917.61098196328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-0.81686981494584443</v>
      </c>
      <c r="AC86">
        <f t="shared" si="30"/>
        <v>-0.75385222493408188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-187.9575141575109</v>
      </c>
      <c r="AI86">
        <f t="shared" si="34"/>
        <v>-187.96734217049195</v>
      </c>
      <c r="AJ86">
        <f t="shared" si="35"/>
        <v>-6.3017590011762548E-2</v>
      </c>
      <c r="AK86">
        <f t="shared" si="49"/>
        <v>-5.7180887046209113E-2</v>
      </c>
      <c r="AL86">
        <f t="shared" si="26"/>
        <v>-188.0875406475499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-1.5451256814741155E-2</v>
      </c>
      <c r="AR86">
        <f t="shared" si="36"/>
        <v>-1.5452064737495556E-2</v>
      </c>
      <c r="AS86">
        <f t="shared" si="36"/>
        <v>-5.1804311813883416E-6</v>
      </c>
      <c r="AT86">
        <f t="shared" si="36"/>
        <v>-4.7006185126777328E-6</v>
      </c>
      <c r="AU86">
        <f t="shared" si="23"/>
        <v>-1.546194578718962E-2</v>
      </c>
      <c r="AW86">
        <v>83</v>
      </c>
      <c r="AX86">
        <f>IF(Z86&gt;0, (R86*SUMPRODUCT(K86:$K$98, X86:$X$98)-K86*$AZ$3)/Z86, 0)</f>
        <v>-1917.61098196328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500000</v>
      </c>
      <c r="S87">
        <f t="shared" si="29"/>
        <v>-3627.7729917667371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-0.75385222493408188</v>
      </c>
      <c r="AC87">
        <f t="shared" si="30"/>
        <v>-0.68548934822395258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-100.11667428183576</v>
      </c>
      <c r="AI87">
        <f t="shared" si="34"/>
        <v>-100.12139818097292</v>
      </c>
      <c r="AJ87">
        <f t="shared" si="35"/>
        <v>-6.8362876710129306E-2</v>
      </c>
      <c r="AK87">
        <f t="shared" si="49"/>
        <v>-5.2769655745385738E-2</v>
      </c>
      <c r="AL87">
        <f t="shared" si="26"/>
        <v>-100.24253071342842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-7.3483952928532961E-3</v>
      </c>
      <c r="AR87">
        <f t="shared" si="36"/>
        <v>-7.3487420190947788E-3</v>
      </c>
      <c r="AS87">
        <f t="shared" si="36"/>
        <v>-5.017720025422054E-6</v>
      </c>
      <c r="AT87">
        <f t="shared" si="36"/>
        <v>-3.8732038660540609E-6</v>
      </c>
      <c r="AU87">
        <f t="shared" si="23"/>
        <v>-7.3576329429862536E-3</v>
      </c>
      <c r="AW87">
        <v>84</v>
      </c>
      <c r="AX87">
        <f>IF(Z87&gt;0, (R87*SUMPRODUCT(K87:$K$98, X87:$X$98)-K87*$AZ$3)/Z87, 0)</f>
        <v>-3627.7729917667371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500000</v>
      </c>
      <c r="S88">
        <f t="shared" si="29"/>
        <v>-7182.6377397139076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-0.68548934822395258</v>
      </c>
      <c r="AC88">
        <f t="shared" si="30"/>
        <v>-0.61800369572674296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-50.512538493886666</v>
      </c>
      <c r="AI88">
        <f t="shared" si="34"/>
        <v>-50.514689527107755</v>
      </c>
      <c r="AJ88">
        <f t="shared" si="35"/>
        <v>-6.7485652497209614E-2</v>
      </c>
      <c r="AK88">
        <f t="shared" si="49"/>
        <v>-4.7984254375676688E-2</v>
      </c>
      <c r="AL88">
        <f t="shared" si="26"/>
        <v>-50.630159433980644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-3.3102993400411403E-3</v>
      </c>
      <c r="AR88">
        <f t="shared" si="36"/>
        <v>-3.310440306305448E-3</v>
      </c>
      <c r="AS88">
        <f t="shared" si="36"/>
        <v>-4.4226189691653623E-6</v>
      </c>
      <c r="AT88">
        <f t="shared" si="36"/>
        <v>-3.1446102359593905E-6</v>
      </c>
      <c r="AU88">
        <f t="shared" si="23"/>
        <v>-3.3180075355105729E-3</v>
      </c>
      <c r="AW88">
        <v>85</v>
      </c>
      <c r="AX88">
        <f>IF(Z88&gt;0, (R88*SUMPRODUCT(K88:$K$98, X88:$X$98)-K88*$AZ$3)/Z88, 0)</f>
        <v>-7182.6377397139076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500000</v>
      </c>
      <c r="S89">
        <f t="shared" si="29"/>
        <v>-15129.05639935313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-0.61800369572674296</v>
      </c>
      <c r="AC89">
        <f t="shared" si="30"/>
        <v>-0.55449788096851371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-24.264864087775756</v>
      </c>
      <c r="AI89">
        <f t="shared" si="34"/>
        <v>-24.265780367460245</v>
      </c>
      <c r="AJ89">
        <f t="shared" si="35"/>
        <v>-6.3505814758229251E-2</v>
      </c>
      <c r="AK89">
        <f t="shared" si="49"/>
        <v>-4.3260258700872009E-2</v>
      </c>
      <c r="AL89">
        <f t="shared" si="26"/>
        <v>-24.372546440919347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-1.4198024245022944E-3</v>
      </c>
      <c r="AR89">
        <f t="shared" si="36"/>
        <v>-1.4198560384896983E-3</v>
      </c>
      <c r="AS89">
        <f t="shared" si="36"/>
        <v>-3.7158959323885721E-6</v>
      </c>
      <c r="AT89">
        <f t="shared" si="36"/>
        <v>-2.5312740251051917E-6</v>
      </c>
      <c r="AU89">
        <f t="shared" si="23"/>
        <v>-1.426103208447192E-3</v>
      </c>
      <c r="AW89">
        <v>86</v>
      </c>
      <c r="AX89">
        <f>IF(Z89&gt;0, (R89*SUMPRODUCT(K89:$K$98, X89:$X$98)-K89*$AZ$3)/Z89, 0)</f>
        <v>-15129.05639935313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500000</v>
      </c>
      <c r="S90">
        <f t="shared" si="29"/>
        <v>-34127.330332161036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-0.55449788096851371</v>
      </c>
      <c r="AC90">
        <f t="shared" si="30"/>
        <v>-0.49626043866241748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-10.871619038107818</v>
      </c>
      <c r="AI90">
        <f t="shared" si="34"/>
        <v>-10.871982574043557</v>
      </c>
      <c r="AJ90">
        <f t="shared" si="35"/>
        <v>-5.8237442306096232E-2</v>
      </c>
      <c r="AK90">
        <f t="shared" si="49"/>
        <v>-3.8814851667795962E-2</v>
      </c>
      <c r="AL90">
        <f t="shared" si="26"/>
        <v>-10.969034868017449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-5.6797111970854366E-4</v>
      </c>
      <c r="AR90">
        <f t="shared" si="36"/>
        <v>-5.6799011208785277E-4</v>
      </c>
      <c r="AS90">
        <f t="shared" si="36"/>
        <v>-3.0425261591315106E-6</v>
      </c>
      <c r="AT90">
        <f t="shared" si="36"/>
        <v>-2.0278225980696353E-6</v>
      </c>
      <c r="AU90">
        <f t="shared" si="23"/>
        <v>-5.7306046084505387E-4</v>
      </c>
      <c r="AW90">
        <v>87</v>
      </c>
      <c r="AX90">
        <f>IF(Z90&gt;0, (R90*SUMPRODUCT(K90:$K$98, X90:$X$98)-K90*$AZ$3)/Z90, 0)</f>
        <v>-34127.330332161036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500000</v>
      </c>
      <c r="S91">
        <f t="shared" si="29"/>
        <v>-82950.883400949708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-0.49626043866241748</v>
      </c>
      <c r="AC91">
        <f t="shared" si="30"/>
        <v>-0.44356301270123444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-4.5243630110832749</v>
      </c>
      <c r="AI91">
        <f t="shared" si="34"/>
        <v>-4.5244966935091018</v>
      </c>
      <c r="AJ91">
        <f t="shared" si="35"/>
        <v>-5.2697425961183042E-2</v>
      </c>
      <c r="AK91">
        <f t="shared" si="49"/>
        <v>-3.4738230706369229E-2</v>
      </c>
      <c r="AL91">
        <f t="shared" si="26"/>
        <v>-4.6119323501766543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-2.1104324121738778E-4</v>
      </c>
      <c r="AR91">
        <f t="shared" si="36"/>
        <v>-2.1104947696203762E-4</v>
      </c>
      <c r="AS91">
        <f t="shared" si="36"/>
        <v>-2.4581218508367577E-6</v>
      </c>
      <c r="AT91">
        <f t="shared" si="36"/>
        <v>-1.6203980061878835E-6</v>
      </c>
      <c r="AU91">
        <f t="shared" si="23"/>
        <v>-2.1512799681906226E-4</v>
      </c>
      <c r="AW91">
        <v>88</v>
      </c>
      <c r="AX91">
        <f>IF(Z91&gt;0, (R91*SUMPRODUCT(K91:$K$98, X91:$X$98)-K91*$AZ$3)/Z91, 0)</f>
        <v>-82950.883400949708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500000</v>
      </c>
      <c r="S92">
        <f t="shared" si="29"/>
        <v>-218614.61088474945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-0.44356301270123444</v>
      </c>
      <c r="AC92">
        <f t="shared" si="30"/>
        <v>-0.39621566569165573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-1.7407153593218556</v>
      </c>
      <c r="AI92">
        <f t="shared" si="34"/>
        <v>-1.7407606691554582</v>
      </c>
      <c r="AJ92">
        <f t="shared" si="35"/>
        <v>-4.7347347009578711E-2</v>
      </c>
      <c r="AK92">
        <f t="shared" si="49"/>
        <v>-3.1049410889086415E-2</v>
      </c>
      <c r="AL92">
        <f t="shared" si="26"/>
        <v>-1.8191574270541233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-7.2497619035036726E-5</v>
      </c>
      <c r="AR92">
        <f t="shared" si="36"/>
        <v>-7.2499506106945115E-5</v>
      </c>
      <c r="AS92">
        <f t="shared" si="36"/>
        <v>-1.9719306246354812E-6</v>
      </c>
      <c r="AT92">
        <f t="shared" si="36"/>
        <v>-1.293151318419027E-6</v>
      </c>
      <c r="AU92">
        <f t="shared" si="23"/>
        <v>-7.576458804999962E-5</v>
      </c>
      <c r="AW92">
        <v>89</v>
      </c>
      <c r="AX92">
        <f>IF(Z92&gt;0, (R92*SUMPRODUCT(K92:$K$98, X92:$X$98)-K92*$AZ$3)/Z92, 0)</f>
        <v>-218614.61088474945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500000</v>
      </c>
      <c r="S93">
        <f t="shared" si="29"/>
        <v>-628924.15598960221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-0.39621566569165573</v>
      </c>
      <c r="AC93">
        <f t="shared" si="30"/>
        <v>-0.35382531487248003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-0.61584060054786771</v>
      </c>
      <c r="AI93">
        <f t="shared" si="34"/>
        <v>-0.61585466525310695</v>
      </c>
      <c r="AJ93">
        <f t="shared" si="35"/>
        <v>-4.2390350819175693E-2</v>
      </c>
      <c r="AK93">
        <f t="shared" si="49"/>
        <v>-2.7735096598415904E-2</v>
      </c>
      <c r="AL93">
        <f t="shared" si="26"/>
        <v>-0.68598011267069847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-2.2900569197915554E-5</v>
      </c>
      <c r="AR93">
        <f t="shared" si="36"/>
        <v>-2.2901092206231816E-5</v>
      </c>
      <c r="AS93">
        <f t="shared" si="36"/>
        <v>-1.5763221219822683E-6</v>
      </c>
      <c r="AT93">
        <f t="shared" si="36"/>
        <v>-1.0313537274058422E-6</v>
      </c>
      <c r="AU93">
        <f t="shared" si="23"/>
        <v>-2.5508768055619925E-5</v>
      </c>
      <c r="AW93">
        <v>90</v>
      </c>
      <c r="AX93">
        <f>IF(Z93&gt;0, (R93*SUMPRODUCT(K93:$K$98, X93:$X$98)-K93*$AZ$3)/Z93, 0)</f>
        <v>-628924.15598960221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500000</v>
      </c>
      <c r="S94">
        <f t="shared" si="29"/>
        <v>-1991170.9724194482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-0.35382531487248003</v>
      </c>
      <c r="AC94">
        <f t="shared" si="30"/>
        <v>-0.31593495790756121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-0.19914720339749314</v>
      </c>
      <c r="AI94">
        <f t="shared" si="34"/>
        <v>-0.19915117009551009</v>
      </c>
      <c r="AJ94">
        <f t="shared" si="35"/>
        <v>-3.7890356964918825E-2</v>
      </c>
      <c r="AK94">
        <f t="shared" si="49"/>
        <v>-2.4767772041073603E-2</v>
      </c>
      <c r="AL94">
        <f t="shared" si="26"/>
        <v>-0.26180929910150252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-6.6120198553443529E-6</v>
      </c>
      <c r="AR94">
        <f t="shared" si="36"/>
        <v>-6.6121515563454251E-6</v>
      </c>
      <c r="AS94">
        <f t="shared" si="36"/>
        <v>-1.2580231522411736E-6</v>
      </c>
      <c r="AT94">
        <f t="shared" si="36"/>
        <v>-8.2233140970275291E-7</v>
      </c>
      <c r="AU94">
        <f t="shared" si="23"/>
        <v>-8.6925061182893521E-6</v>
      </c>
      <c r="AW94">
        <v>91</v>
      </c>
      <c r="AX94">
        <f>IF(Z94&gt;0, (R94*SUMPRODUCT(K94:$K$98, X94:$X$98)-K94*$AZ$3)/Z94, 0)</f>
        <v>-1991170.9724194482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8"/>
        <v>500000</v>
      </c>
      <c r="S95">
        <f t="shared" si="29"/>
        <v>-7009041.1889772369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-0.31593495790756121</v>
      </c>
      <c r="AC95">
        <f t="shared" si="30"/>
        <v>-0.28209044712909803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-5.8417294340060946E-2</v>
      </c>
      <c r="AI95">
        <f t="shared" si="34"/>
        <v>-5.8418300506380715E-2</v>
      </c>
      <c r="AJ95">
        <f t="shared" si="35"/>
        <v>-3.3844510778463177E-2</v>
      </c>
      <c r="AK95">
        <f t="shared" si="49"/>
        <v>-2.2115447053529285E-2</v>
      </c>
      <c r="AL95">
        <f t="shared" si="26"/>
        <v>-0.11437825833837319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-1.7317426483416558E-6</v>
      </c>
      <c r="AR95">
        <f t="shared" si="36"/>
        <v>-1.731772475486972E-6</v>
      </c>
      <c r="AS95">
        <f t="shared" si="36"/>
        <v>-1.0032984818869033E-6</v>
      </c>
      <c r="AT95">
        <f t="shared" si="36"/>
        <v>-6.5559802593381312E-7</v>
      </c>
      <c r="AU95">
        <f t="shared" si="23"/>
        <v>-3.3906689833076888E-6</v>
      </c>
      <c r="AW95">
        <v>92</v>
      </c>
      <c r="AX95">
        <f>IF(Z95&gt;0, (R95*SUMPRODUCT(K95:$K$98, X95:$X$98)-K95*$AZ$3)/Z95, 0)</f>
        <v>-7009041.1889772369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500000</v>
      </c>
      <c r="S96">
        <f t="shared" si="29"/>
        <v>-27780029.20121032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-0.28209044712909803</v>
      </c>
      <c r="AC96">
        <f t="shared" si="30"/>
        <v>-0.25186796208753337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-1.5388837239891848E-2</v>
      </c>
      <c r="AI96">
        <f t="shared" si="34"/>
        <v>-1.5389063902686425E-2</v>
      </c>
      <c r="AJ96">
        <f t="shared" si="35"/>
        <v>-3.0222485041564662E-2</v>
      </c>
      <c r="AK96">
        <f t="shared" si="49"/>
        <v>-1.9746331299036864E-2</v>
      </c>
      <c r="AL96">
        <f t="shared" si="26"/>
        <v>-6.5357880243287952E-2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-4.0731433794209092E-7</v>
      </c>
      <c r="AR96">
        <f t="shared" si="36"/>
        <v>-4.0732033729114309E-7</v>
      </c>
      <c r="AS96">
        <f t="shared" si="36"/>
        <v>-7.9993382825304162E-7</v>
      </c>
      <c r="AT96">
        <f t="shared" si="36"/>
        <v>-5.2264922518011598E-7</v>
      </c>
      <c r="AU96">
        <f t="shared" si="23"/>
        <v>-1.7299033907243008E-6</v>
      </c>
      <c r="AW96">
        <v>93</v>
      </c>
      <c r="AX96">
        <f>IF(Z96&gt;0, (R96*SUMPRODUCT(K96:$K$98, X96:$X$98)-K96*$AZ$3)/Z96, 0)</f>
        <v>-27780029.20121032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500000</v>
      </c>
      <c r="S97">
        <f t="shared" si="29"/>
        <v>-125974566.95565867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-0.25186796208753337</v>
      </c>
      <c r="AC97">
        <f t="shared" si="30"/>
        <v>-0.22488246155882408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-3.5953524471221969E-3</v>
      </c>
      <c r="AI97">
        <f t="shared" si="34"/>
        <v>-3.5953970756664724E-3</v>
      </c>
      <c r="AJ97">
        <f t="shared" si="35"/>
        <v>-2.6985500528709294E-2</v>
      </c>
      <c r="AK97">
        <f t="shared" si="49"/>
        <v>-1.7630757346127339E-2</v>
      </c>
      <c r="AL97">
        <f t="shared" si="26"/>
        <v>-4.8211654950503106E-2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-8.4966423738993134E-8</v>
      </c>
      <c r="AR97">
        <f t="shared" si="36"/>
        <v>-8.496747841384338E-8</v>
      </c>
      <c r="AS97">
        <f t="shared" si="36"/>
        <v>-6.3772926478081351E-7</v>
      </c>
      <c r="AT97">
        <f t="shared" si="36"/>
        <v>-4.1665522964500276E-7</v>
      </c>
      <c r="AU97">
        <f t="shared" si="23"/>
        <v>-1.1393519728396596E-6</v>
      </c>
      <c r="AW97">
        <v>94</v>
      </c>
      <c r="AX97">
        <f>IF(Z97&gt;0, (R97*SUMPRODUCT(K97:$K$98, X97:$X$98)-K97*$AZ$3)/Z97, 0)</f>
        <v>-125974566.95565867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-0.22488246155882408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-0.22488246155882408</v>
      </c>
      <c r="AK98">
        <f t="shared" si="49"/>
        <v>-1.5741772309117687E-2</v>
      </c>
      <c r="AL98">
        <f t="shared" si="26"/>
        <v>-0.24151680475345225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-1.8833479468770024E-8</v>
      </c>
      <c r="AR98">
        <f t="shared" si="36"/>
        <v>-1.8833479468770024E-8</v>
      </c>
      <c r="AS98">
        <f t="shared" si="36"/>
        <v>-4.7450788406931847E-6</v>
      </c>
      <c r="AT98">
        <f t="shared" si="36"/>
        <v>-3.3215551884852301E-7</v>
      </c>
      <c r="AU98">
        <f t="shared" si="36"/>
        <v>-5.0960678390104779E-6</v>
      </c>
      <c r="AW98">
        <v>95</v>
      </c>
    </row>
    <row r="100" spans="5:50" x14ac:dyDescent="0.25">
      <c r="AN100" s="8">
        <f t="shared" ref="AN100:AU100" si="50">SUM(AN3:AN98)</f>
        <v>17277.092754891444</v>
      </c>
      <c r="AO100" s="8">
        <f t="shared" si="50"/>
        <v>-1727.7092754891446</v>
      </c>
      <c r="AP100" s="8">
        <f t="shared" si="50"/>
        <v>-437.3892562337212</v>
      </c>
      <c r="AQ100" s="8">
        <f t="shared" si="50"/>
        <v>-9515.9010594741776</v>
      </c>
      <c r="AR100" s="8">
        <f t="shared" si="50"/>
        <v>5596.0931636943969</v>
      </c>
      <c r="AS100" s="8">
        <f t="shared" si="50"/>
        <v>-515.6573826718477</v>
      </c>
      <c r="AT100" s="8">
        <f t="shared" si="50"/>
        <v>300.80013989191127</v>
      </c>
      <c r="AU100" s="8">
        <f t="shared" si="50"/>
        <v>5381.2359209144615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1F19-58F9-4E3D-9C96-F3579617663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19665.427351692975</v>
      </c>
      <c r="K3">
        <v>1</v>
      </c>
      <c r="L3" s="2">
        <v>0</v>
      </c>
      <c r="O3">
        <f>$C$3</f>
        <v>19665.427351692975</v>
      </c>
      <c r="P3">
        <f>O3*C5</f>
        <v>1966.5427351692977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19665.427351692975</v>
      </c>
      <c r="AF3">
        <f t="shared" ref="AF3:AG34" si="4">-$Z3*P3</f>
        <v>-1966.5427351692977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17425.734874723679</v>
      </c>
      <c r="AJ3">
        <f t="shared" ref="AJ3:AJ66" si="7">AB3-AC3</f>
        <v>0</v>
      </c>
      <c r="AL3">
        <f t="shared" ref="AL3:AL34" si="8">SUM(AI3:AK3)</f>
        <v>17425.734874723679</v>
      </c>
      <c r="AN3">
        <f t="shared" ref="AN3:AU34" si="9">AE3*$K3</f>
        <v>19665.427351692975</v>
      </c>
      <c r="AO3">
        <f t="shared" si="9"/>
        <v>-1966.5427351692977</v>
      </c>
      <c r="AP3">
        <f t="shared" si="9"/>
        <v>-273.14974180000002</v>
      </c>
      <c r="AQ3">
        <f t="shared" si="9"/>
        <v>0</v>
      </c>
      <c r="AR3">
        <f t="shared" si="9"/>
        <v>17425.734874723679</v>
      </c>
      <c r="AS3">
        <f t="shared" si="9"/>
        <v>0</v>
      </c>
      <c r="AT3">
        <f t="shared" si="9"/>
        <v>0</v>
      </c>
      <c r="AU3">
        <f t="shared" si="9"/>
        <v>17425.734874723679</v>
      </c>
      <c r="AW3">
        <v>0</v>
      </c>
      <c r="AX3">
        <f>IF(Z3&gt;0, (R3*SUMPRODUCT(K3:$K$98, X3:$X$98)-K3*$AZ$3)/Z3, 0)</f>
        <v>0</v>
      </c>
      <c r="AZ3">
        <f>C6*SUMPRODUCT(X4:X89, K4:K89)/1</f>
        <v>10785.955265110846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1170.1654600156633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1155.6380641190208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-1155.6380641190208</v>
      </c>
      <c r="AK4">
        <f>G4*SUM(AB4, AE4:AF4)</f>
        <v>0</v>
      </c>
      <c r="AL4">
        <f t="shared" si="8"/>
        <v>-2363.0490641190208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-1078.0455357142857</v>
      </c>
      <c r="AR4">
        <f t="shared" si="9"/>
        <v>-1078.0455357142857</v>
      </c>
      <c r="AS4">
        <f t="shared" si="9"/>
        <v>-1031.8197001062686</v>
      </c>
      <c r="AT4">
        <f t="shared" si="9"/>
        <v>0</v>
      </c>
      <c r="AU4">
        <f t="shared" si="9"/>
        <v>-2109.8652358205541</v>
      </c>
      <c r="AW4">
        <v>1</v>
      </c>
      <c r="AX4">
        <f>IF(Z4&gt;0, (R4*SUMPRODUCT(K4:$K$98, X4:$X$98)-K4*$AZ$3)/Z4, 0)</f>
        <v>1170.1654600156633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500000</v>
      </c>
      <c r="S5">
        <f t="shared" si="1"/>
        <v>1137.49780779964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1155.6380641190208</v>
      </c>
      <c r="AC5">
        <f t="shared" si="2"/>
        <v>1109.4122285110025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-1199.9964794620071</v>
      </c>
      <c r="AI5">
        <f t="shared" si="6"/>
        <v>-1224.379212793534</v>
      </c>
      <c r="AJ5">
        <f t="shared" si="7"/>
        <v>46.225835608018315</v>
      </c>
      <c r="AK5">
        <f>G5*SUM(AB5, AE5:AF5)</f>
        <v>80.894664488331458</v>
      </c>
      <c r="AL5">
        <f t="shared" si="8"/>
        <v>-1097.2587126971841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-956.62984650989074</v>
      </c>
      <c r="AR5">
        <f t="shared" si="9"/>
        <v>-976.0676122397432</v>
      </c>
      <c r="AS5">
        <f t="shared" si="9"/>
        <v>36.850953131392146</v>
      </c>
      <c r="AT5">
        <f t="shared" si="9"/>
        <v>64.488731256641785</v>
      </c>
      <c r="AU5">
        <f t="shared" si="9"/>
        <v>-874.72792785170918</v>
      </c>
      <c r="AW5">
        <v>2</v>
      </c>
      <c r="AX5">
        <f>IF(Z5&gt;0, (R5*SUMPRODUCT(K5:$K$98, X5:$X$98)-K5*$AZ$3)/Z5, 0)</f>
        <v>1137.49780779964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500000</v>
      </c>
      <c r="S6">
        <f t="shared" si="1"/>
        <v>1115.1256746464294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1109.4122285110025</v>
      </c>
      <c r="AC6">
        <f t="shared" si="2"/>
        <v>1074.0499713817044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-1195.6419523927523</v>
      </c>
      <c r="AI6">
        <f t="shared" si="6"/>
        <v>-1219.7210762933444</v>
      </c>
      <c r="AJ6">
        <f t="shared" si="7"/>
        <v>35.362257129298087</v>
      </c>
      <c r="AK6">
        <f>G6*SUM(AB6, AE6:AF6)</f>
        <v>77.658855995770182</v>
      </c>
      <c r="AL6">
        <f t="shared" si="8"/>
        <v>-1106.6999631682761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-851.03432517022372</v>
      </c>
      <c r="AR6">
        <f t="shared" si="9"/>
        <v>-868.17336994731704</v>
      </c>
      <c r="AS6">
        <f t="shared" si="9"/>
        <v>25.170156142733351</v>
      </c>
      <c r="AT6">
        <f t="shared" si="9"/>
        <v>55.276039765575298</v>
      </c>
      <c r="AU6">
        <f t="shared" si="9"/>
        <v>-787.72717403900833</v>
      </c>
      <c r="AW6">
        <v>3</v>
      </c>
      <c r="AX6">
        <f>IF(Z6&gt;0, (R6*SUMPRODUCT(K6:$K$98, X6:$X$98)-K6*$AZ$3)/Z6, 0)</f>
        <v>1115.1256746464294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500000</v>
      </c>
      <c r="S7">
        <f t="shared" si="1"/>
        <v>1099.2785404215931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1074.0499713817044</v>
      </c>
      <c r="AC7">
        <f t="shared" si="2"/>
        <v>1045.575993872726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-1192.9221772933925</v>
      </c>
      <c r="AI7">
        <f t="shared" si="6"/>
        <v>-1216.7008638461139</v>
      </c>
      <c r="AJ7">
        <f t="shared" si="7"/>
        <v>28.473977508978351</v>
      </c>
      <c r="AK7">
        <f>G7*SUM(AB7, AE7:AF7)</f>
        <v>75.183497996719311</v>
      </c>
      <c r="AL7">
        <f t="shared" si="8"/>
        <v>-1113.0433883404162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-758.12360980000415</v>
      </c>
      <c r="AR7">
        <f t="shared" si="9"/>
        <v>-773.23539498498042</v>
      </c>
      <c r="AS7">
        <f t="shared" si="9"/>
        <v>18.095727471048303</v>
      </c>
      <c r="AT7">
        <f t="shared" si="9"/>
        <v>47.780472174628535</v>
      </c>
      <c r="AU7">
        <f t="shared" si="9"/>
        <v>-707.3591953393036</v>
      </c>
      <c r="AW7">
        <v>4</v>
      </c>
      <c r="AX7">
        <f>IF(Z7&gt;0, (R7*SUMPRODUCT(K7:$K$98, X7:$X$98)-K7*$AZ$3)/Z7, 0)</f>
        <v>1099.2785404215931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500000</v>
      </c>
      <c r="S8">
        <f t="shared" si="1"/>
        <v>1087.9689857586043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1045.575993872726</v>
      </c>
      <c r="AC8">
        <f t="shared" si="2"/>
        <v>1021.8812659131219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-1190.0543037727034</v>
      </c>
      <c r="AI8">
        <f t="shared" si="6"/>
        <v>-1213.5357007447089</v>
      </c>
      <c r="AJ8">
        <f t="shared" si="7"/>
        <v>23.694727959604165</v>
      </c>
      <c r="AK8">
        <f t="shared" ref="AK8:AK71" si="22">G8*SUM(AB8:AB8, AE8:AF8)</f>
        <v>73.190319571090825</v>
      </c>
      <c r="AL8">
        <f t="shared" si="8"/>
        <v>-1116.650653214014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-675.26877172413197</v>
      </c>
      <c r="AR8">
        <f t="shared" si="9"/>
        <v>-688.59274697583726</v>
      </c>
      <c r="AS8">
        <f t="shared" si="9"/>
        <v>13.445024983225773</v>
      </c>
      <c r="AT8">
        <f t="shared" si="9"/>
        <v>41.530152903263527</v>
      </c>
      <c r="AU8">
        <f t="shared" si="9"/>
        <v>-633.61756908934797</v>
      </c>
      <c r="AW8">
        <v>5</v>
      </c>
      <c r="AX8">
        <f>IF(Z8&gt;0, (R8*SUMPRODUCT(K8:$K$98, X8:$X$98)-K8*$AZ$3)/Z8, 0)</f>
        <v>1087.9689857586043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500000</v>
      </c>
      <c r="S9">
        <f t="shared" si="1"/>
        <v>1080.7171066499554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1021.8812659131219</v>
      </c>
      <c r="AC9">
        <f t="shared" si="2"/>
        <v>1002.3525672607739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-1187.4659855728071</v>
      </c>
      <c r="AI9">
        <f t="shared" si="6"/>
        <v>-1210.6531952758139</v>
      </c>
      <c r="AJ9">
        <f t="shared" si="7"/>
        <v>19.528698652347998</v>
      </c>
      <c r="AK9">
        <f t="shared" si="22"/>
        <v>71.531688613918533</v>
      </c>
      <c r="AL9">
        <f t="shared" si="8"/>
        <v>-1119.5928080095473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-601.60722363068351</v>
      </c>
      <c r="AR9">
        <f t="shared" si="9"/>
        <v>-613.35458567949149</v>
      </c>
      <c r="AS9">
        <f t="shared" si="9"/>
        <v>9.8938464933731005</v>
      </c>
      <c r="AT9">
        <f t="shared" si="9"/>
        <v>36.240179602176539</v>
      </c>
      <c r="AU9">
        <f t="shared" si="9"/>
        <v>-567.22055958394185</v>
      </c>
      <c r="AW9">
        <v>6</v>
      </c>
      <c r="AX9">
        <f>IF(Z9&gt;0, (R9*SUMPRODUCT(K9:$K$98, X9:$X$98)-K9*$AZ$3)/Z9, 0)</f>
        <v>1080.7171066499554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500000</v>
      </c>
      <c r="S10">
        <f t="shared" si="1"/>
        <v>1076.8568671288519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1002.3525672607739</v>
      </c>
      <c r="AC10">
        <f t="shared" si="2"/>
        <v>986.22755172989764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-1187.235684911104</v>
      </c>
      <c r="AI10">
        <f t="shared" si="6"/>
        <v>-1210.1316607328354</v>
      </c>
      <c r="AJ10">
        <f t="shared" si="7"/>
        <v>16.125015530876226</v>
      </c>
      <c r="AK10">
        <f t="shared" si="22"/>
        <v>70.164679708254184</v>
      </c>
      <c r="AL10">
        <f t="shared" si="8"/>
        <v>-1123.8419654937049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-537.0451304894973</v>
      </c>
      <c r="AR10">
        <f t="shared" si="9"/>
        <v>-547.40210718682999</v>
      </c>
      <c r="AS10">
        <f t="shared" si="9"/>
        <v>7.2941381226870829</v>
      </c>
      <c r="AT10">
        <f t="shared" si="9"/>
        <v>31.738937810393235</v>
      </c>
      <c r="AU10">
        <f t="shared" si="9"/>
        <v>-508.3690312537496</v>
      </c>
      <c r="AW10">
        <v>7</v>
      </c>
      <c r="AX10">
        <f>IF(Z10&gt;0, (R10*SUMPRODUCT(K10:$K$98, X10:$X$98)-K10*$AZ$3)/Z10, 0)</f>
        <v>1076.8568671288519</v>
      </c>
    </row>
    <row r="11" spans="1:52" x14ac:dyDescent="0.25">
      <c r="A11" t="s">
        <v>33</v>
      </c>
      <c r="C11" s="12">
        <f>AU91</f>
        <v>6113.9739390791701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500000</v>
      </c>
      <c r="S11">
        <f t="shared" si="1"/>
        <v>1074.7826012906278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986.22755172989764</v>
      </c>
      <c r="AC11">
        <f t="shared" si="2"/>
        <v>971.93439275808316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-1186.3733039836616</v>
      </c>
      <c r="AI11">
        <f t="shared" si="6"/>
        <v>-1208.9810013819763</v>
      </c>
      <c r="AJ11">
        <f t="shared" si="7"/>
        <v>14.293158971814478</v>
      </c>
      <c r="AK11">
        <f t="shared" si="22"/>
        <v>69.035928621092836</v>
      </c>
      <c r="AL11">
        <f t="shared" si="8"/>
        <v>-1125.6519137890691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-479.15627960147066</v>
      </c>
      <c r="AR11">
        <f t="shared" si="9"/>
        <v>-488.28714940388278</v>
      </c>
      <c r="AS11">
        <f t="shared" si="9"/>
        <v>5.7727671835587131</v>
      </c>
      <c r="AT11">
        <f t="shared" si="9"/>
        <v>27.882453698040297</v>
      </c>
      <c r="AU11">
        <f t="shared" si="9"/>
        <v>-454.63192852228383</v>
      </c>
      <c r="AW11">
        <v>8</v>
      </c>
      <c r="AX11">
        <f>IF(Z11&gt;0, (R11*SUMPRODUCT(K11:$K$98, X11:$X$98)-K11*$AZ$3)/Z11, 0)</f>
        <v>1074.7826012906278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500000</v>
      </c>
      <c r="S12">
        <f t="shared" si="1"/>
        <v>1074.6237689839054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971.93439275808316</v>
      </c>
      <c r="AC12">
        <f t="shared" si="2"/>
        <v>959.52094486883425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-1187.3490328963228</v>
      </c>
      <c r="AI12">
        <f t="shared" si="6"/>
        <v>-1209.6712858690096</v>
      </c>
      <c r="AJ12">
        <f t="shared" si="7"/>
        <v>12.413447889248914</v>
      </c>
      <c r="AK12">
        <f t="shared" si="22"/>
        <v>68.035407493065833</v>
      </c>
      <c r="AL12">
        <f t="shared" si="8"/>
        <v>-1129.2224304866947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-428.16996441459736</v>
      </c>
      <c r="AR12">
        <f t="shared" si="9"/>
        <v>-436.21959261672311</v>
      </c>
      <c r="AS12">
        <f t="shared" si="9"/>
        <v>4.476413753449588</v>
      </c>
      <c r="AT12">
        <f t="shared" si="9"/>
        <v>24.534249995706421</v>
      </c>
      <c r="AU12">
        <f t="shared" si="9"/>
        <v>-407.20892886756707</v>
      </c>
      <c r="AW12">
        <v>9</v>
      </c>
      <c r="AX12">
        <f>IF(Z12&gt;0, (R12*SUMPRODUCT(K12:$K$98, X12:$X$98)-K12*$AZ$3)/Z12, 0)</f>
        <v>1074.6237689839054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500000</v>
      </c>
      <c r="S13">
        <f t="shared" si="1"/>
        <v>1075.4359102492767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959.52094486883425</v>
      </c>
      <c r="AC13">
        <f t="shared" si="2"/>
        <v>948.08565162585865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-1189.2782972029147</v>
      </c>
      <c r="AI13">
        <f t="shared" si="6"/>
        <v>-1211.3178637310145</v>
      </c>
      <c r="AJ13">
        <f t="shared" si="7"/>
        <v>11.435293242975604</v>
      </c>
      <c r="AK13">
        <f t="shared" si="22"/>
        <v>67.1664661408184</v>
      </c>
      <c r="AL13">
        <f t="shared" si="8"/>
        <v>-1132.7161043472206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-382.9157825574942</v>
      </c>
      <c r="AR13">
        <f t="shared" si="9"/>
        <v>-390.01193312560247</v>
      </c>
      <c r="AS13">
        <f t="shared" si="9"/>
        <v>3.6818583768045721</v>
      </c>
      <c r="AT13">
        <f t="shared" si="9"/>
        <v>21.625804493718697</v>
      </c>
      <c r="AU13">
        <f t="shared" si="9"/>
        <v>-364.70427025507922</v>
      </c>
      <c r="AW13">
        <v>10</v>
      </c>
      <c r="AX13">
        <f>IF(Z13&gt;0, (R13*SUMPRODUCT(K13:$K$98, X13:$X$98)-K13*$AZ$3)/Z13, 0)</f>
        <v>1075.4359102492767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500000</v>
      </c>
      <c r="S14">
        <f t="shared" si="1"/>
        <v>1076.8313300119701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948.08565162585865</v>
      </c>
      <c r="AC14">
        <f t="shared" si="2"/>
        <v>937.25439690016958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-1192.5146617457694</v>
      </c>
      <c r="AI14">
        <f t="shared" si="6"/>
        <v>-1214.274206875501</v>
      </c>
      <c r="AJ14">
        <f t="shared" si="7"/>
        <v>10.831254725689064</v>
      </c>
      <c r="AK14">
        <f t="shared" si="22"/>
        <v>66.365995613810114</v>
      </c>
      <c r="AL14">
        <f t="shared" si="8"/>
        <v>-1137.0769565360017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-342.81946903941468</v>
      </c>
      <c r="AR14">
        <f t="shared" si="9"/>
        <v>-349.07481830027274</v>
      </c>
      <c r="AS14">
        <f t="shared" si="9"/>
        <v>3.1137269110431958</v>
      </c>
      <c r="AT14">
        <f t="shared" si="9"/>
        <v>19.078637863698553</v>
      </c>
      <c r="AU14">
        <f t="shared" si="9"/>
        <v>-326.88245352553093</v>
      </c>
      <c r="AW14">
        <v>11</v>
      </c>
      <c r="AX14">
        <f>IF(Z14&gt;0, (R14*SUMPRODUCT(K14:$K$98, X14:$X$98)-K14*$AZ$3)/Z14, 0)</f>
        <v>1076.8313300119701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500000</v>
      </c>
      <c r="S15">
        <f t="shared" si="1"/>
        <v>1078.4006470366071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937.25439690016958</v>
      </c>
      <c r="AC15">
        <f t="shared" si="2"/>
        <v>926.6532562820106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-1196.6065632559275</v>
      </c>
      <c r="AI15">
        <f t="shared" si="6"/>
        <v>-1218.088682606199</v>
      </c>
      <c r="AJ15">
        <f t="shared" si="7"/>
        <v>10.601140618158979</v>
      </c>
      <c r="AK15">
        <f t="shared" si="22"/>
        <v>65.607807783011879</v>
      </c>
      <c r="AL15">
        <f t="shared" si="8"/>
        <v>-1141.8797342050282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-307.13910084277774</v>
      </c>
      <c r="AR15">
        <f t="shared" si="9"/>
        <v>-312.65302582367264</v>
      </c>
      <c r="AS15">
        <f t="shared" si="9"/>
        <v>2.7210487534930952</v>
      </c>
      <c r="AT15">
        <f t="shared" si="9"/>
        <v>16.839890160647791</v>
      </c>
      <c r="AU15">
        <f t="shared" si="9"/>
        <v>-293.09208690953176</v>
      </c>
      <c r="AW15">
        <v>12</v>
      </c>
      <c r="AX15">
        <f>IF(Z15&gt;0, (R15*SUMPRODUCT(K15:$K$98, X15:$X$98)-K15*$AZ$3)/Z15, 0)</f>
        <v>1078.4006470366071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500000</v>
      </c>
      <c r="S16">
        <f t="shared" si="1"/>
        <v>1079.9880160225248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926.6532562820106</v>
      </c>
      <c r="AC16">
        <f t="shared" si="2"/>
        <v>916.13766295821154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-1203.4498081215525</v>
      </c>
      <c r="AI16">
        <f t="shared" si="6"/>
        <v>-1224.656933787915</v>
      </c>
      <c r="AJ16">
        <f t="shared" si="7"/>
        <v>10.515593323799067</v>
      </c>
      <c r="AK16">
        <f t="shared" si="22"/>
        <v>64.865727939740751</v>
      </c>
      <c r="AL16">
        <f t="shared" si="8"/>
        <v>-1149.2756125243752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-275.79963513813397</v>
      </c>
      <c r="AR16">
        <f t="shared" si="9"/>
        <v>-280.65976098770375</v>
      </c>
      <c r="AS16">
        <f t="shared" si="9"/>
        <v>2.409902583716105</v>
      </c>
      <c r="AT16">
        <f t="shared" si="9"/>
        <v>14.865550667770782</v>
      </c>
      <c r="AU16">
        <f t="shared" si="9"/>
        <v>-263.3843077362169</v>
      </c>
      <c r="AW16">
        <v>13</v>
      </c>
      <c r="AX16">
        <f>IF(Z16&gt;0, (R16*SUMPRODUCT(K16:$K$98, X16:$X$98)-K16*$AZ$3)/Z16, 0)</f>
        <v>1079.9880160225248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500000</v>
      </c>
      <c r="S17">
        <f t="shared" si="1"/>
        <v>1080.9730813634515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916.13766295821154</v>
      </c>
      <c r="AC17">
        <f t="shared" si="2"/>
        <v>905.18044524773779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-1213.3054667640426</v>
      </c>
      <c r="AI17">
        <f t="shared" si="6"/>
        <v>-1234.2398559004034</v>
      </c>
      <c r="AJ17">
        <f t="shared" si="7"/>
        <v>10.957217710473742</v>
      </c>
      <c r="AK17">
        <f t="shared" si="22"/>
        <v>64.129636407074813</v>
      </c>
      <c r="AL17">
        <f t="shared" si="8"/>
        <v>-1159.153001782855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-248.26633725510942</v>
      </c>
      <c r="AR17">
        <f t="shared" si="9"/>
        <v>-252.54992803741996</v>
      </c>
      <c r="AS17">
        <f t="shared" si="9"/>
        <v>2.2420638347087931</v>
      </c>
      <c r="AT17">
        <f t="shared" si="9"/>
        <v>13.122194184741653</v>
      </c>
      <c r="AU17">
        <f t="shared" si="9"/>
        <v>-237.18567001796953</v>
      </c>
      <c r="AW17">
        <v>14</v>
      </c>
      <c r="AX17">
        <f>IF(Z17&gt;0, (R17*SUMPRODUCT(K17:$K$98, X17:$X$98)-K17*$AZ$3)/Z17, 0)</f>
        <v>1080.9730813634515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500000</v>
      </c>
      <c r="S18">
        <f t="shared" si="1"/>
        <v>1080.8492416033591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905.18044524773779</v>
      </c>
      <c r="AC18">
        <f t="shared" si="2"/>
        <v>893.38055212446682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-1223.7716342510259</v>
      </c>
      <c r="AI18">
        <f t="shared" si="6"/>
        <v>-1244.4354909143105</v>
      </c>
      <c r="AJ18">
        <f t="shared" si="7"/>
        <v>11.799893123270977</v>
      </c>
      <c r="AK18">
        <f t="shared" si="22"/>
        <v>63.362631167341654</v>
      </c>
      <c r="AL18">
        <f t="shared" si="8"/>
        <v>-1169.2729666236978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-223.57850221884158</v>
      </c>
      <c r="AR18">
        <f t="shared" si="9"/>
        <v>-227.353711574523</v>
      </c>
      <c r="AS18">
        <f t="shared" si="9"/>
        <v>2.1557963569387431</v>
      </c>
      <c r="AT18">
        <f t="shared" si="9"/>
        <v>11.576115818135749</v>
      </c>
      <c r="AU18">
        <f t="shared" si="9"/>
        <v>-213.62179939944849</v>
      </c>
      <c r="AW18">
        <v>15</v>
      </c>
      <c r="AX18">
        <f>IF(Z18&gt;0, (R18*SUMPRODUCT(K18:$K$98, X18:$X$98)-K18*$AZ$3)/Z18, 0)</f>
        <v>1080.8492416033591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500000</v>
      </c>
      <c r="S19">
        <f t="shared" si="1"/>
        <v>1079.8178395856189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893.38055212446682</v>
      </c>
      <c r="AC19">
        <f t="shared" si="2"/>
        <v>880.93280359476807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-1236.3003599704534</v>
      </c>
      <c r="AI19">
        <f t="shared" si="6"/>
        <v>-1256.6957630491067</v>
      </c>
      <c r="AJ19">
        <f t="shared" si="7"/>
        <v>12.447748529698742</v>
      </c>
      <c r="AK19">
        <f t="shared" si="22"/>
        <v>62.536638648712682</v>
      </c>
      <c r="AL19">
        <f t="shared" si="8"/>
        <v>-1181.7113758706955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-201.66736925552286</v>
      </c>
      <c r="AR19">
        <f t="shared" si="9"/>
        <v>-204.99430129967135</v>
      </c>
      <c r="AS19">
        <f t="shared" si="9"/>
        <v>2.0304974263686555</v>
      </c>
      <c r="AT19">
        <f t="shared" si="9"/>
        <v>10.201080422455389</v>
      </c>
      <c r="AU19">
        <f t="shared" si="9"/>
        <v>-192.76272345084732</v>
      </c>
      <c r="AW19">
        <v>16</v>
      </c>
      <c r="AX19">
        <f>IF(Z19&gt;0, (R19*SUMPRODUCT(K19:$K$98, X19:$X$98)-K19*$AZ$3)/Z19, 0)</f>
        <v>1079.8178395856189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500000</v>
      </c>
      <c r="S20">
        <f t="shared" si="1"/>
        <v>1077.7710569475171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880.93280359476807</v>
      </c>
      <c r="AC20">
        <f t="shared" si="2"/>
        <v>867.77503584740759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-1250.4229910733352</v>
      </c>
      <c r="AI20">
        <f t="shared" si="6"/>
        <v>-1270.5519189716483</v>
      </c>
      <c r="AJ20">
        <f t="shared" si="7"/>
        <v>13.157767747360481</v>
      </c>
      <c r="AK20">
        <f t="shared" si="22"/>
        <v>61.665296251633769</v>
      </c>
      <c r="AL20">
        <f t="shared" si="8"/>
        <v>-1195.7288549726541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-182.11703242019738</v>
      </c>
      <c r="AR20">
        <f t="shared" si="9"/>
        <v>-185.04869685760045</v>
      </c>
      <c r="AS20">
        <f t="shared" si="9"/>
        <v>1.9163544116911873</v>
      </c>
      <c r="AT20">
        <f t="shared" si="9"/>
        <v>8.9812014309014128</v>
      </c>
      <c r="AU20">
        <f t="shared" si="9"/>
        <v>-174.15114101500785</v>
      </c>
      <c r="AW20">
        <v>17</v>
      </c>
      <c r="AX20">
        <f>IF(Z20&gt;0, (R20*SUMPRODUCT(K20:$K$98, X20:$X$98)-K20*$AZ$3)/Z20, 0)</f>
        <v>1077.7710569475171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500000</v>
      </c>
      <c r="S21">
        <f t="shared" si="1"/>
        <v>1074.7588515573927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867.77503584740759</v>
      </c>
      <c r="AC21">
        <f t="shared" si="2"/>
        <v>853.97014763092761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-1268.234374432835</v>
      </c>
      <c r="AI21">
        <f t="shared" si="6"/>
        <v>-1288.0986013334432</v>
      </c>
      <c r="AJ21">
        <f t="shared" si="7"/>
        <v>13.804888216479981</v>
      </c>
      <c r="AK21">
        <f t="shared" si="22"/>
        <v>60.744252509318535</v>
      </c>
      <c r="AL21">
        <f t="shared" si="8"/>
        <v>-1213.5494606076447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-164.92067822380901</v>
      </c>
      <c r="AR21">
        <f t="shared" si="9"/>
        <v>-167.50381414795945</v>
      </c>
      <c r="AS21">
        <f t="shared" si="9"/>
        <v>1.795182005285034</v>
      </c>
      <c r="AT21">
        <f t="shared" si="9"/>
        <v>7.899157698288418</v>
      </c>
      <c r="AU21">
        <f t="shared" si="9"/>
        <v>-157.80947444438601</v>
      </c>
      <c r="AW21">
        <v>18</v>
      </c>
      <c r="AX21">
        <f>IF(Z21&gt;0, (R21*SUMPRODUCT(K21:$K$98, X21:$X$98)-K21*$AZ$3)/Z21, 0)</f>
        <v>1074.7588515573927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500000</v>
      </c>
      <c r="S22">
        <f t="shared" si="1"/>
        <v>1070.5131584321887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853.97014763092761</v>
      </c>
      <c r="AC22">
        <f t="shared" si="2"/>
        <v>839.32816958900889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-1290.2760909145527</v>
      </c>
      <c r="AI22">
        <f t="shared" si="6"/>
        <v>-1309.8771617416091</v>
      </c>
      <c r="AJ22">
        <f t="shared" si="7"/>
        <v>14.641978041918719</v>
      </c>
      <c r="AK22">
        <f t="shared" si="22"/>
        <v>59.777910334164936</v>
      </c>
      <c r="AL22">
        <f t="shared" si="8"/>
        <v>-1235.4572733655255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-149.80979821479593</v>
      </c>
      <c r="AR22">
        <f t="shared" si="9"/>
        <v>-152.08561537212532</v>
      </c>
      <c r="AS22">
        <f t="shared" si="9"/>
        <v>1.7000328777467668</v>
      </c>
      <c r="AT22">
        <f t="shared" si="9"/>
        <v>6.9406204981414863</v>
      </c>
      <c r="AU22">
        <f t="shared" si="9"/>
        <v>-143.44496199623705</v>
      </c>
      <c r="AW22">
        <v>19</v>
      </c>
      <c r="AX22">
        <f>IF(Z22&gt;0, (R22*SUMPRODUCT(K22:$K$98, X22:$X$98)-K22*$AZ$3)/Z22, 0)</f>
        <v>1070.5131584321887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500000</v>
      </c>
      <c r="S23">
        <f t="shared" si="1"/>
        <v>1064.7944789631356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839.32816958900889</v>
      </c>
      <c r="AC23">
        <f t="shared" si="2"/>
        <v>823.69578225089981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-1314.9264678120016</v>
      </c>
      <c r="AI23">
        <f t="shared" si="6"/>
        <v>-1334.265781607397</v>
      </c>
      <c r="AJ23">
        <f t="shared" si="7"/>
        <v>15.632387338109083</v>
      </c>
      <c r="AK23">
        <f t="shared" si="22"/>
        <v>58.752971871230628</v>
      </c>
      <c r="AL23">
        <f t="shared" si="8"/>
        <v>-1259.8804223980574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-136.31417323704605</v>
      </c>
      <c r="AR23">
        <f t="shared" si="9"/>
        <v>-138.319017337095</v>
      </c>
      <c r="AS23">
        <f t="shared" si="9"/>
        <v>1.620559025830081</v>
      </c>
      <c r="AT23">
        <f t="shared" si="9"/>
        <v>6.0907305327671546</v>
      </c>
      <c r="AU23">
        <f t="shared" si="9"/>
        <v>-130.6077277784978</v>
      </c>
      <c r="AW23">
        <v>20</v>
      </c>
      <c r="AX23">
        <f>IF(Z23&gt;0, (R23*SUMPRODUCT(K23:$K$98, X23:$X$98)-K23*$AZ$3)/Z23, 0)</f>
        <v>1064.7944789631356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500000</v>
      </c>
      <c r="S24">
        <f t="shared" si="1"/>
        <v>1057.7018139252768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823.69578225089981</v>
      </c>
      <c r="AC24">
        <f t="shared" si="2"/>
        <v>807.18286872518138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-1344.4865004382957</v>
      </c>
      <c r="AI24">
        <f t="shared" si="6"/>
        <v>-1363.5651967707151</v>
      </c>
      <c r="AJ24">
        <f t="shared" si="7"/>
        <v>16.512913525718432</v>
      </c>
      <c r="AK24">
        <f t="shared" si="22"/>
        <v>57.658704757562994</v>
      </c>
      <c r="AL24">
        <f t="shared" si="8"/>
        <v>-1289.3935784874336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-124.44514838847638</v>
      </c>
      <c r="AR24">
        <f t="shared" si="9"/>
        <v>-126.21106511235024</v>
      </c>
      <c r="AS24">
        <f t="shared" si="9"/>
        <v>1.5284288636324761</v>
      </c>
      <c r="AT24">
        <f t="shared" si="9"/>
        <v>5.3368673222848653</v>
      </c>
      <c r="AU24">
        <f t="shared" si="9"/>
        <v>-119.3457689264329</v>
      </c>
      <c r="AW24">
        <v>21</v>
      </c>
      <c r="AX24">
        <f>IF(Z24&gt;0, (R24*SUMPRODUCT(K24:$K$98, X24:$X$98)-K24*$AZ$3)/Z24, 0)</f>
        <v>1057.7018139252768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500000</v>
      </c>
      <c r="S25">
        <f t="shared" si="1"/>
        <v>1049.0793116083028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807.18286872518138</v>
      </c>
      <c r="AC25">
        <f t="shared" si="2"/>
        <v>789.70313079324762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-1379.0509071870595</v>
      </c>
      <c r="AI25">
        <f t="shared" si="6"/>
        <v>-1397.8698640107953</v>
      </c>
      <c r="AJ25">
        <f t="shared" si="7"/>
        <v>17.479737931933755</v>
      </c>
      <c r="AK25">
        <f t="shared" si="22"/>
        <v>56.5028008107627</v>
      </c>
      <c r="AL25">
        <f t="shared" si="8"/>
        <v>-1323.8873252680989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-113.96822897773517</v>
      </c>
      <c r="AR25">
        <f t="shared" si="9"/>
        <v>-115.52347481328191</v>
      </c>
      <c r="AS25">
        <f t="shared" si="9"/>
        <v>1.4445694243158269</v>
      </c>
      <c r="AT25">
        <f t="shared" si="9"/>
        <v>4.6695333052058849</v>
      </c>
      <c r="AU25">
        <f t="shared" si="9"/>
        <v>-109.40937208376022</v>
      </c>
      <c r="AW25">
        <v>22</v>
      </c>
      <c r="AX25">
        <f>IF(Z25&gt;0, (R25*SUMPRODUCT(K25:$K$98, X25:$X$98)-K25*$AZ$3)/Z25, 0)</f>
        <v>1049.0793116083028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500000</v>
      </c>
      <c r="S26">
        <f t="shared" si="1"/>
        <v>1038.8436416804393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789.70313079324762</v>
      </c>
      <c r="AC26">
        <f t="shared" si="2"/>
        <v>771.23973258028298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-1414.2799849425787</v>
      </c>
      <c r="AI26">
        <f t="shared" si="6"/>
        <v>-1432.8400381988301</v>
      </c>
      <c r="AJ26">
        <f t="shared" si="7"/>
        <v>18.463398212964648</v>
      </c>
      <c r="AK26">
        <f t="shared" si="22"/>
        <v>55.279219155527336</v>
      </c>
      <c r="AL26">
        <f t="shared" si="8"/>
        <v>-1359.0974208303383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-104.35682893170448</v>
      </c>
      <c r="AR26">
        <f t="shared" si="9"/>
        <v>-105.72633731989296</v>
      </c>
      <c r="AS26">
        <f t="shared" si="9"/>
        <v>1.3623764101324811</v>
      </c>
      <c r="AT26">
        <f t="shared" si="9"/>
        <v>4.0789405763426583</v>
      </c>
      <c r="AU26">
        <f t="shared" si="9"/>
        <v>-100.28502033341783</v>
      </c>
      <c r="AW26">
        <v>23</v>
      </c>
      <c r="AX26">
        <f>IF(Z26&gt;0, (R26*SUMPRODUCT(K26:$K$98, X26:$X$98)-K26*$AZ$3)/Z26, 0)</f>
        <v>1038.8436416804393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500000</v>
      </c>
      <c r="S27">
        <f t="shared" si="1"/>
        <v>1027.4305241657057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771.23973258028298</v>
      </c>
      <c r="AC27">
        <f t="shared" si="2"/>
        <v>752.15507397426597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-1452.1029314668556</v>
      </c>
      <c r="AI27">
        <f t="shared" si="6"/>
        <v>-1470.4047790439711</v>
      </c>
      <c r="AJ27">
        <f t="shared" si="7"/>
        <v>19.084658606017001</v>
      </c>
      <c r="AK27">
        <f t="shared" si="22"/>
        <v>53.986781280619816</v>
      </c>
      <c r="AL27">
        <f t="shared" si="8"/>
        <v>-1397.3333391573342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-95.667595389073156</v>
      </c>
      <c r="AR27">
        <f t="shared" si="9"/>
        <v>-96.87335960243459</v>
      </c>
      <c r="AS27">
        <f t="shared" si="9"/>
        <v>1.2573374504620654</v>
      </c>
      <c r="AT27">
        <f t="shared" si="9"/>
        <v>3.5567627032440927</v>
      </c>
      <c r="AU27">
        <f t="shared" si="9"/>
        <v>-92.059259448728426</v>
      </c>
      <c r="AW27">
        <v>24</v>
      </c>
      <c r="AX27">
        <f>IF(Z27&gt;0, (R27*SUMPRODUCT(K27:$K$98, X27:$X$98)-K27*$AZ$3)/Z27, 0)</f>
        <v>1027.4305241657057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500000</v>
      </c>
      <c r="S28">
        <f t="shared" si="1"/>
        <v>1015.0429960717966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752.15507397426597</v>
      </c>
      <c r="AC28">
        <f t="shared" si="2"/>
        <v>732.62334494741435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-1493.6697844219834</v>
      </c>
      <c r="AI28">
        <f t="shared" si="6"/>
        <v>-1511.7139300341066</v>
      </c>
      <c r="AJ28">
        <f t="shared" si="7"/>
        <v>19.531729026851622</v>
      </c>
      <c r="AK28">
        <f t="shared" si="22"/>
        <v>52.650855178198626</v>
      </c>
      <c r="AL28">
        <f t="shared" si="8"/>
        <v>-1439.5313458290566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-87.86259561689296</v>
      </c>
      <c r="AR28">
        <f t="shared" si="9"/>
        <v>-88.924011925708385</v>
      </c>
      <c r="AS28">
        <f t="shared" si="9"/>
        <v>1.1489208840420437</v>
      </c>
      <c r="AT28">
        <f t="shared" si="9"/>
        <v>3.0970973943854894</v>
      </c>
      <c r="AU28">
        <f t="shared" si="9"/>
        <v>-84.677993647280857</v>
      </c>
      <c r="AW28">
        <v>25</v>
      </c>
      <c r="AX28">
        <f>IF(Z28&gt;0, (R28*SUMPRODUCT(K28:$K$98, X28:$X$98)-K28*$AZ$3)/Z28, 0)</f>
        <v>1015.0429960717966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500000</v>
      </c>
      <c r="S29">
        <f t="shared" si="1"/>
        <v>1001.803144243662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732.62334494741435</v>
      </c>
      <c r="AC29">
        <f t="shared" si="2"/>
        <v>712.73920143964745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-1545.9116049926629</v>
      </c>
      <c r="AI29">
        <f t="shared" si="6"/>
        <v>-1563.6980135684153</v>
      </c>
      <c r="AJ29">
        <f t="shared" si="7"/>
        <v>19.884143507766908</v>
      </c>
      <c r="AK29">
        <f t="shared" si="22"/>
        <v>51.28363414631901</v>
      </c>
      <c r="AL29">
        <f t="shared" si="8"/>
        <v>-1492.5302359143293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-81.192528788544507</v>
      </c>
      <c r="AR29">
        <f t="shared" si="9"/>
        <v>-82.126685363647297</v>
      </c>
      <c r="AS29">
        <f t="shared" si="9"/>
        <v>1.044331311684265</v>
      </c>
      <c r="AT29">
        <f t="shared" si="9"/>
        <v>2.6934579754487014</v>
      </c>
      <c r="AU29">
        <f t="shared" si="9"/>
        <v>-78.388896076514328</v>
      </c>
      <c r="AW29">
        <v>26</v>
      </c>
      <c r="AX29">
        <f>IF(Z29&gt;0, (R29*SUMPRODUCT(K29:$K$98, X29:$X$98)-K29*$AZ$3)/Z29, 0)</f>
        <v>1001.803144243662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500000</v>
      </c>
      <c r="S30">
        <f t="shared" si="1"/>
        <v>987.30878988898837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712.73920143964745</v>
      </c>
      <c r="AC30">
        <f t="shared" si="2"/>
        <v>692.24171917710839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-1600.8724626958533</v>
      </c>
      <c r="AI30">
        <f t="shared" si="6"/>
        <v>-1618.4009635627133</v>
      </c>
      <c r="AJ30">
        <f t="shared" si="7"/>
        <v>20.497482262539052</v>
      </c>
      <c r="AK30">
        <f t="shared" si="22"/>
        <v>49.891744100775327</v>
      </c>
      <c r="AL30">
        <f t="shared" si="8"/>
        <v>-1548.0117371993988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-75.070640644307559</v>
      </c>
      <c r="AR30">
        <f t="shared" si="9"/>
        <v>-75.892614799196551</v>
      </c>
      <c r="AS30">
        <f t="shared" si="9"/>
        <v>0.96120032101300712</v>
      </c>
      <c r="AT30">
        <f t="shared" si="9"/>
        <v>2.3396024853846451</v>
      </c>
      <c r="AU30">
        <f t="shared" si="9"/>
        <v>-72.591811992798895</v>
      </c>
      <c r="AW30">
        <v>27</v>
      </c>
      <c r="AX30">
        <f>IF(Z30&gt;0, (R30*SUMPRODUCT(K30:$K$98, X30:$X$98)-K30*$AZ$3)/Z30, 0)</f>
        <v>987.30878988898837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500000</v>
      </c>
      <c r="S31">
        <f t="shared" si="1"/>
        <v>971.83120099379903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692.24171917710839</v>
      </c>
      <c r="AC31">
        <f t="shared" si="2"/>
        <v>671.36308435959108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-1652.951654545599</v>
      </c>
      <c r="AI31">
        <f t="shared" si="6"/>
        <v>-1670.2222228210633</v>
      </c>
      <c r="AJ31">
        <f t="shared" si="7"/>
        <v>20.878634817517309</v>
      </c>
      <c r="AK31">
        <f t="shared" si="22"/>
        <v>48.456920342397595</v>
      </c>
      <c r="AL31">
        <f t="shared" si="8"/>
        <v>-1600.8866676611483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-69.207875344067887</v>
      </c>
      <c r="AR31">
        <f t="shared" si="9"/>
        <v>-69.930981390782932</v>
      </c>
      <c r="AS31">
        <f t="shared" si="9"/>
        <v>0.87417315069767043</v>
      </c>
      <c r="AT31">
        <f t="shared" si="9"/>
        <v>2.0288557704586916</v>
      </c>
      <c r="AU31">
        <f t="shared" si="9"/>
        <v>-67.027952469626555</v>
      </c>
      <c r="AW31">
        <v>28</v>
      </c>
      <c r="AX31">
        <f>IF(Z31&gt;0, (R31*SUMPRODUCT(K31:$K$98, X31:$X$98)-K31*$AZ$3)/Z31, 0)</f>
        <v>971.83120099379903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500000</v>
      </c>
      <c r="S32">
        <f t="shared" si="1"/>
        <v>955.98433512488771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671.36308435959108</v>
      </c>
      <c r="AC32">
        <f t="shared" si="2"/>
        <v>650.54092850372922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-1710.6052296185781</v>
      </c>
      <c r="AI32">
        <f t="shared" si="6"/>
        <v>-1727.6175619498067</v>
      </c>
      <c r="AJ32">
        <f t="shared" si="7"/>
        <v>20.822155855861865</v>
      </c>
      <c r="AK32">
        <f t="shared" si="22"/>
        <v>46.995415905171377</v>
      </c>
      <c r="AL32">
        <f t="shared" si="8"/>
        <v>-1659.7999901887736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-63.948025279931613</v>
      </c>
      <c r="AR32">
        <f t="shared" si="9"/>
        <v>-64.584001973531798</v>
      </c>
      <c r="AS32">
        <f t="shared" si="9"/>
        <v>0.77840037315344213</v>
      </c>
      <c r="AT32">
        <f t="shared" si="9"/>
        <v>1.7568425445623699</v>
      </c>
      <c r="AU32">
        <f t="shared" si="9"/>
        <v>-62.048759055815992</v>
      </c>
      <c r="AW32">
        <v>29</v>
      </c>
      <c r="AX32">
        <f>IF(Z32&gt;0, (R32*SUMPRODUCT(K32:$K$98, X32:$X$98)-K32*$AZ$3)/Z32, 0)</f>
        <v>955.98433512488771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500000</v>
      </c>
      <c r="S33">
        <f t="shared" si="1"/>
        <v>939.78553935682851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650.54092850372922</v>
      </c>
      <c r="AC33">
        <f t="shared" si="2"/>
        <v>629.79443848112442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-1770.6915238114495</v>
      </c>
      <c r="AI33">
        <f t="shared" si="6"/>
        <v>-1787.4451982431754</v>
      </c>
      <c r="AJ33">
        <f t="shared" si="7"/>
        <v>20.746490022604803</v>
      </c>
      <c r="AK33">
        <f t="shared" si="22"/>
        <v>45.537864995261053</v>
      </c>
      <c r="AL33">
        <f t="shared" si="8"/>
        <v>-1721.1608432253095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-59.102006896592023</v>
      </c>
      <c r="AR33">
        <f t="shared" si="9"/>
        <v>-59.661209766483076</v>
      </c>
      <c r="AS33">
        <f t="shared" si="9"/>
        <v>0.69247476474995151</v>
      </c>
      <c r="AT33">
        <f t="shared" si="9"/>
        <v>1.5199593914657403</v>
      </c>
      <c r="AU33">
        <f t="shared" si="9"/>
        <v>-57.448775610267383</v>
      </c>
      <c r="AW33">
        <v>30</v>
      </c>
      <c r="AX33">
        <f>IF(Z33&gt;0, (R33*SUMPRODUCT(K33:$K$98, X33:$X$98)-K33*$AZ$3)/Z33, 0)</f>
        <v>939.78553935682851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500000</v>
      </c>
      <c r="S34">
        <f t="shared" si="1"/>
        <v>923.45109469220279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629.79443848112442</v>
      </c>
      <c r="AC34">
        <f t="shared" si="2"/>
        <v>609.265230921431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-1837.8067145072378</v>
      </c>
      <c r="AI34">
        <f t="shared" si="6"/>
        <v>-1854.3009618589208</v>
      </c>
      <c r="AJ34">
        <f t="shared" si="7"/>
        <v>20.529207559693418</v>
      </c>
      <c r="AK34">
        <f t="shared" si="22"/>
        <v>44.08561069367871</v>
      </c>
      <c r="AL34">
        <f t="shared" si="8"/>
        <v>-1789.6861436055485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-54.769796984662612</v>
      </c>
      <c r="AR34">
        <f t="shared" si="9"/>
        <v>-55.261353888734924</v>
      </c>
      <c r="AS34">
        <f t="shared" si="9"/>
        <v>0.61180564932362003</v>
      </c>
      <c r="AT34">
        <f t="shared" si="9"/>
        <v>1.3138269267261102</v>
      </c>
      <c r="AU34">
        <f t="shared" ref="AU34:AU89" si="23">AL34*$K34</f>
        <v>-53.335721312685187</v>
      </c>
      <c r="AW34">
        <v>31</v>
      </c>
      <c r="AX34">
        <f>IF(Z34&gt;0, (R34*SUMPRODUCT(K34:$K$98, X34:$X$98)-K34*$AZ$3)/Z34, 0)</f>
        <v>923.45109469220279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500000</v>
      </c>
      <c r="S35">
        <f t="shared" si="1"/>
        <v>906.97494842983656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609.265230921431</v>
      </c>
      <c r="AC35">
        <f t="shared" si="2"/>
        <v>588.9354333447136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-1915.920970089672</v>
      </c>
      <c r="AI35">
        <f t="shared" ref="AI35:AI66" si="25">SUM(AE35:AH35)</f>
        <v>-1932.1544789193338</v>
      </c>
      <c r="AJ35">
        <f t="shared" si="7"/>
        <v>20.329797576717397</v>
      </c>
      <c r="AK35">
        <f t="shared" si="22"/>
        <v>42.648566164500174</v>
      </c>
      <c r="AL35">
        <f t="shared" ref="AL35:AL89" si="26">SUM(AI35:AK35)</f>
        <v>-1869.1761151781161</v>
      </c>
      <c r="AN35">
        <f t="shared" ref="AN35:AT66" si="27">AE35*$K35</f>
        <v>0</v>
      </c>
      <c r="AO35">
        <f t="shared" si="27"/>
        <v>0</v>
      </c>
      <c r="AP35">
        <f t="shared" si="27"/>
        <v>-0.43195218592187984</v>
      </c>
      <c r="AQ35">
        <f t="shared" si="27"/>
        <v>-50.980121412299873</v>
      </c>
      <c r="AR35">
        <f t="shared" si="27"/>
        <v>-51.412073598221745</v>
      </c>
      <c r="AS35">
        <f t="shared" si="27"/>
        <v>0.54094900829861714</v>
      </c>
      <c r="AT35">
        <f t="shared" si="27"/>
        <v>1.1348219029227293</v>
      </c>
      <c r="AU35">
        <f t="shared" si="23"/>
        <v>-49.736302687000403</v>
      </c>
      <c r="AW35">
        <v>32</v>
      </c>
      <c r="AX35">
        <f>IF(Z35&gt;0, (R35*SUMPRODUCT(K35:$K$98, X35:$X$98)-K35*$AZ$3)/Z35, 0)</f>
        <v>906.97494842983656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500000</v>
      </c>
      <c r="S36">
        <f t="shared" si="1"/>
        <v>890.20069628781152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588.9354333447136</v>
      </c>
      <c r="AC36">
        <f t="shared" si="2"/>
        <v>568.70531140379353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-1998.1397453797651</v>
      </c>
      <c r="AI36">
        <f t="shared" si="25"/>
        <v>-2014.1110121338613</v>
      </c>
      <c r="AJ36">
        <f t="shared" si="7"/>
        <v>20.230121940920071</v>
      </c>
      <c r="AK36">
        <f t="shared" si="22"/>
        <v>41.225480334129955</v>
      </c>
      <c r="AL36">
        <f t="shared" si="26"/>
        <v>-1952.6554098588113</v>
      </c>
      <c r="AN36">
        <f t="shared" si="27"/>
        <v>0</v>
      </c>
      <c r="AO36">
        <f t="shared" si="27"/>
        <v>0</v>
      </c>
      <c r="AP36">
        <f t="shared" si="27"/>
        <v>-0.37944131370722611</v>
      </c>
      <c r="AQ36">
        <f t="shared" si="27"/>
        <v>-47.471298402994066</v>
      </c>
      <c r="AR36">
        <f t="shared" si="27"/>
        <v>-47.850739716701291</v>
      </c>
      <c r="AS36">
        <f t="shared" si="27"/>
        <v>0.48062211745047423</v>
      </c>
      <c r="AT36">
        <f t="shared" si="27"/>
        <v>0.97942452887663034</v>
      </c>
      <c r="AU36">
        <f t="shared" si="23"/>
        <v>-46.390693070374184</v>
      </c>
      <c r="AW36">
        <v>33</v>
      </c>
      <c r="AX36">
        <f>IF(Z36&gt;0, (R36*SUMPRODUCT(K36:$K$98, X36:$X$98)-K36*$AZ$3)/Z36, 0)</f>
        <v>890.20069628781152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500000</v>
      </c>
      <c r="S37">
        <f t="shared" si="1"/>
        <v>873.29783880734726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568.70531140379353</v>
      </c>
      <c r="AC37">
        <f t="shared" si="2"/>
        <v>548.68936967167429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-2083.1786394103583</v>
      </c>
      <c r="AI37">
        <f t="shared" si="25"/>
        <v>-2098.8860345649432</v>
      </c>
      <c r="AJ37">
        <f t="shared" si="7"/>
        <v>20.015941732119245</v>
      </c>
      <c r="AK37">
        <f t="shared" si="22"/>
        <v>39.809371798265552</v>
      </c>
      <c r="AL37">
        <f t="shared" si="26"/>
        <v>-2039.0607210345584</v>
      </c>
      <c r="AN37">
        <f t="shared" si="27"/>
        <v>0</v>
      </c>
      <c r="AO37">
        <f t="shared" si="27"/>
        <v>0</v>
      </c>
      <c r="AP37">
        <f t="shared" si="27"/>
        <v>-0.33318957055698367</v>
      </c>
      <c r="AQ37">
        <f t="shared" si="27"/>
        <v>-44.188956184502914</v>
      </c>
      <c r="AR37">
        <f t="shared" si="27"/>
        <v>-44.522145755059903</v>
      </c>
      <c r="AS37">
        <f t="shared" si="27"/>
        <v>0.4245836412966163</v>
      </c>
      <c r="AT37">
        <f t="shared" si="27"/>
        <v>0.84444730415633673</v>
      </c>
      <c r="AU37">
        <f t="shared" si="23"/>
        <v>-43.253114809606949</v>
      </c>
      <c r="AW37">
        <v>34</v>
      </c>
      <c r="AX37">
        <f>IF(Z37&gt;0, (R37*SUMPRODUCT(K37:$K$98, X37:$X$98)-K37*$AZ$3)/Z37, 0)</f>
        <v>873.29783880734726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500000</v>
      </c>
      <c r="S38">
        <f t="shared" si="1"/>
        <v>856.48792911185603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548.68936967167429</v>
      </c>
      <c r="AC38">
        <f t="shared" si="2"/>
        <v>529.01412480045246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-2178.8814770669201</v>
      </c>
      <c r="AI38">
        <f t="shared" si="25"/>
        <v>-2194.3228541961057</v>
      </c>
      <c r="AJ38">
        <f t="shared" si="7"/>
        <v>19.675244871221821</v>
      </c>
      <c r="AK38">
        <f t="shared" si="22"/>
        <v>38.408255877017204</v>
      </c>
      <c r="AL38">
        <f t="shared" si="26"/>
        <v>-2136.2393534478665</v>
      </c>
      <c r="AN38">
        <f t="shared" si="27"/>
        <v>0</v>
      </c>
      <c r="AO38">
        <f t="shared" si="27"/>
        <v>0</v>
      </c>
      <c r="AP38">
        <f t="shared" si="27"/>
        <v>-0.2924524315189504</v>
      </c>
      <c r="AQ38">
        <f t="shared" si="27"/>
        <v>-41.266991967667373</v>
      </c>
      <c r="AR38">
        <f t="shared" si="27"/>
        <v>-41.559444399186326</v>
      </c>
      <c r="AS38">
        <f t="shared" si="27"/>
        <v>0.37263989831864658</v>
      </c>
      <c r="AT38">
        <f t="shared" si="27"/>
        <v>0.72743432970140498</v>
      </c>
      <c r="AU38">
        <f t="shared" si="23"/>
        <v>-40.45937017116627</v>
      </c>
      <c r="AW38">
        <v>35</v>
      </c>
      <c r="AX38">
        <f>IF(Z38&gt;0, (R38*SUMPRODUCT(K38:$K$98, X38:$X$98)-K38*$AZ$3)/Z38, 0)</f>
        <v>856.48792911185603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500000</v>
      </c>
      <c r="S39">
        <f t="shared" si="1"/>
        <v>839.72481541175569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529.01412480045246</v>
      </c>
      <c r="AC39">
        <f t="shared" si="2"/>
        <v>509.634375076786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-2286.0609864636094</v>
      </c>
      <c r="AI39">
        <f t="shared" si="25"/>
        <v>-2301.2336467721798</v>
      </c>
      <c r="AJ39">
        <f t="shared" si="7"/>
        <v>19.379749723666464</v>
      </c>
      <c r="AK39">
        <f t="shared" si="22"/>
        <v>37.030988736031674</v>
      </c>
      <c r="AL39">
        <f t="shared" si="26"/>
        <v>-2244.8229083124816</v>
      </c>
      <c r="AN39">
        <f t="shared" si="27"/>
        <v>0</v>
      </c>
      <c r="AO39">
        <f t="shared" si="27"/>
        <v>0</v>
      </c>
      <c r="AP39">
        <f t="shared" si="27"/>
        <v>-0.25657416172014874</v>
      </c>
      <c r="AQ39">
        <f t="shared" si="27"/>
        <v>-38.657965664183365</v>
      </c>
      <c r="AR39">
        <f t="shared" si="27"/>
        <v>-38.91453982590351</v>
      </c>
      <c r="AS39">
        <f t="shared" si="27"/>
        <v>0.32771728481176771</v>
      </c>
      <c r="AT39">
        <f t="shared" si="27"/>
        <v>0.62620494358848178</v>
      </c>
      <c r="AU39">
        <f t="shared" si="23"/>
        <v>-37.960617597503266</v>
      </c>
      <c r="AW39">
        <v>36</v>
      </c>
      <c r="AX39">
        <f>IF(Z39&gt;0, (R39*SUMPRODUCT(K39:$K$98, X39:$X$98)-K39*$AZ$3)/Z39, 0)</f>
        <v>839.72481541175569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500000</v>
      </c>
      <c r="S40">
        <f t="shared" si="1"/>
        <v>822.98936434964844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509.634375076786</v>
      </c>
      <c r="AC40">
        <f t="shared" si="2"/>
        <v>490.51858998760349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-2408.3891437256643</v>
      </c>
      <c r="AI40">
        <f t="shared" si="25"/>
        <v>-2423.2896579739627</v>
      </c>
      <c r="AJ40">
        <f t="shared" si="7"/>
        <v>19.115785089182509</v>
      </c>
      <c r="AK40">
        <f t="shared" si="22"/>
        <v>35.674406255375025</v>
      </c>
      <c r="AL40">
        <f t="shared" si="26"/>
        <v>-2368.4994666294056</v>
      </c>
      <c r="AN40">
        <f t="shared" si="27"/>
        <v>0</v>
      </c>
      <c r="AO40">
        <f t="shared" si="27"/>
        <v>0</v>
      </c>
      <c r="AP40">
        <f t="shared" si="27"/>
        <v>-0.22497508174861233</v>
      </c>
      <c r="AQ40">
        <f t="shared" si="27"/>
        <v>-36.363009723239749</v>
      </c>
      <c r="AR40">
        <f t="shared" si="27"/>
        <v>-36.587984804988359</v>
      </c>
      <c r="AS40">
        <f t="shared" si="27"/>
        <v>0.28861925444075309</v>
      </c>
      <c r="AT40">
        <f t="shared" si="27"/>
        <v>0.53862922647469469</v>
      </c>
      <c r="AU40">
        <f t="shared" si="23"/>
        <v>-35.760736324072916</v>
      </c>
      <c r="AW40">
        <v>37</v>
      </c>
      <c r="AX40">
        <f>IF(Z40&gt;0, (R40*SUMPRODUCT(K40:$K$98, X40:$X$98)-K40*$AZ$3)/Z40, 0)</f>
        <v>822.98936434964844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500000</v>
      </c>
      <c r="S41">
        <f t="shared" si="1"/>
        <v>806.21210667144203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490.51858998760349</v>
      </c>
      <c r="AC41">
        <f t="shared" si="2"/>
        <v>471.60395577775733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-2548.8661727688432</v>
      </c>
      <c r="AI41">
        <f t="shared" si="25"/>
        <v>-2563.4902385660203</v>
      </c>
      <c r="AJ41">
        <f t="shared" si="7"/>
        <v>18.914634209846156</v>
      </c>
      <c r="AK41">
        <f t="shared" si="22"/>
        <v>34.336301299132245</v>
      </c>
      <c r="AL41">
        <f t="shared" si="26"/>
        <v>-2510.239303057042</v>
      </c>
      <c r="AN41">
        <f t="shared" si="27"/>
        <v>0</v>
      </c>
      <c r="AO41">
        <f t="shared" si="27"/>
        <v>0</v>
      </c>
      <c r="AP41">
        <f t="shared" si="27"/>
        <v>-0.19714386694697292</v>
      </c>
      <c r="AQ41">
        <f t="shared" si="27"/>
        <v>-34.360713402081224</v>
      </c>
      <c r="AR41">
        <f t="shared" si="27"/>
        <v>-34.557857269028197</v>
      </c>
      <c r="AS41">
        <f t="shared" si="27"/>
        <v>0.25498409141022649</v>
      </c>
      <c r="AT41">
        <f t="shared" si="27"/>
        <v>0.46288024880700168</v>
      </c>
      <c r="AU41">
        <f t="shared" si="23"/>
        <v>-33.839992928810972</v>
      </c>
      <c r="AW41">
        <v>38</v>
      </c>
      <c r="AX41">
        <f>IF(Z41&gt;0, (R41*SUMPRODUCT(K41:$K$98, X41:$X$98)-K41*$AZ$3)/Z41, 0)</f>
        <v>806.21210667144203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500000</v>
      </c>
      <c r="S42">
        <f t="shared" si="1"/>
        <v>789.30896927729884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471.60395577775733</v>
      </c>
      <c r="AC42">
        <f t="shared" si="2"/>
        <v>452.82214908406326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-2709.2942070439985</v>
      </c>
      <c r="AI42">
        <f t="shared" si="25"/>
        <v>-2723.6365674728518</v>
      </c>
      <c r="AJ42">
        <f t="shared" si="7"/>
        <v>18.78180669369408</v>
      </c>
      <c r="AK42">
        <f t="shared" si="22"/>
        <v>33.01227690444302</v>
      </c>
      <c r="AL42">
        <f t="shared" si="26"/>
        <v>-2671.8424838747151</v>
      </c>
      <c r="AN42">
        <f t="shared" si="27"/>
        <v>0</v>
      </c>
      <c r="AO42">
        <f t="shared" si="27"/>
        <v>0</v>
      </c>
      <c r="AP42">
        <f t="shared" si="27"/>
        <v>-0.17263058734500664</v>
      </c>
      <c r="AQ42">
        <f t="shared" si="27"/>
        <v>-32.610186626709194</v>
      </c>
      <c r="AR42">
        <f t="shared" si="27"/>
        <v>-32.782817214054205</v>
      </c>
      <c r="AS42">
        <f t="shared" si="27"/>
        <v>0.22606560036032047</v>
      </c>
      <c r="AT42">
        <f t="shared" si="27"/>
        <v>0.39734943072168383</v>
      </c>
      <c r="AU42">
        <f t="shared" si="23"/>
        <v>-32.159402182972208</v>
      </c>
      <c r="AW42">
        <v>39</v>
      </c>
      <c r="AX42">
        <f>IF(Z42&gt;0, (R42*SUMPRODUCT(K42:$K$98, X42:$X$98)-K42*$AZ$3)/Z42, 0)</f>
        <v>789.30896927729884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500000</v>
      </c>
      <c r="S43">
        <f t="shared" si="1"/>
        <v>772.24261453732925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452.82214908406326</v>
      </c>
      <c r="AC43">
        <f t="shared" si="2"/>
        <v>434.12170058984259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-2900.1658338463053</v>
      </c>
      <c r="AI43">
        <f t="shared" si="25"/>
        <v>-2914.2197623791776</v>
      </c>
      <c r="AJ43">
        <f t="shared" si="7"/>
        <v>18.700448494220666</v>
      </c>
      <c r="AK43">
        <f t="shared" si="22"/>
        <v>31.69755043588443</v>
      </c>
      <c r="AL43">
        <f t="shared" si="26"/>
        <v>-2863.8217634490725</v>
      </c>
      <c r="AN43">
        <f t="shared" si="27"/>
        <v>0</v>
      </c>
      <c r="AO43">
        <f t="shared" si="27"/>
        <v>0</v>
      </c>
      <c r="AP43">
        <f t="shared" si="27"/>
        <v>-0.15103473361117031</v>
      </c>
      <c r="AQ43">
        <f t="shared" si="27"/>
        <v>-31.167496911532425</v>
      </c>
      <c r="AR43">
        <f t="shared" si="27"/>
        <v>-31.318531645143597</v>
      </c>
      <c r="AS43">
        <f t="shared" si="27"/>
        <v>0.20096994588578476</v>
      </c>
      <c r="AT43">
        <f t="shared" si="27"/>
        <v>0.34064717740755474</v>
      </c>
      <c r="AU43">
        <f t="shared" si="23"/>
        <v>-30.776914521850255</v>
      </c>
      <c r="AW43">
        <v>40</v>
      </c>
      <c r="AX43">
        <f>IF(Z43&gt;0, (R43*SUMPRODUCT(K43:$K$98, X43:$X$98)-K43*$AZ$3)/Z43, 0)</f>
        <v>772.24261453732925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500000</v>
      </c>
      <c r="S44">
        <f t="shared" si="1"/>
        <v>754.80822688068054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434.12170058984259</v>
      </c>
      <c r="AC44">
        <f t="shared" si="2"/>
        <v>415.37361272517484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-3116.0325370513124</v>
      </c>
      <c r="AI44">
        <f t="shared" si="25"/>
        <v>-3129.7901246720035</v>
      </c>
      <c r="AJ44">
        <f t="shared" si="7"/>
        <v>18.748087864667752</v>
      </c>
      <c r="AK44">
        <f t="shared" si="22"/>
        <v>30.388519041288983</v>
      </c>
      <c r="AL44">
        <f t="shared" si="26"/>
        <v>-3080.6535177660467</v>
      </c>
      <c r="AN44">
        <f t="shared" si="27"/>
        <v>0</v>
      </c>
      <c r="AO44">
        <f t="shared" si="27"/>
        <v>0</v>
      </c>
      <c r="AP44">
        <f t="shared" si="27"/>
        <v>-0.13200894431678653</v>
      </c>
      <c r="AQ44">
        <f t="shared" si="27"/>
        <v>-29.899440004601722</v>
      </c>
      <c r="AR44">
        <f t="shared" si="27"/>
        <v>-30.031448948918509</v>
      </c>
      <c r="AS44">
        <f t="shared" si="27"/>
        <v>0.17989456837992068</v>
      </c>
      <c r="AT44">
        <f t="shared" si="27"/>
        <v>0.29158864392459805</v>
      </c>
      <c r="AU44">
        <f t="shared" si="23"/>
        <v>-29.559965736613989</v>
      </c>
      <c r="AW44">
        <v>41</v>
      </c>
      <c r="AX44">
        <f>IF(Z44&gt;0, (R44*SUMPRODUCT(K44:$K$98, X44:$X$98)-K44*$AZ$3)/Z44, 0)</f>
        <v>754.80822688068054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500000</v>
      </c>
      <c r="S45">
        <f t="shared" si="1"/>
        <v>736.99273910194597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415.37361272517484</v>
      </c>
      <c r="AC45">
        <f t="shared" si="2"/>
        <v>396.56293079813099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-3358.9609679343598</v>
      </c>
      <c r="AI45">
        <f t="shared" si="25"/>
        <v>-3372.4130316304472</v>
      </c>
      <c r="AJ45">
        <f t="shared" si="7"/>
        <v>18.810681927043845</v>
      </c>
      <c r="AK45">
        <f t="shared" si="22"/>
        <v>29.076152890762241</v>
      </c>
      <c r="AL45">
        <f t="shared" si="26"/>
        <v>-3324.526196812641</v>
      </c>
      <c r="AN45">
        <f t="shared" si="27"/>
        <v>0</v>
      </c>
      <c r="AO45">
        <f t="shared" si="27"/>
        <v>0</v>
      </c>
      <c r="AP45">
        <f t="shared" si="27"/>
        <v>-0.11524761932176586</v>
      </c>
      <c r="AQ45">
        <f t="shared" si="27"/>
        <v>-28.777164879301292</v>
      </c>
      <c r="AR45">
        <f t="shared" si="27"/>
        <v>-28.892412498623059</v>
      </c>
      <c r="AS45">
        <f t="shared" si="27"/>
        <v>0.16115641130522718</v>
      </c>
      <c r="AT45">
        <f t="shared" si="27"/>
        <v>0.24910359298036033</v>
      </c>
      <c r="AU45">
        <f t="shared" si="23"/>
        <v>-28.48215249433747</v>
      </c>
      <c r="AW45">
        <v>42</v>
      </c>
      <c r="AX45">
        <f>IF(Z45&gt;0, (R45*SUMPRODUCT(K45:$K$98, X45:$X$98)-K45*$AZ$3)/Z45, 0)</f>
        <v>736.99273910194597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500000</v>
      </c>
      <c r="S46">
        <f t="shared" si="1"/>
        <v>718.80551928427712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396.56293079813099</v>
      </c>
      <c r="AC46">
        <f t="shared" si="2"/>
        <v>377.68644277379212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-3632.759664709798</v>
      </c>
      <c r="AI46">
        <f t="shared" si="25"/>
        <v>-3645.8955697856891</v>
      </c>
      <c r="AJ46">
        <f t="shared" si="7"/>
        <v>18.876488024338869</v>
      </c>
      <c r="AK46">
        <f t="shared" si="22"/>
        <v>27.759405155869171</v>
      </c>
      <c r="AL46">
        <f t="shared" si="26"/>
        <v>-3599.2596766054812</v>
      </c>
      <c r="AN46">
        <f t="shared" si="27"/>
        <v>0</v>
      </c>
      <c r="AO46">
        <f t="shared" si="27"/>
        <v>0</v>
      </c>
      <c r="AP46">
        <f t="shared" si="27"/>
        <v>-0.10048124942515206</v>
      </c>
      <c r="AQ46">
        <f t="shared" si="27"/>
        <v>-27.788281649605143</v>
      </c>
      <c r="AR46">
        <f t="shared" si="27"/>
        <v>-27.888762899030294</v>
      </c>
      <c r="AS46">
        <f t="shared" si="27"/>
        <v>0.14439302739220161</v>
      </c>
      <c r="AT46">
        <f t="shared" si="27"/>
        <v>0.21234164659731644</v>
      </c>
      <c r="AU46">
        <f t="shared" si="23"/>
        <v>-27.532028225040779</v>
      </c>
      <c r="AW46">
        <v>43</v>
      </c>
      <c r="AX46">
        <f>IF(Z46&gt;0, (R46*SUMPRODUCT(K46:$K$98, X46:$X$98)-K46*$AZ$3)/Z46, 0)</f>
        <v>718.80551928427712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500000</v>
      </c>
      <c r="S47">
        <f t="shared" si="1"/>
        <v>700.21432938637815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377.68644277379212</v>
      </c>
      <c r="AC47">
        <f t="shared" si="2"/>
        <v>358.73805117326049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-3927.8886152231712</v>
      </c>
      <c r="AI47">
        <f t="shared" si="25"/>
        <v>-3940.6967668175421</v>
      </c>
      <c r="AJ47">
        <f t="shared" si="7"/>
        <v>18.948391600531636</v>
      </c>
      <c r="AK47">
        <f t="shared" si="22"/>
        <v>26.438050994165451</v>
      </c>
      <c r="AL47">
        <f t="shared" si="26"/>
        <v>-3895.3103242228453</v>
      </c>
      <c r="AN47">
        <f t="shared" si="27"/>
        <v>0</v>
      </c>
      <c r="AO47">
        <f t="shared" si="27"/>
        <v>0</v>
      </c>
      <c r="AP47">
        <f t="shared" si="27"/>
        <v>-8.7476915614777939E-2</v>
      </c>
      <c r="AQ47">
        <f t="shared" si="27"/>
        <v>-26.826632899093205</v>
      </c>
      <c r="AR47">
        <f t="shared" si="27"/>
        <v>-26.914109814707981</v>
      </c>
      <c r="AS47">
        <f t="shared" si="27"/>
        <v>0.1294134318182141</v>
      </c>
      <c r="AT47">
        <f t="shared" si="27"/>
        <v>0.18056619167844848</v>
      </c>
      <c r="AU47">
        <f t="shared" si="23"/>
        <v>-26.604130191211322</v>
      </c>
      <c r="AW47">
        <v>44</v>
      </c>
      <c r="AX47">
        <f>IF(Z47&gt;0, (R47*SUMPRODUCT(K47:$K$98, X47:$X$98)-K47*$AZ$3)/Z47, 0)</f>
        <v>700.21432938637815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500000</v>
      </c>
      <c r="S48">
        <f t="shared" si="1"/>
        <v>681.35627063426034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358.73805117326049</v>
      </c>
      <c r="AC48">
        <f t="shared" si="2"/>
        <v>339.80417724655439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-4242.7386400901551</v>
      </c>
      <c r="AI48">
        <f t="shared" si="25"/>
        <v>-4255.2065732365782</v>
      </c>
      <c r="AJ48">
        <f t="shared" si="7"/>
        <v>18.933873926706099</v>
      </c>
      <c r="AK48">
        <f t="shared" si="22"/>
        <v>25.111663582128237</v>
      </c>
      <c r="AL48">
        <f t="shared" si="26"/>
        <v>-4211.1610357277441</v>
      </c>
      <c r="AN48">
        <f t="shared" si="27"/>
        <v>0</v>
      </c>
      <c r="AO48">
        <f t="shared" si="27"/>
        <v>0</v>
      </c>
      <c r="AP48">
        <f t="shared" si="27"/>
        <v>-7.6029729394841997E-2</v>
      </c>
      <c r="AQ48">
        <f t="shared" si="27"/>
        <v>-25.872313150126821</v>
      </c>
      <c r="AR48">
        <f t="shared" si="27"/>
        <v>-25.948342879521665</v>
      </c>
      <c r="AS48">
        <f t="shared" si="27"/>
        <v>0.11545917788759957</v>
      </c>
      <c r="AT48">
        <f t="shared" si="27"/>
        <v>0.15313147450997633</v>
      </c>
      <c r="AU48">
        <f t="shared" si="23"/>
        <v>-25.679752227124091</v>
      </c>
      <c r="AW48">
        <v>45</v>
      </c>
      <c r="AX48">
        <f>IF(Z48&gt;0, (R48*SUMPRODUCT(K48:$K$98, X48:$X$98)-K48*$AZ$3)/Z48, 0)</f>
        <v>681.35627063426034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500000</v>
      </c>
      <c r="S49">
        <f t="shared" si="1"/>
        <v>662.36823557594766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339.80417724655439</v>
      </c>
      <c r="AC49">
        <f t="shared" si="2"/>
        <v>320.97897032177315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-4568.6065396612812</v>
      </c>
      <c r="AI49">
        <f t="shared" si="25"/>
        <v>-4580.7213631492568</v>
      </c>
      <c r="AJ49">
        <f t="shared" si="7"/>
        <v>18.825206924781241</v>
      </c>
      <c r="AK49">
        <f t="shared" si="22"/>
        <v>23.786292407258809</v>
      </c>
      <c r="AL49">
        <f t="shared" si="26"/>
        <v>-4538.109863817217</v>
      </c>
      <c r="AN49">
        <f t="shared" si="27"/>
        <v>0</v>
      </c>
      <c r="AO49">
        <f t="shared" si="27"/>
        <v>0</v>
      </c>
      <c r="AP49">
        <f t="shared" si="27"/>
        <v>-6.5961124074960908E-2</v>
      </c>
      <c r="AQ49">
        <f t="shared" si="27"/>
        <v>-24.874520302452709</v>
      </c>
      <c r="AR49">
        <f t="shared" si="27"/>
        <v>-24.940481426527672</v>
      </c>
      <c r="AS49">
        <f t="shared" si="27"/>
        <v>0.10249689654453412</v>
      </c>
      <c r="AT49">
        <f t="shared" si="27"/>
        <v>0.12950833219450386</v>
      </c>
      <c r="AU49">
        <f t="shared" si="23"/>
        <v>-24.708476197788634</v>
      </c>
      <c r="AW49">
        <v>46</v>
      </c>
      <c r="AX49">
        <f>IF(Z49&gt;0, (R49*SUMPRODUCT(K49:$K$98, X49:$X$98)-K49*$AZ$3)/Z49, 0)</f>
        <v>662.36823557594766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500000</v>
      </c>
      <c r="S50">
        <f t="shared" si="1"/>
        <v>643.4906827443499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320.97897032177315</v>
      </c>
      <c r="AC50">
        <f t="shared" si="2"/>
        <v>302.39650914909333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-4907.7804150256779</v>
      </c>
      <c r="AI50">
        <f t="shared" si="25"/>
        <v>-4919.528701258022</v>
      </c>
      <c r="AJ50">
        <f t="shared" si="7"/>
        <v>18.582461172679814</v>
      </c>
      <c r="AK50">
        <f t="shared" si="22"/>
        <v>22.468527922524121</v>
      </c>
      <c r="AL50">
        <f t="shared" si="26"/>
        <v>-4878.4777121628185</v>
      </c>
      <c r="AN50">
        <f t="shared" si="27"/>
        <v>0</v>
      </c>
      <c r="AO50">
        <f t="shared" si="27"/>
        <v>0</v>
      </c>
      <c r="AP50">
        <f t="shared" si="27"/>
        <v>-5.711201112193702E-2</v>
      </c>
      <c r="AQ50">
        <f t="shared" si="27"/>
        <v>-23.85822102931845</v>
      </c>
      <c r="AR50">
        <f t="shared" si="27"/>
        <v>-23.915333040440387</v>
      </c>
      <c r="AS50">
        <f t="shared" si="27"/>
        <v>9.0335024886031609E-2</v>
      </c>
      <c r="AT50">
        <f t="shared" si="27"/>
        <v>0.10922638342534506</v>
      </c>
      <c r="AU50">
        <f t="shared" si="23"/>
        <v>-23.715771632129012</v>
      </c>
      <c r="AW50">
        <v>47</v>
      </c>
      <c r="AX50">
        <f>IF(Z50&gt;0, (R50*SUMPRODUCT(K50:$K$98, X50:$X$98)-K50*$AZ$3)/Z50, 0)</f>
        <v>643.4906827443499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500000</v>
      </c>
      <c r="S51">
        <f t="shared" si="1"/>
        <v>624.94277696902725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302.39650914909333</v>
      </c>
      <c r="AC51">
        <f t="shared" si="2"/>
        <v>284.15619805707195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-5270.2938919788221</v>
      </c>
      <c r="AI51">
        <f t="shared" si="25"/>
        <v>-5281.6611806542442</v>
      </c>
      <c r="AJ51">
        <f t="shared" si="7"/>
        <v>18.240311092021386</v>
      </c>
      <c r="AK51">
        <f t="shared" si="22"/>
        <v>21.167755640436535</v>
      </c>
      <c r="AL51">
        <f t="shared" si="26"/>
        <v>-5242.2531139217863</v>
      </c>
      <c r="AN51">
        <f t="shared" si="27"/>
        <v>0</v>
      </c>
      <c r="AO51">
        <f t="shared" si="27"/>
        <v>0</v>
      </c>
      <c r="AP51">
        <f t="shared" si="27"/>
        <v>-4.9339165640360713E-2</v>
      </c>
      <c r="AQ51">
        <f t="shared" si="27"/>
        <v>-22.875455241315144</v>
      </c>
      <c r="AR51">
        <f t="shared" si="27"/>
        <v>-22.924794406955506</v>
      </c>
      <c r="AS51">
        <f t="shared" si="27"/>
        <v>7.9171186375060709E-2</v>
      </c>
      <c r="AT51">
        <f t="shared" si="27"/>
        <v>9.1877617574395401E-2</v>
      </c>
      <c r="AU51">
        <f t="shared" si="23"/>
        <v>-22.753745603006049</v>
      </c>
      <c r="AW51">
        <v>48</v>
      </c>
      <c r="AX51">
        <f>IF(Z51&gt;0, (R51*SUMPRODUCT(K51:$K$98, X51:$X$98)-K51*$AZ$3)/Z51, 0)</f>
        <v>624.94277696902725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500000</v>
      </c>
      <c r="S52">
        <f t="shared" si="1"/>
        <v>606.82747941564662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284.15619805707195</v>
      </c>
      <c r="AC52">
        <f t="shared" si="2"/>
        <v>266.29673383120075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-5655.1479090763569</v>
      </c>
      <c r="AI52">
        <f t="shared" si="25"/>
        <v>-5666.1187674695711</v>
      </c>
      <c r="AJ52">
        <f t="shared" si="7"/>
        <v>17.859464225871193</v>
      </c>
      <c r="AK52">
        <f t="shared" si="22"/>
        <v>19.890933863995038</v>
      </c>
      <c r="AL52">
        <f t="shared" si="26"/>
        <v>-5628.3683693797047</v>
      </c>
      <c r="AN52">
        <f t="shared" si="27"/>
        <v>0</v>
      </c>
      <c r="AO52">
        <f t="shared" si="27"/>
        <v>0</v>
      </c>
      <c r="AP52">
        <f t="shared" si="27"/>
        <v>-4.2516499295826883E-2</v>
      </c>
      <c r="AQ52">
        <f t="shared" si="27"/>
        <v>-21.915978082696292</v>
      </c>
      <c r="AR52">
        <f t="shared" si="27"/>
        <v>-21.95849458199212</v>
      </c>
      <c r="AS52">
        <f t="shared" si="27"/>
        <v>6.9212624114515744E-2</v>
      </c>
      <c r="AT52">
        <f t="shared" si="27"/>
        <v>7.7085387971554592E-2</v>
      </c>
      <c r="AU52">
        <f t="shared" si="23"/>
        <v>-21.81219656990605</v>
      </c>
      <c r="AW52">
        <v>49</v>
      </c>
      <c r="AX52">
        <f>IF(Z52&gt;0, (R52*SUMPRODUCT(K52:$K$98, X52:$X$98)-K52*$AZ$3)/Z52, 0)</f>
        <v>606.82747941564662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500000</v>
      </c>
      <c r="S53">
        <f t="shared" si="1"/>
        <v>589.26725731941826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266.29673383120075</v>
      </c>
      <c r="AC53">
        <f t="shared" si="2"/>
        <v>248.85931915515084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-6063.0207551212297</v>
      </c>
      <c r="AI53">
        <f t="shared" si="25"/>
        <v>-6073.5787538927552</v>
      </c>
      <c r="AJ53">
        <f t="shared" si="7"/>
        <v>17.437414676049912</v>
      </c>
      <c r="AK53">
        <f t="shared" si="22"/>
        <v>18.640771368184055</v>
      </c>
      <c r="AL53">
        <f t="shared" si="26"/>
        <v>-6037.5005678485213</v>
      </c>
      <c r="AN53">
        <f t="shared" si="27"/>
        <v>0</v>
      </c>
      <c r="AO53">
        <f t="shared" si="27"/>
        <v>0</v>
      </c>
      <c r="AP53">
        <f t="shared" si="27"/>
        <v>-3.6532590904367494E-2</v>
      </c>
      <c r="AQ53">
        <f t="shared" si="27"/>
        <v>-20.979151606732387</v>
      </c>
      <c r="AR53">
        <f t="shared" si="27"/>
        <v>-21.015684197636755</v>
      </c>
      <c r="AS53">
        <f t="shared" si="27"/>
        <v>6.03366178170038E-2</v>
      </c>
      <c r="AT53">
        <f t="shared" si="27"/>
        <v>6.4500450253159369E-2</v>
      </c>
      <c r="AU53">
        <f t="shared" si="23"/>
        <v>-20.890847129566591</v>
      </c>
      <c r="AW53">
        <v>50</v>
      </c>
      <c r="AX53">
        <f>IF(Z53&gt;0, (R53*SUMPRODUCT(K53:$K$98, X53:$X$98)-K53*$AZ$3)/Z53, 0)</f>
        <v>589.26725731941826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500000</v>
      </c>
      <c r="S54">
        <f t="shared" si="1"/>
        <v>572.30106967597271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248.85931915515084</v>
      </c>
      <c r="AC54">
        <f t="shared" si="2"/>
        <v>231.87888487578132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-6463.6723075204536</v>
      </c>
      <c r="AI54">
        <f t="shared" si="25"/>
        <v>-6473.8015426888878</v>
      </c>
      <c r="AJ54">
        <f t="shared" si="7"/>
        <v>16.980434279369518</v>
      </c>
      <c r="AK54">
        <f t="shared" si="22"/>
        <v>17.420152340860561</v>
      </c>
      <c r="AL54">
        <f t="shared" si="26"/>
        <v>-6439.4009560686582</v>
      </c>
      <c r="AN54">
        <f t="shared" si="27"/>
        <v>0</v>
      </c>
      <c r="AO54">
        <f t="shared" si="27"/>
        <v>0</v>
      </c>
      <c r="AP54">
        <f t="shared" si="27"/>
        <v>-3.1293742020212456E-2</v>
      </c>
      <c r="AQ54">
        <f t="shared" si="27"/>
        <v>-19.969177369390525</v>
      </c>
      <c r="AR54">
        <f t="shared" si="27"/>
        <v>-20.000471111410736</v>
      </c>
      <c r="AS54">
        <f t="shared" si="27"/>
        <v>5.2460163170630521E-2</v>
      </c>
      <c r="AT54">
        <f t="shared" si="27"/>
        <v>5.3818649112472403E-2</v>
      </c>
      <c r="AU54">
        <f t="shared" si="23"/>
        <v>-19.894192299127635</v>
      </c>
      <c r="AW54">
        <v>51</v>
      </c>
      <c r="AX54">
        <f>IF(Z54&gt;0, (R54*SUMPRODUCT(K54:$K$98, X54:$X$98)-K54*$AZ$3)/Z54, 0)</f>
        <v>572.30106967597271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500000</v>
      </c>
      <c r="S55">
        <f t="shared" si="1"/>
        <v>556.1424440705548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231.87888487578132</v>
      </c>
      <c r="AC55">
        <f t="shared" si="2"/>
        <v>215.47999083439325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-6831.5180138724272</v>
      </c>
      <c r="AI55">
        <f t="shared" si="25"/>
        <v>-6841.2043807884838</v>
      </c>
      <c r="AJ55">
        <f t="shared" si="7"/>
        <v>16.398894041388075</v>
      </c>
      <c r="AK55">
        <f t="shared" si="22"/>
        <v>16.231521941304695</v>
      </c>
      <c r="AL55">
        <f t="shared" si="26"/>
        <v>-6808.5739648057906</v>
      </c>
      <c r="AN55">
        <f t="shared" si="27"/>
        <v>0</v>
      </c>
      <c r="AO55">
        <f t="shared" si="27"/>
        <v>0</v>
      </c>
      <c r="AP55">
        <f t="shared" si="27"/>
        <v>-2.6719217614701352E-2</v>
      </c>
      <c r="AQ55">
        <f t="shared" si="27"/>
        <v>-18.844301277585924</v>
      </c>
      <c r="AR55">
        <f t="shared" si="27"/>
        <v>-18.871020495200625</v>
      </c>
      <c r="AS55">
        <f t="shared" si="27"/>
        <v>4.5235290210404518E-2</v>
      </c>
      <c r="AT55">
        <f t="shared" si="27"/>
        <v>4.4773605080828803E-2</v>
      </c>
      <c r="AU55">
        <f t="shared" si="23"/>
        <v>-18.781011599909391</v>
      </c>
      <c r="AW55">
        <v>52</v>
      </c>
      <c r="AX55">
        <f>IF(Z55&gt;0, (R55*SUMPRODUCT(K55:$K$98, X55:$X$98)-K55*$AZ$3)/Z55, 0)</f>
        <v>556.1424440705548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500000</v>
      </c>
      <c r="S56">
        <f t="shared" si="1"/>
        <v>546.10519947966645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215.47999083439325</v>
      </c>
      <c r="AC56">
        <f t="shared" si="2"/>
        <v>199.82344252823813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-8836.8146130441964</v>
      </c>
      <c r="AI56">
        <f t="shared" si="25"/>
        <v>-8845.9622755604396</v>
      </c>
      <c r="AJ56">
        <f t="shared" si="7"/>
        <v>15.656548306155116</v>
      </c>
      <c r="AK56">
        <f t="shared" si="22"/>
        <v>15.083599358407529</v>
      </c>
      <c r="AL56">
        <f t="shared" si="26"/>
        <v>-8815.2221278958768</v>
      </c>
      <c r="AN56">
        <f t="shared" si="27"/>
        <v>0</v>
      </c>
      <c r="AO56">
        <f t="shared" si="27"/>
        <v>0</v>
      </c>
      <c r="AP56">
        <f t="shared" si="27"/>
        <v>-2.2529675282237323E-2</v>
      </c>
      <c r="AQ56">
        <f t="shared" si="27"/>
        <v>-21.76409147229527</v>
      </c>
      <c r="AR56">
        <f t="shared" si="27"/>
        <v>-21.786621147577506</v>
      </c>
      <c r="AS56">
        <f t="shared" si="27"/>
        <v>3.856033699887524E-2</v>
      </c>
      <c r="AT56">
        <f t="shared" si="27"/>
        <v>3.7149227469732579E-2</v>
      </c>
      <c r="AU56">
        <f t="shared" si="23"/>
        <v>-21.710911583108899</v>
      </c>
      <c r="AW56">
        <v>53</v>
      </c>
      <c r="AX56">
        <f>IF(Z56&gt;0, (R56*SUMPRODUCT(K56:$K$98, X56:$X$98)-K56*$AZ$3)/Z56, 0)</f>
        <v>546.10519947966645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500000</v>
      </c>
      <c r="S57">
        <f t="shared" si="1"/>
        <v>530.73882462762776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199.82344252823813</v>
      </c>
      <c r="AC57">
        <f t="shared" si="2"/>
        <v>180.90555906614892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-10695.67424192908</v>
      </c>
      <c r="AI57">
        <f t="shared" si="25"/>
        <v>-10704.195644108066</v>
      </c>
      <c r="AJ57">
        <f t="shared" si="7"/>
        <v>18.917883462089208</v>
      </c>
      <c r="AK57">
        <f t="shared" si="22"/>
        <v>13.987640976976671</v>
      </c>
      <c r="AL57">
        <f t="shared" si="26"/>
        <v>-10671.290119669</v>
      </c>
      <c r="AN57">
        <f t="shared" si="27"/>
        <v>0</v>
      </c>
      <c r="AO57">
        <f t="shared" si="27"/>
        <v>0</v>
      </c>
      <c r="AP57">
        <f t="shared" si="27"/>
        <v>-1.8738630116570225E-2</v>
      </c>
      <c r="AQ57">
        <f t="shared" si="27"/>
        <v>-23.519871408148113</v>
      </c>
      <c r="AR57">
        <f t="shared" si="27"/>
        <v>-23.538610038264686</v>
      </c>
      <c r="AS57">
        <f t="shared" si="27"/>
        <v>4.160057386549753E-2</v>
      </c>
      <c r="AT57">
        <f t="shared" si="27"/>
        <v>3.0758932035545812E-2</v>
      </c>
      <c r="AU57">
        <f t="shared" si="23"/>
        <v>-23.466250532363642</v>
      </c>
      <c r="AW57">
        <v>54</v>
      </c>
      <c r="AX57">
        <f>IF(Z57&gt;0, (R57*SUMPRODUCT(K57:$K$98, X57:$X$98)-K57*$AZ$3)/Z57, 0)</f>
        <v>530.73882462762776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500000</v>
      </c>
      <c r="S58">
        <f t="shared" si="1"/>
        <v>511.44603005458066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180.90555906614892</v>
      </c>
      <c r="AC58">
        <f t="shared" si="2"/>
        <v>159.92694480997051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-12375.942052294875</v>
      </c>
      <c r="AI58">
        <f t="shared" si="25"/>
        <v>-12383.759443349456</v>
      </c>
      <c r="AJ58">
        <f t="shared" si="7"/>
        <v>20.978614256178417</v>
      </c>
      <c r="AK58">
        <f t="shared" si="22"/>
        <v>12.663389134630426</v>
      </c>
      <c r="AL58">
        <f t="shared" si="26"/>
        <v>-12350.117439958647</v>
      </c>
      <c r="AN58">
        <f t="shared" si="27"/>
        <v>0</v>
      </c>
      <c r="AO58">
        <f t="shared" si="27"/>
        <v>0</v>
      </c>
      <c r="AP58">
        <f t="shared" si="27"/>
        <v>-1.5348664411963264E-2</v>
      </c>
      <c r="AQ58">
        <f t="shared" si="27"/>
        <v>-24.298922750101223</v>
      </c>
      <c r="AR58">
        <f t="shared" si="27"/>
        <v>-24.31427141451319</v>
      </c>
      <c r="AS58">
        <f t="shared" si="27"/>
        <v>4.1189408051609866E-2</v>
      </c>
      <c r="AT58">
        <f t="shared" si="27"/>
        <v>2.4863296308000875E-2</v>
      </c>
      <c r="AU58">
        <f t="shared" si="23"/>
        <v>-24.24821871015358</v>
      </c>
      <c r="AW58">
        <v>55</v>
      </c>
      <c r="AX58">
        <f>IF(Z58&gt;0, (R58*SUMPRODUCT(K58:$K$98, X58:$X$98)-K58*$AZ$3)/Z58, 0)</f>
        <v>511.44603005458066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500000</v>
      </c>
      <c r="S59">
        <f t="shared" si="1"/>
        <v>489.05435901734938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159.92694480997051</v>
      </c>
      <c r="AC59">
        <f t="shared" si="2"/>
        <v>137.89700165984226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-13801.035895227413</v>
      </c>
      <c r="AI59">
        <f t="shared" si="25"/>
        <v>-13808.085060576686</v>
      </c>
      <c r="AJ59">
        <f t="shared" si="7"/>
        <v>22.029943150128247</v>
      </c>
      <c r="AK59">
        <f t="shared" si="22"/>
        <v>11.194886136697937</v>
      </c>
      <c r="AL59">
        <f t="shared" si="26"/>
        <v>-13774.86023128986</v>
      </c>
      <c r="AN59">
        <f t="shared" si="27"/>
        <v>0</v>
      </c>
      <c r="AO59">
        <f t="shared" si="27"/>
        <v>0</v>
      </c>
      <c r="AP59">
        <f t="shared" si="27"/>
        <v>-1.2357437659442307E-2</v>
      </c>
      <c r="AQ59">
        <f t="shared" si="27"/>
        <v>-24.193706951218719</v>
      </c>
      <c r="AR59">
        <f t="shared" si="27"/>
        <v>-24.206064388878161</v>
      </c>
      <c r="AS59">
        <f t="shared" si="27"/>
        <v>3.8619274145249113E-2</v>
      </c>
      <c r="AT59">
        <f t="shared" si="27"/>
        <v>1.962503370034659E-2</v>
      </c>
      <c r="AU59">
        <f t="shared" si="23"/>
        <v>-24.147820081032567</v>
      </c>
      <c r="AW59">
        <v>56</v>
      </c>
      <c r="AX59">
        <f>IF(Z59&gt;0, (R59*SUMPRODUCT(K59:$K$98, X59:$X$98)-K59*$AZ$3)/Z59, 0)</f>
        <v>489.05435901734938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500000</v>
      </c>
      <c r="S60">
        <f t="shared" si="1"/>
        <v>463.15121646313656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137.89700165984226</v>
      </c>
      <c r="AC60">
        <f t="shared" si="2"/>
        <v>115.72916935145656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-14636.773721635116</v>
      </c>
      <c r="AI60">
        <f t="shared" si="25"/>
        <v>-14643.020556644815</v>
      </c>
      <c r="AJ60">
        <f t="shared" si="7"/>
        <v>22.167832308385698</v>
      </c>
      <c r="AK60">
        <f t="shared" si="22"/>
        <v>9.6527901161889584</v>
      </c>
      <c r="AL60">
        <f t="shared" si="26"/>
        <v>-14611.19993422024</v>
      </c>
      <c r="AN60">
        <f t="shared" si="27"/>
        <v>0</v>
      </c>
      <c r="AO60">
        <f t="shared" si="27"/>
        <v>0</v>
      </c>
      <c r="AP60">
        <f t="shared" si="27"/>
        <v>-9.7776107393455578E-3</v>
      </c>
      <c r="AQ60">
        <f t="shared" si="27"/>
        <v>-22.909629549658206</v>
      </c>
      <c r="AR60">
        <f t="shared" si="27"/>
        <v>-22.919407160397551</v>
      </c>
      <c r="AS60">
        <f t="shared" si="27"/>
        <v>3.4697320308599178E-2</v>
      </c>
      <c r="AT60">
        <f t="shared" si="27"/>
        <v>1.5108646884088526E-2</v>
      </c>
      <c r="AU60">
        <f t="shared" si="23"/>
        <v>-22.869601193204865</v>
      </c>
      <c r="AW60">
        <v>57</v>
      </c>
      <c r="AX60">
        <f>IF(Z60&gt;0, (R60*SUMPRODUCT(K60:$K$98, X60:$X$98)-K60*$AZ$3)/Z60, 0)</f>
        <v>463.15121646313656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500000</v>
      </c>
      <c r="S61">
        <f t="shared" si="1"/>
        <v>435.5989858708449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115.72916935145656</v>
      </c>
      <c r="AC61">
        <f t="shared" si="2"/>
        <v>94.628356447184871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-15068.673006213741</v>
      </c>
      <c r="AI61">
        <f t="shared" si="25"/>
        <v>-15074.103939223032</v>
      </c>
      <c r="AJ61">
        <f t="shared" si="7"/>
        <v>21.100812904271692</v>
      </c>
      <c r="AK61">
        <f t="shared" si="22"/>
        <v>8.1010418546019594</v>
      </c>
      <c r="AL61">
        <f t="shared" si="26"/>
        <v>-15044.90208446416</v>
      </c>
      <c r="AN61">
        <f t="shared" si="27"/>
        <v>0</v>
      </c>
      <c r="AO61">
        <f t="shared" si="27"/>
        <v>0</v>
      </c>
      <c r="AP61">
        <f t="shared" si="27"/>
        <v>-7.5897790117866798E-3</v>
      </c>
      <c r="AQ61">
        <f t="shared" si="27"/>
        <v>-21.058609620553899</v>
      </c>
      <c r="AR61">
        <f t="shared" si="27"/>
        <v>-21.066199399565683</v>
      </c>
      <c r="AS61">
        <f t="shared" si="27"/>
        <v>2.9488580808951743E-2</v>
      </c>
      <c r="AT61">
        <f t="shared" si="27"/>
        <v>1.1321280770077305E-2</v>
      </c>
      <c r="AU61">
        <f t="shared" si="23"/>
        <v>-21.025389537986658</v>
      </c>
      <c r="AW61">
        <v>58</v>
      </c>
      <c r="AX61">
        <f>IF(Z61&gt;0, (R61*SUMPRODUCT(K61:$K$98, X61:$X$98)-K61*$AZ$3)/Z61, 0)</f>
        <v>435.5989858708449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500000</v>
      </c>
      <c r="S62">
        <f t="shared" si="1"/>
        <v>406.31240956183609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94.628356447184871</v>
      </c>
      <c r="AC62">
        <f t="shared" si="2"/>
        <v>75.184761688583293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-15011.5956594318</v>
      </c>
      <c r="AI62">
        <f t="shared" si="25"/>
        <v>-15016.221703328027</v>
      </c>
      <c r="AJ62">
        <f t="shared" si="7"/>
        <v>19.443594758601577</v>
      </c>
      <c r="AK62">
        <f t="shared" si="22"/>
        <v>6.6239849513029414</v>
      </c>
      <c r="AL62">
        <f t="shared" si="26"/>
        <v>-14990.154123618124</v>
      </c>
      <c r="AN62">
        <f t="shared" si="27"/>
        <v>0</v>
      </c>
      <c r="AO62">
        <f t="shared" si="27"/>
        <v>0</v>
      </c>
      <c r="AP62">
        <f t="shared" si="27"/>
        <v>-5.7722670058845483E-3</v>
      </c>
      <c r="AQ62">
        <f t="shared" si="27"/>
        <v>-18.731110269252127</v>
      </c>
      <c r="AR62">
        <f t="shared" si="27"/>
        <v>-18.736882536258012</v>
      </c>
      <c r="AS62">
        <f t="shared" si="27"/>
        <v>2.4261252815265612E-2</v>
      </c>
      <c r="AT62">
        <f t="shared" si="27"/>
        <v>8.2652501012952535E-3</v>
      </c>
      <c r="AU62">
        <f t="shared" si="23"/>
        <v>-18.704356033341451</v>
      </c>
      <c r="AW62">
        <v>59</v>
      </c>
      <c r="AX62">
        <f>IF(Z62&gt;0, (R62*SUMPRODUCT(K62:$K$98, X62:$X$98)-K62*$AZ$3)/Z62, 0)</f>
        <v>406.31240956183609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500000</v>
      </c>
      <c r="S63">
        <f t="shared" si="1"/>
        <v>375.32680054355501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75.184761688583293</v>
      </c>
      <c r="AC63">
        <f t="shared" si="2"/>
        <v>57.895628974645746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-14468.71086412624</v>
      </c>
      <c r="AI63">
        <f t="shared" si="25"/>
        <v>-14472.567212040298</v>
      </c>
      <c r="AJ63">
        <f t="shared" si="7"/>
        <v>17.289132713937548</v>
      </c>
      <c r="AK63">
        <f t="shared" si="22"/>
        <v>5.2629333182008313</v>
      </c>
      <c r="AL63">
        <f t="shared" si="26"/>
        <v>-14450.01514600816</v>
      </c>
      <c r="AN63">
        <f t="shared" si="27"/>
        <v>0</v>
      </c>
      <c r="AO63">
        <f t="shared" si="27"/>
        <v>0</v>
      </c>
      <c r="AP63">
        <f t="shared" si="27"/>
        <v>-4.2963024606815399E-3</v>
      </c>
      <c r="AQ63">
        <f t="shared" si="27"/>
        <v>-16.11938535468531</v>
      </c>
      <c r="AR63">
        <f t="shared" si="27"/>
        <v>-16.12368165714599</v>
      </c>
      <c r="AS63">
        <f t="shared" si="27"/>
        <v>1.9261577294715369E-2</v>
      </c>
      <c r="AT63">
        <f t="shared" si="27"/>
        <v>5.86335928948809E-3</v>
      </c>
      <c r="AU63">
        <f t="shared" si="23"/>
        <v>-16.098556720561788</v>
      </c>
      <c r="AW63">
        <v>60</v>
      </c>
      <c r="AX63">
        <f>IF(Z63&gt;0, (R63*SUMPRODUCT(K63:$K$98, X63:$X$98)-K63*$AZ$3)/Z63, 0)</f>
        <v>375.32680054355501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500000</v>
      </c>
      <c r="S64">
        <f t="shared" si="1"/>
        <v>342.91894519079898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57.895628974645746</v>
      </c>
      <c r="AC64">
        <f t="shared" si="2"/>
        <v>43.063723580062771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-13565.743459096106</v>
      </c>
      <c r="AI64">
        <f t="shared" si="25"/>
        <v>-13568.882956358068</v>
      </c>
      <c r="AJ64">
        <f t="shared" si="7"/>
        <v>14.831905394582975</v>
      </c>
      <c r="AK64">
        <f t="shared" si="22"/>
        <v>4.0526940282252024</v>
      </c>
      <c r="AL64">
        <f t="shared" si="26"/>
        <v>-13549.998356935259</v>
      </c>
      <c r="AN64">
        <f t="shared" si="27"/>
        <v>0</v>
      </c>
      <c r="AO64">
        <f t="shared" si="27"/>
        <v>0</v>
      </c>
      <c r="AP64">
        <f t="shared" si="27"/>
        <v>-3.1229190416474898E-3</v>
      </c>
      <c r="AQ64">
        <f t="shared" si="27"/>
        <v>-13.494109096955997</v>
      </c>
      <c r="AR64">
        <f t="shared" si="27"/>
        <v>-13.497232015997644</v>
      </c>
      <c r="AS64">
        <f t="shared" si="27"/>
        <v>1.4753585021986589E-2</v>
      </c>
      <c r="AT64">
        <f t="shared" si="27"/>
        <v>4.031293641837512E-3</v>
      </c>
      <c r="AU64">
        <f t="shared" si="23"/>
        <v>-13.47844713733382</v>
      </c>
      <c r="AW64">
        <v>61</v>
      </c>
      <c r="AX64">
        <f>IF(Z64&gt;0, (R64*SUMPRODUCT(K64:$K$98, X64:$X$98)-K64*$AZ$3)/Z64, 0)</f>
        <v>342.91894519079898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500000</v>
      </c>
      <c r="S65">
        <f t="shared" si="1"/>
        <v>308.06340426133119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43.063723580062771</v>
      </c>
      <c r="AC65">
        <f t="shared" si="2"/>
        <v>30.719150161769541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-12303.559292124684</v>
      </c>
      <c r="AI65">
        <f t="shared" si="25"/>
        <v>-12306.052216449421</v>
      </c>
      <c r="AJ65">
        <f t="shared" si="7"/>
        <v>12.34457341829323</v>
      </c>
      <c r="AK65">
        <f t="shared" si="22"/>
        <v>3.0144606506043941</v>
      </c>
      <c r="AL65">
        <f t="shared" si="26"/>
        <v>-12290.693182380524</v>
      </c>
      <c r="AN65">
        <f t="shared" si="27"/>
        <v>0</v>
      </c>
      <c r="AO65">
        <f t="shared" si="27"/>
        <v>0</v>
      </c>
      <c r="AP65">
        <f t="shared" si="27"/>
        <v>-2.2140717450410338E-3</v>
      </c>
      <c r="AQ65">
        <f t="shared" si="27"/>
        <v>-10.927312442590303</v>
      </c>
      <c r="AR65">
        <f t="shared" si="27"/>
        <v>-10.929526514335345</v>
      </c>
      <c r="AS65">
        <f t="shared" si="27"/>
        <v>1.0963738826253963E-2</v>
      </c>
      <c r="AT65">
        <f t="shared" si="27"/>
        <v>2.677270259195045E-3</v>
      </c>
      <c r="AU65">
        <f t="shared" si="23"/>
        <v>-10.915885505249896</v>
      </c>
      <c r="AW65">
        <v>62</v>
      </c>
      <c r="AX65">
        <f>IF(Z65&gt;0, (R65*SUMPRODUCT(K65:$K$98, X65:$X$98)-K65*$AZ$3)/Z65, 0)</f>
        <v>308.06340426133119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500000</v>
      </c>
      <c r="S66">
        <f t="shared" si="1"/>
        <v>270.14926870795676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30.719150161769541</v>
      </c>
      <c r="AC66">
        <f t="shared" si="2"/>
        <v>20.818208860842439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-10828.964714038677</v>
      </c>
      <c r="AI66">
        <f t="shared" si="25"/>
        <v>-10830.891260884464</v>
      </c>
      <c r="AJ66">
        <f t="shared" si="7"/>
        <v>9.9009413009271015</v>
      </c>
      <c r="AK66">
        <f t="shared" si="22"/>
        <v>2.1503405113238681</v>
      </c>
      <c r="AL66">
        <f t="shared" si="26"/>
        <v>-10818.839979072214</v>
      </c>
      <c r="AN66">
        <f t="shared" si="27"/>
        <v>0</v>
      </c>
      <c r="AO66">
        <f t="shared" si="27"/>
        <v>0</v>
      </c>
      <c r="AP66">
        <f t="shared" si="27"/>
        <v>-1.5277213414547502E-3</v>
      </c>
      <c r="AQ66">
        <f t="shared" si="27"/>
        <v>-8.5871986635947</v>
      </c>
      <c r="AR66">
        <f t="shared" si="27"/>
        <v>-8.5887263849361535</v>
      </c>
      <c r="AS66">
        <f t="shared" si="27"/>
        <v>7.8512906960929545E-3</v>
      </c>
      <c r="AT66">
        <f t="shared" si="27"/>
        <v>1.7051861976404175E-3</v>
      </c>
      <c r="AU66">
        <f t="shared" si="23"/>
        <v>-8.579169908042422</v>
      </c>
      <c r="AW66">
        <v>63</v>
      </c>
      <c r="AX66">
        <f>IF(Z66&gt;0, (R66*SUMPRODUCT(K66:$K$98, X66:$X$98)-K66*$AZ$3)/Z66, 0)</f>
        <v>270.14926870795676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227.38268915052132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20.818208860842439</v>
      </c>
      <c r="AC67">
        <f t="shared" ref="AC67:AC89" si="30">S67*Z67</f>
        <v>13.147413002304162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-9235.3066874643737</v>
      </c>
      <c r="AI67">
        <f t="shared" ref="AI67:AI89" si="34">SUM(AE67:AH67)</f>
        <v>-9236.7522035073307</v>
      </c>
      <c r="AJ67">
        <f t="shared" ref="AJ67:AJ89" si="35">AB67-AC67</f>
        <v>7.6707958585382769</v>
      </c>
      <c r="AK67">
        <f t="shared" si="22"/>
        <v>1.4572746202589708</v>
      </c>
      <c r="AL67">
        <f t="shared" si="26"/>
        <v>-9227.6241330285338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-6.5387972490829602</v>
      </c>
      <c r="AR67">
        <f t="shared" si="36"/>
        <v>-6.5398207057634004</v>
      </c>
      <c r="AS67">
        <f t="shared" si="36"/>
        <v>5.4310896817502726E-3</v>
      </c>
      <c r="AT67">
        <f t="shared" si="36"/>
        <v>1.0317820079588486E-3</v>
      </c>
      <c r="AU67">
        <f t="shared" si="23"/>
        <v>-6.5333578340736915</v>
      </c>
      <c r="AW67">
        <v>64</v>
      </c>
      <c r="AX67">
        <f>IF(Z67&gt;0, (R67*SUMPRODUCT(K67:$K$98, X67:$X$98)-K67*$AZ$3)/Z67, 0)</f>
        <v>227.38268915052132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500000</v>
      </c>
      <c r="S68">
        <f t="shared" si="29"/>
        <v>176.58048950297984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13.147413002304162</v>
      </c>
      <c r="AC68">
        <f t="shared" si="30"/>
        <v>7.4268325434501437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-7591.6221262641284</v>
      </c>
      <c r="AI68">
        <f t="shared" si="34"/>
        <v>-7592.6736060403418</v>
      </c>
      <c r="AJ68">
        <f t="shared" si="35"/>
        <v>5.7205804588540188</v>
      </c>
      <c r="AK68">
        <f t="shared" si="22"/>
        <v>0.92031891016129141</v>
      </c>
      <c r="AL68">
        <f t="shared" si="26"/>
        <v>-7586.0327066713271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-4.7991365747604844</v>
      </c>
      <c r="AR68">
        <f t="shared" si="36"/>
        <v>-4.799801280533206</v>
      </c>
      <c r="AS68">
        <f t="shared" si="36"/>
        <v>3.6163347506413101E-3</v>
      </c>
      <c r="AT68">
        <f t="shared" si="36"/>
        <v>5.8179083056815136E-4</v>
      </c>
      <c r="AU68">
        <f t="shared" si="23"/>
        <v>-4.7956031549519968</v>
      </c>
      <c r="AW68">
        <v>65</v>
      </c>
      <c r="AX68">
        <f>IF(Z68&gt;0, (R68*SUMPRODUCT(K68:$K$98, X68:$X$98)-K68*$AZ$3)/Z68, 0)</f>
        <v>176.58048950297984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500000</v>
      </c>
      <c r="S69">
        <f t="shared" si="29"/>
        <v>113.50278397281056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7.4268325434501437</v>
      </c>
      <c r="AC69">
        <f t="shared" si="30"/>
        <v>3.3582466742512143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-6025.6242215753336</v>
      </c>
      <c r="AI69">
        <f t="shared" si="34"/>
        <v>-6026.3639053427059</v>
      </c>
      <c r="AJ69">
        <f t="shared" si="35"/>
        <v>4.0685858691989294</v>
      </c>
      <c r="AK69">
        <f t="shared" si="22"/>
        <v>0.5198782780415101</v>
      </c>
      <c r="AL69">
        <f t="shared" si="26"/>
        <v>-6021.7754411954656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-3.4010463285526997</v>
      </c>
      <c r="AR69">
        <f t="shared" si="36"/>
        <v>-3.4014638286603738</v>
      </c>
      <c r="AS69">
        <f t="shared" si="36"/>
        <v>2.2964341160363238E-3</v>
      </c>
      <c r="AT69">
        <f t="shared" si="36"/>
        <v>2.9343517680648182E-4</v>
      </c>
      <c r="AU69">
        <f t="shared" si="23"/>
        <v>-3.3988739593675312</v>
      </c>
      <c r="AW69">
        <v>66</v>
      </c>
      <c r="AX69">
        <f>IF(Z69&gt;0, (R69*SUMPRODUCT(K69:$K$98, X69:$X$98)-K69*$AZ$3)/Z69, 0)</f>
        <v>113.50278397281056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500000</v>
      </c>
      <c r="S70">
        <f t="shared" si="29"/>
        <v>30.321167913678902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3.3582466742512143</v>
      </c>
      <c r="AC70">
        <f t="shared" si="30"/>
        <v>0.6094777613784732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-4595.3710897695328</v>
      </c>
      <c r="AI70">
        <f t="shared" si="34"/>
        <v>-4595.8736081447432</v>
      </c>
      <c r="AJ70">
        <f t="shared" si="35"/>
        <v>2.7487689128727411</v>
      </c>
      <c r="AK70">
        <f t="shared" si="22"/>
        <v>0.23507726719758501</v>
      </c>
      <c r="AL70">
        <f t="shared" si="26"/>
        <v>-4592.8897619646723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-2.3158640911954462</v>
      </c>
      <c r="AR70">
        <f t="shared" si="36"/>
        <v>-2.3161173382646343</v>
      </c>
      <c r="AS70">
        <f t="shared" si="36"/>
        <v>1.3852581425879106E-3</v>
      </c>
      <c r="AT70">
        <f t="shared" si="36"/>
        <v>1.1846856132494566E-4</v>
      </c>
      <c r="AU70">
        <f t="shared" si="23"/>
        <v>-2.3146136115607212</v>
      </c>
      <c r="AW70">
        <v>67</v>
      </c>
      <c r="AX70">
        <f>IF(Z70&gt;0, (R70*SUMPRODUCT(K70:$K$98, X70:$X$98)-K70*$AZ$3)/Z70, 0)</f>
        <v>30.321167913678902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500000</v>
      </c>
      <c r="S71">
        <f t="shared" si="29"/>
        <v>-85.284798333378959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0.6094777613784732</v>
      </c>
      <c r="AC71">
        <f t="shared" si="30"/>
        <v>-1.1239957801027187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-3360.2030568603368</v>
      </c>
      <c r="AI71">
        <f t="shared" si="34"/>
        <v>-3360.5325398989521</v>
      </c>
      <c r="AJ71">
        <f t="shared" si="35"/>
        <v>1.7334735414811919</v>
      </c>
      <c r="AK71">
        <f t="shared" si="22"/>
        <v>4.2663443296493131E-2</v>
      </c>
      <c r="AL71">
        <f t="shared" si="26"/>
        <v>-3358.7564029141745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-1.511958883362666</v>
      </c>
      <c r="AR71">
        <f t="shared" si="36"/>
        <v>-1.512107137738584</v>
      </c>
      <c r="AS71">
        <f t="shared" si="36"/>
        <v>7.7999474310506403E-4</v>
      </c>
      <c r="AT71">
        <f t="shared" si="36"/>
        <v>1.9196867271242791E-5</v>
      </c>
      <c r="AU71">
        <f t="shared" si="23"/>
        <v>-1.5113079461282075</v>
      </c>
      <c r="AW71">
        <v>68</v>
      </c>
      <c r="AX71">
        <f>IF(Z71&gt;0, (R71*SUMPRODUCT(K71:$K$98, X71:$X$98)-K71*$AZ$3)/Z71, 0)</f>
        <v>-85.284798333378959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500000</v>
      </c>
      <c r="S72">
        <f t="shared" si="29"/>
        <v>-254.28251114414152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-1.1239957801027187</v>
      </c>
      <c r="AC72">
        <f t="shared" si="30"/>
        <v>-2.1159631012205158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-2363.1101508629936</v>
      </c>
      <c r="AI72">
        <f t="shared" si="34"/>
        <v>-2363.3181835636797</v>
      </c>
      <c r="AJ72">
        <f t="shared" si="35"/>
        <v>0.99196732111779706</v>
      </c>
      <c r="AK72">
        <f t="shared" ref="AK72:AK89" si="49">G72*SUM(AB72:AB72, AE72:AF72)</f>
        <v>-7.8679704607190315E-2</v>
      </c>
      <c r="AL72">
        <f t="shared" si="26"/>
        <v>-2362.4048959471688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-0.9493807061289562</v>
      </c>
      <c r="AR72">
        <f t="shared" si="36"/>
        <v>-0.94946428337236277</v>
      </c>
      <c r="AS72">
        <f t="shared" si="36"/>
        <v>3.9852337625300289E-4</v>
      </c>
      <c r="AT72">
        <f t="shared" si="36"/>
        <v>-3.1609611380456869E-5</v>
      </c>
      <c r="AU72">
        <f t="shared" si="23"/>
        <v>-0.94909736960749014</v>
      </c>
      <c r="AW72">
        <v>69</v>
      </c>
      <c r="AX72">
        <f>IF(Z72&gt;0, (R72*SUMPRODUCT(K72:$K$98, X72:$X$98)-K72*$AZ$3)/Z72, 0)</f>
        <v>-254.28251114414152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500000</v>
      </c>
      <c r="S73">
        <f t="shared" si="29"/>
        <v>-515.21690263473988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-2.1159631012205158</v>
      </c>
      <c r="AC73">
        <f t="shared" si="30"/>
        <v>-2.601065626773698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-1594.8041757853923</v>
      </c>
      <c r="AI73">
        <f t="shared" si="34"/>
        <v>-1594.930387950282</v>
      </c>
      <c r="AJ73">
        <f t="shared" si="35"/>
        <v>0.48510252555318223</v>
      </c>
      <c r="AK73">
        <f t="shared" si="49"/>
        <v>-0.14811741708543613</v>
      </c>
      <c r="AL73">
        <f t="shared" si="26"/>
        <v>-1594.5934028418142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-0.57206552634807351</v>
      </c>
      <c r="AR73">
        <f t="shared" si="36"/>
        <v>-0.57211079938512444</v>
      </c>
      <c r="AS73">
        <f t="shared" si="36"/>
        <v>1.7400909517727818E-4</v>
      </c>
      <c r="AT73">
        <f t="shared" si="36"/>
        <v>-5.3130578319792033E-5</v>
      </c>
      <c r="AU73">
        <f t="shared" si="23"/>
        <v>-0.57198992086826683</v>
      </c>
      <c r="AW73">
        <v>70</v>
      </c>
      <c r="AX73">
        <f>IF(Z73&gt;0, (R73*SUMPRODUCT(K73:$K$98, X73:$X$98)-K73*$AZ$3)/Z73, 0)</f>
        <v>-515.21690263473988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500000</v>
      </c>
      <c r="S74">
        <f t="shared" si="29"/>
        <v>-939.30085047072203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-2.601065626773698</v>
      </c>
      <c r="AC74">
        <f t="shared" si="30"/>
        <v>-2.7585970633219734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-1030.5698174385363</v>
      </c>
      <c r="AI74">
        <f t="shared" si="34"/>
        <v>-1030.6432389909053</v>
      </c>
      <c r="AJ74">
        <f t="shared" si="35"/>
        <v>0.15753143654827539</v>
      </c>
      <c r="AK74">
        <f t="shared" si="49"/>
        <v>-0.18207459387415889</v>
      </c>
      <c r="AL74">
        <f t="shared" si="26"/>
        <v>-1030.6677821482313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-0.33006373469526729</v>
      </c>
      <c r="AR74">
        <f t="shared" si="36"/>
        <v>-0.33008724963949715</v>
      </c>
      <c r="AS74">
        <f t="shared" si="36"/>
        <v>5.0453073046781067E-5</v>
      </c>
      <c r="AT74">
        <f t="shared" si="36"/>
        <v>-5.8313584805537047E-5</v>
      </c>
      <c r="AU74">
        <f t="shared" si="23"/>
        <v>-0.33009511015125592</v>
      </c>
      <c r="AW74">
        <v>71</v>
      </c>
      <c r="AX74">
        <f>IF(Z74&gt;0, (R74*SUMPRODUCT(K74:$K$98, X74:$X$98)-K74*$AZ$3)/Z74, 0)</f>
        <v>-939.30085047072203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500000</v>
      </c>
      <c r="S75">
        <f t="shared" si="29"/>
        <v>-1662.8830504185059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-2.7585970633219734</v>
      </c>
      <c r="AC75">
        <f t="shared" si="30"/>
        <v>-2.7185410749817063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-636.32873679493764</v>
      </c>
      <c r="AI75">
        <f t="shared" si="34"/>
        <v>-636.36960769494317</v>
      </c>
      <c r="AJ75">
        <f t="shared" si="35"/>
        <v>-4.0055988340267135E-2</v>
      </c>
      <c r="AK75">
        <f t="shared" si="49"/>
        <v>-0.19310179443253817</v>
      </c>
      <c r="AL75">
        <f t="shared" si="26"/>
        <v>-636.60276547771593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-0.18196334185926596</v>
      </c>
      <c r="AR75">
        <f t="shared" si="36"/>
        <v>-0.1819750292232333</v>
      </c>
      <c r="AS75">
        <f t="shared" si="36"/>
        <v>-1.1454333394689439E-5</v>
      </c>
      <c r="AT75">
        <f t="shared" si="36"/>
        <v>-5.5219017784653322E-5</v>
      </c>
      <c r="AU75">
        <f t="shared" si="23"/>
        <v>-0.18204170257441266</v>
      </c>
      <c r="AW75">
        <v>72</v>
      </c>
      <c r="AX75">
        <f>IF(Z75&gt;0, (R75*SUMPRODUCT(K75:$K$98, X75:$X$98)-K75*$AZ$3)/Z75, 0)</f>
        <v>-1662.8830504185059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500000</v>
      </c>
      <c r="S76">
        <f t="shared" si="29"/>
        <v>-2957.9948365719129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-2.7185410749817063</v>
      </c>
      <c r="AC76">
        <f t="shared" si="30"/>
        <v>-2.5700403784163877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-374.82109113085539</v>
      </c>
      <c r="AI76">
        <f t="shared" si="34"/>
        <v>-374.84281226730434</v>
      </c>
      <c r="AJ76">
        <f t="shared" si="35"/>
        <v>-0.14850069656531861</v>
      </c>
      <c r="AK76">
        <f t="shared" si="49"/>
        <v>-0.19029787524871947</v>
      </c>
      <c r="AL76">
        <f t="shared" si="26"/>
        <v>-375.18161083911838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-9.5699212863166086E-2</v>
      </c>
      <c r="AR76">
        <f t="shared" si="36"/>
        <v>-9.5704758697458342E-2</v>
      </c>
      <c r="AS76">
        <f t="shared" si="36"/>
        <v>-3.7915155009170652E-5</v>
      </c>
      <c r="AT76">
        <f t="shared" si="36"/>
        <v>-4.8586798613415231E-5</v>
      </c>
      <c r="AU76">
        <f t="shared" si="23"/>
        <v>-9.5791260651080928E-2</v>
      </c>
      <c r="AW76">
        <v>73</v>
      </c>
      <c r="AX76">
        <f>IF(Z76&gt;0, (R76*SUMPRODUCT(K76:$K$98, X76:$X$98)-K76*$AZ$3)/Z76, 0)</f>
        <v>-2957.9948365719129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500000</v>
      </c>
      <c r="S77">
        <f t="shared" si="29"/>
        <v>-5391.5836857299146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-2.5700403784163877</v>
      </c>
      <c r="AC77">
        <f t="shared" si="30"/>
        <v>-2.3706824141147465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-210.22821721773596</v>
      </c>
      <c r="AI77">
        <f t="shared" si="34"/>
        <v>-210.23920973195951</v>
      </c>
      <c r="AJ77">
        <f t="shared" si="35"/>
        <v>-0.19935796430164121</v>
      </c>
      <c r="AK77">
        <f t="shared" si="49"/>
        <v>-0.17990282648914716</v>
      </c>
      <c r="AL77">
        <f t="shared" si="26"/>
        <v>-210.6184705227503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-4.7924471228262017E-2</v>
      </c>
      <c r="AR77">
        <f t="shared" si="36"/>
        <v>-4.7926977126083944E-2</v>
      </c>
      <c r="AS77">
        <f t="shared" si="36"/>
        <v>-4.5446444586473212E-5</v>
      </c>
      <c r="AT77">
        <f t="shared" si="36"/>
        <v>-4.1011373002476146E-5</v>
      </c>
      <c r="AU77">
        <f t="shared" si="23"/>
        <v>-4.801343494367289E-2</v>
      </c>
      <c r="AW77">
        <v>74</v>
      </c>
      <c r="AX77">
        <f>IF(Z77&gt;0, (R77*SUMPRODUCT(K77:$K$98, X77:$X$98)-K77*$AZ$3)/Z77, 0)</f>
        <v>-5391.5836857299146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500000</v>
      </c>
      <c r="S78">
        <f t="shared" si="29"/>
        <v>-10197.37042455709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-2.3706824141147465</v>
      </c>
      <c r="AC78">
        <f t="shared" si="30"/>
        <v>-2.1551629771601446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-111.97929512092357</v>
      </c>
      <c r="AI78">
        <f t="shared" si="34"/>
        <v>-111.98457874524884</v>
      </c>
      <c r="AJ78">
        <f t="shared" si="35"/>
        <v>-0.21551943695460185</v>
      </c>
      <c r="AK78">
        <f t="shared" si="49"/>
        <v>-0.16594776898803226</v>
      </c>
      <c r="AL78">
        <f t="shared" si="26"/>
        <v>-112.36604595119148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-2.2792188558425915E-2</v>
      </c>
      <c r="AR78">
        <f t="shared" si="36"/>
        <v>-2.2793263983679871E-2</v>
      </c>
      <c r="AS78">
        <f t="shared" si="36"/>
        <v>-4.3866677672605067E-5</v>
      </c>
      <c r="AT78">
        <f t="shared" si="36"/>
        <v>-3.3776894536984833E-5</v>
      </c>
      <c r="AU78">
        <f t="shared" si="23"/>
        <v>-2.2870907555889466E-2</v>
      </c>
      <c r="AW78">
        <v>75</v>
      </c>
      <c r="AX78">
        <f>IF(Z78&gt;0, (R78*SUMPRODUCT(K78:$K$98, X78:$X$98)-K78*$AZ$3)/Z78, 0)</f>
        <v>-10197.37042455709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500000</v>
      </c>
      <c r="S79">
        <f t="shared" si="29"/>
        <v>-20187.18090443415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-2.1551629771601446</v>
      </c>
      <c r="AC79">
        <f t="shared" si="30"/>
        <v>-1.9427373905552994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-56.497666306722145</v>
      </c>
      <c r="AI79">
        <f t="shared" si="34"/>
        <v>-56.500072211488828</v>
      </c>
      <c r="AJ79">
        <f t="shared" si="35"/>
        <v>-0.21242558660484523</v>
      </c>
      <c r="AK79">
        <f t="shared" si="49"/>
        <v>-0.15086140840121012</v>
      </c>
      <c r="AL79">
        <f t="shared" si="26"/>
        <v>-56.863359206494884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-1.0267407200648102E-2</v>
      </c>
      <c r="AR79">
        <f t="shared" si="36"/>
        <v>-1.0267844429396478E-2</v>
      </c>
      <c r="AS79">
        <f t="shared" si="36"/>
        <v>-3.8604426343340492E-5</v>
      </c>
      <c r="AT79">
        <f t="shared" si="36"/>
        <v>-2.7416274196341498E-5</v>
      </c>
      <c r="AU79">
        <f t="shared" si="23"/>
        <v>-1.033386512993616E-2</v>
      </c>
      <c r="AW79">
        <v>76</v>
      </c>
      <c r="AX79">
        <f>IF(Z79&gt;0, (R79*SUMPRODUCT(K79:$K$98, X79:$X$98)-K79*$AZ$3)/Z79, 0)</f>
        <v>-20187.18090443415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500000</v>
      </c>
      <c r="S80">
        <f t="shared" si="29"/>
        <v>-42518.238564414343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-1.9427373905552994</v>
      </c>
      <c r="AC80">
        <f t="shared" si="30"/>
        <v>-1.7429889270744552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-27.139958415969058</v>
      </c>
      <c r="AI80">
        <f t="shared" si="34"/>
        <v>-27.140983263767275</v>
      </c>
      <c r="AJ80">
        <f t="shared" si="35"/>
        <v>-0.19974846348084419</v>
      </c>
      <c r="AK80">
        <f t="shared" si="49"/>
        <v>-0.13599161733887097</v>
      </c>
      <c r="AL80">
        <f t="shared" si="26"/>
        <v>-27.47672334458699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-4.4037375896801272E-3</v>
      </c>
      <c r="AR80">
        <f t="shared" si="36"/>
        <v>-4.4039038817835835E-3</v>
      </c>
      <c r="AS80">
        <f t="shared" si="36"/>
        <v>-3.2411244101017657E-5</v>
      </c>
      <c r="AT80">
        <f t="shared" si="36"/>
        <v>-2.2066039600274698E-5</v>
      </c>
      <c r="AU80">
        <f t="shared" si="23"/>
        <v>-4.4583811654848758E-3</v>
      </c>
      <c r="AW80">
        <v>77</v>
      </c>
      <c r="AX80">
        <f>IF(Z80&gt;0, (R80*SUMPRODUCT(K80:$K$98, X80:$X$98)-K80*$AZ$3)/Z80, 0)</f>
        <v>-42518.238564414343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500000</v>
      </c>
      <c r="S81">
        <f t="shared" si="29"/>
        <v>-95907.399836311874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-1.7429889270744552</v>
      </c>
      <c r="AC81">
        <f t="shared" si="30"/>
        <v>-1.559878494412803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-12.159775036908108</v>
      </c>
      <c r="AI81">
        <f t="shared" si="34"/>
        <v>-12.160181647476499</v>
      </c>
      <c r="AJ81">
        <f t="shared" si="35"/>
        <v>-0.18311043266165217</v>
      </c>
      <c r="AK81">
        <f t="shared" si="49"/>
        <v>-0.12200922489521188</v>
      </c>
      <c r="AL81">
        <f t="shared" si="26"/>
        <v>-12.465301305033362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-1.7616505835944096E-3</v>
      </c>
      <c r="AR81">
        <f t="shared" si="36"/>
        <v>-1.7617094914066781E-3</v>
      </c>
      <c r="AS81">
        <f t="shared" si="36"/>
        <v>-2.6528171745079144E-5</v>
      </c>
      <c r="AT81">
        <f t="shared" si="36"/>
        <v>-1.7676118315360233E-5</v>
      </c>
      <c r="AU81">
        <f t="shared" si="23"/>
        <v>-1.8059137814671173E-3</v>
      </c>
      <c r="AW81">
        <v>78</v>
      </c>
      <c r="AX81">
        <f>IF(Z81&gt;0, (R81*SUMPRODUCT(K81:$K$98, X81:$X$98)-K81*$AZ$3)/Z81, 0)</f>
        <v>-95907.399836311874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500000</v>
      </c>
      <c r="S82">
        <f t="shared" si="29"/>
        <v>-233112.0271708855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-1.559878494412803</v>
      </c>
      <c r="AC82">
        <f t="shared" si="30"/>
        <v>-1.3942167787005648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-5.0604455699963617</v>
      </c>
      <c r="AI82">
        <f t="shared" si="34"/>
        <v>-5.0605950921805691</v>
      </c>
      <c r="AJ82">
        <f t="shared" si="35"/>
        <v>-0.1656617157122382</v>
      </c>
      <c r="AK82">
        <f t="shared" si="49"/>
        <v>-0.10919149460889623</v>
      </c>
      <c r="AL82">
        <f t="shared" si="26"/>
        <v>-5.3354483025017032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-6.5458336903652674E-4</v>
      </c>
      <c r="AR82">
        <f t="shared" si="36"/>
        <v>-6.5460271016641949E-4</v>
      </c>
      <c r="AS82">
        <f t="shared" si="36"/>
        <v>-2.1428825286498668E-5</v>
      </c>
      <c r="AT82">
        <f t="shared" si="36"/>
        <v>-1.4124237761789902E-5</v>
      </c>
      <c r="AU82">
        <f t="shared" si="23"/>
        <v>-6.9015577321470799E-4</v>
      </c>
      <c r="AW82">
        <v>79</v>
      </c>
      <c r="AX82">
        <f>IF(Z82&gt;0, (R82*SUMPRODUCT(K82:$K$98, X82:$X$98)-K82*$AZ$3)/Z82, 0)</f>
        <v>-233112.0271708855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500000</v>
      </c>
      <c r="S83">
        <f t="shared" si="29"/>
        <v>-614356.24937999935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-1.3942167787005648</v>
      </c>
      <c r="AC83">
        <f t="shared" si="30"/>
        <v>-1.2453862135911795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-1.9469691771252919</v>
      </c>
      <c r="AI83">
        <f t="shared" si="34"/>
        <v>-1.9470198556288005</v>
      </c>
      <c r="AJ83">
        <f t="shared" si="35"/>
        <v>-0.1488305651093853</v>
      </c>
      <c r="AK83">
        <f t="shared" si="49"/>
        <v>-9.7595174509039553E-2</v>
      </c>
      <c r="AL83">
        <f t="shared" si="26"/>
        <v>-2.1934455952472258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-2.2486261792292416E-4</v>
      </c>
      <c r="AR83">
        <f t="shared" si="36"/>
        <v>-2.2486847096934382E-4</v>
      </c>
      <c r="AS83">
        <f t="shared" si="36"/>
        <v>-1.7188988346933113E-5</v>
      </c>
      <c r="AT83">
        <f t="shared" si="36"/>
        <v>-1.1271624992620531E-5</v>
      </c>
      <c r="AU83">
        <f t="shared" si="23"/>
        <v>-2.5332908430889754E-4</v>
      </c>
      <c r="AW83">
        <v>80</v>
      </c>
      <c r="AX83">
        <f>IF(Z83&gt;0, (R83*SUMPRODUCT(K83:$K$98, X83:$X$98)-K83*$AZ$3)/Z83, 0)</f>
        <v>-614356.24937999935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500000</v>
      </c>
      <c r="S84">
        <f t="shared" si="29"/>
        <v>-1767414.3499221734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-1.2453862135911795</v>
      </c>
      <c r="AC84">
        <f t="shared" si="30"/>
        <v>-1.1121421936390832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-0.68881029909228819</v>
      </c>
      <c r="AI84">
        <f t="shared" si="34"/>
        <v>-0.68882603029580713</v>
      </c>
      <c r="AJ84">
        <f t="shared" si="35"/>
        <v>-0.13324401995209634</v>
      </c>
      <c r="AK84">
        <f t="shared" si="49"/>
        <v>-8.717703495138257E-2</v>
      </c>
      <c r="AL84">
        <f t="shared" si="26"/>
        <v>-0.90924708519928599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-7.10296698058418E-5</v>
      </c>
      <c r="AR84">
        <f t="shared" si="36"/>
        <v>-7.1031291997311738E-5</v>
      </c>
      <c r="AS84">
        <f t="shared" si="36"/>
        <v>-1.374003663021937E-5</v>
      </c>
      <c r="AT84">
        <f t="shared" si="36"/>
        <v>-8.9896391145850106E-6</v>
      </c>
      <c r="AU84">
        <f t="shared" si="23"/>
        <v>-9.3760967742116121E-5</v>
      </c>
      <c r="AW84">
        <v>81</v>
      </c>
      <c r="AX84">
        <f>IF(Z84&gt;0, (R84*SUMPRODUCT(K84:$K$98, X84:$X$98)-K84*$AZ$3)/Z84, 0)</f>
        <v>-1767414.3499221734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500000</v>
      </c>
      <c r="S85">
        <f t="shared" si="29"/>
        <v>-5595621.1029260792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-1.1121421936390832</v>
      </c>
      <c r="AC85">
        <f t="shared" si="30"/>
        <v>-0.99304457815708602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-0.22274374994696022</v>
      </c>
      <c r="AI85">
        <f t="shared" si="34"/>
        <v>-0.22274818665094664</v>
      </c>
      <c r="AJ85">
        <f t="shared" si="35"/>
        <v>-0.11909761548199715</v>
      </c>
      <c r="AK85">
        <f t="shared" si="49"/>
        <v>-7.7849953554735826E-2</v>
      </c>
      <c r="AL85">
        <f t="shared" si="26"/>
        <v>-0.41969575568767964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-2.0508205844836718E-5</v>
      </c>
      <c r="AR85">
        <f t="shared" si="36"/>
        <v>-2.0508614335933091E-5</v>
      </c>
      <c r="AS85">
        <f t="shared" si="36"/>
        <v>-1.0965418399015073E-5</v>
      </c>
      <c r="AT85">
        <f t="shared" si="36"/>
        <v>-7.1677112057764767E-6</v>
      </c>
      <c r="AU85">
        <f t="shared" si="23"/>
        <v>-3.8641743940724641E-5</v>
      </c>
      <c r="AW85">
        <v>82</v>
      </c>
      <c r="AX85">
        <f>IF(Z85&gt;0, (R85*SUMPRODUCT(K85:$K$98, X85:$X$98)-K85*$AZ$3)/Z85, 0)</f>
        <v>-5595621.1029260792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8"/>
        <v>500000</v>
      </c>
      <c r="S86">
        <f t="shared" si="29"/>
        <v>-19696916.500963159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-0.99304457815708602</v>
      </c>
      <c r="AC86">
        <f t="shared" si="30"/>
        <v>-0.88666451033453531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-6.5339040574366944E-2</v>
      </c>
      <c r="AI86">
        <f t="shared" si="34"/>
        <v>-6.5340165959284796E-2</v>
      </c>
      <c r="AJ86">
        <f t="shared" si="35"/>
        <v>-0.10638006782255072</v>
      </c>
      <c r="AK86">
        <f t="shared" si="49"/>
        <v>-6.9513120470996032E-2</v>
      </c>
      <c r="AL86">
        <f t="shared" si="26"/>
        <v>-0.24123335425283154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-5.3712686107207327E-6</v>
      </c>
      <c r="AR86">
        <f t="shared" si="36"/>
        <v>-5.371361124241456E-6</v>
      </c>
      <c r="AS86">
        <f t="shared" si="36"/>
        <v>-8.7450919707225198E-6</v>
      </c>
      <c r="AT86">
        <f t="shared" si="36"/>
        <v>-5.7144034980762699E-6</v>
      </c>
      <c r="AU86">
        <f t="shared" si="23"/>
        <v>-1.9830856593040245E-5</v>
      </c>
      <c r="AW86">
        <v>83</v>
      </c>
      <c r="AX86">
        <f>IF(Z86&gt;0, (R86*SUMPRODUCT(K86:$K$98, X86:$X$98)-K86*$AZ$3)/Z86, 0)</f>
        <v>-19696916.500963159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500000</v>
      </c>
      <c r="S87">
        <f t="shared" si="29"/>
        <v>-78067863.777569413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-0.88666451033453531</v>
      </c>
      <c r="AC87">
        <f t="shared" si="30"/>
        <v>-0.79166936729207849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-1.721222922370241E-2</v>
      </c>
      <c r="AI87">
        <f t="shared" si="34"/>
        <v>-1.7212482743309897E-2</v>
      </c>
      <c r="AJ87">
        <f t="shared" si="35"/>
        <v>-9.499514304245682E-2</v>
      </c>
      <c r="AK87">
        <f t="shared" si="49"/>
        <v>-6.2066515723417474E-2</v>
      </c>
      <c r="AL87">
        <f t="shared" si="26"/>
        <v>-0.17427414150918419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-1.2633486391178947E-6</v>
      </c>
      <c r="AR87">
        <f t="shared" si="36"/>
        <v>-1.2633672470301499E-6</v>
      </c>
      <c r="AS87">
        <f t="shared" si="36"/>
        <v>-6.9724835246926007E-6</v>
      </c>
      <c r="AT87">
        <f t="shared" si="36"/>
        <v>-4.5555777322550824E-6</v>
      </c>
      <c r="AU87">
        <f t="shared" si="23"/>
        <v>-1.2791428503977833E-5</v>
      </c>
      <c r="AW87">
        <v>84</v>
      </c>
      <c r="AX87">
        <f>IF(Z87&gt;0, (R87*SUMPRODUCT(K87:$K$98, X87:$X$98)-K87*$AZ$3)/Z87, 0)</f>
        <v>-78067863.777569413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500000</v>
      </c>
      <c r="S88">
        <f t="shared" si="29"/>
        <v>-354015651.22761238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-0.79166936729207849</v>
      </c>
      <c r="AC88">
        <f t="shared" si="30"/>
        <v>-0.70684874286297883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-4.0213584363246917E-3</v>
      </c>
      <c r="AI88">
        <f t="shared" si="34"/>
        <v>-4.0214083528142888E-3</v>
      </c>
      <c r="AJ88">
        <f t="shared" si="35"/>
        <v>-8.4820624429099656E-2</v>
      </c>
      <c r="AK88">
        <f t="shared" si="49"/>
        <v>-5.5416855710445502E-2</v>
      </c>
      <c r="AL88">
        <f t="shared" si="26"/>
        <v>-0.14425888849235943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-2.6353655101783462E-7</v>
      </c>
      <c r="AR88">
        <f t="shared" si="36"/>
        <v>-2.6353982225558068E-7</v>
      </c>
      <c r="AS88">
        <f t="shared" si="36"/>
        <v>-5.5586526720194022E-6</v>
      </c>
      <c r="AT88">
        <f t="shared" si="36"/>
        <v>-3.6316998977916076E-6</v>
      </c>
      <c r="AU88">
        <f t="shared" si="23"/>
        <v>-9.4538923920665901E-6</v>
      </c>
      <c r="AW88">
        <v>85</v>
      </c>
      <c r="AX88">
        <f>IF(Z88&gt;0, (R88*SUMPRODUCT(K88:$K$98, X88:$X$98)-K88*$AZ$3)/Z88, 0)</f>
        <v>-354015651.22761238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-0.70684874286297883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-0.70684874286297883</v>
      </c>
      <c r="AK89">
        <f t="shared" si="49"/>
        <v>-4.9479412000408521E-2</v>
      </c>
      <c r="AL89">
        <f t="shared" si="26"/>
        <v>-0.75732648465532149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-5.8414959750589902E-8</v>
      </c>
      <c r="AR89">
        <f t="shared" si="36"/>
        <v>-5.8414959750589902E-8</v>
      </c>
      <c r="AS89">
        <f t="shared" si="36"/>
        <v>-4.1359620035079704E-5</v>
      </c>
      <c r="AT89">
        <f t="shared" si="36"/>
        <v>-2.8951734024555793E-6</v>
      </c>
      <c r="AU89">
        <f t="shared" si="23"/>
        <v>-4.4313208397285872E-5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19665.427351692975</v>
      </c>
      <c r="AO91" s="8">
        <f t="shared" si="50"/>
        <v>-1966.5427351692977</v>
      </c>
      <c r="AP91" s="8">
        <f t="shared" si="50"/>
        <v>-436.84378752302405</v>
      </c>
      <c r="AQ91" s="8">
        <f t="shared" si="50"/>
        <v>-10785.955265110841</v>
      </c>
      <c r="AR91" s="8">
        <f t="shared" si="50"/>
        <v>6476.0855638898101</v>
      </c>
      <c r="AS91" s="8">
        <f t="shared" si="50"/>
        <v>-869.06789954555086</v>
      </c>
      <c r="AT91" s="8">
        <f t="shared" si="50"/>
        <v>506.95627473490453</v>
      </c>
      <c r="AU91" s="8">
        <f t="shared" si="50"/>
        <v>6113.9739390791701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E9BA-5E65-4890-82D1-169A13C2B9C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26035.721903006077</v>
      </c>
      <c r="K3">
        <v>1</v>
      </c>
      <c r="L3" s="2">
        <v>0</v>
      </c>
      <c r="O3">
        <f>$C$3</f>
        <v>26035.721903006077</v>
      </c>
      <c r="P3">
        <f>O3*C5</f>
        <v>2603.5721903006079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26035.721903006077</v>
      </c>
      <c r="AF3">
        <f t="shared" ref="AF3:AG34" si="4">-$Z3*P3</f>
        <v>-2603.5721903006079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23158.999970905468</v>
      </c>
      <c r="AJ3">
        <f t="shared" ref="AJ3:AJ66" si="7">AB3-AC3</f>
        <v>0</v>
      </c>
      <c r="AL3">
        <f t="shared" ref="AL3:AL34" si="8">SUM(AI3:AK3)</f>
        <v>23158.999970905468</v>
      </c>
      <c r="AN3">
        <f t="shared" ref="AN3:AU34" si="9">AE3*$K3</f>
        <v>26035.721903006077</v>
      </c>
      <c r="AO3">
        <f t="shared" si="9"/>
        <v>-2603.5721903006079</v>
      </c>
      <c r="AP3">
        <f t="shared" si="9"/>
        <v>-273.14974180000002</v>
      </c>
      <c r="AQ3">
        <f t="shared" si="9"/>
        <v>0</v>
      </c>
      <c r="AR3">
        <f t="shared" si="9"/>
        <v>23158.999970905468</v>
      </c>
      <c r="AS3">
        <f t="shared" si="9"/>
        <v>0</v>
      </c>
      <c r="AT3">
        <f t="shared" si="9"/>
        <v>0</v>
      </c>
      <c r="AU3">
        <f t="shared" si="9"/>
        <v>23158.999970905468</v>
      </c>
      <c r="AW3">
        <v>0</v>
      </c>
      <c r="AX3">
        <f>IF(Z3&gt;0, (R3*SUMPRODUCT(K3:$K$98, X3:$X$98)-K3*$AZ$3)/Z3, 0)</f>
        <v>0</v>
      </c>
      <c r="AZ3">
        <f>C6*ABS(SUMPRODUCT(X4:X79, K4:K79))/1</f>
        <v>14225.877666851115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1543.8159703011756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1524.2011785911909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-1524.2011785911909</v>
      </c>
      <c r="AK4">
        <f>G4*SUM(AB4, AE4:AF4)</f>
        <v>0</v>
      </c>
      <c r="AL4">
        <f t="shared" si="8"/>
        <v>-2876.8986785911911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-1207.765625</v>
      </c>
      <c r="AR4">
        <f t="shared" si="9"/>
        <v>-1207.765625</v>
      </c>
      <c r="AS4">
        <f t="shared" si="9"/>
        <v>-1360.8939094564203</v>
      </c>
      <c r="AT4">
        <f t="shared" si="9"/>
        <v>0</v>
      </c>
      <c r="AU4">
        <f t="shared" si="9"/>
        <v>-2568.6595344564203</v>
      </c>
      <c r="AW4">
        <v>1</v>
      </c>
      <c r="AX4">
        <f>IF(Z4&gt;0, (R4*SUMPRODUCT(K4:$K$98, X4:$X$98)-K4*$AZ$3)/Z4, 0)</f>
        <v>1543.8159703011756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500000</v>
      </c>
      <c r="S5">
        <f t="shared" si="1"/>
        <v>1720.8550835982912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1524.2011785911909</v>
      </c>
      <c r="AC5">
        <f t="shared" si="2"/>
        <v>1677.3294630476121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-1357.3390403689325</v>
      </c>
      <c r="AI5">
        <f t="shared" si="6"/>
        <v>-1381.706714890664</v>
      </c>
      <c r="AJ5">
        <f t="shared" si="7"/>
        <v>-153.12828445642117</v>
      </c>
      <c r="AK5">
        <f>G5*SUM(AB5, AE5:AF5)</f>
        <v>106.69408250138338</v>
      </c>
      <c r="AL5">
        <f t="shared" si="8"/>
        <v>-1428.1409168457017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-1082.0623727430902</v>
      </c>
      <c r="AR5">
        <f t="shared" si="9"/>
        <v>-1101.4881336819706</v>
      </c>
      <c r="AS5">
        <f t="shared" si="9"/>
        <v>-122.07293084855003</v>
      </c>
      <c r="AT5">
        <f t="shared" si="9"/>
        <v>85.05586934102628</v>
      </c>
      <c r="AU5">
        <f t="shared" si="9"/>
        <v>-1138.5051951894943</v>
      </c>
      <c r="AW5">
        <v>2</v>
      </c>
      <c r="AX5">
        <f>IF(Z5&gt;0, (R5*SUMPRODUCT(K5:$K$98, X5:$X$98)-K5*$AZ$3)/Z5, 0)</f>
        <v>1720.8550835982912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500000</v>
      </c>
      <c r="S6">
        <f t="shared" si="1"/>
        <v>1881.4124349384265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1677.3294630476121</v>
      </c>
      <c r="AC6">
        <f t="shared" si="2"/>
        <v>1810.3509380334672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-1365.1014943819232</v>
      </c>
      <c r="AI6">
        <f t="shared" si="6"/>
        <v>-1389.1572370837184</v>
      </c>
      <c r="AJ6">
        <f t="shared" si="7"/>
        <v>-133.02147498585509</v>
      </c>
      <c r="AK6">
        <f>G6*SUM(AB6, AE6:AF6)</f>
        <v>117.41306241333285</v>
      </c>
      <c r="AL6">
        <f t="shared" si="8"/>
        <v>-1404.7656496562406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-971.65227996162298</v>
      </c>
      <c r="AR6">
        <f t="shared" si="9"/>
        <v>-988.77468246324247</v>
      </c>
      <c r="AS6">
        <f t="shared" si="9"/>
        <v>-94.682058429937385</v>
      </c>
      <c r="AT6">
        <f t="shared" si="9"/>
        <v>83.572298661093555</v>
      </c>
      <c r="AU6">
        <f t="shared" si="9"/>
        <v>-999.88444223208626</v>
      </c>
      <c r="AW6">
        <v>3</v>
      </c>
      <c r="AX6">
        <f>IF(Z6&gt;0, (R6*SUMPRODUCT(K6:$K$98, X6:$X$98)-K6*$AZ$3)/Z6, 0)</f>
        <v>1881.4124349384265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500000</v>
      </c>
      <c r="S7">
        <f t="shared" si="1"/>
        <v>2025.1462133732184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1810.3509380334672</v>
      </c>
      <c r="AC7">
        <f t="shared" si="2"/>
        <v>1923.5949506869765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-1376.281000373936</v>
      </c>
      <c r="AI7">
        <f t="shared" si="6"/>
        <v>-1400.0273715986946</v>
      </c>
      <c r="AJ7">
        <f t="shared" si="7"/>
        <v>-113.24401265350934</v>
      </c>
      <c r="AK7">
        <f>G7*SUM(AB7, AE7:AF7)</f>
        <v>126.72456566234271</v>
      </c>
      <c r="AL7">
        <f t="shared" si="8"/>
        <v>-1386.5468185898612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-874.65145670272261</v>
      </c>
      <c r="AR7">
        <f t="shared" si="9"/>
        <v>-889.74270491256891</v>
      </c>
      <c r="AS7">
        <f t="shared" si="9"/>
        <v>-71.968617312410643</v>
      </c>
      <c r="AT7">
        <f t="shared" si="9"/>
        <v>80.535752456418891</v>
      </c>
      <c r="AU7">
        <f t="shared" si="9"/>
        <v>-881.17556976856076</v>
      </c>
      <c r="AW7">
        <v>4</v>
      </c>
      <c r="AX7">
        <f>IF(Z7&gt;0, (R7*SUMPRODUCT(K7:$K$98, X7:$X$98)-K7*$AZ$3)/Z7, 0)</f>
        <v>2025.1462133732184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500000</v>
      </c>
      <c r="S8">
        <f t="shared" si="1"/>
        <v>2151.9240065164504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1923.5949506869765</v>
      </c>
      <c r="AC8">
        <f t="shared" si="2"/>
        <v>2017.600898104911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-1388.1530209438949</v>
      </c>
      <c r="AI8">
        <f t="shared" si="6"/>
        <v>-1411.5925208053586</v>
      </c>
      <c r="AJ8">
        <f t="shared" si="7"/>
        <v>-94.005947417934522</v>
      </c>
      <c r="AK8">
        <f t="shared" ref="AK8:AK71" si="22">G8*SUM(AB8:AB8, AE8:AF8)</f>
        <v>134.65164654808837</v>
      </c>
      <c r="AL8">
        <f t="shared" si="8"/>
        <v>-1370.9468216752048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-787.67530393046923</v>
      </c>
      <c r="AR8">
        <f t="shared" si="9"/>
        <v>-800.9755056364761</v>
      </c>
      <c r="AS8">
        <f t="shared" si="9"/>
        <v>-53.341499162206567</v>
      </c>
      <c r="AT8">
        <f t="shared" si="9"/>
        <v>76.404960418113973</v>
      </c>
      <c r="AU8">
        <f t="shared" si="9"/>
        <v>-777.91204438056866</v>
      </c>
      <c r="AW8">
        <v>5</v>
      </c>
      <c r="AX8">
        <f>IF(Z8&gt;0, (R8*SUMPRODUCT(K8:$K$98, X8:$X$98)-K8*$AZ$3)/Z8, 0)</f>
        <v>2151.9240065164504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500000</v>
      </c>
      <c r="S9">
        <f t="shared" si="1"/>
        <v>2263.6692100750929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2017.600898104911</v>
      </c>
      <c r="AC9">
        <f t="shared" si="2"/>
        <v>2094.7982764250246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-1402.3646499514957</v>
      </c>
      <c r="AI9">
        <f t="shared" si="6"/>
        <v>-1425.4996365818472</v>
      </c>
      <c r="AJ9">
        <f t="shared" si="7"/>
        <v>-77.197378320113557</v>
      </c>
      <c r="AK9">
        <f t="shared" si="22"/>
        <v>141.23206286734379</v>
      </c>
      <c r="AL9">
        <f t="shared" si="8"/>
        <v>-1361.464952034617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-710.48157490436722</v>
      </c>
      <c r="AR9">
        <f t="shared" si="9"/>
        <v>-722.20247911932461</v>
      </c>
      <c r="AS9">
        <f t="shared" si="9"/>
        <v>-39.110594330268931</v>
      </c>
      <c r="AT9">
        <f t="shared" si="9"/>
        <v>71.552558356668243</v>
      </c>
      <c r="AU9">
        <f t="shared" si="9"/>
        <v>-689.76051509292529</v>
      </c>
      <c r="AW9">
        <v>6</v>
      </c>
      <c r="AX9">
        <f>IF(Z9&gt;0, (R9*SUMPRODUCT(K9:$K$98, X9:$X$98)-K9*$AZ$3)/Z9, 0)</f>
        <v>2263.6692100750929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500000</v>
      </c>
      <c r="S10">
        <f t="shared" si="1"/>
        <v>2361.2218396904304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2094.7982764250246</v>
      </c>
      <c r="AC10">
        <f t="shared" si="2"/>
        <v>2156.5244535301035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-1418.3842834194181</v>
      </c>
      <c r="AI10">
        <f t="shared" si="6"/>
        <v>-1441.2170009692952</v>
      </c>
      <c r="AJ10">
        <f t="shared" si="7"/>
        <v>-61.726177105078932</v>
      </c>
      <c r="AK10">
        <f t="shared" si="22"/>
        <v>146.63587934975175</v>
      </c>
      <c r="AL10">
        <f t="shared" si="8"/>
        <v>-1356.3072987246223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-641.6050176509558</v>
      </c>
      <c r="AR10">
        <f t="shared" si="9"/>
        <v>-651.93337951865158</v>
      </c>
      <c r="AS10">
        <f t="shared" si="9"/>
        <v>-27.921787779228577</v>
      </c>
      <c r="AT10">
        <f t="shared" si="9"/>
        <v>66.330624964095591</v>
      </c>
      <c r="AU10">
        <f t="shared" si="9"/>
        <v>-613.52454233378455</v>
      </c>
      <c r="AW10">
        <v>7</v>
      </c>
      <c r="AX10">
        <f>IF(Z10&gt;0, (R10*SUMPRODUCT(K10:$K$98, X10:$X$98)-K10*$AZ$3)/Z10, 0)</f>
        <v>2361.2218396904304</v>
      </c>
    </row>
    <row r="11" spans="1:52" x14ac:dyDescent="0.25">
      <c r="A11" t="s">
        <v>33</v>
      </c>
      <c r="C11" s="12">
        <f>AU81</f>
        <v>8051.2701978413297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500000</v>
      </c>
      <c r="S11">
        <f t="shared" si="1"/>
        <v>2445.7943656242883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2156.5244535301035</v>
      </c>
      <c r="AC11">
        <f t="shared" si="2"/>
        <v>2204.3906430304432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-1438.5881555518292</v>
      </c>
      <c r="AI11">
        <f t="shared" si="6"/>
        <v>-1461.1206165184299</v>
      </c>
      <c r="AJ11">
        <f t="shared" si="7"/>
        <v>-47.866189500339715</v>
      </c>
      <c r="AK11">
        <f t="shared" si="22"/>
        <v>150.95671174710725</v>
      </c>
      <c r="AL11">
        <f t="shared" si="8"/>
        <v>-1358.0300942716624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-581.02162799715973</v>
      </c>
      <c r="AR11">
        <f t="shared" si="9"/>
        <v>-590.1221110666695</v>
      </c>
      <c r="AS11">
        <f t="shared" si="9"/>
        <v>-19.332351126469394</v>
      </c>
      <c r="AT11">
        <f t="shared" si="9"/>
        <v>60.968884025572841</v>
      </c>
      <c r="AU11">
        <f t="shared" si="9"/>
        <v>-548.48557816756613</v>
      </c>
      <c r="AW11">
        <v>8</v>
      </c>
      <c r="AX11">
        <f>IF(Z11&gt;0, (R11*SUMPRODUCT(K11:$K$98, X11:$X$98)-K11*$AZ$3)/Z11, 0)</f>
        <v>2445.7943656242883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500000</v>
      </c>
      <c r="S12">
        <f t="shared" si="1"/>
        <v>2517.5099562031164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2204.3906430304432</v>
      </c>
      <c r="AC12">
        <f t="shared" si="2"/>
        <v>2238.9683071326544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-1463.5905942949134</v>
      </c>
      <c r="AI12">
        <f t="shared" si="6"/>
        <v>-1485.8245511221332</v>
      </c>
      <c r="AJ12">
        <f t="shared" si="7"/>
        <v>-34.577664102211202</v>
      </c>
      <c r="AK12">
        <f t="shared" si="22"/>
        <v>154.30734501213104</v>
      </c>
      <c r="AL12">
        <f t="shared" si="8"/>
        <v>-1366.0948702122134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-527.78544077149365</v>
      </c>
      <c r="AR12">
        <f t="shared" si="9"/>
        <v>-535.80322849839683</v>
      </c>
      <c r="AS12">
        <f t="shared" si="9"/>
        <v>-12.469052315703051</v>
      </c>
      <c r="AT12">
        <f t="shared" si="9"/>
        <v>55.644775539665801</v>
      </c>
      <c r="AU12">
        <f t="shared" si="9"/>
        <v>-492.62750527443404</v>
      </c>
      <c r="AW12">
        <v>9</v>
      </c>
      <c r="AX12">
        <f>IF(Z12&gt;0, (R12*SUMPRODUCT(K12:$K$98, X12:$X$98)-K12*$AZ$3)/Z12, 0)</f>
        <v>2517.5099562031164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500000</v>
      </c>
      <c r="S13">
        <f t="shared" si="1"/>
        <v>2576.4929168929966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2238.9683071326544</v>
      </c>
      <c r="AC13">
        <f t="shared" si="2"/>
        <v>2260.825091449884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-1491.5520980590875</v>
      </c>
      <c r="AI13">
        <f t="shared" si="6"/>
        <v>-1513.4891377131323</v>
      </c>
      <c r="AJ13">
        <f t="shared" si="7"/>
        <v>-21.85678431722954</v>
      </c>
      <c r="AK13">
        <f t="shared" si="22"/>
        <v>156.72778149928584</v>
      </c>
      <c r="AL13">
        <f t="shared" si="8"/>
        <v>-1378.6181405310761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-480.23985655572761</v>
      </c>
      <c r="AR13">
        <f t="shared" si="9"/>
        <v>-487.30299621435893</v>
      </c>
      <c r="AS13">
        <f t="shared" si="9"/>
        <v>-7.0372995880831617</v>
      </c>
      <c r="AT13">
        <f t="shared" si="9"/>
        <v>50.46215107300447</v>
      </c>
      <c r="AU13">
        <f t="shared" si="9"/>
        <v>-443.87814472943762</v>
      </c>
      <c r="AW13">
        <v>10</v>
      </c>
      <c r="AX13">
        <f>IF(Z13&gt;0, (R13*SUMPRODUCT(K13:$K$98, X13:$X$98)-K13*$AZ$3)/Z13, 0)</f>
        <v>2576.4929168929966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500000</v>
      </c>
      <c r="S14">
        <f t="shared" si="1"/>
        <v>2623.8316775192857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2260.825091449884</v>
      </c>
      <c r="AC14">
        <f t="shared" si="2"/>
        <v>2271.3372215805161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-1525.0827400848798</v>
      </c>
      <c r="AI14">
        <f t="shared" si="6"/>
        <v>-1546.7241552053799</v>
      </c>
      <c r="AJ14">
        <f t="shared" si="7"/>
        <v>-10.512130130632158</v>
      </c>
      <c r="AK14">
        <f t="shared" si="22"/>
        <v>158.25775640149189</v>
      </c>
      <c r="AL14">
        <f t="shared" si="8"/>
        <v>-1398.9785289345202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-438.42484454797852</v>
      </c>
      <c r="AR14">
        <f t="shared" si="9"/>
        <v>-444.64623425400555</v>
      </c>
      <c r="AS14">
        <f t="shared" si="9"/>
        <v>-3.0219862157341182</v>
      </c>
      <c r="AT14">
        <f t="shared" si="9"/>
        <v>45.49532325372347</v>
      </c>
      <c r="AU14">
        <f t="shared" si="9"/>
        <v>-402.17289721601622</v>
      </c>
      <c r="AW14">
        <v>11</v>
      </c>
      <c r="AX14">
        <f>IF(Z14&gt;0, (R14*SUMPRODUCT(K14:$K$98, X14:$X$98)-K14*$AZ$3)/Z14, 0)</f>
        <v>2623.8316775192857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500000</v>
      </c>
      <c r="S15">
        <f t="shared" si="1"/>
        <v>2659.7490408915173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2271.3372215805161</v>
      </c>
      <c r="AC15">
        <f t="shared" si="2"/>
        <v>2271.0837937167876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-1564.2899616796144</v>
      </c>
      <c r="AI15">
        <f t="shared" si="6"/>
        <v>-1585.6367481508255</v>
      </c>
      <c r="AJ15">
        <f t="shared" si="7"/>
        <v>0.25342786372857518</v>
      </c>
      <c r="AK15">
        <f t="shared" si="22"/>
        <v>158.99360551063614</v>
      </c>
      <c r="AL15">
        <f t="shared" si="8"/>
        <v>-1426.3897147764608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-401.5142713076541</v>
      </c>
      <c r="AR15">
        <f t="shared" si="9"/>
        <v>-406.99345970923758</v>
      </c>
      <c r="AS15">
        <f t="shared" si="9"/>
        <v>6.5048620477483415E-2</v>
      </c>
      <c r="AT15">
        <f t="shared" si="9"/>
        <v>40.809698472165053</v>
      </c>
      <c r="AU15">
        <f t="shared" si="9"/>
        <v>-366.11871261659502</v>
      </c>
      <c r="AW15">
        <v>12</v>
      </c>
      <c r="AX15">
        <f>IF(Z15&gt;0, (R15*SUMPRODUCT(K15:$K$98, X15:$X$98)-K15*$AZ$3)/Z15, 0)</f>
        <v>2659.7490408915173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500000</v>
      </c>
      <c r="S16">
        <f t="shared" si="1"/>
        <v>2684.6323723571268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2271.0837937167876</v>
      </c>
      <c r="AC16">
        <f t="shared" si="2"/>
        <v>2260.7940015915001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-1604.2511352700785</v>
      </c>
      <c r="AI16">
        <f t="shared" si="6"/>
        <v>-1625.3042413198141</v>
      </c>
      <c r="AJ16">
        <f t="shared" si="7"/>
        <v>10.289792125287477</v>
      </c>
      <c r="AK16">
        <f t="shared" si="22"/>
        <v>158.97586556017515</v>
      </c>
      <c r="AL16">
        <f t="shared" si="8"/>
        <v>-1456.0385836343514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-367.65295469035112</v>
      </c>
      <c r="AR16">
        <f t="shared" si="9"/>
        <v>-372.47778321901632</v>
      </c>
      <c r="AS16">
        <f t="shared" si="9"/>
        <v>2.3581547769168707</v>
      </c>
      <c r="AT16">
        <f t="shared" si="9"/>
        <v>36.433165239938951</v>
      </c>
      <c r="AU16">
        <f t="shared" si="9"/>
        <v>-333.6864632021605</v>
      </c>
      <c r="AW16">
        <v>13</v>
      </c>
      <c r="AX16">
        <f>IF(Z16&gt;0, (R16*SUMPRODUCT(K16:$K$98, X16:$X$98)-K16*$AZ$3)/Z16, 0)</f>
        <v>2684.6323723571268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500000</v>
      </c>
      <c r="S17">
        <f t="shared" si="1"/>
        <v>2700.4156430212711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2260.7940015915001</v>
      </c>
      <c r="AC17">
        <f t="shared" si="2"/>
        <v>2242.4486175996894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-1647.1545953676873</v>
      </c>
      <c r="AI17">
        <f t="shared" si="6"/>
        <v>-1667.9148126271571</v>
      </c>
      <c r="AJ17">
        <f t="shared" si="7"/>
        <v>18.34538399181065</v>
      </c>
      <c r="AK17">
        <f t="shared" si="22"/>
        <v>158.25558011140501</v>
      </c>
      <c r="AL17">
        <f t="shared" si="8"/>
        <v>-1491.3138485239415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-337.04046465356009</v>
      </c>
      <c r="AR17">
        <f t="shared" si="9"/>
        <v>-341.28841641905825</v>
      </c>
      <c r="AS17">
        <f t="shared" si="9"/>
        <v>3.7538290347710861</v>
      </c>
      <c r="AT17">
        <f t="shared" si="9"/>
        <v>32.382227147816756</v>
      </c>
      <c r="AU17">
        <f t="shared" si="9"/>
        <v>-305.15236023647037</v>
      </c>
      <c r="AW17">
        <v>14</v>
      </c>
      <c r="AX17">
        <f>IF(Z17&gt;0, (R17*SUMPRODUCT(K17:$K$98, X17:$X$98)-K17*$AZ$3)/Z17, 0)</f>
        <v>2700.4156430212711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500000</v>
      </c>
      <c r="S18">
        <f t="shared" si="1"/>
        <v>2708.2528366297415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2242.4486175996894</v>
      </c>
      <c r="AC18">
        <f t="shared" si="2"/>
        <v>2217.2899124983974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-1694.3048568101385</v>
      </c>
      <c r="AI18">
        <f t="shared" si="6"/>
        <v>-1714.772756654173</v>
      </c>
      <c r="AJ18">
        <f t="shared" si="7"/>
        <v>25.158705101292071</v>
      </c>
      <c r="AK18">
        <f t="shared" si="22"/>
        <v>156.97140323197829</v>
      </c>
      <c r="AL18">
        <f t="shared" si="8"/>
        <v>-1532.6426483209027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-309.54316278098685</v>
      </c>
      <c r="AR18">
        <f t="shared" si="9"/>
        <v>-313.28257155842203</v>
      </c>
      <c r="AS18">
        <f t="shared" si="9"/>
        <v>4.5964013602545997</v>
      </c>
      <c r="AT18">
        <f t="shared" si="9"/>
        <v>28.678088495877482</v>
      </c>
      <c r="AU18">
        <f t="shared" si="9"/>
        <v>-280.00808170228999</v>
      </c>
      <c r="AW18">
        <v>15</v>
      </c>
      <c r="AX18">
        <f>IF(Z18&gt;0, (R18*SUMPRODUCT(K18:$K$98, X18:$X$98)-K18*$AZ$3)/Z18, 0)</f>
        <v>2708.2528366297415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500000</v>
      </c>
      <c r="S19">
        <f t="shared" si="1"/>
        <v>2708.9886066343497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2217.2899124983974</v>
      </c>
      <c r="AC19">
        <f t="shared" si="2"/>
        <v>2186.2126064605072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-1753.5639857318351</v>
      </c>
      <c r="AI19">
        <f t="shared" si="6"/>
        <v>-1773.7395283781427</v>
      </c>
      <c r="AJ19">
        <f t="shared" si="7"/>
        <v>31.077306037890139</v>
      </c>
      <c r="AK19">
        <f t="shared" si="22"/>
        <v>155.21029387488784</v>
      </c>
      <c r="AL19">
        <f t="shared" si="8"/>
        <v>-1587.4519284653647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-286.04427150067323</v>
      </c>
      <c r="AR19">
        <f t="shared" si="9"/>
        <v>-289.33533954572391</v>
      </c>
      <c r="AS19">
        <f t="shared" si="9"/>
        <v>5.0693818065052278</v>
      </c>
      <c r="AT19">
        <f t="shared" si="9"/>
        <v>25.318161072017553</v>
      </c>
      <c r="AU19">
        <f t="shared" si="9"/>
        <v>-258.94779666720115</v>
      </c>
      <c r="AW19">
        <v>16</v>
      </c>
      <c r="AX19">
        <f>IF(Z19&gt;0, (R19*SUMPRODUCT(K19:$K$98, X19:$X$98)-K19*$AZ$3)/Z19, 0)</f>
        <v>2708.9886066343497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500000</v>
      </c>
      <c r="S20">
        <f t="shared" si="1"/>
        <v>2701.8048645901522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2186.2126064605072</v>
      </c>
      <c r="AC20">
        <f t="shared" si="2"/>
        <v>2148.7985641947421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-1815.9073825871199</v>
      </c>
      <c r="AI20">
        <f t="shared" si="6"/>
        <v>-1835.790374437835</v>
      </c>
      <c r="AJ20">
        <f t="shared" si="7"/>
        <v>37.414042265765147</v>
      </c>
      <c r="AK20">
        <f t="shared" si="22"/>
        <v>153.03488245223551</v>
      </c>
      <c r="AL20">
        <f t="shared" si="8"/>
        <v>-1645.3414497198344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-264.47663392914916</v>
      </c>
      <c r="AR20">
        <f t="shared" si="9"/>
        <v>-267.37247917298862</v>
      </c>
      <c r="AS20">
        <f t="shared" si="9"/>
        <v>5.4491435273724678</v>
      </c>
      <c r="AT20">
        <f t="shared" si="9"/>
        <v>22.288664594251948</v>
      </c>
      <c r="AU20">
        <f t="shared" si="9"/>
        <v>-239.63467105136419</v>
      </c>
      <c r="AW20">
        <v>17</v>
      </c>
      <c r="AX20">
        <f>IF(Z20&gt;0, (R20*SUMPRODUCT(K20:$K$98, X20:$X$98)-K20*$AZ$3)/Z20, 0)</f>
        <v>2701.8048645901522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500000</v>
      </c>
      <c r="S21">
        <f t="shared" si="1"/>
        <v>2687.938769607108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2148.7985641947421</v>
      </c>
      <c r="AC21">
        <f t="shared" si="2"/>
        <v>2106.3132063681874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-1874.9820379159194</v>
      </c>
      <c r="AI21">
        <f t="shared" si="6"/>
        <v>-1894.5724507462317</v>
      </c>
      <c r="AJ21">
        <f t="shared" si="7"/>
        <v>42.485357826554718</v>
      </c>
      <c r="AK21">
        <f t="shared" si="22"/>
        <v>150.41589949363197</v>
      </c>
      <c r="AL21">
        <f t="shared" si="8"/>
        <v>-1701.671193426045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-243.82189568772745</v>
      </c>
      <c r="AR21">
        <f t="shared" si="9"/>
        <v>-246.3694249424083</v>
      </c>
      <c r="AS21">
        <f t="shared" si="9"/>
        <v>5.5247785177484063</v>
      </c>
      <c r="AT21">
        <f t="shared" si="9"/>
        <v>19.560021917264176</v>
      </c>
      <c r="AU21">
        <f t="shared" si="9"/>
        <v>-221.28462450739573</v>
      </c>
      <c r="AW21">
        <v>18</v>
      </c>
      <c r="AX21">
        <f>IF(Z21&gt;0, (R21*SUMPRODUCT(K21:$K$98, X21:$X$98)-K21*$AZ$3)/Z21, 0)</f>
        <v>2687.938769607108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500000</v>
      </c>
      <c r="S22">
        <f t="shared" si="1"/>
        <v>2669.6449100478944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2106.3132063681874</v>
      </c>
      <c r="AC22">
        <f t="shared" si="2"/>
        <v>2060.6978072006368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-1940.3798475773215</v>
      </c>
      <c r="AI22">
        <f t="shared" si="6"/>
        <v>-1959.6773372869516</v>
      </c>
      <c r="AJ22">
        <f t="shared" si="7"/>
        <v>45.615399167550549</v>
      </c>
      <c r="AK22">
        <f t="shared" si="22"/>
        <v>147.44192444577314</v>
      </c>
      <c r="AL22">
        <f t="shared" si="8"/>
        <v>-1766.6200136736279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-225.291250045232</v>
      </c>
      <c r="AR22">
        <f t="shared" si="9"/>
        <v>-227.53181937749227</v>
      </c>
      <c r="AS22">
        <f t="shared" si="9"/>
        <v>5.2962569739120031</v>
      </c>
      <c r="AT22">
        <f t="shared" si="9"/>
        <v>17.119006625912309</v>
      </c>
      <c r="AU22">
        <f t="shared" si="9"/>
        <v>-205.11655577766794</v>
      </c>
      <c r="AW22">
        <v>19</v>
      </c>
      <c r="AX22">
        <f>IF(Z22&gt;0, (R22*SUMPRODUCT(K22:$K$98, X22:$X$98)-K22*$AZ$3)/Z22, 0)</f>
        <v>2669.6449100478944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500000</v>
      </c>
      <c r="S23">
        <f t="shared" si="1"/>
        <v>2647.2944243424745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2060.6978072006368</v>
      </c>
      <c r="AC23">
        <f t="shared" si="2"/>
        <v>2012.3766433341327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-2008.5371478992938</v>
      </c>
      <c r="AI23">
        <f t="shared" si="6"/>
        <v>-2027.5412358544327</v>
      </c>
      <c r="AJ23">
        <f t="shared" si="7"/>
        <v>48.321163866504094</v>
      </c>
      <c r="AK23">
        <f t="shared" si="22"/>
        <v>144.24884650404459</v>
      </c>
      <c r="AL23">
        <f t="shared" si="8"/>
        <v>-1834.9712254838839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-208.21854866711183</v>
      </c>
      <c r="AR23">
        <f t="shared" si="9"/>
        <v>-210.18864098872996</v>
      </c>
      <c r="AS23">
        <f t="shared" si="9"/>
        <v>5.009298742974325</v>
      </c>
      <c r="AT23">
        <f t="shared" si="9"/>
        <v>14.95381128369506</v>
      </c>
      <c r="AU23">
        <f t="shared" si="9"/>
        <v>-190.22553096206056</v>
      </c>
      <c r="AW23">
        <v>20</v>
      </c>
      <c r="AX23">
        <f>IF(Z23&gt;0, (R23*SUMPRODUCT(K23:$K$98, X23:$X$98)-K23*$AZ$3)/Z23, 0)</f>
        <v>2647.2944243424745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500000</v>
      </c>
      <c r="S24">
        <f t="shared" si="1"/>
        <v>2621.8421139013185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2012.3766433341327</v>
      </c>
      <c r="AC24">
        <f t="shared" si="2"/>
        <v>1962.1671001837419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-2084.6674912640533</v>
      </c>
      <c r="AI24">
        <f t="shared" si="6"/>
        <v>-2103.3773049650777</v>
      </c>
      <c r="AJ24">
        <f t="shared" si="7"/>
        <v>50.2095431503908</v>
      </c>
      <c r="AK24">
        <f t="shared" si="22"/>
        <v>140.86636503338931</v>
      </c>
      <c r="AL24">
        <f t="shared" si="8"/>
        <v>-1912.3013967812976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-192.95601347162363</v>
      </c>
      <c r="AR24">
        <f t="shared" si="9"/>
        <v>-194.68778656238038</v>
      </c>
      <c r="AS24">
        <f t="shared" si="9"/>
        <v>4.6473758165895056</v>
      </c>
      <c r="AT24">
        <f t="shared" si="9"/>
        <v>13.03853604614898</v>
      </c>
      <c r="AU24">
        <f t="shared" si="9"/>
        <v>-177.00187469964189</v>
      </c>
      <c r="AW24">
        <v>21</v>
      </c>
      <c r="AX24">
        <f>IF(Z24&gt;0, (R24*SUMPRODUCT(K24:$K$98, X24:$X$98)-K24*$AZ$3)/Z24, 0)</f>
        <v>2621.8421139013185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500000</v>
      </c>
      <c r="S25">
        <f t="shared" si="1"/>
        <v>2593.5228321277964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1962.1671001837419</v>
      </c>
      <c r="AC25">
        <f t="shared" si="2"/>
        <v>1910.2905559234769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-2173.2743332847904</v>
      </c>
      <c r="AI25">
        <f t="shared" si="6"/>
        <v>-2191.6883851321404</v>
      </c>
      <c r="AJ25">
        <f t="shared" si="7"/>
        <v>51.876544260265064</v>
      </c>
      <c r="AK25">
        <f t="shared" si="22"/>
        <v>137.35169701286196</v>
      </c>
      <c r="AL25">
        <f t="shared" si="8"/>
        <v>-2002.4601438590137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-179.60484675105539</v>
      </c>
      <c r="AR25">
        <f t="shared" si="9"/>
        <v>-181.1266302228689</v>
      </c>
      <c r="AS25">
        <f t="shared" si="9"/>
        <v>4.2872078499894997</v>
      </c>
      <c r="AT25">
        <f t="shared" si="9"/>
        <v>11.351089052667602</v>
      </c>
      <c r="AU25">
        <f t="shared" si="9"/>
        <v>-165.48833332021181</v>
      </c>
      <c r="AW25">
        <v>22</v>
      </c>
      <c r="AX25">
        <f>IF(Z25&gt;0, (R25*SUMPRODUCT(K25:$K$98, X25:$X$98)-K25*$AZ$3)/Z25, 0)</f>
        <v>2593.5228321277964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500000</v>
      </c>
      <c r="S26">
        <f t="shared" si="1"/>
        <v>2562.085479303013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1910.2905559234769</v>
      </c>
      <c r="AC26">
        <f t="shared" si="2"/>
        <v>1856.6495209682773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-2266.5370287934188</v>
      </c>
      <c r="AI26">
        <f t="shared" si="6"/>
        <v>-2284.6536132708557</v>
      </c>
      <c r="AJ26">
        <f t="shared" si="7"/>
        <v>53.64103495519953</v>
      </c>
      <c r="AK26">
        <f t="shared" si="22"/>
        <v>133.72033891464341</v>
      </c>
      <c r="AL26">
        <f t="shared" si="8"/>
        <v>-2097.2922394010129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-167.24313396174654</v>
      </c>
      <c r="AR26">
        <f t="shared" si="9"/>
        <v>-168.57991969531216</v>
      </c>
      <c r="AS26">
        <f t="shared" si="9"/>
        <v>3.9580623130763</v>
      </c>
      <c r="AT26">
        <f t="shared" si="9"/>
        <v>9.8669504492574429</v>
      </c>
      <c r="AU26">
        <f t="shared" si="9"/>
        <v>-154.75490693297843</v>
      </c>
      <c r="AW26">
        <v>23</v>
      </c>
      <c r="AX26">
        <f>IF(Z26&gt;0, (R26*SUMPRODUCT(K26:$K$98, X26:$X$98)-K26*$AZ$3)/Z26, 0)</f>
        <v>2562.085479303013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500000</v>
      </c>
      <c r="S27">
        <f t="shared" si="1"/>
        <v>2528.2692123583947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1856.6495209682773</v>
      </c>
      <c r="AC27">
        <f t="shared" si="2"/>
        <v>1801.874076109973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-2362.9986514870534</v>
      </c>
      <c r="AI27">
        <f t="shared" si="6"/>
        <v>-2380.8159201871413</v>
      </c>
      <c r="AJ27">
        <f t="shared" si="7"/>
        <v>54.775444858304354</v>
      </c>
      <c r="AK27">
        <f t="shared" si="22"/>
        <v>129.96546646777944</v>
      </c>
      <c r="AL27">
        <f t="shared" si="8"/>
        <v>-2196.0750088610571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-155.67932134606315</v>
      </c>
      <c r="AR27">
        <f t="shared" si="9"/>
        <v>-156.85316048377257</v>
      </c>
      <c r="AS27">
        <f t="shared" si="9"/>
        <v>3.6087215185684358</v>
      </c>
      <c r="AT27">
        <f t="shared" si="9"/>
        <v>8.5623982922697337</v>
      </c>
      <c r="AU27">
        <f t="shared" si="9"/>
        <v>-144.68204067293439</v>
      </c>
      <c r="AW27">
        <v>24</v>
      </c>
      <c r="AX27">
        <f>IF(Z27&gt;0, (R27*SUMPRODUCT(K27:$K$98, X27:$X$98)-K27*$AZ$3)/Z27, 0)</f>
        <v>2528.2692123583947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500000</v>
      </c>
      <c r="S28">
        <f t="shared" si="1"/>
        <v>2492.949846312566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1801.874076109973</v>
      </c>
      <c r="AC28">
        <f t="shared" si="2"/>
        <v>1746.6123343205552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-2471.5566368886084</v>
      </c>
      <c r="AI28">
        <f t="shared" si="6"/>
        <v>-2489.0721550698513</v>
      </c>
      <c r="AJ28">
        <f t="shared" si="7"/>
        <v>55.261741789417783</v>
      </c>
      <c r="AK28">
        <f t="shared" si="22"/>
        <v>126.13118532769812</v>
      </c>
      <c r="AL28">
        <f t="shared" si="8"/>
        <v>-2307.6792279527358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-145.38513371295568</v>
      </c>
      <c r="AR28">
        <f t="shared" si="9"/>
        <v>-146.4154544083525</v>
      </c>
      <c r="AS28">
        <f t="shared" si="9"/>
        <v>3.2506783778904085</v>
      </c>
      <c r="AT28">
        <f t="shared" si="9"/>
        <v>7.419453380330304</v>
      </c>
      <c r="AU28">
        <f t="shared" si="9"/>
        <v>-135.74532265013181</v>
      </c>
      <c r="AW28">
        <v>25</v>
      </c>
      <c r="AX28">
        <f>IF(Z28&gt;0, (R28*SUMPRODUCT(K28:$K$98, X28:$X$98)-K28*$AZ$3)/Z28, 0)</f>
        <v>2492.949846312566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500000</v>
      </c>
      <c r="S29">
        <f t="shared" si="1"/>
        <v>2456.1539179038955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1746.6123343205552</v>
      </c>
      <c r="AC29">
        <f t="shared" si="2"/>
        <v>1690.885753783175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-2593.1328816618884</v>
      </c>
      <c r="AI29">
        <f t="shared" si="6"/>
        <v>-2610.3435880172356</v>
      </c>
      <c r="AJ29">
        <f t="shared" si="7"/>
        <v>55.726580537380187</v>
      </c>
      <c r="AK29">
        <f t="shared" si="22"/>
        <v>122.26286340243888</v>
      </c>
      <c r="AL29">
        <f t="shared" si="8"/>
        <v>-2432.3541440774165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-136.19343788279119</v>
      </c>
      <c r="AR29">
        <f t="shared" si="9"/>
        <v>-137.09735811129244</v>
      </c>
      <c r="AS29">
        <f t="shared" si="9"/>
        <v>2.9268051161242554</v>
      </c>
      <c r="AT29">
        <f t="shared" si="9"/>
        <v>6.4213445481053348</v>
      </c>
      <c r="AU29">
        <f t="shared" si="9"/>
        <v>-127.74920844706286</v>
      </c>
      <c r="AW29">
        <v>26</v>
      </c>
      <c r="AX29">
        <f>IF(Z29&gt;0, (R29*SUMPRODUCT(K29:$K$98, X29:$X$98)-K29*$AZ$3)/Z29, 0)</f>
        <v>2456.1539179038955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500000</v>
      </c>
      <c r="S30">
        <f t="shared" si="1"/>
        <v>2417.9744181352871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1690.885753783175</v>
      </c>
      <c r="AC30">
        <f t="shared" si="2"/>
        <v>1634.7445955214341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-2731.8925949099803</v>
      </c>
      <c r="AI30">
        <f t="shared" si="6"/>
        <v>-2748.7945995720283</v>
      </c>
      <c r="AJ30">
        <f t="shared" si="7"/>
        <v>56.141158261740884</v>
      </c>
      <c r="AK30">
        <f t="shared" si="22"/>
        <v>118.36200276482226</v>
      </c>
      <c r="AL30">
        <f t="shared" si="8"/>
        <v>-2574.2914385454651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-128.10822351580151</v>
      </c>
      <c r="AR30">
        <f t="shared" si="9"/>
        <v>-128.90081902089022</v>
      </c>
      <c r="AS30">
        <f t="shared" si="9"/>
        <v>2.632659887299881</v>
      </c>
      <c r="AT30">
        <f t="shared" si="9"/>
        <v>5.550418026764854</v>
      </c>
      <c r="AU30">
        <f t="shared" si="9"/>
        <v>-120.71774110682549</v>
      </c>
      <c r="AW30">
        <v>27</v>
      </c>
      <c r="AX30">
        <f>IF(Z30&gt;0, (R30*SUMPRODUCT(K30:$K$98, X30:$X$98)-K30*$AZ$3)/Z30, 0)</f>
        <v>2417.9744181352871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500000</v>
      </c>
      <c r="S31">
        <f t="shared" si="1"/>
        <v>2378.3328492147043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1634.7445955214341</v>
      </c>
      <c r="AC31">
        <f t="shared" si="2"/>
        <v>1578.1116216672845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-2891.2390013650197</v>
      </c>
      <c r="AI31">
        <f t="shared" si="6"/>
        <v>-2907.827424030379</v>
      </c>
      <c r="AJ31">
        <f t="shared" si="7"/>
        <v>56.632973854149668</v>
      </c>
      <c r="AK31">
        <f t="shared" si="22"/>
        <v>114.43212168650039</v>
      </c>
      <c r="AL31">
        <f t="shared" si="8"/>
        <v>-2736.7623284897286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-121.05405977610683</v>
      </c>
      <c r="AR31">
        <f t="shared" si="9"/>
        <v>-121.74860488565179</v>
      </c>
      <c r="AS31">
        <f t="shared" si="9"/>
        <v>2.3711811437941379</v>
      </c>
      <c r="AT31">
        <f t="shared" si="9"/>
        <v>4.791189138083805</v>
      </c>
      <c r="AU31">
        <f t="shared" si="9"/>
        <v>-114.58623460377383</v>
      </c>
      <c r="AW31">
        <v>28</v>
      </c>
      <c r="AX31">
        <f>IF(Z31&gt;0, (R31*SUMPRODUCT(K31:$K$98, X31:$X$98)-K31*$AZ$3)/Z31, 0)</f>
        <v>2378.3328492147043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500000</v>
      </c>
      <c r="S32">
        <f t="shared" si="1"/>
        <v>2337.092306369836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1578.1116216672845</v>
      </c>
      <c r="AC32">
        <f t="shared" si="2"/>
        <v>1520.8747490890805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-3073.2163034941404</v>
      </c>
      <c r="AI32">
        <f t="shared" si="6"/>
        <v>-3089.4851811176718</v>
      </c>
      <c r="AJ32">
        <f t="shared" si="7"/>
        <v>57.236872578203929</v>
      </c>
      <c r="AK32">
        <f t="shared" si="22"/>
        <v>110.46781351670992</v>
      </c>
      <c r="AL32">
        <f t="shared" si="8"/>
        <v>-2921.7804950227578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-114.88688942589148</v>
      </c>
      <c r="AR32">
        <f t="shared" si="9"/>
        <v>-115.49507334789298</v>
      </c>
      <c r="AS32">
        <f t="shared" si="9"/>
        <v>2.1397017331645469</v>
      </c>
      <c r="AT32">
        <f t="shared" si="9"/>
        <v>4.1296486232305485</v>
      </c>
      <c r="AU32">
        <f t="shared" si="9"/>
        <v>-109.22572299149788</v>
      </c>
      <c r="AW32">
        <v>29</v>
      </c>
      <c r="AX32">
        <f>IF(Z32&gt;0, (R32*SUMPRODUCT(K32:$K$98, X32:$X$98)-K32*$AZ$3)/Z32, 0)</f>
        <v>2337.092306369836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500000</v>
      </c>
      <c r="S33">
        <f t="shared" si="1"/>
        <v>2294.24600195637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1520.8747490890805</v>
      </c>
      <c r="AC33">
        <f t="shared" si="2"/>
        <v>1462.967491089888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-3289.7264904787075</v>
      </c>
      <c r="AI33">
        <f t="shared" si="6"/>
        <v>-3305.6681930014793</v>
      </c>
      <c r="AJ33">
        <f t="shared" si="7"/>
        <v>57.907257999192552</v>
      </c>
      <c r="AK33">
        <f t="shared" si="22"/>
        <v>106.46123243623565</v>
      </c>
      <c r="AL33">
        <f t="shared" si="8"/>
        <v>-3141.2997025660511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-109.80424038494336</v>
      </c>
      <c r="AR33">
        <f t="shared" si="9"/>
        <v>-110.3363413182647</v>
      </c>
      <c r="AS33">
        <f t="shared" si="9"/>
        <v>1.9328240495917384</v>
      </c>
      <c r="AT33">
        <f t="shared" si="9"/>
        <v>3.5534549124187773</v>
      </c>
      <c r="AU33">
        <f t="shared" si="9"/>
        <v>-104.85006235625418</v>
      </c>
      <c r="AW33">
        <v>30</v>
      </c>
      <c r="AX33">
        <f>IF(Z33&gt;0, (R33*SUMPRODUCT(K33:$K$98, X33:$X$98)-K33*$AZ$3)/Z33, 0)</f>
        <v>2294.24600195637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500000</v>
      </c>
      <c r="S34">
        <f t="shared" si="1"/>
        <v>2249.2596837991891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1462.967491089888</v>
      </c>
      <c r="AC34">
        <f t="shared" si="2"/>
        <v>1404.0379216216402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-3534.589182004177</v>
      </c>
      <c r="AI34">
        <f t="shared" si="6"/>
        <v>-3550.1947380426209</v>
      </c>
      <c r="AJ34">
        <f t="shared" si="7"/>
        <v>58.929569468247792</v>
      </c>
      <c r="AK34">
        <f t="shared" si="22"/>
        <v>102.40772437629217</v>
      </c>
      <c r="AL34">
        <f t="shared" si="8"/>
        <v>-3388.8574441980809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-105.33682916402853</v>
      </c>
      <c r="AR34">
        <f t="shared" si="9"/>
        <v>-105.80190154041688</v>
      </c>
      <c r="AS34">
        <f t="shared" si="9"/>
        <v>1.7562023964173479</v>
      </c>
      <c r="AT34">
        <f t="shared" si="9"/>
        <v>3.0519260972744244</v>
      </c>
      <c r="AU34">
        <f t="shared" ref="AU34:AU79" si="23">AL34*$K34</f>
        <v>-100.99377304672511</v>
      </c>
      <c r="AW34">
        <v>31</v>
      </c>
      <c r="AX34">
        <f>IF(Z34&gt;0, (R34*SUMPRODUCT(K34:$K$98, X34:$X$98)-K34*$AZ$3)/Z34, 0)</f>
        <v>2249.2596837991891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500000</v>
      </c>
      <c r="S35">
        <f t="shared" si="1"/>
        <v>2202.1848061531491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1404.0379216216402</v>
      </c>
      <c r="AC35">
        <f t="shared" si="2"/>
        <v>1344.1249057760904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-3810.1486293432636</v>
      </c>
      <c r="AI35">
        <f t="shared" ref="AI35:AI66" si="25">SUM(AE35:AH35)</f>
        <v>-3825.407622389856</v>
      </c>
      <c r="AJ35">
        <f t="shared" si="7"/>
        <v>59.913015845549808</v>
      </c>
      <c r="AK35">
        <f t="shared" si="22"/>
        <v>98.282654513514828</v>
      </c>
      <c r="AL35">
        <f t="shared" ref="AL35:AL79" si="26">SUM(AI35:AK35)</f>
        <v>-3667.2119520307915</v>
      </c>
      <c r="AN35">
        <f t="shared" ref="AN35:AT66" si="27">AE35*$K35</f>
        <v>0</v>
      </c>
      <c r="AO35">
        <f t="shared" si="27"/>
        <v>0</v>
      </c>
      <c r="AP35">
        <f t="shared" si="27"/>
        <v>-0.40602161064519765</v>
      </c>
      <c r="AQ35">
        <f t="shared" si="27"/>
        <v>-101.38301253299414</v>
      </c>
      <c r="AR35">
        <f t="shared" si="27"/>
        <v>-101.78903414363934</v>
      </c>
      <c r="AS35">
        <f t="shared" si="27"/>
        <v>1.5942060605141868</v>
      </c>
      <c r="AT35">
        <f t="shared" si="27"/>
        <v>2.6151713656475088</v>
      </c>
      <c r="AU35">
        <f t="shared" si="23"/>
        <v>-97.579656717477647</v>
      </c>
      <c r="AW35">
        <v>32</v>
      </c>
      <c r="AX35">
        <f>IF(Z35&gt;0, (R35*SUMPRODUCT(K35:$K$98, X35:$X$98)-K35*$AZ$3)/Z35, 0)</f>
        <v>2202.1848061531491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500000</v>
      </c>
      <c r="S36">
        <f t="shared" si="1"/>
        <v>2153.1330079366967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1344.1249057760904</v>
      </c>
      <c r="AC36">
        <f t="shared" si="2"/>
        <v>1283.2988694203091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-4120.7249471968316</v>
      </c>
      <c r="AI36">
        <f t="shared" si="25"/>
        <v>-4135.6253140655981</v>
      </c>
      <c r="AJ36">
        <f t="shared" si="7"/>
        <v>60.826036355781298</v>
      </c>
      <c r="AK36">
        <f t="shared" si="22"/>
        <v>94.088743404326337</v>
      </c>
      <c r="AL36">
        <f t="shared" si="26"/>
        <v>-3980.7105343054909</v>
      </c>
      <c r="AN36">
        <f t="shared" si="27"/>
        <v>0</v>
      </c>
      <c r="AO36">
        <f t="shared" si="27"/>
        <v>0</v>
      </c>
      <c r="AP36">
        <f t="shared" si="27"/>
        <v>-0.35399914524340187</v>
      </c>
      <c r="AQ36">
        <f t="shared" si="27"/>
        <v>-97.899140466706484</v>
      </c>
      <c r="AR36">
        <f t="shared" si="27"/>
        <v>-98.253139611949877</v>
      </c>
      <c r="AS36">
        <f t="shared" si="27"/>
        <v>1.4450895785408968</v>
      </c>
      <c r="AT36">
        <f t="shared" si="27"/>
        <v>2.2353365548317106</v>
      </c>
      <c r="AU36">
        <f t="shared" si="23"/>
        <v>-94.572713478577285</v>
      </c>
      <c r="AW36">
        <v>33</v>
      </c>
      <c r="AX36">
        <f>IF(Z36&gt;0, (R36*SUMPRODUCT(K36:$K$98, X36:$X$98)-K36*$AZ$3)/Z36, 0)</f>
        <v>2153.1330079366967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500000</v>
      </c>
      <c r="S37">
        <f t="shared" si="1"/>
        <v>2102.0819160527676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1283.2988694203091</v>
      </c>
      <c r="AC37">
        <f t="shared" si="2"/>
        <v>1221.6113148261138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-4455.4966748271054</v>
      </c>
      <c r="AI37">
        <f t="shared" si="25"/>
        <v>-4470.0252631934427</v>
      </c>
      <c r="AJ37">
        <f t="shared" si="7"/>
        <v>61.687554594195262</v>
      </c>
      <c r="AK37">
        <f t="shared" si="22"/>
        <v>89.830920859421639</v>
      </c>
      <c r="AL37">
        <f t="shared" si="26"/>
        <v>-4318.5067877398251</v>
      </c>
      <c r="AN37">
        <f t="shared" si="27"/>
        <v>0</v>
      </c>
      <c r="AO37">
        <f t="shared" si="27"/>
        <v>0</v>
      </c>
      <c r="AP37">
        <f t="shared" si="27"/>
        <v>-0.30818439791821617</v>
      </c>
      <c r="AQ37">
        <f t="shared" si="27"/>
        <v>-94.511216474387979</v>
      </c>
      <c r="AR37">
        <f t="shared" si="27"/>
        <v>-94.81940087230619</v>
      </c>
      <c r="AS37">
        <f t="shared" si="27"/>
        <v>1.3085333132369252</v>
      </c>
      <c r="AT37">
        <f t="shared" si="27"/>
        <v>1.9055181110123638</v>
      </c>
      <c r="AU37">
        <f t="shared" si="23"/>
        <v>-91.605349448056884</v>
      </c>
      <c r="AW37">
        <v>34</v>
      </c>
      <c r="AX37">
        <f>IF(Z37&gt;0, (R37*SUMPRODUCT(K37:$K$98, X37:$X$98)-K37*$AZ$3)/Z37, 0)</f>
        <v>2102.0819160527676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500000</v>
      </c>
      <c r="S38">
        <f t="shared" si="1"/>
        <v>2049.527821939063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1221.6113148261138</v>
      </c>
      <c r="AC38">
        <f t="shared" si="2"/>
        <v>1159.4318714521826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-4812.638482114422</v>
      </c>
      <c r="AI38">
        <f t="shared" si="25"/>
        <v>-4826.7811526729902</v>
      </c>
      <c r="AJ38">
        <f t="shared" si="7"/>
        <v>62.179443373931235</v>
      </c>
      <c r="AK38">
        <f t="shared" si="22"/>
        <v>85.512792037827978</v>
      </c>
      <c r="AL38">
        <f t="shared" si="26"/>
        <v>-4679.0889172612306</v>
      </c>
      <c r="AN38">
        <f t="shared" si="27"/>
        <v>0</v>
      </c>
      <c r="AO38">
        <f t="shared" si="27"/>
        <v>0</v>
      </c>
      <c r="AP38">
        <f t="shared" si="27"/>
        <v>-0.26785553894719094</v>
      </c>
      <c r="AQ38">
        <f t="shared" si="27"/>
        <v>-91.149112824645428</v>
      </c>
      <c r="AR38">
        <f t="shared" si="27"/>
        <v>-91.416968363592602</v>
      </c>
      <c r="AS38">
        <f t="shared" si="27"/>
        <v>1.1776494578861576</v>
      </c>
      <c r="AT38">
        <f t="shared" si="27"/>
        <v>1.6195721241837313</v>
      </c>
      <c r="AU38">
        <f t="shared" si="23"/>
        <v>-88.619746781522707</v>
      </c>
      <c r="AW38">
        <v>35</v>
      </c>
      <c r="AX38">
        <f>IF(Z38&gt;0, (R38*SUMPRODUCT(K38:$K$98, X38:$X$98)-K38*$AZ$3)/Z38, 0)</f>
        <v>2049.527821939063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500000</v>
      </c>
      <c r="S39">
        <f t="shared" si="1"/>
        <v>1995.9613564858594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1159.4318714521826</v>
      </c>
      <c r="AC39">
        <f t="shared" si="2"/>
        <v>1097.1504131815163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-5182.2781244772323</v>
      </c>
      <c r="AI39">
        <f t="shared" si="25"/>
        <v>-5196.020254423991</v>
      </c>
      <c r="AJ39">
        <f t="shared" si="7"/>
        <v>62.281458270666235</v>
      </c>
      <c r="AK39">
        <f t="shared" si="22"/>
        <v>81.160231001652789</v>
      </c>
      <c r="AL39">
        <f t="shared" si="26"/>
        <v>-5052.5785651516726</v>
      </c>
      <c r="AN39">
        <f t="shared" si="27"/>
        <v>0</v>
      </c>
      <c r="AO39">
        <f t="shared" si="27"/>
        <v>0</v>
      </c>
      <c r="AP39">
        <f t="shared" si="27"/>
        <v>-0.2323834712985289</v>
      </c>
      <c r="AQ39">
        <f t="shared" si="27"/>
        <v>-87.63385184583241</v>
      </c>
      <c r="AR39">
        <f t="shared" si="27"/>
        <v>-87.866235317130929</v>
      </c>
      <c r="AS39">
        <f t="shared" si="27"/>
        <v>1.0531978322534621</v>
      </c>
      <c r="AT39">
        <f t="shared" si="27"/>
        <v>1.372443448331875</v>
      </c>
      <c r="AU39">
        <f t="shared" si="23"/>
        <v>-85.440594036545605</v>
      </c>
      <c r="AW39">
        <v>36</v>
      </c>
      <c r="AX39">
        <f>IF(Z39&gt;0, (R39*SUMPRODUCT(K39:$K$98, X39:$X$98)-K39*$AZ$3)/Z39, 0)</f>
        <v>1995.9613564858594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500000</v>
      </c>
      <c r="S40">
        <f t="shared" si="1"/>
        <v>1942.1871405778954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1097.1504131815163</v>
      </c>
      <c r="AC40">
        <f t="shared" si="2"/>
        <v>1035.2912529017374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-5567.0110489337558</v>
      </c>
      <c r="AI40">
        <f t="shared" si="25"/>
        <v>-5580.3374070286009</v>
      </c>
      <c r="AJ40">
        <f t="shared" si="7"/>
        <v>61.859160279778962</v>
      </c>
      <c r="AK40">
        <f t="shared" si="22"/>
        <v>76.80052892270615</v>
      </c>
      <c r="AL40">
        <f t="shared" si="26"/>
        <v>-5441.6777178261163</v>
      </c>
      <c r="AN40">
        <f t="shared" si="27"/>
        <v>0</v>
      </c>
      <c r="AO40">
        <f t="shared" si="27"/>
        <v>0</v>
      </c>
      <c r="AP40">
        <f t="shared" si="27"/>
        <v>-0.20120772020612021</v>
      </c>
      <c r="AQ40">
        <f t="shared" si="27"/>
        <v>-84.053392048017017</v>
      </c>
      <c r="AR40">
        <f t="shared" si="27"/>
        <v>-84.254599768223144</v>
      </c>
      <c r="AS40">
        <f t="shared" si="27"/>
        <v>0.9339791505808549</v>
      </c>
      <c r="AT40">
        <f t="shared" si="27"/>
        <v>1.1595710714947611</v>
      </c>
      <c r="AU40">
        <f t="shared" si="23"/>
        <v>-82.161049546147538</v>
      </c>
      <c r="AW40">
        <v>37</v>
      </c>
      <c r="AX40">
        <f>IF(Z40&gt;0, (R40*SUMPRODUCT(K40:$K$98, X40:$X$98)-K40*$AZ$3)/Z40, 0)</f>
        <v>1942.1871405778954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500000</v>
      </c>
      <c r="S41">
        <f t="shared" si="1"/>
        <v>1888.9349839642352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1035.2912529017374</v>
      </c>
      <c r="AC41">
        <f t="shared" si="2"/>
        <v>974.25097832341055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-5978.2186338140555</v>
      </c>
      <c r="AI41">
        <f t="shared" si="25"/>
        <v>-5991.1128173962607</v>
      </c>
      <c r="AJ41">
        <f t="shared" si="7"/>
        <v>61.04027457832683</v>
      </c>
      <c r="AK41">
        <f t="shared" si="22"/>
        <v>72.470387703121617</v>
      </c>
      <c r="AL41">
        <f t="shared" si="26"/>
        <v>-5857.6021551148124</v>
      </c>
      <c r="AN41">
        <f t="shared" si="27"/>
        <v>0</v>
      </c>
      <c r="AO41">
        <f t="shared" si="27"/>
        <v>0</v>
      </c>
      <c r="AP41">
        <f t="shared" si="27"/>
        <v>-0.17382369908448111</v>
      </c>
      <c r="AQ41">
        <f t="shared" si="27"/>
        <v>-80.591071954288708</v>
      </c>
      <c r="AR41">
        <f t="shared" si="27"/>
        <v>-80.764895653373188</v>
      </c>
      <c r="AS41">
        <f t="shared" si="27"/>
        <v>0.82287073490870355</v>
      </c>
      <c r="AT41">
        <f t="shared" si="27"/>
        <v>0.97695761692330474</v>
      </c>
      <c r="AU41">
        <f t="shared" si="23"/>
        <v>-78.965067301541183</v>
      </c>
      <c r="AW41">
        <v>38</v>
      </c>
      <c r="AX41">
        <f>IF(Z41&gt;0, (R41*SUMPRODUCT(K41:$K$98, X41:$X$98)-K41*$AZ$3)/Z41, 0)</f>
        <v>1888.9349839642352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500000</v>
      </c>
      <c r="S42">
        <f t="shared" si="1"/>
        <v>1836.568535199594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974.25097832341055</v>
      </c>
      <c r="AC42">
        <f t="shared" si="2"/>
        <v>914.20733268134506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-6414.7676201641934</v>
      </c>
      <c r="AI42">
        <f t="shared" si="25"/>
        <v>-6427.212123529569</v>
      </c>
      <c r="AJ42">
        <f t="shared" si="7"/>
        <v>60.043645642065485</v>
      </c>
      <c r="AK42">
        <f t="shared" si="22"/>
        <v>68.197568482638744</v>
      </c>
      <c r="AL42">
        <f t="shared" si="26"/>
        <v>-6298.9709094048649</v>
      </c>
      <c r="AN42">
        <f t="shared" si="27"/>
        <v>0</v>
      </c>
      <c r="AO42">
        <f t="shared" si="27"/>
        <v>0</v>
      </c>
      <c r="AP42">
        <f t="shared" si="27"/>
        <v>-0.14978719408416277</v>
      </c>
      <c r="AQ42">
        <f t="shared" si="27"/>
        <v>-77.210798560249685</v>
      </c>
      <c r="AR42">
        <f t="shared" si="27"/>
        <v>-77.36058575433384</v>
      </c>
      <c r="AS42">
        <f t="shared" si="27"/>
        <v>0.72271017486583056</v>
      </c>
      <c r="AT42">
        <f t="shared" si="27"/>
        <v>0.82085416560687097</v>
      </c>
      <c r="AU42">
        <f t="shared" si="23"/>
        <v>-75.817021413861141</v>
      </c>
      <c r="AW42">
        <v>39</v>
      </c>
      <c r="AX42">
        <f>IF(Z42&gt;0, (R42*SUMPRODUCT(K42:$K$98, X42:$X$98)-K42*$AZ$3)/Z42, 0)</f>
        <v>1836.568535199594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500000</v>
      </c>
      <c r="S43">
        <f t="shared" si="1"/>
        <v>1785.5066333509076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914.20733268134506</v>
      </c>
      <c r="AC43">
        <f t="shared" si="2"/>
        <v>855.3424504712948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-6877.4274069672238</v>
      </c>
      <c r="AI43">
        <f t="shared" si="25"/>
        <v>-6889.4035939285968</v>
      </c>
      <c r="AJ43">
        <f t="shared" si="7"/>
        <v>58.864882210050268</v>
      </c>
      <c r="AK43">
        <f t="shared" si="22"/>
        <v>63.994513287694161</v>
      </c>
      <c r="AL43">
        <f t="shared" si="26"/>
        <v>-6766.5441984308527</v>
      </c>
      <c r="AN43">
        <f t="shared" si="27"/>
        <v>0</v>
      </c>
      <c r="AO43">
        <f t="shared" si="27"/>
        <v>0</v>
      </c>
      <c r="AP43">
        <f t="shared" si="27"/>
        <v>-0.12870566426730523</v>
      </c>
      <c r="AQ43">
        <f t="shared" si="27"/>
        <v>-73.910324356058538</v>
      </c>
      <c r="AR43">
        <f t="shared" si="27"/>
        <v>-74.039030020325839</v>
      </c>
      <c r="AS43">
        <f t="shared" si="27"/>
        <v>0.63260900913595497</v>
      </c>
      <c r="AT43">
        <f t="shared" si="27"/>
        <v>0.68773611907702037</v>
      </c>
      <c r="AU43">
        <f t="shared" si="23"/>
        <v>-72.718684892112876</v>
      </c>
      <c r="AW43">
        <v>40</v>
      </c>
      <c r="AX43">
        <f>IF(Z43&gt;0, (R43*SUMPRODUCT(K43:$K$98, X43:$X$98)-K43*$AZ$3)/Z43, 0)</f>
        <v>1785.5066333509076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500000</v>
      </c>
      <c r="S44">
        <f t="shared" si="1"/>
        <v>1735.9099046721642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855.3424504712948</v>
      </c>
      <c r="AC44">
        <f t="shared" si="2"/>
        <v>797.81240857077159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-7331.8959101117907</v>
      </c>
      <c r="AI44">
        <f t="shared" si="25"/>
        <v>-7343.3857404080445</v>
      </c>
      <c r="AJ44">
        <f t="shared" si="7"/>
        <v>57.530041900523202</v>
      </c>
      <c r="AK44">
        <f t="shared" si="22"/>
        <v>59.873971532990645</v>
      </c>
      <c r="AL44">
        <f t="shared" si="26"/>
        <v>-7225.9817269745308</v>
      </c>
      <c r="AN44">
        <f t="shared" si="27"/>
        <v>0</v>
      </c>
      <c r="AO44">
        <f t="shared" si="27"/>
        <v>0</v>
      </c>
      <c r="AP44">
        <f t="shared" si="27"/>
        <v>-0.1102490065559411</v>
      </c>
      <c r="AQ44">
        <f t="shared" si="27"/>
        <v>-70.352147892466718</v>
      </c>
      <c r="AR44">
        <f t="shared" si="27"/>
        <v>-70.462396899022664</v>
      </c>
      <c r="AS44">
        <f t="shared" si="27"/>
        <v>0.55202120511060349</v>
      </c>
      <c r="AT44">
        <f t="shared" si="27"/>
        <v>0.57451204324777094</v>
      </c>
      <c r="AU44">
        <f t="shared" si="23"/>
        <v>-69.335863650664294</v>
      </c>
      <c r="AW44">
        <v>41</v>
      </c>
      <c r="AX44">
        <f>IF(Z44&gt;0, (R44*SUMPRODUCT(K44:$K$98, X44:$X$98)-K44*$AZ$3)/Z44, 0)</f>
        <v>1735.9099046721642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500000</v>
      </c>
      <c r="S45">
        <f t="shared" si="1"/>
        <v>1688.4806421427984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797.81240857077159</v>
      </c>
      <c r="AC45">
        <f t="shared" si="2"/>
        <v>742.08551287074692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-7749.1519685317489</v>
      </c>
      <c r="AI45">
        <f t="shared" si="25"/>
        <v>-7760.1394429266138</v>
      </c>
      <c r="AJ45">
        <f t="shared" si="7"/>
        <v>55.72689570002467</v>
      </c>
      <c r="AK45">
        <f t="shared" si="22"/>
        <v>55.846868599954014</v>
      </c>
      <c r="AL45">
        <f t="shared" si="26"/>
        <v>-7648.5656786266354</v>
      </c>
      <c r="AN45">
        <f t="shared" si="27"/>
        <v>0</v>
      </c>
      <c r="AO45">
        <f t="shared" si="27"/>
        <v>0</v>
      </c>
      <c r="AP45">
        <f t="shared" si="27"/>
        <v>-9.4132788468383605E-2</v>
      </c>
      <c r="AQ45">
        <f t="shared" si="27"/>
        <v>-66.389167960572181</v>
      </c>
      <c r="AR45">
        <f t="shared" si="27"/>
        <v>-66.483300749040566</v>
      </c>
      <c r="AS45">
        <f t="shared" si="27"/>
        <v>0.47742801452004685</v>
      </c>
      <c r="AT45">
        <f t="shared" si="27"/>
        <v>0.47845585615181124</v>
      </c>
      <c r="AU45">
        <f t="shared" si="23"/>
        <v>-65.527416878368712</v>
      </c>
      <c r="AW45">
        <v>42</v>
      </c>
      <c r="AX45">
        <f>IF(Z45&gt;0, (R45*SUMPRODUCT(K45:$K$98, X45:$X$98)-K45*$AZ$3)/Z45, 0)</f>
        <v>1688.4806421427984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500000</v>
      </c>
      <c r="S46">
        <f t="shared" si="1"/>
        <v>1659.4242440653079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742.08551287074692</v>
      </c>
      <c r="AC46">
        <f t="shared" si="2"/>
        <v>688.75460579628361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-10023.80718533817</v>
      </c>
      <c r="AI46">
        <f t="shared" si="25"/>
        <v>-10034.18359462982</v>
      </c>
      <c r="AJ46">
        <f t="shared" si="7"/>
        <v>53.330907074463312</v>
      </c>
      <c r="AK46">
        <f t="shared" si="22"/>
        <v>51.945985900952287</v>
      </c>
      <c r="AL46">
        <f t="shared" si="26"/>
        <v>-9928.9067016544032</v>
      </c>
      <c r="AN46">
        <f t="shared" si="27"/>
        <v>0</v>
      </c>
      <c r="AO46">
        <f t="shared" si="27"/>
        <v>0</v>
      </c>
      <c r="AP46">
        <f t="shared" si="27"/>
        <v>-7.9372876413766252E-2</v>
      </c>
      <c r="AQ46">
        <f t="shared" si="27"/>
        <v>-76.675696433599413</v>
      </c>
      <c r="AR46">
        <f t="shared" si="27"/>
        <v>-76.755069310013184</v>
      </c>
      <c r="AS46">
        <f t="shared" si="27"/>
        <v>0.40794723659003546</v>
      </c>
      <c r="AT46">
        <f t="shared" si="27"/>
        <v>0.39735347779947139</v>
      </c>
      <c r="AU46">
        <f t="shared" si="23"/>
        <v>-75.949768595623667</v>
      </c>
      <c r="AW46">
        <v>43</v>
      </c>
      <c r="AX46">
        <f>IF(Z46&gt;0, (R46*SUMPRODUCT(K46:$K$98, X46:$X$98)-K46*$AZ$3)/Z46, 0)</f>
        <v>1659.4242440653079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500000</v>
      </c>
      <c r="S47">
        <f t="shared" si="1"/>
        <v>1613.2223805735941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688.75460579628361</v>
      </c>
      <c r="AC47">
        <f t="shared" si="2"/>
        <v>623.73807086813872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-12132.355493802963</v>
      </c>
      <c r="AI47">
        <f t="shared" si="25"/>
        <v>-12142.021521227005</v>
      </c>
      <c r="AJ47">
        <f t="shared" si="7"/>
        <v>65.016534928144893</v>
      </c>
      <c r="AK47">
        <f t="shared" si="22"/>
        <v>48.212822405739857</v>
      </c>
      <c r="AL47">
        <f t="shared" si="26"/>
        <v>-12028.79216389312</v>
      </c>
      <c r="AN47">
        <f t="shared" si="27"/>
        <v>0</v>
      </c>
      <c r="AO47">
        <f t="shared" si="27"/>
        <v>0</v>
      </c>
      <c r="AP47">
        <f t="shared" si="27"/>
        <v>-6.6016884565506515E-2</v>
      </c>
      <c r="AQ47">
        <f t="shared" si="27"/>
        <v>-82.861373861808573</v>
      </c>
      <c r="AR47">
        <f t="shared" si="27"/>
        <v>-82.927390746374073</v>
      </c>
      <c r="AS47">
        <f t="shared" si="27"/>
        <v>0.44404892443451205</v>
      </c>
      <c r="AT47">
        <f t="shared" si="27"/>
        <v>0.32928318860550793</v>
      </c>
      <c r="AU47">
        <f t="shared" si="23"/>
        <v>-82.15405863333406</v>
      </c>
      <c r="AW47">
        <v>44</v>
      </c>
      <c r="AX47">
        <f>IF(Z47&gt;0, (R47*SUMPRODUCT(K47:$K$98, X47:$X$98)-K47*$AZ$3)/Z47, 0)</f>
        <v>1613.2223805735941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500000</v>
      </c>
      <c r="S48">
        <f t="shared" si="1"/>
        <v>1554.2422008050621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623.73807086813872</v>
      </c>
      <c r="AC48">
        <f t="shared" si="2"/>
        <v>551.28666263620005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-14038.322891373495</v>
      </c>
      <c r="AI48">
        <f t="shared" si="25"/>
        <v>-14047.190342378728</v>
      </c>
      <c r="AJ48">
        <f t="shared" si="7"/>
        <v>72.451408231938672</v>
      </c>
      <c r="AK48">
        <f t="shared" si="22"/>
        <v>43.661664960769713</v>
      </c>
      <c r="AL48">
        <f t="shared" si="26"/>
        <v>-13931.07726918602</v>
      </c>
      <c r="AN48">
        <f t="shared" si="27"/>
        <v>0</v>
      </c>
      <c r="AO48">
        <f t="shared" si="27"/>
        <v>0</v>
      </c>
      <c r="AP48">
        <f t="shared" si="27"/>
        <v>-5.4073910441471369E-2</v>
      </c>
      <c r="AQ48">
        <f t="shared" si="27"/>
        <v>-85.606000453634124</v>
      </c>
      <c r="AR48">
        <f t="shared" si="27"/>
        <v>-85.660074364075598</v>
      </c>
      <c r="AS48">
        <f t="shared" si="27"/>
        <v>0.44181027420170338</v>
      </c>
      <c r="AT48">
        <f t="shared" si="27"/>
        <v>0.26624978919204645</v>
      </c>
      <c r="AU48">
        <f t="shared" si="23"/>
        <v>-84.952014300681853</v>
      </c>
      <c r="AW48">
        <v>45</v>
      </c>
      <c r="AX48">
        <f>IF(Z48&gt;0, (R48*SUMPRODUCT(K48:$K$98, X48:$X$98)-K48*$AZ$3)/Z48, 0)</f>
        <v>1554.2422008050621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500000</v>
      </c>
      <c r="S49">
        <f t="shared" si="1"/>
        <v>1485.0338500521739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551.28666263620005</v>
      </c>
      <c r="AC49">
        <f t="shared" si="2"/>
        <v>474.9752743520927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-15654.840440749505</v>
      </c>
      <c r="AI49">
        <f t="shared" si="25"/>
        <v>-15662.83647522265</v>
      </c>
      <c r="AJ49">
        <f t="shared" si="7"/>
        <v>76.311388284107352</v>
      </c>
      <c r="AK49">
        <f t="shared" si="22"/>
        <v>38.590066384534005</v>
      </c>
      <c r="AL49">
        <f t="shared" si="26"/>
        <v>-15547.935020554009</v>
      </c>
      <c r="AN49">
        <f t="shared" si="27"/>
        <v>0</v>
      </c>
      <c r="AO49">
        <f t="shared" si="27"/>
        <v>0</v>
      </c>
      <c r="AP49">
        <f t="shared" si="27"/>
        <v>-4.3535708342278934E-2</v>
      </c>
      <c r="AQ49">
        <f t="shared" si="27"/>
        <v>-85.235321316147335</v>
      </c>
      <c r="AR49">
        <f t="shared" si="27"/>
        <v>-85.278857024489611</v>
      </c>
      <c r="AS49">
        <f t="shared" si="27"/>
        <v>0.41548974741040284</v>
      </c>
      <c r="AT49">
        <f t="shared" si="27"/>
        <v>0.21010988392672073</v>
      </c>
      <c r="AU49">
        <f t="shared" si="23"/>
        <v>-84.653257393152501</v>
      </c>
      <c r="AW49">
        <v>46</v>
      </c>
      <c r="AX49">
        <f>IF(Z49&gt;0, (R49*SUMPRODUCT(K49:$K$98, X49:$X$98)-K49*$AZ$3)/Z49, 0)</f>
        <v>1485.0338500521739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500000</v>
      </c>
      <c r="S50">
        <f t="shared" si="1"/>
        <v>1404.327263674078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474.9752743520927</v>
      </c>
      <c r="AC50">
        <f t="shared" si="2"/>
        <v>398.03871390159458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-16602.837563721692</v>
      </c>
      <c r="AI50">
        <f t="shared" si="25"/>
        <v>-16609.923495971918</v>
      </c>
      <c r="AJ50">
        <f t="shared" si="7"/>
        <v>76.936560450498121</v>
      </c>
      <c r="AK50">
        <f t="shared" si="22"/>
        <v>33.24826920464649</v>
      </c>
      <c r="AL50">
        <f t="shared" si="26"/>
        <v>-16499.738666316774</v>
      </c>
      <c r="AN50">
        <f t="shared" si="27"/>
        <v>0</v>
      </c>
      <c r="AO50">
        <f t="shared" si="27"/>
        <v>0</v>
      </c>
      <c r="AP50">
        <f t="shared" si="27"/>
        <v>-3.4446883016012987E-2</v>
      </c>
      <c r="AQ50">
        <f t="shared" si="27"/>
        <v>-80.711469302171437</v>
      </c>
      <c r="AR50">
        <f t="shared" si="27"/>
        <v>-80.74591618518744</v>
      </c>
      <c r="AS50">
        <f t="shared" si="27"/>
        <v>0.37401214179096492</v>
      </c>
      <c r="AT50">
        <f t="shared" si="27"/>
        <v>0.1616300014357076</v>
      </c>
      <c r="AU50">
        <f t="shared" si="23"/>
        <v>-80.210274041960773</v>
      </c>
      <c r="AW50">
        <v>47</v>
      </c>
      <c r="AX50">
        <f>IF(Z50&gt;0, (R50*SUMPRODUCT(K50:$K$98, X50:$X$98)-K50*$AZ$3)/Z50, 0)</f>
        <v>1404.327263674078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500000</v>
      </c>
      <c r="S51">
        <f t="shared" si="1"/>
        <v>1317.8323969178364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398.03871390159458</v>
      </c>
      <c r="AC51">
        <f t="shared" si="2"/>
        <v>324.73685251518111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-17092.751106290649</v>
      </c>
      <c r="AI51">
        <f t="shared" si="25"/>
        <v>-17098.911541663059</v>
      </c>
      <c r="AJ51">
        <f t="shared" si="7"/>
        <v>73.301861386413464</v>
      </c>
      <c r="AK51">
        <f t="shared" si="22"/>
        <v>27.862709973111624</v>
      </c>
      <c r="AL51">
        <f t="shared" si="26"/>
        <v>-16997.746970303531</v>
      </c>
      <c r="AN51">
        <f t="shared" si="27"/>
        <v>0</v>
      </c>
      <c r="AO51">
        <f t="shared" si="27"/>
        <v>0</v>
      </c>
      <c r="AP51">
        <f t="shared" si="27"/>
        <v>-2.6739071201141482E-2</v>
      </c>
      <c r="AQ51">
        <f t="shared" si="27"/>
        <v>-74.190257867399936</v>
      </c>
      <c r="AR51">
        <f t="shared" si="27"/>
        <v>-74.216996938601085</v>
      </c>
      <c r="AS51">
        <f t="shared" si="27"/>
        <v>0.31816317716209935</v>
      </c>
      <c r="AT51">
        <f t="shared" si="27"/>
        <v>0.12093674241994648</v>
      </c>
      <c r="AU51">
        <f t="shared" si="23"/>
        <v>-73.777897019019036</v>
      </c>
      <c r="AW51">
        <v>48</v>
      </c>
      <c r="AX51">
        <f>IF(Z51&gt;0, (R51*SUMPRODUCT(K51:$K$98, X51:$X$98)-K51*$AZ$3)/Z51, 0)</f>
        <v>1317.8323969178364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500000</v>
      </c>
      <c r="S52">
        <f t="shared" si="1"/>
        <v>1225.182056022119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324.73685251518111</v>
      </c>
      <c r="AC52">
        <f t="shared" si="2"/>
        <v>257.16231600113656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-17028.006925967082</v>
      </c>
      <c r="AI52">
        <f t="shared" si="25"/>
        <v>-17033.254356639467</v>
      </c>
      <c r="AJ52">
        <f t="shared" si="7"/>
        <v>67.574536514044553</v>
      </c>
      <c r="AK52">
        <f t="shared" si="22"/>
        <v>22.73157967606268</v>
      </c>
      <c r="AL52">
        <f t="shared" si="26"/>
        <v>-16942.948240449361</v>
      </c>
      <c r="AN52">
        <f t="shared" si="27"/>
        <v>0</v>
      </c>
      <c r="AO52">
        <f t="shared" si="27"/>
        <v>0</v>
      </c>
      <c r="AP52">
        <f t="shared" si="27"/>
        <v>-2.0335909414839853E-2</v>
      </c>
      <c r="AQ52">
        <f t="shared" si="27"/>
        <v>-65.990391866239761</v>
      </c>
      <c r="AR52">
        <f t="shared" si="27"/>
        <v>-66.010727775654587</v>
      </c>
      <c r="AS52">
        <f t="shared" si="27"/>
        <v>0.2618785724089121</v>
      </c>
      <c r="AT52">
        <f t="shared" si="27"/>
        <v>8.8094035730892417E-2</v>
      </c>
      <c r="AU52">
        <f t="shared" si="23"/>
        <v>-65.660755167514793</v>
      </c>
      <c r="AW52">
        <v>49</v>
      </c>
      <c r="AX52">
        <f>IF(Z52&gt;0, (R52*SUMPRODUCT(K52:$K$98, X52:$X$98)-K52*$AZ$3)/Z52, 0)</f>
        <v>1225.182056022119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500000</v>
      </c>
      <c r="S53">
        <f t="shared" si="1"/>
        <v>1126.3329507104418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257.16231600113656</v>
      </c>
      <c r="AC53">
        <f t="shared" si="2"/>
        <v>197.07881820039265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-16412.199901571439</v>
      </c>
      <c r="AI53">
        <f t="shared" si="25"/>
        <v>-16416.574247942022</v>
      </c>
      <c r="AJ53">
        <f t="shared" si="7"/>
        <v>60.083497800743913</v>
      </c>
      <c r="AK53">
        <f t="shared" si="22"/>
        <v>18.001362120079563</v>
      </c>
      <c r="AL53">
        <f t="shared" si="26"/>
        <v>-16338.489388021198</v>
      </c>
      <c r="AN53">
        <f t="shared" si="27"/>
        <v>0</v>
      </c>
      <c r="AO53">
        <f t="shared" si="27"/>
        <v>0</v>
      </c>
      <c r="AP53">
        <f t="shared" si="27"/>
        <v>-1.5136031921271945E-2</v>
      </c>
      <c r="AQ53">
        <f t="shared" si="27"/>
        <v>-56.78918872976562</v>
      </c>
      <c r="AR53">
        <f t="shared" si="27"/>
        <v>-56.804324761686885</v>
      </c>
      <c r="AS53">
        <f t="shared" si="27"/>
        <v>0.2078998011609767</v>
      </c>
      <c r="AT53">
        <f t="shared" si="27"/>
        <v>6.2287978269882659E-2</v>
      </c>
      <c r="AU53">
        <f t="shared" si="23"/>
        <v>-56.53413698225603</v>
      </c>
      <c r="AW53">
        <v>50</v>
      </c>
      <c r="AX53">
        <f>IF(Z53&gt;0, (R53*SUMPRODUCT(K53:$K$98, X53:$X$98)-K53*$AZ$3)/Z53, 0)</f>
        <v>1126.3329507104418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500000</v>
      </c>
      <c r="S54">
        <f t="shared" si="1"/>
        <v>1021.8704795326323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197.07881820039265</v>
      </c>
      <c r="AC54">
        <f t="shared" si="2"/>
        <v>145.56364202910544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-15387.942682312067</v>
      </c>
      <c r="AI54">
        <f t="shared" si="25"/>
        <v>-15391.50388808483</v>
      </c>
      <c r="AJ54">
        <f t="shared" si="7"/>
        <v>51.515176171287209</v>
      </c>
      <c r="AK54">
        <f t="shared" si="22"/>
        <v>13.795517274027487</v>
      </c>
      <c r="AL54">
        <f t="shared" si="26"/>
        <v>-15326.193194639514</v>
      </c>
      <c r="AN54">
        <f t="shared" si="27"/>
        <v>0</v>
      </c>
      <c r="AO54">
        <f t="shared" si="27"/>
        <v>0</v>
      </c>
      <c r="AP54">
        <f t="shared" si="27"/>
        <v>-1.1002158887674305E-2</v>
      </c>
      <c r="AQ54">
        <f t="shared" si="27"/>
        <v>-47.54024371185718</v>
      </c>
      <c r="AR54">
        <f t="shared" si="27"/>
        <v>-47.551245870744857</v>
      </c>
      <c r="AS54">
        <f t="shared" si="27"/>
        <v>0.15915344114566707</v>
      </c>
      <c r="AT54">
        <f t="shared" si="27"/>
        <v>4.2620528739834171E-2</v>
      </c>
      <c r="AU54">
        <f t="shared" si="23"/>
        <v>-47.349471900859356</v>
      </c>
      <c r="AW54">
        <v>51</v>
      </c>
      <c r="AX54">
        <f>IF(Z54&gt;0, (R54*SUMPRODUCT(K54:$K$98, X54:$X$98)-K54*$AZ$3)/Z54, 0)</f>
        <v>1021.8704795326323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500000</v>
      </c>
      <c r="S55">
        <f t="shared" si="1"/>
        <v>908.24104755637393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145.56364202910544</v>
      </c>
      <c r="AC55">
        <f t="shared" si="2"/>
        <v>102.73233810160399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-13956.217419746014</v>
      </c>
      <c r="AI55">
        <f t="shared" si="25"/>
        <v>-13959.045202590061</v>
      </c>
      <c r="AJ55">
        <f t="shared" si="7"/>
        <v>42.831303927501452</v>
      </c>
      <c r="AK55">
        <f t="shared" si="22"/>
        <v>10.189454942037381</v>
      </c>
      <c r="AL55">
        <f t="shared" si="26"/>
        <v>-13906.024443720522</v>
      </c>
      <c r="AN55">
        <f t="shared" si="27"/>
        <v>0</v>
      </c>
      <c r="AO55">
        <f t="shared" si="27"/>
        <v>0</v>
      </c>
      <c r="AP55">
        <f t="shared" si="27"/>
        <v>-7.8002563636106687E-3</v>
      </c>
      <c r="AQ55">
        <f t="shared" si="27"/>
        <v>-38.497324492028767</v>
      </c>
      <c r="AR55">
        <f t="shared" si="27"/>
        <v>-38.505124748392376</v>
      </c>
      <c r="AS55">
        <f t="shared" si="27"/>
        <v>0.11814738593716588</v>
      </c>
      <c r="AT55">
        <f t="shared" si="27"/>
        <v>2.8106953446104886E-2</v>
      </c>
      <c r="AU55">
        <f t="shared" si="23"/>
        <v>-38.358870409009107</v>
      </c>
      <c r="AW55">
        <v>52</v>
      </c>
      <c r="AX55">
        <f>IF(Z55&gt;0, (R55*SUMPRODUCT(K55:$K$98, X55:$X$98)-K55*$AZ$3)/Z55, 0)</f>
        <v>908.24104755637393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500000</v>
      </c>
      <c r="S56">
        <f t="shared" si="1"/>
        <v>782.94241564143329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102.73233810160399</v>
      </c>
      <c r="AC56">
        <f t="shared" si="2"/>
        <v>68.439424131321459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-12283.550019271117</v>
      </c>
      <c r="AI56">
        <f t="shared" si="25"/>
        <v>-12285.735346785761</v>
      </c>
      <c r="AJ56">
        <f t="shared" si="7"/>
        <v>34.292913970282527</v>
      </c>
      <c r="AK56">
        <f t="shared" si="22"/>
        <v>7.1912636671122794</v>
      </c>
      <c r="AL56">
        <f t="shared" si="26"/>
        <v>-12244.251169148365</v>
      </c>
      <c r="AN56">
        <f t="shared" si="27"/>
        <v>0</v>
      </c>
      <c r="AO56">
        <f t="shared" si="27"/>
        <v>0</v>
      </c>
      <c r="AP56">
        <f t="shared" si="27"/>
        <v>-5.3822185944048485E-3</v>
      </c>
      <c r="AQ56">
        <f t="shared" si="27"/>
        <v>-30.25301739716307</v>
      </c>
      <c r="AR56">
        <f t="shared" si="27"/>
        <v>-30.258399615757476</v>
      </c>
      <c r="AS56">
        <f t="shared" si="27"/>
        <v>8.4459632705100915E-2</v>
      </c>
      <c r="AT56">
        <f t="shared" si="27"/>
        <v>1.7711282527235066E-2</v>
      </c>
      <c r="AU56">
        <f t="shared" si="23"/>
        <v>-30.156228700525137</v>
      </c>
      <c r="AW56">
        <v>53</v>
      </c>
      <c r="AX56">
        <f>IF(Z56&gt;0, (R56*SUMPRODUCT(K56:$K$98, X56:$X$98)-K56*$AZ$3)/Z56, 0)</f>
        <v>782.94241564143329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500000</v>
      </c>
      <c r="S57">
        <f t="shared" si="1"/>
        <v>639.45815180078057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68.439424131321459</v>
      </c>
      <c r="AC57">
        <f t="shared" si="2"/>
        <v>41.940344700003216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-10475.826141691176</v>
      </c>
      <c r="AI57">
        <f t="shared" si="25"/>
        <v>-10477.465824623589</v>
      </c>
      <c r="AJ57">
        <f t="shared" si="7"/>
        <v>26.499079431318243</v>
      </c>
      <c r="AK57">
        <f t="shared" si="22"/>
        <v>4.7907596891925026</v>
      </c>
      <c r="AL57">
        <f t="shared" si="26"/>
        <v>-10446.175985503078</v>
      </c>
      <c r="AN57">
        <f t="shared" si="27"/>
        <v>0</v>
      </c>
      <c r="AO57">
        <f t="shared" si="27"/>
        <v>0</v>
      </c>
      <c r="AP57">
        <f t="shared" si="27"/>
        <v>-3.6056756075559548E-3</v>
      </c>
      <c r="AQ57">
        <f t="shared" si="27"/>
        <v>-23.036423714252326</v>
      </c>
      <c r="AR57">
        <f t="shared" si="27"/>
        <v>-23.040029389859882</v>
      </c>
      <c r="AS57">
        <f t="shared" si="27"/>
        <v>5.8271683164734918E-2</v>
      </c>
      <c r="AT57">
        <f t="shared" si="27"/>
        <v>1.053491806953393E-2</v>
      </c>
      <c r="AU57">
        <f t="shared" si="23"/>
        <v>-22.971222788625614</v>
      </c>
      <c r="AW57">
        <v>54</v>
      </c>
      <c r="AX57">
        <f>IF(Z57&gt;0, (R57*SUMPRODUCT(K57:$K$98, X57:$X$98)-K57*$AZ$3)/Z57, 0)</f>
        <v>639.45815180078057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500000</v>
      </c>
      <c r="S58">
        <f t="shared" si="1"/>
        <v>466.49010168524484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41.940344700003216</v>
      </c>
      <c r="AC58">
        <f t="shared" si="2"/>
        <v>22.255651312398061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-8611.3559862725124</v>
      </c>
      <c r="AI58">
        <f t="shared" si="25"/>
        <v>-8612.5487045762875</v>
      </c>
      <c r="AJ58">
        <f t="shared" si="7"/>
        <v>19.684693387605154</v>
      </c>
      <c r="AK58">
        <f t="shared" si="22"/>
        <v>2.9358241290002254</v>
      </c>
      <c r="AL58">
        <f t="shared" si="26"/>
        <v>-8589.9281870596806</v>
      </c>
      <c r="AN58">
        <f t="shared" si="27"/>
        <v>0</v>
      </c>
      <c r="AO58">
        <f t="shared" si="27"/>
        <v>0</v>
      </c>
      <c r="AP58">
        <f t="shared" si="27"/>
        <v>-2.3417829368950179E-3</v>
      </c>
      <c r="AQ58">
        <f t="shared" si="27"/>
        <v>-16.907535038535254</v>
      </c>
      <c r="AR58">
        <f t="shared" si="27"/>
        <v>-16.90987682147215</v>
      </c>
      <c r="AS58">
        <f t="shared" si="27"/>
        <v>3.8648924014325972E-2</v>
      </c>
      <c r="AT58">
        <f t="shared" si="27"/>
        <v>5.7641966500022179E-3</v>
      </c>
      <c r="AU58">
        <f t="shared" si="23"/>
        <v>-16.865463700807819</v>
      </c>
      <c r="AW58">
        <v>55</v>
      </c>
      <c r="AX58">
        <f>IF(Z58&gt;0, (R58*SUMPRODUCT(K58:$K$98, X58:$X$98)-K58*$AZ$3)/Z58, 0)</f>
        <v>466.49010168524484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500000</v>
      </c>
      <c r="S59">
        <f t="shared" si="1"/>
        <v>248.51989451914213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22.255651312398061</v>
      </c>
      <c r="AC59">
        <f t="shared" si="2"/>
        <v>8.3407326369406292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-6835.0076371656987</v>
      </c>
      <c r="AI59">
        <f t="shared" si="25"/>
        <v>-6835.8466779045775</v>
      </c>
      <c r="AJ59">
        <f t="shared" si="7"/>
        <v>13.914918675457432</v>
      </c>
      <c r="AK59">
        <f t="shared" si="22"/>
        <v>1.5578955918678645</v>
      </c>
      <c r="AL59">
        <f t="shared" si="26"/>
        <v>-6820.3738636372518</v>
      </c>
      <c r="AN59">
        <f t="shared" si="27"/>
        <v>0</v>
      </c>
      <c r="AO59">
        <f t="shared" si="27"/>
        <v>0</v>
      </c>
      <c r="AP59">
        <f t="shared" si="27"/>
        <v>-1.4708682674752437E-3</v>
      </c>
      <c r="AQ59">
        <f t="shared" si="27"/>
        <v>-11.982011570603479</v>
      </c>
      <c r="AR59">
        <f t="shared" si="27"/>
        <v>-11.983482438870954</v>
      </c>
      <c r="AS59">
        <f t="shared" si="27"/>
        <v>2.439334751679597E-2</v>
      </c>
      <c r="AT59">
        <f t="shared" si="27"/>
        <v>2.7310464008923211E-3</v>
      </c>
      <c r="AU59">
        <f t="shared" si="23"/>
        <v>-11.956358044953264</v>
      </c>
      <c r="AW59">
        <v>56</v>
      </c>
      <c r="AX59">
        <f>IF(Z59&gt;0, (R59*SUMPRODUCT(K59:$K$98, X59:$X$98)-K59*$AZ$3)/Z59, 0)</f>
        <v>248.51989451914213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500000</v>
      </c>
      <c r="S60">
        <f t="shared" si="1"/>
        <v>-42.511784102460759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8.3407326369406292</v>
      </c>
      <c r="AC60">
        <f t="shared" si="2"/>
        <v>-0.96930003805765708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-5212.6377847660679</v>
      </c>
      <c r="AI60">
        <f t="shared" si="25"/>
        <v>-5213.20780320832</v>
      </c>
      <c r="AJ60">
        <f t="shared" si="7"/>
        <v>9.3100326749982862</v>
      </c>
      <c r="AK60">
        <f t="shared" si="22"/>
        <v>0.58385128458584412</v>
      </c>
      <c r="AL60">
        <f t="shared" si="26"/>
        <v>-5203.3139192487361</v>
      </c>
      <c r="AN60">
        <f t="shared" si="27"/>
        <v>0</v>
      </c>
      <c r="AO60">
        <f t="shared" si="27"/>
        <v>0</v>
      </c>
      <c r="AP60">
        <f t="shared" si="27"/>
        <v>-8.9219875888123983E-4</v>
      </c>
      <c r="AQ60">
        <f t="shared" si="27"/>
        <v>-8.1588745509554066</v>
      </c>
      <c r="AR60">
        <f t="shared" si="27"/>
        <v>-8.1597667497142883</v>
      </c>
      <c r="AS60">
        <f t="shared" si="27"/>
        <v>1.4572159393579597E-2</v>
      </c>
      <c r="AT60">
        <f t="shared" si="27"/>
        <v>9.1385006671125242E-4</v>
      </c>
      <c r="AU60">
        <f t="shared" si="23"/>
        <v>-8.144280740253997</v>
      </c>
      <c r="AW60">
        <v>57</v>
      </c>
      <c r="AX60">
        <f>IF(Z60&gt;0, (R60*SUMPRODUCT(K60:$K$98, X60:$X$98)-K60*$AZ$3)/Z60, 0)</f>
        <v>-42.511784102460759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500000</v>
      </c>
      <c r="S61">
        <f t="shared" si="1"/>
        <v>-451.01355850775207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-0.96930003805765708</v>
      </c>
      <c r="AC61">
        <f t="shared" si="2"/>
        <v>-6.7424791465084191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-3811.5575601001301</v>
      </c>
      <c r="AI61">
        <f t="shared" si="25"/>
        <v>-3811.9313004799546</v>
      </c>
      <c r="AJ61">
        <f t="shared" si="7"/>
        <v>5.773179108450762</v>
      </c>
      <c r="AK61">
        <f t="shared" si="22"/>
        <v>-6.7851002664036E-2</v>
      </c>
      <c r="AL61">
        <f t="shared" si="26"/>
        <v>-3806.2259723741681</v>
      </c>
      <c r="AN61">
        <f t="shared" si="27"/>
        <v>0</v>
      </c>
      <c r="AO61">
        <f t="shared" si="27"/>
        <v>0</v>
      </c>
      <c r="AP61">
        <f t="shared" si="27"/>
        <v>-5.223056306893995E-4</v>
      </c>
      <c r="AQ61">
        <f t="shared" si="27"/>
        <v>-5.3266868735767829</v>
      </c>
      <c r="AR61">
        <f t="shared" si="27"/>
        <v>-5.3272091792074727</v>
      </c>
      <c r="AS61">
        <f t="shared" si="27"/>
        <v>8.0680710945329488E-3</v>
      </c>
      <c r="AT61">
        <f t="shared" si="27"/>
        <v>-9.4822402535106763E-5</v>
      </c>
      <c r="AU61">
        <f t="shared" si="23"/>
        <v>-5.3192359305154753</v>
      </c>
      <c r="AW61">
        <v>58</v>
      </c>
      <c r="AX61">
        <f>IF(Z61&gt;0, (R61*SUMPRODUCT(K61:$K$98, X61:$X$98)-K61*$AZ$3)/Z61, 0)</f>
        <v>-451.01355850775207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500000</v>
      </c>
      <c r="S62">
        <f t="shared" si="1"/>
        <v>-1052.9740366588337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-6.7424791465084191</v>
      </c>
      <c r="AC62">
        <f t="shared" si="2"/>
        <v>-9.9390808035632006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-2680.5315656391222</v>
      </c>
      <c r="AI62">
        <f t="shared" si="25"/>
        <v>-2680.7675420368664</v>
      </c>
      <c r="AJ62">
        <f t="shared" si="7"/>
        <v>3.1966016570547815</v>
      </c>
      <c r="AK62">
        <f t="shared" si="22"/>
        <v>-0.47197354025558935</v>
      </c>
      <c r="AL62">
        <f t="shared" si="26"/>
        <v>-2678.0429139200669</v>
      </c>
      <c r="AN62">
        <f t="shared" si="27"/>
        <v>0</v>
      </c>
      <c r="AO62">
        <f t="shared" si="27"/>
        <v>0</v>
      </c>
      <c r="AP62">
        <f t="shared" si="27"/>
        <v>-2.944457089951786E-4</v>
      </c>
      <c r="AQ62">
        <f t="shared" si="27"/>
        <v>-3.3447032197840256</v>
      </c>
      <c r="AR62">
        <f t="shared" si="27"/>
        <v>-3.3449976654930205</v>
      </c>
      <c r="AS62">
        <f t="shared" si="27"/>
        <v>3.9886431451773815E-3</v>
      </c>
      <c r="AT62">
        <f t="shared" si="27"/>
        <v>-5.8891730281465454E-4</v>
      </c>
      <c r="AU62">
        <f t="shared" si="23"/>
        <v>-3.3415979396506574</v>
      </c>
      <c r="AW62">
        <v>59</v>
      </c>
      <c r="AX62">
        <f>IF(Z62&gt;0, (R62*SUMPRODUCT(K62:$K$98, X62:$X$98)-K62*$AZ$3)/Z62, 0)</f>
        <v>-1052.9740366588337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500000</v>
      </c>
      <c r="S63">
        <f t="shared" si="1"/>
        <v>-1987.5471771512248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-9.9390808035632006</v>
      </c>
      <c r="AC63">
        <f t="shared" si="2"/>
        <v>-11.381922222881151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-1809.0239816559763</v>
      </c>
      <c r="AI63">
        <f t="shared" si="25"/>
        <v>-1809.1671470906604</v>
      </c>
      <c r="AJ63">
        <f t="shared" si="7"/>
        <v>1.4428414193179506</v>
      </c>
      <c r="AK63">
        <f t="shared" si="22"/>
        <v>-0.69573565624942413</v>
      </c>
      <c r="AL63">
        <f t="shared" si="26"/>
        <v>-1808.4200413275917</v>
      </c>
      <c r="AN63">
        <f t="shared" si="27"/>
        <v>0</v>
      </c>
      <c r="AO63">
        <f t="shared" si="27"/>
        <v>0</v>
      </c>
      <c r="AP63">
        <f t="shared" si="27"/>
        <v>-1.5949857819510345E-4</v>
      </c>
      <c r="AQ63">
        <f t="shared" si="27"/>
        <v>-2.0154079344055531</v>
      </c>
      <c r="AR63">
        <f t="shared" si="27"/>
        <v>-2.0155674329837483</v>
      </c>
      <c r="AS63">
        <f t="shared" si="27"/>
        <v>1.6074491405694189E-3</v>
      </c>
      <c r="AT63">
        <f t="shared" si="27"/>
        <v>-7.7510921694381367E-4</v>
      </c>
      <c r="AU63">
        <f t="shared" si="23"/>
        <v>-2.0147350930601222</v>
      </c>
      <c r="AW63">
        <v>60</v>
      </c>
      <c r="AX63">
        <f>IF(Z63&gt;0, (R63*SUMPRODUCT(K63:$K$98, X63:$X$98)-K63*$AZ$3)/Z63, 0)</f>
        <v>-1987.5471771512248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500000</v>
      </c>
      <c r="S64">
        <f t="shared" si="1"/>
        <v>-3511.8593078995123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-11.381922222881151</v>
      </c>
      <c r="AC64">
        <f t="shared" si="2"/>
        <v>-11.699239264013425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-1168.9996444855124</v>
      </c>
      <c r="AI64">
        <f t="shared" si="25"/>
        <v>-1169.0829282836253</v>
      </c>
      <c r="AJ64">
        <f t="shared" si="7"/>
        <v>0.31731704113227366</v>
      </c>
      <c r="AK64">
        <f t="shared" si="22"/>
        <v>-0.79673455560168061</v>
      </c>
      <c r="AL64">
        <f t="shared" si="26"/>
        <v>-1169.5623457980946</v>
      </c>
      <c r="AN64">
        <f t="shared" si="27"/>
        <v>0</v>
      </c>
      <c r="AO64">
        <f t="shared" si="27"/>
        <v>0</v>
      </c>
      <c r="AP64">
        <f t="shared" si="27"/>
        <v>-8.2844015231027927E-5</v>
      </c>
      <c r="AQ64">
        <f t="shared" si="27"/>
        <v>-1.1628267027571633</v>
      </c>
      <c r="AR64">
        <f t="shared" si="27"/>
        <v>-1.1629095467723942</v>
      </c>
      <c r="AS64">
        <f t="shared" si="27"/>
        <v>3.156414378816125E-4</v>
      </c>
      <c r="AT64">
        <f t="shared" si="27"/>
        <v>-7.9252737212827937E-4</v>
      </c>
      <c r="AU64">
        <f t="shared" si="23"/>
        <v>-1.1633864327066408</v>
      </c>
      <c r="AW64">
        <v>61</v>
      </c>
      <c r="AX64">
        <f>IF(Z64&gt;0, (R64*SUMPRODUCT(K64:$K$98, X64:$X$98)-K64*$AZ$3)/Z64, 0)</f>
        <v>-3511.8593078995123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500000</v>
      </c>
      <c r="S65">
        <f t="shared" si="1"/>
        <v>-6118.2653869545511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-11.699239264013425</v>
      </c>
      <c r="AC65">
        <f t="shared" si="2"/>
        <v>-11.345913383490871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-721.80269061058732</v>
      </c>
      <c r="AI65">
        <f t="shared" si="25"/>
        <v>-721.84905143618869</v>
      </c>
      <c r="AJ65">
        <f t="shared" si="7"/>
        <v>-0.35332588052255431</v>
      </c>
      <c r="AK65">
        <f t="shared" si="22"/>
        <v>-0.81894674848093985</v>
      </c>
      <c r="AL65">
        <f t="shared" si="26"/>
        <v>-723.02132406519218</v>
      </c>
      <c r="AN65">
        <f t="shared" si="27"/>
        <v>0</v>
      </c>
      <c r="AO65">
        <f t="shared" si="27"/>
        <v>0</v>
      </c>
      <c r="AP65">
        <f t="shared" si="27"/>
        <v>-4.1175014027564434E-5</v>
      </c>
      <c r="AQ65">
        <f t="shared" si="27"/>
        <v>-0.64106356014009769</v>
      </c>
      <c r="AR65">
        <f t="shared" si="27"/>
        <v>-0.64110473515412525</v>
      </c>
      <c r="AS65">
        <f t="shared" si="27"/>
        <v>-3.1380368874188999E-4</v>
      </c>
      <c r="AT65">
        <f t="shared" si="27"/>
        <v>-7.2734131498213592E-4</v>
      </c>
      <c r="AU65">
        <f t="shared" si="23"/>
        <v>-0.64214588015784924</v>
      </c>
      <c r="AW65">
        <v>62</v>
      </c>
      <c r="AX65">
        <f>IF(Z65&gt;0, (R65*SUMPRODUCT(K65:$K$98, X65:$X$98)-K65*$AZ$3)/Z65, 0)</f>
        <v>-6118.2653869545511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500000</v>
      </c>
      <c r="S66">
        <f t="shared" si="1"/>
        <v>-10789.152135686005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-11.345913383490871</v>
      </c>
      <c r="AC66">
        <f t="shared" si="2"/>
        <v>-10.633269279988369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-425.16840185238016</v>
      </c>
      <c r="AI66">
        <f t="shared" si="25"/>
        <v>-425.19304064963285</v>
      </c>
      <c r="AJ66">
        <f t="shared" si="7"/>
        <v>-0.71264410350250174</v>
      </c>
      <c r="AK66">
        <f t="shared" si="22"/>
        <v>-0.79421393684436103</v>
      </c>
      <c r="AL66">
        <f t="shared" si="26"/>
        <v>-426.6998986899797</v>
      </c>
      <c r="AN66">
        <f t="shared" si="27"/>
        <v>0</v>
      </c>
      <c r="AO66">
        <f t="shared" si="27"/>
        <v>0</v>
      </c>
      <c r="AP66">
        <f t="shared" si="27"/>
        <v>-1.9538178618929399E-5</v>
      </c>
      <c r="AQ66">
        <f t="shared" si="27"/>
        <v>-0.33715185418014032</v>
      </c>
      <c r="AR66">
        <f t="shared" si="27"/>
        <v>-0.33717139235875926</v>
      </c>
      <c r="AS66">
        <f t="shared" si="27"/>
        <v>-5.6511556319708482E-4</v>
      </c>
      <c r="AT66">
        <f t="shared" si="27"/>
        <v>-6.2979915783053901E-4</v>
      </c>
      <c r="AU66">
        <f t="shared" si="23"/>
        <v>-0.33836630707978688</v>
      </c>
      <c r="AW66">
        <v>63</v>
      </c>
      <c r="AX66">
        <f>IF(Z66&gt;0, (R66*SUMPRODUCT(K66:$K$98, X66:$X$98)-K66*$AZ$3)/Z66, 0)</f>
        <v>-10789.152135686005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-19571.93895986097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-10.633269279988369</v>
      </c>
      <c r="AC67">
        <f t="shared" ref="AC67:AC79" si="30">S67*Z67</f>
        <v>-9.7617535773447575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-238.46682391609374</v>
      </c>
      <c r="AI67">
        <f t="shared" ref="AI67:AI79" si="34">SUM(AE67:AH67)</f>
        <v>-238.4792929841781</v>
      </c>
      <c r="AJ67">
        <f t="shared" ref="AJ67:AJ79" si="35">AB67-AC67</f>
        <v>-0.87151570264361133</v>
      </c>
      <c r="AK67">
        <f t="shared" si="22"/>
        <v>-0.74432884959918588</v>
      </c>
      <c r="AL67">
        <f t="shared" si="26"/>
        <v>-240.09513753642091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-0.16883967852812248</v>
      </c>
      <c r="AR67">
        <f t="shared" si="36"/>
        <v>-0.168848506898511</v>
      </c>
      <c r="AS67">
        <f t="shared" si="36"/>
        <v>-6.1705200182618546E-4</v>
      </c>
      <c r="AT67">
        <f t="shared" si="36"/>
        <v>-5.2700095393459192E-4</v>
      </c>
      <c r="AU67">
        <f t="shared" si="23"/>
        <v>-0.16999255985427181</v>
      </c>
      <c r="AW67">
        <v>64</v>
      </c>
      <c r="AX67">
        <f>IF(Z67&gt;0, (R67*SUMPRODUCT(K67:$K$98, X67:$X$98)-K67*$AZ$3)/Z67, 0)</f>
        <v>-19571.93895986097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500000</v>
      </c>
      <c r="S68">
        <f t="shared" si="29"/>
        <v>-36921.926248923293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-9.7617535773447575</v>
      </c>
      <c r="AC68">
        <f t="shared" si="30"/>
        <v>-8.8514257944231023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-127.02075489796211</v>
      </c>
      <c r="AI68">
        <f t="shared" si="34"/>
        <v>-127.02674823762074</v>
      </c>
      <c r="AJ68">
        <f t="shared" si="35"/>
        <v>-0.91032778292165517</v>
      </c>
      <c r="AK68">
        <f t="shared" si="22"/>
        <v>-0.68332275041413304</v>
      </c>
      <c r="AL68">
        <f t="shared" si="26"/>
        <v>-128.62039877095651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-8.0297720361442559E-2</v>
      </c>
      <c r="AR68">
        <f t="shared" si="36"/>
        <v>-8.0301509124250076E-2</v>
      </c>
      <c r="AS68">
        <f t="shared" si="36"/>
        <v>-5.7547481755257466E-4</v>
      </c>
      <c r="AT68">
        <f t="shared" si="36"/>
        <v>-4.319708158988919E-4</v>
      </c>
      <c r="AU68">
        <f t="shared" si="23"/>
        <v>-8.1308954757701529E-2</v>
      </c>
      <c r="AW68">
        <v>65</v>
      </c>
      <c r="AX68">
        <f>IF(Z68&gt;0, (R68*SUMPRODUCT(K68:$K$98, X68:$X$98)-K68*$AZ$3)/Z68, 0)</f>
        <v>-36921.926248923293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500000</v>
      </c>
      <c r="S69">
        <f t="shared" si="29"/>
        <v>-72993.437122524527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-8.8514257944231023</v>
      </c>
      <c r="AC69">
        <f t="shared" si="30"/>
        <v>-7.9681811384900989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-64.086635091812468</v>
      </c>
      <c r="AI69">
        <f t="shared" si="34"/>
        <v>-64.089364166319925</v>
      </c>
      <c r="AJ69">
        <f t="shared" si="35"/>
        <v>-0.88324465593300339</v>
      </c>
      <c r="AK69">
        <f t="shared" si="22"/>
        <v>-0.61959980560961725</v>
      </c>
      <c r="AL69">
        <f t="shared" si="26"/>
        <v>-65.592208627862533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-3.6172454002005743E-2</v>
      </c>
      <c r="AR69">
        <f t="shared" si="36"/>
        <v>-3.6173994375001572E-2</v>
      </c>
      <c r="AS69">
        <f t="shared" si="36"/>
        <v>-4.9853025741611583E-4</v>
      </c>
      <c r="AT69">
        <f t="shared" si="36"/>
        <v>-3.497210523841176E-4</v>
      </c>
      <c r="AU69">
        <f t="shared" si="23"/>
        <v>-3.7022245684801794E-2</v>
      </c>
      <c r="AW69">
        <v>66</v>
      </c>
      <c r="AX69">
        <f>IF(Z69&gt;0, (R69*SUMPRODUCT(K69:$K$98, X69:$X$98)-K69*$AZ$3)/Z69, 0)</f>
        <v>-72993.437122524527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500000</v>
      </c>
      <c r="S70">
        <f t="shared" si="29"/>
        <v>-153634.24620891878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-7.9681811384900989</v>
      </c>
      <c r="AC70">
        <f t="shared" si="30"/>
        <v>-7.1440478993720653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-30.785494784308099</v>
      </c>
      <c r="AI70">
        <f t="shared" si="34"/>
        <v>-30.78665729333126</v>
      </c>
      <c r="AJ70">
        <f t="shared" si="35"/>
        <v>-0.8241332391180336</v>
      </c>
      <c r="AK70">
        <f t="shared" si="22"/>
        <v>-0.55777267969430699</v>
      </c>
      <c r="AL70">
        <f t="shared" si="26"/>
        <v>-32.168563212143603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-1.5514529840557321E-2</v>
      </c>
      <c r="AR70">
        <f t="shared" si="36"/>
        <v>-1.551511569376696E-2</v>
      </c>
      <c r="AS70">
        <f t="shared" si="36"/>
        <v>-4.1532675763292134E-4</v>
      </c>
      <c r="AT70">
        <f t="shared" si="36"/>
        <v>-2.810927985401692E-4</v>
      </c>
      <c r="AU70">
        <f t="shared" si="23"/>
        <v>-1.621153524994005E-2</v>
      </c>
      <c r="AW70">
        <v>67</v>
      </c>
      <c r="AX70">
        <f>IF(Z70&gt;0, (R70*SUMPRODUCT(K70:$K$98, X70:$X$98)-K70*$AZ$3)/Z70, 0)</f>
        <v>-153634.24620891878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500000</v>
      </c>
      <c r="S71">
        <f t="shared" si="29"/>
        <v>-346435.65453441103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-7.1440478993720653</v>
      </c>
      <c r="AC71">
        <f t="shared" si="30"/>
        <v>-6.3914323460697293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-13.793119548658973</v>
      </c>
      <c r="AI71">
        <f t="shared" si="34"/>
        <v>-13.793580776614469</v>
      </c>
      <c r="AJ71">
        <f t="shared" si="35"/>
        <v>-0.75261555330233598</v>
      </c>
      <c r="AK71">
        <f t="shared" si="22"/>
        <v>-0.50008335295604467</v>
      </c>
      <c r="AL71">
        <f t="shared" si="26"/>
        <v>-15.04627968287285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-6.2063599365819464E-3</v>
      </c>
      <c r="AR71">
        <f t="shared" si="36"/>
        <v>-6.2065674709757815E-3</v>
      </c>
      <c r="AS71">
        <f t="shared" si="36"/>
        <v>-3.386473234851508E-4</v>
      </c>
      <c r="AT71">
        <f t="shared" si="36"/>
        <v>-2.2501779063023632E-4</v>
      </c>
      <c r="AU71">
        <f t="shared" si="23"/>
        <v>-6.7702325850911684E-3</v>
      </c>
      <c r="AW71">
        <v>68</v>
      </c>
      <c r="AX71">
        <f>IF(Z71&gt;0, (R71*SUMPRODUCT(K71:$K$98, X71:$X$98)-K71*$AZ$3)/Z71, 0)</f>
        <v>-346435.65453441103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500000</v>
      </c>
      <c r="S72">
        <f t="shared" si="29"/>
        <v>-841920.40888157825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-6.3914323460697293</v>
      </c>
      <c r="AC72">
        <f t="shared" si="30"/>
        <v>-5.7118082746287282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-5.7401827340211664</v>
      </c>
      <c r="AI72">
        <f t="shared" si="34"/>
        <v>-5.7403523405604062</v>
      </c>
      <c r="AJ72">
        <f t="shared" si="35"/>
        <v>-0.67962407144100112</v>
      </c>
      <c r="AK72">
        <f t="shared" ref="AK72:AK79" si="49">G72*SUM(AB72:AB72, AE72:AF72)</f>
        <v>-0.44740026422488111</v>
      </c>
      <c r="AL72">
        <f t="shared" si="26"/>
        <v>-6.8673766762262884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-2.3061213356237709E-3</v>
      </c>
      <c r="AR72">
        <f t="shared" si="36"/>
        <v>-2.3061894751372543E-3</v>
      </c>
      <c r="AS72">
        <f t="shared" si="36"/>
        <v>-2.7303931668663968E-4</v>
      </c>
      <c r="AT72">
        <f t="shared" si="36"/>
        <v>-1.7974328391631762E-4</v>
      </c>
      <c r="AU72">
        <f t="shared" si="23"/>
        <v>-2.7589720757402116E-3</v>
      </c>
      <c r="AW72">
        <v>69</v>
      </c>
      <c r="AX72">
        <f>IF(Z72&gt;0, (R72*SUMPRODUCT(K72:$K$98, X72:$X$98)-K72*$AZ$3)/Z72, 0)</f>
        <v>-841920.40888157825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500000</v>
      </c>
      <c r="S73">
        <f t="shared" si="29"/>
        <v>-2218706.1357079213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-5.7118082746287282</v>
      </c>
      <c r="AC73">
        <f t="shared" si="30"/>
        <v>-5.1017657965200813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-2.2084930466338424</v>
      </c>
      <c r="AI73">
        <f t="shared" si="34"/>
        <v>-2.2085505324553583</v>
      </c>
      <c r="AJ73">
        <f t="shared" si="35"/>
        <v>-0.61004247810864687</v>
      </c>
      <c r="AK73">
        <f t="shared" si="49"/>
        <v>-0.39982657922401099</v>
      </c>
      <c r="AL73">
        <f t="shared" si="26"/>
        <v>-3.2184195897880161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-7.9219929088564266E-4</v>
      </c>
      <c r="AR73">
        <f t="shared" si="36"/>
        <v>-7.9221991138390968E-4</v>
      </c>
      <c r="AS73">
        <f t="shared" si="36"/>
        <v>-2.1882578227012863E-4</v>
      </c>
      <c r="AT73">
        <f t="shared" si="36"/>
        <v>-1.4342011763236859E-4</v>
      </c>
      <c r="AU73">
        <f t="shared" si="23"/>
        <v>-1.1544658112864069E-3</v>
      </c>
      <c r="AW73">
        <v>70</v>
      </c>
      <c r="AX73">
        <f>IF(Z73&gt;0, (R73*SUMPRODUCT(K73:$K$98, X73:$X$98)-K73*$AZ$3)/Z73, 0)</f>
        <v>-2218706.1357079213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500000</v>
      </c>
      <c r="S74">
        <f t="shared" si="29"/>
        <v>-6382744.8188608056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-5.1017657965200813</v>
      </c>
      <c r="AC74">
        <f t="shared" si="30"/>
        <v>-4.5558181748785822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-0.78133376422589396</v>
      </c>
      <c r="AI74">
        <f t="shared" si="34"/>
        <v>-0.78135160850098317</v>
      </c>
      <c r="AJ74">
        <f t="shared" si="35"/>
        <v>-0.54594762164149913</v>
      </c>
      <c r="AK74">
        <f t="shared" si="49"/>
        <v>-0.35712360575640573</v>
      </c>
      <c r="AL74">
        <f t="shared" si="26"/>
        <v>-1.6844228358988882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-2.5024014472390722E-4</v>
      </c>
      <c r="AR74">
        <f t="shared" si="36"/>
        <v>-2.502458597642463E-4</v>
      </c>
      <c r="AS74">
        <f t="shared" si="36"/>
        <v>-1.7485230781828036E-4</v>
      </c>
      <c r="AT74">
        <f t="shared" si="36"/>
        <v>-1.143770650655889E-4</v>
      </c>
      <c r="AU74">
        <f t="shared" si="23"/>
        <v>-5.394752326481156E-4</v>
      </c>
      <c r="AW74">
        <v>71</v>
      </c>
      <c r="AX74">
        <f>IF(Z74&gt;0, (R74*SUMPRODUCT(K74:$K$98, X74:$X$98)-K74*$AZ$3)/Z74, 0)</f>
        <v>-6382744.8188608056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500000</v>
      </c>
      <c r="S75">
        <f t="shared" si="29"/>
        <v>-20207551.866979148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-4.5558181748785822</v>
      </c>
      <c r="AC75">
        <f t="shared" si="30"/>
        <v>-4.0679078606193917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-0.25266348780381953</v>
      </c>
      <c r="AI75">
        <f t="shared" si="34"/>
        <v>-0.25266852046176763</v>
      </c>
      <c r="AJ75">
        <f t="shared" si="35"/>
        <v>-0.48791031425919051</v>
      </c>
      <c r="AK75">
        <f t="shared" si="49"/>
        <v>-0.31890727224150078</v>
      </c>
      <c r="AL75">
        <f t="shared" si="26"/>
        <v>-1.0594861069624588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-7.225116507887163E-5</v>
      </c>
      <c r="AR75">
        <f t="shared" si="36"/>
        <v>-7.2252604208060238E-5</v>
      </c>
      <c r="AS75">
        <f t="shared" si="36"/>
        <v>-1.3952189517227109E-4</v>
      </c>
      <c r="AT75">
        <f t="shared" si="36"/>
        <v>-9.1194110284204696E-5</v>
      </c>
      <c r="AU75">
        <f t="shared" si="23"/>
        <v>-3.0296860966453601E-4</v>
      </c>
      <c r="AW75">
        <v>72</v>
      </c>
      <c r="AX75">
        <f>IF(Z75&gt;0, (R75*SUMPRODUCT(K75:$K$98, X75:$X$98)-K75*$AZ$3)/Z75, 0)</f>
        <v>-20207551.866979148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8"/>
        <v>500000</v>
      </c>
      <c r="S76">
        <f t="shared" si="29"/>
        <v>-71131577.85611707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-4.0679078606193917</v>
      </c>
      <c r="AC76">
        <f t="shared" si="30"/>
        <v>-3.6321224739238334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-7.4115614400879506E-2</v>
      </c>
      <c r="AI76">
        <f t="shared" si="34"/>
        <v>-7.4116890951528111E-2</v>
      </c>
      <c r="AJ76">
        <f t="shared" si="35"/>
        <v>-0.43578538669555833</v>
      </c>
      <c r="AK76">
        <f t="shared" si="49"/>
        <v>-0.28475355024335747</v>
      </c>
      <c r="AL76">
        <f t="shared" si="26"/>
        <v>-0.79465582789044387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-1.8923177288755892E-5</v>
      </c>
      <c r="AR76">
        <f t="shared" si="36"/>
        <v>-1.8923503217299249E-5</v>
      </c>
      <c r="AS76">
        <f t="shared" si="36"/>
        <v>-1.1126459922042062E-4</v>
      </c>
      <c r="AT76">
        <f t="shared" si="36"/>
        <v>-7.2703194305487253E-5</v>
      </c>
      <c r="AU76">
        <f t="shared" si="23"/>
        <v>-2.0289129674320712E-4</v>
      </c>
      <c r="AW76">
        <v>73</v>
      </c>
      <c r="AX76">
        <f>IF(Z76&gt;0, (R76*SUMPRODUCT(K76:$K$98, X76:$X$98)-K76*$AZ$3)/Z76, 0)</f>
        <v>-71131577.85611707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500000</v>
      </c>
      <c r="S77">
        <f t="shared" si="29"/>
        <v>-281926655.29549062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-3.6321224739238334</v>
      </c>
      <c r="AC77">
        <f t="shared" si="30"/>
        <v>-3.2429827918684095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-1.9524237468279318E-2</v>
      </c>
      <c r="AI77">
        <f t="shared" si="34"/>
        <v>-1.9524525041548016E-2</v>
      </c>
      <c r="AJ77">
        <f t="shared" si="35"/>
        <v>-0.38913968205542382</v>
      </c>
      <c r="AK77">
        <f t="shared" si="49"/>
        <v>-0.25424857317466837</v>
      </c>
      <c r="AL77">
        <f t="shared" si="26"/>
        <v>-0.66291278027164013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-4.4508238198738237E-6</v>
      </c>
      <c r="AR77">
        <f t="shared" si="36"/>
        <v>-4.4508893762345447E-6</v>
      </c>
      <c r="AS77">
        <f t="shared" si="36"/>
        <v>-8.8709849435315646E-5</v>
      </c>
      <c r="AT77">
        <f t="shared" si="36"/>
        <v>-5.7959528892908756E-5</v>
      </c>
      <c r="AU77">
        <f t="shared" si="23"/>
        <v>-1.5112026770445892E-4</v>
      </c>
      <c r="AW77">
        <v>74</v>
      </c>
      <c r="AX77">
        <f>IF(Z77&gt;0, (R77*SUMPRODUCT(K77:$K$98, X77:$X$98)-K77*$AZ$3)/Z77, 0)</f>
        <v>-281926655.29549062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500000</v>
      </c>
      <c r="S78">
        <f t="shared" si="29"/>
        <v>-1278457255.4287505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-3.2429827918684095</v>
      </c>
      <c r="AC78">
        <f t="shared" si="30"/>
        <v>-2.8955242023058783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-4.5615216968963312E-3</v>
      </c>
      <c r="AI78">
        <f t="shared" si="34"/>
        <v>-4.5615783183474987E-3</v>
      </c>
      <c r="AJ78">
        <f t="shared" si="35"/>
        <v>-0.34745858956253128</v>
      </c>
      <c r="AK78">
        <f t="shared" si="49"/>
        <v>-0.2270087954307887</v>
      </c>
      <c r="AL78">
        <f t="shared" si="26"/>
        <v>-0.57902896331166753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-9.2844898261540903E-7</v>
      </c>
      <c r="AR78">
        <f t="shared" si="36"/>
        <v>-9.2846050730655899E-7</v>
      </c>
      <c r="AS78">
        <f t="shared" si="36"/>
        <v>-7.0721481868608278E-5</v>
      </c>
      <c r="AT78">
        <f t="shared" si="36"/>
        <v>-4.6205213778961299E-5</v>
      </c>
      <c r="AU78">
        <f t="shared" si="23"/>
        <v>-1.1785515615487614E-4</v>
      </c>
      <c r="AW78">
        <v>75</v>
      </c>
      <c r="AX78">
        <f>IF(Z78&gt;0, (R78*SUMPRODUCT(K78:$K$98, X78:$X$98)-K78*$AZ$3)/Z78, 0)</f>
        <v>-1278457255.4287505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-2.8955242023058783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-2.8955242023058783</v>
      </c>
      <c r="AK79">
        <f t="shared" si="49"/>
        <v>-0.2026866941614115</v>
      </c>
      <c r="AL79">
        <f t="shared" si="26"/>
        <v>-3.0993433254906342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-2.0579805624869445E-7</v>
      </c>
      <c r="AR79">
        <f t="shared" si="36"/>
        <v>-2.0579805624869445E-7</v>
      </c>
      <c r="AS79">
        <f t="shared" si="36"/>
        <v>-5.2620803632855498E-4</v>
      </c>
      <c r="AT79">
        <f t="shared" si="36"/>
        <v>-3.683456254299885E-5</v>
      </c>
      <c r="AU79">
        <f t="shared" si="23"/>
        <v>-5.632483969278025E-4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26035.721903006077</v>
      </c>
      <c r="AO81" s="8">
        <f t="shared" si="50"/>
        <v>-2603.5721903006079</v>
      </c>
      <c r="AP81" s="8">
        <f t="shared" si="50"/>
        <v>-435.36846080058518</v>
      </c>
      <c r="AQ81" s="8">
        <f t="shared" si="50"/>
        <v>-14225.877666851127</v>
      </c>
      <c r="AR81" s="8">
        <f t="shared" si="50"/>
        <v>8770.9035850537693</v>
      </c>
      <c r="AS81" s="8">
        <f t="shared" si="50"/>
        <v>-1727.1201293098432</v>
      </c>
      <c r="AT81" s="8">
        <f t="shared" si="50"/>
        <v>1007.4867420974081</v>
      </c>
      <c r="AU81" s="8">
        <f t="shared" si="50"/>
        <v>8051.2701978413297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9818-ED22-4257-9C11-CDDBFB0392A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41130.224656426828</v>
      </c>
      <c r="K3">
        <v>1</v>
      </c>
      <c r="L3" s="2">
        <v>0</v>
      </c>
      <c r="O3">
        <f>$C$3</f>
        <v>41130.224656426828</v>
      </c>
      <c r="P3" s="2">
        <f>O3*C5</f>
        <v>4113.0224656426826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41130.224656426828</v>
      </c>
      <c r="AF3">
        <f t="shared" ref="AF3:AG34" si="4">-$Z3*P3</f>
        <v>-4113.0224656426826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36744.052448984148</v>
      </c>
      <c r="AJ3">
        <f t="shared" ref="AJ3:AJ66" si="7">AB3-AC3</f>
        <v>0</v>
      </c>
      <c r="AL3">
        <f t="shared" ref="AL3:AL34" si="8">SUM(AI3:AK3)</f>
        <v>36744.052448984148</v>
      </c>
      <c r="AN3">
        <f t="shared" ref="AN3:AU34" si="9">AE3*$K3</f>
        <v>41130.224656426828</v>
      </c>
      <c r="AO3">
        <f t="shared" si="9"/>
        <v>-4113.0224656426826</v>
      </c>
      <c r="AP3">
        <f t="shared" si="9"/>
        <v>-273.14974180000002</v>
      </c>
      <c r="AQ3">
        <f t="shared" si="9"/>
        <v>0</v>
      </c>
      <c r="AR3">
        <f t="shared" si="9"/>
        <v>36744.052448984148</v>
      </c>
      <c r="AS3">
        <f t="shared" si="9"/>
        <v>0</v>
      </c>
      <c r="AT3">
        <f t="shared" si="9"/>
        <v>0</v>
      </c>
      <c r="AU3">
        <f t="shared" si="9"/>
        <v>36744.052448984148</v>
      </c>
      <c r="AW3">
        <v>0</v>
      </c>
      <c r="AX3">
        <f>IF(Z3&gt;0, (R3*SUMPRODUCT(K3:$K$98, X3:$X$98)-K3*$AZ$3)/Z3, 0)</f>
        <v>0</v>
      </c>
      <c r="AZ3">
        <f>C6*ABS(SUMPRODUCT(X4:X69, K4:K69))/1</f>
        <v>22514.552373533974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2445.2254366118541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2412.2734685929281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-2412.2734685929281</v>
      </c>
      <c r="AK4">
        <f>G4*SUM(AB4, AE4:AF4)</f>
        <v>0</v>
      </c>
      <c r="AL4">
        <f t="shared" si="8"/>
        <v>-4150.2959685929281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-1551.8058035714284</v>
      </c>
      <c r="AR4">
        <f t="shared" si="9"/>
        <v>-1551.8058035714284</v>
      </c>
      <c r="AS4">
        <f t="shared" si="9"/>
        <v>-2153.8155969579716</v>
      </c>
      <c r="AT4">
        <f t="shared" si="9"/>
        <v>0</v>
      </c>
      <c r="AU4">
        <f t="shared" si="9"/>
        <v>-3705.6214005294</v>
      </c>
      <c r="AW4">
        <v>1</v>
      </c>
      <c r="AX4">
        <f>IF(Z4&gt;0, (R4*SUMPRODUCT(K4:$K$98, X4:$X$98)-K4*$AZ$3)/Z4, 0)</f>
        <v>2445.2254366118541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500000</v>
      </c>
      <c r="S5">
        <f t="shared" si="1"/>
        <v>3097.630246863826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2412.2734685929281</v>
      </c>
      <c r="AC5">
        <f t="shared" si="2"/>
        <v>3014.2832619794681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-1782.70403202648</v>
      </c>
      <c r="AI5">
        <f t="shared" si="6"/>
        <v>-1807.0313647111286</v>
      </c>
      <c r="AJ5">
        <f t="shared" si="7"/>
        <v>-602.00979338653997</v>
      </c>
      <c r="AK5">
        <f>G5*SUM(AB5, AE5:AF5)</f>
        <v>168.85914280150499</v>
      </c>
      <c r="AL5">
        <f t="shared" si="8"/>
        <v>-2240.1820152961636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-1421.1607398170279</v>
      </c>
      <c r="AR5">
        <f t="shared" si="9"/>
        <v>-1440.5543404903767</v>
      </c>
      <c r="AS5">
        <f t="shared" si="9"/>
        <v>-479.9185215135044</v>
      </c>
      <c r="AT5">
        <f t="shared" si="9"/>
        <v>134.61347480987322</v>
      </c>
      <c r="AU5">
        <f t="shared" si="9"/>
        <v>-1785.8593871940079</v>
      </c>
      <c r="AW5">
        <v>2</v>
      </c>
      <c r="AX5">
        <f>IF(Z5&gt;0, (R5*SUMPRODUCT(K5:$K$98, X5:$X$98)-K5*$AZ$3)/Z5, 0)</f>
        <v>3097.630246863826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500000</v>
      </c>
      <c r="S6">
        <f t="shared" si="1"/>
        <v>3663.8018149283557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3014.2832619794681</v>
      </c>
      <c r="AC6">
        <f t="shared" si="2"/>
        <v>3516.17216230349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-1828.2447866367954</v>
      </c>
      <c r="AI6">
        <f t="shared" si="6"/>
        <v>-1852.2374337552658</v>
      </c>
      <c r="AJ6">
        <f t="shared" si="7"/>
        <v>-501.88890032402196</v>
      </c>
      <c r="AK6">
        <f>G6*SUM(AB6, AE6:AF6)</f>
        <v>210.99982833856279</v>
      </c>
      <c r="AL6">
        <f t="shared" si="8"/>
        <v>-2143.1265057407245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-1301.3085272959149</v>
      </c>
      <c r="AR6">
        <f t="shared" si="9"/>
        <v>-1318.3860196075996</v>
      </c>
      <c r="AS6">
        <f t="shared" si="9"/>
        <v>-357.23460584743265</v>
      </c>
      <c r="AT6">
        <f t="shared" si="9"/>
        <v>150.1855101034094</v>
      </c>
      <c r="AU6">
        <f t="shared" si="9"/>
        <v>-1525.4351153516225</v>
      </c>
      <c r="AW6">
        <v>3</v>
      </c>
      <c r="AX6">
        <f>IF(Z6&gt;0, (R6*SUMPRODUCT(K6:$K$98, X6:$X$98)-K6*$AZ$3)/Z6, 0)</f>
        <v>3663.8018149283557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500000</v>
      </c>
      <c r="S7">
        <f t="shared" si="1"/>
        <v>4154.7560035341157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3516.17216230349</v>
      </c>
      <c r="AC7">
        <f t="shared" si="2"/>
        <v>3931.8722422763622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-1877.1386446666527</v>
      </c>
      <c r="AI7">
        <f t="shared" si="6"/>
        <v>-1900.797508381705</v>
      </c>
      <c r="AJ7">
        <f t="shared" si="7"/>
        <v>-415.70007997287212</v>
      </c>
      <c r="AK7">
        <f>G7*SUM(AB7, AE7:AF7)</f>
        <v>246.13205136124432</v>
      </c>
      <c r="AL7">
        <f t="shared" si="8"/>
        <v>-2070.3655369933326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-1192.9555443580005</v>
      </c>
      <c r="AR7">
        <f t="shared" si="9"/>
        <v>-1207.9911799634322</v>
      </c>
      <c r="AS7">
        <f t="shared" si="9"/>
        <v>-264.18491601709434</v>
      </c>
      <c r="AT7">
        <f t="shared" si="9"/>
        <v>156.42136831493721</v>
      </c>
      <c r="AU7">
        <f t="shared" si="9"/>
        <v>-1315.7547276655891</v>
      </c>
      <c r="AW7">
        <v>4</v>
      </c>
      <c r="AX7">
        <f>IF(Z7&gt;0, (R7*SUMPRODUCT(K7:$K$98, X7:$X$98)-K7*$AZ$3)/Z7, 0)</f>
        <v>4154.7560035341157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500000</v>
      </c>
      <c r="S8">
        <f t="shared" si="1"/>
        <v>4578.5917836374174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3931.8722422763622</v>
      </c>
      <c r="AC8">
        <f t="shared" si="2"/>
        <v>4271.9600972654953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-1930.8722639083874</v>
      </c>
      <c r="AI8">
        <f t="shared" si="6"/>
        <v>-1954.1979953730938</v>
      </c>
      <c r="AJ8">
        <f t="shared" si="7"/>
        <v>-340.08785498913312</v>
      </c>
      <c r="AK8">
        <f t="shared" ref="AK8:AK69" si="22">G8*SUM(AB8:AB8, AE8:AF8)</f>
        <v>275.23105695934538</v>
      </c>
      <c r="AL8">
        <f t="shared" si="8"/>
        <v>-2019.0547934028816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-1095.6287775037897</v>
      </c>
      <c r="AR8">
        <f t="shared" si="9"/>
        <v>-1108.8644239661444</v>
      </c>
      <c r="AS8">
        <f t="shared" si="9"/>
        <v>-192.97498222456676</v>
      </c>
      <c r="AT8">
        <f t="shared" si="9"/>
        <v>156.17349324654805</v>
      </c>
      <c r="AU8">
        <f t="shared" si="9"/>
        <v>-1145.6659129441632</v>
      </c>
      <c r="AW8">
        <v>5</v>
      </c>
      <c r="AX8">
        <f>IF(Z8&gt;0, (R8*SUMPRODUCT(K8:$K$98, X8:$X$98)-K8*$AZ$3)/Z8, 0)</f>
        <v>4578.5917836374174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500000</v>
      </c>
      <c r="S9">
        <f t="shared" si="1"/>
        <v>4941.9478295032422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4271.9600972654953</v>
      </c>
      <c r="AC9">
        <f t="shared" si="2"/>
        <v>4545.1200691787963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-1998.4054519048486</v>
      </c>
      <c r="AI9">
        <f t="shared" si="6"/>
        <v>-2021.3980057823128</v>
      </c>
      <c r="AJ9">
        <f t="shared" si="7"/>
        <v>-273.15997191330098</v>
      </c>
      <c r="AK9">
        <f t="shared" si="22"/>
        <v>299.0372068085847</v>
      </c>
      <c r="AL9">
        <f t="shared" si="8"/>
        <v>-1995.5207708870291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-1012.4543946654238</v>
      </c>
      <c r="AR9">
        <f t="shared" si="9"/>
        <v>-1024.1031380150935</v>
      </c>
      <c r="AS9">
        <f t="shared" si="9"/>
        <v>-138.39134283120114</v>
      </c>
      <c r="AT9">
        <f t="shared" si="9"/>
        <v>151.50155535916761</v>
      </c>
      <c r="AU9">
        <f t="shared" si="9"/>
        <v>-1010.9929254871271</v>
      </c>
      <c r="AW9">
        <v>6</v>
      </c>
      <c r="AX9">
        <f>IF(Z9&gt;0, (R9*SUMPRODUCT(K9:$K$98, X9:$X$98)-K9*$AZ$3)/Z9, 0)</f>
        <v>4941.9478295032422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500000</v>
      </c>
      <c r="S10">
        <f t="shared" si="1"/>
        <v>5246.0013929661873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4545.1200691787963</v>
      </c>
      <c r="AC10">
        <f t="shared" si="2"/>
        <v>4754.7984864929149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-2069.453548911627</v>
      </c>
      <c r="AI10">
        <f t="shared" si="6"/>
        <v>-2092.1127045728708</v>
      </c>
      <c r="AJ10">
        <f t="shared" si="7"/>
        <v>-209.67841731411863</v>
      </c>
      <c r="AK10">
        <f t="shared" si="22"/>
        <v>318.15840484251578</v>
      </c>
      <c r="AL10">
        <f t="shared" si="8"/>
        <v>-1983.6327170444738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-936.11568902632405</v>
      </c>
      <c r="AR10">
        <f t="shared" si="9"/>
        <v>-946.3655403098843</v>
      </c>
      <c r="AS10">
        <f t="shared" si="9"/>
        <v>-94.847867545123279</v>
      </c>
      <c r="AT10">
        <f t="shared" si="9"/>
        <v>143.91870478334971</v>
      </c>
      <c r="AU10">
        <f t="shared" si="9"/>
        <v>-897.29470307165786</v>
      </c>
      <c r="AW10">
        <v>7</v>
      </c>
      <c r="AX10">
        <f>IF(Z10&gt;0, (R10*SUMPRODUCT(K10:$K$98, X10:$X$98)-K10*$AZ$3)/Z10, 0)</f>
        <v>5246.0013929661873</v>
      </c>
    </row>
    <row r="11" spans="1:52" x14ac:dyDescent="0.25">
      <c r="A11" t="s">
        <v>33</v>
      </c>
      <c r="C11" s="12">
        <f>AU71</f>
        <v>12574.058994393316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500000</v>
      </c>
      <c r="S11">
        <f t="shared" si="1"/>
        <v>5497.9992214519707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4754.7984864929149</v>
      </c>
      <c r="AC11">
        <f t="shared" si="2"/>
        <v>4909.8728081626086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-2136.7765061798236</v>
      </c>
      <c r="AI11">
        <f t="shared" si="6"/>
        <v>-2159.102231459146</v>
      </c>
      <c r="AJ11">
        <f t="shared" si="7"/>
        <v>-155.07432166969375</v>
      </c>
      <c r="AK11">
        <f t="shared" si="22"/>
        <v>332.83589405450408</v>
      </c>
      <c r="AL11">
        <f t="shared" si="8"/>
        <v>-1981.3406590743357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-863.00819278638573</v>
      </c>
      <c r="AR11">
        <f t="shared" si="9"/>
        <v>-872.02517877917899</v>
      </c>
      <c r="AS11">
        <f t="shared" si="9"/>
        <v>-62.631917612666953</v>
      </c>
      <c r="AT11">
        <f t="shared" si="9"/>
        <v>134.42683527813244</v>
      </c>
      <c r="AU11">
        <f t="shared" si="9"/>
        <v>-800.2302611137136</v>
      </c>
      <c r="AW11">
        <v>8</v>
      </c>
      <c r="AX11">
        <f>IF(Z11&gt;0, (R11*SUMPRODUCT(K11:$K$98, X11:$X$98)-K11*$AZ$3)/Z11, 0)</f>
        <v>5497.9992214519707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500000</v>
      </c>
      <c r="S12">
        <f t="shared" si="1"/>
        <v>5707.9433590172403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4909.8728081626086</v>
      </c>
      <c r="AC12">
        <f t="shared" si="2"/>
        <v>5021.1414106405218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-2211.305488545664</v>
      </c>
      <c r="AI12">
        <f t="shared" si="6"/>
        <v>-2233.2973912977659</v>
      </c>
      <c r="AJ12">
        <f t="shared" si="7"/>
        <v>-111.26860247791319</v>
      </c>
      <c r="AK12">
        <f t="shared" si="22"/>
        <v>343.69109657138262</v>
      </c>
      <c r="AL12">
        <f t="shared" si="8"/>
        <v>-2000.8748972042965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-797.41892746635608</v>
      </c>
      <c r="AR12">
        <f t="shared" si="9"/>
        <v>-805.34942806718402</v>
      </c>
      <c r="AS12">
        <f t="shared" si="9"/>
        <v>-40.124573519225727</v>
      </c>
      <c r="AT12">
        <f t="shared" si="9"/>
        <v>123.93845492055279</v>
      </c>
      <c r="AU12">
        <f t="shared" si="9"/>
        <v>-721.53554666585694</v>
      </c>
      <c r="AW12">
        <v>9</v>
      </c>
      <c r="AX12">
        <f>IF(Z12&gt;0, (R12*SUMPRODUCT(K12:$K$98, X12:$X$98)-K12*$AZ$3)/Z12, 0)</f>
        <v>5707.9433590172403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500000</v>
      </c>
      <c r="S13">
        <f t="shared" si="1"/>
        <v>5879.7233098869665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5021.1414106405218</v>
      </c>
      <c r="AC13">
        <f t="shared" si="2"/>
        <v>5093.6124789458654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-2288.9792556045277</v>
      </c>
      <c r="AI13">
        <f t="shared" si="6"/>
        <v>-2310.6367903663286</v>
      </c>
      <c r="AJ13">
        <f t="shared" si="7"/>
        <v>-72.471068305343579</v>
      </c>
      <c r="AK13">
        <f t="shared" si="22"/>
        <v>351.47989874483659</v>
      </c>
      <c r="AL13">
        <f t="shared" si="8"/>
        <v>-2031.6279599268355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-736.99005941595192</v>
      </c>
      <c r="AR13">
        <f t="shared" si="9"/>
        <v>-743.96320597978445</v>
      </c>
      <c r="AS13">
        <f t="shared" si="9"/>
        <v>-23.333744421456881</v>
      </c>
      <c r="AT13">
        <f t="shared" si="9"/>
        <v>113.16712059544516</v>
      </c>
      <c r="AU13">
        <f t="shared" si="9"/>
        <v>-654.12982980579613</v>
      </c>
      <c r="AW13">
        <v>10</v>
      </c>
      <c r="AX13">
        <f>IF(Z13&gt;0, (R13*SUMPRODUCT(K13:$K$98, X13:$X$98)-K13*$AZ$3)/Z13, 0)</f>
        <v>5879.7233098869665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500000</v>
      </c>
      <c r="S14">
        <f t="shared" si="1"/>
        <v>6018.7463636928333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5093.6124789458654</v>
      </c>
      <c r="AC14">
        <f t="shared" si="2"/>
        <v>5133.309915754643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-2375.7393022714473</v>
      </c>
      <c r="AI14">
        <f t="shared" si="6"/>
        <v>-2397.0614747205163</v>
      </c>
      <c r="AJ14">
        <f t="shared" si="7"/>
        <v>-39.697436808777638</v>
      </c>
      <c r="AK14">
        <f t="shared" si="22"/>
        <v>356.55287352621059</v>
      </c>
      <c r="AL14">
        <f t="shared" si="8"/>
        <v>-2080.2060380030834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-682.96827897148194</v>
      </c>
      <c r="AR14">
        <f t="shared" si="9"/>
        <v>-689.09789403806383</v>
      </c>
      <c r="AS14">
        <f t="shared" si="9"/>
        <v>-11.412064476497113</v>
      </c>
      <c r="AT14">
        <f t="shared" si="9"/>
        <v>102.50043098655992</v>
      </c>
      <c r="AU14">
        <f t="shared" si="9"/>
        <v>-598.00952752800106</v>
      </c>
      <c r="AW14">
        <v>11</v>
      </c>
      <c r="AX14">
        <f>IF(Z14&gt;0, (R14*SUMPRODUCT(K14:$K$98, X14:$X$98)-K14*$AZ$3)/Z14, 0)</f>
        <v>6018.7463636928333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500000</v>
      </c>
      <c r="S15">
        <f t="shared" si="1"/>
        <v>6127.9300316866811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5133.309915754643</v>
      </c>
      <c r="AC15">
        <f t="shared" si="2"/>
        <v>5143.8126155552382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-2476.7178793927219</v>
      </c>
      <c r="AI15">
        <f t="shared" si="6"/>
        <v>-2497.7029942233307</v>
      </c>
      <c r="AJ15">
        <f t="shared" si="7"/>
        <v>-10.50269980059511</v>
      </c>
      <c r="AK15">
        <f t="shared" si="22"/>
        <v>359.33169410282505</v>
      </c>
      <c r="AL15">
        <f t="shared" si="8"/>
        <v>-2148.8739999211007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-635.71179189263376</v>
      </c>
      <c r="AR15">
        <f t="shared" si="9"/>
        <v>-641.09814819224994</v>
      </c>
      <c r="AS15">
        <f t="shared" si="9"/>
        <v>-2.6957814474952686</v>
      </c>
      <c r="AT15">
        <f t="shared" si="9"/>
        <v>92.231495982066718</v>
      </c>
      <c r="AU15">
        <f t="shared" si="9"/>
        <v>-551.56243365767841</v>
      </c>
      <c r="AW15">
        <v>12</v>
      </c>
      <c r="AX15">
        <f>IF(Z15&gt;0, (R15*SUMPRODUCT(K15:$K$98, X15:$X$98)-K15*$AZ$3)/Z15, 0)</f>
        <v>6127.9300316866811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500000</v>
      </c>
      <c r="S16">
        <f t="shared" si="1"/>
        <v>6208.5187664374453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5143.8126155552382</v>
      </c>
      <c r="AC16">
        <f t="shared" si="2"/>
        <v>5127.2713404233909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-2583.0023837964791</v>
      </c>
      <c r="AI16">
        <f t="shared" si="6"/>
        <v>-2603.6484973595921</v>
      </c>
      <c r="AJ16">
        <f t="shared" si="7"/>
        <v>16.541275131847215</v>
      </c>
      <c r="AK16">
        <f t="shared" si="22"/>
        <v>360.06688308886669</v>
      </c>
      <c r="AL16">
        <f t="shared" si="8"/>
        <v>-2227.0403391388782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-591.95747940993101</v>
      </c>
      <c r="AR16">
        <f t="shared" si="9"/>
        <v>-596.68903576508546</v>
      </c>
      <c r="AS16">
        <f t="shared" si="9"/>
        <v>3.7908333320554788</v>
      </c>
      <c r="AT16">
        <f t="shared" si="9"/>
        <v>82.518036324456588</v>
      </c>
      <c r="AU16">
        <f t="shared" si="9"/>
        <v>-510.38016610857346</v>
      </c>
      <c r="AW16">
        <v>13</v>
      </c>
      <c r="AX16">
        <f>IF(Z16&gt;0, (R16*SUMPRODUCT(K16:$K$98, X16:$X$98)-K16*$AZ$3)/Z16, 0)</f>
        <v>6208.5187664374453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500000</v>
      </c>
      <c r="S17">
        <f t="shared" si="1"/>
        <v>6264.6432222381663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5127.2713404233909</v>
      </c>
      <c r="AC17">
        <f t="shared" si="2"/>
        <v>5088.144679549875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-2692.9324657661418</v>
      </c>
      <c r="AI17">
        <f t="shared" si="6"/>
        <v>-2713.2374715703354</v>
      </c>
      <c r="AJ17">
        <f t="shared" si="7"/>
        <v>39.126660873515902</v>
      </c>
      <c r="AK17">
        <f t="shared" si="22"/>
        <v>358.90899382963738</v>
      </c>
      <c r="AL17">
        <f t="shared" si="8"/>
        <v>-2315.2018168671821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-551.0273365323502</v>
      </c>
      <c r="AR17">
        <f t="shared" si="9"/>
        <v>-555.18214301516912</v>
      </c>
      <c r="AS17">
        <f t="shared" si="9"/>
        <v>8.0060900162248174</v>
      </c>
      <c r="AT17">
        <f t="shared" si="9"/>
        <v>73.439891063582763</v>
      </c>
      <c r="AU17">
        <f t="shared" si="9"/>
        <v>-473.73616193536151</v>
      </c>
      <c r="AW17">
        <v>14</v>
      </c>
      <c r="AX17">
        <f>IF(Z17&gt;0, (R17*SUMPRODUCT(K17:$K$98, X17:$X$98)-K17*$AZ$3)/Z17, 0)</f>
        <v>6264.6432222381663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500000</v>
      </c>
      <c r="S18">
        <f t="shared" si="1"/>
        <v>6300.6427534267541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5088.144679549875</v>
      </c>
      <c r="AC18">
        <f t="shared" si="2"/>
        <v>5030.7162881393269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-2816.6478657398329</v>
      </c>
      <c r="AI18">
        <f t="shared" si="6"/>
        <v>-2836.6089890926974</v>
      </c>
      <c r="AJ18">
        <f t="shared" si="7"/>
        <v>57.428391410548102</v>
      </c>
      <c r="AK18">
        <f t="shared" si="22"/>
        <v>356.1701275684913</v>
      </c>
      <c r="AL18">
        <f t="shared" si="8"/>
        <v>-2423.0104701136579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-514.59103436845385</v>
      </c>
      <c r="AR18">
        <f t="shared" si="9"/>
        <v>-518.23785697565575</v>
      </c>
      <c r="AS18">
        <f t="shared" si="9"/>
        <v>10.491952401124195</v>
      </c>
      <c r="AT18">
        <f t="shared" si="9"/>
        <v>65.070950680756283</v>
      </c>
      <c r="AU18">
        <f t="shared" si="9"/>
        <v>-442.67495389377524</v>
      </c>
      <c r="AW18">
        <v>15</v>
      </c>
      <c r="AX18">
        <f>IF(Z18&gt;0, (R18*SUMPRODUCT(K18:$K$98, X18:$X$98)-K18*$AZ$3)/Z18, 0)</f>
        <v>6300.6427534267541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500000</v>
      </c>
      <c r="S19">
        <f t="shared" si="1"/>
        <v>6318.0651990565666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5030.7162881393269</v>
      </c>
      <c r="AC19">
        <f t="shared" si="2"/>
        <v>4956.8385976296195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-2955.1992002528095</v>
      </c>
      <c r="AI19">
        <f t="shared" si="6"/>
        <v>-2974.8129524121327</v>
      </c>
      <c r="AJ19">
        <f t="shared" si="7"/>
        <v>73.877690509707463</v>
      </c>
      <c r="AK19">
        <f t="shared" si="22"/>
        <v>352.15014016975294</v>
      </c>
      <c r="AL19">
        <f t="shared" si="8"/>
        <v>-2548.7851217326725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-482.05700462244653</v>
      </c>
      <c r="AR19">
        <f t="shared" si="9"/>
        <v>-485.25643246965274</v>
      </c>
      <c r="AS19">
        <f t="shared" si="9"/>
        <v>12.051051649068903</v>
      </c>
      <c r="AT19">
        <f t="shared" si="9"/>
        <v>57.443316082747849</v>
      </c>
      <c r="AU19">
        <f t="shared" si="9"/>
        <v>-415.762064737836</v>
      </c>
      <c r="AW19">
        <v>16</v>
      </c>
      <c r="AX19">
        <f>IF(Z19&gt;0, (R19*SUMPRODUCT(K19:$K$98, X19:$X$98)-K19*$AZ$3)/Z19, 0)</f>
        <v>6318.0651990565666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500000</v>
      </c>
      <c r="S20">
        <f t="shared" si="1"/>
        <v>6318.5141713511803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4956.8385976296195</v>
      </c>
      <c r="AC20">
        <f t="shared" si="2"/>
        <v>4868.2756500239175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-3113.3332459540352</v>
      </c>
      <c r="AI20">
        <f t="shared" si="6"/>
        <v>-3132.5951939294673</v>
      </c>
      <c r="AJ20">
        <f t="shared" si="7"/>
        <v>88.562947605701993</v>
      </c>
      <c r="AK20">
        <f t="shared" si="22"/>
        <v>346.97870183407338</v>
      </c>
      <c r="AL20">
        <f t="shared" si="8"/>
        <v>-2697.0535444896918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-453.43936870642221</v>
      </c>
      <c r="AR20">
        <f t="shared" si="9"/>
        <v>-456.24476242435662</v>
      </c>
      <c r="AS20">
        <f t="shared" si="9"/>
        <v>12.898692134964065</v>
      </c>
      <c r="AT20">
        <f t="shared" si="9"/>
        <v>50.535484345815185</v>
      </c>
      <c r="AU20">
        <f t="shared" si="9"/>
        <v>-392.81058594357739</v>
      </c>
      <c r="AW20">
        <v>17</v>
      </c>
      <c r="AX20">
        <f>IF(Z20&gt;0, (R20*SUMPRODUCT(K20:$K$98, X20:$X$98)-K20*$AZ$3)/Z20, 0)</f>
        <v>6318.5141713511803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500000</v>
      </c>
      <c r="S21">
        <f t="shared" si="1"/>
        <v>6302.9299480874342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4868.2756500239175</v>
      </c>
      <c r="AC21">
        <f t="shared" si="2"/>
        <v>4766.17026079672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-3294.9284030125896</v>
      </c>
      <c r="AI21">
        <f t="shared" si="6"/>
        <v>-3313.8329850881169</v>
      </c>
      <c r="AJ21">
        <f t="shared" si="7"/>
        <v>102.10538922719752</v>
      </c>
      <c r="AK21">
        <f t="shared" si="22"/>
        <v>340.77929550167426</v>
      </c>
      <c r="AL21">
        <f t="shared" si="8"/>
        <v>-2870.948300359245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-428.4711389933284</v>
      </c>
      <c r="AR21">
        <f t="shared" si="9"/>
        <v>-430.92948309776722</v>
      </c>
      <c r="AS21">
        <f t="shared" si="9"/>
        <v>13.27774296386351</v>
      </c>
      <c r="AT21">
        <f t="shared" si="9"/>
        <v>44.314799907471162</v>
      </c>
      <c r="AU21">
        <f t="shared" si="9"/>
        <v>-373.33694022643255</v>
      </c>
      <c r="AW21">
        <v>18</v>
      </c>
      <c r="AX21">
        <f>IF(Z21&gt;0, (R21*SUMPRODUCT(K21:$K$98, X21:$X$98)-K21*$AZ$3)/Z21, 0)</f>
        <v>6302.9299480874342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500000</v>
      </c>
      <c r="S22">
        <f t="shared" si="1"/>
        <v>6271.9588329710659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4766.17026079672</v>
      </c>
      <c r="AC22">
        <f t="shared" si="2"/>
        <v>4651.3901749098495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-3502.3142957754353</v>
      </c>
      <c r="AI22">
        <f t="shared" si="6"/>
        <v>-3520.8547163154185</v>
      </c>
      <c r="AJ22">
        <f t="shared" si="7"/>
        <v>114.78008588687044</v>
      </c>
      <c r="AK22">
        <f t="shared" si="22"/>
        <v>333.63191825577042</v>
      </c>
      <c r="AL22">
        <f t="shared" si="8"/>
        <v>-3072.4427121727776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-406.64242453955501</v>
      </c>
      <c r="AR22">
        <f t="shared" si="9"/>
        <v>-408.79509301064451</v>
      </c>
      <c r="AS22">
        <f t="shared" si="9"/>
        <v>13.326745823524478</v>
      </c>
      <c r="AT22">
        <f t="shared" si="9"/>
        <v>38.736926696429208</v>
      </c>
      <c r="AU22">
        <f t="shared" si="9"/>
        <v>-356.73142049069082</v>
      </c>
      <c r="AW22">
        <v>19</v>
      </c>
      <c r="AX22">
        <f>IF(Z22&gt;0, (R22*SUMPRODUCT(K22:$K$98, X22:$X$98)-K22*$AZ$3)/Z22, 0)</f>
        <v>6271.9588329710659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500000</v>
      </c>
      <c r="S23">
        <f t="shared" si="1"/>
        <v>6226.5215466969275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4651.3901749098495</v>
      </c>
      <c r="AC23">
        <f t="shared" si="2"/>
        <v>4524.829047786774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-3749.0547293059085</v>
      </c>
      <c r="AI23">
        <f t="shared" si="6"/>
        <v>-3767.2222929040267</v>
      </c>
      <c r="AJ23">
        <f t="shared" si="7"/>
        <v>126.56112712307549</v>
      </c>
      <c r="AK23">
        <f t="shared" si="22"/>
        <v>325.59731224368949</v>
      </c>
      <c r="AL23">
        <f t="shared" si="8"/>
        <v>-3315.0638535372618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-388.6523758975992</v>
      </c>
      <c r="AR23">
        <f t="shared" si="9"/>
        <v>-390.53574844521376</v>
      </c>
      <c r="AS23">
        <f t="shared" si="9"/>
        <v>13.120182633814998</v>
      </c>
      <c r="AT23">
        <f t="shared" si="9"/>
        <v>33.753620079270085</v>
      </c>
      <c r="AU23">
        <f t="shared" si="9"/>
        <v>-343.66194573212869</v>
      </c>
      <c r="AW23">
        <v>20</v>
      </c>
      <c r="AX23">
        <f>IF(Z23&gt;0, (R23*SUMPRODUCT(K23:$K$98, X23:$X$98)-K23*$AZ$3)/Z23, 0)</f>
        <v>6226.5215466969275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500000</v>
      </c>
      <c r="S24">
        <f t="shared" si="1"/>
        <v>6165.8375829272754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4524.829047786774</v>
      </c>
      <c r="AC24">
        <f t="shared" si="2"/>
        <v>4386.2492588681744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-4028.1063873544022</v>
      </c>
      <c r="AI24">
        <f t="shared" si="6"/>
        <v>-4045.8908699971712</v>
      </c>
      <c r="AJ24">
        <f t="shared" si="7"/>
        <v>138.57978891859966</v>
      </c>
      <c r="AK24">
        <f t="shared" si="22"/>
        <v>316.7380333450742</v>
      </c>
      <c r="AL24">
        <f t="shared" si="8"/>
        <v>-3590.5730477334973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-372.83996301597222</v>
      </c>
      <c r="AR24">
        <f t="shared" si="9"/>
        <v>-374.48608782330217</v>
      </c>
      <c r="AS24">
        <f t="shared" si="9"/>
        <v>12.826891448889148</v>
      </c>
      <c r="AT24">
        <f t="shared" si="9"/>
        <v>29.317149370449133</v>
      </c>
      <c r="AU24">
        <f t="shared" si="9"/>
        <v>-332.3420470039639</v>
      </c>
      <c r="AW24">
        <v>21</v>
      </c>
      <c r="AX24">
        <f>IF(Z24&gt;0, (R24*SUMPRODUCT(K24:$K$98, X24:$X$98)-K24*$AZ$3)/Z24, 0)</f>
        <v>6165.8375829272754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500000</v>
      </c>
      <c r="S25">
        <f t="shared" si="1"/>
        <v>6090.8607114184288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4386.2492588681744</v>
      </c>
      <c r="AC25">
        <f t="shared" si="2"/>
        <v>4236.6883913691663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-4342.1408374041357</v>
      </c>
      <c r="AI25">
        <f t="shared" si="6"/>
        <v>-4359.5303681786072</v>
      </c>
      <c r="AJ25">
        <f t="shared" si="7"/>
        <v>149.56086749900805</v>
      </c>
      <c r="AK25">
        <f t="shared" si="22"/>
        <v>307.03744812077224</v>
      </c>
      <c r="AL25">
        <f t="shared" si="8"/>
        <v>-3902.9320525588269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-358.84541943434135</v>
      </c>
      <c r="AR25">
        <f t="shared" si="9"/>
        <v>-360.2825339127059</v>
      </c>
      <c r="AS25">
        <f t="shared" si="9"/>
        <v>12.360085551884263</v>
      </c>
      <c r="AT25">
        <f t="shared" si="9"/>
        <v>25.374345508059726</v>
      </c>
      <c r="AU25">
        <f t="shared" si="9"/>
        <v>-322.54810285276193</v>
      </c>
      <c r="AW25">
        <v>22</v>
      </c>
      <c r="AX25">
        <f>IF(Z25&gt;0, (R25*SUMPRODUCT(K25:$K$98, X25:$X$98)-K25*$AZ$3)/Z25, 0)</f>
        <v>6090.8607114184288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500000</v>
      </c>
      <c r="S26">
        <f t="shared" si="1"/>
        <v>6002.6497110862711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4236.6883913691663</v>
      </c>
      <c r="AC26">
        <f t="shared" si="2"/>
        <v>4077.1993072178293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-4696.0813904043043</v>
      </c>
      <c r="AI26">
        <f t="shared" si="6"/>
        <v>-4713.0622218015105</v>
      </c>
      <c r="AJ26">
        <f t="shared" si="7"/>
        <v>159.48908415133701</v>
      </c>
      <c r="AK26">
        <f t="shared" si="22"/>
        <v>296.56818739584168</v>
      </c>
      <c r="AL26">
        <f t="shared" si="8"/>
        <v>-4257.0049502543316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-346.51424578258468</v>
      </c>
      <c r="AR26">
        <f t="shared" si="9"/>
        <v>-347.76722661813568</v>
      </c>
      <c r="AS26">
        <f t="shared" si="9"/>
        <v>11.768373482235946</v>
      </c>
      <c r="AT26">
        <f t="shared" si="9"/>
        <v>21.883160285203417</v>
      </c>
      <c r="AU26">
        <f t="shared" si="9"/>
        <v>-314.11569285069629</v>
      </c>
      <c r="AW26">
        <v>23</v>
      </c>
      <c r="AX26">
        <f>IF(Z26&gt;0, (R26*SUMPRODUCT(K26:$K$98, X26:$X$98)-K26*$AZ$3)/Z26, 0)</f>
        <v>6002.6497110862711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500000</v>
      </c>
      <c r="S27">
        <f t="shared" si="1"/>
        <v>5901.8058221708934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4077.1993072178293</v>
      </c>
      <c r="AC27">
        <f t="shared" si="2"/>
        <v>3908.6817893664984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-5077.5956385774261</v>
      </c>
      <c r="AI27">
        <f t="shared" si="6"/>
        <v>-5094.1527818787317</v>
      </c>
      <c r="AJ27">
        <f t="shared" si="7"/>
        <v>168.51751785133092</v>
      </c>
      <c r="AK27">
        <f t="shared" si="22"/>
        <v>285.40395150524807</v>
      </c>
      <c r="AL27">
        <f t="shared" si="8"/>
        <v>-4640.2313125221526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-334.52268057199723</v>
      </c>
      <c r="AR27">
        <f t="shared" si="9"/>
        <v>-335.6134999979646</v>
      </c>
      <c r="AS27">
        <f t="shared" si="9"/>
        <v>11.102288525432963</v>
      </c>
      <c r="AT27">
        <f t="shared" si="9"/>
        <v>18.803012626291874</v>
      </c>
      <c r="AU27">
        <f t="shared" si="9"/>
        <v>-305.70819884623978</v>
      </c>
      <c r="AW27">
        <v>24</v>
      </c>
      <c r="AX27">
        <f>IF(Z27&gt;0, (R27*SUMPRODUCT(K27:$K$98, X27:$X$98)-K27*$AZ$3)/Z27, 0)</f>
        <v>5901.8058221708934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500000</v>
      </c>
      <c r="S28">
        <f t="shared" si="1"/>
        <v>5790.4783997547684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3908.6817893664984</v>
      </c>
      <c r="AC28">
        <f t="shared" si="2"/>
        <v>3733.08475873312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-5484.6033899873428</v>
      </c>
      <c r="AI28">
        <f t="shared" si="6"/>
        <v>-5500.7207316861359</v>
      </c>
      <c r="AJ28">
        <f t="shared" si="7"/>
        <v>175.59703063337838</v>
      </c>
      <c r="AK28">
        <f t="shared" si="22"/>
        <v>273.60772525565488</v>
      </c>
      <c r="AL28">
        <f t="shared" si="8"/>
        <v>-5051.5159757971023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-322.62250652675505</v>
      </c>
      <c r="AR28">
        <f t="shared" si="9"/>
        <v>-323.57058185831056</v>
      </c>
      <c r="AS28">
        <f t="shared" si="9"/>
        <v>10.329197962612692</v>
      </c>
      <c r="AT28">
        <f t="shared" si="9"/>
        <v>16.094511097778181</v>
      </c>
      <c r="AU28">
        <f t="shared" si="9"/>
        <v>-297.14687279791968</v>
      </c>
      <c r="AW28">
        <v>25</v>
      </c>
      <c r="AX28">
        <f>IF(Z28&gt;0, (R28*SUMPRODUCT(K28:$K$98, X28:$X$98)-K28*$AZ$3)/Z28, 0)</f>
        <v>5790.4783997547684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500000</v>
      </c>
      <c r="S29">
        <f t="shared" si="1"/>
        <v>5670.7559791886388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3733.08475873312</v>
      </c>
      <c r="AC29">
        <f t="shared" si="2"/>
        <v>3552.3601539372748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-5905.8539873698583</v>
      </c>
      <c r="AI29">
        <f t="shared" si="6"/>
        <v>-5921.5148629522946</v>
      </c>
      <c r="AJ29">
        <f t="shared" si="7"/>
        <v>180.72460479584515</v>
      </c>
      <c r="AK29">
        <f t="shared" si="22"/>
        <v>261.31593311131843</v>
      </c>
      <c r="AL29">
        <f t="shared" si="8"/>
        <v>-5479.4743250451311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-310.18023174277386</v>
      </c>
      <c r="AR29">
        <f t="shared" si="9"/>
        <v>-311.00275360461524</v>
      </c>
      <c r="AS29">
        <f t="shared" si="9"/>
        <v>9.4918025262865076</v>
      </c>
      <c r="AT29">
        <f t="shared" si="9"/>
        <v>13.72452432178151</v>
      </c>
      <c r="AU29">
        <f t="shared" si="9"/>
        <v>-287.7864267565472</v>
      </c>
      <c r="AW29">
        <v>26</v>
      </c>
      <c r="AX29">
        <f>IF(Z29&gt;0, (R29*SUMPRODUCT(K29:$K$98, X29:$X$98)-K29*$AZ$3)/Z29, 0)</f>
        <v>5670.7559791886388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500000</v>
      </c>
      <c r="S30">
        <f t="shared" si="1"/>
        <v>5545.6361349668941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3552.3601539372748</v>
      </c>
      <c r="AC30">
        <f t="shared" si="2"/>
        <v>3368.8744773113849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-6344.305267173223</v>
      </c>
      <c r="AI30">
        <f t="shared" si="6"/>
        <v>-6359.4923187364766</v>
      </c>
      <c r="AJ30">
        <f t="shared" si="7"/>
        <v>183.48567662588994</v>
      </c>
      <c r="AK30">
        <f t="shared" si="22"/>
        <v>248.66521077560927</v>
      </c>
      <c r="AL30">
        <f t="shared" si="8"/>
        <v>-5927.3414313349776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-297.50718558036345</v>
      </c>
      <c r="AR30">
        <f t="shared" si="9"/>
        <v>-298.21936079539068</v>
      </c>
      <c r="AS30">
        <f t="shared" si="9"/>
        <v>8.6043002264926685</v>
      </c>
      <c r="AT30">
        <f t="shared" si="9"/>
        <v>11.660801915126298</v>
      </c>
      <c r="AU30">
        <f t="shared" si="9"/>
        <v>-277.95425865377172</v>
      </c>
      <c r="AW30">
        <v>27</v>
      </c>
      <c r="AX30">
        <f>IF(Z30&gt;0, (R30*SUMPRODUCT(K30:$K$98, X30:$X$98)-K30*$AZ$3)/Z30, 0)</f>
        <v>5545.6361349668941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500000</v>
      </c>
      <c r="S31">
        <f t="shared" si="1"/>
        <v>5417.8092462659752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3368.8744773113849</v>
      </c>
      <c r="AC31">
        <f t="shared" si="2"/>
        <v>3184.4874302282401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-6812.9277332912543</v>
      </c>
      <c r="AI31">
        <f t="shared" si="6"/>
        <v>-6827.6222679522107</v>
      </c>
      <c r="AJ31">
        <f t="shared" si="7"/>
        <v>184.38704708314481</v>
      </c>
      <c r="AK31">
        <f t="shared" si="22"/>
        <v>235.82121341179698</v>
      </c>
      <c r="AL31">
        <f t="shared" si="8"/>
        <v>-6407.4140074572697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-285.25229518789712</v>
      </c>
      <c r="AR31">
        <f t="shared" si="9"/>
        <v>-285.86754459356354</v>
      </c>
      <c r="AS31">
        <f t="shared" si="9"/>
        <v>7.7201506374964772</v>
      </c>
      <c r="AT31">
        <f t="shared" si="9"/>
        <v>9.8736615172069726</v>
      </c>
      <c r="AU31">
        <f t="shared" si="9"/>
        <v>-268.27373243886012</v>
      </c>
      <c r="AW31">
        <v>28</v>
      </c>
      <c r="AX31">
        <f>IF(Z31&gt;0, (R31*SUMPRODUCT(K31:$K$98, X31:$X$98)-K31*$AZ$3)/Z31, 0)</f>
        <v>5417.8092462659752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500000</v>
      </c>
      <c r="S32">
        <f t="shared" si="1"/>
        <v>5288.7831606568288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3184.4874302282401</v>
      </c>
      <c r="AC32">
        <f t="shared" si="2"/>
        <v>3000.2352586985753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-7310.4298954273927</v>
      </c>
      <c r="AI32">
        <f t="shared" si="6"/>
        <v>-7324.6119632469681</v>
      </c>
      <c r="AJ32">
        <f t="shared" si="7"/>
        <v>184.25217152966479</v>
      </c>
      <c r="AK32">
        <f t="shared" si="22"/>
        <v>222.91412011597683</v>
      </c>
      <c r="AL32">
        <f t="shared" si="8"/>
        <v>-6917.4456716013265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-273.28780928852689</v>
      </c>
      <c r="AR32">
        <f t="shared" si="9"/>
        <v>-273.81798142628548</v>
      </c>
      <c r="AS32">
        <f t="shared" si="9"/>
        <v>6.8879495507496582</v>
      </c>
      <c r="AT32">
        <f t="shared" si="9"/>
        <v>8.3332597969484095</v>
      </c>
      <c r="AU32">
        <f t="shared" si="9"/>
        <v>-258.59677207858743</v>
      </c>
      <c r="AW32">
        <v>29</v>
      </c>
      <c r="AX32">
        <f>IF(Z32&gt;0, (R32*SUMPRODUCT(K32:$K$98, X32:$X$98)-K32*$AZ$3)/Z32, 0)</f>
        <v>5288.7831606568288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500000</v>
      </c>
      <c r="S33">
        <f t="shared" si="1"/>
        <v>5160.1906225203102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3000.2352586985753</v>
      </c>
      <c r="AC33">
        <f t="shared" si="2"/>
        <v>2817.1261312477545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-7837.6885799392358</v>
      </c>
      <c r="AI33">
        <f t="shared" si="6"/>
        <v>-7851.3369426516183</v>
      </c>
      <c r="AJ33">
        <f t="shared" si="7"/>
        <v>183.10912745082078</v>
      </c>
      <c r="AK33">
        <f t="shared" si="22"/>
        <v>210.01646810890028</v>
      </c>
      <c r="AL33">
        <f t="shared" si="8"/>
        <v>-7458.2113470918976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-261.60577281570312</v>
      </c>
      <c r="AR33">
        <f t="shared" si="9"/>
        <v>-262.06132682740252</v>
      </c>
      <c r="AS33">
        <f t="shared" si="9"/>
        <v>6.1118025177714355</v>
      </c>
      <c r="AT33">
        <f t="shared" si="9"/>
        <v>7.0099136860677973</v>
      </c>
      <c r="AU33">
        <f t="shared" si="9"/>
        <v>-248.93961062356331</v>
      </c>
      <c r="AW33">
        <v>30</v>
      </c>
      <c r="AX33">
        <f>IF(Z33&gt;0, (R33*SUMPRODUCT(K33:$K$98, X33:$X$98)-K33*$AZ$3)/Z33, 0)</f>
        <v>5160.1906225203102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500000</v>
      </c>
      <c r="S34">
        <f t="shared" si="1"/>
        <v>5032.8723362541314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2817.1261312477545</v>
      </c>
      <c r="AC34">
        <f t="shared" si="2"/>
        <v>2636.0370386442878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-8355.6122723695989</v>
      </c>
      <c r="AI34">
        <f t="shared" si="6"/>
        <v>-8368.7063708412388</v>
      </c>
      <c r="AJ34">
        <f t="shared" si="7"/>
        <v>181.08909260346672</v>
      </c>
      <c r="AK34">
        <f t="shared" si="22"/>
        <v>197.19882918734282</v>
      </c>
      <c r="AL34">
        <f t="shared" si="8"/>
        <v>-7990.4184490504294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-249.0115985689724</v>
      </c>
      <c r="AR34">
        <f t="shared" si="9"/>
        <v>-249.40182519581396</v>
      </c>
      <c r="AS34">
        <f t="shared" si="9"/>
        <v>5.3967660253586365</v>
      </c>
      <c r="AT34">
        <f t="shared" si="9"/>
        <v>5.8768638480569608</v>
      </c>
      <c r="AU34">
        <f t="shared" ref="AU34:AU69" si="23">AL34*$K34</f>
        <v>-238.12819532239837</v>
      </c>
      <c r="AW34">
        <v>31</v>
      </c>
      <c r="AX34">
        <f>IF(Z34&gt;0, (R34*SUMPRODUCT(K34:$K$98, X34:$X$98)-K34*$AZ$3)/Z34, 0)</f>
        <v>5032.8723362541314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500000</v>
      </c>
      <c r="S35">
        <f t="shared" si="1"/>
        <v>4909.3468826508497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2636.0370386442878</v>
      </c>
      <c r="AC35">
        <f t="shared" si="2"/>
        <v>2458.9153331219559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-8831.1277304717896</v>
      </c>
      <c r="AI35">
        <f t="shared" ref="AI35:AI66" si="25">SUM(AE35:AH35)</f>
        <v>-8843.6493315721909</v>
      </c>
      <c r="AJ35">
        <f t="shared" si="7"/>
        <v>177.12170552233192</v>
      </c>
      <c r="AK35">
        <f t="shared" si="22"/>
        <v>184.52259270510015</v>
      </c>
      <c r="AL35">
        <f t="shared" ref="AL35:AL69" si="26">SUM(AI35:AK35)</f>
        <v>-8482.0050333447598</v>
      </c>
      <c r="AN35">
        <f t="shared" ref="AN35:AT69" si="27">AE35*$K35</f>
        <v>0</v>
      </c>
      <c r="AO35">
        <f t="shared" si="27"/>
        <v>0</v>
      </c>
      <c r="AP35">
        <f t="shared" si="27"/>
        <v>-0.33318323372436942</v>
      </c>
      <c r="AQ35">
        <f t="shared" si="27"/>
        <v>-234.98462146166108</v>
      </c>
      <c r="AR35">
        <f t="shared" si="27"/>
        <v>-235.31780469538546</v>
      </c>
      <c r="AS35">
        <f t="shared" si="27"/>
        <v>4.7129741744303182</v>
      </c>
      <c r="AT35">
        <f t="shared" si="27"/>
        <v>4.909901987751657</v>
      </c>
      <c r="AU35">
        <f t="shared" si="23"/>
        <v>-225.69492853320352</v>
      </c>
      <c r="AW35">
        <v>32</v>
      </c>
      <c r="AX35">
        <f>IF(Z35&gt;0, (R35*SUMPRODUCT(K35:$K$98, X35:$X$98)-K35*$AZ$3)/Z35, 0)</f>
        <v>4909.3468826508497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500000</v>
      </c>
      <c r="S36">
        <f t="shared" si="1"/>
        <v>4837.3706584485681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2458.9153331219559</v>
      </c>
      <c r="AC36">
        <f t="shared" si="2"/>
        <v>2288.1181161662234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-11423.381804720842</v>
      </c>
      <c r="AI36">
        <f t="shared" si="25"/>
        <v>-11435.207020720003</v>
      </c>
      <c r="AJ36">
        <f t="shared" si="7"/>
        <v>170.79721695573244</v>
      </c>
      <c r="AK36">
        <f t="shared" si="22"/>
        <v>172.12407331853692</v>
      </c>
      <c r="AL36">
        <f t="shared" si="26"/>
        <v>-11092.285730445734</v>
      </c>
      <c r="AN36">
        <f t="shared" si="27"/>
        <v>0</v>
      </c>
      <c r="AO36">
        <f t="shared" si="27"/>
        <v>0</v>
      </c>
      <c r="AP36">
        <f t="shared" si="27"/>
        <v>-0.28094048910944236</v>
      </c>
      <c r="AQ36">
        <f t="shared" si="27"/>
        <v>-271.39381400982546</v>
      </c>
      <c r="AR36">
        <f t="shared" si="27"/>
        <v>-271.67475449893493</v>
      </c>
      <c r="AS36">
        <f t="shared" si="27"/>
        <v>4.0577570569096997</v>
      </c>
      <c r="AT36">
        <f t="shared" si="27"/>
        <v>4.0892801745906562</v>
      </c>
      <c r="AU36">
        <f t="shared" si="23"/>
        <v>-263.52771726743453</v>
      </c>
      <c r="AW36">
        <v>33</v>
      </c>
      <c r="AX36">
        <f>IF(Z36&gt;0, (R36*SUMPRODUCT(K36:$K$98, X36:$X$98)-K36*$AZ$3)/Z36, 0)</f>
        <v>4837.3706584485681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500000</v>
      </c>
      <c r="S37">
        <f t="shared" si="1"/>
        <v>4707.0192065325591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2288.1181161662234</v>
      </c>
      <c r="AC37">
        <f t="shared" si="2"/>
        <v>2074.0344847509773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-13826.336284583878</v>
      </c>
      <c r="AI37">
        <f t="shared" si="25"/>
        <v>-13837.351931608819</v>
      </c>
      <c r="AJ37">
        <f t="shared" si="7"/>
        <v>214.08363141524615</v>
      </c>
      <c r="AK37">
        <f t="shared" si="22"/>
        <v>160.16826813163564</v>
      </c>
      <c r="AL37">
        <f t="shared" si="26"/>
        <v>-13463.100032061937</v>
      </c>
      <c r="AN37">
        <f t="shared" si="27"/>
        <v>0</v>
      </c>
      <c r="AO37">
        <f t="shared" si="27"/>
        <v>0</v>
      </c>
      <c r="AP37">
        <f t="shared" si="27"/>
        <v>-0.23366692347939502</v>
      </c>
      <c r="AQ37">
        <f t="shared" si="27"/>
        <v>-293.28803431116916</v>
      </c>
      <c r="AR37">
        <f t="shared" si="27"/>
        <v>-293.52170123464856</v>
      </c>
      <c r="AS37">
        <f t="shared" si="27"/>
        <v>4.5412006581947599</v>
      </c>
      <c r="AT37">
        <f t="shared" si="27"/>
        <v>3.3975331969705151</v>
      </c>
      <c r="AU37">
        <f t="shared" si="23"/>
        <v>-285.58296737948331</v>
      </c>
      <c r="AW37">
        <v>34</v>
      </c>
      <c r="AX37">
        <f>IF(Z37&gt;0, (R37*SUMPRODUCT(K37:$K$98, X37:$X$98)-K37*$AZ$3)/Z37, 0)</f>
        <v>4707.0192065325591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500000</v>
      </c>
      <c r="S38">
        <f t="shared" si="1"/>
        <v>4531.9471778569996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2074.0344847509773</v>
      </c>
      <c r="AC38">
        <f t="shared" si="2"/>
        <v>1831.9162563278246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-15998.42448293282</v>
      </c>
      <c r="AI38">
        <f t="shared" si="25"/>
        <v>-16008.530052263364</v>
      </c>
      <c r="AJ38">
        <f t="shared" si="7"/>
        <v>242.11822842315269</v>
      </c>
      <c r="AK38">
        <f t="shared" si="22"/>
        <v>145.18241393256844</v>
      </c>
      <c r="AL38">
        <f t="shared" si="26"/>
        <v>-15621.229409907643</v>
      </c>
      <c r="AN38">
        <f t="shared" si="27"/>
        <v>0</v>
      </c>
      <c r="AO38">
        <f t="shared" si="27"/>
        <v>0</v>
      </c>
      <c r="AP38">
        <f t="shared" si="27"/>
        <v>-0.19139473752084363</v>
      </c>
      <c r="AQ38">
        <f t="shared" si="27"/>
        <v>-303.00264680814706</v>
      </c>
      <c r="AR38">
        <f t="shared" si="27"/>
        <v>-303.19404154566791</v>
      </c>
      <c r="AS38">
        <f t="shared" si="27"/>
        <v>4.5856055470323449</v>
      </c>
      <c r="AT38">
        <f t="shared" si="27"/>
        <v>2.7496867418722162</v>
      </c>
      <c r="AU38">
        <f t="shared" si="23"/>
        <v>-295.85874925676336</v>
      </c>
      <c r="AW38">
        <v>35</v>
      </c>
      <c r="AX38">
        <f>IF(Z38&gt;0, (R38*SUMPRODUCT(K38:$K$98, X38:$X$98)-K38*$AZ$3)/Z38, 0)</f>
        <v>4531.9471778569996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500000</v>
      </c>
      <c r="S39">
        <f t="shared" si="1"/>
        <v>4319.9017328966111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1831.9162563278246</v>
      </c>
      <c r="AC39">
        <f t="shared" si="2"/>
        <v>1574.6009362054076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-17840.648382407286</v>
      </c>
      <c r="AI39">
        <f t="shared" si="25"/>
        <v>-17849.760863625404</v>
      </c>
      <c r="AJ39">
        <f t="shared" si="7"/>
        <v>257.31532012241701</v>
      </c>
      <c r="AK39">
        <f t="shared" si="22"/>
        <v>128.23413794294774</v>
      </c>
      <c r="AL39">
        <f t="shared" si="26"/>
        <v>-17464.21140556004</v>
      </c>
      <c r="AN39">
        <f t="shared" si="27"/>
        <v>0</v>
      </c>
      <c r="AO39">
        <f t="shared" si="27"/>
        <v>0</v>
      </c>
      <c r="AP39">
        <f t="shared" si="27"/>
        <v>-0.15409474556077155</v>
      </c>
      <c r="AQ39">
        <f t="shared" si="27"/>
        <v>-301.69062709948315</v>
      </c>
      <c r="AR39">
        <f t="shared" si="27"/>
        <v>-301.84472184504392</v>
      </c>
      <c r="AS39">
        <f t="shared" si="27"/>
        <v>4.3512779707371525</v>
      </c>
      <c r="AT39">
        <f t="shared" si="27"/>
        <v>2.1684771014106712</v>
      </c>
      <c r="AU39">
        <f t="shared" si="23"/>
        <v>-295.32496677289612</v>
      </c>
      <c r="AW39">
        <v>36</v>
      </c>
      <c r="AX39">
        <f>IF(Z39&gt;0, (R39*SUMPRODUCT(K39:$K$98, X39:$X$98)-K39*$AZ$3)/Z39, 0)</f>
        <v>4319.9017328966111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500000</v>
      </c>
      <c r="S40">
        <f t="shared" si="1"/>
        <v>4067.0365233534817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1574.6009362054076</v>
      </c>
      <c r="AC40">
        <f t="shared" si="2"/>
        <v>1313.7025650753258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-18921.009654851576</v>
      </c>
      <c r="AI40">
        <f t="shared" si="25"/>
        <v>-18929.08496077477</v>
      </c>
      <c r="AJ40">
        <f t="shared" si="7"/>
        <v>260.89837113008184</v>
      </c>
      <c r="AK40">
        <f t="shared" si="22"/>
        <v>110.22206553437854</v>
      </c>
      <c r="AL40">
        <f t="shared" si="26"/>
        <v>-18557.96452411031</v>
      </c>
      <c r="AN40">
        <f t="shared" si="27"/>
        <v>0</v>
      </c>
      <c r="AO40">
        <f t="shared" si="27"/>
        <v>0</v>
      </c>
      <c r="AP40">
        <f t="shared" si="27"/>
        <v>-0.12192482621350464</v>
      </c>
      <c r="AQ40">
        <f t="shared" si="27"/>
        <v>-285.67844189354673</v>
      </c>
      <c r="AR40">
        <f t="shared" si="27"/>
        <v>-285.80036671976023</v>
      </c>
      <c r="AS40">
        <f t="shared" si="27"/>
        <v>3.9391682323831438</v>
      </c>
      <c r="AT40">
        <f t="shared" si="27"/>
        <v>1.6641853959455986</v>
      </c>
      <c r="AU40">
        <f t="shared" si="23"/>
        <v>-280.19701309143153</v>
      </c>
      <c r="AW40">
        <v>37</v>
      </c>
      <c r="AX40">
        <f>IF(Z40&gt;0, (R40*SUMPRODUCT(K40:$K$98, X40:$X$98)-K40*$AZ$3)/Z40, 0)</f>
        <v>4067.0365233534817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500000</v>
      </c>
      <c r="S41">
        <f t="shared" si="1"/>
        <v>3790.4446488545218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1313.7025650753258</v>
      </c>
      <c r="AC41">
        <f t="shared" si="2"/>
        <v>1064.4457802973161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-19479.327402249441</v>
      </c>
      <c r="AI41">
        <f t="shared" si="25"/>
        <v>-19486.347988743291</v>
      </c>
      <c r="AJ41">
        <f t="shared" si="7"/>
        <v>249.25678477800966</v>
      </c>
      <c r="AK41">
        <f t="shared" si="22"/>
        <v>91.959179555272812</v>
      </c>
      <c r="AL41">
        <f t="shared" si="26"/>
        <v>-19145.13202441001</v>
      </c>
      <c r="AN41">
        <f t="shared" si="27"/>
        <v>0</v>
      </c>
      <c r="AO41">
        <f t="shared" si="27"/>
        <v>0</v>
      </c>
      <c r="AP41">
        <f t="shared" si="27"/>
        <v>-9.4643007548583846E-2</v>
      </c>
      <c r="AQ41">
        <f t="shared" si="27"/>
        <v>-262.59659815992285</v>
      </c>
      <c r="AR41">
        <f t="shared" si="27"/>
        <v>-262.69124116747145</v>
      </c>
      <c r="AS41">
        <f t="shared" si="27"/>
        <v>3.3601767863620826</v>
      </c>
      <c r="AT41">
        <f t="shared" si="27"/>
        <v>1.2396818032846235</v>
      </c>
      <c r="AU41">
        <f t="shared" si="23"/>
        <v>-258.09138257782473</v>
      </c>
      <c r="AW41">
        <v>38</v>
      </c>
      <c r="AX41">
        <f>IF(Z41&gt;0, (R41*SUMPRODUCT(K41:$K$98, X41:$X$98)-K41*$AZ$3)/Z41, 0)</f>
        <v>3790.4446488545218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500000</v>
      </c>
      <c r="S42">
        <f t="shared" si="1"/>
        <v>3488.1023546182387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1064.4457802973161</v>
      </c>
      <c r="AC42">
        <f t="shared" si="2"/>
        <v>834.36851884769374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-19405.543312253012</v>
      </c>
      <c r="AI42">
        <f t="shared" si="25"/>
        <v>-19411.52341571631</v>
      </c>
      <c r="AJ42">
        <f t="shared" si="7"/>
        <v>230.07726144962237</v>
      </c>
      <c r="AK42">
        <f t="shared" si="22"/>
        <v>74.511204620812137</v>
      </c>
      <c r="AL42">
        <f t="shared" si="26"/>
        <v>-19106.934949645874</v>
      </c>
      <c r="AN42">
        <f t="shared" si="27"/>
        <v>0</v>
      </c>
      <c r="AO42">
        <f t="shared" si="27"/>
        <v>0</v>
      </c>
      <c r="AP42">
        <f t="shared" si="27"/>
        <v>-7.1979000832827836E-2</v>
      </c>
      <c r="AQ42">
        <f t="shared" si="27"/>
        <v>-233.57315250590736</v>
      </c>
      <c r="AR42">
        <f t="shared" si="27"/>
        <v>-233.6451315067402</v>
      </c>
      <c r="AS42">
        <f t="shared" si="27"/>
        <v>2.7693051625502205</v>
      </c>
      <c r="AT42">
        <f t="shared" si="27"/>
        <v>0.89684770378506939</v>
      </c>
      <c r="AU42">
        <f t="shared" si="23"/>
        <v>-229.9789786404049</v>
      </c>
      <c r="AW42">
        <v>39</v>
      </c>
      <c r="AX42">
        <f>IF(Z42&gt;0, (R42*SUMPRODUCT(K42:$K$98, X42:$X$98)-K42*$AZ$3)/Z42, 0)</f>
        <v>3488.1023546182387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500000</v>
      </c>
      <c r="S43">
        <f t="shared" si="1"/>
        <v>3158.5556398478107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834.36851884769374</v>
      </c>
      <c r="AC43">
        <f t="shared" si="2"/>
        <v>629.83048840455524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-18703.754198832117</v>
      </c>
      <c r="AI43">
        <f t="shared" si="25"/>
        <v>-18708.739313550843</v>
      </c>
      <c r="AJ43">
        <f t="shared" si="7"/>
        <v>204.5380304431385</v>
      </c>
      <c r="AK43">
        <f t="shared" si="22"/>
        <v>58.40579631933857</v>
      </c>
      <c r="AL43">
        <f t="shared" si="26"/>
        <v>-18445.795486788367</v>
      </c>
      <c r="AN43">
        <f t="shared" si="27"/>
        <v>0</v>
      </c>
      <c r="AO43">
        <f t="shared" si="27"/>
        <v>0</v>
      </c>
      <c r="AP43">
        <f t="shared" si="27"/>
        <v>-5.3574021797712743E-2</v>
      </c>
      <c r="AQ43">
        <f t="shared" si="27"/>
        <v>-201.00547162609431</v>
      </c>
      <c r="AR43">
        <f t="shared" si="27"/>
        <v>-201.05904564789205</v>
      </c>
      <c r="AS43">
        <f t="shared" si="27"/>
        <v>2.198128933776442</v>
      </c>
      <c r="AT43">
        <f t="shared" si="27"/>
        <v>0.62767530572013741</v>
      </c>
      <c r="AU43">
        <f t="shared" si="23"/>
        <v>-198.23324140839549</v>
      </c>
      <c r="AW43">
        <v>40</v>
      </c>
      <c r="AX43">
        <f>IF(Z43&gt;0, (R43*SUMPRODUCT(K43:$K$98, X43:$X$98)-K43*$AZ$3)/Z43, 0)</f>
        <v>3158.5556398478107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500000</v>
      </c>
      <c r="S44">
        <f t="shared" si="1"/>
        <v>2801.2568190251459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629.83048840455524</v>
      </c>
      <c r="AC44">
        <f t="shared" si="2"/>
        <v>454.74923290593296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-17536.485010039683</v>
      </c>
      <c r="AI44">
        <f t="shared" si="25"/>
        <v>-17540.543449360717</v>
      </c>
      <c r="AJ44">
        <f t="shared" si="7"/>
        <v>175.08125549862228</v>
      </c>
      <c r="AK44">
        <f t="shared" si="22"/>
        <v>44.088134188318868</v>
      </c>
      <c r="AL44">
        <f t="shared" si="26"/>
        <v>-17321.374059673777</v>
      </c>
      <c r="AN44">
        <f t="shared" si="27"/>
        <v>0</v>
      </c>
      <c r="AO44">
        <f t="shared" si="27"/>
        <v>0</v>
      </c>
      <c r="AP44">
        <f t="shared" si="27"/>
        <v>-3.8942168141293795E-2</v>
      </c>
      <c r="AQ44">
        <f t="shared" si="27"/>
        <v>-168.2688082408315</v>
      </c>
      <c r="AR44">
        <f t="shared" si="27"/>
        <v>-168.30775040897277</v>
      </c>
      <c r="AS44">
        <f t="shared" si="27"/>
        <v>1.6799668913807619</v>
      </c>
      <c r="AT44">
        <f t="shared" si="27"/>
        <v>0.42304132174623782</v>
      </c>
      <c r="AU44">
        <f t="shared" si="23"/>
        <v>-166.2047421958458</v>
      </c>
      <c r="AW44">
        <v>41</v>
      </c>
      <c r="AX44">
        <f>IF(Z44&gt;0, (R44*SUMPRODUCT(K44:$K$98, X44:$X$98)-K44*$AZ$3)/Z44, 0)</f>
        <v>2801.2568190251459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500000</v>
      </c>
      <c r="S45">
        <f t="shared" si="1"/>
        <v>2401.9881176219083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454.74923290593296</v>
      </c>
      <c r="AC45">
        <f t="shared" si="2"/>
        <v>309.62704620748707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-15904.855030396931</v>
      </c>
      <c r="AI45">
        <f t="shared" si="25"/>
        <v>-15908.077642573237</v>
      </c>
      <c r="AJ45">
        <f t="shared" si="7"/>
        <v>145.12218669844589</v>
      </c>
      <c r="AK45">
        <f t="shared" si="22"/>
        <v>31.83244630341531</v>
      </c>
      <c r="AL45">
        <f t="shared" si="26"/>
        <v>-15731.123009571376</v>
      </c>
      <c r="AN45">
        <f t="shared" si="27"/>
        <v>0</v>
      </c>
      <c r="AO45">
        <f t="shared" si="27"/>
        <v>0</v>
      </c>
      <c r="AP45">
        <f t="shared" si="27"/>
        <v>-2.7609026370017616E-2</v>
      </c>
      <c r="AQ45">
        <f t="shared" si="27"/>
        <v>-136.26137366894861</v>
      </c>
      <c r="AR45">
        <f t="shared" si="27"/>
        <v>-136.28898269531862</v>
      </c>
      <c r="AS45">
        <f t="shared" si="27"/>
        <v>1.243302656426561</v>
      </c>
      <c r="AT45">
        <f t="shared" si="27"/>
        <v>0.27271753513355756</v>
      </c>
      <c r="AU45">
        <f t="shared" si="23"/>
        <v>-134.77296250375849</v>
      </c>
      <c r="AW45">
        <v>42</v>
      </c>
      <c r="AX45">
        <f>IF(Z45&gt;0, (R45*SUMPRODUCT(K45:$K$98, X45:$X$98)-K45*$AZ$3)/Z45, 0)</f>
        <v>2401.9881176219083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500000</v>
      </c>
      <c r="S46">
        <f t="shared" si="1"/>
        <v>1947.7603274363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309.62704620748707</v>
      </c>
      <c r="AC46">
        <f t="shared" si="2"/>
        <v>194.03229891566875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-13998.641353832676</v>
      </c>
      <c r="AI46">
        <f t="shared" si="25"/>
        <v>-14001.131807819525</v>
      </c>
      <c r="AJ46">
        <f t="shared" si="7"/>
        <v>115.59474729181832</v>
      </c>
      <c r="AK46">
        <f t="shared" si="22"/>
        <v>21.673893234524098</v>
      </c>
      <c r="AL46">
        <f t="shared" si="26"/>
        <v>-13863.863167293184</v>
      </c>
      <c r="AN46">
        <f t="shared" si="27"/>
        <v>0</v>
      </c>
      <c r="AO46">
        <f t="shared" si="27"/>
        <v>0</v>
      </c>
      <c r="AP46">
        <f t="shared" si="27"/>
        <v>-1.9050375804999568E-2</v>
      </c>
      <c r="AQ46">
        <f t="shared" si="27"/>
        <v>-107.08062865567719</v>
      </c>
      <c r="AR46">
        <f t="shared" si="27"/>
        <v>-107.09967903148218</v>
      </c>
      <c r="AS46">
        <f t="shared" si="27"/>
        <v>0.88422568279550162</v>
      </c>
      <c r="AT46">
        <f t="shared" si="27"/>
        <v>0.16579138319973061</v>
      </c>
      <c r="AU46">
        <f t="shared" si="23"/>
        <v>-106.04966196548696</v>
      </c>
      <c r="AW46">
        <v>43</v>
      </c>
      <c r="AX46">
        <f>IF(Z46&gt;0, (R46*SUMPRODUCT(K46:$K$98, X46:$X$98)-K46*$AZ$3)/Z46, 0)</f>
        <v>1947.7603274363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500000</v>
      </c>
      <c r="S47">
        <f t="shared" si="1"/>
        <v>1410.1824299673001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194.03229891566875</v>
      </c>
      <c r="AC47">
        <f t="shared" si="2"/>
        <v>105.40401523957203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-11938.513932256634</v>
      </c>
      <c r="AI47">
        <f t="shared" si="25"/>
        <v>-11940.382556007002</v>
      </c>
      <c r="AJ47">
        <f t="shared" si="7"/>
        <v>88.628283676096714</v>
      </c>
      <c r="AK47">
        <f t="shared" si="22"/>
        <v>13.582260924096813</v>
      </c>
      <c r="AL47">
        <f t="shared" si="26"/>
        <v>-11838.172011406808</v>
      </c>
      <c r="AN47">
        <f t="shared" si="27"/>
        <v>0</v>
      </c>
      <c r="AO47">
        <f t="shared" si="27"/>
        <v>0</v>
      </c>
      <c r="AP47">
        <f t="shared" si="27"/>
        <v>-1.2762297582314489E-2</v>
      </c>
      <c r="AQ47">
        <f t="shared" si="27"/>
        <v>-81.537477763523995</v>
      </c>
      <c r="AR47">
        <f t="shared" si="27"/>
        <v>-81.550240061106308</v>
      </c>
      <c r="AS47">
        <f t="shared" si="27"/>
        <v>0.60531208075518539</v>
      </c>
      <c r="AT47">
        <f t="shared" si="27"/>
        <v>9.2763915539326308E-2</v>
      </c>
      <c r="AU47">
        <f t="shared" si="23"/>
        <v>-80.852164064811802</v>
      </c>
      <c r="AW47">
        <v>44</v>
      </c>
      <c r="AX47">
        <f>IF(Z47&gt;0, (R47*SUMPRODUCT(K47:$K$98, X47:$X$98)-K47*$AZ$3)/Z47, 0)</f>
        <v>1410.1824299673001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500000</v>
      </c>
      <c r="S48">
        <f t="shared" si="1"/>
        <v>741.98631940816836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105.40401523957203</v>
      </c>
      <c r="AC48">
        <f t="shared" si="2"/>
        <v>40.341845493530457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-9813.717030735228</v>
      </c>
      <c r="AI48">
        <f t="shared" si="25"/>
        <v>-9815.0762823965561</v>
      </c>
      <c r="AJ48">
        <f t="shared" si="7"/>
        <v>65.062169746041576</v>
      </c>
      <c r="AK48">
        <f t="shared" si="22"/>
        <v>7.3782810667700431</v>
      </c>
      <c r="AL48">
        <f t="shared" si="26"/>
        <v>-9742.6358315837442</v>
      </c>
      <c r="AN48">
        <f t="shared" si="27"/>
        <v>0</v>
      </c>
      <c r="AO48">
        <f t="shared" si="27"/>
        <v>0</v>
      </c>
      <c r="AP48">
        <f t="shared" si="27"/>
        <v>-8.2887464005944479E-3</v>
      </c>
      <c r="AQ48">
        <f t="shared" si="27"/>
        <v>-59.844261389742194</v>
      </c>
      <c r="AR48">
        <f t="shared" si="27"/>
        <v>-59.852550136142789</v>
      </c>
      <c r="AS48">
        <f t="shared" si="27"/>
        <v>0.39675053607839622</v>
      </c>
      <c r="AT48">
        <f t="shared" si="27"/>
        <v>4.499291954148512E-2</v>
      </c>
      <c r="AU48">
        <f t="shared" si="23"/>
        <v>-59.41080668052291</v>
      </c>
      <c r="AW48">
        <v>45</v>
      </c>
      <c r="AX48">
        <f>IF(Z48&gt;0, (R48*SUMPRODUCT(K48:$K$98, X48:$X$98)-K48*$AZ$3)/Z48, 0)</f>
        <v>741.98631940816836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500000</v>
      </c>
      <c r="S49">
        <f t="shared" si="1"/>
        <v>-125.29701715614902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40.341845493530457</v>
      </c>
      <c r="AC49">
        <f t="shared" si="2"/>
        <v>-4.7923194520309096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-7789.3459474891652</v>
      </c>
      <c r="AI49">
        <f t="shared" si="25"/>
        <v>-7790.3021393365052</v>
      </c>
      <c r="AJ49">
        <f t="shared" si="7"/>
        <v>45.134164945561366</v>
      </c>
      <c r="AK49">
        <f t="shared" si="22"/>
        <v>2.8239291845471324</v>
      </c>
      <c r="AL49">
        <f t="shared" si="26"/>
        <v>-7742.344045206396</v>
      </c>
      <c r="AN49">
        <f t="shared" si="27"/>
        <v>0</v>
      </c>
      <c r="AO49">
        <f t="shared" si="27"/>
        <v>0</v>
      </c>
      <c r="AP49">
        <f t="shared" si="27"/>
        <v>-5.2061418100300084E-3</v>
      </c>
      <c r="AQ49">
        <f t="shared" si="27"/>
        <v>-42.4103590956231</v>
      </c>
      <c r="AR49">
        <f t="shared" si="27"/>
        <v>-42.415565237433128</v>
      </c>
      <c r="AS49">
        <f t="shared" si="27"/>
        <v>0.24574029138343187</v>
      </c>
      <c r="AT49">
        <f t="shared" si="27"/>
        <v>1.5375341085711943E-2</v>
      </c>
      <c r="AU49">
        <f t="shared" si="23"/>
        <v>-42.154449604963979</v>
      </c>
      <c r="AW49">
        <v>46</v>
      </c>
      <c r="AX49">
        <f>IF(Z49&gt;0, (R49*SUMPRODUCT(K49:$K$98, X49:$X$98)-K49*$AZ$3)/Z49, 0)</f>
        <v>-125.29701715614902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500000</v>
      </c>
      <c r="S50">
        <f t="shared" si="1"/>
        <v>-1311.1253510004647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-4.7923194520309096</v>
      </c>
      <c r="AC50">
        <f t="shared" si="2"/>
        <v>-34.068663865349677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-5940.4526168654738</v>
      </c>
      <c r="AI50">
        <f t="shared" si="25"/>
        <v>-5941.1022241634973</v>
      </c>
      <c r="AJ50">
        <f t="shared" si="7"/>
        <v>29.276344413318768</v>
      </c>
      <c r="AK50">
        <f t="shared" si="22"/>
        <v>-0.3354623616421637</v>
      </c>
      <c r="AL50">
        <f t="shared" si="26"/>
        <v>-5912.1613421118209</v>
      </c>
      <c r="AN50">
        <f t="shared" si="27"/>
        <v>0</v>
      </c>
      <c r="AO50">
        <f t="shared" si="27"/>
        <v>0</v>
      </c>
      <c r="AP50">
        <f t="shared" si="27"/>
        <v>-3.157939676978369E-3</v>
      </c>
      <c r="AQ50">
        <f t="shared" si="27"/>
        <v>-28.878356316320264</v>
      </c>
      <c r="AR50">
        <f t="shared" si="27"/>
        <v>-28.881514255997242</v>
      </c>
      <c r="AS50">
        <f t="shared" si="27"/>
        <v>0.14232126070778109</v>
      </c>
      <c r="AT50">
        <f t="shared" si="27"/>
        <v>-1.6307850992216867E-3</v>
      </c>
      <c r="AU50">
        <f t="shared" si="23"/>
        <v>-28.740823780388681</v>
      </c>
      <c r="AW50">
        <v>47</v>
      </c>
      <c r="AX50">
        <f>IF(Z50&gt;0, (R50*SUMPRODUCT(K50:$K$98, X50:$X$98)-K50*$AZ$3)/Z50, 0)</f>
        <v>-1311.1253510004647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500000</v>
      </c>
      <c r="S51">
        <f t="shared" si="1"/>
        <v>-3006.4185934388388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-34.068663865349677</v>
      </c>
      <c r="AC51">
        <f t="shared" si="2"/>
        <v>-51.22022135818392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-4343.7464901939929</v>
      </c>
      <c r="AI51">
        <f t="shared" si="25"/>
        <v>-4344.1724140945271</v>
      </c>
      <c r="AJ51">
        <f t="shared" si="7"/>
        <v>17.151557492834243</v>
      </c>
      <c r="AK51">
        <f t="shared" si="22"/>
        <v>-2.3848064705744778</v>
      </c>
      <c r="AL51">
        <f t="shared" si="26"/>
        <v>-4329.4056630722671</v>
      </c>
      <c r="AN51">
        <f t="shared" si="27"/>
        <v>0</v>
      </c>
      <c r="AO51">
        <f t="shared" si="27"/>
        <v>0</v>
      </c>
      <c r="AP51">
        <f t="shared" si="27"/>
        <v>-1.8487020501256018E-3</v>
      </c>
      <c r="AQ51">
        <f t="shared" si="27"/>
        <v>-18.85382114406984</v>
      </c>
      <c r="AR51">
        <f t="shared" si="27"/>
        <v>-18.855669846119966</v>
      </c>
      <c r="AS51">
        <f t="shared" si="27"/>
        <v>7.4445504138453036E-2</v>
      </c>
      <c r="AT51">
        <f t="shared" si="27"/>
        <v>-1.0351136918541396E-2</v>
      </c>
      <c r="AU51">
        <f t="shared" si="23"/>
        <v>-18.791575478900054</v>
      </c>
      <c r="AW51">
        <v>48</v>
      </c>
      <c r="AX51">
        <f>IF(Z51&gt;0, (R51*SUMPRODUCT(K51:$K$98, X51:$X$98)-K51*$AZ$3)/Z51, 0)</f>
        <v>-3006.4185934388388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500000</v>
      </c>
      <c r="S52">
        <f t="shared" si="1"/>
        <v>-5540.9288589818216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-51.22022135818392</v>
      </c>
      <c r="AC52">
        <f t="shared" si="2"/>
        <v>-59.603686409855555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-3054.8009301985376</v>
      </c>
      <c r="AI52">
        <f t="shared" si="25"/>
        <v>-3055.069854813556</v>
      </c>
      <c r="AJ52">
        <f t="shared" si="7"/>
        <v>8.3834650516716351</v>
      </c>
      <c r="AK52">
        <f t="shared" si="22"/>
        <v>-3.5854154950728749</v>
      </c>
      <c r="AL52">
        <f t="shared" si="26"/>
        <v>-3050.2718052569576</v>
      </c>
      <c r="AN52">
        <f t="shared" si="27"/>
        <v>0</v>
      </c>
      <c r="AO52">
        <f t="shared" si="27"/>
        <v>0</v>
      </c>
      <c r="AP52">
        <f t="shared" si="27"/>
        <v>-1.0421913031103778E-3</v>
      </c>
      <c r="AQ52">
        <f t="shared" si="27"/>
        <v>-11.83858518108433</v>
      </c>
      <c r="AR52">
        <f t="shared" si="27"/>
        <v>-11.83962737238744</v>
      </c>
      <c r="AS52">
        <f t="shared" si="27"/>
        <v>3.2489306961291202E-2</v>
      </c>
      <c r="AT52">
        <f t="shared" si="27"/>
        <v>-1.3894930543065275E-2</v>
      </c>
      <c r="AU52">
        <f t="shared" si="23"/>
        <v>-11.821032995969215</v>
      </c>
      <c r="AW52">
        <v>49</v>
      </c>
      <c r="AX52">
        <f>IF(Z52&gt;0, (R52*SUMPRODUCT(K52:$K$98, X52:$X$98)-K52*$AZ$3)/Z52, 0)</f>
        <v>-5540.9288589818216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500000</v>
      </c>
      <c r="S53">
        <f t="shared" si="1"/>
        <v>-9514.5369811945166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-59.603686409855555</v>
      </c>
      <c r="AC53">
        <f t="shared" si="2"/>
        <v>-62.093739365584348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-2061.6090527538772</v>
      </c>
      <c r="AI53">
        <f t="shared" si="25"/>
        <v>-2061.7722076701079</v>
      </c>
      <c r="AJ53">
        <f t="shared" si="7"/>
        <v>2.4900529557287925</v>
      </c>
      <c r="AK53">
        <f t="shared" si="22"/>
        <v>-4.1722580486898897</v>
      </c>
      <c r="AL53">
        <f t="shared" si="26"/>
        <v>-2063.4544127630688</v>
      </c>
      <c r="AN53">
        <f t="shared" si="27"/>
        <v>0</v>
      </c>
      <c r="AO53">
        <f t="shared" si="27"/>
        <v>0</v>
      </c>
      <c r="AP53">
        <f t="shared" si="27"/>
        <v>-5.6454560543835002E-4</v>
      </c>
      <c r="AQ53">
        <f t="shared" si="27"/>
        <v>-7.1335412855057498</v>
      </c>
      <c r="AR53">
        <f t="shared" si="27"/>
        <v>-7.1341058311111887</v>
      </c>
      <c r="AS53">
        <f t="shared" si="27"/>
        <v>8.6160349068410708E-3</v>
      </c>
      <c r="AT53">
        <f t="shared" si="27"/>
        <v>-1.443676966996041E-2</v>
      </c>
      <c r="AU53">
        <f t="shared" si="23"/>
        <v>-7.1399265658743074</v>
      </c>
      <c r="AW53">
        <v>50</v>
      </c>
      <c r="AX53">
        <f>IF(Z53&gt;0, (R53*SUMPRODUCT(K53:$K$98, X53:$X$98)-K53*$AZ$3)/Z53, 0)</f>
        <v>-9514.5369811945166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500000</v>
      </c>
      <c r="S54">
        <f t="shared" si="1"/>
        <v>-16035.955035622104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-62.093739365584348</v>
      </c>
      <c r="AC54">
        <f t="shared" si="2"/>
        <v>-60.880376878451209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-1332.2212829546181</v>
      </c>
      <c r="AI54">
        <f t="shared" si="25"/>
        <v>-1332.3161952575388</v>
      </c>
      <c r="AJ54">
        <f t="shared" si="7"/>
        <v>-1.2133624871331392</v>
      </c>
      <c r="AK54">
        <f t="shared" si="22"/>
        <v>-4.3465617555909049</v>
      </c>
      <c r="AL54">
        <f t="shared" si="26"/>
        <v>-1337.8761195002628</v>
      </c>
      <c r="AN54">
        <f t="shared" si="27"/>
        <v>0</v>
      </c>
      <c r="AO54">
        <f t="shared" si="27"/>
        <v>0</v>
      </c>
      <c r="AP54">
        <f t="shared" si="27"/>
        <v>-2.9322659339530306E-4</v>
      </c>
      <c r="AQ54">
        <f t="shared" si="27"/>
        <v>-4.1158279425219124</v>
      </c>
      <c r="AR54">
        <f t="shared" si="27"/>
        <v>-4.1161211691153081</v>
      </c>
      <c r="AS54">
        <f t="shared" si="27"/>
        <v>-3.7486199123577418E-3</v>
      </c>
      <c r="AT54">
        <f t="shared" si="27"/>
        <v>-1.3428475101285073E-2</v>
      </c>
      <c r="AU54">
        <f t="shared" si="23"/>
        <v>-4.1332982641289506</v>
      </c>
      <c r="AW54">
        <v>51</v>
      </c>
      <c r="AX54">
        <f>IF(Z54&gt;0, (R54*SUMPRODUCT(K54:$K$98, X54:$X$98)-K54*$AZ$3)/Z54, 0)</f>
        <v>-16035.955035622104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500000</v>
      </c>
      <c r="S55">
        <f t="shared" si="1"/>
        <v>-27228.516437473765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-60.880376878451209</v>
      </c>
      <c r="AC55">
        <f t="shared" si="2"/>
        <v>-57.543612166831267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-822.58443025321992</v>
      </c>
      <c r="AI55">
        <f t="shared" si="25"/>
        <v>-822.63726421159856</v>
      </c>
      <c r="AJ55">
        <f t="shared" si="7"/>
        <v>-3.3367647116199421</v>
      </c>
      <c r="AK55">
        <f t="shared" si="22"/>
        <v>-4.2616263814915847</v>
      </c>
      <c r="AL55">
        <f t="shared" si="26"/>
        <v>-830.23565530471012</v>
      </c>
      <c r="AN55">
        <f t="shared" si="27"/>
        <v>0</v>
      </c>
      <c r="AO55">
        <f t="shared" si="27"/>
        <v>0</v>
      </c>
      <c r="AP55">
        <f t="shared" si="27"/>
        <v>-1.4573906229239063E-4</v>
      </c>
      <c r="AQ55">
        <f t="shared" si="27"/>
        <v>-2.2690460302477233</v>
      </c>
      <c r="AR55">
        <f t="shared" si="27"/>
        <v>-2.2691917693100154</v>
      </c>
      <c r="AS55">
        <f t="shared" si="27"/>
        <v>-9.2042499764324725E-3</v>
      </c>
      <c r="AT55">
        <f t="shared" si="27"/>
        <v>-1.1755421167339311E-2</v>
      </c>
      <c r="AU55">
        <f t="shared" si="23"/>
        <v>-2.2901514404537875</v>
      </c>
      <c r="AW55">
        <v>52</v>
      </c>
      <c r="AX55">
        <f>IF(Z55&gt;0, (R55*SUMPRODUCT(K55:$K$98, X55:$X$98)-K55*$AZ$3)/Z55, 0)</f>
        <v>-27228.516437473765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500000</v>
      </c>
      <c r="S56">
        <f t="shared" si="1"/>
        <v>-47329.47693625369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-57.543612166831267</v>
      </c>
      <c r="AC56">
        <f t="shared" si="2"/>
        <v>-53.158557613023767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-484.5325629135059</v>
      </c>
      <c r="AI56">
        <f t="shared" si="25"/>
        <v>-484.56064190415515</v>
      </c>
      <c r="AJ56">
        <f t="shared" si="7"/>
        <v>-4.3850545538074996</v>
      </c>
      <c r="AK56">
        <f t="shared" si="22"/>
        <v>-4.0280528516781891</v>
      </c>
      <c r="AL56">
        <f t="shared" si="26"/>
        <v>-492.97374930964082</v>
      </c>
      <c r="AN56">
        <f t="shared" si="27"/>
        <v>0</v>
      </c>
      <c r="AO56">
        <f t="shared" si="27"/>
        <v>0</v>
      </c>
      <c r="AP56">
        <f t="shared" si="27"/>
        <v>-6.915543074054028E-5</v>
      </c>
      <c r="AQ56">
        <f t="shared" si="27"/>
        <v>-1.193349807858243</v>
      </c>
      <c r="AR56">
        <f t="shared" si="27"/>
        <v>-1.1934189632889836</v>
      </c>
      <c r="AS56">
        <f t="shared" si="27"/>
        <v>-1.0799901616041068E-2</v>
      </c>
      <c r="AT56">
        <f t="shared" si="27"/>
        <v>-9.9206461330259288E-3</v>
      </c>
      <c r="AU56">
        <f t="shared" si="23"/>
        <v>-1.2141395110380506</v>
      </c>
      <c r="AW56">
        <v>53</v>
      </c>
      <c r="AX56">
        <f>IF(Z56&gt;0, (R56*SUMPRODUCT(K56:$K$98, X56:$X$98)-K56*$AZ$3)/Z56, 0)</f>
        <v>-47329.47693625369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500000</v>
      </c>
      <c r="S57">
        <f t="shared" si="1"/>
        <v>-85169.833989128238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-53.158557613023767</v>
      </c>
      <c r="AC57">
        <f t="shared" si="2"/>
        <v>-48.410746185118413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-271.76276707888138</v>
      </c>
      <c r="AI57">
        <f t="shared" si="25"/>
        <v>-271.77697714127015</v>
      </c>
      <c r="AJ57">
        <f t="shared" si="7"/>
        <v>-4.7478114279053543</v>
      </c>
      <c r="AK57">
        <f t="shared" si="22"/>
        <v>-3.7210990329116642</v>
      </c>
      <c r="AL57">
        <f t="shared" si="26"/>
        <v>-280.24588760208712</v>
      </c>
      <c r="AN57">
        <f t="shared" si="27"/>
        <v>0</v>
      </c>
      <c r="AO57">
        <f t="shared" si="27"/>
        <v>0</v>
      </c>
      <c r="AP57">
        <f t="shared" si="27"/>
        <v>-3.1248038461734377E-5</v>
      </c>
      <c r="AQ57">
        <f t="shared" si="27"/>
        <v>-0.59760845278557795</v>
      </c>
      <c r="AR57">
        <f t="shared" si="27"/>
        <v>-0.59763970082403972</v>
      </c>
      <c r="AS57">
        <f t="shared" si="27"/>
        <v>-1.0440474506666492E-2</v>
      </c>
      <c r="AT57">
        <f t="shared" si="27"/>
        <v>-8.1827259106277261E-3</v>
      </c>
      <c r="AU57">
        <f t="shared" si="23"/>
        <v>-0.61626290124133376</v>
      </c>
      <c r="AW57">
        <v>54</v>
      </c>
      <c r="AX57">
        <f>IF(Z57&gt;0, (R57*SUMPRODUCT(K57:$K$98, X57:$X$98)-K57*$AZ$3)/Z57, 0)</f>
        <v>-85169.833989128238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500000</v>
      </c>
      <c r="S58">
        <f t="shared" si="1"/>
        <v>-159966.04101099045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-48.410746185118413</v>
      </c>
      <c r="AC58">
        <f t="shared" si="2"/>
        <v>-43.703746391686487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-144.7560346577371</v>
      </c>
      <c r="AI58">
        <f t="shared" si="25"/>
        <v>-144.76286481776913</v>
      </c>
      <c r="AJ58">
        <f t="shared" si="7"/>
        <v>-4.7069997934319261</v>
      </c>
      <c r="AK58">
        <f t="shared" si="22"/>
        <v>-3.3887522329582893</v>
      </c>
      <c r="AL58">
        <f t="shared" si="26"/>
        <v>-152.85861684415934</v>
      </c>
      <c r="AN58">
        <f t="shared" si="27"/>
        <v>0</v>
      </c>
      <c r="AO58">
        <f t="shared" si="27"/>
        <v>0</v>
      </c>
      <c r="AP58">
        <f t="shared" si="27"/>
        <v>-1.3410335171848054E-5</v>
      </c>
      <c r="AQ58">
        <f t="shared" si="27"/>
        <v>-0.28421397651155728</v>
      </c>
      <c r="AR58">
        <f t="shared" si="27"/>
        <v>-0.28422738684672916</v>
      </c>
      <c r="AS58">
        <f t="shared" si="27"/>
        <v>-9.2417226811542953E-3</v>
      </c>
      <c r="AT58">
        <f t="shared" si="27"/>
        <v>-6.6534756206795267E-3</v>
      </c>
      <c r="AU58">
        <f t="shared" si="23"/>
        <v>-0.30012258514856294</v>
      </c>
      <c r="AW58">
        <v>55</v>
      </c>
      <c r="AX58">
        <f>IF(Z58&gt;0, (R58*SUMPRODUCT(K58:$K$98, X58:$X$98)-K58*$AZ$3)/Z58, 0)</f>
        <v>-159966.04101099045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500000</v>
      </c>
      <c r="S59">
        <f t="shared" si="1"/>
        <v>-315515.81423294306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-43.703746391686487</v>
      </c>
      <c r="AC59">
        <f t="shared" si="2"/>
        <v>-39.251703005503856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-73.03473497618927</v>
      </c>
      <c r="AI59">
        <f t="shared" si="25"/>
        <v>-73.03784509787215</v>
      </c>
      <c r="AJ59">
        <f t="shared" si="7"/>
        <v>-4.4520433861826305</v>
      </c>
      <c r="AK59">
        <f t="shared" si="22"/>
        <v>-3.0592622474180544</v>
      </c>
      <c r="AL59">
        <f t="shared" si="26"/>
        <v>-80.549150731472821</v>
      </c>
      <c r="AN59">
        <f t="shared" si="27"/>
        <v>0</v>
      </c>
      <c r="AO59">
        <f t="shared" si="27"/>
        <v>0</v>
      </c>
      <c r="AP59">
        <f t="shared" si="27"/>
        <v>-5.4521539650704594E-6</v>
      </c>
      <c r="AQ59">
        <f t="shared" si="27"/>
        <v>-0.12803248891519031</v>
      </c>
      <c r="AR59">
        <f t="shared" si="27"/>
        <v>-0.12803794106915539</v>
      </c>
      <c r="AS59">
        <f t="shared" si="27"/>
        <v>-7.8045904551746091E-3</v>
      </c>
      <c r="AT59">
        <f t="shared" si="27"/>
        <v>-5.3629955651774332E-3</v>
      </c>
      <c r="AU59">
        <f t="shared" si="23"/>
        <v>-0.1412055270895074</v>
      </c>
      <c r="AW59">
        <v>56</v>
      </c>
      <c r="AX59">
        <f>IF(Z59&gt;0, (R59*SUMPRODUCT(K59:$K$98, X59:$X$98)-K59*$AZ$3)/Z59, 0)</f>
        <v>-315515.81423294306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500000</v>
      </c>
      <c r="S60">
        <f t="shared" si="1"/>
        <v>-663313.07866407454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-39.251703005503856</v>
      </c>
      <c r="AC60">
        <f t="shared" si="2"/>
        <v>-35.150934277727799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-35.083921155505458</v>
      </c>
      <c r="AI60">
        <f t="shared" si="25"/>
        <v>-35.085245979913736</v>
      </c>
      <c r="AJ60">
        <f t="shared" si="7"/>
        <v>-4.1007687277760567</v>
      </c>
      <c r="AK60">
        <f t="shared" si="22"/>
        <v>-2.7476192103852703</v>
      </c>
      <c r="AL60">
        <f t="shared" si="26"/>
        <v>-41.93363391807506</v>
      </c>
      <c r="AN60">
        <f t="shared" si="27"/>
        <v>0</v>
      </c>
      <c r="AO60">
        <f t="shared" si="27"/>
        <v>0</v>
      </c>
      <c r="AP60">
        <f t="shared" si="27"/>
        <v>-2.0736288603749142E-6</v>
      </c>
      <c r="AQ60">
        <f t="shared" si="27"/>
        <v>-5.4913716103568773E-2</v>
      </c>
      <c r="AR60">
        <f t="shared" si="27"/>
        <v>-5.4915789732429152E-2</v>
      </c>
      <c r="AS60">
        <f t="shared" si="27"/>
        <v>-6.4185656080278279E-3</v>
      </c>
      <c r="AT60">
        <f t="shared" si="27"/>
        <v>-4.3006019940314381E-3</v>
      </c>
      <c r="AU60">
        <f t="shared" si="23"/>
        <v>-6.5634957334488417E-2</v>
      </c>
      <c r="AW60">
        <v>57</v>
      </c>
      <c r="AX60">
        <f>IF(Z60&gt;0, (R60*SUMPRODUCT(K60:$K$98, X60:$X$98)-K60*$AZ$3)/Z60, 0)</f>
        <v>-663313.07866407454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500000</v>
      </c>
      <c r="S61">
        <f t="shared" si="1"/>
        <v>-1494887.8476259843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-35.150934277727799</v>
      </c>
      <c r="AC61">
        <f t="shared" si="2"/>
        <v>-31.430132621785614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-15.71898461025461</v>
      </c>
      <c r="AI61">
        <f t="shared" si="25"/>
        <v>-15.719510237188292</v>
      </c>
      <c r="AJ61">
        <f t="shared" si="7"/>
        <v>-3.7208016559421857</v>
      </c>
      <c r="AK61">
        <f t="shared" si="22"/>
        <v>-2.460565399440946</v>
      </c>
      <c r="AL61">
        <f t="shared" si="26"/>
        <v>-21.900877292571423</v>
      </c>
      <c r="AN61">
        <f t="shared" si="27"/>
        <v>0</v>
      </c>
      <c r="AO61">
        <f t="shared" si="27"/>
        <v>0</v>
      </c>
      <c r="AP61">
        <f t="shared" si="27"/>
        <v>-7.3456849172270129E-7</v>
      </c>
      <c r="AQ61">
        <f t="shared" si="27"/>
        <v>-2.1967426090031054E-2</v>
      </c>
      <c r="AR61">
        <f t="shared" si="27"/>
        <v>-2.1968160658522775E-2</v>
      </c>
      <c r="AS61">
        <f t="shared" si="27"/>
        <v>-5.19985465977571E-3</v>
      </c>
      <c r="AT61">
        <f t="shared" si="27"/>
        <v>-3.4386628584549008E-3</v>
      </c>
      <c r="AU61">
        <f t="shared" si="23"/>
        <v>-3.0606678176753388E-2</v>
      </c>
      <c r="AW61">
        <v>58</v>
      </c>
      <c r="AX61">
        <f>IF(Z61&gt;0, (R61*SUMPRODUCT(K61:$K$98, X61:$X$98)-K61*$AZ$3)/Z61, 0)</f>
        <v>-1494887.8476259843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500000</v>
      </c>
      <c r="S62">
        <f t="shared" si="1"/>
        <v>-3632008.4199480913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-31.430132621785614</v>
      </c>
      <c r="AC62">
        <f t="shared" si="2"/>
        <v>-28.080925608549084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-6.5416560581395435</v>
      </c>
      <c r="AI62">
        <f t="shared" si="25"/>
        <v>-6.5418493460009808</v>
      </c>
      <c r="AJ62">
        <f t="shared" si="7"/>
        <v>-3.3492070132365299</v>
      </c>
      <c r="AK62">
        <f t="shared" si="22"/>
        <v>-2.2001092835249931</v>
      </c>
      <c r="AL62">
        <f t="shared" si="26"/>
        <v>-12.091165642762503</v>
      </c>
      <c r="AN62">
        <f t="shared" si="27"/>
        <v>0</v>
      </c>
      <c r="AO62">
        <f t="shared" si="27"/>
        <v>0</v>
      </c>
      <c r="AP62">
        <f t="shared" si="27"/>
        <v>-2.4117997369677687E-7</v>
      </c>
      <c r="AQ62">
        <f t="shared" si="27"/>
        <v>-8.1625220761622173E-3</v>
      </c>
      <c r="AR62">
        <f t="shared" si="27"/>
        <v>-8.1627632561359145E-3</v>
      </c>
      <c r="AS62">
        <f t="shared" si="27"/>
        <v>-4.1790604611755544E-3</v>
      </c>
      <c r="AT62">
        <f t="shared" si="27"/>
        <v>-2.7452437788130371E-3</v>
      </c>
      <c r="AU62">
        <f t="shared" si="23"/>
        <v>-1.5087067496124505E-2</v>
      </c>
      <c r="AW62">
        <v>59</v>
      </c>
      <c r="AX62">
        <f>IF(Z62&gt;0, (R62*SUMPRODUCT(K62:$K$98, X62:$X$98)-K62*$AZ$3)/Z62, 0)</f>
        <v>-3632008.4199480913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500000</v>
      </c>
      <c r="S63">
        <f t="shared" si="1"/>
        <v>-9570385.1306486838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-28.080925608549084</v>
      </c>
      <c r="AC63">
        <f t="shared" si="2"/>
        <v>-25.079110952655103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-2.5168540074943997</v>
      </c>
      <c r="AI63">
        <f t="shared" si="25"/>
        <v>-2.5169195197768479</v>
      </c>
      <c r="AJ63">
        <f t="shared" si="7"/>
        <v>-3.0018146558939804</v>
      </c>
      <c r="AK63">
        <f t="shared" si="22"/>
        <v>-1.9656647925984361</v>
      </c>
      <c r="AL63">
        <f t="shared" si="26"/>
        <v>-7.4843989682692644</v>
      </c>
      <c r="AN63">
        <f t="shared" si="27"/>
        <v>0</v>
      </c>
      <c r="AO63">
        <f t="shared" si="27"/>
        <v>0</v>
      </c>
      <c r="AP63">
        <f t="shared" si="27"/>
        <v>-7.2986303767019214E-8</v>
      </c>
      <c r="AQ63">
        <f t="shared" si="27"/>
        <v>-2.803991316799064E-3</v>
      </c>
      <c r="AR63">
        <f t="shared" si="27"/>
        <v>-2.8040643031028308E-3</v>
      </c>
      <c r="AS63">
        <f t="shared" si="27"/>
        <v>-3.3442790899684792E-3</v>
      </c>
      <c r="AT63">
        <f t="shared" si="27"/>
        <v>-2.1899192379738822E-3</v>
      </c>
      <c r="AU63">
        <f t="shared" si="23"/>
        <v>-8.3382626310451926E-3</v>
      </c>
      <c r="AW63">
        <v>60</v>
      </c>
      <c r="AX63">
        <f>IF(Z63&gt;0, (R63*SUMPRODUCT(K63:$K$98, X63:$X$98)-K63*$AZ$3)/Z63, 0)</f>
        <v>-9570385.1306486838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500000</v>
      </c>
      <c r="S64">
        <f t="shared" si="1"/>
        <v>-27530825.052070491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-25.079110952655103</v>
      </c>
      <c r="AC64">
        <f t="shared" si="2"/>
        <v>-22.394435320784272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-0.89042753323581658</v>
      </c>
      <c r="AI64">
        <f t="shared" si="25"/>
        <v>-0.89044786901877848</v>
      </c>
      <c r="AJ64">
        <f t="shared" si="7"/>
        <v>-2.6846756318708316</v>
      </c>
      <c r="AK64">
        <f t="shared" si="22"/>
        <v>-1.7555377666858574</v>
      </c>
      <c r="AL64">
        <f t="shared" si="26"/>
        <v>-5.3306612675754677</v>
      </c>
      <c r="AN64">
        <f t="shared" si="27"/>
        <v>0</v>
      </c>
      <c r="AO64">
        <f t="shared" si="27"/>
        <v>0</v>
      </c>
      <c r="AP64">
        <f t="shared" si="27"/>
        <v>-2.0228399179644083E-8</v>
      </c>
      <c r="AQ64">
        <f t="shared" si="27"/>
        <v>-8.8572560085977943E-4</v>
      </c>
      <c r="AR64">
        <f t="shared" si="27"/>
        <v>-8.8574582925895909E-4</v>
      </c>
      <c r="AS64">
        <f t="shared" si="27"/>
        <v>-2.6704991123883545E-3</v>
      </c>
      <c r="AT64">
        <f t="shared" si="27"/>
        <v>-1.7462675907822219E-3</v>
      </c>
      <c r="AU64">
        <f t="shared" si="23"/>
        <v>-5.3025125324295359E-3</v>
      </c>
      <c r="AW64">
        <v>61</v>
      </c>
      <c r="AX64">
        <f>IF(Z64&gt;0, (R64*SUMPRODUCT(K64:$K$98, X64:$X$98)-K64*$AZ$3)/Z64, 0)</f>
        <v>-27530825.052070491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500000</v>
      </c>
      <c r="S65">
        <f t="shared" si="1"/>
        <v>-87160372.83797814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-22.394435320784272</v>
      </c>
      <c r="AC65">
        <f t="shared" si="2"/>
        <v>-19.995785668539032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-0.28794164092833008</v>
      </c>
      <c r="AI65">
        <f t="shared" si="25"/>
        <v>-0.28794737627141587</v>
      </c>
      <c r="AJ65">
        <f t="shared" si="7"/>
        <v>-2.3986496522452398</v>
      </c>
      <c r="AK65">
        <f t="shared" si="22"/>
        <v>-1.5676104724548992</v>
      </c>
      <c r="AL65">
        <f t="shared" si="26"/>
        <v>-4.254207500971555</v>
      </c>
      <c r="AN65">
        <f t="shared" si="27"/>
        <v>0</v>
      </c>
      <c r="AO65">
        <f t="shared" si="27"/>
        <v>0</v>
      </c>
      <c r="AP65">
        <f t="shared" si="27"/>
        <v>-5.0938012632068909E-9</v>
      </c>
      <c r="AQ65">
        <f t="shared" si="27"/>
        <v>-2.5573317451885571E-4</v>
      </c>
      <c r="AR65">
        <f t="shared" si="27"/>
        <v>-2.5573826832011887E-4</v>
      </c>
      <c r="AS65">
        <f t="shared" si="27"/>
        <v>-2.1303424129610555E-3</v>
      </c>
      <c r="AT65">
        <f t="shared" si="27"/>
        <v>-1.3922612972455688E-3</v>
      </c>
      <c r="AU65">
        <f t="shared" si="23"/>
        <v>-3.7783419785267429E-3</v>
      </c>
      <c r="AW65">
        <v>62</v>
      </c>
      <c r="AX65">
        <f>IF(Z65&gt;0, (R65*SUMPRODUCT(K65:$K$98, X65:$X$98)-K65*$AZ$3)/Z65, 0)</f>
        <v>-87160372.83797814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500000</v>
      </c>
      <c r="S66">
        <f t="shared" si="1"/>
        <v>-306807342.00040454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-19.995785668539032</v>
      </c>
      <c r="AC66">
        <f t="shared" si="2"/>
        <v>-17.853599100065249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-8.4464011062693856E-2</v>
      </c>
      <c r="AI66">
        <f t="shared" si="25"/>
        <v>-8.4465465851795679E-2</v>
      </c>
      <c r="AJ66">
        <f t="shared" si="7"/>
        <v>-2.1421865684737824</v>
      </c>
      <c r="AK66">
        <f t="shared" si="22"/>
        <v>-1.3997049967977324</v>
      </c>
      <c r="AL66">
        <f t="shared" si="26"/>
        <v>-3.6263570311233106</v>
      </c>
      <c r="AN66">
        <f t="shared" si="27"/>
        <v>0</v>
      </c>
      <c r="AO66">
        <f t="shared" si="27"/>
        <v>0</v>
      </c>
      <c r="AP66">
        <f t="shared" si="27"/>
        <v>-1.1536248718952544E-9</v>
      </c>
      <c r="AQ66">
        <f t="shared" si="27"/>
        <v>-6.6978632036645305E-5</v>
      </c>
      <c r="AR66">
        <f t="shared" si="27"/>
        <v>-6.6979785661517205E-5</v>
      </c>
      <c r="AS66">
        <f t="shared" si="27"/>
        <v>-1.6987202492331325E-3</v>
      </c>
      <c r="AT66">
        <f t="shared" si="27"/>
        <v>-1.1099440431591918E-3</v>
      </c>
      <c r="AU66">
        <f t="shared" si="23"/>
        <v>-2.8756440780538417E-3</v>
      </c>
      <c r="AW66">
        <v>63</v>
      </c>
      <c r="AX66">
        <f>IF(Z66&gt;0, (R66*SUMPRODUCT(K66:$K$98, X66:$X$98)-K66*$AZ$3)/Z66, 0)</f>
        <v>-306807342.00040454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-1216014724.7962382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-17.853599100065249</v>
      </c>
      <c r="AC67">
        <f t="shared" ref="AC67:AC69" si="30">S67*Z67</f>
        <v>-15.940771166511301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-2.2250310178793264E-2</v>
      </c>
      <c r="AI67">
        <f t="shared" ref="AI67:AI69" si="33">SUM(AE67:AH67)</f>
        <v>-2.2250637904495128E-2</v>
      </c>
      <c r="AJ67">
        <f t="shared" ref="AJ67:AJ69" si="34">AB67-AC67</f>
        <v>-1.9128279335539489</v>
      </c>
      <c r="AK67">
        <f t="shared" si="22"/>
        <v>-1.2497519370045675</v>
      </c>
      <c r="AL67">
        <f t="shared" si="26"/>
        <v>-3.1848305084630115</v>
      </c>
      <c r="AN67">
        <f t="shared" si="27"/>
        <v>0</v>
      </c>
      <c r="AO67">
        <f t="shared" si="27"/>
        <v>0</v>
      </c>
      <c r="AP67">
        <f t="shared" si="27"/>
        <v>-2.3203689821383646E-10</v>
      </c>
      <c r="AQ67">
        <f t="shared" si="27"/>
        <v>-1.5753701735300086E-5</v>
      </c>
      <c r="AR67">
        <f t="shared" si="27"/>
        <v>-1.57539337721983E-5</v>
      </c>
      <c r="AS67">
        <f t="shared" si="27"/>
        <v>-1.3543236248850187E-3</v>
      </c>
      <c r="AT67">
        <f t="shared" si="27"/>
        <v>-8.8485145152935034E-4</v>
      </c>
      <c r="AU67">
        <f t="shared" si="23"/>
        <v>-2.2549290101865674E-3</v>
      </c>
      <c r="AW67">
        <v>64</v>
      </c>
      <c r="AX67">
        <f>IF(Z67&gt;0, (R67*SUMPRODUCT(K67:$K$98, X67:$X$98)-K67*$AZ$3)/Z67, 0)</f>
        <v>-1216014724.7962382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500000</v>
      </c>
      <c r="S68">
        <f t="shared" si="29"/>
        <v>-5514279119.8673029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-15.940771166511301</v>
      </c>
      <c r="AC68">
        <f t="shared" si="30"/>
        <v>-14.232845034332696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-5.1984244100767747E-3</v>
      </c>
      <c r="AI68">
        <f t="shared" si="33"/>
        <v>-5.198488937301118E-3</v>
      </c>
      <c r="AJ68">
        <f t="shared" si="34"/>
        <v>-1.7079261321786046</v>
      </c>
      <c r="AK68">
        <f t="shared" si="22"/>
        <v>-1.1158539816557911</v>
      </c>
      <c r="AL68">
        <f t="shared" si="26"/>
        <v>-2.8289786027716968</v>
      </c>
      <c r="AN68">
        <f t="shared" si="27"/>
        <v>0</v>
      </c>
      <c r="AO68">
        <f t="shared" si="27"/>
        <v>0</v>
      </c>
      <c r="AP68">
        <f t="shared" si="27"/>
        <v>-4.0791672354388497E-11</v>
      </c>
      <c r="AQ68">
        <f t="shared" si="27"/>
        <v>-3.2862474320496964E-6</v>
      </c>
      <c r="AR68">
        <f t="shared" si="27"/>
        <v>-3.2862882237220506E-6</v>
      </c>
      <c r="AS68">
        <f t="shared" si="27"/>
        <v>-1.079686347871627E-3</v>
      </c>
      <c r="AT68">
        <f t="shared" si="27"/>
        <v>-7.0540071231017776E-4</v>
      </c>
      <c r="AU68">
        <f t="shared" si="23"/>
        <v>-1.7883733484055267E-3</v>
      </c>
      <c r="AW68">
        <v>65</v>
      </c>
      <c r="AX68">
        <f>IF(Z68&gt;0, (R68*SUMPRODUCT(K68:$K$98, X68:$X$98)-K68*$AZ$3)/Z68, 0)</f>
        <v>-5514279119.8673029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-14.232845034332696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-14.232845034332696</v>
      </c>
      <c r="AK69">
        <f t="shared" si="22"/>
        <v>-0.99629915240328881</v>
      </c>
      <c r="AL69">
        <f t="shared" si="26"/>
        <v>-15.230434731222847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-7.2842272061408028E-7</v>
      </c>
      <c r="AR69">
        <f t="shared" si="27"/>
        <v>-7.2842272061408028E-7</v>
      </c>
      <c r="AS69">
        <f t="shared" si="27"/>
        <v>-8.0334523974383131E-3</v>
      </c>
      <c r="AT69">
        <f t="shared" si="27"/>
        <v>-5.6234166782068206E-4</v>
      </c>
      <c r="AU69">
        <f t="shared" si="23"/>
        <v>-8.5965224879796086E-3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41130.224656426828</v>
      </c>
      <c r="AO71" s="8">
        <f t="shared" si="47"/>
        <v>-4113.0224656426826</v>
      </c>
      <c r="AP71" s="8">
        <f t="shared" si="47"/>
        <v>-431.81515678202214</v>
      </c>
      <c r="AQ71" s="8">
        <f t="shared" si="47"/>
        <v>-22514.552373533988</v>
      </c>
      <c r="AR71" s="8">
        <f t="shared" si="47"/>
        <v>14070.834660468139</v>
      </c>
      <c r="AS71" s="8">
        <f t="shared" si="47"/>
        <v>-3592.2615985795851</v>
      </c>
      <c r="AT71" s="8">
        <f t="shared" si="47"/>
        <v>2095.4859325047578</v>
      </c>
      <c r="AU71" s="8">
        <f t="shared" si="47"/>
        <v>12574.058994393316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9D66-082F-476B-9AA8-F37AFA3D5DF5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33988.247968186944</v>
      </c>
      <c r="K3">
        <v>1</v>
      </c>
      <c r="L3" s="2">
        <v>0</v>
      </c>
      <c r="O3">
        <f>$C$3</f>
        <v>33988.247968186944</v>
      </c>
      <c r="P3">
        <f>O3*C5</f>
        <v>3398.8247968186947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33988.247968186944</v>
      </c>
      <c r="AF3">
        <f t="shared" ref="AF3:AG34" si="4">-$Z3*P3</f>
        <v>-3398.8247968186947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30316.273429568249</v>
      </c>
      <c r="AJ3">
        <f t="shared" ref="AJ3:AJ66" si="7">AB3-AC3</f>
        <v>0</v>
      </c>
      <c r="AL3">
        <f t="shared" ref="AL3:AL34" si="8">SUM(AI3:AK3)</f>
        <v>30316.273429568249</v>
      </c>
      <c r="AN3">
        <f t="shared" ref="AN3:AU34" si="9">AE3*$K3</f>
        <v>33988.247968186944</v>
      </c>
      <c r="AO3">
        <f t="shared" si="9"/>
        <v>-3398.8247968186947</v>
      </c>
      <c r="AP3">
        <f t="shared" si="9"/>
        <v>-273.14974180000002</v>
      </c>
      <c r="AQ3">
        <f t="shared" si="9"/>
        <v>0</v>
      </c>
      <c r="AR3">
        <f t="shared" si="9"/>
        <v>30316.273429568249</v>
      </c>
      <c r="AS3">
        <f t="shared" si="9"/>
        <v>0</v>
      </c>
      <c r="AT3">
        <f t="shared" si="9"/>
        <v>0</v>
      </c>
      <c r="AU3">
        <f t="shared" si="9"/>
        <v>30316.273429568249</v>
      </c>
      <c r="AW3">
        <v>0</v>
      </c>
      <c r="AX3">
        <f>IF(Z3&gt;0, (R3*SUMPRODUCT(K3:$K$98, X3:$X$98)-K3*$AZ$3)/Z3, 0)</f>
        <v>0</v>
      </c>
      <c r="AZ3">
        <f>C6*SUMPRODUCT(X4:X98, K4:K98)/1</f>
        <v>19031.802118948373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2064.6024170611227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2039.1216556016118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-2039.1216556016118</v>
      </c>
      <c r="AK4">
        <f>G4*SUM(AB4, AE4:AF4)</f>
        <v>0</v>
      </c>
      <c r="AL4">
        <f t="shared" si="8"/>
        <v>-4380.8496556016116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-2090.8285714285712</v>
      </c>
      <c r="AR4">
        <f t="shared" si="9"/>
        <v>-2090.8285714285712</v>
      </c>
      <c r="AS4">
        <f t="shared" si="9"/>
        <v>-1820.6443353585819</v>
      </c>
      <c r="AT4">
        <f t="shared" si="9"/>
        <v>0</v>
      </c>
      <c r="AU4">
        <f t="shared" si="9"/>
        <v>-3911.4729067871531</v>
      </c>
      <c r="AW4">
        <v>1</v>
      </c>
      <c r="AX4">
        <f>IF(Z4&gt;0, (R4*SUMPRODUCT(K4:$K$98, X4:$X$98)-K4*$AZ$3)/Z4, 0)</f>
        <v>2064.6024170611227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1000000</v>
      </c>
      <c r="S5">
        <f t="shared" si="1"/>
        <v>1813.4293709145313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2039.1216556016118</v>
      </c>
      <c r="AC5">
        <f t="shared" si="2"/>
        <v>1768.937419531625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-2316.392476335936</v>
      </c>
      <c r="AI5">
        <f t="shared" si="6"/>
        <v>-2340.7791087560277</v>
      </c>
      <c r="AJ5">
        <f t="shared" si="7"/>
        <v>270.18423606998681</v>
      </c>
      <c r="AK5">
        <f>G5*SUM(AB5, AE5:AF5)</f>
        <v>142.73851589211284</v>
      </c>
      <c r="AL5">
        <f t="shared" si="8"/>
        <v>-1927.8563567939277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-1846.6139001402548</v>
      </c>
      <c r="AR5">
        <f t="shared" si="9"/>
        <v>-1866.0547741996393</v>
      </c>
      <c r="AS5">
        <f t="shared" si="9"/>
        <v>215.38921880579304</v>
      </c>
      <c r="AT5">
        <f t="shared" si="9"/>
        <v>113.79027095991138</v>
      </c>
      <c r="AU5">
        <f t="shared" si="9"/>
        <v>-1536.8752844339347</v>
      </c>
      <c r="AW5">
        <v>2</v>
      </c>
      <c r="AX5">
        <f>IF(Z5&gt;0, (R5*SUMPRODUCT(K5:$K$98, X5:$X$98)-K5*$AZ$3)/Z5, 0)</f>
        <v>1813.4293709145313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1000000</v>
      </c>
      <c r="S6">
        <f t="shared" si="1"/>
        <v>1606.6719594987105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1768.937419531625</v>
      </c>
      <c r="AC6">
        <f t="shared" si="2"/>
        <v>1547.8988188186631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-2291.316282531076</v>
      </c>
      <c r="AI6">
        <f t="shared" si="6"/>
        <v>-2315.4017657199033</v>
      </c>
      <c r="AJ6">
        <f t="shared" si="7"/>
        <v>221.03860071296185</v>
      </c>
      <c r="AK6">
        <f>G6*SUM(AB6, AE6:AF6)</f>
        <v>123.82561936721376</v>
      </c>
      <c r="AL6">
        <f t="shared" si="8"/>
        <v>-1970.5375456397278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-1630.9136713988728</v>
      </c>
      <c r="AR6">
        <f t="shared" si="9"/>
        <v>-1648.0572425917221</v>
      </c>
      <c r="AS6">
        <f t="shared" si="9"/>
        <v>157.33090999180158</v>
      </c>
      <c r="AT6">
        <f t="shared" si="9"/>
        <v>88.136630038844515</v>
      </c>
      <c r="AU6">
        <f t="shared" si="9"/>
        <v>-1402.5897025610761</v>
      </c>
      <c r="AW6">
        <v>3</v>
      </c>
      <c r="AX6">
        <f>IF(Z6&gt;0, (R6*SUMPRODUCT(K6:$K$98, X6:$X$98)-K6*$AZ$3)/Z6, 0)</f>
        <v>1606.6719594987105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1000000</v>
      </c>
      <c r="S7">
        <f t="shared" si="1"/>
        <v>1438.1146764675482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1547.8988188186631</v>
      </c>
      <c r="AC7">
        <f t="shared" si="2"/>
        <v>1368.3916647655988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-2267.3678872037822</v>
      </c>
      <c r="AI7">
        <f t="shared" si="6"/>
        <v>-2291.1558313635414</v>
      </c>
      <c r="AJ7">
        <f t="shared" si="7"/>
        <v>179.50715405306437</v>
      </c>
      <c r="AK7">
        <f>G7*SUM(AB7, AE7:AF7)</f>
        <v>108.35291731730644</v>
      </c>
      <c r="AL7">
        <f t="shared" si="8"/>
        <v>-2003.2957599931706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-1440.9532827125697</v>
      </c>
      <c r="AR7">
        <f t="shared" si="9"/>
        <v>-1456.0709512741814</v>
      </c>
      <c r="AS7">
        <f t="shared" si="9"/>
        <v>114.08004160372347</v>
      </c>
      <c r="AT7">
        <f t="shared" si="9"/>
        <v>68.860237803052144</v>
      </c>
      <c r="AU7">
        <f t="shared" si="9"/>
        <v>-1273.1306718674057</v>
      </c>
      <c r="AW7">
        <v>4</v>
      </c>
      <c r="AX7">
        <f>IF(Z7&gt;0, (R7*SUMPRODUCT(K7:$K$98, X7:$X$98)-K7*$AZ$3)/Z7, 0)</f>
        <v>1438.1146764675482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1000000</v>
      </c>
      <c r="S8">
        <f t="shared" si="1"/>
        <v>1301.7574273891623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1368.3916647655988</v>
      </c>
      <c r="AC8">
        <f t="shared" si="2"/>
        <v>1223.3370582546431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-2244.5105196762975</v>
      </c>
      <c r="AI8">
        <f t="shared" si="6"/>
        <v>-2268.0044716314669</v>
      </c>
      <c r="AJ8">
        <f t="shared" si="7"/>
        <v>145.05460651095564</v>
      </c>
      <c r="AK8">
        <f>G8*SUM(AB8, AE8:AF8)</f>
        <v>95.787416533591923</v>
      </c>
      <c r="AL8">
        <f t="shared" si="8"/>
        <v>-2027.1624485869193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-1273.5955468072407</v>
      </c>
      <c r="AR8">
        <f t="shared" si="9"/>
        <v>-1286.9266460935664</v>
      </c>
      <c r="AS8">
        <f t="shared" si="9"/>
        <v>82.307879280010212</v>
      </c>
      <c r="AT8">
        <f t="shared" si="9"/>
        <v>54.35235258106384</v>
      </c>
      <c r="AU8">
        <f t="shared" si="9"/>
        <v>-1150.2664142324923</v>
      </c>
      <c r="AW8">
        <v>5</v>
      </c>
      <c r="AX8">
        <f>IF(Z8&gt;0, (R8*SUMPRODUCT(K8:$K$98, X8:$X$98)-K8*$AZ$3)/Z8, 0)</f>
        <v>1301.7574273891623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1000000</v>
      </c>
      <c r="S9">
        <f t="shared" si="1"/>
        <v>1192.4920484414481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1223.3370582546431</v>
      </c>
      <c r="AC9">
        <f t="shared" si="2"/>
        <v>1106.7939009131278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-2225.2512738696814</v>
      </c>
      <c r="AI9">
        <f t="shared" si="6"/>
        <v>-2248.4546550234527</v>
      </c>
      <c r="AJ9">
        <f t="shared" si="7"/>
        <v>116.54315734151533</v>
      </c>
      <c r="AK9">
        <f t="shared" ref="AK9:AK72" si="22">G9*SUM(AB9:AB9, AE9:AF9)</f>
        <v>85.633594077825023</v>
      </c>
      <c r="AL9">
        <f t="shared" si="8"/>
        <v>-2046.2779036041125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-1127.381547781858</v>
      </c>
      <c r="AR9">
        <f t="shared" si="9"/>
        <v>-1139.1371027908979</v>
      </c>
      <c r="AS9">
        <f t="shared" si="9"/>
        <v>59.044390469476816</v>
      </c>
      <c r="AT9">
        <f t="shared" si="9"/>
        <v>43.38464377809207</v>
      </c>
      <c r="AU9">
        <f t="shared" si="9"/>
        <v>-1036.7080685433291</v>
      </c>
      <c r="AW9">
        <v>6</v>
      </c>
      <c r="AX9">
        <f>IF(Z9&gt;0, (R9*SUMPRODUCT(K9:$K$98, X9:$X$98)-K9*$AZ$3)/Z9, 0)</f>
        <v>1192.4920484414481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1000000</v>
      </c>
      <c r="S10">
        <f t="shared" si="1"/>
        <v>1104.5635859594468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1106.7939009131278</v>
      </c>
      <c r="AC10">
        <f t="shared" si="2"/>
        <v>1012.494843725668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-2206.9422635433848</v>
      </c>
      <c r="AI10">
        <f t="shared" si="6"/>
        <v>-2229.8584373290296</v>
      </c>
      <c r="AJ10">
        <f t="shared" si="7"/>
        <v>94.299057187459766</v>
      </c>
      <c r="AK10">
        <f t="shared" si="22"/>
        <v>77.475573063918958</v>
      </c>
      <c r="AL10">
        <f t="shared" si="8"/>
        <v>-2058.0838070776508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-998.30860120767784</v>
      </c>
      <c r="AR10">
        <f t="shared" si="9"/>
        <v>-1008.6747144381382</v>
      </c>
      <c r="AS10">
        <f t="shared" si="9"/>
        <v>42.656104525756277</v>
      </c>
      <c r="AT10">
        <f t="shared" si="9"/>
        <v>35.046014683239903</v>
      </c>
      <c r="AU10">
        <f t="shared" si="9"/>
        <v>-930.97259522914192</v>
      </c>
      <c r="AW10">
        <v>7</v>
      </c>
      <c r="AX10">
        <f>IF(Z10&gt;0, (R10*SUMPRODUCT(K10:$K$98, X10:$X$98)-K10*$AZ$3)/Z10, 0)</f>
        <v>1104.5635859594468</v>
      </c>
    </row>
    <row r="11" spans="1:52" x14ac:dyDescent="0.25">
      <c r="A11" t="s">
        <v>33</v>
      </c>
      <c r="C11" s="12">
        <f>AU100</f>
        <v>10690.517310626292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1000000</v>
      </c>
      <c r="S11">
        <f t="shared" si="1"/>
        <v>1034.563908610269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1012.494843725668</v>
      </c>
      <c r="AC11">
        <f t="shared" si="2"/>
        <v>936.58132340584962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-2189.5514904640731</v>
      </c>
      <c r="AI11">
        <f t="shared" si="6"/>
        <v>-2212.1837637245999</v>
      </c>
      <c r="AJ11">
        <f t="shared" si="7"/>
        <v>75.913520319818417</v>
      </c>
      <c r="AK11">
        <f t="shared" si="22"/>
        <v>70.874639060796767</v>
      </c>
      <c r="AL11">
        <f t="shared" si="8"/>
        <v>-2065.3956043439848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-884.32312379566895</v>
      </c>
      <c r="AR11">
        <f t="shared" si="9"/>
        <v>-893.46391937664157</v>
      </c>
      <c r="AS11">
        <f t="shared" si="9"/>
        <v>30.660197634045698</v>
      </c>
      <c r="AT11">
        <f t="shared" si="9"/>
        <v>28.625078005747287</v>
      </c>
      <c r="AU11">
        <f t="shared" si="9"/>
        <v>-834.1786437368487</v>
      </c>
      <c r="AW11">
        <v>8</v>
      </c>
      <c r="AX11">
        <f>IF(Z11&gt;0, (R11*SUMPRODUCT(K11:$K$98, X11:$X$98)-K11*$AZ$3)/Z11, 0)</f>
        <v>1034.563908610269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1000000</v>
      </c>
      <c r="S12">
        <f t="shared" si="1"/>
        <v>979.59998464825026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936.58132340584962</v>
      </c>
      <c r="AC12">
        <f t="shared" si="2"/>
        <v>875.82523611719716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-2173.8624371470901</v>
      </c>
      <c r="AI12">
        <f t="shared" si="6"/>
        <v>-2196.2140411140831</v>
      </c>
      <c r="AJ12">
        <f t="shared" si="7"/>
        <v>60.756087288652452</v>
      </c>
      <c r="AK12">
        <f t="shared" si="22"/>
        <v>65.560692638409478</v>
      </c>
      <c r="AL12">
        <f t="shared" si="8"/>
        <v>-2069.8972611870213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-783.91658776612974</v>
      </c>
      <c r="AR12">
        <f t="shared" si="9"/>
        <v>-791.97680023104544</v>
      </c>
      <c r="AS12">
        <f t="shared" si="9"/>
        <v>21.909254154943994</v>
      </c>
      <c r="AT12">
        <f t="shared" si="9"/>
        <v>23.641843010146506</v>
      </c>
      <c r="AU12">
        <f t="shared" si="9"/>
        <v>-746.42570306595496</v>
      </c>
      <c r="AW12">
        <v>9</v>
      </c>
      <c r="AX12">
        <f>IF(Z12&gt;0, (R12*SUMPRODUCT(K12:$K$98, X12:$X$98)-K12*$AZ$3)/Z12, 0)</f>
        <v>979.59998464825026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1000000</v>
      </c>
      <c r="S13">
        <f t="shared" si="1"/>
        <v>936.88517368216208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875.82523611719716</v>
      </c>
      <c r="AC13">
        <f t="shared" si="2"/>
        <v>827.23635951804408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-2159.0057997912609</v>
      </c>
      <c r="AI13">
        <f t="shared" si="6"/>
        <v>-2181.0799125735889</v>
      </c>
      <c r="AJ13">
        <f t="shared" si="7"/>
        <v>48.588876599153082</v>
      </c>
      <c r="AK13">
        <f t="shared" si="22"/>
        <v>61.307766528203807</v>
      </c>
      <c r="AL13">
        <f t="shared" si="8"/>
        <v>-2071.1832694462319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-695.14208517687655</v>
      </c>
      <c r="AR13">
        <f t="shared" si="9"/>
        <v>-702.24935871427078</v>
      </c>
      <c r="AS13">
        <f t="shared" si="9"/>
        <v>15.644317860935249</v>
      </c>
      <c r="AT13">
        <f t="shared" si="9"/>
        <v>19.739460017232521</v>
      </c>
      <c r="AU13">
        <f t="shared" si="9"/>
        <v>-666.86558083610294</v>
      </c>
      <c r="AW13">
        <v>10</v>
      </c>
      <c r="AX13">
        <f>IF(Z13&gt;0, (R13*SUMPRODUCT(K13:$K$98, X13:$X$98)-K13*$AZ$3)/Z13, 0)</f>
        <v>936.88517368216208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1000000</v>
      </c>
      <c r="S14">
        <f t="shared" si="1"/>
        <v>904.41137036085797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827.23635951804408</v>
      </c>
      <c r="AC14">
        <f t="shared" si="2"/>
        <v>788.63687359739924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-2145.7476856576327</v>
      </c>
      <c r="AI14">
        <f t="shared" si="6"/>
        <v>-2167.547413619996</v>
      </c>
      <c r="AJ14">
        <f t="shared" si="7"/>
        <v>38.599485920644838</v>
      </c>
      <c r="AK14">
        <f t="shared" si="22"/>
        <v>57.906545166263093</v>
      </c>
      <c r="AL14">
        <f t="shared" si="8"/>
        <v>-2071.0413825330879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-616.85118505194941</v>
      </c>
      <c r="AR14">
        <f t="shared" si="9"/>
        <v>-623.11808591698411</v>
      </c>
      <c r="AS14">
        <f t="shared" si="9"/>
        <v>11.096429832684839</v>
      </c>
      <c r="AT14">
        <f t="shared" si="9"/>
        <v>16.64674800622058</v>
      </c>
      <c r="AU14">
        <f t="shared" si="9"/>
        <v>-595.37490807807865</v>
      </c>
      <c r="AW14">
        <v>11</v>
      </c>
      <c r="AX14">
        <f>IF(Z14&gt;0, (R14*SUMPRODUCT(K14:$K$98, X14:$X$98)-K14*$AZ$3)/Z14, 0)</f>
        <v>904.41137036085797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1000000</v>
      </c>
      <c r="S15">
        <f t="shared" si="1"/>
        <v>880.21939016845374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788.63687359739924</v>
      </c>
      <c r="AC15">
        <f t="shared" si="2"/>
        <v>757.98443788136774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-2137.96123249639</v>
      </c>
      <c r="AI15">
        <f t="shared" si="6"/>
        <v>-2159.4895141483175</v>
      </c>
      <c r="AJ15">
        <f t="shared" si="7"/>
        <v>30.652435716031505</v>
      </c>
      <c r="AK15">
        <f t="shared" si="22"/>
        <v>55.204581151817955</v>
      </c>
      <c r="AL15">
        <f t="shared" si="8"/>
        <v>-2073.6324972804682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-548.76139806464937</v>
      </c>
      <c r="AR15">
        <f t="shared" si="9"/>
        <v>-554.28717175861243</v>
      </c>
      <c r="AS15">
        <f t="shared" si="9"/>
        <v>7.8677167864149489</v>
      </c>
      <c r="AT15">
        <f t="shared" si="9"/>
        <v>14.169640998154145</v>
      </c>
      <c r="AU15">
        <f t="shared" si="9"/>
        <v>-532.24981397404338</v>
      </c>
      <c r="AW15">
        <v>12</v>
      </c>
      <c r="AX15">
        <f>IF(Z15&gt;0, (R15*SUMPRODUCT(K15:$K$98, X15:$X$98)-K15*$AZ$3)/Z15, 0)</f>
        <v>880.21939016845374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1000000</v>
      </c>
      <c r="S16">
        <f t="shared" si="1"/>
        <v>861.50764862478616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757.98443788136774</v>
      </c>
      <c r="AC16">
        <f t="shared" si="2"/>
        <v>732.61478029521732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-2133.0979256243759</v>
      </c>
      <c r="AI16">
        <f t="shared" si="6"/>
        <v>-2154.3575970116435</v>
      </c>
      <c r="AJ16">
        <f t="shared" si="7"/>
        <v>25.369657586150424</v>
      </c>
      <c r="AK16">
        <f t="shared" si="22"/>
        <v>53.058910651695747</v>
      </c>
      <c r="AL16">
        <f t="shared" si="8"/>
        <v>-2075.9290287737972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-488.85098957254752</v>
      </c>
      <c r="AR16">
        <f t="shared" si="9"/>
        <v>-493.72315754515051</v>
      </c>
      <c r="AS16">
        <f t="shared" si="9"/>
        <v>5.8140707311766553</v>
      </c>
      <c r="AT16">
        <f t="shared" si="9"/>
        <v>12.159732877772409</v>
      </c>
      <c r="AU16">
        <f t="shared" si="9"/>
        <v>-475.74935393620143</v>
      </c>
      <c r="AW16">
        <v>13</v>
      </c>
      <c r="AX16">
        <f>IF(Z16&gt;0, (R16*SUMPRODUCT(K16:$K$98, X16:$X$98)-K16*$AZ$3)/Z16, 0)</f>
        <v>861.50764862478616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1000000</v>
      </c>
      <c r="S17">
        <f t="shared" si="1"/>
        <v>846.76820050025617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732.61478029521732</v>
      </c>
      <c r="AC17">
        <f t="shared" si="2"/>
        <v>711.07784472132926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-2127.9697997714261</v>
      </c>
      <c r="AI17">
        <f t="shared" si="6"/>
        <v>-2148.9636751998264</v>
      </c>
      <c r="AJ17">
        <f t="shared" si="7"/>
        <v>21.536935573888059</v>
      </c>
      <c r="AK17">
        <f t="shared" si="22"/>
        <v>51.283034620665219</v>
      </c>
      <c r="AL17">
        <f t="shared" si="8"/>
        <v>-2076.1437050052732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-435.42478168153031</v>
      </c>
      <c r="AR17">
        <f t="shared" si="9"/>
        <v>-439.72054453777122</v>
      </c>
      <c r="AS17">
        <f t="shared" si="9"/>
        <v>4.4068837214497547</v>
      </c>
      <c r="AT17">
        <f t="shared" si="9"/>
        <v>10.493524934455396</v>
      </c>
      <c r="AU17">
        <f t="shared" si="9"/>
        <v>-424.82013588186607</v>
      </c>
      <c r="AW17">
        <v>14</v>
      </c>
      <c r="AX17">
        <f>IF(Z17&gt;0, (R17*SUMPRODUCT(K17:$K$98, X17:$X$98)-K17*$AZ$3)/Z17, 0)</f>
        <v>846.76820050025617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1000000</v>
      </c>
      <c r="S18">
        <f t="shared" si="1"/>
        <v>835.58760171318215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711.07784472132926</v>
      </c>
      <c r="AC18">
        <f t="shared" si="2"/>
        <v>692.89775411003302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-2123.3415547038544</v>
      </c>
      <c r="AI18">
        <f t="shared" si="6"/>
        <v>-2144.0724078391031</v>
      </c>
      <c r="AJ18">
        <f t="shared" si="7"/>
        <v>18.180090611296237</v>
      </c>
      <c r="AK18">
        <f t="shared" si="22"/>
        <v>49.775449130493051</v>
      </c>
      <c r="AL18">
        <f t="shared" si="8"/>
        <v>-2076.1168680973137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-387.92656343130653</v>
      </c>
      <c r="AR18">
        <f t="shared" si="9"/>
        <v>-391.71401279193367</v>
      </c>
      <c r="AS18">
        <f t="shared" si="9"/>
        <v>3.3214345841281938</v>
      </c>
      <c r="AT18">
        <f t="shared" si="9"/>
        <v>9.0937884588874205</v>
      </c>
      <c r="AU18">
        <f t="shared" si="9"/>
        <v>-379.29878974891801</v>
      </c>
      <c r="AW18">
        <v>15</v>
      </c>
      <c r="AX18">
        <f>IF(Z18&gt;0, (R18*SUMPRODUCT(K18:$K$98, X18:$X$98)-K18*$AZ$3)/Z18, 0)</f>
        <v>835.58760171318215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1000000</v>
      </c>
      <c r="S19">
        <f t="shared" si="1"/>
        <v>827.4248813061364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692.89775411003302</v>
      </c>
      <c r="AC19">
        <f t="shared" si="2"/>
        <v>677.51109342000336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-2122.9297475691565</v>
      </c>
      <c r="AI19">
        <f t="shared" si="6"/>
        <v>-2143.4002189293637</v>
      </c>
      <c r="AJ19">
        <f t="shared" si="7"/>
        <v>15.386660690029657</v>
      </c>
      <c r="AK19">
        <f t="shared" si="22"/>
        <v>48.502842787702313</v>
      </c>
      <c r="AL19">
        <f t="shared" si="8"/>
        <v>-2079.5107154516318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-346.2958283994958</v>
      </c>
      <c r="AR19">
        <f t="shared" si="9"/>
        <v>-349.63500570648307</v>
      </c>
      <c r="AS19">
        <f t="shared" si="9"/>
        <v>2.5098976619725386</v>
      </c>
      <c r="AT19">
        <f t="shared" si="9"/>
        <v>7.9118643196414702</v>
      </c>
      <c r="AU19">
        <f t="shared" si="9"/>
        <v>-339.21324372486902</v>
      </c>
      <c r="AW19">
        <v>16</v>
      </c>
      <c r="AX19">
        <f>IF(Z19&gt;0, (R19*SUMPRODUCT(K19:$K$98, X19:$X$98)-K19*$AZ$3)/Z19, 0)</f>
        <v>827.4248813061364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1000000</v>
      </c>
      <c r="S20">
        <f t="shared" si="1"/>
        <v>821.06686479779228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677.51109342000336</v>
      </c>
      <c r="AC20">
        <f t="shared" si="2"/>
        <v>663.84017818236316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-2121.3876998124456</v>
      </c>
      <c r="AI20">
        <f t="shared" si="6"/>
        <v>-2141.6004317665552</v>
      </c>
      <c r="AJ20">
        <f t="shared" si="7"/>
        <v>13.670915237640202</v>
      </c>
      <c r="AK20">
        <f t="shared" si="22"/>
        <v>47.425776539400239</v>
      </c>
      <c r="AL20">
        <f t="shared" si="8"/>
        <v>-2080.5037399895145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-308.96811339891048</v>
      </c>
      <c r="AR20">
        <f t="shared" si="9"/>
        <v>-311.91198342278744</v>
      </c>
      <c r="AS20">
        <f t="shared" si="9"/>
        <v>1.9910914397135182</v>
      </c>
      <c r="AT20">
        <f t="shared" si="9"/>
        <v>6.9072959672351715</v>
      </c>
      <c r="AU20">
        <f t="shared" si="9"/>
        <v>-303.01359601583869</v>
      </c>
      <c r="AW20">
        <v>17</v>
      </c>
      <c r="AX20">
        <f>IF(Z20&gt;0, (R20*SUMPRODUCT(K20:$K$98, X20:$X$98)-K20*$AZ$3)/Z20, 0)</f>
        <v>821.06686479779228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1000000</v>
      </c>
      <c r="S21">
        <f t="shared" si="1"/>
        <v>816.55735261751909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663.84017818236316</v>
      </c>
      <c r="AC21">
        <f t="shared" si="2"/>
        <v>651.8585943922526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-2123.1324283112417</v>
      </c>
      <c r="AI21">
        <f t="shared" si="6"/>
        <v>-2143.0899546351025</v>
      </c>
      <c r="AJ21">
        <f t="shared" si="7"/>
        <v>11.981583790110562</v>
      </c>
      <c r="AK21">
        <f t="shared" si="22"/>
        <v>46.468812472765428</v>
      </c>
      <c r="AL21">
        <f t="shared" si="8"/>
        <v>-2084.6395583722265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-276.09127074216218</v>
      </c>
      <c r="AR21">
        <f t="shared" si="9"/>
        <v>-278.68653928507058</v>
      </c>
      <c r="AS21">
        <f t="shared" si="9"/>
        <v>1.5580802450210502</v>
      </c>
      <c r="AT21">
        <f t="shared" si="9"/>
        <v>6.0427853271921652</v>
      </c>
      <c r="AU21">
        <f t="shared" si="9"/>
        <v>-271.08567371285733</v>
      </c>
      <c r="AW21">
        <v>18</v>
      </c>
      <c r="AX21">
        <f>IF(Z21&gt;0, (R21*SUMPRODUCT(K21:$K$98, X21:$X$98)-K21*$AZ$3)/Z21, 0)</f>
        <v>816.55735261751909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1000000</v>
      </c>
      <c r="S22">
        <f t="shared" si="1"/>
        <v>813.1702768780973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651.8585943922526</v>
      </c>
      <c r="AC22">
        <f t="shared" si="2"/>
        <v>640.93386794366188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-2126.582200449529</v>
      </c>
      <c r="AI22">
        <f t="shared" si="6"/>
        <v>-2146.28698695514</v>
      </c>
      <c r="AJ22">
        <f t="shared" si="7"/>
        <v>10.924726448590718</v>
      </c>
      <c r="AK22">
        <f t="shared" si="22"/>
        <v>45.630101607457689</v>
      </c>
      <c r="AL22">
        <f t="shared" si="8"/>
        <v>-2089.7321588990917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-246.91060508662753</v>
      </c>
      <c r="AR22">
        <f t="shared" si="9"/>
        <v>-249.19846433710688</v>
      </c>
      <c r="AS22">
        <f t="shared" si="9"/>
        <v>1.2684347763548569</v>
      </c>
      <c r="AT22">
        <f t="shared" si="9"/>
        <v>5.2979640268220454</v>
      </c>
      <c r="AU22">
        <f t="shared" si="9"/>
        <v>-242.63206553392999</v>
      </c>
      <c r="AW22">
        <v>19</v>
      </c>
      <c r="AX22">
        <f>IF(Z22&gt;0, (R22*SUMPRODUCT(K22:$K$98, X22:$X$98)-K22*$AZ$3)/Z22, 0)</f>
        <v>813.1702768780973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1000000</v>
      </c>
      <c r="S23">
        <f t="shared" si="1"/>
        <v>810.58546191911182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640.93386794366188</v>
      </c>
      <c r="AC23">
        <f t="shared" si="2"/>
        <v>630.77910597629443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-2132.3692355339062</v>
      </c>
      <c r="AI23">
        <f t="shared" si="6"/>
        <v>-2151.823664943573</v>
      </c>
      <c r="AJ23">
        <f t="shared" si="7"/>
        <v>10.154761967367449</v>
      </c>
      <c r="AK23">
        <f t="shared" si="22"/>
        <v>44.865370756056336</v>
      </c>
      <c r="AL23">
        <f t="shared" si="8"/>
        <v>-2096.8035322201495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-221.0558206053804</v>
      </c>
      <c r="AR23">
        <f t="shared" si="9"/>
        <v>-223.07259836877117</v>
      </c>
      <c r="AS23">
        <f t="shared" si="9"/>
        <v>1.0527113233213898</v>
      </c>
      <c r="AT23">
        <f t="shared" si="9"/>
        <v>4.6510478504260764</v>
      </c>
      <c r="AU23">
        <f t="shared" si="9"/>
        <v>-217.36883919502372</v>
      </c>
      <c r="AW23">
        <v>20</v>
      </c>
      <c r="AX23">
        <f>IF(Z23&gt;0, (R23*SUMPRODUCT(K23:$K$98, X23:$X$98)-K23*$AZ$3)/Z23, 0)</f>
        <v>810.58546191911182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1000000</v>
      </c>
      <c r="S24">
        <f t="shared" si="1"/>
        <v>808.47095052102918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630.77910597629443</v>
      </c>
      <c r="AC24">
        <f t="shared" si="2"/>
        <v>621.11243101311084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-2139.6860804960652</v>
      </c>
      <c r="AI24">
        <f t="shared" si="6"/>
        <v>-2158.8924734596226</v>
      </c>
      <c r="AJ24">
        <f t="shared" si="7"/>
        <v>9.6666749631835955</v>
      </c>
      <c r="AK24">
        <f t="shared" si="22"/>
        <v>44.154537418340617</v>
      </c>
      <c r="AL24">
        <f t="shared" si="8"/>
        <v>-2105.0712610780984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-198.0485127260753</v>
      </c>
      <c r="AR24">
        <f t="shared" si="9"/>
        <v>-199.82624900054003</v>
      </c>
      <c r="AS24">
        <f t="shared" si="9"/>
        <v>0.89474368082118316</v>
      </c>
      <c r="AT24">
        <f t="shared" si="9"/>
        <v>4.0869268373156951</v>
      </c>
      <c r="AU24">
        <f t="shared" si="9"/>
        <v>-194.84457848240316</v>
      </c>
      <c r="AW24">
        <v>21</v>
      </c>
      <c r="AX24">
        <f>IF(Z24&gt;0, (R24*SUMPRODUCT(K24:$K$98, X24:$X$98)-K24*$AZ$3)/Z24, 0)</f>
        <v>808.47095052102918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1000000</v>
      </c>
      <c r="S25">
        <f t="shared" si="1"/>
        <v>806.68129490125966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621.11243101311084</v>
      </c>
      <c r="AC25">
        <f t="shared" si="2"/>
        <v>611.80422689614056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-2151.9226804229133</v>
      </c>
      <c r="AI25">
        <f t="shared" si="6"/>
        <v>-2170.8832113898247</v>
      </c>
      <c r="AJ25">
        <f t="shared" si="7"/>
        <v>9.3082041169702734</v>
      </c>
      <c r="AK25">
        <f t="shared" si="22"/>
        <v>43.477870170917761</v>
      </c>
      <c r="AL25">
        <f t="shared" si="8"/>
        <v>-2118.0971371019364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-177.840292556766</v>
      </c>
      <c r="AR25">
        <f t="shared" si="9"/>
        <v>-179.40723843491645</v>
      </c>
      <c r="AS25">
        <f t="shared" si="9"/>
        <v>0.76925335580122223</v>
      </c>
      <c r="AT25">
        <f t="shared" si="9"/>
        <v>3.5931203389805462</v>
      </c>
      <c r="AU25">
        <f t="shared" si="9"/>
        <v>-175.04486474013464</v>
      </c>
      <c r="AW25">
        <v>22</v>
      </c>
      <c r="AX25">
        <f>IF(Z25&gt;0, (R25*SUMPRODUCT(K25:$K$98, X25:$X$98)-K25*$AZ$3)/Z25, 0)</f>
        <v>806.68129490125966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1000000</v>
      </c>
      <c r="S26">
        <f t="shared" si="1"/>
        <v>804.73919700970691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611.80422689614056</v>
      </c>
      <c r="AC26">
        <f t="shared" si="2"/>
        <v>602.4820670260749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-2169.5458627277781</v>
      </c>
      <c r="AI26">
        <f t="shared" si="6"/>
        <v>-2188.262549738452</v>
      </c>
      <c r="AJ26">
        <f t="shared" si="7"/>
        <v>9.3221598700656614</v>
      </c>
      <c r="AK26">
        <f t="shared" si="22"/>
        <v>42.826295882729845</v>
      </c>
      <c r="AL26">
        <f t="shared" si="8"/>
        <v>-2136.1140939856564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-160.08635409300678</v>
      </c>
      <c r="AR26">
        <f t="shared" si="9"/>
        <v>-161.46742016573384</v>
      </c>
      <c r="AS26">
        <f t="shared" si="9"/>
        <v>0.68786311988565729</v>
      </c>
      <c r="AT26">
        <f t="shared" si="9"/>
        <v>3.1600648250664829</v>
      </c>
      <c r="AU26">
        <f t="shared" si="9"/>
        <v>-157.61949222078169</v>
      </c>
      <c r="AW26">
        <v>23</v>
      </c>
      <c r="AX26">
        <f>IF(Z26&gt;0, (R26*SUMPRODUCT(K26:$K$98, X26:$X$98)-K26*$AZ$3)/Z26, 0)</f>
        <v>804.73919700970691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1000000</v>
      </c>
      <c r="S27">
        <f t="shared" si="1"/>
        <v>802.2521140263101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602.4820670260749</v>
      </c>
      <c r="AC27">
        <f t="shared" si="2"/>
        <v>592.8583314033358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-2188.2607131854797</v>
      </c>
      <c r="AI27">
        <f t="shared" si="6"/>
        <v>-2206.7355268082174</v>
      </c>
      <c r="AJ27">
        <f t="shared" si="7"/>
        <v>9.6237356227391047</v>
      </c>
      <c r="AK27">
        <f t="shared" si="22"/>
        <v>42.173744691825249</v>
      </c>
      <c r="AL27">
        <f t="shared" si="8"/>
        <v>-2154.938046493653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-144.16721843771822</v>
      </c>
      <c r="AR27">
        <f t="shared" si="9"/>
        <v>-145.38437801797139</v>
      </c>
      <c r="AS27">
        <f t="shared" si="9"/>
        <v>0.63403194479993319</v>
      </c>
      <c r="AT27">
        <f t="shared" si="9"/>
        <v>2.7784950059593632</v>
      </c>
      <c r="AU27">
        <f t="shared" si="9"/>
        <v>-141.9718510672121</v>
      </c>
      <c r="AW27">
        <v>24</v>
      </c>
      <c r="AX27">
        <f>IF(Z27&gt;0, (R27*SUMPRODUCT(K27:$K$98, X27:$X$98)-K27*$AZ$3)/Z27, 0)</f>
        <v>802.2521140263101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1000000</v>
      </c>
      <c r="S28">
        <f t="shared" si="1"/>
        <v>799.34078238895268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592.8583314033358</v>
      </c>
      <c r="AC28">
        <f t="shared" si="2"/>
        <v>583.03273659978549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-2210.6636824248176</v>
      </c>
      <c r="AI28">
        <f t="shared" si="6"/>
        <v>-2228.8984813192674</v>
      </c>
      <c r="AJ28">
        <f t="shared" si="7"/>
        <v>9.8255948035503025</v>
      </c>
      <c r="AK28">
        <f t="shared" si="22"/>
        <v>41.500083198233511</v>
      </c>
      <c r="AL28">
        <f t="shared" si="8"/>
        <v>-2177.5728033174837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-130.03854747520896</v>
      </c>
      <c r="AR28">
        <f t="shared" si="9"/>
        <v>-131.11117864049587</v>
      </c>
      <c r="AS28">
        <f t="shared" si="9"/>
        <v>0.57797397518746996</v>
      </c>
      <c r="AT28">
        <f t="shared" si="9"/>
        <v>2.4411721159137212</v>
      </c>
      <c r="AU28">
        <f t="shared" si="9"/>
        <v>-128.0920325493947</v>
      </c>
      <c r="AW28">
        <v>25</v>
      </c>
      <c r="AX28">
        <f>IF(Z28&gt;0, (R28*SUMPRODUCT(K28:$K$98, X28:$X$98)-K28*$AZ$3)/Z28, 0)</f>
        <v>799.34078238895268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1000000</v>
      </c>
      <c r="S29">
        <f t="shared" si="1"/>
        <v>795.90528780457055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583.03273659978549</v>
      </c>
      <c r="AC29">
        <f t="shared" si="2"/>
        <v>572.94206736936883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-2235.9167590155012</v>
      </c>
      <c r="AI29">
        <f t="shared" si="6"/>
        <v>-2253.913312002031</v>
      </c>
      <c r="AJ29">
        <f t="shared" si="7"/>
        <v>10.090669230416665</v>
      </c>
      <c r="AK29">
        <f t="shared" si="22"/>
        <v>40.812291561984992</v>
      </c>
      <c r="AL29">
        <f t="shared" si="8"/>
        <v>-2203.0103512096293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-117.43215798293774</v>
      </c>
      <c r="AR29">
        <f t="shared" si="9"/>
        <v>-118.37735151258998</v>
      </c>
      <c r="AS29">
        <f t="shared" si="9"/>
        <v>0.52997011558767215</v>
      </c>
      <c r="AT29">
        <f t="shared" si="9"/>
        <v>2.1434945871880338</v>
      </c>
      <c r="AU29">
        <f t="shared" si="9"/>
        <v>-115.70388680981428</v>
      </c>
      <c r="AW29">
        <v>26</v>
      </c>
      <c r="AX29">
        <f>IF(Z29&gt;0, (R29*SUMPRODUCT(K29:$K$98, X29:$X$98)-K29*$AZ$3)/Z29, 0)</f>
        <v>795.90528780457055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1000000</v>
      </c>
      <c r="S30">
        <f t="shared" si="1"/>
        <v>791.96172433751701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572.94206736936883</v>
      </c>
      <c r="AC30">
        <f t="shared" si="2"/>
        <v>562.60622924785298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-2267.7657979719675</v>
      </c>
      <c r="AI30">
        <f t="shared" si="6"/>
        <v>-2285.5256912836826</v>
      </c>
      <c r="AJ30">
        <f t="shared" si="7"/>
        <v>10.335838121515849</v>
      </c>
      <c r="AK30">
        <f t="shared" si="22"/>
        <v>40.10594471585582</v>
      </c>
      <c r="AL30">
        <f t="shared" si="8"/>
        <v>-2235.0839084463109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-106.34365650735103</v>
      </c>
      <c r="AR30">
        <f t="shared" si="9"/>
        <v>-107.17648148232738</v>
      </c>
      <c r="AS30">
        <f t="shared" si="9"/>
        <v>0.48468445017250966</v>
      </c>
      <c r="AT30">
        <f t="shared" si="9"/>
        <v>1.8807113206222288</v>
      </c>
      <c r="AU30">
        <f t="shared" si="9"/>
        <v>-104.81108571153264</v>
      </c>
      <c r="AW30">
        <v>27</v>
      </c>
      <c r="AX30">
        <f>IF(Z30&gt;0, (R30*SUMPRODUCT(K30:$K$98, X30:$X$98)-K30*$AZ$3)/Z30, 0)</f>
        <v>791.96172433751701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1000000</v>
      </c>
      <c r="S31">
        <f t="shared" si="1"/>
        <v>787.29873681666595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562.60622924785298</v>
      </c>
      <c r="AC31">
        <f t="shared" si="2"/>
        <v>551.88428690248588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-2307.1792153761353</v>
      </c>
      <c r="AI31">
        <f t="shared" si="6"/>
        <v>-2324.703830274349</v>
      </c>
      <c r="AJ31">
        <f t="shared" si="7"/>
        <v>10.721942345367097</v>
      </c>
      <c r="AK31">
        <f t="shared" si="22"/>
        <v>39.382436047349714</v>
      </c>
      <c r="AL31">
        <f t="shared" si="8"/>
        <v>-2274.5994518816324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-96.599904234991698</v>
      </c>
      <c r="AR31">
        <f t="shared" si="9"/>
        <v>-97.333647027766702</v>
      </c>
      <c r="AS31">
        <f t="shared" si="9"/>
        <v>0.44891987448261977</v>
      </c>
      <c r="AT31">
        <f t="shared" si="9"/>
        <v>1.6489137581340652</v>
      </c>
      <c r="AU31">
        <f t="shared" si="9"/>
        <v>-95.235813395150032</v>
      </c>
      <c r="AW31">
        <v>28</v>
      </c>
      <c r="AX31">
        <f>IF(Z31&gt;0, (R31*SUMPRODUCT(K31:$K$98, X31:$X$98)-K31*$AZ$3)/Z31, 0)</f>
        <v>787.29873681666595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1000000</v>
      </c>
      <c r="S32">
        <f t="shared" si="1"/>
        <v>781.72722422336278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551.88428690248588</v>
      </c>
      <c r="AC32">
        <f t="shared" si="2"/>
        <v>540.660913169266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-2351.2572523400463</v>
      </c>
      <c r="AI32">
        <f t="shared" si="6"/>
        <v>-2368.5478396579692</v>
      </c>
      <c r="AJ32">
        <f t="shared" si="7"/>
        <v>11.223373733219887</v>
      </c>
      <c r="AK32">
        <f t="shared" si="22"/>
        <v>38.631900083174017</v>
      </c>
      <c r="AL32">
        <f t="shared" si="8"/>
        <v>-2318.6925658415753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-87.897695861592766</v>
      </c>
      <c r="AR32">
        <f t="shared" si="9"/>
        <v>-88.544074637809857</v>
      </c>
      <c r="AS32">
        <f t="shared" si="9"/>
        <v>0.41956646384046054</v>
      </c>
      <c r="AT32">
        <f t="shared" si="9"/>
        <v>1.4441869347502514</v>
      </c>
      <c r="AU32">
        <f t="shared" si="9"/>
        <v>-86.68032123921914</v>
      </c>
      <c r="AW32">
        <v>29</v>
      </c>
      <c r="AX32">
        <f>IF(Z32&gt;0, (R32*SUMPRODUCT(K32:$K$98, X32:$X$98)-K32*$AZ$3)/Z32, 0)</f>
        <v>781.72722422336278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1000000</v>
      </c>
      <c r="S33">
        <f t="shared" si="1"/>
        <v>775.30386238270455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540.660913169266</v>
      </c>
      <c r="AC33">
        <f t="shared" si="2"/>
        <v>528.99226239854056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-2404.1143837411905</v>
      </c>
      <c r="AI33">
        <f t="shared" si="6"/>
        <v>-2421.1719623263407</v>
      </c>
      <c r="AJ33">
        <f t="shared" si="7"/>
        <v>11.668650770725435</v>
      </c>
      <c r="AK33">
        <f t="shared" si="22"/>
        <v>37.846263921848625</v>
      </c>
      <c r="AL33">
        <f t="shared" si="8"/>
        <v>-2371.6570476337665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-80.244346899125972</v>
      </c>
      <c r="AR33">
        <f t="shared" si="9"/>
        <v>-80.813693458716799</v>
      </c>
      <c r="AS33">
        <f t="shared" si="9"/>
        <v>0.38947533720660327</v>
      </c>
      <c r="AT33">
        <f t="shared" si="9"/>
        <v>1.2632297163226958</v>
      </c>
      <c r="AU33">
        <f t="shared" si="9"/>
        <v>-79.160988405187496</v>
      </c>
      <c r="AW33">
        <v>30</v>
      </c>
      <c r="AX33">
        <f>IF(Z33&gt;0, (R33*SUMPRODUCT(K33:$K$98, X33:$X$98)-K33*$AZ$3)/Z33, 0)</f>
        <v>775.30386238270455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1000000</v>
      </c>
      <c r="S34">
        <f t="shared" si="1"/>
        <v>767.90291950751316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528.99226239854056</v>
      </c>
      <c r="AC34">
        <f t="shared" si="2"/>
        <v>516.80956290197469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-2465.9199782213846</v>
      </c>
      <c r="AI34">
        <f t="shared" si="6"/>
        <v>-2482.7453330212279</v>
      </c>
      <c r="AJ34">
        <f t="shared" si="7"/>
        <v>12.182699496565874</v>
      </c>
      <c r="AK34">
        <f t="shared" si="22"/>
        <v>37.029458367897846</v>
      </c>
      <c r="AL34">
        <f t="shared" si="8"/>
        <v>-2433.5331751567642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-73.488651184856138</v>
      </c>
      <c r="AR34">
        <f t="shared" si="9"/>
        <v>-73.990075659643423</v>
      </c>
      <c r="AS34">
        <f t="shared" si="9"/>
        <v>0.36306537182881565</v>
      </c>
      <c r="AT34">
        <f t="shared" si="9"/>
        <v>1.1035414667127086</v>
      </c>
      <c r="AU34">
        <f t="shared" ref="AU34:AU97" si="23">AL34*$K34</f>
        <v>-72.523468821101901</v>
      </c>
      <c r="AW34">
        <v>31</v>
      </c>
      <c r="AX34">
        <f>IF(Z34&gt;0, (R34*SUMPRODUCT(K34:$K$98, X34:$X$98)-K34*$AZ$3)/Z34, 0)</f>
        <v>767.90291950751316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1000000</v>
      </c>
      <c r="S35">
        <f t="shared" si="1"/>
        <v>759.45211182100456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516.80956290197469</v>
      </c>
      <c r="AC35">
        <f t="shared" si="2"/>
        <v>504.09023975511832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-2528.9140897504849</v>
      </c>
      <c r="AI35">
        <f t="shared" ref="AI35:AI66" si="25">SUM(AE35:AH35)</f>
        <v>-2545.5079681500861</v>
      </c>
      <c r="AJ35">
        <f t="shared" si="7"/>
        <v>12.719323146856368</v>
      </c>
      <c r="AK35">
        <f t="shared" si="22"/>
        <v>36.176669403138234</v>
      </c>
      <c r="AL35">
        <f t="shared" ref="AL35:AL98" si="26">SUM(AI35:AK35)</f>
        <v>-2496.6119756000917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-67.29105706835152</v>
      </c>
      <c r="AR35">
        <f t="shared" si="27"/>
        <v>-67.732598211602863</v>
      </c>
      <c r="AS35">
        <f t="shared" si="27"/>
        <v>0.3384443557077747</v>
      </c>
      <c r="AT35">
        <f t="shared" si="27"/>
        <v>0.96261329525418871</v>
      </c>
      <c r="AU35">
        <f t="shared" si="23"/>
        <v>-66.431540560640912</v>
      </c>
      <c r="AW35">
        <v>32</v>
      </c>
      <c r="AX35">
        <f>IF(Z35&gt;0, (R35*SUMPRODUCT(K35:$K$98, X35:$X$98)-K35*$AZ$3)/Z35, 0)</f>
        <v>759.45211182100456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1000000</v>
      </c>
      <c r="S36">
        <f t="shared" si="1"/>
        <v>750.25473986753013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504.09023975511832</v>
      </c>
      <c r="AC36">
        <f t="shared" si="2"/>
        <v>491.05751129212354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-2596.5463714765156</v>
      </c>
      <c r="AI36">
        <f t="shared" si="25"/>
        <v>-2612.9093974328339</v>
      </c>
      <c r="AJ36">
        <f t="shared" si="7"/>
        <v>13.032728462994783</v>
      </c>
      <c r="AK36">
        <f t="shared" si="22"/>
        <v>35.286316782858286</v>
      </c>
      <c r="AL36">
        <f t="shared" si="26"/>
        <v>-2564.5903521869809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-61.688091587481111</v>
      </c>
      <c r="AR36">
        <f t="shared" si="27"/>
        <v>-62.076840217172524</v>
      </c>
      <c r="AS36">
        <f t="shared" si="27"/>
        <v>0.30962826464093657</v>
      </c>
      <c r="AT36">
        <f t="shared" si="27"/>
        <v>0.83832338424521813</v>
      </c>
      <c r="AU36">
        <f t="shared" si="23"/>
        <v>-60.928888568286368</v>
      </c>
      <c r="AW36">
        <v>33</v>
      </c>
      <c r="AX36">
        <f>IF(Z36&gt;0, (R36*SUMPRODUCT(K36:$K$98, X36:$X$98)-K36*$AZ$3)/Z36, 0)</f>
        <v>750.25473986753013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1000000</v>
      </c>
      <c r="S37">
        <f t="shared" si="1"/>
        <v>740.44736915431383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491.05751129212354</v>
      </c>
      <c r="AC37">
        <f t="shared" si="2"/>
        <v>477.81435595942548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-2670.8732383090951</v>
      </c>
      <c r="AI37">
        <f t="shared" si="25"/>
        <v>-2687.0058621748922</v>
      </c>
      <c r="AJ37">
        <f t="shared" si="7"/>
        <v>13.243155332698052</v>
      </c>
      <c r="AK37">
        <f t="shared" si="22"/>
        <v>34.374025790448648</v>
      </c>
      <c r="AL37">
        <f t="shared" si="26"/>
        <v>-2639.3886810517456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-56.655295071289878</v>
      </c>
      <c r="AR37">
        <f t="shared" si="27"/>
        <v>-56.997504709801028</v>
      </c>
      <c r="AS37">
        <f t="shared" si="27"/>
        <v>0.28091744014176384</v>
      </c>
      <c r="AT37">
        <f t="shared" si="27"/>
        <v>0.7291512551074576</v>
      </c>
      <c r="AU37">
        <f t="shared" si="23"/>
        <v>-55.987436014551811</v>
      </c>
      <c r="AW37">
        <v>34</v>
      </c>
      <c r="AX37">
        <f>IF(Z37&gt;0, (R37*SUMPRODUCT(K37:$K$98, X37:$X$98)-K37*$AZ$3)/Z37, 0)</f>
        <v>740.44736915431383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1000000</v>
      </c>
      <c r="S38">
        <f t="shared" si="1"/>
        <v>730.10927428172772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477.81435595942548</v>
      </c>
      <c r="AC38">
        <f t="shared" si="2"/>
        <v>464.41346825847791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-2764.288317021937</v>
      </c>
      <c r="AI38">
        <f t="shared" si="25"/>
        <v>-2780.1905074411507</v>
      </c>
      <c r="AJ38">
        <f t="shared" si="7"/>
        <v>13.400887700947578</v>
      </c>
      <c r="AK38">
        <f t="shared" si="22"/>
        <v>33.447004917159788</v>
      </c>
      <c r="AL38">
        <f t="shared" si="26"/>
        <v>-2733.3426148230437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-52.354322607955922</v>
      </c>
      <c r="AR38">
        <f t="shared" si="27"/>
        <v>-52.655502626788973</v>
      </c>
      <c r="AS38">
        <f t="shared" si="27"/>
        <v>0.25380651996686437</v>
      </c>
      <c r="AT38">
        <f t="shared" si="27"/>
        <v>0.6334705663370841</v>
      </c>
      <c r="AU38">
        <f t="shared" si="23"/>
        <v>-51.768225540485034</v>
      </c>
      <c r="AW38">
        <v>35</v>
      </c>
      <c r="AX38">
        <f>IF(Z38&gt;0, (R38*SUMPRODUCT(K38:$K$98, X38:$X$98)-K38*$AZ$3)/Z38, 0)</f>
        <v>730.10927428172772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1000000</v>
      </c>
      <c r="S39">
        <f t="shared" si="1"/>
        <v>718.94226859362959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464.41346825847791</v>
      </c>
      <c r="AC39">
        <f t="shared" si="2"/>
        <v>450.6791522311845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-2862.5653830273741</v>
      </c>
      <c r="AI39">
        <f t="shared" si="25"/>
        <v>-2878.2369874078199</v>
      </c>
      <c r="AJ39">
        <f t="shared" si="7"/>
        <v>13.734316027293403</v>
      </c>
      <c r="AK39">
        <f t="shared" si="22"/>
        <v>32.508942778093456</v>
      </c>
      <c r="AL39">
        <f t="shared" si="26"/>
        <v>-2831.9937286024328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-48.406825077636086</v>
      </c>
      <c r="AR39">
        <f t="shared" si="27"/>
        <v>-48.671836530799077</v>
      </c>
      <c r="AS39">
        <f t="shared" si="27"/>
        <v>0.2322513356152773</v>
      </c>
      <c r="AT39">
        <f t="shared" si="27"/>
        <v>0.54973581244589598</v>
      </c>
      <c r="AU39">
        <f t="shared" si="23"/>
        <v>-47.8898493827379</v>
      </c>
      <c r="AW39">
        <v>36</v>
      </c>
      <c r="AX39">
        <f>IF(Z39&gt;0, (R39*SUMPRODUCT(K39:$K$98, X39:$X$98)-K39*$AZ$3)/Z39, 0)</f>
        <v>718.94226859362959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1000000</v>
      </c>
      <c r="S40">
        <f t="shared" si="1"/>
        <v>707.13455465515369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450.6791522311845</v>
      </c>
      <c r="AC40">
        <f t="shared" si="2"/>
        <v>436.75447588628288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-2955.6896607190988</v>
      </c>
      <c r="AI40">
        <f t="shared" si="25"/>
        <v>-2971.1306568142222</v>
      </c>
      <c r="AJ40">
        <f t="shared" si="7"/>
        <v>13.924676344901627</v>
      </c>
      <c r="AK40">
        <f t="shared" si="22"/>
        <v>31.547540656182917</v>
      </c>
      <c r="AL40">
        <f t="shared" si="26"/>
        <v>-2925.6584398131381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-44.626414361486759</v>
      </c>
      <c r="AR40">
        <f t="shared" si="27"/>
        <v>-44.859549896334293</v>
      </c>
      <c r="AS40">
        <f t="shared" si="27"/>
        <v>0.21024141494814058</v>
      </c>
      <c r="AT40">
        <f t="shared" si="27"/>
        <v>0.47631983835073793</v>
      </c>
      <c r="AU40">
        <f t="shared" si="23"/>
        <v>-44.172988643035417</v>
      </c>
      <c r="AW40">
        <v>37</v>
      </c>
      <c r="AX40">
        <f>IF(Z40&gt;0, (R40*SUMPRODUCT(K40:$K$98, X40:$X$98)-K40*$AZ$3)/Z40, 0)</f>
        <v>707.13455465515369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1000000</v>
      </c>
      <c r="S41">
        <f t="shared" si="1"/>
        <v>695.12237420866745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436.75447588628288</v>
      </c>
      <c r="AC41">
        <f t="shared" si="2"/>
        <v>422.91569432188038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-3058.7816509040999</v>
      </c>
      <c r="AI41">
        <f t="shared" si="25"/>
        <v>-3073.9917674969997</v>
      </c>
      <c r="AJ41">
        <f t="shared" si="7"/>
        <v>13.838781564402495</v>
      </c>
      <c r="AK41">
        <f t="shared" si="22"/>
        <v>30.572813312039806</v>
      </c>
      <c r="AL41">
        <f t="shared" si="26"/>
        <v>-3029.5801726205577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-41.234773637443674</v>
      </c>
      <c r="AR41">
        <f t="shared" si="27"/>
        <v>-41.439817928369756</v>
      </c>
      <c r="AS41">
        <f t="shared" si="27"/>
        <v>0.18655762010913685</v>
      </c>
      <c r="AT41">
        <f t="shared" si="27"/>
        <v>0.41214548152175728</v>
      </c>
      <c r="AU41">
        <f t="shared" si="23"/>
        <v>-40.841114826738867</v>
      </c>
      <c r="AW41">
        <v>38</v>
      </c>
      <c r="AX41">
        <f>IF(Z41&gt;0, (R41*SUMPRODUCT(K41:$K$98, X41:$X$98)-K41*$AZ$3)/Z41, 0)</f>
        <v>695.12237420866745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1000000</v>
      </c>
      <c r="S42">
        <f t="shared" si="1"/>
        <v>682.91225605612181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422.91569432188038</v>
      </c>
      <c r="AC42">
        <f t="shared" si="2"/>
        <v>409.16987853897632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-3166.2236550355624</v>
      </c>
      <c r="AI42">
        <f t="shared" si="25"/>
        <v>-3181.2025148711573</v>
      </c>
      <c r="AJ42">
        <f t="shared" si="7"/>
        <v>13.74581578290406</v>
      </c>
      <c r="AK42">
        <f t="shared" si="22"/>
        <v>29.604098602531629</v>
      </c>
      <c r="AL42">
        <f t="shared" si="26"/>
        <v>-3137.8526004857213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-38.109978615155335</v>
      </c>
      <c r="AR42">
        <f t="shared" si="27"/>
        <v>-38.290270372847829</v>
      </c>
      <c r="AS42">
        <f t="shared" si="27"/>
        <v>0.16545032903825443</v>
      </c>
      <c r="AT42">
        <f t="shared" si="27"/>
        <v>0.35632718581617645</v>
      </c>
      <c r="AU42">
        <f t="shared" si="23"/>
        <v>-37.768492857993394</v>
      </c>
      <c r="AW42">
        <v>39</v>
      </c>
      <c r="AX42">
        <f>IF(Z42&gt;0, (R42*SUMPRODUCT(K42:$K$98, X42:$X$98)-K42*$AZ$3)/Z42, 0)</f>
        <v>682.91225605612181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1000000</v>
      </c>
      <c r="S43">
        <f t="shared" si="1"/>
        <v>670.65484892728784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409.16987853897632</v>
      </c>
      <c r="AC43">
        <f t="shared" si="2"/>
        <v>395.60361229394562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-3286.2342280436778</v>
      </c>
      <c r="AI43">
        <f t="shared" si="25"/>
        <v>-3300.9811434252156</v>
      </c>
      <c r="AJ43">
        <f t="shared" si="7"/>
        <v>13.566266245030704</v>
      </c>
      <c r="AK43">
        <f t="shared" si="22"/>
        <v>28.641891497728345</v>
      </c>
      <c r="AL43">
        <f t="shared" si="26"/>
        <v>-3258.7729856824562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-35.316496028534154</v>
      </c>
      <c r="AR43">
        <f t="shared" si="27"/>
        <v>-35.474978151950914</v>
      </c>
      <c r="AS43">
        <f t="shared" si="27"/>
        <v>0.14579392542262079</v>
      </c>
      <c r="AT43">
        <f t="shared" si="27"/>
        <v>0.30780862748526661</v>
      </c>
      <c r="AU43">
        <f t="shared" si="23"/>
        <v>-35.021375599043026</v>
      </c>
      <c r="AW43">
        <v>40</v>
      </c>
      <c r="AX43">
        <f>IF(Z43&gt;0, (R43*SUMPRODUCT(K43:$K$98, X43:$X$98)-K43*$AZ$3)/Z43, 0)</f>
        <v>670.65484892728784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1000000</v>
      </c>
      <c r="S44">
        <f t="shared" si="1"/>
        <v>658.34100464195797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395.60361229394562</v>
      </c>
      <c r="AC44">
        <f t="shared" si="2"/>
        <v>382.20114516730854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-3425.9125404400802</v>
      </c>
      <c r="AI44">
        <f t="shared" si="25"/>
        <v>-3440.4263388542913</v>
      </c>
      <c r="AJ44">
        <f t="shared" si="7"/>
        <v>13.402467126637077</v>
      </c>
      <c r="AK44">
        <f t="shared" si="22"/>
        <v>27.692252860576197</v>
      </c>
      <c r="AL44">
        <f t="shared" si="26"/>
        <v>-3399.3316188670783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-32.872848805626596</v>
      </c>
      <c r="AR44">
        <f t="shared" si="27"/>
        <v>-33.012113861355196</v>
      </c>
      <c r="AS44">
        <f t="shared" si="27"/>
        <v>0.12860143692393455</v>
      </c>
      <c r="AT44">
        <f t="shared" si="27"/>
        <v>0.26571701134435999</v>
      </c>
      <c r="AU44">
        <f t="shared" si="23"/>
        <v>-32.61779541308691</v>
      </c>
      <c r="AW44">
        <v>41</v>
      </c>
      <c r="AX44">
        <f>IF(Z44&gt;0, (R44*SUMPRODUCT(K44:$K$98, X44:$X$98)-K44*$AZ$3)/Z44, 0)</f>
        <v>658.34100464195797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1000000</v>
      </c>
      <c r="S45">
        <f t="shared" si="1"/>
        <v>645.8534964053232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382.20114516730854</v>
      </c>
      <c r="AC45">
        <f t="shared" si="2"/>
        <v>368.89439359551864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-3572.9302607549071</v>
      </c>
      <c r="AI45">
        <f t="shared" si="25"/>
        <v>-3587.2095979284572</v>
      </c>
      <c r="AJ45">
        <f t="shared" si="7"/>
        <v>13.306751571789903</v>
      </c>
      <c r="AK45">
        <f t="shared" si="22"/>
        <v>26.754080161711599</v>
      </c>
      <c r="AL45">
        <f t="shared" si="26"/>
        <v>-3547.1487661949559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-30.610300089083434</v>
      </c>
      <c r="AR45">
        <f t="shared" si="27"/>
        <v>-30.732635193341313</v>
      </c>
      <c r="AS45">
        <f t="shared" si="27"/>
        <v>0.1140026894164204</v>
      </c>
      <c r="AT45">
        <f t="shared" si="27"/>
        <v>0.22920974174971831</v>
      </c>
      <c r="AU45">
        <f t="shared" si="23"/>
        <v>-30.389422762175176</v>
      </c>
      <c r="AW45">
        <v>42</v>
      </c>
      <c r="AX45">
        <f>IF(Z45&gt;0, (R45*SUMPRODUCT(K45:$K$98, X45:$X$98)-K45*$AZ$3)/Z45, 0)</f>
        <v>645.8534964053232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1000000</v>
      </c>
      <c r="S46">
        <f t="shared" si="1"/>
        <v>633.31056048367429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368.89439359551864</v>
      </c>
      <c r="AC46">
        <f t="shared" si="2"/>
        <v>355.75382317950351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-3724.9907152479377</v>
      </c>
      <c r="AI46">
        <f t="shared" si="25"/>
        <v>-3739.0341342818715</v>
      </c>
      <c r="AJ46">
        <f t="shared" si="7"/>
        <v>13.140570416015123</v>
      </c>
      <c r="AK46">
        <f t="shared" si="22"/>
        <v>25.822607551686307</v>
      </c>
      <c r="AL46">
        <f t="shared" si="26"/>
        <v>-3700.07095631417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-28.493790035995335</v>
      </c>
      <c r="AR46">
        <f t="shared" si="27"/>
        <v>-28.601213185186669</v>
      </c>
      <c r="AS46">
        <f t="shared" si="27"/>
        <v>0.10051693628509484</v>
      </c>
      <c r="AT46">
        <f t="shared" si="27"/>
        <v>0.1975263870451508</v>
      </c>
      <c r="AU46">
        <f t="shared" si="23"/>
        <v>-28.303169861856421</v>
      </c>
      <c r="AW46">
        <v>43</v>
      </c>
      <c r="AX46">
        <f>IF(Z46&gt;0, (R46*SUMPRODUCT(K46:$K$98, X46:$X$98)-K46*$AZ$3)/Z46, 0)</f>
        <v>633.31056048367429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1000000</v>
      </c>
      <c r="S47">
        <f t="shared" si="1"/>
        <v>620.86844608375316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355.75382317950351</v>
      </c>
      <c r="AC47">
        <f t="shared" si="2"/>
        <v>342.85800606589083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-3896.1196693132888</v>
      </c>
      <c r="AI47">
        <f t="shared" si="25"/>
        <v>-3909.9252511651503</v>
      </c>
      <c r="AJ47">
        <f t="shared" si="7"/>
        <v>12.895817113612679</v>
      </c>
      <c r="AK47">
        <f t="shared" si="22"/>
        <v>24.90276762256525</v>
      </c>
      <c r="AL47">
        <f t="shared" si="26"/>
        <v>-3872.1266664289724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-26.609657843789314</v>
      </c>
      <c r="AR47">
        <f t="shared" si="27"/>
        <v>-26.703946993146275</v>
      </c>
      <c r="AS47">
        <f t="shared" si="27"/>
        <v>8.8075652221893549E-2</v>
      </c>
      <c r="AT47">
        <f t="shared" si="27"/>
        <v>0.17008053705820905</v>
      </c>
      <c r="AU47">
        <f t="shared" si="23"/>
        <v>-26.445790803866171</v>
      </c>
      <c r="AW47">
        <v>44</v>
      </c>
      <c r="AX47">
        <f>IF(Z47&gt;0, (R47*SUMPRODUCT(K47:$K$98, X47:$X$98)-K47*$AZ$3)/Z47, 0)</f>
        <v>620.86844608375316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1000000</v>
      </c>
      <c r="S48">
        <f t="shared" si="1"/>
        <v>608.49066441505352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342.85800606589083</v>
      </c>
      <c r="AC48">
        <f t="shared" si="2"/>
        <v>330.17510975994298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-4087.7703851061997</v>
      </c>
      <c r="AI48">
        <f t="shared" si="25"/>
        <v>-4101.3357168799148</v>
      </c>
      <c r="AJ48">
        <f t="shared" si="7"/>
        <v>12.68289630594785</v>
      </c>
      <c r="AK48">
        <f t="shared" si="22"/>
        <v>24.000060424612361</v>
      </c>
      <c r="AL48">
        <f t="shared" si="26"/>
        <v>-4064.6527601493544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-24.92731333717855</v>
      </c>
      <c r="AR48">
        <f t="shared" si="27"/>
        <v>-25.010035027437432</v>
      </c>
      <c r="AS48">
        <f t="shared" si="27"/>
        <v>7.7340579449668101E-2</v>
      </c>
      <c r="AT48">
        <f t="shared" si="27"/>
        <v>0.14635289410953256</v>
      </c>
      <c r="AU48">
        <f t="shared" si="23"/>
        <v>-24.786341553878231</v>
      </c>
      <c r="AW48">
        <v>45</v>
      </c>
      <c r="AX48">
        <f>IF(Z48&gt;0, (R48*SUMPRODUCT(K48:$K$98, X48:$X$98)-K48*$AZ$3)/Z48, 0)</f>
        <v>608.49066441505352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1000000</v>
      </c>
      <c r="S49">
        <f t="shared" si="1"/>
        <v>596.1605421635137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330.17510975994298</v>
      </c>
      <c r="AC49">
        <f t="shared" si="2"/>
        <v>317.68240493869439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-4306.508827116877</v>
      </c>
      <c r="AI49">
        <f t="shared" si="25"/>
        <v>-4319.8308428521768</v>
      </c>
      <c r="AJ49">
        <f t="shared" si="7"/>
        <v>12.492704821248594</v>
      </c>
      <c r="AK49">
        <f t="shared" si="22"/>
        <v>23.11225768319601</v>
      </c>
      <c r="AL49">
        <f t="shared" si="26"/>
        <v>-4284.2258803477325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-23.447486738648468</v>
      </c>
      <c r="AR49">
        <f t="shared" si="27"/>
        <v>-23.520020616976691</v>
      </c>
      <c r="AS49">
        <f t="shared" si="27"/>
        <v>6.8018560366491135E-2</v>
      </c>
      <c r="AT49">
        <f t="shared" si="27"/>
        <v>0.12583844066790695</v>
      </c>
      <c r="AU49">
        <f t="shared" si="23"/>
        <v>-23.326163615942296</v>
      </c>
      <c r="AW49">
        <v>46</v>
      </c>
      <c r="AX49">
        <f>IF(Z49&gt;0, (R49*SUMPRODUCT(K49:$K$98, X49:$X$98)-K49*$AZ$3)/Z49, 0)</f>
        <v>596.1605421635137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1000000</v>
      </c>
      <c r="S50">
        <f t="shared" si="1"/>
        <v>583.82538848388299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317.68240493869439</v>
      </c>
      <c r="AC50">
        <f t="shared" si="2"/>
        <v>305.33724723212617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-4557.6997806875061</v>
      </c>
      <c r="AI50">
        <f t="shared" si="25"/>
        <v>-4570.7746337709359</v>
      </c>
      <c r="AJ50">
        <f t="shared" si="7"/>
        <v>12.345157706568216</v>
      </c>
      <c r="AK50">
        <f t="shared" si="22"/>
        <v>22.237768345708609</v>
      </c>
      <c r="AL50">
        <f t="shared" si="26"/>
        <v>-4536.191707718659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-22.156372037347928</v>
      </c>
      <c r="AR50">
        <f t="shared" si="27"/>
        <v>-22.219932895497834</v>
      </c>
      <c r="AS50">
        <f t="shared" si="27"/>
        <v>6.0013585836757026E-2</v>
      </c>
      <c r="AT50">
        <f t="shared" si="27"/>
        <v>0.10810459057343978</v>
      </c>
      <c r="AU50">
        <f t="shared" si="23"/>
        <v>-22.051814719087638</v>
      </c>
      <c r="AW50">
        <v>47</v>
      </c>
      <c r="AX50">
        <f>IF(Z50&gt;0, (R50*SUMPRODUCT(K50:$K$98, X50:$X$98)-K50*$AZ$3)/Z50, 0)</f>
        <v>583.82538848388299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1000000</v>
      </c>
      <c r="S51">
        <f t="shared" si="1"/>
        <v>571.42222600804041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305.33724723212617</v>
      </c>
      <c r="AC51">
        <f t="shared" si="2"/>
        <v>293.09366897342136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-4844.5656916732187</v>
      </c>
      <c r="AI51">
        <f t="shared" si="25"/>
        <v>-4857.3886820835223</v>
      </c>
      <c r="AJ51">
        <f t="shared" si="7"/>
        <v>12.243578258704815</v>
      </c>
      <c r="AK51">
        <f t="shared" si="22"/>
        <v>21.373607306248836</v>
      </c>
      <c r="AL51">
        <f t="shared" si="26"/>
        <v>-4823.7714965185687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-21.027602618546151</v>
      </c>
      <c r="AR51">
        <f t="shared" si="27"/>
        <v>-21.083260187023907</v>
      </c>
      <c r="AS51">
        <f t="shared" si="27"/>
        <v>5.3142658111876441E-2</v>
      </c>
      <c r="AT51">
        <f t="shared" si="27"/>
        <v>9.2771106754345356E-2</v>
      </c>
      <c r="AU51">
        <f t="shared" si="23"/>
        <v>-20.937346422157685</v>
      </c>
      <c r="AW51">
        <v>48</v>
      </c>
      <c r="AX51">
        <f>IF(Z51&gt;0, (R51*SUMPRODUCT(K51:$K$98, X51:$X$98)-K51*$AZ$3)/Z51, 0)</f>
        <v>571.42222600804041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1000000</v>
      </c>
      <c r="S52">
        <f t="shared" si="1"/>
        <v>558.92206744656801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293.09366897342136</v>
      </c>
      <c r="AC52">
        <f t="shared" si="2"/>
        <v>280.91677508580665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-5185.8686525388857</v>
      </c>
      <c r="AI52">
        <f t="shared" si="25"/>
        <v>-5198.4337663287733</v>
      </c>
      <c r="AJ52">
        <f t="shared" si="7"/>
        <v>12.17689388761471</v>
      </c>
      <c r="AK52">
        <f t="shared" si="22"/>
        <v>20.516556828139496</v>
      </c>
      <c r="AL52">
        <f t="shared" si="26"/>
        <v>-5165.7403156130194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-20.097331768524288</v>
      </c>
      <c r="AR52">
        <f t="shared" si="27"/>
        <v>-20.146026650223806</v>
      </c>
      <c r="AS52">
        <f t="shared" si="27"/>
        <v>4.7190373063092789E-2</v>
      </c>
      <c r="AT52">
        <f t="shared" si="27"/>
        <v>7.9509929184387498E-2</v>
      </c>
      <c r="AU52">
        <f t="shared" si="23"/>
        <v>-20.019326347976328</v>
      </c>
      <c r="AW52">
        <v>49</v>
      </c>
      <c r="AX52">
        <f>IF(Z52&gt;0, (R52*SUMPRODUCT(K52:$K$98, X52:$X$98)-K52*$AZ$3)/Z52, 0)</f>
        <v>558.92206744656801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1000000</v>
      </c>
      <c r="S53">
        <f t="shared" si="1"/>
        <v>546.17527477486726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280.91677508580665</v>
      </c>
      <c r="AC53">
        <f t="shared" si="2"/>
        <v>268.72186182704252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-5571.8660173147791</v>
      </c>
      <c r="AI53">
        <f t="shared" si="25"/>
        <v>-5584.1661833163344</v>
      </c>
      <c r="AJ53">
        <f t="shared" si="7"/>
        <v>12.194913258764132</v>
      </c>
      <c r="AK53">
        <f t="shared" si="22"/>
        <v>19.664174256006469</v>
      </c>
      <c r="AL53">
        <f t="shared" si="26"/>
        <v>-5552.3070958015633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-19.279667121527059</v>
      </c>
      <c r="AR53">
        <f t="shared" si="27"/>
        <v>-19.322227927065558</v>
      </c>
      <c r="AS53">
        <f t="shared" si="27"/>
        <v>4.2196611956253835E-2</v>
      </c>
      <c r="AT53">
        <f t="shared" si="27"/>
        <v>6.8041609883902676E-2</v>
      </c>
      <c r="AU53">
        <f t="shared" si="23"/>
        <v>-19.211989705225399</v>
      </c>
      <c r="AW53">
        <v>50</v>
      </c>
      <c r="AX53">
        <f>IF(Z53&gt;0, (R53*SUMPRODUCT(K53:$K$98, X53:$X$98)-K53*$AZ$3)/Z53, 0)</f>
        <v>546.17527477486726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1000000</v>
      </c>
      <c r="S54">
        <f t="shared" si="1"/>
        <v>533.17068818011489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268.72186182704252</v>
      </c>
      <c r="AC54">
        <f t="shared" si="2"/>
        <v>256.49792551780126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-6006.2532236684474</v>
      </c>
      <c r="AI54">
        <f t="shared" si="25"/>
        <v>-6018.2802316793959</v>
      </c>
      <c r="AJ54">
        <f t="shared" si="7"/>
        <v>12.223936309241253</v>
      </c>
      <c r="AK54">
        <f t="shared" si="22"/>
        <v>18.810530327892977</v>
      </c>
      <c r="AL54">
        <f t="shared" si="26"/>
        <v>-5987.2457650422621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-18.556005045206156</v>
      </c>
      <c r="AR54">
        <f t="shared" si="27"/>
        <v>-18.59316185711852</v>
      </c>
      <c r="AS54">
        <f t="shared" si="27"/>
        <v>3.7765211585271741E-2</v>
      </c>
      <c r="AT54">
        <f t="shared" si="27"/>
        <v>5.8114149149075797E-2</v>
      </c>
      <c r="AU54">
        <f t="shared" si="23"/>
        <v>-18.497282496384177</v>
      </c>
      <c r="AW54">
        <v>51</v>
      </c>
      <c r="AX54">
        <f>IF(Z54&gt;0, (R54*SUMPRODUCT(K54:$K$98, X54:$X$98)-K54*$AZ$3)/Z54, 0)</f>
        <v>533.17068818011489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1000000</v>
      </c>
      <c r="S55">
        <f t="shared" si="1"/>
        <v>519.91350768426662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256.49792551780126</v>
      </c>
      <c r="AC55">
        <f t="shared" si="2"/>
        <v>244.24168012642173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-6495.8404266287162</v>
      </c>
      <c r="AI55">
        <f t="shared" si="25"/>
        <v>-6507.5847685488889</v>
      </c>
      <c r="AJ55">
        <f t="shared" si="7"/>
        <v>12.256245391379537</v>
      </c>
      <c r="AK55">
        <f t="shared" si="22"/>
        <v>17.954854786246091</v>
      </c>
      <c r="AL55">
        <f t="shared" si="26"/>
        <v>-6477.3736683712632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-17.918356330458721</v>
      </c>
      <c r="AR55">
        <f t="shared" si="27"/>
        <v>-17.950752339222998</v>
      </c>
      <c r="AS55">
        <f t="shared" si="27"/>
        <v>3.3808061432053622E-2</v>
      </c>
      <c r="AT55">
        <f t="shared" si="27"/>
        <v>4.9527307444738197E-2</v>
      </c>
      <c r="AU55">
        <f t="shared" si="23"/>
        <v>-17.867416970346206</v>
      </c>
      <c r="AW55">
        <v>52</v>
      </c>
      <c r="AX55">
        <f>IF(Z55&gt;0, (R55*SUMPRODUCT(K55:$K$98, X55:$X$98)-K55*$AZ$3)/Z55, 0)</f>
        <v>519.91350768426662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1000000</v>
      </c>
      <c r="S56">
        <f t="shared" si="1"/>
        <v>506.37901645259097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244.24168012642173</v>
      </c>
      <c r="AC56">
        <f t="shared" si="2"/>
        <v>231.94810920116538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-7023.5688603142462</v>
      </c>
      <c r="AI56">
        <f t="shared" si="25"/>
        <v>-7035.0201695937094</v>
      </c>
      <c r="AJ56">
        <f t="shared" si="7"/>
        <v>12.293570925256347</v>
      </c>
      <c r="AK56">
        <f t="shared" si="22"/>
        <v>17.096917608849523</v>
      </c>
      <c r="AL56">
        <f t="shared" si="26"/>
        <v>-7005.6296810596041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-17.298268870798974</v>
      </c>
      <c r="AR56">
        <f t="shared" si="27"/>
        <v>-17.326472171824197</v>
      </c>
      <c r="AS56">
        <f t="shared" si="27"/>
        <v>3.0277697773978478E-2</v>
      </c>
      <c r="AT56">
        <f t="shared" si="27"/>
        <v>4.2107806379012895E-2</v>
      </c>
      <c r="AU56">
        <f t="shared" si="23"/>
        <v>-17.254086667671206</v>
      </c>
      <c r="AW56">
        <v>53</v>
      </c>
      <c r="AX56">
        <f>IF(Z56&gt;0, (R56*SUMPRODUCT(K56:$K$98, X56:$X$98)-K56*$AZ$3)/Z56, 0)</f>
        <v>506.37901645259097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1000000</v>
      </c>
      <c r="S57">
        <f t="shared" si="1"/>
        <v>492.66476574977924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231.94810920116538</v>
      </c>
      <c r="AC57">
        <f t="shared" si="2"/>
        <v>219.67197015643984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-7586.5611055002191</v>
      </c>
      <c r="AI57">
        <f t="shared" si="25"/>
        <v>-7597.7082376592507</v>
      </c>
      <c r="AJ57">
        <f t="shared" si="7"/>
        <v>12.276139044725539</v>
      </c>
      <c r="AK57">
        <f t="shared" si="22"/>
        <v>16.236367644081579</v>
      </c>
      <c r="AL57">
        <f t="shared" si="26"/>
        <v>-7569.195730970443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-16.682907275908253</v>
      </c>
      <c r="AR57">
        <f t="shared" si="27"/>
        <v>-16.707419906811154</v>
      </c>
      <c r="AS57">
        <f t="shared" si="27"/>
        <v>2.6995325884982709E-2</v>
      </c>
      <c r="AT57">
        <f t="shared" si="27"/>
        <v>3.5703899584673571E-2</v>
      </c>
      <c r="AU57">
        <f t="shared" si="23"/>
        <v>-16.644720681341497</v>
      </c>
      <c r="AW57">
        <v>54</v>
      </c>
      <c r="AX57">
        <f>IF(Z57&gt;0, (R57*SUMPRODUCT(K57:$K$98, X57:$X$98)-K57*$AZ$3)/Z57, 0)</f>
        <v>492.66476574977924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1000000</v>
      </c>
      <c r="S58">
        <f t="shared" si="1"/>
        <v>478.86825085177725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219.67197015643984</v>
      </c>
      <c r="AC58">
        <f t="shared" si="2"/>
        <v>207.47310736809732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-8169.2547244417883</v>
      </c>
      <c r="AI58">
        <f t="shared" si="25"/>
        <v>-8180.0861539111183</v>
      </c>
      <c r="AJ58">
        <f t="shared" si="7"/>
        <v>12.198862788342524</v>
      </c>
      <c r="AK58">
        <f t="shared" si="22"/>
        <v>15.37703791095079</v>
      </c>
      <c r="AL58">
        <f t="shared" si="26"/>
        <v>-8152.5102532118244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-16.039513488050133</v>
      </c>
      <c r="AR58">
        <f t="shared" si="27"/>
        <v>-16.060779915028885</v>
      </c>
      <c r="AS58">
        <f t="shared" si="27"/>
        <v>2.3951245350090685E-2</v>
      </c>
      <c r="AT58">
        <f t="shared" si="27"/>
        <v>3.0191273904218545E-2</v>
      </c>
      <c r="AU58">
        <f t="shared" si="23"/>
        <v>-16.006637395774575</v>
      </c>
      <c r="AW58">
        <v>55</v>
      </c>
      <c r="AX58">
        <f>IF(Z58&gt;0, (R58*SUMPRODUCT(K58:$K$98, X58:$X$98)-K58*$AZ$3)/Z58, 0)</f>
        <v>478.86825085177725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1000000</v>
      </c>
      <c r="S59">
        <f t="shared" si="1"/>
        <v>465.16180552881542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207.47310736809732</v>
      </c>
      <c r="AC59">
        <f t="shared" si="2"/>
        <v>195.4372050296594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-8775.741135489403</v>
      </c>
      <c r="AI59">
        <f t="shared" si="25"/>
        <v>-8786.2448571356526</v>
      </c>
      <c r="AJ59">
        <f t="shared" si="7"/>
        <v>12.035902338437921</v>
      </c>
      <c r="AK59">
        <f t="shared" si="22"/>
        <v>14.523117515766813</v>
      </c>
      <c r="AL59">
        <f t="shared" si="26"/>
        <v>-8759.6858372814495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-15.384186442498015</v>
      </c>
      <c r="AR59">
        <f t="shared" si="27"/>
        <v>-15.402599840255673</v>
      </c>
      <c r="AS59">
        <f t="shared" si="27"/>
        <v>2.1099365024501802E-2</v>
      </c>
      <c r="AT59">
        <f t="shared" si="27"/>
        <v>2.5459541722957318E-2</v>
      </c>
      <c r="AU59">
        <f t="shared" si="23"/>
        <v>-15.356040933508217</v>
      </c>
      <c r="AW59">
        <v>56</v>
      </c>
      <c r="AX59">
        <f>IF(Z59&gt;0, (R59*SUMPRODUCT(K59:$K$98, X59:$X$98)-K59*$AZ$3)/Z59, 0)</f>
        <v>465.16180552881542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1000000</v>
      </c>
      <c r="S60">
        <f t="shared" si="1"/>
        <v>451.70256970184914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195.4372050296594</v>
      </c>
      <c r="AC60">
        <f t="shared" si="2"/>
        <v>183.62767139931509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-9423.9617490537421</v>
      </c>
      <c r="AI60">
        <f t="shared" si="25"/>
        <v>-9434.1248344398027</v>
      </c>
      <c r="AJ60">
        <f t="shared" si="7"/>
        <v>11.809533630344305</v>
      </c>
      <c r="AK60">
        <f t="shared" si="22"/>
        <v>13.680604352076159</v>
      </c>
      <c r="AL60">
        <f t="shared" si="26"/>
        <v>-9408.6346964573822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-14.750482358133462</v>
      </c>
      <c r="AR60">
        <f t="shared" si="27"/>
        <v>-14.766389724449581</v>
      </c>
      <c r="AS60">
        <f t="shared" si="27"/>
        <v>1.8484404129682351E-2</v>
      </c>
      <c r="AT60">
        <f t="shared" si="27"/>
        <v>2.1413023367180525E-2</v>
      </c>
      <c r="AU60">
        <f t="shared" si="23"/>
        <v>-14.726492296952719</v>
      </c>
      <c r="AW60">
        <v>57</v>
      </c>
      <c r="AX60">
        <f>IF(Z60&gt;0, (R60*SUMPRODUCT(K60:$K$98, X60:$X$98)-K60*$AZ$3)/Z60, 0)</f>
        <v>451.70256970184914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1000000</v>
      </c>
      <c r="S61">
        <f t="shared" si="1"/>
        <v>438.56397387802247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183.62767139931509</v>
      </c>
      <c r="AC61">
        <f t="shared" si="2"/>
        <v>172.06884333774747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-10112.130115075373</v>
      </c>
      <c r="AI61">
        <f t="shared" si="25"/>
        <v>-10121.938766354697</v>
      </c>
      <c r="AJ61">
        <f t="shared" si="7"/>
        <v>11.558828061567624</v>
      </c>
      <c r="AK61">
        <f t="shared" si="22"/>
        <v>12.853936997952058</v>
      </c>
      <c r="AL61">
        <f t="shared" si="26"/>
        <v>-10097.526001295177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-14.13179517783734</v>
      </c>
      <c r="AR61">
        <f t="shared" si="27"/>
        <v>-14.145502858540894</v>
      </c>
      <c r="AS61">
        <f t="shared" si="27"/>
        <v>1.6153568912092141E-2</v>
      </c>
      <c r="AT61">
        <f t="shared" si="27"/>
        <v>1.7963495605448892E-2</v>
      </c>
      <c r="AU61">
        <f t="shared" si="23"/>
        <v>-14.111385794023352</v>
      </c>
      <c r="AW61">
        <v>58</v>
      </c>
      <c r="AX61">
        <f>IF(Z61&gt;0, (R61*SUMPRODUCT(K61:$K$98, X61:$X$98)-K61*$AZ$3)/Z61, 0)</f>
        <v>438.56397387802247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1000000</v>
      </c>
      <c r="S62">
        <f t="shared" si="1"/>
        <v>425.83361841131614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172.06884333774747</v>
      </c>
      <c r="AC62">
        <f t="shared" si="2"/>
        <v>160.7867394961296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-10841.459100970193</v>
      </c>
      <c r="AI62">
        <f t="shared" si="25"/>
        <v>-10850.898629259198</v>
      </c>
      <c r="AJ62">
        <f t="shared" si="7"/>
        <v>11.282103841617868</v>
      </c>
      <c r="AK62">
        <f t="shared" si="22"/>
        <v>12.044819033642323</v>
      </c>
      <c r="AL62">
        <f t="shared" si="26"/>
        <v>-10827.571706383937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-13.527713542715162</v>
      </c>
      <c r="AR62">
        <f t="shared" si="27"/>
        <v>-13.539491960498484</v>
      </c>
      <c r="AS62">
        <f t="shared" si="27"/>
        <v>1.4077539518173792E-2</v>
      </c>
      <c r="AT62">
        <f t="shared" si="27"/>
        <v>1.5029237305002179E-2</v>
      </c>
      <c r="AU62">
        <f t="shared" si="23"/>
        <v>-13.510385183675305</v>
      </c>
      <c r="AW62">
        <v>59</v>
      </c>
      <c r="AX62">
        <f>IF(Z62&gt;0, (R62*SUMPRODUCT(K62:$K$98, X62:$X$98)-K62*$AZ$3)/Z62, 0)</f>
        <v>425.83361841131614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1000000</v>
      </c>
      <c r="S63">
        <f t="shared" si="1"/>
        <v>413.5388541338512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160.7867394961296</v>
      </c>
      <c r="AC63">
        <f t="shared" si="2"/>
        <v>149.80339321789614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-11557.875487209256</v>
      </c>
      <c r="AI63">
        <f t="shared" si="25"/>
        <v>-11566.93167332819</v>
      </c>
      <c r="AJ63">
        <f t="shared" si="7"/>
        <v>10.983346278233455</v>
      </c>
      <c r="AK63">
        <f t="shared" si="22"/>
        <v>11.255071764729072</v>
      </c>
      <c r="AL63">
        <f t="shared" si="26"/>
        <v>-11544.693255285229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-12.876464987749838</v>
      </c>
      <c r="AR63">
        <f t="shared" si="27"/>
        <v>-12.886554356130043</v>
      </c>
      <c r="AS63">
        <f t="shared" si="27"/>
        <v>1.2236390152889092E-2</v>
      </c>
      <c r="AT63">
        <f t="shared" si="27"/>
        <v>1.2539115659580369E-2</v>
      </c>
      <c r="AU63">
        <f t="shared" si="23"/>
        <v>-12.861778850317574</v>
      </c>
      <c r="AW63">
        <v>60</v>
      </c>
      <c r="AX63">
        <f>IF(Z63&gt;0, (R63*SUMPRODUCT(K63:$K$98, X63:$X$98)-K63*$AZ$3)/Z63, 0)</f>
        <v>413.5388541338512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1000000</v>
      </c>
      <c r="S64">
        <f t="shared" si="1"/>
        <v>401.8329439897218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149.80339321789614</v>
      </c>
      <c r="AC64">
        <f t="shared" si="2"/>
        <v>139.19868471629064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-12215.630811156301</v>
      </c>
      <c r="AI64">
        <f t="shared" si="25"/>
        <v>-12224.291044643769</v>
      </c>
      <c r="AJ64">
        <f t="shared" si="7"/>
        <v>10.604708501605501</v>
      </c>
      <c r="AK64">
        <f t="shared" si="22"/>
        <v>10.486237525252731</v>
      </c>
      <c r="AL64">
        <f t="shared" si="26"/>
        <v>-12203.200098616911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-12.151125764017916</v>
      </c>
      <c r="AR64">
        <f t="shared" si="27"/>
        <v>-12.159740266852749</v>
      </c>
      <c r="AS64">
        <f t="shared" si="27"/>
        <v>1.054870998361164E-2</v>
      </c>
      <c r="AT64">
        <f t="shared" si="27"/>
        <v>1.0430864597212619E-2</v>
      </c>
      <c r="AU64">
        <f t="shared" si="23"/>
        <v>-12.138760692271925</v>
      </c>
      <c r="AW64">
        <v>61</v>
      </c>
      <c r="AX64">
        <f>IF(Z64&gt;0, (R64*SUMPRODUCT(K64:$K$98, X64:$X$98)-K64*$AZ$3)/Z64, 0)</f>
        <v>401.8329439897218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1000000</v>
      </c>
      <c r="S65">
        <f t="shared" si="1"/>
        <v>394.55394958306113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139.19868471629064</v>
      </c>
      <c r="AC65">
        <f t="shared" si="2"/>
        <v>129.07591295775885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-15801.358444839896</v>
      </c>
      <c r="AI65">
        <f t="shared" si="25"/>
        <v>-15809.537042031367</v>
      </c>
      <c r="AJ65">
        <f t="shared" si="7"/>
        <v>10.122771758531798</v>
      </c>
      <c r="AK65">
        <f t="shared" si="22"/>
        <v>9.7439079301403453</v>
      </c>
      <c r="AL65">
        <f t="shared" si="26"/>
        <v>-15789.670362342695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-14.033856109804697</v>
      </c>
      <c r="AR65">
        <f t="shared" si="27"/>
        <v>-14.041119868586312</v>
      </c>
      <c r="AS65">
        <f t="shared" si="27"/>
        <v>8.990462610385351E-3</v>
      </c>
      <c r="AT65">
        <f t="shared" si="27"/>
        <v>8.6539775878212519E-3</v>
      </c>
      <c r="AU65">
        <f t="shared" si="23"/>
        <v>-14.023475428388107</v>
      </c>
      <c r="AW65">
        <v>62</v>
      </c>
      <c r="AX65">
        <f>IF(Z65&gt;0, (R65*SUMPRODUCT(K65:$K$98, X65:$X$98)-K65*$AZ$3)/Z65, 0)</f>
        <v>394.55394958306113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1000000</v>
      </c>
      <c r="S66">
        <f t="shared" si="1"/>
        <v>383.4426799326003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129.07591295775885</v>
      </c>
      <c r="AC66">
        <f t="shared" si="2"/>
        <v>116.85308720999524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-19125.237985245189</v>
      </c>
      <c r="AI66">
        <f t="shared" si="25"/>
        <v>-19132.856665515115</v>
      </c>
      <c r="AJ66">
        <f t="shared" si="7"/>
        <v>12.222825747763608</v>
      </c>
      <c r="AK66">
        <f t="shared" si="22"/>
        <v>9.0353139070431201</v>
      </c>
      <c r="AL66">
        <f t="shared" si="26"/>
        <v>-19111.59852586031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-15.16601285577349</v>
      </c>
      <c r="AR66">
        <f t="shared" si="27"/>
        <v>-15.172054349375131</v>
      </c>
      <c r="AS66">
        <f t="shared" si="27"/>
        <v>9.6925085359708067E-3</v>
      </c>
      <c r="AT66">
        <f t="shared" si="27"/>
        <v>7.1648617902627483E-3</v>
      </c>
      <c r="AU66">
        <f t="shared" si="23"/>
        <v>-15.155196979048899</v>
      </c>
      <c r="AW66">
        <v>63</v>
      </c>
      <c r="AX66">
        <f>IF(Z66&gt;0, (R66*SUMPRODUCT(K66:$K$98, X66:$X$98)-K66*$AZ$3)/Z66, 0)</f>
        <v>383.4426799326003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369.510599203732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116.85308720999524</v>
      </c>
      <c r="AC67">
        <f t="shared" ref="AC67:AC98" si="30">S67*Z67</f>
        <v>103.30406574890129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-22129.772437707783</v>
      </c>
      <c r="AI67">
        <f t="shared" ref="AI67:AI98" si="34">SUM(AE67:AH67)</f>
        <v>-22136.761686864065</v>
      </c>
      <c r="AJ67">
        <f t="shared" ref="AJ67:AJ98" si="35">AB67-AC67</f>
        <v>13.549021461093943</v>
      </c>
      <c r="AK67">
        <f t="shared" si="22"/>
        <v>8.1797161046996667</v>
      </c>
      <c r="AL67">
        <f t="shared" si="26"/>
        <v>-22115.032949298271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-15.668358402751071</v>
      </c>
      <c r="AR67">
        <f t="shared" si="36"/>
        <v>-15.673306942599595</v>
      </c>
      <c r="AS67">
        <f t="shared" si="36"/>
        <v>9.5930007801279995E-3</v>
      </c>
      <c r="AT67">
        <f t="shared" si="36"/>
        <v>5.7914162435221345E-3</v>
      </c>
      <c r="AU67">
        <f t="shared" si="23"/>
        <v>-15.657922525575943</v>
      </c>
      <c r="AW67">
        <v>64</v>
      </c>
      <c r="AX67">
        <f>IF(Z67&gt;0, (R67*SUMPRODUCT(K67:$K$98, X67:$X$98)-K67*$AZ$3)/Z67, 0)</f>
        <v>369.510599203732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1000000</v>
      </c>
      <c r="S68">
        <f t="shared" si="29"/>
        <v>353.35492678356655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103.30406574890129</v>
      </c>
      <c r="AC68">
        <f t="shared" si="30"/>
        <v>89.079449662828409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-24678.023093150012</v>
      </c>
      <c r="AI68">
        <f t="shared" si="34"/>
        <v>-24684.325499237402</v>
      </c>
      <c r="AJ68">
        <f t="shared" si="35"/>
        <v>14.224616086072885</v>
      </c>
      <c r="AK68">
        <f t="shared" si="22"/>
        <v>7.2312846024230915</v>
      </c>
      <c r="AL68">
        <f t="shared" si="26"/>
        <v>-24662.869598548907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-15.600513467258361</v>
      </c>
      <c r="AR68">
        <f t="shared" si="36"/>
        <v>-15.604497610180642</v>
      </c>
      <c r="AS68">
        <f t="shared" si="36"/>
        <v>8.9922646550629447E-3</v>
      </c>
      <c r="AT68">
        <f t="shared" si="36"/>
        <v>4.5713448115296202E-3</v>
      </c>
      <c r="AU68">
        <f t="shared" si="23"/>
        <v>-15.59093400071405</v>
      </c>
      <c r="AW68">
        <v>65</v>
      </c>
      <c r="AX68">
        <f>IF(Z68&gt;0, (R68*SUMPRODUCT(K68:$K$98, X68:$X$98)-K68*$AZ$3)/Z68, 0)</f>
        <v>353.35492678356655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1000000</v>
      </c>
      <c r="S69">
        <f t="shared" si="29"/>
        <v>334.67787602242709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89.079449662828409</v>
      </c>
      <c r="AC69">
        <f t="shared" si="30"/>
        <v>74.767991835461274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-26172.429566438041</v>
      </c>
      <c r="AI69">
        <f t="shared" si="34"/>
        <v>-26178.014637725399</v>
      </c>
      <c r="AJ69">
        <f t="shared" si="35"/>
        <v>14.311457827367136</v>
      </c>
      <c r="AK69">
        <f t="shared" si="22"/>
        <v>6.2355614763979892</v>
      </c>
      <c r="AL69">
        <f t="shared" si="26"/>
        <v>-26157.467618421633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-14.772518533020397</v>
      </c>
      <c r="AR69">
        <f t="shared" si="36"/>
        <v>-14.775670917818733</v>
      </c>
      <c r="AS69">
        <f t="shared" si="36"/>
        <v>8.0778238586007474E-3</v>
      </c>
      <c r="AT69">
        <f t="shared" si="36"/>
        <v>3.5195413264957269E-3</v>
      </c>
      <c r="AU69">
        <f t="shared" si="23"/>
        <v>-14.764073552633636</v>
      </c>
      <c r="AW69">
        <v>66</v>
      </c>
      <c r="AX69">
        <f>IF(Z69&gt;0, (R69*SUMPRODUCT(K69:$K$98, X69:$X$98)-K69*$AZ$3)/Z69, 0)</f>
        <v>334.67787602242709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1000000</v>
      </c>
      <c r="S70">
        <f t="shared" si="29"/>
        <v>314.82403669664751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74.767991835461274</v>
      </c>
      <c r="AC70">
        <f t="shared" si="30"/>
        <v>61.146415838058076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-26944.720907440351</v>
      </c>
      <c r="AI70">
        <f t="shared" si="34"/>
        <v>-26949.576509992148</v>
      </c>
      <c r="AJ70">
        <f t="shared" si="35"/>
        <v>13.621575997403198</v>
      </c>
      <c r="AK70">
        <f t="shared" si="22"/>
        <v>5.2337594284822897</v>
      </c>
      <c r="AL70">
        <f t="shared" si="26"/>
        <v>-26930.721174566261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-13.57894942059049</v>
      </c>
      <c r="AR70">
        <f t="shared" si="36"/>
        <v>-13.581396429846361</v>
      </c>
      <c r="AS70">
        <f t="shared" si="36"/>
        <v>6.8646727547432831E-3</v>
      </c>
      <c r="AT70">
        <f t="shared" si="36"/>
        <v>2.6375836217800669E-3</v>
      </c>
      <c r="AU70">
        <f t="shared" si="23"/>
        <v>-13.571894173469836</v>
      </c>
      <c r="AW70">
        <v>67</v>
      </c>
      <c r="AX70">
        <f>IF(Z70&gt;0, (R70*SUMPRODUCT(K70:$K$98, X70:$X$98)-K70*$AZ$3)/Z70, 0)</f>
        <v>314.82403669664751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1000000</v>
      </c>
      <c r="S71">
        <f t="shared" si="29"/>
        <v>293.73385003870061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61.146415838058076</v>
      </c>
      <c r="AC71">
        <f t="shared" si="30"/>
        <v>48.59509368141147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-26842.659287379814</v>
      </c>
      <c r="AI71">
        <f t="shared" si="34"/>
        <v>-26846.79526742391</v>
      </c>
      <c r="AJ71">
        <f t="shared" si="35"/>
        <v>12.551322156646606</v>
      </c>
      <c r="AK71">
        <f t="shared" si="22"/>
        <v>4.2802491086640657</v>
      </c>
      <c r="AL71">
        <f t="shared" si="26"/>
        <v>-26829.9636961586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-12.078138277914839</v>
      </c>
      <c r="AR71">
        <f t="shared" si="36"/>
        <v>-12.079999305853704</v>
      </c>
      <c r="AS71">
        <f t="shared" si="36"/>
        <v>5.6476000740324469E-3</v>
      </c>
      <c r="AT71">
        <f t="shared" si="36"/>
        <v>1.9259433294178897E-3</v>
      </c>
      <c r="AU71">
        <f t="shared" si="23"/>
        <v>-12.072425762450255</v>
      </c>
      <c r="AW71">
        <v>68</v>
      </c>
      <c r="AX71">
        <f>IF(Z71&gt;0, (R71*SUMPRODUCT(K71:$K$98, X71:$X$98)-K71*$AZ$3)/Z71, 0)</f>
        <v>293.73385003870061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1000000</v>
      </c>
      <c r="S72">
        <f t="shared" si="29"/>
        <v>271.435668836719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48.59509368141147</v>
      </c>
      <c r="AC72">
        <f t="shared" si="30"/>
        <v>37.434479746303694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-25871.911611830077</v>
      </c>
      <c r="AI72">
        <f t="shared" si="34"/>
        <v>-25875.359434283437</v>
      </c>
      <c r="AJ72">
        <f t="shared" si="35"/>
        <v>11.160613935107776</v>
      </c>
      <c r="AK72">
        <f t="shared" si="22"/>
        <v>3.4016565576988032</v>
      </c>
      <c r="AL72">
        <f t="shared" si="26"/>
        <v>-25860.79716379063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-10.394053661009064</v>
      </c>
      <c r="AR72">
        <f t="shared" si="36"/>
        <v>-10.39543882543493</v>
      </c>
      <c r="AS72">
        <f t="shared" si="36"/>
        <v>4.4837823301109398E-3</v>
      </c>
      <c r="AT72">
        <f t="shared" si="36"/>
        <v>1.3666172537818021E-3</v>
      </c>
      <c r="AU72">
        <f t="shared" si="23"/>
        <v>-10.389588425851038</v>
      </c>
      <c r="AW72">
        <v>69</v>
      </c>
      <c r="AX72">
        <f>IF(Z72&gt;0, (R72*SUMPRODUCT(K72:$K$98, X72:$X$98)-K72*$AZ$3)/Z72, 0)</f>
        <v>271.435668836719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1000000</v>
      </c>
      <c r="S73">
        <f t="shared" si="29"/>
        <v>248.1342883652085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37.434479746303694</v>
      </c>
      <c r="AC73">
        <f t="shared" si="30"/>
        <v>27.859644248515224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-24257.290025243139</v>
      </c>
      <c r="AI73">
        <f t="shared" si="34"/>
        <v>-24260.096937221333</v>
      </c>
      <c r="AJ73">
        <f t="shared" si="35"/>
        <v>9.5748354977884702</v>
      </c>
      <c r="AK73">
        <f t="shared" ref="AK73:AK98" si="49">G73*SUM(AB73:AB73, AE73:AF73)</f>
        <v>2.6204135822412589</v>
      </c>
      <c r="AL73">
        <f t="shared" si="26"/>
        <v>-24247.901688141304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-8.70123090769731</v>
      </c>
      <c r="AR73">
        <f t="shared" si="36"/>
        <v>-8.7022377633367665</v>
      </c>
      <c r="AS73">
        <f t="shared" si="36"/>
        <v>3.4345491389506247E-3</v>
      </c>
      <c r="AT73">
        <f t="shared" si="36"/>
        <v>9.3995758095896079E-4</v>
      </c>
      <c r="AU73">
        <f t="shared" si="23"/>
        <v>-8.6978632566168574</v>
      </c>
      <c r="AW73">
        <v>70</v>
      </c>
      <c r="AX73">
        <f>IF(Z73&gt;0, (R73*SUMPRODUCT(K73:$K$98, X73:$X$98)-K73*$AZ$3)/Z73, 0)</f>
        <v>248.1342883652085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1000000</v>
      </c>
      <c r="S74">
        <f t="shared" si="29"/>
        <v>223.09709415302521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27.859644248515224</v>
      </c>
      <c r="AC74">
        <f t="shared" si="30"/>
        <v>19.889858129407713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-22000.34277455882</v>
      </c>
      <c r="AI74">
        <f t="shared" si="34"/>
        <v>-22002.571608847866</v>
      </c>
      <c r="AJ74">
        <f t="shared" si="35"/>
        <v>7.9697861191075106</v>
      </c>
      <c r="AK74">
        <f t="shared" si="49"/>
        <v>1.9501750973960659</v>
      </c>
      <c r="AL74">
        <f t="shared" si="26"/>
        <v>-21992.651647631359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-7.0461167966235374</v>
      </c>
      <c r="AR74">
        <f t="shared" si="36"/>
        <v>-7.0468306321706402</v>
      </c>
      <c r="AS74">
        <f t="shared" si="36"/>
        <v>2.5525076774839776E-3</v>
      </c>
      <c r="AT74">
        <f t="shared" si="36"/>
        <v>6.2458851895751512E-4</v>
      </c>
      <c r="AU74">
        <f t="shared" si="23"/>
        <v>-7.0436535359741983</v>
      </c>
      <c r="AW74">
        <v>71</v>
      </c>
      <c r="AX74">
        <f>IF(Z74&gt;0, (R74*SUMPRODUCT(K74:$K$98, X74:$X$98)-K74*$AZ$3)/Z74, 0)</f>
        <v>223.09709415302521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1000000</v>
      </c>
      <c r="S75">
        <f t="shared" si="29"/>
        <v>195.89489133259926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19.889858129407713</v>
      </c>
      <c r="AC75">
        <f t="shared" si="30"/>
        <v>13.496817036882216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-19363.578452858557</v>
      </c>
      <c r="AI75">
        <f t="shared" si="34"/>
        <v>-19365.300909343394</v>
      </c>
      <c r="AJ75">
        <f t="shared" si="35"/>
        <v>6.3930410925254968</v>
      </c>
      <c r="AK75">
        <f t="shared" si="49"/>
        <v>1.39229006905854</v>
      </c>
      <c r="AL75">
        <f t="shared" si="26"/>
        <v>-19357.51557818181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-5.5371716565610392</v>
      </c>
      <c r="AR75">
        <f t="shared" si="36"/>
        <v>-5.5376642069050117</v>
      </c>
      <c r="AS75">
        <f t="shared" si="36"/>
        <v>1.8281417364534886E-3</v>
      </c>
      <c r="AT75">
        <f t="shared" si="36"/>
        <v>3.9813659065503275E-4</v>
      </c>
      <c r="AU75">
        <f t="shared" si="23"/>
        <v>-5.5354379285779034</v>
      </c>
      <c r="AW75">
        <v>72</v>
      </c>
      <c r="AX75">
        <f>IF(Z75&gt;0, (R75*SUMPRODUCT(K75:$K$98, X75:$X$98)-K75*$AZ$3)/Z75, 0)</f>
        <v>195.89489133259926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1000000</v>
      </c>
      <c r="S76">
        <f t="shared" si="29"/>
        <v>165.25173878261811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13.496817036882216</v>
      </c>
      <c r="AC76">
        <f t="shared" si="30"/>
        <v>8.5427486875515797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-16513.913407353906</v>
      </c>
      <c r="AI76">
        <f t="shared" si="34"/>
        <v>-16515.205791438711</v>
      </c>
      <c r="AJ76">
        <f t="shared" si="35"/>
        <v>4.9540683493306368</v>
      </c>
      <c r="AK76">
        <f t="shared" si="49"/>
        <v>0.94477719258175519</v>
      </c>
      <c r="AL76">
        <f t="shared" si="26"/>
        <v>-16509.306945896798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-4.2163276074091698</v>
      </c>
      <c r="AR76">
        <f t="shared" si="36"/>
        <v>-4.2166575785408886</v>
      </c>
      <c r="AS76">
        <f t="shared" si="36"/>
        <v>1.2648713018546527E-3</v>
      </c>
      <c r="AT76">
        <f t="shared" si="36"/>
        <v>2.4122024027079328E-4</v>
      </c>
      <c r="AU76">
        <f t="shared" si="23"/>
        <v>-4.2151514869987636</v>
      </c>
      <c r="AW76">
        <v>73</v>
      </c>
      <c r="AX76">
        <f>IF(Z76&gt;0, (R76*SUMPRODUCT(K76:$K$98, X76:$X$98)-K76*$AZ$3)/Z76, 0)</f>
        <v>165.25173878261811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1000000</v>
      </c>
      <c r="S77">
        <f t="shared" si="29"/>
        <v>128.8984848815673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8.5427486875515797</v>
      </c>
      <c r="AC77">
        <f t="shared" si="30"/>
        <v>4.8470490330266918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-13574.794498665251</v>
      </c>
      <c r="AI77">
        <f t="shared" si="34"/>
        <v>-13575.73458904674</v>
      </c>
      <c r="AJ77">
        <f t="shared" si="35"/>
        <v>3.6956996545248879</v>
      </c>
      <c r="AK77">
        <f t="shared" si="49"/>
        <v>0.59799240812861065</v>
      </c>
      <c r="AL77">
        <f t="shared" si="26"/>
        <v>-13571.440896984086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-3.0945648352573638</v>
      </c>
      <c r="AR77">
        <f t="shared" si="36"/>
        <v>-3.0947791420475554</v>
      </c>
      <c r="AS77">
        <f t="shared" si="36"/>
        <v>8.4248658008708821E-4</v>
      </c>
      <c r="AT77">
        <f t="shared" si="36"/>
        <v>1.3632075816157822E-4</v>
      </c>
      <c r="AU77">
        <f t="shared" si="23"/>
        <v>-3.0938003347093064</v>
      </c>
      <c r="AW77">
        <v>74</v>
      </c>
      <c r="AX77">
        <f>IF(Z77&gt;0, (R77*SUMPRODUCT(K77:$K$98, X77:$X$98)-K77*$AZ$3)/Z77, 0)</f>
        <v>128.8984848815673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1000000</v>
      </c>
      <c r="S78">
        <f t="shared" si="29"/>
        <v>83.821549113515445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4.8470490330266918</v>
      </c>
      <c r="AC78">
        <f t="shared" si="30"/>
        <v>2.2173305842731521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-10774.589300365695</v>
      </c>
      <c r="AI78">
        <f t="shared" si="34"/>
        <v>-10775.250625110859</v>
      </c>
      <c r="AJ78">
        <f t="shared" si="35"/>
        <v>2.6297184487535397</v>
      </c>
      <c r="AK78">
        <f t="shared" si="49"/>
        <v>0.33929343231186848</v>
      </c>
      <c r="AL78">
        <f t="shared" si="26"/>
        <v>-10772.281613229794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-2.1930524808924861</v>
      </c>
      <c r="AR78">
        <f t="shared" si="36"/>
        <v>-2.1931870864753651</v>
      </c>
      <c r="AS78">
        <f t="shared" si="36"/>
        <v>5.3525108078986833E-4</v>
      </c>
      <c r="AT78">
        <f t="shared" si="36"/>
        <v>6.9059551388823249E-5</v>
      </c>
      <c r="AU78">
        <f t="shared" si="23"/>
        <v>-2.1925827758431864</v>
      </c>
      <c r="AW78">
        <v>75</v>
      </c>
      <c r="AX78">
        <f>IF(Z78&gt;0, (R78*SUMPRODUCT(K78:$K$98, X78:$X$98)-K78*$AZ$3)/Z78, 0)</f>
        <v>83.821549113515445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1000000</v>
      </c>
      <c r="S79">
        <f t="shared" si="29"/>
        <v>24.445553602687845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2.2173305842731521</v>
      </c>
      <c r="AC79">
        <f t="shared" si="30"/>
        <v>0.43931951990193685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-8217.1131743917394</v>
      </c>
      <c r="AI79">
        <f t="shared" si="34"/>
        <v>-8217.5624580600925</v>
      </c>
      <c r="AJ79">
        <f t="shared" si="35"/>
        <v>1.7780110643712153</v>
      </c>
      <c r="AK79">
        <f t="shared" si="49"/>
        <v>0.15521314089912067</v>
      </c>
      <c r="AL79">
        <f t="shared" si="26"/>
        <v>-8215.6292338548228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-1.4933085291923267</v>
      </c>
      <c r="AR79">
        <f t="shared" si="36"/>
        <v>-1.4933901781996777</v>
      </c>
      <c r="AS79">
        <f t="shared" si="36"/>
        <v>3.2312066672008619E-4</v>
      </c>
      <c r="AT79">
        <f t="shared" si="36"/>
        <v>2.8207121190653985E-5</v>
      </c>
      <c r="AU79">
        <f t="shared" si="23"/>
        <v>-1.4930388504117669</v>
      </c>
      <c r="AW79">
        <v>76</v>
      </c>
      <c r="AX79">
        <f>IF(Z79&gt;0, (R79*SUMPRODUCT(K79:$K$98, X79:$X$98)-K79*$AZ$3)/Z79, 0)</f>
        <v>24.445553602687845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1000000</v>
      </c>
      <c r="S80">
        <f t="shared" si="29"/>
        <v>-57.999413765046981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0.43931951990193685</v>
      </c>
      <c r="AC80">
        <f t="shared" si="30"/>
        <v>-0.68341631596782504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-6008.4742380496682</v>
      </c>
      <c r="AI80">
        <f t="shared" si="34"/>
        <v>-6008.7688170253869</v>
      </c>
      <c r="AJ80">
        <f t="shared" si="35"/>
        <v>1.1227358358697619</v>
      </c>
      <c r="AK80">
        <f t="shared" si="49"/>
        <v>3.0752366393135583E-2</v>
      </c>
      <c r="AL80">
        <f t="shared" si="26"/>
        <v>-6007.6153288231235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-0.97493678704957643</v>
      </c>
      <c r="AR80">
        <f t="shared" si="36"/>
        <v>-0.97498458552032641</v>
      </c>
      <c r="AS80">
        <f t="shared" si="36"/>
        <v>1.8217544507332175E-4</v>
      </c>
      <c r="AT80">
        <f t="shared" si="36"/>
        <v>4.9898879645070943E-6</v>
      </c>
      <c r="AU80">
        <f t="shared" si="23"/>
        <v>-0.97479742018728843</v>
      </c>
      <c r="AW80">
        <v>77</v>
      </c>
      <c r="AX80">
        <f>IF(Z80&gt;0, (R80*SUMPRODUCT(K80:$K$98, X80:$X$98)-K80*$AZ$3)/Z80, 0)</f>
        <v>-57.999413765046981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1000000</v>
      </c>
      <c r="S81">
        <f t="shared" si="29"/>
        <v>-178.43055104240929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-0.68341631596782504</v>
      </c>
      <c r="AC81">
        <f t="shared" si="30"/>
        <v>-1.3274846268365412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-4225.5441777976203</v>
      </c>
      <c r="AI81">
        <f t="shared" si="34"/>
        <v>-4225.730172379137</v>
      </c>
      <c r="AJ81">
        <f t="shared" si="35"/>
        <v>0.64406831086871619</v>
      </c>
      <c r="AK81">
        <f t="shared" si="49"/>
        <v>-4.7839142117747757E-2</v>
      </c>
      <c r="AL81">
        <f t="shared" si="26"/>
        <v>-4225.133943210386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-0.61217681611928254</v>
      </c>
      <c r="AR81">
        <f t="shared" si="36"/>
        <v>-0.61220376213284611</v>
      </c>
      <c r="AS81">
        <f t="shared" si="36"/>
        <v>9.3309564714203998E-5</v>
      </c>
      <c r="AT81">
        <f t="shared" si="36"/>
        <v>-6.9307082059155626E-6</v>
      </c>
      <c r="AU81">
        <f t="shared" si="23"/>
        <v>-0.6121173832763378</v>
      </c>
      <c r="AW81">
        <v>78</v>
      </c>
      <c r="AX81">
        <f>IF(Z81&gt;0, (R81*SUMPRODUCT(K81:$K$98, X81:$X$98)-K81*$AZ$3)/Z81, 0)</f>
        <v>-178.43055104240929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1000000</v>
      </c>
      <c r="S82">
        <f t="shared" si="29"/>
        <v>-364.28069071524033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-1.3274846268365412</v>
      </c>
      <c r="AC82">
        <f t="shared" si="30"/>
        <v>-1.644243160651484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-2851.7145073649172</v>
      </c>
      <c r="AI82">
        <f t="shared" si="34"/>
        <v>-2851.8273491379346</v>
      </c>
      <c r="AJ82">
        <f t="shared" si="35"/>
        <v>0.31675853381494279</v>
      </c>
      <c r="AK82">
        <f t="shared" si="49"/>
        <v>-9.2923923878557899E-2</v>
      </c>
      <c r="AL82">
        <f t="shared" si="26"/>
        <v>-2851.603514527998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-0.3688775748975418</v>
      </c>
      <c r="AR82">
        <f t="shared" si="36"/>
        <v>-0.36889217130944429</v>
      </c>
      <c r="AS82">
        <f t="shared" si="36"/>
        <v>4.0973638658424481E-5</v>
      </c>
      <c r="AT82">
        <f t="shared" si="36"/>
        <v>-1.2019980121348073E-5</v>
      </c>
      <c r="AU82">
        <f t="shared" si="23"/>
        <v>-0.36886321765090724</v>
      </c>
      <c r="AW82">
        <v>79</v>
      </c>
      <c r="AX82">
        <f>IF(Z82&gt;0, (R82*SUMPRODUCT(K82:$K$98, X82:$X$98)-K82*$AZ$3)/Z82, 0)</f>
        <v>-364.28069071524033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1000000</v>
      </c>
      <c r="S83">
        <f t="shared" si="29"/>
        <v>-666.23211798862906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-1.644243160651484</v>
      </c>
      <c r="AC83">
        <f t="shared" si="30"/>
        <v>-1.7493544120630085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-1842.7910735777796</v>
      </c>
      <c r="AI83">
        <f t="shared" si="34"/>
        <v>-1842.8567171562272</v>
      </c>
      <c r="AJ83">
        <f t="shared" si="35"/>
        <v>0.10511125141152444</v>
      </c>
      <c r="AK83">
        <f t="shared" si="49"/>
        <v>-0.11509702124560389</v>
      </c>
      <c r="AL83">
        <f t="shared" si="26"/>
        <v>-1842.8667029260614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-0.21283070628859244</v>
      </c>
      <c r="AR83">
        <f t="shared" si="36"/>
        <v>-0.21283828770645613</v>
      </c>
      <c r="AS83">
        <f t="shared" si="36"/>
        <v>1.2139684306891849E-5</v>
      </c>
      <c r="AT83">
        <f t="shared" si="36"/>
        <v>-1.3292977524498022E-5</v>
      </c>
      <c r="AU83">
        <f t="shared" si="23"/>
        <v>-0.21283944099967375</v>
      </c>
      <c r="AW83">
        <v>80</v>
      </c>
      <c r="AX83">
        <f>IF(Z83&gt;0, (R83*SUMPRODUCT(K83:$K$98, X83:$X$98)-K83*$AZ$3)/Z83, 0)</f>
        <v>-666.23211798862906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1000000</v>
      </c>
      <c r="S84">
        <f t="shared" si="29"/>
        <v>-1181.3235127352098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-1.7493544120630085</v>
      </c>
      <c r="AC84">
        <f t="shared" si="30"/>
        <v>-1.7266794723819427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-1137.8374334125799</v>
      </c>
      <c r="AI84">
        <f t="shared" si="34"/>
        <v>-1137.8739746194078</v>
      </c>
      <c r="AJ84">
        <f t="shared" si="35"/>
        <v>-2.2674939681065709E-2</v>
      </c>
      <c r="AK84">
        <f t="shared" si="49"/>
        <v>-0.12245480884441061</v>
      </c>
      <c r="AL84">
        <f t="shared" si="26"/>
        <v>-1138.0191043679333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-0.11733305569694102</v>
      </c>
      <c r="AR84">
        <f t="shared" si="36"/>
        <v>-0.11733682380241028</v>
      </c>
      <c r="AS84">
        <f t="shared" si="36"/>
        <v>-2.3382250244166085E-6</v>
      </c>
      <c r="AT84">
        <f t="shared" si="36"/>
        <v>-1.262746020176826E-5</v>
      </c>
      <c r="AU84">
        <f t="shared" si="23"/>
        <v>-0.11735178948763647</v>
      </c>
      <c r="AW84">
        <v>81</v>
      </c>
      <c r="AX84">
        <f>IF(Z84&gt;0, (R84*SUMPRODUCT(K84:$K$98, X84:$X$98)-K84*$AZ$3)/Z84, 0)</f>
        <v>-1181.3235127352098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8"/>
        <v>1000000</v>
      </c>
      <c r="S85">
        <f t="shared" si="29"/>
        <v>-2103.1566599621724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-1.7266794723819427</v>
      </c>
      <c r="AC85">
        <f t="shared" si="30"/>
        <v>-1.6337396298916889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-670.22820699463989</v>
      </c>
      <c r="AI85">
        <f t="shared" si="34"/>
        <v>-670.24762708422463</v>
      </c>
      <c r="AJ85">
        <f t="shared" si="35"/>
        <v>-9.2939842490253888E-2</v>
      </c>
      <c r="AK85">
        <f t="shared" si="49"/>
        <v>-0.120867563066736</v>
      </c>
      <c r="AL85">
        <f t="shared" si="26"/>
        <v>-670.46143448978171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-6.1708479072184567E-2</v>
      </c>
      <c r="AR85">
        <f t="shared" si="36"/>
        <v>-6.1710267096292196E-2</v>
      </c>
      <c r="AS85">
        <f t="shared" si="36"/>
        <v>-8.5570500695561278E-6</v>
      </c>
      <c r="AT85">
        <f t="shared" si="36"/>
        <v>-1.1128378973267052E-5</v>
      </c>
      <c r="AU85">
        <f t="shared" si="23"/>
        <v>-6.172995252533503E-2</v>
      </c>
      <c r="AW85">
        <v>82</v>
      </c>
      <c r="AX85">
        <f>IF(Z85&gt;0, (R85*SUMPRODUCT(K85:$K$98, X85:$X$98)-K85*$AZ$3)/Z85, 0)</f>
        <v>-2103.1566599621724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1000000</v>
      </c>
      <c r="S86">
        <f t="shared" si="29"/>
        <v>-3835.22196392656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-1.6337396298916889</v>
      </c>
      <c r="AC86">
        <f t="shared" si="30"/>
        <v>-1.5077044498681638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-375.9150283150218</v>
      </c>
      <c r="AI86">
        <f t="shared" si="34"/>
        <v>-375.92485632800287</v>
      </c>
      <c r="AJ86">
        <f t="shared" si="35"/>
        <v>-0.1260351800235251</v>
      </c>
      <c r="AK86">
        <f t="shared" si="49"/>
        <v>-0.11436177409241823</v>
      </c>
      <c r="AL86">
        <f t="shared" si="26"/>
        <v>-376.16525328211878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-3.090251362948231E-2</v>
      </c>
      <c r="AR86">
        <f t="shared" si="36"/>
        <v>-3.0903321552236712E-2</v>
      </c>
      <c r="AS86">
        <f t="shared" si="36"/>
        <v>-1.0360862362776683E-5</v>
      </c>
      <c r="AT86">
        <f t="shared" si="36"/>
        <v>-9.4012370253554657E-6</v>
      </c>
      <c r="AU86">
        <f t="shared" si="23"/>
        <v>-3.0923083651624841E-2</v>
      </c>
      <c r="AW86">
        <v>83</v>
      </c>
      <c r="AX86">
        <f>IF(Z86&gt;0, (R86*SUMPRODUCT(K86:$K$98, X86:$X$98)-K86*$AZ$3)/Z86, 0)</f>
        <v>-3835.22196392656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1000000</v>
      </c>
      <c r="S87">
        <f t="shared" si="29"/>
        <v>-7255.5459835334741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-1.5077044498681638</v>
      </c>
      <c r="AC87">
        <f t="shared" si="30"/>
        <v>-1.3709786964479052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-200.23334856367151</v>
      </c>
      <c r="AI87">
        <f t="shared" si="34"/>
        <v>-200.23807246280867</v>
      </c>
      <c r="AJ87">
        <f t="shared" si="35"/>
        <v>-0.13672575342025861</v>
      </c>
      <c r="AK87">
        <f t="shared" si="49"/>
        <v>-0.10553931149077148</v>
      </c>
      <c r="AL87">
        <f t="shared" si="26"/>
        <v>-200.48033752771968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-1.4696790585706592E-2</v>
      </c>
      <c r="AR87">
        <f t="shared" si="36"/>
        <v>-1.4697137311948074E-2</v>
      </c>
      <c r="AS87">
        <f t="shared" si="36"/>
        <v>-1.0035440050844108E-5</v>
      </c>
      <c r="AT87">
        <f t="shared" si="36"/>
        <v>-7.7464077321081218E-6</v>
      </c>
      <c r="AU87">
        <f t="shared" si="23"/>
        <v>-1.4714919159731025E-2</v>
      </c>
      <c r="AW87">
        <v>84</v>
      </c>
      <c r="AX87">
        <f>IF(Z87&gt;0, (R87*SUMPRODUCT(K87:$K$98, X87:$X$98)-K87*$AZ$3)/Z87, 0)</f>
        <v>-7255.5459835334741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1000000</v>
      </c>
      <c r="S88">
        <f t="shared" si="29"/>
        <v>-14365.275479427815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-1.3709786964479052</v>
      </c>
      <c r="AC88">
        <f t="shared" si="30"/>
        <v>-1.2360073914534859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-101.02507698777333</v>
      </c>
      <c r="AI88">
        <f t="shared" si="34"/>
        <v>-101.02722802099441</v>
      </c>
      <c r="AJ88">
        <f t="shared" si="35"/>
        <v>-0.13497130499441923</v>
      </c>
      <c r="AK88">
        <f t="shared" si="49"/>
        <v>-9.5968508751353376E-2</v>
      </c>
      <c r="AL88">
        <f t="shared" si="26"/>
        <v>-101.25816783474019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-6.6205986800822805E-3</v>
      </c>
      <c r="AR88">
        <f t="shared" si="36"/>
        <v>-6.6207396463465878E-3</v>
      </c>
      <c r="AS88">
        <f t="shared" si="36"/>
        <v>-8.8452379383307247E-6</v>
      </c>
      <c r="AT88">
        <f t="shared" si="36"/>
        <v>-6.289220471918781E-6</v>
      </c>
      <c r="AU88">
        <f t="shared" si="23"/>
        <v>-6.6358741047568377E-3</v>
      </c>
      <c r="AW88">
        <v>85</v>
      </c>
      <c r="AX88">
        <f>IF(Z88&gt;0, (R88*SUMPRODUCT(K88:$K$98, X88:$X$98)-K88*$AZ$3)/Z88, 0)</f>
        <v>-14365.275479427815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1000000</v>
      </c>
      <c r="S89">
        <f t="shared" si="29"/>
        <v>-30258.112798706261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-1.2360073914534859</v>
      </c>
      <c r="AC89">
        <f t="shared" si="30"/>
        <v>-1.1089957619370274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-48.529728175551512</v>
      </c>
      <c r="AI89">
        <f t="shared" si="34"/>
        <v>-48.530644455236001</v>
      </c>
      <c r="AJ89">
        <f t="shared" si="35"/>
        <v>-0.1270116295164585</v>
      </c>
      <c r="AK89">
        <f t="shared" si="49"/>
        <v>-8.6520517401744018E-2</v>
      </c>
      <c r="AL89">
        <f t="shared" si="26"/>
        <v>-48.744176602154205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-2.8396048490045888E-3</v>
      </c>
      <c r="AR89">
        <f t="shared" si="36"/>
        <v>-2.8396584629919925E-3</v>
      </c>
      <c r="AS89">
        <f t="shared" si="36"/>
        <v>-7.4317918647771441E-6</v>
      </c>
      <c r="AT89">
        <f t="shared" si="36"/>
        <v>-5.0625480502103833E-6</v>
      </c>
      <c r="AU89">
        <f t="shared" si="23"/>
        <v>-2.8521528029069802E-3</v>
      </c>
      <c r="AW89">
        <v>86</v>
      </c>
      <c r="AX89">
        <f>IF(Z89&gt;0, (R89*SUMPRODUCT(K89:$K$98, X89:$X$98)-K89*$AZ$3)/Z89, 0)</f>
        <v>-30258.112798706261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1000000</v>
      </c>
      <c r="S90">
        <f t="shared" si="29"/>
        <v>-68254.660664322073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-1.1089957619370274</v>
      </c>
      <c r="AC90">
        <f t="shared" si="30"/>
        <v>-0.99252087732483496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-21.743238076215636</v>
      </c>
      <c r="AI90">
        <f t="shared" si="34"/>
        <v>-21.743601612151373</v>
      </c>
      <c r="AJ90">
        <f t="shared" si="35"/>
        <v>-0.11647488461219246</v>
      </c>
      <c r="AK90">
        <f t="shared" si="49"/>
        <v>-7.7629703335591924E-2</v>
      </c>
      <c r="AL90">
        <f t="shared" si="26"/>
        <v>-21.937706200099157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-1.1359422394170873E-3</v>
      </c>
      <c r="AR90">
        <f t="shared" si="36"/>
        <v>-1.1359612317963963E-3</v>
      </c>
      <c r="AS90">
        <f t="shared" si="36"/>
        <v>-6.0850523182630211E-6</v>
      </c>
      <c r="AT90">
        <f t="shared" si="36"/>
        <v>-4.0556451961392707E-6</v>
      </c>
      <c r="AU90">
        <f t="shared" si="23"/>
        <v>-1.1461019293107985E-3</v>
      </c>
      <c r="AW90">
        <v>87</v>
      </c>
      <c r="AX90">
        <f>IF(Z90&gt;0, (R90*SUMPRODUCT(K90:$K$98, X90:$X$98)-K90*$AZ$3)/Z90, 0)</f>
        <v>-68254.660664322073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1000000</v>
      </c>
      <c r="S91">
        <f t="shared" si="29"/>
        <v>-165901.76680189942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-0.99252087732483496</v>
      </c>
      <c r="AC91">
        <f t="shared" si="30"/>
        <v>-0.88712602540246888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-9.0487260221665498</v>
      </c>
      <c r="AI91">
        <f t="shared" si="34"/>
        <v>-9.0488597045923775</v>
      </c>
      <c r="AJ91">
        <f t="shared" si="35"/>
        <v>-0.10539485192236608</v>
      </c>
      <c r="AK91">
        <f t="shared" si="49"/>
        <v>-6.9476461412738458E-2</v>
      </c>
      <c r="AL91">
        <f t="shared" si="26"/>
        <v>-9.2237310179274825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-4.2208648243477557E-4</v>
      </c>
      <c r="AR91">
        <f t="shared" si="36"/>
        <v>-4.2209271817942543E-4</v>
      </c>
      <c r="AS91">
        <f t="shared" si="36"/>
        <v>-4.9162437016735153E-6</v>
      </c>
      <c r="AT91">
        <f t="shared" si="36"/>
        <v>-3.240796012375767E-6</v>
      </c>
      <c r="AU91">
        <f t="shared" si="23"/>
        <v>-4.3024975789347471E-4</v>
      </c>
      <c r="AW91">
        <v>88</v>
      </c>
      <c r="AX91">
        <f>IF(Z91&gt;0, (R91*SUMPRODUCT(K91:$K$98, X91:$X$98)-K91*$AZ$3)/Z91, 0)</f>
        <v>-165901.76680189942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1000000</v>
      </c>
      <c r="S92">
        <f t="shared" si="29"/>
        <v>-437229.22176949889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-0.88712602540246888</v>
      </c>
      <c r="AC92">
        <f t="shared" si="30"/>
        <v>-0.79243133138331145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-3.4814307186437112</v>
      </c>
      <c r="AI92">
        <f t="shared" si="34"/>
        <v>-3.4814760284773141</v>
      </c>
      <c r="AJ92">
        <f t="shared" si="35"/>
        <v>-9.4694694019157422E-2</v>
      </c>
      <c r="AK92">
        <f t="shared" si="49"/>
        <v>-6.209882177817283E-2</v>
      </c>
      <c r="AL92">
        <f t="shared" si="26"/>
        <v>-3.6382695442746442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-1.4499523807007345E-4</v>
      </c>
      <c r="AR92">
        <f t="shared" si="36"/>
        <v>-1.4499712514198185E-4</v>
      </c>
      <c r="AS92">
        <f t="shared" si="36"/>
        <v>-3.9438612492709624E-6</v>
      </c>
      <c r="AT92">
        <f t="shared" si="36"/>
        <v>-2.5863026368380539E-6</v>
      </c>
      <c r="AU92">
        <f t="shared" si="23"/>
        <v>-1.5152728902809086E-4</v>
      </c>
      <c r="AW92">
        <v>89</v>
      </c>
      <c r="AX92">
        <f>IF(Z92&gt;0, (R92*SUMPRODUCT(K92:$K$98, X92:$X$98)-K92*$AZ$3)/Z92, 0)</f>
        <v>-437229.22176949889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1000000</v>
      </c>
      <c r="S93">
        <f t="shared" si="29"/>
        <v>-1257848.3119792044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-0.79243133138331145</v>
      </c>
      <c r="AC93">
        <f t="shared" si="30"/>
        <v>-0.70765062974496007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-1.2316812010957354</v>
      </c>
      <c r="AI93">
        <f t="shared" si="34"/>
        <v>-1.2316952658009745</v>
      </c>
      <c r="AJ93">
        <f t="shared" si="35"/>
        <v>-8.4780701638351386E-2</v>
      </c>
      <c r="AK93">
        <f t="shared" si="49"/>
        <v>-5.5470193196831809E-2</v>
      </c>
      <c r="AL93">
        <f t="shared" si="26"/>
        <v>-1.3719461606361578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-4.5801138395831108E-5</v>
      </c>
      <c r="AR93">
        <f t="shared" si="36"/>
        <v>-4.580166140414737E-5</v>
      </c>
      <c r="AS93">
        <f t="shared" si="36"/>
        <v>-3.1526442439645365E-6</v>
      </c>
      <c r="AT93">
        <f t="shared" si="36"/>
        <v>-2.0627074548116845E-6</v>
      </c>
      <c r="AU93">
        <f t="shared" si="23"/>
        <v>-5.1017013102923589E-5</v>
      </c>
      <c r="AW93">
        <v>90</v>
      </c>
      <c r="AX93">
        <f>IF(Z93&gt;0, (R93*SUMPRODUCT(K93:$K$98, X93:$X$98)-K93*$AZ$3)/Z93, 0)</f>
        <v>-1257848.3119792044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1000000</v>
      </c>
      <c r="S94">
        <f t="shared" si="29"/>
        <v>-3982341.9448388964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-0.70765062974496007</v>
      </c>
      <c r="AC94">
        <f t="shared" si="30"/>
        <v>-0.63186991581512242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-0.39829440679498629</v>
      </c>
      <c r="AI94">
        <f t="shared" si="34"/>
        <v>-0.39829837349300323</v>
      </c>
      <c r="AJ94">
        <f t="shared" si="35"/>
        <v>-7.5780713929837651E-2</v>
      </c>
      <c r="AK94">
        <f t="shared" si="49"/>
        <v>-4.9535544082147207E-2</v>
      </c>
      <c r="AL94">
        <f t="shared" si="26"/>
        <v>-0.5236146315049881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-1.3224039710688706E-5</v>
      </c>
      <c r="AR94">
        <f t="shared" si="36"/>
        <v>-1.3224171411689778E-5</v>
      </c>
      <c r="AS94">
        <f t="shared" si="36"/>
        <v>-2.5160463044823471E-6</v>
      </c>
      <c r="AT94">
        <f t="shared" si="36"/>
        <v>-1.6446628194055058E-6</v>
      </c>
      <c r="AU94">
        <f t="shared" si="23"/>
        <v>-1.7384880535577634E-5</v>
      </c>
      <c r="AW94">
        <v>91</v>
      </c>
      <c r="AX94">
        <f>IF(Z94&gt;0, (R94*SUMPRODUCT(K94:$K$98, X94:$X$98)-K94*$AZ$3)/Z94, 0)</f>
        <v>-3982341.9448388964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8"/>
        <v>1000000</v>
      </c>
      <c r="S95">
        <f t="shared" si="29"/>
        <v>-14018082.377954474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-0.63186991581512242</v>
      </c>
      <c r="AC95">
        <f t="shared" si="30"/>
        <v>-0.56418089425819606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-0.11683458868012189</v>
      </c>
      <c r="AI95">
        <f t="shared" si="34"/>
        <v>-0.11683559484644167</v>
      </c>
      <c r="AJ95">
        <f t="shared" si="35"/>
        <v>-6.7689021556926354E-2</v>
      </c>
      <c r="AK95">
        <f t="shared" si="49"/>
        <v>-4.423089410705857E-2</v>
      </c>
      <c r="AL95">
        <f t="shared" si="26"/>
        <v>-0.22875551051042661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-3.4634852966833116E-6</v>
      </c>
      <c r="AR95">
        <f t="shared" si="36"/>
        <v>-3.4635151238286281E-6</v>
      </c>
      <c r="AS95">
        <f t="shared" si="36"/>
        <v>-2.0065969637738066E-6</v>
      </c>
      <c r="AT95">
        <f t="shared" si="36"/>
        <v>-1.3111960518676262E-6</v>
      </c>
      <c r="AU95">
        <f t="shared" si="23"/>
        <v>-6.7813081394700615E-6</v>
      </c>
      <c r="AW95">
        <v>92</v>
      </c>
      <c r="AX95">
        <f>IF(Z95&gt;0, (R95*SUMPRODUCT(K95:$K$98, X95:$X$98)-K95*$AZ$3)/Z95, 0)</f>
        <v>-14018082.377954474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1000000</v>
      </c>
      <c r="S96">
        <f t="shared" si="29"/>
        <v>-55560058.40242064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-0.56418089425819606</v>
      </c>
      <c r="AC96">
        <f t="shared" si="30"/>
        <v>-0.50373592417506674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-3.0777674479783697E-2</v>
      </c>
      <c r="AI96">
        <f t="shared" si="34"/>
        <v>-3.0777901142578275E-2</v>
      </c>
      <c r="AJ96">
        <f t="shared" si="35"/>
        <v>-6.0444970083129324E-2</v>
      </c>
      <c r="AK96">
        <f t="shared" si="49"/>
        <v>-3.9492662598073727E-2</v>
      </c>
      <c r="AL96">
        <f t="shared" si="26"/>
        <v>-0.13071553382378132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-8.1462867588418185E-7</v>
      </c>
      <c r="AR96">
        <f t="shared" si="36"/>
        <v>-8.1463467523323412E-7</v>
      </c>
      <c r="AS96">
        <f t="shared" si="36"/>
        <v>-1.5998676565060832E-6</v>
      </c>
      <c r="AT96">
        <f t="shared" si="36"/>
        <v>-1.045298450360232E-6</v>
      </c>
      <c r="AU96">
        <f t="shared" si="23"/>
        <v>-3.4598007820995492E-6</v>
      </c>
      <c r="AW96">
        <v>93</v>
      </c>
      <c r="AX96">
        <f>IF(Z96&gt;0, (R96*SUMPRODUCT(K96:$K$98, X96:$X$98)-K96*$AZ$3)/Z96, 0)</f>
        <v>-55560058.40242064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1000000</v>
      </c>
      <c r="S97">
        <f t="shared" si="29"/>
        <v>-251949133.91131735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-0.50373592417506674</v>
      </c>
      <c r="AC97">
        <f t="shared" si="30"/>
        <v>-0.44976492311764815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-7.1907048942443938E-3</v>
      </c>
      <c r="AI97">
        <f t="shared" si="34"/>
        <v>-7.1907495227886697E-3</v>
      </c>
      <c r="AJ97">
        <f t="shared" si="35"/>
        <v>-5.3971001057418588E-2</v>
      </c>
      <c r="AK97">
        <f t="shared" si="49"/>
        <v>-3.5261514692254678E-2</v>
      </c>
      <c r="AL97">
        <f t="shared" si="26"/>
        <v>-9.6423265272461936E-2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-1.6993284747798627E-7</v>
      </c>
      <c r="AR97">
        <f t="shared" si="36"/>
        <v>-1.6993390215283654E-7</v>
      </c>
      <c r="AS97">
        <f t="shared" si="36"/>
        <v>-1.275458529561627E-6</v>
      </c>
      <c r="AT97">
        <f t="shared" si="36"/>
        <v>-8.3331045929000551E-7</v>
      </c>
      <c r="AU97">
        <f t="shared" si="23"/>
        <v>-2.2787028910044688E-6</v>
      </c>
      <c r="AW97">
        <v>94</v>
      </c>
      <c r="AX97">
        <f>IF(Z97&gt;0, (R97*SUMPRODUCT(K97:$K$98, X97:$X$98)-K97*$AZ$3)/Z97, 0)</f>
        <v>-251949133.91131735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-0.44976492311764815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-0.44976492311764815</v>
      </c>
      <c r="AK98">
        <f t="shared" si="49"/>
        <v>-3.1483544618235375E-2</v>
      </c>
      <c r="AL98">
        <f t="shared" si="26"/>
        <v>-0.48303360950690449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-3.7666958937540048E-8</v>
      </c>
      <c r="AR98">
        <f t="shared" si="36"/>
        <v>-3.7666958937540048E-8</v>
      </c>
      <c r="AS98">
        <f t="shared" si="36"/>
        <v>-9.4901576813863693E-6</v>
      </c>
      <c r="AT98">
        <f t="shared" si="36"/>
        <v>-6.6431103769704602E-7</v>
      </c>
      <c r="AU98">
        <f t="shared" si="36"/>
        <v>-1.0192135678020956E-5</v>
      </c>
      <c r="AW98">
        <v>95</v>
      </c>
    </row>
    <row r="100" spans="5:50" x14ac:dyDescent="0.25">
      <c r="AN100" s="8">
        <f t="shared" ref="AN100:AU100" si="50">SUM(AN3:AN98)</f>
        <v>33988.247968186944</v>
      </c>
      <c r="AO100" s="8">
        <f t="shared" si="50"/>
        <v>-3398.8247968186947</v>
      </c>
      <c r="AP100" s="8">
        <f t="shared" si="50"/>
        <v>-437.3892562337212</v>
      </c>
      <c r="AQ100" s="8">
        <f t="shared" si="50"/>
        <v>-19031.802118948355</v>
      </c>
      <c r="AR100" s="8">
        <f t="shared" si="50"/>
        <v>11120.231796186159</v>
      </c>
      <c r="AS100" s="8">
        <f t="shared" si="50"/>
        <v>-1031.3147653436954</v>
      </c>
      <c r="AT100" s="8">
        <f t="shared" si="50"/>
        <v>601.60027978382254</v>
      </c>
      <c r="AU100" s="8">
        <f t="shared" si="50"/>
        <v>10690.517310626292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6B9B-577A-4DCE-8EAC-F554D464600A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38765.837831437348</v>
      </c>
      <c r="K3">
        <v>1</v>
      </c>
      <c r="L3" s="2">
        <v>0</v>
      </c>
      <c r="O3">
        <f>$C$3</f>
        <v>38765.837831437348</v>
      </c>
      <c r="P3">
        <f>O3*C5</f>
        <v>3876.5837831437348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38765.837831437348</v>
      </c>
      <c r="AF3">
        <f t="shared" ref="AF3:AG34" si="4">-$Z3*P3</f>
        <v>-3876.5837831437348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34616.104306493617</v>
      </c>
      <c r="AJ3">
        <f t="shared" ref="AJ3:AJ66" si="7">AB3-AC3</f>
        <v>0</v>
      </c>
      <c r="AL3">
        <f t="shared" ref="AL3:AL34" si="8">SUM(AI3:AK3)</f>
        <v>34616.104306493617</v>
      </c>
      <c r="AN3">
        <f t="shared" ref="AN3:AU34" si="9">AE3*$K3</f>
        <v>38765.837831437348</v>
      </c>
      <c r="AO3">
        <f t="shared" si="9"/>
        <v>-3876.5837831437348</v>
      </c>
      <c r="AP3">
        <f t="shared" si="9"/>
        <v>-273.14974180000002</v>
      </c>
      <c r="AQ3">
        <f t="shared" si="9"/>
        <v>0</v>
      </c>
      <c r="AR3">
        <f t="shared" si="9"/>
        <v>34616.104306493617</v>
      </c>
      <c r="AS3">
        <f t="shared" si="9"/>
        <v>0</v>
      </c>
      <c r="AT3">
        <f t="shared" si="9"/>
        <v>0</v>
      </c>
      <c r="AU3">
        <f t="shared" si="9"/>
        <v>34616.104306493617</v>
      </c>
      <c r="AW3">
        <v>0</v>
      </c>
      <c r="AX3">
        <f>IF(Z3&gt;0, (R3*SUMPRODUCT(K3:$K$98, X3:$X$98)-K3*$AZ$3)/Z3, 0)</f>
        <v>0</v>
      </c>
      <c r="AZ3">
        <f>C6*SUMPRODUCT(X4:X89, K4:K89)/1</f>
        <v>21571.910530221692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2340.3309200313265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2311.2761282380416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-2311.2761282380416</v>
      </c>
      <c r="AK4">
        <f>G4*SUM(AB4, AE4:AF4)</f>
        <v>0</v>
      </c>
      <c r="AL4">
        <f t="shared" si="8"/>
        <v>-4726.0981282380417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-2156.0910714285715</v>
      </c>
      <c r="AR4">
        <f t="shared" si="9"/>
        <v>-2156.0910714285715</v>
      </c>
      <c r="AS4">
        <f t="shared" si="9"/>
        <v>-2063.6394002125371</v>
      </c>
      <c r="AT4">
        <f t="shared" si="9"/>
        <v>0</v>
      </c>
      <c r="AU4">
        <f t="shared" si="9"/>
        <v>-4219.7304716411081</v>
      </c>
      <c r="AW4">
        <v>1</v>
      </c>
      <c r="AX4">
        <f>IF(Z4&gt;0, (R4*SUMPRODUCT(K4:$K$98, X4:$X$98)-K4*$AZ$3)/Z4, 0)</f>
        <v>2340.3309200313265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1000000</v>
      </c>
      <c r="S5">
        <f t="shared" si="1"/>
        <v>2274.99561559928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2311.2761282380416</v>
      </c>
      <c r="AC5">
        <f t="shared" si="2"/>
        <v>2218.8244570220049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-2399.9929589240141</v>
      </c>
      <c r="AI5">
        <f t="shared" si="6"/>
        <v>-2424.3756922555413</v>
      </c>
      <c r="AJ5">
        <f t="shared" si="7"/>
        <v>92.45167121603663</v>
      </c>
      <c r="AK5">
        <f>G5*SUM(AB5, AE5:AF5)</f>
        <v>161.78932897666292</v>
      </c>
      <c r="AL5">
        <f t="shared" si="8"/>
        <v>-2170.1346920628416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-1913.2596930197815</v>
      </c>
      <c r="AR5">
        <f t="shared" si="9"/>
        <v>-1932.6974587496341</v>
      </c>
      <c r="AS5">
        <f t="shared" si="9"/>
        <v>73.701906262784291</v>
      </c>
      <c r="AT5">
        <f t="shared" si="9"/>
        <v>128.97746251328357</v>
      </c>
      <c r="AU5">
        <f t="shared" si="9"/>
        <v>-1730.0180899735662</v>
      </c>
      <c r="AW5">
        <v>2</v>
      </c>
      <c r="AX5">
        <f>IF(Z5&gt;0, (R5*SUMPRODUCT(K5:$K$98, X5:$X$98)-K5*$AZ$3)/Z5, 0)</f>
        <v>2274.99561559928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1000000</v>
      </c>
      <c r="S6">
        <f t="shared" si="1"/>
        <v>2230.2513492928588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2218.8244570220049</v>
      </c>
      <c r="AC6">
        <f t="shared" si="2"/>
        <v>2148.0999427634088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-2391.2839047855045</v>
      </c>
      <c r="AI6">
        <f t="shared" si="6"/>
        <v>-2415.3630286860966</v>
      </c>
      <c r="AJ6">
        <f t="shared" si="7"/>
        <v>70.724514258596173</v>
      </c>
      <c r="AK6">
        <f>G6*SUM(AB6, AE6:AF6)</f>
        <v>155.31771199154036</v>
      </c>
      <c r="AL6">
        <f t="shared" si="8"/>
        <v>-2189.3208024359601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-1702.0686503404474</v>
      </c>
      <c r="AR6">
        <f t="shared" si="9"/>
        <v>-1719.2076951175409</v>
      </c>
      <c r="AS6">
        <f t="shared" si="9"/>
        <v>50.340312285466702</v>
      </c>
      <c r="AT6">
        <f t="shared" si="9"/>
        <v>110.5520795311506</v>
      </c>
      <c r="AU6">
        <f t="shared" si="9"/>
        <v>-1558.3153033009235</v>
      </c>
      <c r="AW6">
        <v>3</v>
      </c>
      <c r="AX6">
        <f>IF(Z6&gt;0, (R6*SUMPRODUCT(K6:$K$98, X6:$X$98)-K6*$AZ$3)/Z6, 0)</f>
        <v>2230.2513492928588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1000000</v>
      </c>
      <c r="S7">
        <f t="shared" si="1"/>
        <v>2198.5570808431862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2148.0999427634088</v>
      </c>
      <c r="AC7">
        <f t="shared" si="2"/>
        <v>2091.1519877454521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-2385.8443545867849</v>
      </c>
      <c r="AI7">
        <f t="shared" si="6"/>
        <v>-2409.6230411395063</v>
      </c>
      <c r="AJ7">
        <f t="shared" si="7"/>
        <v>56.947955017956701</v>
      </c>
      <c r="AK7">
        <f>G7*SUM(AB7, AE7:AF7)</f>
        <v>150.36699599343862</v>
      </c>
      <c r="AL7">
        <f t="shared" si="8"/>
        <v>-2202.308090128111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-1516.2472196000083</v>
      </c>
      <c r="AR7">
        <f t="shared" si="9"/>
        <v>-1531.3590047849846</v>
      </c>
      <c r="AS7">
        <f t="shared" si="9"/>
        <v>36.191454942096605</v>
      </c>
      <c r="AT7">
        <f t="shared" si="9"/>
        <v>95.56094434925707</v>
      </c>
      <c r="AU7">
        <f t="shared" si="9"/>
        <v>-1399.6066054936309</v>
      </c>
      <c r="AW7">
        <v>4</v>
      </c>
      <c r="AX7">
        <f>IF(Z7&gt;0, (R7*SUMPRODUCT(K7:$K$98, X7:$X$98)-K7*$AZ$3)/Z7, 0)</f>
        <v>2198.5570808431862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1000000</v>
      </c>
      <c r="S8">
        <f t="shared" si="1"/>
        <v>2175.9379715172086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2091.1519877454521</v>
      </c>
      <c r="AC8">
        <f t="shared" si="2"/>
        <v>2043.7625318262437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-2380.1086075454068</v>
      </c>
      <c r="AI8">
        <f t="shared" si="6"/>
        <v>-2403.5900045174126</v>
      </c>
      <c r="AJ8">
        <f t="shared" si="7"/>
        <v>47.389455919208331</v>
      </c>
      <c r="AK8">
        <f t="shared" ref="AK8:AK71" si="22">G8*SUM(AB8:AB8, AE8:AF8)</f>
        <v>146.38063914218165</v>
      </c>
      <c r="AL8">
        <f t="shared" si="8"/>
        <v>-2209.8199094560227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-1350.5375434482639</v>
      </c>
      <c r="AR8">
        <f t="shared" si="9"/>
        <v>-1363.8615186999693</v>
      </c>
      <c r="AS8">
        <f t="shared" si="9"/>
        <v>26.890049966451546</v>
      </c>
      <c r="AT8">
        <f t="shared" si="9"/>
        <v>83.060305806527055</v>
      </c>
      <c r="AU8">
        <f t="shared" si="9"/>
        <v>-1253.9111629269908</v>
      </c>
      <c r="AW8">
        <v>5</v>
      </c>
      <c r="AX8">
        <f>IF(Z8&gt;0, (R8*SUMPRODUCT(K8:$K$98, X8:$X$98)-K8*$AZ$3)/Z8, 0)</f>
        <v>2175.9379715172086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1000000</v>
      </c>
      <c r="S9">
        <f t="shared" si="1"/>
        <v>2161.4342132999109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2043.7625318262437</v>
      </c>
      <c r="AC9">
        <f t="shared" si="2"/>
        <v>2004.7051345215477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-2374.9319711456142</v>
      </c>
      <c r="AI9">
        <f t="shared" si="6"/>
        <v>-2398.119180848621</v>
      </c>
      <c r="AJ9">
        <f t="shared" si="7"/>
        <v>39.057397304695996</v>
      </c>
      <c r="AK9">
        <f t="shared" si="22"/>
        <v>143.06337722783707</v>
      </c>
      <c r="AL9">
        <f t="shared" si="8"/>
        <v>-2215.9984063160882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-1203.214447261367</v>
      </c>
      <c r="AR9">
        <f t="shared" si="9"/>
        <v>-1214.9618093101749</v>
      </c>
      <c r="AS9">
        <f t="shared" si="9"/>
        <v>19.787692986746201</v>
      </c>
      <c r="AT9">
        <f t="shared" si="9"/>
        <v>72.480359204353078</v>
      </c>
      <c r="AU9">
        <f t="shared" si="9"/>
        <v>-1122.6937571190758</v>
      </c>
      <c r="AW9">
        <v>6</v>
      </c>
      <c r="AX9">
        <f>IF(Z9&gt;0, (R9*SUMPRODUCT(K9:$K$98, X9:$X$98)-K9*$AZ$3)/Z9, 0)</f>
        <v>2161.4342132999109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1000000</v>
      </c>
      <c r="S10">
        <f t="shared" si="1"/>
        <v>2153.7137342577039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2004.7051345215477</v>
      </c>
      <c r="AC10">
        <f t="shared" si="2"/>
        <v>1972.4551034597953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-2374.4713698222081</v>
      </c>
      <c r="AI10">
        <f t="shared" si="6"/>
        <v>-2397.3673456439392</v>
      </c>
      <c r="AJ10">
        <f t="shared" si="7"/>
        <v>32.250031061752452</v>
      </c>
      <c r="AK10">
        <f t="shared" si="22"/>
        <v>140.32935941650837</v>
      </c>
      <c r="AL10">
        <f t="shared" si="8"/>
        <v>-2224.7879551656783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-1074.0902609789946</v>
      </c>
      <c r="AR10">
        <f t="shared" si="9"/>
        <v>-1084.4472376763272</v>
      </c>
      <c r="AS10">
        <f t="shared" si="9"/>
        <v>14.588276245374166</v>
      </c>
      <c r="AT10">
        <f t="shared" si="9"/>
        <v>63.47787562078647</v>
      </c>
      <c r="AU10">
        <f t="shared" si="9"/>
        <v>-1006.3810858101665</v>
      </c>
      <c r="AW10">
        <v>7</v>
      </c>
      <c r="AX10">
        <f>IF(Z10&gt;0, (R10*SUMPRODUCT(K10:$K$98, X10:$X$98)-K10*$AZ$3)/Z10, 0)</f>
        <v>2153.7137342577039</v>
      </c>
    </row>
    <row r="11" spans="1:52" x14ac:dyDescent="0.25">
      <c r="A11" t="s">
        <v>33</v>
      </c>
      <c r="C11" s="12">
        <f>AU91</f>
        <v>12156.276480927621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1000000</v>
      </c>
      <c r="S11">
        <f t="shared" si="1"/>
        <v>2149.5652025812556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1972.4551034597953</v>
      </c>
      <c r="AC11">
        <f t="shared" si="2"/>
        <v>1943.8687855161663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-2372.7466079673231</v>
      </c>
      <c r="AI11">
        <f t="shared" si="6"/>
        <v>-2395.3543053656381</v>
      </c>
      <c r="AJ11">
        <f t="shared" si="7"/>
        <v>28.586317943628956</v>
      </c>
      <c r="AK11">
        <f t="shared" si="22"/>
        <v>138.07185724218567</v>
      </c>
      <c r="AL11">
        <f t="shared" si="8"/>
        <v>-2228.6961301798237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-958.31255920294132</v>
      </c>
      <c r="AR11">
        <f t="shared" si="9"/>
        <v>-967.44342900535355</v>
      </c>
      <c r="AS11">
        <f t="shared" si="9"/>
        <v>11.545534367117426</v>
      </c>
      <c r="AT11">
        <f t="shared" si="9"/>
        <v>55.764907396080595</v>
      </c>
      <c r="AU11">
        <f t="shared" si="9"/>
        <v>-900.13298724215565</v>
      </c>
      <c r="AW11">
        <v>8</v>
      </c>
      <c r="AX11">
        <f>IF(Z11&gt;0, (R11*SUMPRODUCT(K11:$K$98, X11:$X$98)-K11*$AZ$3)/Z11, 0)</f>
        <v>2149.5652025812556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1000000</v>
      </c>
      <c r="S12">
        <f t="shared" si="1"/>
        <v>2149.2475379678108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1943.8687855161663</v>
      </c>
      <c r="AC12">
        <f t="shared" si="2"/>
        <v>1919.0418897376685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-2374.6980657926456</v>
      </c>
      <c r="AI12">
        <f t="shared" si="6"/>
        <v>-2397.0203187653324</v>
      </c>
      <c r="AJ12">
        <f t="shared" si="7"/>
        <v>24.826895778497828</v>
      </c>
      <c r="AK12">
        <f t="shared" si="22"/>
        <v>136.07081498613167</v>
      </c>
      <c r="AL12">
        <f t="shared" si="8"/>
        <v>-2236.1226080007032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-856.33992882919472</v>
      </c>
      <c r="AR12">
        <f t="shared" si="9"/>
        <v>-864.38955703132046</v>
      </c>
      <c r="AS12">
        <f t="shared" si="9"/>
        <v>8.9528275068991761</v>
      </c>
      <c r="AT12">
        <f t="shared" si="9"/>
        <v>49.068499991412843</v>
      </c>
      <c r="AU12">
        <f t="shared" si="9"/>
        <v>-806.3682295330085</v>
      </c>
      <c r="AW12">
        <v>9</v>
      </c>
      <c r="AX12">
        <f>IF(Z12&gt;0, (R12*SUMPRODUCT(K12:$K$98, X12:$X$98)-K12*$AZ$3)/Z12, 0)</f>
        <v>2149.2475379678108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1000000</v>
      </c>
      <c r="S13">
        <f t="shared" si="1"/>
        <v>2150.8718204985535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1919.0418897376685</v>
      </c>
      <c r="AC13">
        <f t="shared" si="2"/>
        <v>1896.1713032517173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-2378.5565944058294</v>
      </c>
      <c r="AI13">
        <f t="shared" si="6"/>
        <v>-2400.5961609339292</v>
      </c>
      <c r="AJ13">
        <f t="shared" si="7"/>
        <v>22.870586485951208</v>
      </c>
      <c r="AK13">
        <f t="shared" si="22"/>
        <v>134.3329322816368</v>
      </c>
      <c r="AL13">
        <f t="shared" si="8"/>
        <v>-2243.3926421663414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-765.83156511498839</v>
      </c>
      <c r="AR13">
        <f t="shared" si="9"/>
        <v>-772.92771568309661</v>
      </c>
      <c r="AS13">
        <f t="shared" si="9"/>
        <v>7.3637167536091441</v>
      </c>
      <c r="AT13">
        <f t="shared" si="9"/>
        <v>43.251608987437393</v>
      </c>
      <c r="AU13">
        <f t="shared" si="9"/>
        <v>-722.31238994205012</v>
      </c>
      <c r="AW13">
        <v>10</v>
      </c>
      <c r="AX13">
        <f>IF(Z13&gt;0, (R13*SUMPRODUCT(K13:$K$98, X13:$X$98)-K13*$AZ$3)/Z13, 0)</f>
        <v>2150.8718204985535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1000000</v>
      </c>
      <c r="S14">
        <f t="shared" si="1"/>
        <v>2153.6626600239401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1896.1713032517173</v>
      </c>
      <c r="AC14">
        <f t="shared" si="2"/>
        <v>1874.5087938003392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-2385.0293234915389</v>
      </c>
      <c r="AI14">
        <f t="shared" si="6"/>
        <v>-2406.7888686212705</v>
      </c>
      <c r="AJ14">
        <f t="shared" si="7"/>
        <v>21.662509451378128</v>
      </c>
      <c r="AK14">
        <f t="shared" si="22"/>
        <v>132.73199122762023</v>
      </c>
      <c r="AL14">
        <f t="shared" si="8"/>
        <v>-2252.3943679422723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-685.63893807882937</v>
      </c>
      <c r="AR14">
        <f t="shared" si="9"/>
        <v>-691.89428733968737</v>
      </c>
      <c r="AS14">
        <f t="shared" si="9"/>
        <v>6.2274538220863915</v>
      </c>
      <c r="AT14">
        <f t="shared" si="9"/>
        <v>38.157275727397106</v>
      </c>
      <c r="AU14">
        <f t="shared" si="9"/>
        <v>-647.50955779020398</v>
      </c>
      <c r="AW14">
        <v>11</v>
      </c>
      <c r="AX14">
        <f>IF(Z14&gt;0, (R14*SUMPRODUCT(K14:$K$98, X14:$X$98)-K14*$AZ$3)/Z14, 0)</f>
        <v>2153.6626600239401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1000000</v>
      </c>
      <c r="S15">
        <f t="shared" si="1"/>
        <v>2156.8012940732142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1874.5087938003392</v>
      </c>
      <c r="AC15">
        <f t="shared" si="2"/>
        <v>1853.3065125640212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-2393.2131265118551</v>
      </c>
      <c r="AI15">
        <f t="shared" si="6"/>
        <v>-2414.6952458621263</v>
      </c>
      <c r="AJ15">
        <f t="shared" si="7"/>
        <v>21.202281236317958</v>
      </c>
      <c r="AK15">
        <f t="shared" si="22"/>
        <v>131.21561556602376</v>
      </c>
      <c r="AL15">
        <f t="shared" si="8"/>
        <v>-2262.2773490597847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-614.27820168555547</v>
      </c>
      <c r="AR15">
        <f t="shared" si="9"/>
        <v>-619.79212666645026</v>
      </c>
      <c r="AS15">
        <f t="shared" si="9"/>
        <v>5.4420975069861903</v>
      </c>
      <c r="AT15">
        <f t="shared" si="9"/>
        <v>33.679780321295581</v>
      </c>
      <c r="AU15">
        <f t="shared" si="9"/>
        <v>-580.6702488381685</v>
      </c>
      <c r="AW15">
        <v>12</v>
      </c>
      <c r="AX15">
        <f>IF(Z15&gt;0, (R15*SUMPRODUCT(K15:$K$98, X15:$X$98)-K15*$AZ$3)/Z15, 0)</f>
        <v>2156.8012940732142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1000000</v>
      </c>
      <c r="S16">
        <f t="shared" si="1"/>
        <v>2159.9760320450496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1853.3065125640212</v>
      </c>
      <c r="AC16">
        <f t="shared" si="2"/>
        <v>1832.2753259164231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-2406.8996162431049</v>
      </c>
      <c r="AI16">
        <f t="shared" si="6"/>
        <v>-2428.1067419094675</v>
      </c>
      <c r="AJ16">
        <f t="shared" si="7"/>
        <v>21.031186647598133</v>
      </c>
      <c r="AK16">
        <f t="shared" si="22"/>
        <v>129.7314558794815</v>
      </c>
      <c r="AL16">
        <f t="shared" si="8"/>
        <v>-2277.3440993823879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-551.59927027626793</v>
      </c>
      <c r="AR16">
        <f t="shared" si="9"/>
        <v>-556.45939612583777</v>
      </c>
      <c r="AS16">
        <f t="shared" si="9"/>
        <v>4.81980516743221</v>
      </c>
      <c r="AT16">
        <f t="shared" si="9"/>
        <v>29.731101335541563</v>
      </c>
      <c r="AU16">
        <f t="shared" si="9"/>
        <v>-521.90848962286395</v>
      </c>
      <c r="AW16">
        <v>13</v>
      </c>
      <c r="AX16">
        <f>IF(Z16&gt;0, (R16*SUMPRODUCT(K16:$K$98, X16:$X$98)-K16*$AZ$3)/Z16, 0)</f>
        <v>2159.9760320450496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1000000</v>
      </c>
      <c r="S17">
        <f t="shared" si="1"/>
        <v>2161.9461627269029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1832.2753259164231</v>
      </c>
      <c r="AC17">
        <f t="shared" si="2"/>
        <v>1810.3608904954756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-2426.6109335280853</v>
      </c>
      <c r="AI17">
        <f t="shared" si="6"/>
        <v>-2447.5453226644458</v>
      </c>
      <c r="AJ17">
        <f t="shared" si="7"/>
        <v>21.914435420947484</v>
      </c>
      <c r="AK17">
        <f t="shared" si="22"/>
        <v>128.25927281414963</v>
      </c>
      <c r="AL17">
        <f t="shared" si="8"/>
        <v>-2297.3716144293489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-496.53267451021884</v>
      </c>
      <c r="AR17">
        <f t="shared" si="9"/>
        <v>-500.81626529252929</v>
      </c>
      <c r="AS17">
        <f t="shared" si="9"/>
        <v>4.4841276694175862</v>
      </c>
      <c r="AT17">
        <f t="shared" si="9"/>
        <v>26.244388369483307</v>
      </c>
      <c r="AU17">
        <f t="shared" si="9"/>
        <v>-470.08774925362849</v>
      </c>
      <c r="AW17">
        <v>14</v>
      </c>
      <c r="AX17">
        <f>IF(Z17&gt;0, (R17*SUMPRODUCT(K17:$K$98, X17:$X$98)-K17*$AZ$3)/Z17, 0)</f>
        <v>2161.9461627269029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1000000</v>
      </c>
      <c r="S18">
        <f t="shared" si="1"/>
        <v>2161.6984832067183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1810.3608904954756</v>
      </c>
      <c r="AC18">
        <f t="shared" si="2"/>
        <v>1786.7611042489336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-2447.5432685020519</v>
      </c>
      <c r="AI18">
        <f t="shared" si="6"/>
        <v>-2468.2071251653365</v>
      </c>
      <c r="AJ18">
        <f t="shared" si="7"/>
        <v>23.599786246541953</v>
      </c>
      <c r="AK18">
        <f t="shared" si="22"/>
        <v>126.72526233468331</v>
      </c>
      <c r="AL18">
        <f t="shared" si="8"/>
        <v>-2317.882076584111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-447.15700443768316</v>
      </c>
      <c r="AR18">
        <f t="shared" si="9"/>
        <v>-450.93221379336455</v>
      </c>
      <c r="AS18">
        <f t="shared" si="9"/>
        <v>4.3115927138774861</v>
      </c>
      <c r="AT18">
        <f t="shared" si="9"/>
        <v>23.152231636271498</v>
      </c>
      <c r="AU18">
        <f t="shared" si="9"/>
        <v>-423.46838944321559</v>
      </c>
      <c r="AW18">
        <v>15</v>
      </c>
      <c r="AX18">
        <f>IF(Z18&gt;0, (R18*SUMPRODUCT(K18:$K$98, X18:$X$98)-K18*$AZ$3)/Z18, 0)</f>
        <v>2161.6984832067183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1000000</v>
      </c>
      <c r="S19">
        <f t="shared" si="1"/>
        <v>2159.6356791712378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1786.7611042489336</v>
      </c>
      <c r="AC19">
        <f t="shared" si="2"/>
        <v>1761.8656071895361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-2472.6007199409069</v>
      </c>
      <c r="AI19">
        <f t="shared" si="6"/>
        <v>-2492.9961230195599</v>
      </c>
      <c r="AJ19">
        <f t="shared" si="7"/>
        <v>24.895497059397485</v>
      </c>
      <c r="AK19">
        <f t="shared" si="22"/>
        <v>125.07327729742536</v>
      </c>
      <c r="AL19">
        <f t="shared" si="8"/>
        <v>-2343.0273486627375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-403.33473851104571</v>
      </c>
      <c r="AR19">
        <f t="shared" si="9"/>
        <v>-406.66167055519418</v>
      </c>
      <c r="AS19">
        <f t="shared" si="9"/>
        <v>4.060994852737311</v>
      </c>
      <c r="AT19">
        <f t="shared" si="9"/>
        <v>20.402160844910778</v>
      </c>
      <c r="AU19">
        <f t="shared" si="9"/>
        <v>-382.19851485754612</v>
      </c>
      <c r="AW19">
        <v>16</v>
      </c>
      <c r="AX19">
        <f>IF(Z19&gt;0, (R19*SUMPRODUCT(K19:$K$98, X19:$X$98)-K19*$AZ$3)/Z19, 0)</f>
        <v>2159.6356791712378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1000000</v>
      </c>
      <c r="S20">
        <f t="shared" si="1"/>
        <v>2155.5421138950342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1761.8656071895361</v>
      </c>
      <c r="AC20">
        <f t="shared" si="2"/>
        <v>1735.5500716948152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-2500.8459821466704</v>
      </c>
      <c r="AI20">
        <f t="shared" si="6"/>
        <v>-2520.9749100449835</v>
      </c>
      <c r="AJ20">
        <f t="shared" si="7"/>
        <v>26.315535494720962</v>
      </c>
      <c r="AK20">
        <f t="shared" si="22"/>
        <v>123.33059250326754</v>
      </c>
      <c r="AL20">
        <f t="shared" si="8"/>
        <v>-2371.328782046995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-364.23406484039475</v>
      </c>
      <c r="AR20">
        <f t="shared" si="9"/>
        <v>-367.16572927779782</v>
      </c>
      <c r="AS20">
        <f t="shared" si="9"/>
        <v>3.8327088233823745</v>
      </c>
      <c r="AT20">
        <f t="shared" si="9"/>
        <v>17.962402861802826</v>
      </c>
      <c r="AU20">
        <f t="shared" si="9"/>
        <v>-345.37061759261263</v>
      </c>
      <c r="AW20">
        <v>17</v>
      </c>
      <c r="AX20">
        <f>IF(Z20&gt;0, (R20*SUMPRODUCT(K20:$K$98, X20:$X$98)-K20*$AZ$3)/Z20, 0)</f>
        <v>2155.5421138950342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1000000</v>
      </c>
      <c r="S21">
        <f t="shared" si="1"/>
        <v>2149.5177031147855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1735.5500716948152</v>
      </c>
      <c r="AC21">
        <f t="shared" si="2"/>
        <v>1707.9402952618552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-2536.46874886567</v>
      </c>
      <c r="AI21">
        <f t="shared" si="6"/>
        <v>-2556.3329757662782</v>
      </c>
      <c r="AJ21">
        <f t="shared" si="7"/>
        <v>27.609776432959961</v>
      </c>
      <c r="AK21">
        <f t="shared" si="22"/>
        <v>121.48850501863707</v>
      </c>
      <c r="AL21">
        <f t="shared" si="8"/>
        <v>-2407.2346943146808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-329.84135644761801</v>
      </c>
      <c r="AR21">
        <f t="shared" si="9"/>
        <v>-332.42449237176845</v>
      </c>
      <c r="AS21">
        <f t="shared" si="9"/>
        <v>3.590364010570068</v>
      </c>
      <c r="AT21">
        <f t="shared" si="9"/>
        <v>15.798315396576836</v>
      </c>
      <c r="AU21">
        <f t="shared" si="9"/>
        <v>-313.03581296462153</v>
      </c>
      <c r="AW21">
        <v>18</v>
      </c>
      <c r="AX21">
        <f>IF(Z21&gt;0, (R21*SUMPRODUCT(K21:$K$98, X21:$X$98)-K21*$AZ$3)/Z21, 0)</f>
        <v>2149.5177031147855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1000000</v>
      </c>
      <c r="S22">
        <f t="shared" si="1"/>
        <v>2141.0263168643773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1707.9402952618552</v>
      </c>
      <c r="AC22">
        <f t="shared" si="2"/>
        <v>1678.6563391780178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-2580.5521818291054</v>
      </c>
      <c r="AI22">
        <f t="shared" si="6"/>
        <v>-2600.1532526561618</v>
      </c>
      <c r="AJ22">
        <f t="shared" si="7"/>
        <v>29.283956083837438</v>
      </c>
      <c r="AK22">
        <f t="shared" si="22"/>
        <v>119.55582066832987</v>
      </c>
      <c r="AL22">
        <f t="shared" si="8"/>
        <v>-2451.3134759039945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-299.61959642959187</v>
      </c>
      <c r="AR22">
        <f t="shared" si="9"/>
        <v>-301.89541358692122</v>
      </c>
      <c r="AS22">
        <f t="shared" si="9"/>
        <v>3.4000657554935336</v>
      </c>
      <c r="AT22">
        <f t="shared" si="9"/>
        <v>13.881240996282973</v>
      </c>
      <c r="AU22">
        <f t="shared" si="9"/>
        <v>-284.61410683514475</v>
      </c>
      <c r="AW22">
        <v>19</v>
      </c>
      <c r="AX22">
        <f>IF(Z22&gt;0, (R22*SUMPRODUCT(K22:$K$98, X22:$X$98)-K22*$AZ$3)/Z22, 0)</f>
        <v>2141.0263168643773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1000000</v>
      </c>
      <c r="S23">
        <f t="shared" si="1"/>
        <v>2129.5889579262712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1678.6563391780178</v>
      </c>
      <c r="AC23">
        <f t="shared" si="2"/>
        <v>1647.3915645017996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-2629.8529356240033</v>
      </c>
      <c r="AI23">
        <f t="shared" si="6"/>
        <v>-2649.1922494193986</v>
      </c>
      <c r="AJ23">
        <f t="shared" si="7"/>
        <v>31.264774676218167</v>
      </c>
      <c r="AK23">
        <f t="shared" si="22"/>
        <v>117.50594374246126</v>
      </c>
      <c r="AL23">
        <f t="shared" si="8"/>
        <v>-2500.4215310007194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-272.6283464740921</v>
      </c>
      <c r="AR23">
        <f t="shared" si="9"/>
        <v>-274.63319057414105</v>
      </c>
      <c r="AS23">
        <f t="shared" si="9"/>
        <v>3.2411180516601621</v>
      </c>
      <c r="AT23">
        <f t="shared" si="9"/>
        <v>12.181461065534309</v>
      </c>
      <c r="AU23">
        <f t="shared" si="9"/>
        <v>-259.21061145694659</v>
      </c>
      <c r="AW23">
        <v>20</v>
      </c>
      <c r="AX23">
        <f>IF(Z23&gt;0, (R23*SUMPRODUCT(K23:$K$98, X23:$X$98)-K23*$AZ$3)/Z23, 0)</f>
        <v>2129.5889579262712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1000000</v>
      </c>
      <c r="S24">
        <f t="shared" si="1"/>
        <v>2115.4036278505537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1647.3915645017996</v>
      </c>
      <c r="AC24">
        <f t="shared" si="2"/>
        <v>1614.3657374503628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-2688.9730008765914</v>
      </c>
      <c r="AI24">
        <f t="shared" si="6"/>
        <v>-2708.0516972090109</v>
      </c>
      <c r="AJ24">
        <f t="shared" si="7"/>
        <v>33.025827051436863</v>
      </c>
      <c r="AK24">
        <f t="shared" si="22"/>
        <v>115.31740951512599</v>
      </c>
      <c r="AL24">
        <f t="shared" si="8"/>
        <v>-2559.7084606424478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-248.89029677695277</v>
      </c>
      <c r="AR24">
        <f t="shared" si="9"/>
        <v>-250.65621350082662</v>
      </c>
      <c r="AS24">
        <f t="shared" si="9"/>
        <v>3.0568577272649522</v>
      </c>
      <c r="AT24">
        <f t="shared" si="9"/>
        <v>10.673734644569731</v>
      </c>
      <c r="AU24">
        <f t="shared" si="9"/>
        <v>-236.92562112899193</v>
      </c>
      <c r="AW24">
        <v>21</v>
      </c>
      <c r="AX24">
        <f>IF(Z24&gt;0, (R24*SUMPRODUCT(K24:$K$98, X24:$X$98)-K24*$AZ$3)/Z24, 0)</f>
        <v>2115.4036278505537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1000000</v>
      </c>
      <c r="S25">
        <f t="shared" si="1"/>
        <v>2098.1586232166055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1614.3657374503628</v>
      </c>
      <c r="AC25">
        <f t="shared" si="2"/>
        <v>1579.4062615864952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-2758.1018143741189</v>
      </c>
      <c r="AI25">
        <f t="shared" si="6"/>
        <v>-2776.9207711978547</v>
      </c>
      <c r="AJ25">
        <f t="shared" si="7"/>
        <v>34.95947586386751</v>
      </c>
      <c r="AK25">
        <f t="shared" si="22"/>
        <v>113.0056016215254</v>
      </c>
      <c r="AL25">
        <f t="shared" si="8"/>
        <v>-2628.9556937124621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-227.93645795547033</v>
      </c>
      <c r="AR25">
        <f t="shared" si="9"/>
        <v>-229.49170379101707</v>
      </c>
      <c r="AS25">
        <f t="shared" si="9"/>
        <v>2.8891388486316538</v>
      </c>
      <c r="AT25">
        <f t="shared" si="9"/>
        <v>9.3390666104117699</v>
      </c>
      <c r="AU25">
        <f t="shared" si="9"/>
        <v>-217.26349833197369</v>
      </c>
      <c r="AW25">
        <v>22</v>
      </c>
      <c r="AX25">
        <f>IF(Z25&gt;0, (R25*SUMPRODUCT(K25:$K$98, X25:$X$98)-K25*$AZ$3)/Z25, 0)</f>
        <v>2098.1586232166055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1000000</v>
      </c>
      <c r="S26">
        <f t="shared" si="1"/>
        <v>2077.6872833608786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1579.4062615864952</v>
      </c>
      <c r="AC26">
        <f t="shared" si="2"/>
        <v>1542.479465160566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-2828.5599698851574</v>
      </c>
      <c r="AI26">
        <f t="shared" si="6"/>
        <v>-2847.1200231414086</v>
      </c>
      <c r="AJ26">
        <f t="shared" si="7"/>
        <v>36.926796425929297</v>
      </c>
      <c r="AK26">
        <f t="shared" si="22"/>
        <v>110.55843831105467</v>
      </c>
      <c r="AL26">
        <f t="shared" si="8"/>
        <v>-2699.6347884044249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-208.71365786340897</v>
      </c>
      <c r="AR26">
        <f t="shared" si="9"/>
        <v>-210.08316625159742</v>
      </c>
      <c r="AS26">
        <f t="shared" si="9"/>
        <v>2.7247528202649622</v>
      </c>
      <c r="AT26">
        <f t="shared" si="9"/>
        <v>8.1578811526853166</v>
      </c>
      <c r="AU26">
        <f t="shared" si="9"/>
        <v>-199.20053227864716</v>
      </c>
      <c r="AW26">
        <v>23</v>
      </c>
      <c r="AX26">
        <f>IF(Z26&gt;0, (R26*SUMPRODUCT(K26:$K$98, X26:$X$98)-K26*$AZ$3)/Z26, 0)</f>
        <v>2077.6872833608786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1000000</v>
      </c>
      <c r="S27">
        <f t="shared" si="1"/>
        <v>2054.8610483314114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1542.479465160566</v>
      </c>
      <c r="AC27">
        <f t="shared" si="2"/>
        <v>1504.3101479485319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-2904.2058629337112</v>
      </c>
      <c r="AI27">
        <f t="shared" si="6"/>
        <v>-2922.5077105108267</v>
      </c>
      <c r="AJ27">
        <f t="shared" si="7"/>
        <v>38.169317212034002</v>
      </c>
      <c r="AK27">
        <f t="shared" si="22"/>
        <v>107.97356256123963</v>
      </c>
      <c r="AL27">
        <f t="shared" si="8"/>
        <v>-2776.3648307375529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-191.33519077814631</v>
      </c>
      <c r="AR27">
        <f t="shared" si="9"/>
        <v>-192.54095499150773</v>
      </c>
      <c r="AS27">
        <f t="shared" si="9"/>
        <v>2.5146749009241307</v>
      </c>
      <c r="AT27">
        <f t="shared" si="9"/>
        <v>7.1135254064881854</v>
      </c>
      <c r="AU27">
        <f t="shared" si="9"/>
        <v>-182.9127546840954</v>
      </c>
      <c r="AW27">
        <v>24</v>
      </c>
      <c r="AX27">
        <f>IF(Z27&gt;0, (R27*SUMPRODUCT(K27:$K$98, X27:$X$98)-K27*$AZ$3)/Z27, 0)</f>
        <v>2054.8610483314114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1000000</v>
      </c>
      <c r="S28">
        <f t="shared" si="1"/>
        <v>2030.0859921435931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1504.3101479485319</v>
      </c>
      <c r="AC28">
        <f t="shared" si="2"/>
        <v>1465.2466898948287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-2987.3395688439668</v>
      </c>
      <c r="AI28">
        <f t="shared" si="6"/>
        <v>-3005.3837144560903</v>
      </c>
      <c r="AJ28">
        <f t="shared" si="7"/>
        <v>39.063458053703243</v>
      </c>
      <c r="AK28">
        <f t="shared" si="22"/>
        <v>105.30171035639725</v>
      </c>
      <c r="AL28">
        <f t="shared" si="8"/>
        <v>-2861.0185460459898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-175.72519123378592</v>
      </c>
      <c r="AR28">
        <f t="shared" si="9"/>
        <v>-176.78660754260136</v>
      </c>
      <c r="AS28">
        <f t="shared" si="9"/>
        <v>2.2978417680840875</v>
      </c>
      <c r="AT28">
        <f t="shared" si="9"/>
        <v>6.1941947887709787</v>
      </c>
      <c r="AU28">
        <f t="shared" si="9"/>
        <v>-168.29457098574628</v>
      </c>
      <c r="AW28">
        <v>25</v>
      </c>
      <c r="AX28">
        <f>IF(Z28&gt;0, (R28*SUMPRODUCT(K28:$K$98, X28:$X$98)-K28*$AZ$3)/Z28, 0)</f>
        <v>2030.0859921435931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1000000</v>
      </c>
      <c r="S29">
        <f t="shared" si="1"/>
        <v>2003.606288487324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1465.2466898948287</v>
      </c>
      <c r="AC29">
        <f t="shared" si="2"/>
        <v>1425.4784028792949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-3091.8232099853258</v>
      </c>
      <c r="AI29">
        <f t="shared" si="6"/>
        <v>-3109.6096185610782</v>
      </c>
      <c r="AJ29">
        <f t="shared" si="7"/>
        <v>39.768287015533815</v>
      </c>
      <c r="AK29">
        <f t="shared" si="22"/>
        <v>102.56726829263802</v>
      </c>
      <c r="AL29">
        <f t="shared" si="8"/>
        <v>-2967.2740632529067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-162.38505757708901</v>
      </c>
      <c r="AR29">
        <f t="shared" si="9"/>
        <v>-163.31921415219182</v>
      </c>
      <c r="AS29">
        <f t="shared" si="9"/>
        <v>2.0886626233685299</v>
      </c>
      <c r="AT29">
        <f t="shared" si="9"/>
        <v>5.3869159508974027</v>
      </c>
      <c r="AU29">
        <f t="shared" si="9"/>
        <v>-155.84363557792588</v>
      </c>
      <c r="AW29">
        <v>26</v>
      </c>
      <c r="AX29">
        <f>IF(Z29&gt;0, (R29*SUMPRODUCT(K29:$K$98, X29:$X$98)-K29*$AZ$3)/Z29, 0)</f>
        <v>2003.606288487324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1000000</v>
      </c>
      <c r="S30">
        <f t="shared" si="1"/>
        <v>1974.6175797779767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1425.4784028792949</v>
      </c>
      <c r="AC30">
        <f t="shared" si="2"/>
        <v>1384.4834383542168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-3201.7449253917066</v>
      </c>
      <c r="AI30">
        <f t="shared" si="6"/>
        <v>-3219.2734262585668</v>
      </c>
      <c r="AJ30">
        <f t="shared" si="7"/>
        <v>40.994964525078103</v>
      </c>
      <c r="AK30">
        <f t="shared" si="22"/>
        <v>99.783488201550654</v>
      </c>
      <c r="AL30">
        <f t="shared" si="8"/>
        <v>-3078.4949735319378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-150.14128128861512</v>
      </c>
      <c r="AR30">
        <f t="shared" si="9"/>
        <v>-150.96325544350412</v>
      </c>
      <c r="AS30">
        <f t="shared" si="9"/>
        <v>1.9224006420260142</v>
      </c>
      <c r="AT30">
        <f t="shared" si="9"/>
        <v>4.6792049707692902</v>
      </c>
      <c r="AU30">
        <f t="shared" si="9"/>
        <v>-144.36164983070881</v>
      </c>
      <c r="AW30">
        <v>27</v>
      </c>
      <c r="AX30">
        <f>IF(Z30&gt;0, (R30*SUMPRODUCT(K30:$K$98, X30:$X$98)-K30*$AZ$3)/Z30, 0)</f>
        <v>1974.6175797779767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1000000</v>
      </c>
      <c r="S31">
        <f t="shared" si="1"/>
        <v>1943.6624019875981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1384.4834383542168</v>
      </c>
      <c r="AC31">
        <f t="shared" si="2"/>
        <v>1342.7261687191822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-3305.903309091198</v>
      </c>
      <c r="AI31">
        <f t="shared" si="6"/>
        <v>-3323.1738773666621</v>
      </c>
      <c r="AJ31">
        <f t="shared" si="7"/>
        <v>41.757269635034618</v>
      </c>
      <c r="AK31">
        <f t="shared" si="22"/>
        <v>96.91384068479519</v>
      </c>
      <c r="AL31">
        <f t="shared" si="8"/>
        <v>-3184.5027670468326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-138.41575068813577</v>
      </c>
      <c r="AR31">
        <f t="shared" si="9"/>
        <v>-139.1388567348508</v>
      </c>
      <c r="AS31">
        <f t="shared" si="9"/>
        <v>1.7483463013953409</v>
      </c>
      <c r="AT31">
        <f t="shared" si="9"/>
        <v>4.0577115409173832</v>
      </c>
      <c r="AU31">
        <f t="shared" si="9"/>
        <v>-133.33279889253811</v>
      </c>
      <c r="AW31">
        <v>28</v>
      </c>
      <c r="AX31">
        <f>IF(Z31&gt;0, (R31*SUMPRODUCT(K31:$K$98, X31:$X$98)-K31*$AZ$3)/Z31, 0)</f>
        <v>1943.6624019875981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1000000</v>
      </c>
      <c r="S32">
        <f t="shared" si="1"/>
        <v>1911.9686702497754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1342.7261687191822</v>
      </c>
      <c r="AC32">
        <f t="shared" si="2"/>
        <v>1301.0818570074584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-3421.2104592371561</v>
      </c>
      <c r="AI32">
        <f t="shared" si="6"/>
        <v>-3438.2227915683848</v>
      </c>
      <c r="AJ32">
        <f t="shared" si="7"/>
        <v>41.644311711723731</v>
      </c>
      <c r="AK32">
        <f t="shared" si="22"/>
        <v>93.990831810342755</v>
      </c>
      <c r="AL32">
        <f t="shared" si="8"/>
        <v>-3302.5876480463185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-127.89605055986323</v>
      </c>
      <c r="AR32">
        <f t="shared" si="9"/>
        <v>-128.53202725346341</v>
      </c>
      <c r="AS32">
        <f t="shared" si="9"/>
        <v>1.5568007463068843</v>
      </c>
      <c r="AT32">
        <f t="shared" si="9"/>
        <v>3.5136850891247398</v>
      </c>
      <c r="AU32">
        <f t="shared" si="9"/>
        <v>-123.4615414180318</v>
      </c>
      <c r="AW32">
        <v>29</v>
      </c>
      <c r="AX32">
        <f>IF(Z32&gt;0, (R32*SUMPRODUCT(K32:$K$98, X32:$X$98)-K32*$AZ$3)/Z32, 0)</f>
        <v>1911.9686702497754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1000000</v>
      </c>
      <c r="S33">
        <f t="shared" si="1"/>
        <v>1879.571078713657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1301.0818570074584</v>
      </c>
      <c r="AC33">
        <f t="shared" si="2"/>
        <v>1259.5888769622488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-3541.3830476228991</v>
      </c>
      <c r="AI33">
        <f t="shared" si="6"/>
        <v>-3558.1367220546249</v>
      </c>
      <c r="AJ33">
        <f t="shared" si="7"/>
        <v>41.492980045209606</v>
      </c>
      <c r="AK33">
        <f t="shared" si="22"/>
        <v>91.075729990522106</v>
      </c>
      <c r="AL33">
        <f t="shared" si="8"/>
        <v>-3425.5680120188931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-118.20401379318405</v>
      </c>
      <c r="AR33">
        <f t="shared" si="9"/>
        <v>-118.7632166630751</v>
      </c>
      <c r="AS33">
        <f t="shared" si="9"/>
        <v>1.384949529499903</v>
      </c>
      <c r="AT33">
        <f t="shared" si="9"/>
        <v>3.0399187829314807</v>
      </c>
      <c r="AU33">
        <f t="shared" si="9"/>
        <v>-114.33834835064371</v>
      </c>
      <c r="AW33">
        <v>30</v>
      </c>
      <c r="AX33">
        <f>IF(Z33&gt;0, (R33*SUMPRODUCT(K33:$K$98, X33:$X$98)-K33*$AZ$3)/Z33, 0)</f>
        <v>1879.571078713657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1000000</v>
      </c>
      <c r="S34">
        <f t="shared" si="1"/>
        <v>1846.9021893844056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1259.5888769622488</v>
      </c>
      <c r="AC34">
        <f t="shared" si="2"/>
        <v>1218.530461842862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-3675.6134290144755</v>
      </c>
      <c r="AI34">
        <f t="shared" si="6"/>
        <v>-3692.1076763661586</v>
      </c>
      <c r="AJ34">
        <f t="shared" si="7"/>
        <v>41.058415119386837</v>
      </c>
      <c r="AK34">
        <f t="shared" si="22"/>
        <v>88.17122138735742</v>
      </c>
      <c r="AL34">
        <f t="shared" si="8"/>
        <v>-3562.878039859414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-109.53959396932522</v>
      </c>
      <c r="AR34">
        <f t="shared" si="9"/>
        <v>-110.03115087339754</v>
      </c>
      <c r="AS34">
        <f t="shared" si="9"/>
        <v>1.2236112986472401</v>
      </c>
      <c r="AT34">
        <f t="shared" si="9"/>
        <v>2.6276538534522205</v>
      </c>
      <c r="AU34">
        <f t="shared" ref="AU34:AU89" si="23">AL34*$K34</f>
        <v>-106.17988572129806</v>
      </c>
      <c r="AW34">
        <v>31</v>
      </c>
      <c r="AX34">
        <f>IF(Z34&gt;0, (R34*SUMPRODUCT(K34:$K$98, X34:$X$98)-K34*$AZ$3)/Z34, 0)</f>
        <v>1846.9021893844056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1000000</v>
      </c>
      <c r="S35">
        <f t="shared" si="1"/>
        <v>1813.9498968596731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1218.530461842862</v>
      </c>
      <c r="AC35">
        <f t="shared" si="2"/>
        <v>1177.8708666894272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-3831.841940179344</v>
      </c>
      <c r="AI35">
        <f t="shared" ref="AI35:AI66" si="25">SUM(AE35:AH35)</f>
        <v>-3848.0754490090058</v>
      </c>
      <c r="AJ35">
        <f t="shared" si="7"/>
        <v>40.659595153434793</v>
      </c>
      <c r="AK35">
        <f t="shared" si="22"/>
        <v>85.297132329000348</v>
      </c>
      <c r="AL35">
        <f t="shared" ref="AL35:AL89" si="26">SUM(AI35:AK35)</f>
        <v>-3722.1187215265709</v>
      </c>
      <c r="AN35">
        <f t="shared" ref="AN35:AT66" si="27">AE35*$K35</f>
        <v>0</v>
      </c>
      <c r="AO35">
        <f t="shared" si="27"/>
        <v>0</v>
      </c>
      <c r="AP35">
        <f t="shared" si="27"/>
        <v>-0.43195218592187984</v>
      </c>
      <c r="AQ35">
        <f t="shared" si="27"/>
        <v>-101.96024282459975</v>
      </c>
      <c r="AR35">
        <f t="shared" si="27"/>
        <v>-102.39219501052162</v>
      </c>
      <c r="AS35">
        <f t="shared" si="27"/>
        <v>1.0818980165972343</v>
      </c>
      <c r="AT35">
        <f t="shared" si="27"/>
        <v>2.2696438058454587</v>
      </c>
      <c r="AU35">
        <f t="shared" si="23"/>
        <v>-99.040653188078934</v>
      </c>
      <c r="AW35">
        <v>32</v>
      </c>
      <c r="AX35">
        <f>IF(Z35&gt;0, (R35*SUMPRODUCT(K35:$K$98, X35:$X$98)-K35*$AZ$3)/Z35, 0)</f>
        <v>1813.9498968596731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1000000</v>
      </c>
      <c r="S36">
        <f t="shared" si="1"/>
        <v>1780.401392575623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1177.8708666894272</v>
      </c>
      <c r="AC36">
        <f t="shared" si="2"/>
        <v>1137.4106228075871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-3996.2794907595303</v>
      </c>
      <c r="AI36">
        <f t="shared" si="25"/>
        <v>-4012.2507575136265</v>
      </c>
      <c r="AJ36">
        <f t="shared" si="7"/>
        <v>40.460243881840142</v>
      </c>
      <c r="AK36">
        <f t="shared" si="22"/>
        <v>82.45096066825991</v>
      </c>
      <c r="AL36">
        <f t="shared" si="26"/>
        <v>-3889.3395529635263</v>
      </c>
      <c r="AN36">
        <f t="shared" si="27"/>
        <v>0</v>
      </c>
      <c r="AO36">
        <f t="shared" si="27"/>
        <v>0</v>
      </c>
      <c r="AP36">
        <f t="shared" si="27"/>
        <v>-0.37944131370722611</v>
      </c>
      <c r="AQ36">
        <f t="shared" si="27"/>
        <v>-94.942596805988131</v>
      </c>
      <c r="AR36">
        <f t="shared" si="27"/>
        <v>-95.32203811969535</v>
      </c>
      <c r="AS36">
        <f t="shared" si="27"/>
        <v>0.96124423490094846</v>
      </c>
      <c r="AT36">
        <f t="shared" si="27"/>
        <v>1.9588490577532607</v>
      </c>
      <c r="AU36">
        <f t="shared" si="23"/>
        <v>-92.401944827041149</v>
      </c>
      <c r="AW36">
        <v>33</v>
      </c>
      <c r="AX36">
        <f>IF(Z36&gt;0, (R36*SUMPRODUCT(K36:$K$98, X36:$X$98)-K36*$AZ$3)/Z36, 0)</f>
        <v>1780.401392575623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1000000</v>
      </c>
      <c r="S37">
        <f t="shared" si="1"/>
        <v>1746.5956776146945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1137.4106228075871</v>
      </c>
      <c r="AC37">
        <f t="shared" si="2"/>
        <v>1097.3787393433486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-4166.3572788207166</v>
      </c>
      <c r="AI37">
        <f t="shared" si="25"/>
        <v>-4182.064673975301</v>
      </c>
      <c r="AJ37">
        <f t="shared" si="7"/>
        <v>40.03188346423849</v>
      </c>
      <c r="AK37">
        <f t="shared" si="22"/>
        <v>79.618743596531104</v>
      </c>
      <c r="AL37">
        <f t="shared" si="26"/>
        <v>-4062.4140469145314</v>
      </c>
      <c r="AN37">
        <f t="shared" si="27"/>
        <v>0</v>
      </c>
      <c r="AO37">
        <f t="shared" si="27"/>
        <v>0</v>
      </c>
      <c r="AP37">
        <f t="shared" si="27"/>
        <v>-0.33318957055698367</v>
      </c>
      <c r="AQ37">
        <f t="shared" si="27"/>
        <v>-88.377912369005827</v>
      </c>
      <c r="AR37">
        <f t="shared" si="27"/>
        <v>-88.711101939562809</v>
      </c>
      <c r="AS37">
        <f t="shared" si="27"/>
        <v>0.8491672825932326</v>
      </c>
      <c r="AT37">
        <f t="shared" si="27"/>
        <v>1.6888946083126735</v>
      </c>
      <c r="AU37">
        <f t="shared" si="23"/>
        <v>-86.173040048656901</v>
      </c>
      <c r="AW37">
        <v>34</v>
      </c>
      <c r="AX37">
        <f>IF(Z37&gt;0, (R37*SUMPRODUCT(K37:$K$98, X37:$X$98)-K37*$AZ$3)/Z37, 0)</f>
        <v>1746.5956776146945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1000000</v>
      </c>
      <c r="S38">
        <f t="shared" si="1"/>
        <v>1712.9758582237121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1097.3787393433486</v>
      </c>
      <c r="AC38">
        <f t="shared" si="2"/>
        <v>1058.0282496009049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-4357.7629541338401</v>
      </c>
      <c r="AI38">
        <f t="shared" si="25"/>
        <v>-4373.2043312630258</v>
      </c>
      <c r="AJ38">
        <f t="shared" si="7"/>
        <v>39.350489742443642</v>
      </c>
      <c r="AK38">
        <f t="shared" si="22"/>
        <v>76.816511754034408</v>
      </c>
      <c r="AL38">
        <f t="shared" si="26"/>
        <v>-4257.0373297665474</v>
      </c>
      <c r="AN38">
        <f t="shared" si="27"/>
        <v>0</v>
      </c>
      <c r="AO38">
        <f t="shared" si="27"/>
        <v>0</v>
      </c>
      <c r="AP38">
        <f t="shared" si="27"/>
        <v>-0.2924524315189504</v>
      </c>
      <c r="AQ38">
        <f t="shared" si="27"/>
        <v>-82.533983935334746</v>
      </c>
      <c r="AR38">
        <f t="shared" si="27"/>
        <v>-82.826436366853699</v>
      </c>
      <c r="AS38">
        <f t="shared" si="27"/>
        <v>0.74527979663729316</v>
      </c>
      <c r="AT38">
        <f t="shared" si="27"/>
        <v>1.45486865940281</v>
      </c>
      <c r="AU38">
        <f t="shared" si="23"/>
        <v>-80.626287910813588</v>
      </c>
      <c r="AW38">
        <v>35</v>
      </c>
      <c r="AX38">
        <f>IF(Z38&gt;0, (R38*SUMPRODUCT(K38:$K$98, X38:$X$98)-K38*$AZ$3)/Z38, 0)</f>
        <v>1712.9758582237121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1000000</v>
      </c>
      <c r="S39">
        <f t="shared" si="1"/>
        <v>1679.4496308235114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1058.0282496009049</v>
      </c>
      <c r="AC39">
        <f t="shared" si="2"/>
        <v>1019.268750153572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-4572.1219729272188</v>
      </c>
      <c r="AI39">
        <f t="shared" si="25"/>
        <v>-4587.2946332357897</v>
      </c>
      <c r="AJ39">
        <f t="shared" si="7"/>
        <v>38.759499447332928</v>
      </c>
      <c r="AK39">
        <f t="shared" si="22"/>
        <v>74.061977472063347</v>
      </c>
      <c r="AL39">
        <f t="shared" si="26"/>
        <v>-4474.4731563163932</v>
      </c>
      <c r="AN39">
        <f t="shared" si="27"/>
        <v>0</v>
      </c>
      <c r="AO39">
        <f t="shared" si="27"/>
        <v>0</v>
      </c>
      <c r="AP39">
        <f t="shared" si="27"/>
        <v>-0.25657416172014874</v>
      </c>
      <c r="AQ39">
        <f t="shared" si="27"/>
        <v>-77.31593132836673</v>
      </c>
      <c r="AR39">
        <f t="shared" si="27"/>
        <v>-77.572505490086883</v>
      </c>
      <c r="AS39">
        <f t="shared" si="27"/>
        <v>0.65543456962353541</v>
      </c>
      <c r="AT39">
        <f t="shared" si="27"/>
        <v>1.2524098871769636</v>
      </c>
      <c r="AU39">
        <f t="shared" si="23"/>
        <v>-75.664661033286393</v>
      </c>
      <c r="AW39">
        <v>36</v>
      </c>
      <c r="AX39">
        <f>IF(Z39&gt;0, (R39*SUMPRODUCT(K39:$K$98, X39:$X$98)-K39*$AZ$3)/Z39, 0)</f>
        <v>1679.4496308235114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1000000</v>
      </c>
      <c r="S40">
        <f t="shared" si="1"/>
        <v>1645.9787286992969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1019.268750153572</v>
      </c>
      <c r="AC40">
        <f t="shared" si="2"/>
        <v>981.03717997520698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-4816.7782874513287</v>
      </c>
      <c r="AI40">
        <f t="shared" si="25"/>
        <v>-4831.678801699627</v>
      </c>
      <c r="AJ40">
        <f t="shared" si="7"/>
        <v>38.231570178365018</v>
      </c>
      <c r="AK40">
        <f t="shared" si="22"/>
        <v>71.348812510750051</v>
      </c>
      <c r="AL40">
        <f t="shared" si="26"/>
        <v>-4722.0984190105128</v>
      </c>
      <c r="AN40">
        <f t="shared" si="27"/>
        <v>0</v>
      </c>
      <c r="AO40">
        <f t="shared" si="27"/>
        <v>0</v>
      </c>
      <c r="AP40">
        <f t="shared" si="27"/>
        <v>-0.22497508174861233</v>
      </c>
      <c r="AQ40">
        <f t="shared" si="27"/>
        <v>-72.726019446479498</v>
      </c>
      <c r="AR40">
        <f t="shared" si="27"/>
        <v>-72.950994528228108</v>
      </c>
      <c r="AS40">
        <f t="shared" si="27"/>
        <v>0.57723850888150618</v>
      </c>
      <c r="AT40">
        <f t="shared" si="27"/>
        <v>1.0772584529493894</v>
      </c>
      <c r="AU40">
        <f t="shared" si="23"/>
        <v>-71.296497566397221</v>
      </c>
      <c r="AW40">
        <v>37</v>
      </c>
      <c r="AX40">
        <f>IF(Z40&gt;0, (R40*SUMPRODUCT(K40:$K$98, X40:$X$98)-K40*$AZ$3)/Z40, 0)</f>
        <v>1645.9787286992969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1000000</v>
      </c>
      <c r="S41">
        <f t="shared" si="1"/>
        <v>1612.4242133428841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981.03717997520698</v>
      </c>
      <c r="AC41">
        <f t="shared" si="2"/>
        <v>943.20791155551467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-5097.7323455376863</v>
      </c>
      <c r="AI41">
        <f t="shared" si="25"/>
        <v>-5112.3564113348639</v>
      </c>
      <c r="AJ41">
        <f t="shared" si="7"/>
        <v>37.829268419692312</v>
      </c>
      <c r="AK41">
        <f t="shared" si="22"/>
        <v>68.67260259826449</v>
      </c>
      <c r="AL41">
        <f t="shared" si="26"/>
        <v>-5005.8545403169073</v>
      </c>
      <c r="AN41">
        <f t="shared" si="27"/>
        <v>0</v>
      </c>
      <c r="AO41">
        <f t="shared" si="27"/>
        <v>0</v>
      </c>
      <c r="AP41">
        <f t="shared" si="27"/>
        <v>-0.19714386694697292</v>
      </c>
      <c r="AQ41">
        <f t="shared" si="27"/>
        <v>-68.721426804162448</v>
      </c>
      <c r="AR41">
        <f t="shared" si="27"/>
        <v>-68.918570671109421</v>
      </c>
      <c r="AS41">
        <f t="shared" si="27"/>
        <v>0.50996818282045298</v>
      </c>
      <c r="AT41">
        <f t="shared" si="27"/>
        <v>0.92576049761400336</v>
      </c>
      <c r="AU41">
        <f t="shared" si="23"/>
        <v>-67.48284199067497</v>
      </c>
      <c r="AW41">
        <v>38</v>
      </c>
      <c r="AX41">
        <f>IF(Z41&gt;0, (R41*SUMPRODUCT(K41:$K$98, X41:$X$98)-K41*$AZ$3)/Z41, 0)</f>
        <v>1612.4242133428841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1000000</v>
      </c>
      <c r="S42">
        <f t="shared" si="1"/>
        <v>1578.6179385545977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943.20791155551467</v>
      </c>
      <c r="AC42">
        <f t="shared" si="2"/>
        <v>905.64429816812651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-5418.5884140879971</v>
      </c>
      <c r="AI42">
        <f t="shared" si="25"/>
        <v>-5432.9307745168499</v>
      </c>
      <c r="AJ42">
        <f t="shared" si="7"/>
        <v>37.563613387388159</v>
      </c>
      <c r="AK42">
        <f t="shared" si="22"/>
        <v>66.02455380888604</v>
      </c>
      <c r="AL42">
        <f t="shared" si="26"/>
        <v>-5329.3426073205756</v>
      </c>
      <c r="AN42">
        <f t="shared" si="27"/>
        <v>0</v>
      </c>
      <c r="AO42">
        <f t="shared" si="27"/>
        <v>0</v>
      </c>
      <c r="AP42">
        <f t="shared" si="27"/>
        <v>-0.17263058734500664</v>
      </c>
      <c r="AQ42">
        <f t="shared" si="27"/>
        <v>-65.220373253418387</v>
      </c>
      <c r="AR42">
        <f t="shared" si="27"/>
        <v>-65.393003840763399</v>
      </c>
      <c r="AS42">
        <f t="shared" si="27"/>
        <v>0.45213120072064095</v>
      </c>
      <c r="AT42">
        <f t="shared" si="27"/>
        <v>0.79469886144336765</v>
      </c>
      <c r="AU42">
        <f t="shared" si="23"/>
        <v>-64.14617377859939</v>
      </c>
      <c r="AW42">
        <v>39</v>
      </c>
      <c r="AX42">
        <f>IF(Z42&gt;0, (R42*SUMPRODUCT(K42:$K$98, X42:$X$98)-K42*$AZ$3)/Z42, 0)</f>
        <v>1578.6179385545977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1000000</v>
      </c>
      <c r="S43">
        <f t="shared" si="1"/>
        <v>1544.4852290746585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905.64429816812651</v>
      </c>
      <c r="AC43">
        <f t="shared" si="2"/>
        <v>868.24340117968518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-5800.3316676926106</v>
      </c>
      <c r="AI43">
        <f t="shared" si="25"/>
        <v>-5814.3855962254829</v>
      </c>
      <c r="AJ43">
        <f t="shared" si="7"/>
        <v>37.400896988441332</v>
      </c>
      <c r="AK43">
        <f t="shared" si="22"/>
        <v>63.395100871768861</v>
      </c>
      <c r="AL43">
        <f t="shared" si="26"/>
        <v>-5713.5895983652726</v>
      </c>
      <c r="AN43">
        <f t="shared" si="27"/>
        <v>0</v>
      </c>
      <c r="AO43">
        <f t="shared" si="27"/>
        <v>0</v>
      </c>
      <c r="AP43">
        <f t="shared" si="27"/>
        <v>-0.15103473361117031</v>
      </c>
      <c r="AQ43">
        <f t="shared" si="27"/>
        <v>-62.334993823064849</v>
      </c>
      <c r="AR43">
        <f t="shared" si="27"/>
        <v>-62.486028556676025</v>
      </c>
      <c r="AS43">
        <f t="shared" si="27"/>
        <v>0.40193989177156952</v>
      </c>
      <c r="AT43">
        <f t="shared" si="27"/>
        <v>0.68129435481510947</v>
      </c>
      <c r="AU43">
        <f t="shared" si="23"/>
        <v>-61.402794310089341</v>
      </c>
      <c r="AW43">
        <v>40</v>
      </c>
      <c r="AX43">
        <f>IF(Z43&gt;0, (R43*SUMPRODUCT(K43:$K$98, X43:$X$98)-K43*$AZ$3)/Z43, 0)</f>
        <v>1544.4852290746585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1000000</v>
      </c>
      <c r="S44">
        <f t="shared" si="1"/>
        <v>1509.6164537613611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868.24340117968518</v>
      </c>
      <c r="AC44">
        <f t="shared" si="2"/>
        <v>830.74722545034967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-6232.0650741026247</v>
      </c>
      <c r="AI44">
        <f t="shared" si="25"/>
        <v>-6245.8226617233158</v>
      </c>
      <c r="AJ44">
        <f t="shared" si="7"/>
        <v>37.496175729335505</v>
      </c>
      <c r="AK44">
        <f t="shared" si="22"/>
        <v>60.777038082577967</v>
      </c>
      <c r="AL44">
        <f t="shared" si="26"/>
        <v>-6147.5494479114022</v>
      </c>
      <c r="AN44">
        <f t="shared" si="27"/>
        <v>0</v>
      </c>
      <c r="AO44">
        <f t="shared" si="27"/>
        <v>0</v>
      </c>
      <c r="AP44">
        <f t="shared" si="27"/>
        <v>-0.13200894431678653</v>
      </c>
      <c r="AQ44">
        <f t="shared" si="27"/>
        <v>-59.798880009203444</v>
      </c>
      <c r="AR44">
        <f t="shared" si="27"/>
        <v>-59.930888953520231</v>
      </c>
      <c r="AS44">
        <f t="shared" si="27"/>
        <v>0.35978913675984137</v>
      </c>
      <c r="AT44">
        <f t="shared" si="27"/>
        <v>0.58317728784919609</v>
      </c>
      <c r="AU44">
        <f t="shared" si="23"/>
        <v>-58.987922528911191</v>
      </c>
      <c r="AW44">
        <v>41</v>
      </c>
      <c r="AX44">
        <f>IF(Z44&gt;0, (R44*SUMPRODUCT(K44:$K$98, X44:$X$98)-K44*$AZ$3)/Z44, 0)</f>
        <v>1509.6164537613611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1000000</v>
      </c>
      <c r="S45">
        <f t="shared" si="1"/>
        <v>1473.9854782038919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830.74722545034967</v>
      </c>
      <c r="AC45">
        <f t="shared" si="2"/>
        <v>793.12586159626198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-6717.9219358687196</v>
      </c>
      <c r="AI45">
        <f t="shared" si="25"/>
        <v>-6731.3739995648066</v>
      </c>
      <c r="AJ45">
        <f t="shared" si="7"/>
        <v>37.62136385408769</v>
      </c>
      <c r="AK45">
        <f t="shared" si="22"/>
        <v>58.152305781524483</v>
      </c>
      <c r="AL45">
        <f t="shared" si="26"/>
        <v>-6635.6003299291942</v>
      </c>
      <c r="AN45">
        <f t="shared" si="27"/>
        <v>0</v>
      </c>
      <c r="AO45">
        <f t="shared" si="27"/>
        <v>0</v>
      </c>
      <c r="AP45">
        <f t="shared" si="27"/>
        <v>-0.11524761932176586</v>
      </c>
      <c r="AQ45">
        <f t="shared" si="27"/>
        <v>-57.554329758602584</v>
      </c>
      <c r="AR45">
        <f t="shared" si="27"/>
        <v>-57.669577377924348</v>
      </c>
      <c r="AS45">
        <f t="shared" si="27"/>
        <v>0.32231282261045435</v>
      </c>
      <c r="AT45">
        <f t="shared" si="27"/>
        <v>0.49820718596072067</v>
      </c>
      <c r="AU45">
        <f t="shared" si="23"/>
        <v>-56.849057369353169</v>
      </c>
      <c r="AW45">
        <v>42</v>
      </c>
      <c r="AX45">
        <f>IF(Z45&gt;0, (R45*SUMPRODUCT(K45:$K$98, X45:$X$98)-K45*$AZ$3)/Z45, 0)</f>
        <v>1473.9854782038919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1000000</v>
      </c>
      <c r="S46">
        <f t="shared" si="1"/>
        <v>1437.6110385685542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793.12586159626198</v>
      </c>
      <c r="AC46">
        <f t="shared" si="2"/>
        <v>755.37288554758425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-7265.519329419596</v>
      </c>
      <c r="AI46">
        <f t="shared" si="25"/>
        <v>-7278.6552344954871</v>
      </c>
      <c r="AJ46">
        <f t="shared" si="7"/>
        <v>37.752976048677738</v>
      </c>
      <c r="AK46">
        <f t="shared" si="22"/>
        <v>55.518810311738342</v>
      </c>
      <c r="AL46">
        <f t="shared" si="26"/>
        <v>-7185.3834481350714</v>
      </c>
      <c r="AN46">
        <f t="shared" si="27"/>
        <v>0</v>
      </c>
      <c r="AO46">
        <f t="shared" si="27"/>
        <v>0</v>
      </c>
      <c r="AP46">
        <f t="shared" si="27"/>
        <v>-0.10048124942515206</v>
      </c>
      <c r="AQ46">
        <f t="shared" si="27"/>
        <v>-55.576563299210285</v>
      </c>
      <c r="AR46">
        <f t="shared" si="27"/>
        <v>-55.677044548635436</v>
      </c>
      <c r="AS46">
        <f t="shared" si="27"/>
        <v>0.28878605478440322</v>
      </c>
      <c r="AT46">
        <f t="shared" si="27"/>
        <v>0.42468329319463288</v>
      </c>
      <c r="AU46">
        <f t="shared" si="23"/>
        <v>-54.9635752006564</v>
      </c>
      <c r="AW46">
        <v>43</v>
      </c>
      <c r="AX46">
        <f>IF(Z46&gt;0, (R46*SUMPRODUCT(K46:$K$98, X46:$X$98)-K46*$AZ$3)/Z46, 0)</f>
        <v>1437.6110385685542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1000000</v>
      </c>
      <c r="S47">
        <f t="shared" si="1"/>
        <v>1400.4286587727563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755.37288554758425</v>
      </c>
      <c r="AC47">
        <f t="shared" si="2"/>
        <v>717.47610234652097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-7855.7772304463424</v>
      </c>
      <c r="AI47">
        <f t="shared" si="25"/>
        <v>-7868.5853820407137</v>
      </c>
      <c r="AJ47">
        <f t="shared" si="7"/>
        <v>37.896783201063272</v>
      </c>
      <c r="AK47">
        <f t="shared" si="22"/>
        <v>52.876101988330902</v>
      </c>
      <c r="AL47">
        <f t="shared" si="26"/>
        <v>-7777.8124968513202</v>
      </c>
      <c r="AN47">
        <f t="shared" si="27"/>
        <v>0</v>
      </c>
      <c r="AO47">
        <f t="shared" si="27"/>
        <v>0</v>
      </c>
      <c r="AP47">
        <f t="shared" si="27"/>
        <v>-8.7476915614777939E-2</v>
      </c>
      <c r="AQ47">
        <f t="shared" si="27"/>
        <v>-53.653265798186411</v>
      </c>
      <c r="AR47">
        <f t="shared" si="27"/>
        <v>-53.74074271380119</v>
      </c>
      <c r="AS47">
        <f t="shared" si="27"/>
        <v>0.25882686363642821</v>
      </c>
      <c r="AT47">
        <f t="shared" si="27"/>
        <v>0.36113238335689696</v>
      </c>
      <c r="AU47">
        <f t="shared" si="23"/>
        <v>-53.120783466807872</v>
      </c>
      <c r="AW47">
        <v>44</v>
      </c>
      <c r="AX47">
        <f>IF(Z47&gt;0, (R47*SUMPRODUCT(K47:$K$98, X47:$X$98)-K47*$AZ$3)/Z47, 0)</f>
        <v>1400.4286587727563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1000000</v>
      </c>
      <c r="S48">
        <f t="shared" si="1"/>
        <v>1362.7125412685207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717.47610234652097</v>
      </c>
      <c r="AC48">
        <f t="shared" si="2"/>
        <v>679.60835449310878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-8485.4772801803101</v>
      </c>
      <c r="AI48">
        <f t="shared" si="25"/>
        <v>-8497.9452133267332</v>
      </c>
      <c r="AJ48">
        <f t="shared" si="7"/>
        <v>37.867747853412197</v>
      </c>
      <c r="AK48">
        <f t="shared" si="22"/>
        <v>50.223327164256474</v>
      </c>
      <c r="AL48">
        <f t="shared" si="26"/>
        <v>-8409.8541383090651</v>
      </c>
      <c r="AN48">
        <f t="shared" si="27"/>
        <v>0</v>
      </c>
      <c r="AO48">
        <f t="shared" si="27"/>
        <v>0</v>
      </c>
      <c r="AP48">
        <f t="shared" si="27"/>
        <v>-7.6029729394841997E-2</v>
      </c>
      <c r="AQ48">
        <f t="shared" si="27"/>
        <v>-51.744626300253643</v>
      </c>
      <c r="AR48">
        <f t="shared" si="27"/>
        <v>-51.820656029648489</v>
      </c>
      <c r="AS48">
        <f t="shared" si="27"/>
        <v>0.23091835577519915</v>
      </c>
      <c r="AT48">
        <f t="shared" si="27"/>
        <v>0.30626294901995266</v>
      </c>
      <c r="AU48">
        <f t="shared" si="23"/>
        <v>-51.283474724853335</v>
      </c>
      <c r="AW48">
        <v>45</v>
      </c>
      <c r="AX48">
        <f>IF(Z48&gt;0, (R48*SUMPRODUCT(K48:$K$98, X48:$X$98)-K48*$AZ$3)/Z48, 0)</f>
        <v>1362.7125412685207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1000000</v>
      </c>
      <c r="S49">
        <f t="shared" si="1"/>
        <v>1324.7364711518953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679.60835449310878</v>
      </c>
      <c r="AC49">
        <f t="shared" si="2"/>
        <v>641.95794064354629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-9137.2130793225624</v>
      </c>
      <c r="AI49">
        <f t="shared" si="25"/>
        <v>-9149.3279028105371</v>
      </c>
      <c r="AJ49">
        <f t="shared" si="7"/>
        <v>37.650413849562483</v>
      </c>
      <c r="AK49">
        <f t="shared" si="22"/>
        <v>47.572584814517619</v>
      </c>
      <c r="AL49">
        <f t="shared" si="26"/>
        <v>-9064.1049041464576</v>
      </c>
      <c r="AN49">
        <f t="shared" si="27"/>
        <v>0</v>
      </c>
      <c r="AO49">
        <f t="shared" si="27"/>
        <v>0</v>
      </c>
      <c r="AP49">
        <f t="shared" si="27"/>
        <v>-6.5961124074960908E-2</v>
      </c>
      <c r="AQ49">
        <f t="shared" si="27"/>
        <v>-49.749040604905417</v>
      </c>
      <c r="AR49">
        <f t="shared" si="27"/>
        <v>-49.815001728980377</v>
      </c>
      <c r="AS49">
        <f t="shared" si="27"/>
        <v>0.20499379308906823</v>
      </c>
      <c r="AT49">
        <f t="shared" si="27"/>
        <v>0.25901666438900772</v>
      </c>
      <c r="AU49">
        <f t="shared" si="23"/>
        <v>-49.350991271502302</v>
      </c>
      <c r="AW49">
        <v>46</v>
      </c>
      <c r="AX49">
        <f>IF(Z49&gt;0, (R49*SUMPRODUCT(K49:$K$98, X49:$X$98)-K49*$AZ$3)/Z49, 0)</f>
        <v>1324.7364711518953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1000000</v>
      </c>
      <c r="S50">
        <f t="shared" si="1"/>
        <v>1286.9813654886998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641.95794064354629</v>
      </c>
      <c r="AC50">
        <f t="shared" si="2"/>
        <v>604.79301829818667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-9815.5608300513559</v>
      </c>
      <c r="AI50">
        <f t="shared" si="25"/>
        <v>-9827.3091162837009</v>
      </c>
      <c r="AJ50">
        <f t="shared" si="7"/>
        <v>37.164922345359628</v>
      </c>
      <c r="AK50">
        <f t="shared" si="22"/>
        <v>44.937055845048242</v>
      </c>
      <c r="AL50">
        <f t="shared" si="26"/>
        <v>-9745.2071380932921</v>
      </c>
      <c r="AN50">
        <f t="shared" si="27"/>
        <v>0</v>
      </c>
      <c r="AO50">
        <f t="shared" si="27"/>
        <v>0</v>
      </c>
      <c r="AP50">
        <f t="shared" si="27"/>
        <v>-5.711201112193702E-2</v>
      </c>
      <c r="AQ50">
        <f t="shared" si="27"/>
        <v>-47.7164420586369</v>
      </c>
      <c r="AR50">
        <f t="shared" si="27"/>
        <v>-47.773554069758838</v>
      </c>
      <c r="AS50">
        <f t="shared" si="27"/>
        <v>0.18067004977206322</v>
      </c>
      <c r="AT50">
        <f t="shared" si="27"/>
        <v>0.21845276685069012</v>
      </c>
      <c r="AU50">
        <f t="shared" si="23"/>
        <v>-47.37443125313608</v>
      </c>
      <c r="AW50">
        <v>47</v>
      </c>
      <c r="AX50">
        <f>IF(Z50&gt;0, (R50*SUMPRODUCT(K50:$K$98, X50:$X$98)-K50*$AZ$3)/Z50, 0)</f>
        <v>1286.9813654886998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1000000</v>
      </c>
      <c r="S51">
        <f t="shared" si="1"/>
        <v>1249.8855539380545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604.79301829818667</v>
      </c>
      <c r="AC51">
        <f t="shared" si="2"/>
        <v>568.31239611414389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-10540.587783957644</v>
      </c>
      <c r="AI51">
        <f t="shared" si="25"/>
        <v>-10551.955072633065</v>
      </c>
      <c r="AJ51">
        <f t="shared" si="7"/>
        <v>36.480622184042772</v>
      </c>
      <c r="AK51">
        <f t="shared" si="22"/>
        <v>42.335511280873071</v>
      </c>
      <c r="AL51">
        <f t="shared" si="26"/>
        <v>-10473.13893916815</v>
      </c>
      <c r="AN51">
        <f t="shared" si="27"/>
        <v>0</v>
      </c>
      <c r="AO51">
        <f t="shared" si="27"/>
        <v>0</v>
      </c>
      <c r="AP51">
        <f t="shared" si="27"/>
        <v>-4.9339165640360713E-2</v>
      </c>
      <c r="AQ51">
        <f t="shared" si="27"/>
        <v>-45.750910482630289</v>
      </c>
      <c r="AR51">
        <f t="shared" si="27"/>
        <v>-45.800249648270643</v>
      </c>
      <c r="AS51">
        <f t="shared" si="27"/>
        <v>0.15834237275012142</v>
      </c>
      <c r="AT51">
        <f t="shared" si="27"/>
        <v>0.1837552351487908</v>
      </c>
      <c r="AU51">
        <f t="shared" si="23"/>
        <v>-45.458152040371736</v>
      </c>
      <c r="AW51">
        <v>48</v>
      </c>
      <c r="AX51">
        <f>IF(Z51&gt;0, (R51*SUMPRODUCT(K51:$K$98, X51:$X$98)-K51*$AZ$3)/Z51, 0)</f>
        <v>1249.8855539380545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1000000</v>
      </c>
      <c r="S52">
        <f t="shared" si="1"/>
        <v>1213.6549588312932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568.31239611414389</v>
      </c>
      <c r="AC52">
        <f t="shared" si="2"/>
        <v>532.59346766240151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-11310.295818152714</v>
      </c>
      <c r="AI52">
        <f t="shared" si="25"/>
        <v>-11321.266676545927</v>
      </c>
      <c r="AJ52">
        <f t="shared" si="7"/>
        <v>35.718928451742386</v>
      </c>
      <c r="AK52">
        <f t="shared" si="22"/>
        <v>39.781867727990075</v>
      </c>
      <c r="AL52">
        <f t="shared" si="26"/>
        <v>-11245.765880366194</v>
      </c>
      <c r="AN52">
        <f t="shared" si="27"/>
        <v>0</v>
      </c>
      <c r="AO52">
        <f t="shared" si="27"/>
        <v>0</v>
      </c>
      <c r="AP52">
        <f t="shared" si="27"/>
        <v>-4.2516499295826883E-2</v>
      </c>
      <c r="AQ52">
        <f t="shared" si="27"/>
        <v>-43.831956165392583</v>
      </c>
      <c r="AR52">
        <f t="shared" si="27"/>
        <v>-43.874472664688405</v>
      </c>
      <c r="AS52">
        <f t="shared" si="27"/>
        <v>0.13842524822903149</v>
      </c>
      <c r="AT52">
        <f t="shared" si="27"/>
        <v>0.15417077594310918</v>
      </c>
      <c r="AU52">
        <f t="shared" si="23"/>
        <v>-43.581876640516263</v>
      </c>
      <c r="AW52">
        <v>49</v>
      </c>
      <c r="AX52">
        <f>IF(Z52&gt;0, (R52*SUMPRODUCT(K52:$K$98, X52:$X$98)-K52*$AZ$3)/Z52, 0)</f>
        <v>1213.6549588312932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1000000</v>
      </c>
      <c r="S53">
        <f t="shared" si="1"/>
        <v>1178.5345146388365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532.59346766240151</v>
      </c>
      <c r="AC53">
        <f t="shared" si="2"/>
        <v>497.71863831030169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-12126.041510242459</v>
      </c>
      <c r="AI53">
        <f t="shared" si="25"/>
        <v>-12136.599509013986</v>
      </c>
      <c r="AJ53">
        <f t="shared" si="7"/>
        <v>34.874829352099823</v>
      </c>
      <c r="AK53">
        <f t="shared" si="22"/>
        <v>37.28154273636811</v>
      </c>
      <c r="AL53">
        <f t="shared" si="26"/>
        <v>-12064.443136925518</v>
      </c>
      <c r="AN53">
        <f t="shared" si="27"/>
        <v>0</v>
      </c>
      <c r="AO53">
        <f t="shared" si="27"/>
        <v>0</v>
      </c>
      <c r="AP53">
        <f t="shared" si="27"/>
        <v>-3.6532590904367494E-2</v>
      </c>
      <c r="AQ53">
        <f t="shared" si="27"/>
        <v>-41.958303213464774</v>
      </c>
      <c r="AR53">
        <f t="shared" si="27"/>
        <v>-41.994835804369146</v>
      </c>
      <c r="AS53">
        <f t="shared" si="27"/>
        <v>0.1206732356340076</v>
      </c>
      <c r="AT53">
        <f t="shared" si="27"/>
        <v>0.12900090050631874</v>
      </c>
      <c r="AU53">
        <f t="shared" si="23"/>
        <v>-41.745161668228818</v>
      </c>
      <c r="AW53">
        <v>50</v>
      </c>
      <c r="AX53">
        <f>IF(Z53&gt;0, (R53*SUMPRODUCT(K53:$K$98, X53:$X$98)-K53*$AZ$3)/Z53, 0)</f>
        <v>1178.5345146388365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1000000</v>
      </c>
      <c r="S54">
        <f t="shared" si="1"/>
        <v>1144.6021393519454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497.71863831030169</v>
      </c>
      <c r="AC54">
        <f t="shared" si="2"/>
        <v>463.75776975156265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-12927.344615040907</v>
      </c>
      <c r="AI54">
        <f t="shared" si="25"/>
        <v>-12937.473850209342</v>
      </c>
      <c r="AJ54">
        <f t="shared" si="7"/>
        <v>33.960868558739037</v>
      </c>
      <c r="AK54">
        <f t="shared" si="22"/>
        <v>34.840304681721122</v>
      </c>
      <c r="AL54">
        <f t="shared" si="26"/>
        <v>-12868.672676968883</v>
      </c>
      <c r="AN54">
        <f t="shared" si="27"/>
        <v>0</v>
      </c>
      <c r="AO54">
        <f t="shared" si="27"/>
        <v>0</v>
      </c>
      <c r="AP54">
        <f t="shared" si="27"/>
        <v>-3.1293742020212456E-2</v>
      </c>
      <c r="AQ54">
        <f t="shared" si="27"/>
        <v>-39.938354738781051</v>
      </c>
      <c r="AR54">
        <f t="shared" si="27"/>
        <v>-39.969648480801261</v>
      </c>
      <c r="AS54">
        <f t="shared" si="27"/>
        <v>0.10492032634126104</v>
      </c>
      <c r="AT54">
        <f t="shared" si="27"/>
        <v>0.10763729822494481</v>
      </c>
      <c r="AU54">
        <f t="shared" si="23"/>
        <v>-39.75709085623506</v>
      </c>
      <c r="AW54">
        <v>51</v>
      </c>
      <c r="AX54">
        <f>IF(Z54&gt;0, (R54*SUMPRODUCT(K54:$K$98, X54:$X$98)-K54*$AZ$3)/Z54, 0)</f>
        <v>1144.6021393519454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1000000</v>
      </c>
      <c r="S55">
        <f t="shared" si="1"/>
        <v>1112.2848881411096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463.75776975156265</v>
      </c>
      <c r="AC55">
        <f t="shared" si="2"/>
        <v>430.9599816687865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-13663.036027744854</v>
      </c>
      <c r="AI55">
        <f t="shared" si="25"/>
        <v>-13672.72239466091</v>
      </c>
      <c r="AJ55">
        <f t="shared" si="7"/>
        <v>32.797788082776151</v>
      </c>
      <c r="AK55">
        <f t="shared" si="22"/>
        <v>32.463043882609391</v>
      </c>
      <c r="AL55">
        <f t="shared" si="26"/>
        <v>-13607.461562695524</v>
      </c>
      <c r="AN55">
        <f t="shared" si="27"/>
        <v>0</v>
      </c>
      <c r="AO55">
        <f t="shared" si="27"/>
        <v>0</v>
      </c>
      <c r="AP55">
        <f t="shared" si="27"/>
        <v>-2.6719217614701352E-2</v>
      </c>
      <c r="AQ55">
        <f t="shared" si="27"/>
        <v>-37.688602555171848</v>
      </c>
      <c r="AR55">
        <f t="shared" si="27"/>
        <v>-37.715321772786545</v>
      </c>
      <c r="AS55">
        <f t="shared" si="27"/>
        <v>9.0470580420809035E-2</v>
      </c>
      <c r="AT55">
        <f t="shared" si="27"/>
        <v>8.9547210161657606E-2</v>
      </c>
      <c r="AU55">
        <f t="shared" si="23"/>
        <v>-37.535303982204077</v>
      </c>
      <c r="AW55">
        <v>52</v>
      </c>
      <c r="AX55">
        <f>IF(Z55&gt;0, (R55*SUMPRODUCT(K55:$K$98, X55:$X$98)-K55*$AZ$3)/Z55, 0)</f>
        <v>1112.2848881411096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1000000</v>
      </c>
      <c r="S56">
        <f t="shared" si="1"/>
        <v>1092.2103989593329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430.9599816687865</v>
      </c>
      <c r="AC56">
        <f t="shared" si="2"/>
        <v>399.64688505647626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-17673.629226088393</v>
      </c>
      <c r="AI56">
        <f t="shared" si="25"/>
        <v>-17682.776888604636</v>
      </c>
      <c r="AJ56">
        <f t="shared" si="7"/>
        <v>31.313096612310233</v>
      </c>
      <c r="AK56">
        <f t="shared" si="22"/>
        <v>30.167198716815058</v>
      </c>
      <c r="AL56">
        <f t="shared" si="26"/>
        <v>-17621.296593275511</v>
      </c>
      <c r="AN56">
        <f t="shared" si="27"/>
        <v>0</v>
      </c>
      <c r="AO56">
        <f t="shared" si="27"/>
        <v>0</v>
      </c>
      <c r="AP56">
        <f t="shared" si="27"/>
        <v>-2.2529675282237323E-2</v>
      </c>
      <c r="AQ56">
        <f t="shared" si="27"/>
        <v>-43.52818294459054</v>
      </c>
      <c r="AR56">
        <f t="shared" si="27"/>
        <v>-43.550712619872776</v>
      </c>
      <c r="AS56">
        <f t="shared" si="27"/>
        <v>7.712067399775048E-2</v>
      </c>
      <c r="AT56">
        <f t="shared" si="27"/>
        <v>7.4298454939465158E-2</v>
      </c>
      <c r="AU56">
        <f t="shared" si="23"/>
        <v>-43.399293490935563</v>
      </c>
      <c r="AW56">
        <v>53</v>
      </c>
      <c r="AX56">
        <f>IF(Z56&gt;0, (R56*SUMPRODUCT(K56:$K$98, X56:$X$98)-K56*$AZ$3)/Z56, 0)</f>
        <v>1092.2103989593329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1000000</v>
      </c>
      <c r="S57">
        <f t="shared" si="1"/>
        <v>1061.4776492552555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399.64688505647626</v>
      </c>
      <c r="AC57">
        <f t="shared" si="2"/>
        <v>361.81111813229785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-21391.348483858161</v>
      </c>
      <c r="AI57">
        <f t="shared" si="25"/>
        <v>-21399.869886037144</v>
      </c>
      <c r="AJ57">
        <f t="shared" si="7"/>
        <v>37.835766924178415</v>
      </c>
      <c r="AK57">
        <f t="shared" si="22"/>
        <v>27.975281953953342</v>
      </c>
      <c r="AL57">
        <f t="shared" si="26"/>
        <v>-21334.058837159013</v>
      </c>
      <c r="AN57">
        <f t="shared" si="27"/>
        <v>0</v>
      </c>
      <c r="AO57">
        <f t="shared" si="27"/>
        <v>0</v>
      </c>
      <c r="AP57">
        <f t="shared" si="27"/>
        <v>-1.8738630116570225E-2</v>
      </c>
      <c r="AQ57">
        <f t="shared" si="27"/>
        <v>-47.039742816296226</v>
      </c>
      <c r="AR57">
        <f t="shared" si="27"/>
        <v>-47.058481446412792</v>
      </c>
      <c r="AS57">
        <f t="shared" si="27"/>
        <v>8.3201147730995059E-2</v>
      </c>
      <c r="AT57">
        <f t="shared" si="27"/>
        <v>6.1517864071091624E-2</v>
      </c>
      <c r="AU57">
        <f t="shared" si="23"/>
        <v>-46.91376243461071</v>
      </c>
      <c r="AW57">
        <v>54</v>
      </c>
      <c r="AX57">
        <f>IF(Z57&gt;0, (R57*SUMPRODUCT(K57:$K$98, X57:$X$98)-K57*$AZ$3)/Z57, 0)</f>
        <v>1061.4776492552555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1000000</v>
      </c>
      <c r="S58">
        <f t="shared" si="1"/>
        <v>1022.8920601091613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361.81111813229785</v>
      </c>
      <c r="AC58">
        <f t="shared" si="2"/>
        <v>319.85388961994101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-24751.88410458975</v>
      </c>
      <c r="AI58">
        <f t="shared" si="25"/>
        <v>-24759.701495644331</v>
      </c>
      <c r="AJ58">
        <f t="shared" si="7"/>
        <v>41.957228512356835</v>
      </c>
      <c r="AK58">
        <f t="shared" si="22"/>
        <v>25.326778269260853</v>
      </c>
      <c r="AL58">
        <f t="shared" si="26"/>
        <v>-24692.417488862713</v>
      </c>
      <c r="AN58">
        <f t="shared" si="27"/>
        <v>0</v>
      </c>
      <c r="AO58">
        <f t="shared" si="27"/>
        <v>0</v>
      </c>
      <c r="AP58">
        <f t="shared" si="27"/>
        <v>-1.5348664411963264E-2</v>
      </c>
      <c r="AQ58">
        <f t="shared" si="27"/>
        <v>-48.597845500202446</v>
      </c>
      <c r="AR58">
        <f t="shared" si="27"/>
        <v>-48.613194164614413</v>
      </c>
      <c r="AS58">
        <f t="shared" si="27"/>
        <v>8.2378816103219732E-2</v>
      </c>
      <c r="AT58">
        <f t="shared" si="27"/>
        <v>4.972659261600175E-2</v>
      </c>
      <c r="AU58">
        <f t="shared" si="23"/>
        <v>-48.481088755895193</v>
      </c>
      <c r="AW58">
        <v>55</v>
      </c>
      <c r="AX58">
        <f>IF(Z58&gt;0, (R58*SUMPRODUCT(K58:$K$98, X58:$X$98)-K58*$AZ$3)/Z58, 0)</f>
        <v>1022.8920601091613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1000000</v>
      </c>
      <c r="S59">
        <f t="shared" si="1"/>
        <v>978.10871803469877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319.85388961994101</v>
      </c>
      <c r="AC59">
        <f t="shared" si="2"/>
        <v>275.79400331968452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-27602.071790454826</v>
      </c>
      <c r="AI59">
        <f t="shared" si="25"/>
        <v>-27609.120955804097</v>
      </c>
      <c r="AJ59">
        <f t="shared" si="7"/>
        <v>44.059886300256494</v>
      </c>
      <c r="AK59">
        <f t="shared" si="22"/>
        <v>22.389772273395874</v>
      </c>
      <c r="AL59">
        <f t="shared" si="26"/>
        <v>-27542.671297230445</v>
      </c>
      <c r="AN59">
        <f t="shared" si="27"/>
        <v>0</v>
      </c>
      <c r="AO59">
        <f t="shared" si="27"/>
        <v>0</v>
      </c>
      <c r="AP59">
        <f t="shared" si="27"/>
        <v>-1.2357437659442307E-2</v>
      </c>
      <c r="AQ59">
        <f t="shared" si="27"/>
        <v>-48.387413902437437</v>
      </c>
      <c r="AR59">
        <f t="shared" si="27"/>
        <v>-48.399771340096876</v>
      </c>
      <c r="AS59">
        <f t="shared" si="27"/>
        <v>7.7238548290498227E-2</v>
      </c>
      <c r="AT59">
        <f t="shared" si="27"/>
        <v>3.925006740069318E-2</v>
      </c>
      <c r="AU59">
        <f t="shared" si="23"/>
        <v>-48.283282724405687</v>
      </c>
      <c r="AW59">
        <v>56</v>
      </c>
      <c r="AX59">
        <f>IF(Z59&gt;0, (R59*SUMPRODUCT(K59:$K$98, X59:$X$98)-K59*$AZ$3)/Z59, 0)</f>
        <v>978.10871803469877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1000000</v>
      </c>
      <c r="S60">
        <f t="shared" si="1"/>
        <v>926.30243292627313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275.79400331968452</v>
      </c>
      <c r="AC60">
        <f t="shared" si="2"/>
        <v>231.45833870291312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-29273.547443270232</v>
      </c>
      <c r="AI60">
        <f t="shared" si="25"/>
        <v>-29279.794278279929</v>
      </c>
      <c r="AJ60">
        <f t="shared" si="7"/>
        <v>44.335664616771396</v>
      </c>
      <c r="AK60">
        <f t="shared" si="22"/>
        <v>19.305580232377917</v>
      </c>
      <c r="AL60">
        <f t="shared" si="26"/>
        <v>-29216.153033430779</v>
      </c>
      <c r="AN60">
        <f t="shared" si="27"/>
        <v>0</v>
      </c>
      <c r="AO60">
        <f t="shared" si="27"/>
        <v>0</v>
      </c>
      <c r="AP60">
        <f t="shared" si="27"/>
        <v>-9.7776107393455578E-3</v>
      </c>
      <c r="AQ60">
        <f t="shared" si="27"/>
        <v>-45.819259099316412</v>
      </c>
      <c r="AR60">
        <f t="shared" si="27"/>
        <v>-45.829036710055753</v>
      </c>
      <c r="AS60">
        <f t="shared" si="27"/>
        <v>6.9394640617198355E-2</v>
      </c>
      <c r="AT60">
        <f t="shared" si="27"/>
        <v>3.0217293768177052E-2</v>
      </c>
      <c r="AU60">
        <f t="shared" si="23"/>
        <v>-45.729424775670374</v>
      </c>
      <c r="AW60">
        <v>57</v>
      </c>
      <c r="AX60">
        <f>IF(Z60&gt;0, (R60*SUMPRODUCT(K60:$K$98, X60:$X$98)-K60*$AZ$3)/Z60, 0)</f>
        <v>926.30243292627313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1000000</v>
      </c>
      <c r="S61">
        <f t="shared" si="1"/>
        <v>871.1979717416898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231.45833870291312</v>
      </c>
      <c r="AC61">
        <f t="shared" si="2"/>
        <v>189.25671289436974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-30137.346012427482</v>
      </c>
      <c r="AI61">
        <f t="shared" si="25"/>
        <v>-30142.776945436774</v>
      </c>
      <c r="AJ61">
        <f t="shared" si="7"/>
        <v>42.201625808543383</v>
      </c>
      <c r="AK61">
        <f t="shared" si="22"/>
        <v>16.202083709203919</v>
      </c>
      <c r="AL61">
        <f t="shared" si="26"/>
        <v>-30084.373235919029</v>
      </c>
      <c r="AN61">
        <f t="shared" si="27"/>
        <v>0</v>
      </c>
      <c r="AO61">
        <f t="shared" si="27"/>
        <v>0</v>
      </c>
      <c r="AP61">
        <f t="shared" si="27"/>
        <v>-7.5897790117866798E-3</v>
      </c>
      <c r="AQ61">
        <f t="shared" si="27"/>
        <v>-42.117219241107797</v>
      </c>
      <c r="AR61">
        <f t="shared" si="27"/>
        <v>-42.124809020119585</v>
      </c>
      <c r="AS61">
        <f t="shared" si="27"/>
        <v>5.8977161617903485E-2</v>
      </c>
      <c r="AT61">
        <f t="shared" si="27"/>
        <v>2.2642561540154611E-2</v>
      </c>
      <c r="AU61">
        <f t="shared" si="23"/>
        <v>-42.043189296961529</v>
      </c>
      <c r="AW61">
        <v>58</v>
      </c>
      <c r="AX61">
        <f>IF(Z61&gt;0, (R61*SUMPRODUCT(K61:$K$98, X61:$X$98)-K61*$AZ$3)/Z61, 0)</f>
        <v>871.1979717416898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1000000</v>
      </c>
      <c r="S62">
        <f t="shared" si="1"/>
        <v>812.62481912367218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189.25671289436974</v>
      </c>
      <c r="AC62">
        <f t="shared" si="2"/>
        <v>150.36952337716659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-30023.191318863599</v>
      </c>
      <c r="AI62">
        <f t="shared" si="25"/>
        <v>-30027.817362759826</v>
      </c>
      <c r="AJ62">
        <f t="shared" si="7"/>
        <v>38.887189517203154</v>
      </c>
      <c r="AK62">
        <f t="shared" si="22"/>
        <v>13.247969902605883</v>
      </c>
      <c r="AL62">
        <f t="shared" si="26"/>
        <v>-29975.68220334002</v>
      </c>
      <c r="AN62">
        <f t="shared" si="27"/>
        <v>0</v>
      </c>
      <c r="AO62">
        <f t="shared" si="27"/>
        <v>0</v>
      </c>
      <c r="AP62">
        <f t="shared" si="27"/>
        <v>-5.7722670058845483E-3</v>
      </c>
      <c r="AQ62">
        <f t="shared" si="27"/>
        <v>-37.462220538504255</v>
      </c>
      <c r="AR62">
        <f t="shared" si="27"/>
        <v>-37.467992805510136</v>
      </c>
      <c r="AS62">
        <f t="shared" si="27"/>
        <v>4.8522505630531225E-2</v>
      </c>
      <c r="AT62">
        <f t="shared" si="27"/>
        <v>1.6530500202590507E-2</v>
      </c>
      <c r="AU62">
        <f t="shared" si="23"/>
        <v>-37.402939799677021</v>
      </c>
      <c r="AW62">
        <v>59</v>
      </c>
      <c r="AX62">
        <f>IF(Z62&gt;0, (R62*SUMPRODUCT(K62:$K$98, X62:$X$98)-K62*$AZ$3)/Z62, 0)</f>
        <v>812.62481912367218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1000000</v>
      </c>
      <c r="S63">
        <f t="shared" si="1"/>
        <v>750.65360108711002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150.36952337716659</v>
      </c>
      <c r="AC63">
        <f t="shared" si="2"/>
        <v>115.79125794929149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-28937.421728252481</v>
      </c>
      <c r="AI63">
        <f t="shared" si="25"/>
        <v>-28941.278076166538</v>
      </c>
      <c r="AJ63">
        <f t="shared" si="7"/>
        <v>34.578265427875095</v>
      </c>
      <c r="AK63">
        <f t="shared" si="22"/>
        <v>10.525866636401663</v>
      </c>
      <c r="AL63">
        <f t="shared" si="26"/>
        <v>-28896.173944102262</v>
      </c>
      <c r="AN63">
        <f t="shared" si="27"/>
        <v>0</v>
      </c>
      <c r="AO63">
        <f t="shared" si="27"/>
        <v>0</v>
      </c>
      <c r="AP63">
        <f t="shared" si="27"/>
        <v>-4.2963024606815399E-3</v>
      </c>
      <c r="AQ63">
        <f t="shared" si="27"/>
        <v>-32.23877070937062</v>
      </c>
      <c r="AR63">
        <f t="shared" si="27"/>
        <v>-32.2430670118313</v>
      </c>
      <c r="AS63">
        <f t="shared" si="27"/>
        <v>3.8523154589430737E-2</v>
      </c>
      <c r="AT63">
        <f t="shared" si="27"/>
        <v>1.172671857897618E-2</v>
      </c>
      <c r="AU63">
        <f t="shared" si="23"/>
        <v>-32.192817138662896</v>
      </c>
      <c r="AW63">
        <v>60</v>
      </c>
      <c r="AX63">
        <f>IF(Z63&gt;0, (R63*SUMPRODUCT(K63:$K$98, X63:$X$98)-K63*$AZ$3)/Z63, 0)</f>
        <v>750.65360108711002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1000000</v>
      </c>
      <c r="S64">
        <f t="shared" si="1"/>
        <v>685.83789038159796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115.79125794929149</v>
      </c>
      <c r="AC64">
        <f t="shared" si="2"/>
        <v>86.127447160125541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-27131.486918192211</v>
      </c>
      <c r="AI64">
        <f t="shared" si="25"/>
        <v>-27134.626415454175</v>
      </c>
      <c r="AJ64">
        <f t="shared" si="7"/>
        <v>29.66381078916595</v>
      </c>
      <c r="AK64">
        <f t="shared" si="22"/>
        <v>8.1053880564504048</v>
      </c>
      <c r="AL64">
        <f t="shared" si="26"/>
        <v>-27096.857216608558</v>
      </c>
      <c r="AN64">
        <f t="shared" si="27"/>
        <v>0</v>
      </c>
      <c r="AO64">
        <f t="shared" si="27"/>
        <v>0</v>
      </c>
      <c r="AP64">
        <f t="shared" si="27"/>
        <v>-3.1229190416474898E-3</v>
      </c>
      <c r="AQ64">
        <f t="shared" si="27"/>
        <v>-26.988218193911994</v>
      </c>
      <c r="AR64">
        <f t="shared" si="27"/>
        <v>-26.991341112953641</v>
      </c>
      <c r="AS64">
        <f t="shared" si="27"/>
        <v>2.9507170043973178E-2</v>
      </c>
      <c r="AT64">
        <f t="shared" si="27"/>
        <v>8.062587283675024E-3</v>
      </c>
      <c r="AU64">
        <f t="shared" si="23"/>
        <v>-26.953771355625992</v>
      </c>
      <c r="AW64">
        <v>61</v>
      </c>
      <c r="AX64">
        <f>IF(Z64&gt;0, (R64*SUMPRODUCT(K64:$K$98, X64:$X$98)-K64*$AZ$3)/Z64, 0)</f>
        <v>685.83789038159796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1000000</v>
      </c>
      <c r="S65">
        <f t="shared" si="1"/>
        <v>616.12680852266237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86.127447160125541</v>
      </c>
      <c r="AC65">
        <f t="shared" si="2"/>
        <v>61.438300323539082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-24607.118584249369</v>
      </c>
      <c r="AI65">
        <f t="shared" si="25"/>
        <v>-24609.611508574104</v>
      </c>
      <c r="AJ65">
        <f t="shared" si="7"/>
        <v>24.68914683658646</v>
      </c>
      <c r="AK65">
        <f t="shared" si="22"/>
        <v>6.0289213012087881</v>
      </c>
      <c r="AL65">
        <f t="shared" si="26"/>
        <v>-24578.89344043631</v>
      </c>
      <c r="AN65">
        <f t="shared" si="27"/>
        <v>0</v>
      </c>
      <c r="AO65">
        <f t="shared" si="27"/>
        <v>0</v>
      </c>
      <c r="AP65">
        <f t="shared" si="27"/>
        <v>-2.2140717450410338E-3</v>
      </c>
      <c r="AQ65">
        <f t="shared" si="27"/>
        <v>-21.854624885180606</v>
      </c>
      <c r="AR65">
        <f t="shared" si="27"/>
        <v>-21.856838956925646</v>
      </c>
      <c r="AS65">
        <f t="shared" si="27"/>
        <v>2.1927477652507927E-2</v>
      </c>
      <c r="AT65">
        <f t="shared" si="27"/>
        <v>5.35454051839009E-3</v>
      </c>
      <c r="AU65">
        <f t="shared" si="23"/>
        <v>-21.829556938754749</v>
      </c>
      <c r="AW65">
        <v>62</v>
      </c>
      <c r="AX65">
        <f>IF(Z65&gt;0, (R65*SUMPRODUCT(K65:$K$98, X65:$X$98)-K65*$AZ$3)/Z65, 0)</f>
        <v>616.12680852266237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1000000</v>
      </c>
      <c r="S66">
        <f t="shared" si="1"/>
        <v>540.29853741591353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61.438300323539082</v>
      </c>
      <c r="AC66">
        <f t="shared" si="2"/>
        <v>41.636417721684879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-21657.929428077354</v>
      </c>
      <c r="AI66">
        <f t="shared" si="25"/>
        <v>-21659.855974923143</v>
      </c>
      <c r="AJ66">
        <f t="shared" si="7"/>
        <v>19.801882601854203</v>
      </c>
      <c r="AK66">
        <f t="shared" si="22"/>
        <v>4.3006810226477361</v>
      </c>
      <c r="AL66">
        <f t="shared" si="26"/>
        <v>-21635.753411298643</v>
      </c>
      <c r="AN66">
        <f t="shared" si="27"/>
        <v>0</v>
      </c>
      <c r="AO66">
        <f t="shared" si="27"/>
        <v>0</v>
      </c>
      <c r="AP66">
        <f t="shared" si="27"/>
        <v>-1.5277213414547502E-3</v>
      </c>
      <c r="AQ66">
        <f t="shared" si="27"/>
        <v>-17.1743973271894</v>
      </c>
      <c r="AR66">
        <f t="shared" si="27"/>
        <v>-17.175925048530853</v>
      </c>
      <c r="AS66">
        <f t="shared" si="27"/>
        <v>1.5702581392185909E-2</v>
      </c>
      <c r="AT66">
        <f t="shared" si="27"/>
        <v>3.410372395280835E-3</v>
      </c>
      <c r="AU66">
        <f t="shared" si="23"/>
        <v>-17.15681209474339</v>
      </c>
      <c r="AW66">
        <v>63</v>
      </c>
      <c r="AX66">
        <f>IF(Z66&gt;0, (R66*SUMPRODUCT(K66:$K$98, X66:$X$98)-K66*$AZ$3)/Z66, 0)</f>
        <v>540.29853741591353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454.76537830104263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41.636417721684879</v>
      </c>
      <c r="AC67">
        <f t="shared" ref="AC67:AC89" si="30">S67*Z67</f>
        <v>26.294826004608325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-18470.613374928747</v>
      </c>
      <c r="AI67">
        <f t="shared" ref="AI67:AI89" si="34">SUM(AE67:AH67)</f>
        <v>-18472.058890971704</v>
      </c>
      <c r="AJ67">
        <f t="shared" ref="AJ67:AJ89" si="35">AB67-AC67</f>
        <v>15.341591717076554</v>
      </c>
      <c r="AK67">
        <f t="shared" si="22"/>
        <v>2.9145492405179416</v>
      </c>
      <c r="AL67">
        <f t="shared" si="26"/>
        <v>-18453.802750014111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-13.07759449816592</v>
      </c>
      <c r="AR67">
        <f t="shared" si="36"/>
        <v>-13.078617954846361</v>
      </c>
      <c r="AS67">
        <f t="shared" si="36"/>
        <v>1.0862179363500545E-2</v>
      </c>
      <c r="AT67">
        <f t="shared" si="36"/>
        <v>2.0635640159176972E-3</v>
      </c>
      <c r="AU67">
        <f t="shared" si="23"/>
        <v>-13.065692211466944</v>
      </c>
      <c r="AW67">
        <v>64</v>
      </c>
      <c r="AX67">
        <f>IF(Z67&gt;0, (R67*SUMPRODUCT(K67:$K$98, X67:$X$98)-K67*$AZ$3)/Z67, 0)</f>
        <v>454.76537830104263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1000000</v>
      </c>
      <c r="S68">
        <f t="shared" si="29"/>
        <v>353.16097900595969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26.294826004608325</v>
      </c>
      <c r="AC68">
        <f t="shared" si="30"/>
        <v>14.853665086900287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-15183.244252528257</v>
      </c>
      <c r="AI68">
        <f t="shared" si="34"/>
        <v>-15184.29573230447</v>
      </c>
      <c r="AJ68">
        <f t="shared" si="35"/>
        <v>11.441160917708038</v>
      </c>
      <c r="AK68">
        <f t="shared" si="22"/>
        <v>1.8406378203225828</v>
      </c>
      <c r="AL68">
        <f t="shared" si="26"/>
        <v>-15171.013933566441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-9.5982731495209688</v>
      </c>
      <c r="AR68">
        <f t="shared" si="36"/>
        <v>-9.5989378552936913</v>
      </c>
      <c r="AS68">
        <f t="shared" si="36"/>
        <v>7.2326695012826202E-3</v>
      </c>
      <c r="AT68">
        <f t="shared" si="36"/>
        <v>1.1635816611363027E-3</v>
      </c>
      <c r="AU68">
        <f t="shared" si="23"/>
        <v>-9.590541604131273</v>
      </c>
      <c r="AW68">
        <v>65</v>
      </c>
      <c r="AX68">
        <f>IF(Z68&gt;0, (R68*SUMPRODUCT(K68:$K$98, X68:$X$98)-K68*$AZ$3)/Z68, 0)</f>
        <v>353.16097900595969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1000000</v>
      </c>
      <c r="S69">
        <f t="shared" si="29"/>
        <v>227.00556794562112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14.853665086900287</v>
      </c>
      <c r="AC69">
        <f t="shared" si="30"/>
        <v>6.7164933485024285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-12051.248443150667</v>
      </c>
      <c r="AI69">
        <f t="shared" si="34"/>
        <v>-12051.988126918041</v>
      </c>
      <c r="AJ69">
        <f t="shared" si="35"/>
        <v>8.1371717383978588</v>
      </c>
      <c r="AK69">
        <f t="shared" si="22"/>
        <v>1.0397565560830202</v>
      </c>
      <c r="AL69">
        <f t="shared" si="26"/>
        <v>-12042.81119862356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-6.8020926571053995</v>
      </c>
      <c r="AR69">
        <f t="shared" si="36"/>
        <v>-6.8025101572130735</v>
      </c>
      <c r="AS69">
        <f t="shared" si="36"/>
        <v>4.5928682320726475E-3</v>
      </c>
      <c r="AT69">
        <f t="shared" si="36"/>
        <v>5.8687035361296364E-4</v>
      </c>
      <c r="AU69">
        <f t="shared" si="23"/>
        <v>-6.7973304186273884</v>
      </c>
      <c r="AW69">
        <v>66</v>
      </c>
      <c r="AX69">
        <f>IF(Z69&gt;0, (R69*SUMPRODUCT(K69:$K$98, X69:$X$98)-K69*$AZ$3)/Z69, 0)</f>
        <v>227.00556794562112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1000000</v>
      </c>
      <c r="S70">
        <f t="shared" si="29"/>
        <v>60.642335827357805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6.7164933485024285</v>
      </c>
      <c r="AC70">
        <f t="shared" si="30"/>
        <v>1.2189555227569464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-9190.7421795390655</v>
      </c>
      <c r="AI70">
        <f t="shared" si="34"/>
        <v>-9191.2446979142751</v>
      </c>
      <c r="AJ70">
        <f t="shared" si="35"/>
        <v>5.4975378257454821</v>
      </c>
      <c r="AK70">
        <f t="shared" si="22"/>
        <v>0.47015453439517002</v>
      </c>
      <c r="AL70">
        <f t="shared" si="26"/>
        <v>-9185.2770055541332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-4.6317281823908925</v>
      </c>
      <c r="AR70">
        <f t="shared" si="36"/>
        <v>-4.6319814294600805</v>
      </c>
      <c r="AS70">
        <f t="shared" si="36"/>
        <v>2.7705162851758211E-3</v>
      </c>
      <c r="AT70">
        <f t="shared" si="36"/>
        <v>2.3693712264989133E-4</v>
      </c>
      <c r="AU70">
        <f t="shared" si="23"/>
        <v>-4.6289739760522535</v>
      </c>
      <c r="AW70">
        <v>67</v>
      </c>
      <c r="AX70">
        <f>IF(Z70&gt;0, (R70*SUMPRODUCT(K70:$K$98, X70:$X$98)-K70*$AZ$3)/Z70, 0)</f>
        <v>60.642335827357805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1000000</v>
      </c>
      <c r="S71">
        <f t="shared" si="29"/>
        <v>-170.56959666675792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1.2189555227569464</v>
      </c>
      <c r="AC71">
        <f t="shared" si="30"/>
        <v>-2.2479915602054374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-6720.4061137206736</v>
      </c>
      <c r="AI71">
        <f t="shared" si="34"/>
        <v>-6720.7355967592885</v>
      </c>
      <c r="AJ71">
        <f t="shared" si="35"/>
        <v>3.4669470829623839</v>
      </c>
      <c r="AK71">
        <f t="shared" si="22"/>
        <v>8.5326886592986262E-2</v>
      </c>
      <c r="AL71">
        <f t="shared" si="26"/>
        <v>-6717.1833227897332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-3.0239177667253321</v>
      </c>
      <c r="AR71">
        <f t="shared" si="36"/>
        <v>-3.02406602110125</v>
      </c>
      <c r="AS71">
        <f t="shared" si="36"/>
        <v>1.5599894862101281E-3</v>
      </c>
      <c r="AT71">
        <f t="shared" si="36"/>
        <v>3.8393734542485583E-5</v>
      </c>
      <c r="AU71">
        <f t="shared" si="23"/>
        <v>-3.0224676378804971</v>
      </c>
      <c r="AW71">
        <v>68</v>
      </c>
      <c r="AX71">
        <f>IF(Z71&gt;0, (R71*SUMPRODUCT(K71:$K$98, X71:$X$98)-K71*$AZ$3)/Z71, 0)</f>
        <v>-170.56959666675792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1000000</v>
      </c>
      <c r="S72">
        <f t="shared" si="29"/>
        <v>-508.56502228828305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-2.2479915602054374</v>
      </c>
      <c r="AC72">
        <f t="shared" si="30"/>
        <v>-4.2319262024410316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-4726.2203017259872</v>
      </c>
      <c r="AI72">
        <f t="shared" si="34"/>
        <v>-4726.4283344266732</v>
      </c>
      <c r="AJ72">
        <f t="shared" si="35"/>
        <v>1.9839346422355941</v>
      </c>
      <c r="AK72">
        <f t="shared" ref="AK72:AK89" si="49">G72*SUM(AB72:AB72, AE72:AF72)</f>
        <v>-0.15735940921438063</v>
      </c>
      <c r="AL72">
        <f t="shared" si="26"/>
        <v>-4724.6017591936516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-1.8987614122579124</v>
      </c>
      <c r="AR72">
        <f t="shared" si="36"/>
        <v>-1.8988449895013191</v>
      </c>
      <c r="AS72">
        <f t="shared" si="36"/>
        <v>7.9704675250600579E-4</v>
      </c>
      <c r="AT72">
        <f t="shared" si="36"/>
        <v>-6.3219222760913738E-5</v>
      </c>
      <c r="AU72">
        <f t="shared" si="23"/>
        <v>-1.8981111619715738</v>
      </c>
      <c r="AW72">
        <v>69</v>
      </c>
      <c r="AX72">
        <f>IF(Z72&gt;0, (R72*SUMPRODUCT(K72:$K$98, X72:$X$98)-K72*$AZ$3)/Z72, 0)</f>
        <v>-508.56502228828305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1000000</v>
      </c>
      <c r="S73">
        <f t="shared" si="29"/>
        <v>-1030.4338052694798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-4.2319262024410316</v>
      </c>
      <c r="AC73">
        <f t="shared" si="30"/>
        <v>-5.202131253547396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-3189.6083515707846</v>
      </c>
      <c r="AI73">
        <f t="shared" si="34"/>
        <v>-3189.7345637356743</v>
      </c>
      <c r="AJ73">
        <f t="shared" si="35"/>
        <v>0.97020505110636446</v>
      </c>
      <c r="AK73">
        <f t="shared" si="49"/>
        <v>-0.29623483417087226</v>
      </c>
      <c r="AL73">
        <f t="shared" si="26"/>
        <v>-3189.0605935187386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-1.144131052696147</v>
      </c>
      <c r="AR73">
        <f t="shared" si="36"/>
        <v>-1.1441763257331981</v>
      </c>
      <c r="AS73">
        <f t="shared" si="36"/>
        <v>3.4801819035455635E-4</v>
      </c>
      <c r="AT73">
        <f t="shared" si="36"/>
        <v>-1.0626115663958407E-4</v>
      </c>
      <c r="AU73">
        <f t="shared" si="23"/>
        <v>-1.1439345686994828</v>
      </c>
      <c r="AW73">
        <v>70</v>
      </c>
      <c r="AX73">
        <f>IF(Z73&gt;0, (R73*SUMPRODUCT(K73:$K$98, X73:$X$98)-K73*$AZ$3)/Z73, 0)</f>
        <v>-1030.4338052694798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1000000</v>
      </c>
      <c r="S74">
        <f t="shared" si="29"/>
        <v>-1878.6017009414441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-5.202131253547396</v>
      </c>
      <c r="AC74">
        <f t="shared" si="30"/>
        <v>-5.5171941266439468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-2061.1396348770727</v>
      </c>
      <c r="AI74">
        <f t="shared" si="34"/>
        <v>-2061.2130564294416</v>
      </c>
      <c r="AJ74">
        <f t="shared" si="35"/>
        <v>0.31506287309655079</v>
      </c>
      <c r="AK74">
        <f t="shared" si="49"/>
        <v>-0.36414918774831778</v>
      </c>
      <c r="AL74">
        <f t="shared" si="26"/>
        <v>-2061.2621427440936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-0.66012746939053457</v>
      </c>
      <c r="AR74">
        <f t="shared" si="36"/>
        <v>-0.66015098433476449</v>
      </c>
      <c r="AS74">
        <f t="shared" si="36"/>
        <v>1.0090614609356213E-4</v>
      </c>
      <c r="AT74">
        <f t="shared" si="36"/>
        <v>-1.1662716961107409E-4</v>
      </c>
      <c r="AU74">
        <f t="shared" si="23"/>
        <v>-0.66016670535828204</v>
      </c>
      <c r="AW74">
        <v>71</v>
      </c>
      <c r="AX74">
        <f>IF(Z74&gt;0, (R74*SUMPRODUCT(K74:$K$98, X74:$X$98)-K74*$AZ$3)/Z74, 0)</f>
        <v>-1878.6017009414441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1000000</v>
      </c>
      <c r="S75">
        <f t="shared" si="29"/>
        <v>-3325.7661008370119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-5.5171941266439468</v>
      </c>
      <c r="AC75">
        <f t="shared" si="30"/>
        <v>-5.4370821499634125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-1272.6574735898753</v>
      </c>
      <c r="AI75">
        <f t="shared" si="34"/>
        <v>-1272.6983444898808</v>
      </c>
      <c r="AJ75">
        <f t="shared" si="35"/>
        <v>-8.0111976680534269E-2</v>
      </c>
      <c r="AK75">
        <f t="shared" si="49"/>
        <v>-0.38620358886507633</v>
      </c>
      <c r="AL75">
        <f t="shared" si="26"/>
        <v>-1273.1646600554263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-0.36392668371853193</v>
      </c>
      <c r="AR75">
        <f t="shared" si="36"/>
        <v>-0.36393837108249927</v>
      </c>
      <c r="AS75">
        <f t="shared" si="36"/>
        <v>-2.2908666789378877E-5</v>
      </c>
      <c r="AT75">
        <f t="shared" si="36"/>
        <v>-1.1043803556930664E-4</v>
      </c>
      <c r="AU75">
        <f t="shared" si="23"/>
        <v>-0.36407171778485797</v>
      </c>
      <c r="AW75">
        <v>72</v>
      </c>
      <c r="AX75">
        <f>IF(Z75&gt;0, (R75*SUMPRODUCT(K75:$K$98, X75:$X$98)-K75*$AZ$3)/Z75, 0)</f>
        <v>-3325.7661008370119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1000000</v>
      </c>
      <c r="S76">
        <f t="shared" si="29"/>
        <v>-5915.9896731438257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-5.4370821499634125</v>
      </c>
      <c r="AC76">
        <f t="shared" si="30"/>
        <v>-5.1400807568327753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-749.64218226171079</v>
      </c>
      <c r="AI76">
        <f t="shared" si="34"/>
        <v>-749.66390339815973</v>
      </c>
      <c r="AJ76">
        <f t="shared" si="35"/>
        <v>-0.29700139313063723</v>
      </c>
      <c r="AK76">
        <f t="shared" si="49"/>
        <v>-0.38059575049743893</v>
      </c>
      <c r="AL76">
        <f t="shared" si="26"/>
        <v>-750.34150054178781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-0.19139842572633217</v>
      </c>
      <c r="AR76">
        <f t="shared" si="36"/>
        <v>-0.19140397156062444</v>
      </c>
      <c r="AS76">
        <f t="shared" si="36"/>
        <v>-7.5830310018341305E-5</v>
      </c>
      <c r="AT76">
        <f t="shared" si="36"/>
        <v>-9.7173597226830462E-5</v>
      </c>
      <c r="AU76">
        <f t="shared" si="23"/>
        <v>-0.19157697546786961</v>
      </c>
      <c r="AW76">
        <v>73</v>
      </c>
      <c r="AX76">
        <f>IF(Z76&gt;0, (R76*SUMPRODUCT(K76:$K$98, X76:$X$98)-K76*$AZ$3)/Z76, 0)</f>
        <v>-5915.9896731438257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1000000</v>
      </c>
      <c r="S77">
        <f t="shared" si="29"/>
        <v>-10783.167371459829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-5.1400807568327753</v>
      </c>
      <c r="AC77">
        <f t="shared" si="30"/>
        <v>-4.7413648282294929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-420.45643443547192</v>
      </c>
      <c r="AI77">
        <f t="shared" si="34"/>
        <v>-420.46742694969549</v>
      </c>
      <c r="AJ77">
        <f t="shared" si="35"/>
        <v>-0.39871592860328242</v>
      </c>
      <c r="AK77">
        <f t="shared" si="49"/>
        <v>-0.35980565297829431</v>
      </c>
      <c r="AL77">
        <f t="shared" si="26"/>
        <v>-421.22594853127708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-9.5848942456524033E-2</v>
      </c>
      <c r="AR77">
        <f t="shared" si="36"/>
        <v>-9.5851448354345961E-2</v>
      </c>
      <c r="AS77">
        <f t="shared" si="36"/>
        <v>-9.0892889172946423E-5</v>
      </c>
      <c r="AT77">
        <f t="shared" si="36"/>
        <v>-8.2022746004952292E-5</v>
      </c>
      <c r="AU77">
        <f t="shared" si="23"/>
        <v>-9.6024363989523867E-2</v>
      </c>
      <c r="AW77">
        <v>74</v>
      </c>
      <c r="AX77">
        <f>IF(Z77&gt;0, (R77*SUMPRODUCT(K77:$K$98, X77:$X$98)-K77*$AZ$3)/Z77, 0)</f>
        <v>-10783.167371459829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1000000</v>
      </c>
      <c r="S78">
        <f t="shared" si="29"/>
        <v>-20394.74084911418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-4.7413648282294929</v>
      </c>
      <c r="AC78">
        <f t="shared" si="30"/>
        <v>-4.3103259543202892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-223.95859024184713</v>
      </c>
      <c r="AI78">
        <f t="shared" si="34"/>
        <v>-223.96387386617241</v>
      </c>
      <c r="AJ78">
        <f t="shared" si="35"/>
        <v>-0.4310388739092037</v>
      </c>
      <c r="AK78">
        <f t="shared" si="49"/>
        <v>-0.33189553797606453</v>
      </c>
      <c r="AL78">
        <f t="shared" si="26"/>
        <v>-224.72680827805769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-4.5584377116851829E-2</v>
      </c>
      <c r="AR78">
        <f t="shared" si="36"/>
        <v>-4.5585452542105789E-2</v>
      </c>
      <c r="AS78">
        <f t="shared" si="36"/>
        <v>-8.7733355345210134E-5</v>
      </c>
      <c r="AT78">
        <f t="shared" si="36"/>
        <v>-6.7553789073969666E-5</v>
      </c>
      <c r="AU78">
        <f t="shared" si="23"/>
        <v>-4.5740739686524971E-2</v>
      </c>
      <c r="AW78">
        <v>75</v>
      </c>
      <c r="AX78">
        <f>IF(Z78&gt;0, (R78*SUMPRODUCT(K78:$K$98, X78:$X$98)-K78*$AZ$3)/Z78, 0)</f>
        <v>-20394.74084911418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1000000</v>
      </c>
      <c r="S79">
        <f t="shared" si="29"/>
        <v>-40374.3618088683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-4.3103259543202892</v>
      </c>
      <c r="AC79">
        <f t="shared" si="30"/>
        <v>-3.8854747811105987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-112.99533261344429</v>
      </c>
      <c r="AI79">
        <f t="shared" si="34"/>
        <v>-112.99773851821098</v>
      </c>
      <c r="AJ79">
        <f t="shared" si="35"/>
        <v>-0.42485117320969046</v>
      </c>
      <c r="AK79">
        <f t="shared" si="49"/>
        <v>-0.30172281680242025</v>
      </c>
      <c r="AL79">
        <f t="shared" si="26"/>
        <v>-113.72431250822309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-2.0534814401296203E-2</v>
      </c>
      <c r="AR79">
        <f t="shared" si="36"/>
        <v>-2.053525163004458E-2</v>
      </c>
      <c r="AS79">
        <f t="shared" si="36"/>
        <v>-7.7208852686680985E-5</v>
      </c>
      <c r="AT79">
        <f t="shared" si="36"/>
        <v>-5.4832548392682996E-5</v>
      </c>
      <c r="AU79">
        <f t="shared" si="23"/>
        <v>-2.0667293031123947E-2</v>
      </c>
      <c r="AW79">
        <v>76</v>
      </c>
      <c r="AX79">
        <f>IF(Z79&gt;0, (R79*SUMPRODUCT(K79:$K$98, X79:$X$98)-K79*$AZ$3)/Z79, 0)</f>
        <v>-40374.3618088683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1000000</v>
      </c>
      <c r="S80">
        <f t="shared" si="29"/>
        <v>-85036.477128828687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-3.8854747811105987</v>
      </c>
      <c r="AC80">
        <f t="shared" si="30"/>
        <v>-3.4859778541489104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-54.279916831938117</v>
      </c>
      <c r="AI80">
        <f t="shared" si="34"/>
        <v>-54.280941679736337</v>
      </c>
      <c r="AJ80">
        <f t="shared" si="35"/>
        <v>-0.39949692696168837</v>
      </c>
      <c r="AK80">
        <f t="shared" si="49"/>
        <v>-0.27198323467774194</v>
      </c>
      <c r="AL80">
        <f t="shared" si="26"/>
        <v>-54.952421841375767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-8.8074751793602545E-3</v>
      </c>
      <c r="AR80">
        <f t="shared" si="36"/>
        <v>-8.8076414714637116E-3</v>
      </c>
      <c r="AS80">
        <f t="shared" si="36"/>
        <v>-6.4822488202035314E-5</v>
      </c>
      <c r="AT80">
        <f t="shared" si="36"/>
        <v>-4.4132079200549395E-5</v>
      </c>
      <c r="AU80">
        <f t="shared" si="23"/>
        <v>-8.9165960388662962E-3</v>
      </c>
      <c r="AW80">
        <v>77</v>
      </c>
      <c r="AX80">
        <f>IF(Z80&gt;0, (R80*SUMPRODUCT(K80:$K$98, X80:$X$98)-K80*$AZ$3)/Z80, 0)</f>
        <v>-85036.477128828687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1000000</v>
      </c>
      <c r="S81">
        <f t="shared" si="29"/>
        <v>-191814.79967262375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-3.4859778541489104</v>
      </c>
      <c r="AC81">
        <f t="shared" si="30"/>
        <v>-3.119756988825606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-24.319550073816217</v>
      </c>
      <c r="AI81">
        <f t="shared" si="34"/>
        <v>-24.319956684384607</v>
      </c>
      <c r="AJ81">
        <f t="shared" si="35"/>
        <v>-0.36622086532330433</v>
      </c>
      <c r="AK81">
        <f t="shared" si="49"/>
        <v>-0.24401844979042375</v>
      </c>
      <c r="AL81">
        <f t="shared" si="26"/>
        <v>-24.930195999498334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-3.5233011671888192E-3</v>
      </c>
      <c r="AR81">
        <f t="shared" si="36"/>
        <v>-3.5233600750010879E-3</v>
      </c>
      <c r="AS81">
        <f t="shared" si="36"/>
        <v>-5.3056343490158288E-5</v>
      </c>
      <c r="AT81">
        <f t="shared" si="36"/>
        <v>-3.5352236630720467E-5</v>
      </c>
      <c r="AU81">
        <f t="shared" si="23"/>
        <v>-3.6117686551219662E-3</v>
      </c>
      <c r="AW81">
        <v>78</v>
      </c>
      <c r="AX81">
        <f>IF(Z81&gt;0, (R81*SUMPRODUCT(K81:$K$98, X81:$X$98)-K81*$AZ$3)/Z81, 0)</f>
        <v>-191814.79967262375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1000000</v>
      </c>
      <c r="S82">
        <f t="shared" si="29"/>
        <v>-466224.054341771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-3.119756988825606</v>
      </c>
      <c r="AC82">
        <f t="shared" si="30"/>
        <v>-2.7884335574011296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-10.120891139992723</v>
      </c>
      <c r="AI82">
        <f t="shared" si="34"/>
        <v>-10.121040662176931</v>
      </c>
      <c r="AJ82">
        <f t="shared" si="35"/>
        <v>-0.3313234314244764</v>
      </c>
      <c r="AK82">
        <f t="shared" si="49"/>
        <v>-0.21838298921779245</v>
      </c>
      <c r="AL82">
        <f t="shared" si="26"/>
        <v>-10.670747082819199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-1.3091667380730535E-3</v>
      </c>
      <c r="AR82">
        <f t="shared" si="36"/>
        <v>-1.3091860792029462E-3</v>
      </c>
      <c r="AS82">
        <f t="shared" si="36"/>
        <v>-4.2857650572997336E-5</v>
      </c>
      <c r="AT82">
        <f t="shared" si="36"/>
        <v>-2.8248475523579803E-5</v>
      </c>
      <c r="AU82">
        <f t="shared" si="23"/>
        <v>-1.3802922052995232E-3</v>
      </c>
      <c r="AW82">
        <v>79</v>
      </c>
      <c r="AX82">
        <f>IF(Z82&gt;0, (R82*SUMPRODUCT(K82:$K$98, X82:$X$98)-K82*$AZ$3)/Z82, 0)</f>
        <v>-466224.054341771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1000000</v>
      </c>
      <c r="S83">
        <f t="shared" si="29"/>
        <v>-1228712.4987599987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-2.7884335574011296</v>
      </c>
      <c r="AC83">
        <f t="shared" si="30"/>
        <v>-2.490772427182359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-3.8939383542505839</v>
      </c>
      <c r="AI83">
        <f t="shared" si="34"/>
        <v>-3.8939890327540927</v>
      </c>
      <c r="AJ83">
        <f t="shared" si="35"/>
        <v>-0.29766113021877061</v>
      </c>
      <c r="AK83">
        <f t="shared" si="49"/>
        <v>-0.19519034901807911</v>
      </c>
      <c r="AL83">
        <f t="shared" si="26"/>
        <v>-4.3868405119909424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-4.4972523584584833E-4</v>
      </c>
      <c r="AR83">
        <f t="shared" si="36"/>
        <v>-4.4973108889226804E-4</v>
      </c>
      <c r="AS83">
        <f t="shared" si="36"/>
        <v>-3.4377976693866225E-5</v>
      </c>
      <c r="AT83">
        <f t="shared" si="36"/>
        <v>-2.2543249985241062E-5</v>
      </c>
      <c r="AU83">
        <f t="shared" si="23"/>
        <v>-5.0665231557137536E-4</v>
      </c>
      <c r="AW83">
        <v>80</v>
      </c>
      <c r="AX83">
        <f>IF(Z83&gt;0, (R83*SUMPRODUCT(K83:$K$98, X83:$X$98)-K83*$AZ$3)/Z83, 0)</f>
        <v>-1228712.4987599987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1000000</v>
      </c>
      <c r="S84">
        <f t="shared" si="29"/>
        <v>-3534828.6998443468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-2.490772427182359</v>
      </c>
      <c r="AC84">
        <f t="shared" si="30"/>
        <v>-2.2242843872781664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-1.3776205981845764</v>
      </c>
      <c r="AI84">
        <f t="shared" si="34"/>
        <v>-1.3776363293880953</v>
      </c>
      <c r="AJ84">
        <f t="shared" si="35"/>
        <v>-0.26648803990419268</v>
      </c>
      <c r="AK84">
        <f t="shared" si="49"/>
        <v>-0.17435406990276514</v>
      </c>
      <c r="AL84">
        <f t="shared" si="26"/>
        <v>-1.818478439195053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-1.420593396116836E-4</v>
      </c>
      <c r="AR84">
        <f t="shared" si="36"/>
        <v>-1.4206096180315354E-4</v>
      </c>
      <c r="AS84">
        <f t="shared" si="36"/>
        <v>-2.7480073260438739E-5</v>
      </c>
      <c r="AT84">
        <f t="shared" si="36"/>
        <v>-1.7979278229170021E-5</v>
      </c>
      <c r="AU84">
        <f t="shared" si="23"/>
        <v>-1.8752031329276228E-4</v>
      </c>
      <c r="AW84">
        <v>81</v>
      </c>
      <c r="AX84">
        <f>IF(Z84&gt;0, (R84*SUMPRODUCT(K84:$K$98, X84:$X$98)-K84*$AZ$3)/Z84, 0)</f>
        <v>-3534828.6998443468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1000000</v>
      </c>
      <c r="S85">
        <f t="shared" si="29"/>
        <v>-11191242.205852158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-2.2242843872781664</v>
      </c>
      <c r="AC85">
        <f t="shared" si="30"/>
        <v>-1.986089156314172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-0.44548749989392045</v>
      </c>
      <c r="AI85">
        <f t="shared" si="34"/>
        <v>-0.44549193659790687</v>
      </c>
      <c r="AJ85">
        <f t="shared" si="35"/>
        <v>-0.23819523096399431</v>
      </c>
      <c r="AK85">
        <f t="shared" si="49"/>
        <v>-0.15569990710947165</v>
      </c>
      <c r="AL85">
        <f t="shared" si="26"/>
        <v>-0.83938707467137286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-4.1016411689673436E-5</v>
      </c>
      <c r="AR85">
        <f t="shared" si="36"/>
        <v>-4.1016820180769812E-5</v>
      </c>
      <c r="AS85">
        <f t="shared" si="36"/>
        <v>-2.1930836798030145E-5</v>
      </c>
      <c r="AT85">
        <f t="shared" si="36"/>
        <v>-1.4335422411552953E-5</v>
      </c>
      <c r="AU85">
        <f t="shared" si="23"/>
        <v>-7.7283079390352906E-5</v>
      </c>
      <c r="AW85">
        <v>82</v>
      </c>
      <c r="AX85">
        <f>IF(Z85&gt;0, (R85*SUMPRODUCT(K85:$K$98, X85:$X$98)-K85*$AZ$3)/Z85, 0)</f>
        <v>-11191242.205852158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8"/>
        <v>1000000</v>
      </c>
      <c r="S86">
        <f t="shared" si="29"/>
        <v>-39393833.001926318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-1.986089156314172</v>
      </c>
      <c r="AC86">
        <f t="shared" si="30"/>
        <v>-1.7733290206690706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-0.13067808114873389</v>
      </c>
      <c r="AI86">
        <f t="shared" si="34"/>
        <v>-0.13067920653365173</v>
      </c>
      <c r="AJ86">
        <f t="shared" si="35"/>
        <v>-0.21276013564510143</v>
      </c>
      <c r="AK86">
        <f t="shared" si="49"/>
        <v>-0.13902624094199206</v>
      </c>
      <c r="AL86">
        <f t="shared" si="26"/>
        <v>-0.48246558312074522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-1.0742537221441465E-5</v>
      </c>
      <c r="AR86">
        <f t="shared" si="36"/>
        <v>-1.0742629734962188E-5</v>
      </c>
      <c r="AS86">
        <f t="shared" si="36"/>
        <v>-1.749018394144504E-5</v>
      </c>
      <c r="AT86">
        <f t="shared" si="36"/>
        <v>-1.142880699615254E-5</v>
      </c>
      <c r="AU86">
        <f t="shared" si="23"/>
        <v>-3.9661620672559767E-5</v>
      </c>
      <c r="AW86">
        <v>83</v>
      </c>
      <c r="AX86">
        <f>IF(Z86&gt;0, (R86*SUMPRODUCT(K86:$K$98, X86:$X$98)-K86*$AZ$3)/Z86, 0)</f>
        <v>-39393833.001926318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1000000</v>
      </c>
      <c r="S87">
        <f t="shared" si="29"/>
        <v>-156135727.55513883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-1.7733290206690706</v>
      </c>
      <c r="AC87">
        <f t="shared" si="30"/>
        <v>-1.583338734584157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-3.442445844740482E-2</v>
      </c>
      <c r="AI87">
        <f t="shared" si="34"/>
        <v>-3.4424711967012307E-2</v>
      </c>
      <c r="AJ87">
        <f t="shared" si="35"/>
        <v>-0.18999028608491364</v>
      </c>
      <c r="AK87">
        <f t="shared" si="49"/>
        <v>-0.12413303144683495</v>
      </c>
      <c r="AL87">
        <f t="shared" si="26"/>
        <v>-0.3485480294987609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-2.5266972782357894E-6</v>
      </c>
      <c r="AR87">
        <f t="shared" si="36"/>
        <v>-2.5267158861480445E-6</v>
      </c>
      <c r="AS87">
        <f t="shared" si="36"/>
        <v>-1.3944967049385201E-5</v>
      </c>
      <c r="AT87">
        <f t="shared" si="36"/>
        <v>-9.1111554645101649E-6</v>
      </c>
      <c r="AU87">
        <f t="shared" si="23"/>
        <v>-2.5582838400043411E-5</v>
      </c>
      <c r="AW87">
        <v>84</v>
      </c>
      <c r="AX87">
        <f>IF(Z87&gt;0, (R87*SUMPRODUCT(K87:$K$98, X87:$X$98)-K87*$AZ$3)/Z87, 0)</f>
        <v>-156135727.55513883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1000000</v>
      </c>
      <c r="S88">
        <f t="shared" si="29"/>
        <v>-708031302.45522475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-1.583338734584157</v>
      </c>
      <c r="AC88">
        <f t="shared" si="30"/>
        <v>-1.4136974857259577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-8.0427168726493834E-3</v>
      </c>
      <c r="AI88">
        <f t="shared" si="34"/>
        <v>-8.0427667891389797E-3</v>
      </c>
      <c r="AJ88">
        <f t="shared" si="35"/>
        <v>-0.16964124885819931</v>
      </c>
      <c r="AK88">
        <f t="shared" si="49"/>
        <v>-0.110833711420891</v>
      </c>
      <c r="AL88">
        <f t="shared" si="26"/>
        <v>-0.28851772706822931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-5.2707310203566924E-7</v>
      </c>
      <c r="AR88">
        <f t="shared" si="36"/>
        <v>-5.270763732734153E-7</v>
      </c>
      <c r="AS88">
        <f t="shared" si="36"/>
        <v>-1.1117305344038804E-5</v>
      </c>
      <c r="AT88">
        <f t="shared" si="36"/>
        <v>-7.2633997955832152E-6</v>
      </c>
      <c r="AU88">
        <f t="shared" si="23"/>
        <v>-1.8907781512895434E-5</v>
      </c>
      <c r="AW88">
        <v>85</v>
      </c>
      <c r="AX88">
        <f>IF(Z88&gt;0, (R88*SUMPRODUCT(K88:$K$98, X88:$X$98)-K88*$AZ$3)/Z88, 0)</f>
        <v>-708031302.45522475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-1.4136974857259577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-1.4136974857259577</v>
      </c>
      <c r="AK89">
        <f t="shared" si="49"/>
        <v>-9.8958824000817042E-2</v>
      </c>
      <c r="AL89">
        <f t="shared" si="26"/>
        <v>-1.514652969310643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-1.168299195011798E-7</v>
      </c>
      <c r="AR89">
        <f t="shared" si="36"/>
        <v>-1.168299195011798E-7</v>
      </c>
      <c r="AS89">
        <f t="shared" si="36"/>
        <v>-8.2719240070159409E-5</v>
      </c>
      <c r="AT89">
        <f t="shared" si="36"/>
        <v>-5.7903468049111587E-6</v>
      </c>
      <c r="AU89">
        <f t="shared" si="23"/>
        <v>-8.8626416794571744E-5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38765.837831437348</v>
      </c>
      <c r="AO91" s="8">
        <f t="shared" si="50"/>
        <v>-3876.5837831437348</v>
      </c>
      <c r="AP91" s="8">
        <f t="shared" si="50"/>
        <v>-436.84378752302405</v>
      </c>
      <c r="AQ91" s="8">
        <f t="shared" si="50"/>
        <v>-21571.910530221681</v>
      </c>
      <c r="AR91" s="8">
        <f t="shared" si="50"/>
        <v>12880.499730548914</v>
      </c>
      <c r="AS91" s="8">
        <f t="shared" si="50"/>
        <v>-1738.1357990911017</v>
      </c>
      <c r="AT91" s="8">
        <f t="shared" si="50"/>
        <v>1013.9125494698091</v>
      </c>
      <c r="AU91" s="8">
        <f t="shared" si="50"/>
        <v>12156.276480927621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92D22-979A-484D-A84F-E02761BB7204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51508.906972631259</v>
      </c>
      <c r="K3">
        <v>1</v>
      </c>
      <c r="L3" s="2">
        <v>0</v>
      </c>
      <c r="O3">
        <f>$C$3</f>
        <v>51508.906972631259</v>
      </c>
      <c r="P3">
        <f>O3*C5</f>
        <v>5150.8906972631266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51508.906972631259</v>
      </c>
      <c r="AF3">
        <f t="shared" ref="AF3:AG34" si="4">-$Z3*P3</f>
        <v>-5150.8906972631266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46084.866533568136</v>
      </c>
      <c r="AJ3">
        <f t="shared" ref="AJ3:AJ66" si="7">AB3-AC3</f>
        <v>0</v>
      </c>
      <c r="AL3">
        <f t="shared" ref="AL3:AL34" si="8">SUM(AI3:AK3)</f>
        <v>46084.866533568136</v>
      </c>
      <c r="AN3">
        <f t="shared" ref="AN3:AU34" si="9">AE3*$K3</f>
        <v>51508.906972631259</v>
      </c>
      <c r="AO3">
        <f t="shared" si="9"/>
        <v>-5150.8906972631266</v>
      </c>
      <c r="AP3">
        <f t="shared" si="9"/>
        <v>-273.14974180000002</v>
      </c>
      <c r="AQ3">
        <f t="shared" si="9"/>
        <v>0</v>
      </c>
      <c r="AR3">
        <f t="shared" si="9"/>
        <v>46084.866533568136</v>
      </c>
      <c r="AS3">
        <f t="shared" si="9"/>
        <v>0</v>
      </c>
      <c r="AT3">
        <f t="shared" si="9"/>
        <v>0</v>
      </c>
      <c r="AU3">
        <f t="shared" si="9"/>
        <v>46084.866533568136</v>
      </c>
      <c r="AW3">
        <v>0</v>
      </c>
      <c r="AX3">
        <f>IF(Z3&gt;0, (R3*SUMPRODUCT(K3:$K$98, X3:$X$98)-K3*$AZ$3)/Z3, 0)</f>
        <v>0</v>
      </c>
      <c r="AZ3">
        <f>C6*ABS(SUMPRODUCT(X4:X79, K4:K79))/1</f>
        <v>28451.755333702229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3087.6319406023513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3048.4023571823818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-3048.4023571823818</v>
      </c>
      <c r="AK4">
        <f>G4*SUM(AB4, AE4:AF4)</f>
        <v>0</v>
      </c>
      <c r="AL4">
        <f t="shared" si="8"/>
        <v>-5753.7973571823823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-2415.53125</v>
      </c>
      <c r="AR4">
        <f t="shared" si="9"/>
        <v>-2415.53125</v>
      </c>
      <c r="AS4">
        <f t="shared" si="9"/>
        <v>-2721.7878189128405</v>
      </c>
      <c r="AT4">
        <f t="shared" si="9"/>
        <v>0</v>
      </c>
      <c r="AU4">
        <f t="shared" si="9"/>
        <v>-5137.3190689128405</v>
      </c>
      <c r="AW4">
        <v>1</v>
      </c>
      <c r="AX4">
        <f>IF(Z4&gt;0, (R4*SUMPRODUCT(K4:$K$98, X4:$X$98)-K4*$AZ$3)/Z4, 0)</f>
        <v>3087.6319406023513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1000000</v>
      </c>
      <c r="S5">
        <f t="shared" si="1"/>
        <v>3441.7101671965825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3048.4023571823818</v>
      </c>
      <c r="AC5">
        <f t="shared" si="2"/>
        <v>3354.6589260952242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-2714.678080737865</v>
      </c>
      <c r="AI5">
        <f t="shared" si="6"/>
        <v>-2739.0457552595967</v>
      </c>
      <c r="AJ5">
        <f t="shared" si="7"/>
        <v>-306.25656891284234</v>
      </c>
      <c r="AK5">
        <f>G5*SUM(AB5, AE5:AF5)</f>
        <v>213.38816500276675</v>
      </c>
      <c r="AL5">
        <f t="shared" si="8"/>
        <v>-2831.9141591696725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-2164.1247454861805</v>
      </c>
      <c r="AR5">
        <f t="shared" si="9"/>
        <v>-2183.550506425061</v>
      </c>
      <c r="AS5">
        <f t="shared" si="9"/>
        <v>-244.14586169710006</v>
      </c>
      <c r="AT5">
        <f t="shared" si="9"/>
        <v>170.11173868205256</v>
      </c>
      <c r="AU5">
        <f t="shared" si="9"/>
        <v>-2257.5846294401085</v>
      </c>
      <c r="AW5">
        <v>2</v>
      </c>
      <c r="AX5">
        <f>IF(Z5&gt;0, (R5*SUMPRODUCT(K5:$K$98, X5:$X$98)-K5*$AZ$3)/Z5, 0)</f>
        <v>3441.7101671965825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1000000</v>
      </c>
      <c r="S6">
        <f t="shared" si="1"/>
        <v>3762.824869876853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3354.6589260952242</v>
      </c>
      <c r="AC6">
        <f t="shared" si="2"/>
        <v>3620.7018760669343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-2730.2029887638464</v>
      </c>
      <c r="AI6">
        <f t="shared" si="6"/>
        <v>-2754.2587314656416</v>
      </c>
      <c r="AJ6">
        <f t="shared" si="7"/>
        <v>-266.04294997171019</v>
      </c>
      <c r="AK6">
        <f>G6*SUM(AB6, AE6:AF6)</f>
        <v>234.8261248266657</v>
      </c>
      <c r="AL6">
        <f t="shared" si="8"/>
        <v>-2785.475556610686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-1943.304559923246</v>
      </c>
      <c r="AR6">
        <f t="shared" si="9"/>
        <v>-1960.4269624248655</v>
      </c>
      <c r="AS6">
        <f t="shared" si="9"/>
        <v>-189.36411685987477</v>
      </c>
      <c r="AT6">
        <f t="shared" si="9"/>
        <v>167.14459732218711</v>
      </c>
      <c r="AU6">
        <f t="shared" si="9"/>
        <v>-1982.646481962553</v>
      </c>
      <c r="AW6">
        <v>3</v>
      </c>
      <c r="AX6">
        <f>IF(Z6&gt;0, (R6*SUMPRODUCT(K6:$K$98, X6:$X$98)-K6*$AZ$3)/Z6, 0)</f>
        <v>3762.824869876853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1000000</v>
      </c>
      <c r="S7">
        <f t="shared" si="1"/>
        <v>4050.2924267464368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3620.7018760669343</v>
      </c>
      <c r="AC7">
        <f t="shared" si="2"/>
        <v>3847.189901373953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-2752.5620007478719</v>
      </c>
      <c r="AI7">
        <f t="shared" si="6"/>
        <v>-2776.3083719726305</v>
      </c>
      <c r="AJ7">
        <f t="shared" si="7"/>
        <v>-226.48802530701869</v>
      </c>
      <c r="AK7">
        <f>G7*SUM(AB7, AE7:AF7)</f>
        <v>253.44913132468542</v>
      </c>
      <c r="AL7">
        <f t="shared" si="8"/>
        <v>-2749.3472659549639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-1749.3029134054452</v>
      </c>
      <c r="AR7">
        <f t="shared" si="9"/>
        <v>-1764.3941616152915</v>
      </c>
      <c r="AS7">
        <f t="shared" si="9"/>
        <v>-143.93723462482129</v>
      </c>
      <c r="AT7">
        <f t="shared" si="9"/>
        <v>161.07150491283778</v>
      </c>
      <c r="AU7">
        <f t="shared" si="9"/>
        <v>-1747.259891327275</v>
      </c>
      <c r="AW7">
        <v>4</v>
      </c>
      <c r="AX7">
        <f>IF(Z7&gt;0, (R7*SUMPRODUCT(K7:$K$98, X7:$X$98)-K7*$AZ$3)/Z7, 0)</f>
        <v>4050.2924267464368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1000000</v>
      </c>
      <c r="S8">
        <f t="shared" si="1"/>
        <v>4303.8480130329008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3847.189901373953</v>
      </c>
      <c r="AC8">
        <f t="shared" si="2"/>
        <v>4035.2017962098221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-2776.3060418877899</v>
      </c>
      <c r="AI8">
        <f t="shared" si="6"/>
        <v>-2799.7455417492538</v>
      </c>
      <c r="AJ8">
        <f t="shared" si="7"/>
        <v>-188.01189483586904</v>
      </c>
      <c r="AK8">
        <f t="shared" ref="AK8:AK71" si="22">G8*SUM(AB8:AB8, AE8:AF8)</f>
        <v>269.30329309617673</v>
      </c>
      <c r="AL8">
        <f t="shared" si="8"/>
        <v>-2718.4541434889461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-1575.3506078609385</v>
      </c>
      <c r="AR8">
        <f t="shared" si="9"/>
        <v>-1588.6508095669456</v>
      </c>
      <c r="AS8">
        <f t="shared" si="9"/>
        <v>-106.68299832441313</v>
      </c>
      <c r="AT8">
        <f t="shared" si="9"/>
        <v>152.80992083622795</v>
      </c>
      <c r="AU8">
        <f t="shared" si="9"/>
        <v>-1542.5238870551307</v>
      </c>
      <c r="AW8">
        <v>5</v>
      </c>
      <c r="AX8">
        <f>IF(Z8&gt;0, (R8*SUMPRODUCT(K8:$K$98, X8:$X$98)-K8*$AZ$3)/Z8, 0)</f>
        <v>4303.8480130329008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1000000</v>
      </c>
      <c r="S9">
        <f t="shared" si="1"/>
        <v>4527.3384201501858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4035.2017962098221</v>
      </c>
      <c r="AC9">
        <f t="shared" si="2"/>
        <v>4189.5965528500492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-2804.7292999029914</v>
      </c>
      <c r="AI9">
        <f t="shared" si="6"/>
        <v>-2827.8642865333431</v>
      </c>
      <c r="AJ9">
        <f t="shared" si="7"/>
        <v>-154.39475664022711</v>
      </c>
      <c r="AK9">
        <f t="shared" si="22"/>
        <v>282.46412573468757</v>
      </c>
      <c r="AL9">
        <f t="shared" si="8"/>
        <v>-2699.7949174388827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-1420.9631498087344</v>
      </c>
      <c r="AR9">
        <f t="shared" si="9"/>
        <v>-1432.6840540236919</v>
      </c>
      <c r="AS9">
        <f t="shared" si="9"/>
        <v>-78.221188660537862</v>
      </c>
      <c r="AT9">
        <f t="shared" si="9"/>
        <v>143.10511671333649</v>
      </c>
      <c r="AU9">
        <f t="shared" si="9"/>
        <v>-1367.8001259708933</v>
      </c>
      <c r="AW9">
        <v>6</v>
      </c>
      <c r="AX9">
        <f>IF(Z9&gt;0, (R9*SUMPRODUCT(K9:$K$98, X9:$X$98)-K9*$AZ$3)/Z9, 0)</f>
        <v>4527.3384201501858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1000000</v>
      </c>
      <c r="S10">
        <f t="shared" si="1"/>
        <v>4722.4436793808609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4189.5965528500492</v>
      </c>
      <c r="AC10">
        <f t="shared" si="2"/>
        <v>4313.0489070602071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-2836.7685668388363</v>
      </c>
      <c r="AI10">
        <f t="shared" si="6"/>
        <v>-2859.6012843887133</v>
      </c>
      <c r="AJ10">
        <f t="shared" si="7"/>
        <v>-123.45235421015786</v>
      </c>
      <c r="AK10">
        <f t="shared" si="22"/>
        <v>293.27175869950349</v>
      </c>
      <c r="AL10">
        <f t="shared" si="8"/>
        <v>-2689.7818798993676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-1283.2100353019116</v>
      </c>
      <c r="AR10">
        <f t="shared" si="9"/>
        <v>-1293.5383971696074</v>
      </c>
      <c r="AS10">
        <f t="shared" si="9"/>
        <v>-55.843575558457154</v>
      </c>
      <c r="AT10">
        <f t="shared" si="9"/>
        <v>132.66124992819118</v>
      </c>
      <c r="AU10">
        <f t="shared" si="9"/>
        <v>-1216.7207227998733</v>
      </c>
      <c r="AW10">
        <v>7</v>
      </c>
      <c r="AX10">
        <f>IF(Z10&gt;0, (R10*SUMPRODUCT(K10:$K$98, X10:$X$98)-K10*$AZ$3)/Z10, 0)</f>
        <v>4722.4436793808609</v>
      </c>
    </row>
    <row r="11" spans="1:52" x14ac:dyDescent="0.25">
      <c r="A11" t="s">
        <v>33</v>
      </c>
      <c r="C11" s="12">
        <f>AU81</f>
        <v>16031.625706440436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1000000</v>
      </c>
      <c r="S11">
        <f t="shared" si="1"/>
        <v>4891.5887312485766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4313.0489070602071</v>
      </c>
      <c r="AC11">
        <f t="shared" si="2"/>
        <v>4408.7812860608865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-2877.1763111036585</v>
      </c>
      <c r="AI11">
        <f t="shared" si="6"/>
        <v>-2899.7087720702593</v>
      </c>
      <c r="AJ11">
        <f t="shared" si="7"/>
        <v>-95.73237900067943</v>
      </c>
      <c r="AK11">
        <f t="shared" si="22"/>
        <v>301.9134234942145</v>
      </c>
      <c r="AL11">
        <f t="shared" si="8"/>
        <v>-2693.5277275767244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-1162.0432559943195</v>
      </c>
      <c r="AR11">
        <f t="shared" si="9"/>
        <v>-1171.1437390638293</v>
      </c>
      <c r="AS11">
        <f t="shared" si="9"/>
        <v>-38.664702252938788</v>
      </c>
      <c r="AT11">
        <f t="shared" si="9"/>
        <v>121.93776805114568</v>
      </c>
      <c r="AU11">
        <f t="shared" si="9"/>
        <v>-1087.8706732656224</v>
      </c>
      <c r="AW11">
        <v>8</v>
      </c>
      <c r="AX11">
        <f>IF(Z11&gt;0, (R11*SUMPRODUCT(K11:$K$98, X11:$X$98)-K11*$AZ$3)/Z11, 0)</f>
        <v>4891.5887312485766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1000000</v>
      </c>
      <c r="S12">
        <f t="shared" si="1"/>
        <v>5035.0199124062328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4408.7812860608865</v>
      </c>
      <c r="AC12">
        <f t="shared" si="2"/>
        <v>4477.9366142653089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-2927.1811885898269</v>
      </c>
      <c r="AI12">
        <f t="shared" si="6"/>
        <v>-2949.4151454170469</v>
      </c>
      <c r="AJ12">
        <f t="shared" si="7"/>
        <v>-69.155328204422403</v>
      </c>
      <c r="AK12">
        <f t="shared" si="22"/>
        <v>308.61469002426207</v>
      </c>
      <c r="AL12">
        <f t="shared" si="8"/>
        <v>-2709.9557835972073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-1055.5708815429873</v>
      </c>
      <c r="AR12">
        <f t="shared" si="9"/>
        <v>-1063.5886692698905</v>
      </c>
      <c r="AS12">
        <f t="shared" si="9"/>
        <v>-24.938104631406102</v>
      </c>
      <c r="AT12">
        <f t="shared" si="9"/>
        <v>111.2895510793316</v>
      </c>
      <c r="AU12">
        <f t="shared" si="9"/>
        <v>-977.23722282196513</v>
      </c>
      <c r="AW12">
        <v>9</v>
      </c>
      <c r="AX12">
        <f>IF(Z12&gt;0, (R12*SUMPRODUCT(K12:$K$98, X12:$X$98)-K12*$AZ$3)/Z12, 0)</f>
        <v>5035.0199124062328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1000000</v>
      </c>
      <c r="S13">
        <f t="shared" si="1"/>
        <v>5152.9858337859932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4477.9366142653089</v>
      </c>
      <c r="AC13">
        <f t="shared" si="2"/>
        <v>4521.650182899768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-2983.104196118175</v>
      </c>
      <c r="AI13">
        <f t="shared" si="6"/>
        <v>-3005.0412357722198</v>
      </c>
      <c r="AJ13">
        <f t="shared" si="7"/>
        <v>-43.713568634459079</v>
      </c>
      <c r="AK13">
        <f t="shared" si="22"/>
        <v>313.45556299857168</v>
      </c>
      <c r="AL13">
        <f t="shared" si="8"/>
        <v>-2735.2992414081073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-960.47971311145523</v>
      </c>
      <c r="AR13">
        <f t="shared" si="9"/>
        <v>-967.54285277008648</v>
      </c>
      <c r="AS13">
        <f t="shared" si="9"/>
        <v>-14.074599176166323</v>
      </c>
      <c r="AT13">
        <f t="shared" si="9"/>
        <v>100.92430214600894</v>
      </c>
      <c r="AU13">
        <f t="shared" si="9"/>
        <v>-880.69314980024399</v>
      </c>
      <c r="AW13">
        <v>10</v>
      </c>
      <c r="AX13">
        <f>IF(Z13&gt;0, (R13*SUMPRODUCT(K13:$K$98, X13:$X$98)-K13*$AZ$3)/Z13, 0)</f>
        <v>5152.9858337859932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1000000</v>
      </c>
      <c r="S14">
        <f t="shared" si="1"/>
        <v>5247.6633550385714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4521.650182899768</v>
      </c>
      <c r="AC14">
        <f t="shared" si="2"/>
        <v>4542.6744431610323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-3050.1654801697596</v>
      </c>
      <c r="AI14">
        <f t="shared" si="6"/>
        <v>-3071.8068952902595</v>
      </c>
      <c r="AJ14">
        <f t="shared" si="7"/>
        <v>-21.024260261264317</v>
      </c>
      <c r="AK14">
        <f t="shared" si="22"/>
        <v>316.51551280298378</v>
      </c>
      <c r="AL14">
        <f t="shared" si="8"/>
        <v>-2776.3156427485401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-876.84968909595705</v>
      </c>
      <c r="AR14">
        <f t="shared" si="9"/>
        <v>-883.07107880198407</v>
      </c>
      <c r="AS14">
        <f t="shared" si="9"/>
        <v>-6.0439724314682364</v>
      </c>
      <c r="AT14">
        <f t="shared" si="9"/>
        <v>90.990646507446939</v>
      </c>
      <c r="AU14">
        <f t="shared" si="9"/>
        <v>-798.12440472600531</v>
      </c>
      <c r="AW14">
        <v>11</v>
      </c>
      <c r="AX14">
        <f>IF(Z14&gt;0, (R14*SUMPRODUCT(K14:$K$98, X14:$X$98)-K14*$AZ$3)/Z14, 0)</f>
        <v>5247.6633550385714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1000000</v>
      </c>
      <c r="S15">
        <f t="shared" si="1"/>
        <v>5319.4980817830346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4542.6744431610323</v>
      </c>
      <c r="AC15">
        <f t="shared" si="2"/>
        <v>4542.1675874335751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-3128.5799233592288</v>
      </c>
      <c r="AI15">
        <f t="shared" si="6"/>
        <v>-3149.9267098304399</v>
      </c>
      <c r="AJ15">
        <f t="shared" si="7"/>
        <v>0.50685572745715035</v>
      </c>
      <c r="AK15">
        <f t="shared" si="22"/>
        <v>317.98721102127229</v>
      </c>
      <c r="AL15">
        <f t="shared" si="8"/>
        <v>-2831.4326430817105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-803.0285426153082</v>
      </c>
      <c r="AR15">
        <f t="shared" si="9"/>
        <v>-808.50773101689163</v>
      </c>
      <c r="AS15">
        <f t="shared" si="9"/>
        <v>0.13009724095496683</v>
      </c>
      <c r="AT15">
        <f t="shared" si="9"/>
        <v>81.619396944330106</v>
      </c>
      <c r="AU15">
        <f t="shared" si="9"/>
        <v>-726.75823683160661</v>
      </c>
      <c r="AW15">
        <v>12</v>
      </c>
      <c r="AX15">
        <f>IF(Z15&gt;0, (R15*SUMPRODUCT(K15:$K$98, X15:$X$98)-K15*$AZ$3)/Z15, 0)</f>
        <v>5319.4980817830346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1000000</v>
      </c>
      <c r="S16">
        <f t="shared" si="1"/>
        <v>5369.2647447142535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4542.1675874335751</v>
      </c>
      <c r="AC16">
        <f t="shared" si="2"/>
        <v>4521.5880031830002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-3208.502270540157</v>
      </c>
      <c r="AI16">
        <f t="shared" si="6"/>
        <v>-3229.5553765898926</v>
      </c>
      <c r="AJ16">
        <f t="shared" si="7"/>
        <v>20.579584250574953</v>
      </c>
      <c r="AK16">
        <f t="shared" si="22"/>
        <v>317.9517311203503</v>
      </c>
      <c r="AL16">
        <f t="shared" si="8"/>
        <v>-2891.0240612189673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-735.30590938070225</v>
      </c>
      <c r="AR16">
        <f t="shared" si="9"/>
        <v>-740.13073790936744</v>
      </c>
      <c r="AS16">
        <f t="shared" si="9"/>
        <v>4.7163095538337414</v>
      </c>
      <c r="AT16">
        <f t="shared" si="9"/>
        <v>72.866330479877902</v>
      </c>
      <c r="AU16">
        <f t="shared" si="9"/>
        <v>-662.5480978756558</v>
      </c>
      <c r="AW16">
        <v>13</v>
      </c>
      <c r="AX16">
        <f>IF(Z16&gt;0, (R16*SUMPRODUCT(K16:$K$98, X16:$X$98)-K16*$AZ$3)/Z16, 0)</f>
        <v>5369.2647447142535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1000000</v>
      </c>
      <c r="S17">
        <f t="shared" si="1"/>
        <v>5400.8312860425422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4521.5880031830002</v>
      </c>
      <c r="AC17">
        <f t="shared" si="2"/>
        <v>4484.8972351993789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-3294.3091907353746</v>
      </c>
      <c r="AI17">
        <f t="shared" si="6"/>
        <v>-3315.0694079948444</v>
      </c>
      <c r="AJ17">
        <f t="shared" si="7"/>
        <v>36.690767983621299</v>
      </c>
      <c r="AK17">
        <f t="shared" si="22"/>
        <v>316.51116022281002</v>
      </c>
      <c r="AL17">
        <f t="shared" si="8"/>
        <v>-2961.8674797884132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-674.08092930712019</v>
      </c>
      <c r="AR17">
        <f t="shared" si="9"/>
        <v>-678.32888107261829</v>
      </c>
      <c r="AS17">
        <f t="shared" si="9"/>
        <v>7.5076580695421722</v>
      </c>
      <c r="AT17">
        <f t="shared" si="9"/>
        <v>64.764454295633513</v>
      </c>
      <c r="AU17">
        <f t="shared" si="9"/>
        <v>-606.05676870744264</v>
      </c>
      <c r="AW17">
        <v>14</v>
      </c>
      <c r="AX17">
        <f>IF(Z17&gt;0, (R17*SUMPRODUCT(K17:$K$98, X17:$X$98)-K17*$AZ$3)/Z17, 0)</f>
        <v>5400.8312860425422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1000000</v>
      </c>
      <c r="S18">
        <f t="shared" si="1"/>
        <v>5416.505673259483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4484.8972351993789</v>
      </c>
      <c r="AC18">
        <f t="shared" si="2"/>
        <v>4434.5798249967947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-3388.609713620277</v>
      </c>
      <c r="AI18">
        <f t="shared" si="6"/>
        <v>-3409.0776134643115</v>
      </c>
      <c r="AJ18">
        <f t="shared" si="7"/>
        <v>50.317410202584142</v>
      </c>
      <c r="AK18">
        <f t="shared" si="22"/>
        <v>313.94280646395657</v>
      </c>
      <c r="AL18">
        <f t="shared" si="8"/>
        <v>-3044.8173967977709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-619.08632556197369</v>
      </c>
      <c r="AR18">
        <f t="shared" si="9"/>
        <v>-622.82573433940888</v>
      </c>
      <c r="AS18">
        <f t="shared" si="9"/>
        <v>9.1928027205091993</v>
      </c>
      <c r="AT18">
        <f t="shared" si="9"/>
        <v>57.356176991754964</v>
      </c>
      <c r="AU18">
        <f t="shared" si="9"/>
        <v>-556.27675462714478</v>
      </c>
      <c r="AW18">
        <v>15</v>
      </c>
      <c r="AX18">
        <f>IF(Z18&gt;0, (R18*SUMPRODUCT(K18:$K$98, X18:$X$98)-K18*$AZ$3)/Z18, 0)</f>
        <v>5416.505673259483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1000000</v>
      </c>
      <c r="S19">
        <f t="shared" si="1"/>
        <v>5417.9772132686994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4434.5798249967947</v>
      </c>
      <c r="AC19">
        <f t="shared" si="2"/>
        <v>4372.4252129210145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-3507.1279714636703</v>
      </c>
      <c r="AI19">
        <f t="shared" si="6"/>
        <v>-3527.3035141099781</v>
      </c>
      <c r="AJ19">
        <f t="shared" si="7"/>
        <v>62.154612075780278</v>
      </c>
      <c r="AK19">
        <f t="shared" si="22"/>
        <v>310.42058774977568</v>
      </c>
      <c r="AL19">
        <f t="shared" si="8"/>
        <v>-3154.7283142844221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-572.08854300134647</v>
      </c>
      <c r="AR19">
        <f t="shared" si="9"/>
        <v>-575.37961104639714</v>
      </c>
      <c r="AS19">
        <f t="shared" si="9"/>
        <v>10.138763613010456</v>
      </c>
      <c r="AT19">
        <f t="shared" si="9"/>
        <v>50.636322144035105</v>
      </c>
      <c r="AU19">
        <f t="shared" si="9"/>
        <v>-514.60452528935161</v>
      </c>
      <c r="AW19">
        <v>16</v>
      </c>
      <c r="AX19">
        <f>IF(Z19&gt;0, (R19*SUMPRODUCT(K19:$K$98, X19:$X$98)-K19*$AZ$3)/Z19, 0)</f>
        <v>5417.9772132686994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1000000</v>
      </c>
      <c r="S20">
        <f t="shared" si="1"/>
        <v>5403.6097291803044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4372.4252129210145</v>
      </c>
      <c r="AC20">
        <f t="shared" si="2"/>
        <v>4297.5971283894842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-3631.8147651742397</v>
      </c>
      <c r="AI20">
        <f t="shared" si="6"/>
        <v>-3651.6977570249551</v>
      </c>
      <c r="AJ20">
        <f t="shared" si="7"/>
        <v>74.828084531530294</v>
      </c>
      <c r="AK20">
        <f t="shared" si="22"/>
        <v>306.06976490447101</v>
      </c>
      <c r="AL20">
        <f t="shared" si="8"/>
        <v>-3270.7999075889538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-528.95326785829832</v>
      </c>
      <c r="AR20">
        <f t="shared" si="9"/>
        <v>-531.84911310213784</v>
      </c>
      <c r="AS20">
        <f t="shared" si="9"/>
        <v>10.898287054744936</v>
      </c>
      <c r="AT20">
        <f t="shared" si="9"/>
        <v>44.577329188503896</v>
      </c>
      <c r="AU20">
        <f t="shared" si="9"/>
        <v>-476.37349685888898</v>
      </c>
      <c r="AW20">
        <v>17</v>
      </c>
      <c r="AX20">
        <f>IF(Z20&gt;0, (R20*SUMPRODUCT(K20:$K$98, X20:$X$98)-K20*$AZ$3)/Z20, 0)</f>
        <v>5403.6097291803044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1000000</v>
      </c>
      <c r="S21">
        <f t="shared" si="1"/>
        <v>5375.8775392142161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4297.5971283894842</v>
      </c>
      <c r="AC21">
        <f t="shared" si="2"/>
        <v>4212.6264127363747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-3749.9640758318387</v>
      </c>
      <c r="AI21">
        <f t="shared" si="6"/>
        <v>-3769.554488662151</v>
      </c>
      <c r="AJ21">
        <f t="shared" si="7"/>
        <v>84.970715653109437</v>
      </c>
      <c r="AK21">
        <f t="shared" si="22"/>
        <v>300.83179898726394</v>
      </c>
      <c r="AL21">
        <f t="shared" si="8"/>
        <v>-3383.7519740217776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-487.6437913754549</v>
      </c>
      <c r="AR21">
        <f t="shared" si="9"/>
        <v>-490.19132063013575</v>
      </c>
      <c r="AS21">
        <f t="shared" si="9"/>
        <v>11.049557035496813</v>
      </c>
      <c r="AT21">
        <f t="shared" si="9"/>
        <v>39.120043834528353</v>
      </c>
      <c r="AU21">
        <f t="shared" si="9"/>
        <v>-440.02171976011061</v>
      </c>
      <c r="AW21">
        <v>18</v>
      </c>
      <c r="AX21">
        <f>IF(Z21&gt;0, (R21*SUMPRODUCT(K21:$K$98, X21:$X$98)-K21*$AZ$3)/Z21, 0)</f>
        <v>5375.8775392142161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1000000</v>
      </c>
      <c r="S22">
        <f t="shared" si="1"/>
        <v>5339.2898200957889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4212.6264127363747</v>
      </c>
      <c r="AC22">
        <f t="shared" si="2"/>
        <v>4121.3956144012736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-3880.7596951546429</v>
      </c>
      <c r="AI22">
        <f t="shared" si="6"/>
        <v>-3900.057184864273</v>
      </c>
      <c r="AJ22">
        <f t="shared" si="7"/>
        <v>91.230798335101099</v>
      </c>
      <c r="AK22">
        <f t="shared" si="22"/>
        <v>294.88384889154628</v>
      </c>
      <c r="AL22">
        <f t="shared" si="8"/>
        <v>-3513.9425376376257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-450.58250009046401</v>
      </c>
      <c r="AR22">
        <f t="shared" si="9"/>
        <v>-452.82306942272425</v>
      </c>
      <c r="AS22">
        <f t="shared" si="9"/>
        <v>10.592513947824006</v>
      </c>
      <c r="AT22">
        <f t="shared" si="9"/>
        <v>34.238013251824619</v>
      </c>
      <c r="AU22">
        <f t="shared" si="9"/>
        <v>-407.99254222307565</v>
      </c>
      <c r="AW22">
        <v>19</v>
      </c>
      <c r="AX22">
        <f>IF(Z22&gt;0, (R22*SUMPRODUCT(K22:$K$98, X22:$X$98)-K22*$AZ$3)/Z22, 0)</f>
        <v>5339.2898200957889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1000000</v>
      </c>
      <c r="S23">
        <f t="shared" si="1"/>
        <v>5294.588848684949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4121.3956144012736</v>
      </c>
      <c r="AC23">
        <f t="shared" si="2"/>
        <v>4024.7532866682654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-4017.0742957985876</v>
      </c>
      <c r="AI23">
        <f t="shared" si="6"/>
        <v>-4036.0783837537265</v>
      </c>
      <c r="AJ23">
        <f t="shared" si="7"/>
        <v>96.642327733008187</v>
      </c>
      <c r="AK23">
        <f t="shared" si="22"/>
        <v>288.49769300808919</v>
      </c>
      <c r="AL23">
        <f t="shared" si="8"/>
        <v>-3650.938363012629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-416.43709733422367</v>
      </c>
      <c r="AR23">
        <f t="shared" si="9"/>
        <v>-418.40718965584176</v>
      </c>
      <c r="AS23">
        <f t="shared" si="9"/>
        <v>10.01859748594865</v>
      </c>
      <c r="AT23">
        <f t="shared" si="9"/>
        <v>29.907622567390121</v>
      </c>
      <c r="AU23">
        <f t="shared" si="9"/>
        <v>-378.48096960250302</v>
      </c>
      <c r="AW23">
        <v>20</v>
      </c>
      <c r="AX23">
        <f>IF(Z23&gt;0, (R23*SUMPRODUCT(K23:$K$98, X23:$X$98)-K23*$AZ$3)/Z23, 0)</f>
        <v>5294.588848684949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1000000</v>
      </c>
      <c r="S24">
        <f t="shared" si="1"/>
        <v>5243.684227802637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4024.7532866682654</v>
      </c>
      <c r="AC24">
        <f t="shared" si="2"/>
        <v>3924.3342003674838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-4169.3349825281066</v>
      </c>
      <c r="AI24">
        <f t="shared" si="6"/>
        <v>-4188.044796229131</v>
      </c>
      <c r="AJ24">
        <f t="shared" si="7"/>
        <v>100.4190863007816</v>
      </c>
      <c r="AK24">
        <f t="shared" si="22"/>
        <v>281.73273006677863</v>
      </c>
      <c r="AL24">
        <f t="shared" si="8"/>
        <v>-3805.8929798615709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-385.91202694324727</v>
      </c>
      <c r="AR24">
        <f t="shared" si="9"/>
        <v>-387.64380003400402</v>
      </c>
      <c r="AS24">
        <f t="shared" si="9"/>
        <v>9.2947516331790112</v>
      </c>
      <c r="AT24">
        <f t="shared" si="9"/>
        <v>26.077072092297961</v>
      </c>
      <c r="AU24">
        <f t="shared" si="9"/>
        <v>-352.27197630852709</v>
      </c>
      <c r="AW24">
        <v>21</v>
      </c>
      <c r="AX24">
        <f>IF(Z24&gt;0, (R24*SUMPRODUCT(K24:$K$98, X24:$X$98)-K24*$AZ$3)/Z24, 0)</f>
        <v>5243.684227802637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1000000</v>
      </c>
      <c r="S25">
        <f t="shared" si="1"/>
        <v>5187.0456642555928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3924.3342003674838</v>
      </c>
      <c r="AC25">
        <f t="shared" si="2"/>
        <v>3820.5811118469537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-4346.5486665695807</v>
      </c>
      <c r="AI25">
        <f t="shared" si="6"/>
        <v>-4364.9627184169303</v>
      </c>
      <c r="AJ25">
        <f t="shared" si="7"/>
        <v>103.75308852053013</v>
      </c>
      <c r="AK25">
        <f t="shared" si="22"/>
        <v>274.70339402572392</v>
      </c>
      <c r="AL25">
        <f t="shared" si="8"/>
        <v>-3986.5062358706768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-359.20969350211078</v>
      </c>
      <c r="AR25">
        <f t="shared" si="9"/>
        <v>-360.73147697392426</v>
      </c>
      <c r="AS25">
        <f t="shared" si="9"/>
        <v>8.5744156999789993</v>
      </c>
      <c r="AT25">
        <f t="shared" si="9"/>
        <v>22.702178105335204</v>
      </c>
      <c r="AU25">
        <f t="shared" si="9"/>
        <v>-329.45488316861008</v>
      </c>
      <c r="AW25">
        <v>22</v>
      </c>
      <c r="AX25">
        <f>IF(Z25&gt;0, (R25*SUMPRODUCT(K25:$K$98, X25:$X$98)-K25*$AZ$3)/Z25, 0)</f>
        <v>5187.0456642555928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1000000</v>
      </c>
      <c r="S26">
        <f t="shared" si="1"/>
        <v>5124.170958606026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3820.5811118469537</v>
      </c>
      <c r="AC26">
        <f t="shared" si="2"/>
        <v>3713.2990419365547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-4533.0740575868376</v>
      </c>
      <c r="AI26">
        <f t="shared" si="6"/>
        <v>-4551.1906420642745</v>
      </c>
      <c r="AJ26">
        <f t="shared" si="7"/>
        <v>107.28206991039906</v>
      </c>
      <c r="AK26">
        <f t="shared" si="22"/>
        <v>267.44067782928681</v>
      </c>
      <c r="AL26">
        <f t="shared" si="8"/>
        <v>-4176.467894324589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-334.48626792349307</v>
      </c>
      <c r="AR26">
        <f t="shared" si="9"/>
        <v>-335.82305365705867</v>
      </c>
      <c r="AS26">
        <f t="shared" si="9"/>
        <v>7.9161246261525999</v>
      </c>
      <c r="AT26">
        <f t="shared" si="9"/>
        <v>19.733900898514886</v>
      </c>
      <c r="AU26">
        <f t="shared" si="9"/>
        <v>-308.17302813239121</v>
      </c>
      <c r="AW26">
        <v>23</v>
      </c>
      <c r="AX26">
        <f>IF(Z26&gt;0, (R26*SUMPRODUCT(K26:$K$98, X26:$X$98)-K26*$AZ$3)/Z26, 0)</f>
        <v>5124.170958606026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1000000</v>
      </c>
      <c r="S27">
        <f t="shared" si="1"/>
        <v>5056.5384247167895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3713.2990419365547</v>
      </c>
      <c r="AC27">
        <f t="shared" si="2"/>
        <v>3603.748152219946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-4725.9973029741068</v>
      </c>
      <c r="AI27">
        <f t="shared" si="6"/>
        <v>-4743.8145716741947</v>
      </c>
      <c r="AJ27">
        <f t="shared" si="7"/>
        <v>109.55088971660871</v>
      </c>
      <c r="AK27">
        <f t="shared" si="22"/>
        <v>259.93093293555887</v>
      </c>
      <c r="AL27">
        <f t="shared" si="8"/>
        <v>-4374.3327490220263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-311.3586426921263</v>
      </c>
      <c r="AR27">
        <f t="shared" si="9"/>
        <v>-312.53248182983572</v>
      </c>
      <c r="AS27">
        <f t="shared" si="9"/>
        <v>7.2174430371368716</v>
      </c>
      <c r="AT27">
        <f t="shared" si="9"/>
        <v>17.124796584539467</v>
      </c>
      <c r="AU27">
        <f t="shared" si="9"/>
        <v>-288.1902422081593</v>
      </c>
      <c r="AW27">
        <v>24</v>
      </c>
      <c r="AX27">
        <f>IF(Z27&gt;0, (R27*SUMPRODUCT(K27:$K$98, X27:$X$98)-K27*$AZ$3)/Z27, 0)</f>
        <v>5056.5384247167895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1000000</v>
      </c>
      <c r="S28">
        <f t="shared" si="1"/>
        <v>4985.899692625132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3603.748152219946</v>
      </c>
      <c r="AC28">
        <f t="shared" si="2"/>
        <v>3493.2246686411104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-4943.1132737772168</v>
      </c>
      <c r="AI28">
        <f t="shared" si="6"/>
        <v>-4960.6287919584593</v>
      </c>
      <c r="AJ28">
        <f t="shared" si="7"/>
        <v>110.52348357883557</v>
      </c>
      <c r="AK28">
        <f t="shared" si="22"/>
        <v>252.26237065539624</v>
      </c>
      <c r="AL28">
        <f t="shared" si="8"/>
        <v>-4597.8429377242273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-290.77026742591136</v>
      </c>
      <c r="AR28">
        <f t="shared" si="9"/>
        <v>-291.80058812130812</v>
      </c>
      <c r="AS28">
        <f t="shared" si="9"/>
        <v>6.501356755780817</v>
      </c>
      <c r="AT28">
        <f t="shared" si="9"/>
        <v>14.838906760660608</v>
      </c>
      <c r="AU28">
        <f t="shared" si="9"/>
        <v>-270.46032460486674</v>
      </c>
      <c r="AW28">
        <v>25</v>
      </c>
      <c r="AX28">
        <f>IF(Z28&gt;0, (R28*SUMPRODUCT(K28:$K$98, X28:$X$98)-K28*$AZ$3)/Z28, 0)</f>
        <v>4985.899692625132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1000000</v>
      </c>
      <c r="S29">
        <f t="shared" si="1"/>
        <v>4912.307835807791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3493.2246686411104</v>
      </c>
      <c r="AC29">
        <f t="shared" si="2"/>
        <v>3381.77150756635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-5186.2657633237768</v>
      </c>
      <c r="AI29">
        <f t="shared" si="6"/>
        <v>-5203.4764696791235</v>
      </c>
      <c r="AJ29">
        <f t="shared" si="7"/>
        <v>111.45316107476037</v>
      </c>
      <c r="AK29">
        <f t="shared" si="22"/>
        <v>244.52572680487776</v>
      </c>
      <c r="AL29">
        <f t="shared" si="8"/>
        <v>-4847.4975817994846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-272.38687576558237</v>
      </c>
      <c r="AR29">
        <f t="shared" si="9"/>
        <v>-273.29079599408362</v>
      </c>
      <c r="AS29">
        <f t="shared" si="9"/>
        <v>5.8536102322485108</v>
      </c>
      <c r="AT29">
        <f t="shared" si="9"/>
        <v>12.84268909621067</v>
      </c>
      <c r="AU29">
        <f t="shared" si="9"/>
        <v>-254.59449666562438</v>
      </c>
      <c r="AW29">
        <v>26</v>
      </c>
      <c r="AX29">
        <f>IF(Z29&gt;0, (R29*SUMPRODUCT(K29:$K$98, X29:$X$98)-K29*$AZ$3)/Z29, 0)</f>
        <v>4912.307835807791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1000000</v>
      </c>
      <c r="S30">
        <f t="shared" si="1"/>
        <v>4835.9488362705742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3381.77150756635</v>
      </c>
      <c r="AC30">
        <f t="shared" si="2"/>
        <v>3269.4891910428682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-5463.7851898199606</v>
      </c>
      <c r="AI30">
        <f t="shared" si="6"/>
        <v>-5480.6871944820086</v>
      </c>
      <c r="AJ30">
        <f t="shared" si="7"/>
        <v>112.28231652348177</v>
      </c>
      <c r="AK30">
        <f t="shared" si="22"/>
        <v>236.72400552964453</v>
      </c>
      <c r="AL30">
        <f t="shared" si="8"/>
        <v>-5131.6808724288821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-256.21644703160302</v>
      </c>
      <c r="AR30">
        <f t="shared" si="9"/>
        <v>-257.00904253669177</v>
      </c>
      <c r="AS30">
        <f t="shared" si="9"/>
        <v>5.265319774599762</v>
      </c>
      <c r="AT30">
        <f t="shared" si="9"/>
        <v>11.100836053529708</v>
      </c>
      <c r="AU30">
        <f t="shared" si="9"/>
        <v>-240.64288670856229</v>
      </c>
      <c r="AW30">
        <v>27</v>
      </c>
      <c r="AX30">
        <f>IF(Z30&gt;0, (R30*SUMPRODUCT(K30:$K$98, X30:$X$98)-K30*$AZ$3)/Z30, 0)</f>
        <v>4835.9488362705742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1000000</v>
      </c>
      <c r="S31">
        <f t="shared" si="1"/>
        <v>4756.6656984294086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3269.4891910428682</v>
      </c>
      <c r="AC31">
        <f t="shared" si="2"/>
        <v>3156.2232433345689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-5782.4780027300394</v>
      </c>
      <c r="AI31">
        <f t="shared" si="6"/>
        <v>-5799.0664253953992</v>
      </c>
      <c r="AJ31">
        <f t="shared" si="7"/>
        <v>113.26594770829934</v>
      </c>
      <c r="AK31">
        <f t="shared" si="22"/>
        <v>228.86424337300079</v>
      </c>
      <c r="AL31">
        <f t="shared" si="8"/>
        <v>-5456.9362343140992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-242.10811955221365</v>
      </c>
      <c r="AR31">
        <f t="shared" si="9"/>
        <v>-242.80266466175863</v>
      </c>
      <c r="AS31">
        <f t="shared" si="9"/>
        <v>4.7423622875882758</v>
      </c>
      <c r="AT31">
        <f t="shared" si="9"/>
        <v>9.58237827616761</v>
      </c>
      <c r="AU31">
        <f t="shared" si="9"/>
        <v>-228.47792409800275</v>
      </c>
      <c r="AW31">
        <v>28</v>
      </c>
      <c r="AX31">
        <f>IF(Z31&gt;0, (R31*SUMPRODUCT(K31:$K$98, X31:$X$98)-K31*$AZ$3)/Z31, 0)</f>
        <v>4756.6656984294086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1000000</v>
      </c>
      <c r="S32">
        <f t="shared" si="1"/>
        <v>4674.184612739672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3156.2232433345689</v>
      </c>
      <c r="AC32">
        <f t="shared" si="2"/>
        <v>3041.749498178161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-6146.4326069882809</v>
      </c>
      <c r="AI32">
        <f t="shared" si="6"/>
        <v>-6162.7014846118118</v>
      </c>
      <c r="AJ32">
        <f t="shared" si="7"/>
        <v>114.47374515640786</v>
      </c>
      <c r="AK32">
        <f t="shared" si="22"/>
        <v>220.93562703341985</v>
      </c>
      <c r="AL32">
        <f t="shared" si="8"/>
        <v>-5827.2921124219838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-229.77377885178296</v>
      </c>
      <c r="AR32">
        <f t="shared" si="9"/>
        <v>-230.38196277378444</v>
      </c>
      <c r="AS32">
        <f t="shared" si="9"/>
        <v>4.2794034663290939</v>
      </c>
      <c r="AT32">
        <f t="shared" si="9"/>
        <v>8.259297246461097</v>
      </c>
      <c r="AU32">
        <f t="shared" si="9"/>
        <v>-217.84326206099425</v>
      </c>
      <c r="AW32">
        <v>29</v>
      </c>
      <c r="AX32">
        <f>IF(Z32&gt;0, (R32*SUMPRODUCT(K32:$K$98, X32:$X$98)-K32*$AZ$3)/Z32, 0)</f>
        <v>4674.184612739672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1000000</v>
      </c>
      <c r="S33">
        <f t="shared" si="1"/>
        <v>4588.4920039127401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3041.749498178161</v>
      </c>
      <c r="AC33">
        <f t="shared" si="2"/>
        <v>2925.9349821797759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-6579.4529809574151</v>
      </c>
      <c r="AI33">
        <f t="shared" si="6"/>
        <v>-6595.3946834801873</v>
      </c>
      <c r="AJ33">
        <f t="shared" si="7"/>
        <v>115.8145159983851</v>
      </c>
      <c r="AK33">
        <f t="shared" si="22"/>
        <v>212.92246487247129</v>
      </c>
      <c r="AL33">
        <f t="shared" si="8"/>
        <v>-6266.657702609331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-219.60848076988671</v>
      </c>
      <c r="AR33">
        <f t="shared" si="9"/>
        <v>-220.14058170320806</v>
      </c>
      <c r="AS33">
        <f t="shared" si="9"/>
        <v>3.8656480991834767</v>
      </c>
      <c r="AT33">
        <f t="shared" si="9"/>
        <v>7.1069098248375546</v>
      </c>
      <c r="AU33">
        <f t="shared" si="9"/>
        <v>-209.16802377918702</v>
      </c>
      <c r="AW33">
        <v>30</v>
      </c>
      <c r="AX33">
        <f>IF(Z33&gt;0, (R33*SUMPRODUCT(K33:$K$98, X33:$X$98)-K33*$AZ$3)/Z33, 0)</f>
        <v>4588.4920039127401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1000000</v>
      </c>
      <c r="S34">
        <f t="shared" si="1"/>
        <v>4498.5193675983783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2925.9349821797759</v>
      </c>
      <c r="AC34">
        <f t="shared" si="2"/>
        <v>2808.0758432432804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-7069.178364008354</v>
      </c>
      <c r="AI34">
        <f t="shared" si="6"/>
        <v>-7084.7839200467979</v>
      </c>
      <c r="AJ34">
        <f t="shared" si="7"/>
        <v>117.85913893649558</v>
      </c>
      <c r="AK34">
        <f t="shared" si="22"/>
        <v>204.81544875258433</v>
      </c>
      <c r="AL34">
        <f t="shared" si="8"/>
        <v>-6762.1093323577179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-210.67365832805706</v>
      </c>
      <c r="AR34">
        <f t="shared" si="9"/>
        <v>-211.13873070444541</v>
      </c>
      <c r="AS34">
        <f t="shared" si="9"/>
        <v>3.5124047928346958</v>
      </c>
      <c r="AT34">
        <f t="shared" si="9"/>
        <v>6.1038521945488489</v>
      </c>
      <c r="AU34">
        <f t="shared" ref="AU34:AU79" si="23">AL34*$K34</f>
        <v>-201.52247371706187</v>
      </c>
      <c r="AW34">
        <v>31</v>
      </c>
      <c r="AX34">
        <f>IF(Z34&gt;0, (R34*SUMPRODUCT(K34:$K$98, X34:$X$98)-K34*$AZ$3)/Z34, 0)</f>
        <v>4498.5193675983783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1000000</v>
      </c>
      <c r="S35">
        <f t="shared" si="1"/>
        <v>4404.3696123062982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2808.0758432432804</v>
      </c>
      <c r="AC35">
        <f t="shared" si="2"/>
        <v>2688.2498115521807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-7620.2972586865271</v>
      </c>
      <c r="AI35">
        <f t="shared" ref="AI35:AI66" si="25">SUM(AE35:AH35)</f>
        <v>-7635.5562517331191</v>
      </c>
      <c r="AJ35">
        <f t="shared" si="7"/>
        <v>119.82603169109962</v>
      </c>
      <c r="AK35">
        <f t="shared" si="22"/>
        <v>196.56530902702966</v>
      </c>
      <c r="AL35">
        <f t="shared" ref="AL35:AL79" si="26">SUM(AI35:AK35)</f>
        <v>-7319.1649110149901</v>
      </c>
      <c r="AN35">
        <f t="shared" ref="AN35:AT66" si="27">AE35*$K35</f>
        <v>0</v>
      </c>
      <c r="AO35">
        <f t="shared" si="27"/>
        <v>0</v>
      </c>
      <c r="AP35">
        <f t="shared" si="27"/>
        <v>-0.40602161064519765</v>
      </c>
      <c r="AQ35">
        <f t="shared" si="27"/>
        <v>-202.76602506598829</v>
      </c>
      <c r="AR35">
        <f t="shared" si="27"/>
        <v>-203.17204667663347</v>
      </c>
      <c r="AS35">
        <f t="shared" si="27"/>
        <v>3.1884121210283736</v>
      </c>
      <c r="AT35">
        <f t="shared" si="27"/>
        <v>5.2303427312950177</v>
      </c>
      <c r="AU35">
        <f t="shared" si="23"/>
        <v>-194.75329182431008</v>
      </c>
      <c r="AW35">
        <v>32</v>
      </c>
      <c r="AX35">
        <f>IF(Z35&gt;0, (R35*SUMPRODUCT(K35:$K$98, X35:$X$98)-K35*$AZ$3)/Z35, 0)</f>
        <v>4404.3696123062982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1000000</v>
      </c>
      <c r="S36">
        <f t="shared" si="1"/>
        <v>4306.2660158733934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2688.2498115521807</v>
      </c>
      <c r="AC36">
        <f t="shared" si="2"/>
        <v>2566.5977388406181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-8241.4498943936633</v>
      </c>
      <c r="AI36">
        <f t="shared" si="25"/>
        <v>-8256.3502612624306</v>
      </c>
      <c r="AJ36">
        <f t="shared" si="7"/>
        <v>121.6520727115626</v>
      </c>
      <c r="AK36">
        <f t="shared" si="22"/>
        <v>188.17748680865267</v>
      </c>
      <c r="AL36">
        <f t="shared" si="26"/>
        <v>-7946.5207017422163</v>
      </c>
      <c r="AN36">
        <f t="shared" si="27"/>
        <v>0</v>
      </c>
      <c r="AO36">
        <f t="shared" si="27"/>
        <v>0</v>
      </c>
      <c r="AP36">
        <f t="shared" si="27"/>
        <v>-0.35399914524340187</v>
      </c>
      <c r="AQ36">
        <f t="shared" si="27"/>
        <v>-195.79828093341297</v>
      </c>
      <c r="AR36">
        <f t="shared" si="27"/>
        <v>-196.15228007865639</v>
      </c>
      <c r="AS36">
        <f t="shared" si="27"/>
        <v>2.8901791570817936</v>
      </c>
      <c r="AT36">
        <f t="shared" si="27"/>
        <v>4.4706731096634211</v>
      </c>
      <c r="AU36">
        <f t="shared" si="23"/>
        <v>-188.79142781191121</v>
      </c>
      <c r="AW36">
        <v>33</v>
      </c>
      <c r="AX36">
        <f>IF(Z36&gt;0, (R36*SUMPRODUCT(K36:$K$98, X36:$X$98)-K36*$AZ$3)/Z36, 0)</f>
        <v>4306.2660158733934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1000000</v>
      </c>
      <c r="S37">
        <f t="shared" si="1"/>
        <v>4204.1638321055352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2566.5977388406181</v>
      </c>
      <c r="AC37">
        <f t="shared" si="2"/>
        <v>2443.2226296522276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-8910.9933496542108</v>
      </c>
      <c r="AI37">
        <f t="shared" si="25"/>
        <v>-8925.521938020549</v>
      </c>
      <c r="AJ37">
        <f t="shared" si="7"/>
        <v>123.37510918839052</v>
      </c>
      <c r="AK37">
        <f t="shared" si="22"/>
        <v>179.66184171884328</v>
      </c>
      <c r="AL37">
        <f t="shared" si="26"/>
        <v>-8622.4849871133156</v>
      </c>
      <c r="AN37">
        <f t="shared" si="27"/>
        <v>0</v>
      </c>
      <c r="AO37">
        <f t="shared" si="27"/>
        <v>0</v>
      </c>
      <c r="AP37">
        <f t="shared" si="27"/>
        <v>-0.30818439791821617</v>
      </c>
      <c r="AQ37">
        <f t="shared" si="27"/>
        <v>-189.02243294877596</v>
      </c>
      <c r="AR37">
        <f t="shared" si="27"/>
        <v>-189.3306173466942</v>
      </c>
      <c r="AS37">
        <f t="shared" si="27"/>
        <v>2.6170666264738505</v>
      </c>
      <c r="AT37">
        <f t="shared" si="27"/>
        <v>3.8110362220247276</v>
      </c>
      <c r="AU37">
        <f t="shared" si="23"/>
        <v>-182.90251449819561</v>
      </c>
      <c r="AW37">
        <v>34</v>
      </c>
      <c r="AX37">
        <f>IF(Z37&gt;0, (R37*SUMPRODUCT(K37:$K$98, X37:$X$98)-K37*$AZ$3)/Z37, 0)</f>
        <v>4204.1638321055352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1000000</v>
      </c>
      <c r="S38">
        <f t="shared" si="1"/>
        <v>4099.0556438781259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2443.2226296522276</v>
      </c>
      <c r="AC38">
        <f t="shared" si="2"/>
        <v>2318.8637429043652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-9625.276964228844</v>
      </c>
      <c r="AI38">
        <f t="shared" si="25"/>
        <v>-9639.4196347874131</v>
      </c>
      <c r="AJ38">
        <f t="shared" si="7"/>
        <v>124.35888674786247</v>
      </c>
      <c r="AK38">
        <f t="shared" si="22"/>
        <v>171.02558407565596</v>
      </c>
      <c r="AL38">
        <f t="shared" si="26"/>
        <v>-9344.0351639638939</v>
      </c>
      <c r="AN38">
        <f t="shared" si="27"/>
        <v>0</v>
      </c>
      <c r="AO38">
        <f t="shared" si="27"/>
        <v>0</v>
      </c>
      <c r="AP38">
        <f t="shared" si="27"/>
        <v>-0.26785553894719094</v>
      </c>
      <c r="AQ38">
        <f t="shared" si="27"/>
        <v>-182.29822564929086</v>
      </c>
      <c r="AR38">
        <f t="shared" si="27"/>
        <v>-182.56608118823806</v>
      </c>
      <c r="AS38">
        <f t="shared" si="27"/>
        <v>2.3552989157723152</v>
      </c>
      <c r="AT38">
        <f t="shared" si="27"/>
        <v>3.2391442483674626</v>
      </c>
      <c r="AU38">
        <f t="shared" si="23"/>
        <v>-176.97163802409824</v>
      </c>
      <c r="AW38">
        <v>35</v>
      </c>
      <c r="AX38">
        <f>IF(Z38&gt;0, (R38*SUMPRODUCT(K38:$K$98, X38:$X$98)-K38*$AZ$3)/Z38, 0)</f>
        <v>4099.0556438781259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1000000</v>
      </c>
      <c r="S39">
        <f t="shared" si="1"/>
        <v>3991.9227129717187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2318.8637429043652</v>
      </c>
      <c r="AC39">
        <f t="shared" si="2"/>
        <v>2194.3008263630327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-10364.556248954465</v>
      </c>
      <c r="AI39">
        <f t="shared" si="25"/>
        <v>-10378.298378901223</v>
      </c>
      <c r="AJ39">
        <f t="shared" si="7"/>
        <v>124.56291654133247</v>
      </c>
      <c r="AK39">
        <f t="shared" si="22"/>
        <v>162.32046200330558</v>
      </c>
      <c r="AL39">
        <f t="shared" si="26"/>
        <v>-10091.415000356586</v>
      </c>
      <c r="AN39">
        <f t="shared" si="27"/>
        <v>0</v>
      </c>
      <c r="AO39">
        <f t="shared" si="27"/>
        <v>0</v>
      </c>
      <c r="AP39">
        <f t="shared" si="27"/>
        <v>-0.2323834712985289</v>
      </c>
      <c r="AQ39">
        <f t="shared" si="27"/>
        <v>-175.26770369166482</v>
      </c>
      <c r="AR39">
        <f t="shared" si="27"/>
        <v>-175.50008716296333</v>
      </c>
      <c r="AS39">
        <f t="shared" si="27"/>
        <v>2.1063956645069242</v>
      </c>
      <c r="AT39">
        <f t="shared" si="27"/>
        <v>2.7448868966637501</v>
      </c>
      <c r="AU39">
        <f t="shared" si="23"/>
        <v>-170.64880460179268</v>
      </c>
      <c r="AW39">
        <v>36</v>
      </c>
      <c r="AX39">
        <f>IF(Z39&gt;0, (R39*SUMPRODUCT(K39:$K$98, X39:$X$98)-K39*$AZ$3)/Z39, 0)</f>
        <v>3991.9227129717187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1000000</v>
      </c>
      <c r="S40">
        <f t="shared" si="1"/>
        <v>3884.3742811557909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2194.3008263630327</v>
      </c>
      <c r="AC40">
        <f t="shared" si="2"/>
        <v>2070.5825058034748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-11134.022097867512</v>
      </c>
      <c r="AI40">
        <f t="shared" si="25"/>
        <v>-11147.348455962356</v>
      </c>
      <c r="AJ40">
        <f t="shared" si="7"/>
        <v>123.71832055955792</v>
      </c>
      <c r="AK40">
        <f t="shared" si="22"/>
        <v>153.6010578454123</v>
      </c>
      <c r="AL40">
        <f t="shared" si="26"/>
        <v>-10870.029077557387</v>
      </c>
      <c r="AN40">
        <f t="shared" si="27"/>
        <v>0</v>
      </c>
      <c r="AO40">
        <f t="shared" si="27"/>
        <v>0</v>
      </c>
      <c r="AP40">
        <f t="shared" si="27"/>
        <v>-0.20120772020612021</v>
      </c>
      <c r="AQ40">
        <f t="shared" si="27"/>
        <v>-168.10678409603403</v>
      </c>
      <c r="AR40">
        <f t="shared" si="27"/>
        <v>-168.30799181624013</v>
      </c>
      <c r="AS40">
        <f t="shared" si="27"/>
        <v>1.8679583011617098</v>
      </c>
      <c r="AT40">
        <f t="shared" si="27"/>
        <v>2.3191421429895223</v>
      </c>
      <c r="AU40">
        <f t="shared" si="23"/>
        <v>-164.12089137208892</v>
      </c>
      <c r="AW40">
        <v>37</v>
      </c>
      <c r="AX40">
        <f>IF(Z40&gt;0, (R40*SUMPRODUCT(K40:$K$98, X40:$X$98)-K40*$AZ$3)/Z40, 0)</f>
        <v>3884.3742811557909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1000000</v>
      </c>
      <c r="S41">
        <f t="shared" si="1"/>
        <v>3777.8699679284705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2070.5825058034748</v>
      </c>
      <c r="AC41">
        <f t="shared" si="2"/>
        <v>1948.5019566468211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-11956.437267628111</v>
      </c>
      <c r="AI41">
        <f t="shared" si="25"/>
        <v>-11969.331451210317</v>
      </c>
      <c r="AJ41">
        <f t="shared" si="7"/>
        <v>122.08054915665366</v>
      </c>
      <c r="AK41">
        <f t="shared" si="22"/>
        <v>144.94077540624323</v>
      </c>
      <c r="AL41">
        <f t="shared" si="26"/>
        <v>-11702.31012664742</v>
      </c>
      <c r="AN41">
        <f t="shared" si="27"/>
        <v>0</v>
      </c>
      <c r="AO41">
        <f t="shared" si="27"/>
        <v>0</v>
      </c>
      <c r="AP41">
        <f t="shared" si="27"/>
        <v>-0.17382369908448111</v>
      </c>
      <c r="AQ41">
        <f t="shared" si="27"/>
        <v>-161.18214390857742</v>
      </c>
      <c r="AR41">
        <f t="shared" si="27"/>
        <v>-161.35596760766191</v>
      </c>
      <c r="AS41">
        <f t="shared" si="27"/>
        <v>1.6457414698174071</v>
      </c>
      <c r="AT41">
        <f t="shared" si="27"/>
        <v>1.9539152338466095</v>
      </c>
      <c r="AU41">
        <f t="shared" si="23"/>
        <v>-157.7563109039979</v>
      </c>
      <c r="AW41">
        <v>38</v>
      </c>
      <c r="AX41">
        <f>IF(Z41&gt;0, (R41*SUMPRODUCT(K41:$K$98, X41:$X$98)-K41*$AZ$3)/Z41, 0)</f>
        <v>3777.8699679284705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1000000</v>
      </c>
      <c r="S42">
        <f t="shared" si="1"/>
        <v>3673.1370703991879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1948.5019566468211</v>
      </c>
      <c r="AC42">
        <f t="shared" si="2"/>
        <v>1828.4146653626901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-12829.535240328387</v>
      </c>
      <c r="AI42">
        <f t="shared" si="25"/>
        <v>-12841.979743693762</v>
      </c>
      <c r="AJ42">
        <f t="shared" si="7"/>
        <v>120.08729128413097</v>
      </c>
      <c r="AK42">
        <f t="shared" si="22"/>
        <v>136.39513696527749</v>
      </c>
      <c r="AL42">
        <f t="shared" si="26"/>
        <v>-12585.497315444354</v>
      </c>
      <c r="AN42">
        <f t="shared" si="27"/>
        <v>0</v>
      </c>
      <c r="AO42">
        <f t="shared" si="27"/>
        <v>0</v>
      </c>
      <c r="AP42">
        <f t="shared" si="27"/>
        <v>-0.14978719408416277</v>
      </c>
      <c r="AQ42">
        <f t="shared" si="27"/>
        <v>-154.42159712049937</v>
      </c>
      <c r="AR42">
        <f t="shared" si="27"/>
        <v>-154.57138431458353</v>
      </c>
      <c r="AS42">
        <f t="shared" si="27"/>
        <v>1.4454203497316611</v>
      </c>
      <c r="AT42">
        <f t="shared" si="27"/>
        <v>1.6417083312137419</v>
      </c>
      <c r="AU42">
        <f t="shared" si="23"/>
        <v>-151.48425563363813</v>
      </c>
      <c r="AW42">
        <v>39</v>
      </c>
      <c r="AX42">
        <f>IF(Z42&gt;0, (R42*SUMPRODUCT(K42:$K$98, X42:$X$98)-K42*$AZ$3)/Z42, 0)</f>
        <v>3673.1370703991879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1000000</v>
      </c>
      <c r="S43">
        <f t="shared" si="1"/>
        <v>3571.0132667018152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1828.4146653626901</v>
      </c>
      <c r="AC43">
        <f t="shared" si="2"/>
        <v>1710.6849009425896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-13754.854813934448</v>
      </c>
      <c r="AI43">
        <f t="shared" si="25"/>
        <v>-13766.831000895821</v>
      </c>
      <c r="AJ43">
        <f t="shared" si="7"/>
        <v>117.72976442010054</v>
      </c>
      <c r="AK43">
        <f t="shared" si="22"/>
        <v>127.98902657538832</v>
      </c>
      <c r="AL43">
        <f t="shared" si="26"/>
        <v>-13521.112209900333</v>
      </c>
      <c r="AN43">
        <f t="shared" si="27"/>
        <v>0</v>
      </c>
      <c r="AO43">
        <f t="shared" si="27"/>
        <v>0</v>
      </c>
      <c r="AP43">
        <f t="shared" si="27"/>
        <v>-0.12870566426730523</v>
      </c>
      <c r="AQ43">
        <f t="shared" si="27"/>
        <v>-147.82064871211708</v>
      </c>
      <c r="AR43">
        <f t="shared" si="27"/>
        <v>-147.94935437638441</v>
      </c>
      <c r="AS43">
        <f t="shared" si="27"/>
        <v>1.2652180182719099</v>
      </c>
      <c r="AT43">
        <f t="shared" si="27"/>
        <v>1.3754722381540407</v>
      </c>
      <c r="AU43">
        <f t="shared" si="23"/>
        <v>-145.30866411995845</v>
      </c>
      <c r="AW43">
        <v>40</v>
      </c>
      <c r="AX43">
        <f>IF(Z43&gt;0, (R43*SUMPRODUCT(K43:$K$98, X43:$X$98)-K43*$AZ$3)/Z43, 0)</f>
        <v>3571.0132667018152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1000000</v>
      </c>
      <c r="S44">
        <f t="shared" si="1"/>
        <v>3471.8198093443284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1710.6849009425896</v>
      </c>
      <c r="AC44">
        <f t="shared" si="2"/>
        <v>1595.6248171415432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-14663.791820223581</v>
      </c>
      <c r="AI44">
        <f t="shared" si="25"/>
        <v>-14675.281650519835</v>
      </c>
      <c r="AJ44">
        <f t="shared" si="7"/>
        <v>115.0600838010464</v>
      </c>
      <c r="AK44">
        <f t="shared" si="22"/>
        <v>119.74794306598129</v>
      </c>
      <c r="AL44">
        <f t="shared" si="26"/>
        <v>-14440.473623652808</v>
      </c>
      <c r="AN44">
        <f t="shared" si="27"/>
        <v>0</v>
      </c>
      <c r="AO44">
        <f t="shared" si="27"/>
        <v>0</v>
      </c>
      <c r="AP44">
        <f t="shared" si="27"/>
        <v>-0.1102490065559411</v>
      </c>
      <c r="AQ44">
        <f t="shared" si="27"/>
        <v>-140.70429578493344</v>
      </c>
      <c r="AR44">
        <f t="shared" si="27"/>
        <v>-140.8145447914894</v>
      </c>
      <c r="AS44">
        <f t="shared" si="27"/>
        <v>1.104042410221207</v>
      </c>
      <c r="AT44">
        <f t="shared" si="27"/>
        <v>1.1490240864955419</v>
      </c>
      <c r="AU44">
        <f t="shared" si="23"/>
        <v>-138.56147829477266</v>
      </c>
      <c r="AW44">
        <v>41</v>
      </c>
      <c r="AX44">
        <f>IF(Z44&gt;0, (R44*SUMPRODUCT(K44:$K$98, X44:$X$98)-K44*$AZ$3)/Z44, 0)</f>
        <v>3471.8198093443284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1000000</v>
      </c>
      <c r="S45">
        <f t="shared" si="1"/>
        <v>3376.9612842855968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1595.6248171415432</v>
      </c>
      <c r="AC45">
        <f t="shared" si="2"/>
        <v>1484.1710257414938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-15498.303937063498</v>
      </c>
      <c r="AI45">
        <f t="shared" si="25"/>
        <v>-15509.291411458362</v>
      </c>
      <c r="AJ45">
        <f t="shared" si="7"/>
        <v>111.45379140004934</v>
      </c>
      <c r="AK45">
        <f t="shared" si="22"/>
        <v>111.69373719990803</v>
      </c>
      <c r="AL45">
        <f t="shared" si="26"/>
        <v>-15286.143882858403</v>
      </c>
      <c r="AN45">
        <f t="shared" si="27"/>
        <v>0</v>
      </c>
      <c r="AO45">
        <f t="shared" si="27"/>
        <v>0</v>
      </c>
      <c r="AP45">
        <f t="shared" si="27"/>
        <v>-9.4132788468383605E-2</v>
      </c>
      <c r="AQ45">
        <f t="shared" si="27"/>
        <v>-132.77833592114436</v>
      </c>
      <c r="AR45">
        <f t="shared" si="27"/>
        <v>-132.87246870961275</v>
      </c>
      <c r="AS45">
        <f t="shared" si="27"/>
        <v>0.9548560290400937</v>
      </c>
      <c r="AT45">
        <f t="shared" si="27"/>
        <v>0.95691171230362249</v>
      </c>
      <c r="AU45">
        <f t="shared" si="23"/>
        <v>-130.96070096826901</v>
      </c>
      <c r="AW45">
        <v>42</v>
      </c>
      <c r="AX45">
        <f>IF(Z45&gt;0, (R45*SUMPRODUCT(K45:$K$98, X45:$X$98)-K45*$AZ$3)/Z45, 0)</f>
        <v>3376.9612842855968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1000000</v>
      </c>
      <c r="S46">
        <f t="shared" si="1"/>
        <v>3318.8484881306158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1484.1710257414938</v>
      </c>
      <c r="AC46">
        <f t="shared" si="2"/>
        <v>1377.5092115925672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-20047.61437067634</v>
      </c>
      <c r="AI46">
        <f t="shared" si="25"/>
        <v>-20057.99077996799</v>
      </c>
      <c r="AJ46">
        <f t="shared" si="7"/>
        <v>106.66181414892662</v>
      </c>
      <c r="AK46">
        <f t="shared" si="22"/>
        <v>103.89197180190457</v>
      </c>
      <c r="AL46">
        <f t="shared" si="26"/>
        <v>-19847.436994017156</v>
      </c>
      <c r="AN46">
        <f t="shared" si="27"/>
        <v>0</v>
      </c>
      <c r="AO46">
        <f t="shared" si="27"/>
        <v>0</v>
      </c>
      <c r="AP46">
        <f t="shared" si="27"/>
        <v>-7.9372876413766252E-2</v>
      </c>
      <c r="AQ46">
        <f t="shared" si="27"/>
        <v>-153.35139286719883</v>
      </c>
      <c r="AR46">
        <f t="shared" si="27"/>
        <v>-153.4307657436126</v>
      </c>
      <c r="AS46">
        <f t="shared" si="27"/>
        <v>0.81589447318007091</v>
      </c>
      <c r="AT46">
        <f t="shared" si="27"/>
        <v>0.79470695559894278</v>
      </c>
      <c r="AU46">
        <f t="shared" si="23"/>
        <v>-151.82016431483356</v>
      </c>
      <c r="AW46">
        <v>43</v>
      </c>
      <c r="AX46">
        <f>IF(Z46&gt;0, (R46*SUMPRODUCT(K46:$K$98, X46:$X$98)-K46*$AZ$3)/Z46, 0)</f>
        <v>3318.8484881306158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1000000</v>
      </c>
      <c r="S47">
        <f t="shared" si="1"/>
        <v>3226.4447611471883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1377.5092115925672</v>
      </c>
      <c r="AC47">
        <f t="shared" si="2"/>
        <v>1247.4761417362774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-24264.710987605926</v>
      </c>
      <c r="AI47">
        <f t="shared" si="25"/>
        <v>-24274.377015029968</v>
      </c>
      <c r="AJ47">
        <f t="shared" si="7"/>
        <v>130.03306985628979</v>
      </c>
      <c r="AK47">
        <f t="shared" si="22"/>
        <v>96.425644811479714</v>
      </c>
      <c r="AL47">
        <f t="shared" si="26"/>
        <v>-24047.918300362198</v>
      </c>
      <c r="AN47">
        <f t="shared" si="27"/>
        <v>0</v>
      </c>
      <c r="AO47">
        <f t="shared" si="27"/>
        <v>0</v>
      </c>
      <c r="AP47">
        <f t="shared" si="27"/>
        <v>-6.6016884565506515E-2</v>
      </c>
      <c r="AQ47">
        <f t="shared" si="27"/>
        <v>-165.72274772361715</v>
      </c>
      <c r="AR47">
        <f t="shared" si="27"/>
        <v>-165.78876460818265</v>
      </c>
      <c r="AS47">
        <f t="shared" si="27"/>
        <v>0.8880978488690241</v>
      </c>
      <c r="AT47">
        <f t="shared" si="27"/>
        <v>0.65856637721101585</v>
      </c>
      <c r="AU47">
        <f t="shared" si="23"/>
        <v>-164.24210038210262</v>
      </c>
      <c r="AW47">
        <v>44</v>
      </c>
      <c r="AX47">
        <f>IF(Z47&gt;0, (R47*SUMPRODUCT(K47:$K$98, X47:$X$98)-K47*$AZ$3)/Z47, 0)</f>
        <v>3226.4447611471883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1000000</v>
      </c>
      <c r="S48">
        <f t="shared" si="1"/>
        <v>3108.4844016101242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1247.4761417362774</v>
      </c>
      <c r="AC48">
        <f t="shared" si="2"/>
        <v>1102.5733252724001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-28076.645782746989</v>
      </c>
      <c r="AI48">
        <f t="shared" si="25"/>
        <v>-28085.513233752223</v>
      </c>
      <c r="AJ48">
        <f t="shared" si="7"/>
        <v>144.90281646387734</v>
      </c>
      <c r="AK48">
        <f t="shared" si="22"/>
        <v>87.323329921539425</v>
      </c>
      <c r="AL48">
        <f t="shared" si="26"/>
        <v>-27853.287087366807</v>
      </c>
      <c r="AN48">
        <f t="shared" si="27"/>
        <v>0</v>
      </c>
      <c r="AO48">
        <f t="shared" si="27"/>
        <v>0</v>
      </c>
      <c r="AP48">
        <f t="shared" si="27"/>
        <v>-5.4073910441471369E-2</v>
      </c>
      <c r="AQ48">
        <f t="shared" si="27"/>
        <v>-171.21200090726825</v>
      </c>
      <c r="AR48">
        <f t="shared" si="27"/>
        <v>-171.26607481770972</v>
      </c>
      <c r="AS48">
        <f t="shared" si="27"/>
        <v>0.88362054840340676</v>
      </c>
      <c r="AT48">
        <f t="shared" si="27"/>
        <v>0.5324995783840929</v>
      </c>
      <c r="AU48">
        <f t="shared" si="23"/>
        <v>-169.84995469092223</v>
      </c>
      <c r="AW48">
        <v>45</v>
      </c>
      <c r="AX48">
        <f>IF(Z48&gt;0, (R48*SUMPRODUCT(K48:$K$98, X48:$X$98)-K48*$AZ$3)/Z48, 0)</f>
        <v>3108.4844016101242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1000000</v>
      </c>
      <c r="S49">
        <f t="shared" si="1"/>
        <v>2970.0677001043478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1102.5733252724001</v>
      </c>
      <c r="AC49">
        <f t="shared" si="2"/>
        <v>949.95054870418539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-31309.680881499011</v>
      </c>
      <c r="AI49">
        <f t="shared" si="25"/>
        <v>-31317.676915972155</v>
      </c>
      <c r="AJ49">
        <f t="shared" si="7"/>
        <v>152.6227765682147</v>
      </c>
      <c r="AK49">
        <f t="shared" si="22"/>
        <v>77.18013276906801</v>
      </c>
      <c r="AL49">
        <f t="shared" si="26"/>
        <v>-31087.874006634873</v>
      </c>
      <c r="AN49">
        <f t="shared" si="27"/>
        <v>0</v>
      </c>
      <c r="AO49">
        <f t="shared" si="27"/>
        <v>0</v>
      </c>
      <c r="AP49">
        <f t="shared" si="27"/>
        <v>-4.3535708342278934E-2</v>
      </c>
      <c r="AQ49">
        <f t="shared" si="27"/>
        <v>-170.47064263229467</v>
      </c>
      <c r="AR49">
        <f t="shared" si="27"/>
        <v>-170.51417834063696</v>
      </c>
      <c r="AS49">
        <f t="shared" si="27"/>
        <v>0.83097949482080569</v>
      </c>
      <c r="AT49">
        <f t="shared" si="27"/>
        <v>0.42021976785344145</v>
      </c>
      <c r="AU49">
        <f t="shared" si="23"/>
        <v>-169.26297907796271</v>
      </c>
      <c r="AW49">
        <v>46</v>
      </c>
      <c r="AX49">
        <f>IF(Z49&gt;0, (R49*SUMPRODUCT(K49:$K$98, X49:$X$98)-K49*$AZ$3)/Z49, 0)</f>
        <v>2970.0677001043478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1000000</v>
      </c>
      <c r="S50">
        <f t="shared" si="1"/>
        <v>2808.6545273481561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949.95054870418539</v>
      </c>
      <c r="AC50">
        <f t="shared" si="2"/>
        <v>796.07742780318915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-33205.675127443385</v>
      </c>
      <c r="AI50">
        <f t="shared" si="25"/>
        <v>-33212.761059693614</v>
      </c>
      <c r="AJ50">
        <f t="shared" si="7"/>
        <v>153.87312090099624</v>
      </c>
      <c r="AK50">
        <f t="shared" si="22"/>
        <v>66.496538409292981</v>
      </c>
      <c r="AL50">
        <f t="shared" si="26"/>
        <v>-32992.391400383327</v>
      </c>
      <c r="AN50">
        <f t="shared" si="27"/>
        <v>0</v>
      </c>
      <c r="AO50">
        <f t="shared" si="27"/>
        <v>0</v>
      </c>
      <c r="AP50">
        <f t="shared" si="27"/>
        <v>-3.4446883016012987E-2</v>
      </c>
      <c r="AQ50">
        <f t="shared" si="27"/>
        <v>-161.42293860434287</v>
      </c>
      <c r="AR50">
        <f t="shared" si="27"/>
        <v>-161.45738548735889</v>
      </c>
      <c r="AS50">
        <f t="shared" si="27"/>
        <v>0.74802428358192985</v>
      </c>
      <c r="AT50">
        <f t="shared" si="27"/>
        <v>0.32326000287141521</v>
      </c>
      <c r="AU50">
        <f t="shared" si="23"/>
        <v>-160.38610120090556</v>
      </c>
      <c r="AW50">
        <v>47</v>
      </c>
      <c r="AX50">
        <f>IF(Z50&gt;0, (R50*SUMPRODUCT(K50:$K$98, X50:$X$98)-K50*$AZ$3)/Z50, 0)</f>
        <v>2808.6545273481561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1000000</v>
      </c>
      <c r="S51">
        <f t="shared" si="1"/>
        <v>2635.6647938356728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796.07742780318915</v>
      </c>
      <c r="AC51">
        <f t="shared" si="2"/>
        <v>649.47370503036223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-34185.502212581297</v>
      </c>
      <c r="AI51">
        <f t="shared" si="25"/>
        <v>-34191.662647953708</v>
      </c>
      <c r="AJ51">
        <f t="shared" si="7"/>
        <v>146.60372277282693</v>
      </c>
      <c r="AK51">
        <f t="shared" si="22"/>
        <v>55.725419946223248</v>
      </c>
      <c r="AL51">
        <f t="shared" si="26"/>
        <v>-33989.333505234652</v>
      </c>
      <c r="AN51">
        <f t="shared" si="27"/>
        <v>0</v>
      </c>
      <c r="AO51">
        <f t="shared" si="27"/>
        <v>0</v>
      </c>
      <c r="AP51">
        <f t="shared" si="27"/>
        <v>-2.6739071201141482E-2</v>
      </c>
      <c r="AQ51">
        <f t="shared" si="27"/>
        <v>-148.38051573479987</v>
      </c>
      <c r="AR51">
        <f t="shared" si="27"/>
        <v>-148.40725480600102</v>
      </c>
      <c r="AS51">
        <f t="shared" si="27"/>
        <v>0.63632635432419871</v>
      </c>
      <c r="AT51">
        <f t="shared" si="27"/>
        <v>0.24187348483989296</v>
      </c>
      <c r="AU51">
        <f t="shared" si="23"/>
        <v>-147.52905496683692</v>
      </c>
      <c r="AW51">
        <v>48</v>
      </c>
      <c r="AX51">
        <f>IF(Z51&gt;0, (R51*SUMPRODUCT(K51:$K$98, X51:$X$98)-K51*$AZ$3)/Z51, 0)</f>
        <v>2635.6647938356728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1000000</v>
      </c>
      <c r="S52">
        <f t="shared" si="1"/>
        <v>2450.364112044238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649.47370503036223</v>
      </c>
      <c r="AC52">
        <f t="shared" si="2"/>
        <v>514.32463200227312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-34056.013851934164</v>
      </c>
      <c r="AI52">
        <f t="shared" si="25"/>
        <v>-34061.261282606552</v>
      </c>
      <c r="AJ52">
        <f t="shared" si="7"/>
        <v>135.14907302808911</v>
      </c>
      <c r="AK52">
        <f t="shared" si="22"/>
        <v>45.463159352125359</v>
      </c>
      <c r="AL52">
        <f t="shared" si="26"/>
        <v>-33880.64905022634</v>
      </c>
      <c r="AN52">
        <f t="shared" si="27"/>
        <v>0</v>
      </c>
      <c r="AO52">
        <f t="shared" si="27"/>
        <v>0</v>
      </c>
      <c r="AP52">
        <f t="shared" si="27"/>
        <v>-2.0335909414839853E-2</v>
      </c>
      <c r="AQ52">
        <f t="shared" si="27"/>
        <v>-131.98078373247952</v>
      </c>
      <c r="AR52">
        <f t="shared" si="27"/>
        <v>-132.00111964189438</v>
      </c>
      <c r="AS52">
        <f t="shared" si="27"/>
        <v>0.52375714481782421</v>
      </c>
      <c r="AT52">
        <f t="shared" si="27"/>
        <v>0.17618807146178483</v>
      </c>
      <c r="AU52">
        <f t="shared" si="23"/>
        <v>-131.30117442561476</v>
      </c>
      <c r="AW52">
        <v>49</v>
      </c>
      <c r="AX52">
        <f>IF(Z52&gt;0, (R52*SUMPRODUCT(K52:$K$98, X52:$X$98)-K52*$AZ$3)/Z52, 0)</f>
        <v>2450.364112044238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1000000</v>
      </c>
      <c r="S53">
        <f t="shared" si="1"/>
        <v>2252.6659014208835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514.32463200227312</v>
      </c>
      <c r="AC53">
        <f t="shared" si="2"/>
        <v>394.15763640078529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-32824.399803142878</v>
      </c>
      <c r="AI53">
        <f t="shared" si="25"/>
        <v>-32828.774149513461</v>
      </c>
      <c r="AJ53">
        <f t="shared" si="7"/>
        <v>120.16699560148783</v>
      </c>
      <c r="AK53">
        <f t="shared" si="22"/>
        <v>36.002724240159125</v>
      </c>
      <c r="AL53">
        <f t="shared" si="26"/>
        <v>-32672.604429671814</v>
      </c>
      <c r="AN53">
        <f t="shared" si="27"/>
        <v>0</v>
      </c>
      <c r="AO53">
        <f t="shared" si="27"/>
        <v>0</v>
      </c>
      <c r="AP53">
        <f t="shared" si="27"/>
        <v>-1.5136031921271945E-2</v>
      </c>
      <c r="AQ53">
        <f t="shared" si="27"/>
        <v>-113.57837745953124</v>
      </c>
      <c r="AR53">
        <f t="shared" si="27"/>
        <v>-113.59351349145251</v>
      </c>
      <c r="AS53">
        <f t="shared" si="27"/>
        <v>0.4157996023219534</v>
      </c>
      <c r="AT53">
        <f t="shared" si="27"/>
        <v>0.12457595653976532</v>
      </c>
      <c r="AU53">
        <f t="shared" si="23"/>
        <v>-113.05313793259079</v>
      </c>
      <c r="AW53">
        <v>50</v>
      </c>
      <c r="AX53">
        <f>IF(Z53&gt;0, (R53*SUMPRODUCT(K53:$K$98, X53:$X$98)-K53*$AZ$3)/Z53, 0)</f>
        <v>2252.6659014208835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1000000</v>
      </c>
      <c r="S54">
        <f t="shared" si="1"/>
        <v>2043.7409590652646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394.15763640078529</v>
      </c>
      <c r="AC54">
        <f t="shared" si="2"/>
        <v>291.12728405821088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-30775.885364624133</v>
      </c>
      <c r="AI54">
        <f t="shared" si="25"/>
        <v>-30779.446570396896</v>
      </c>
      <c r="AJ54">
        <f t="shared" si="7"/>
        <v>103.03035234257442</v>
      </c>
      <c r="AK54">
        <f t="shared" si="22"/>
        <v>27.591034548054974</v>
      </c>
      <c r="AL54">
        <f t="shared" si="26"/>
        <v>-30648.825183506266</v>
      </c>
      <c r="AN54">
        <f t="shared" si="27"/>
        <v>0</v>
      </c>
      <c r="AO54">
        <f t="shared" si="27"/>
        <v>0</v>
      </c>
      <c r="AP54">
        <f t="shared" si="27"/>
        <v>-1.1002158887674305E-2</v>
      </c>
      <c r="AQ54">
        <f t="shared" si="27"/>
        <v>-95.080487423714359</v>
      </c>
      <c r="AR54">
        <f t="shared" si="27"/>
        <v>-95.091489582602037</v>
      </c>
      <c r="AS54">
        <f t="shared" si="27"/>
        <v>0.31830688229133414</v>
      </c>
      <c r="AT54">
        <f t="shared" si="27"/>
        <v>8.5241057479668342E-2</v>
      </c>
      <c r="AU54">
        <f t="shared" si="23"/>
        <v>-94.687941642831035</v>
      </c>
      <c r="AW54">
        <v>51</v>
      </c>
      <c r="AX54">
        <f>IF(Z54&gt;0, (R54*SUMPRODUCT(K54:$K$98, X54:$X$98)-K54*$AZ$3)/Z54, 0)</f>
        <v>2043.7409590652646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1000000</v>
      </c>
      <c r="S55">
        <f t="shared" si="1"/>
        <v>1816.4820951127479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291.12728405821088</v>
      </c>
      <c r="AC55">
        <f t="shared" si="2"/>
        <v>205.46467620320797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-27912.434839492027</v>
      </c>
      <c r="AI55">
        <f t="shared" si="25"/>
        <v>-27915.262622336075</v>
      </c>
      <c r="AJ55">
        <f t="shared" si="7"/>
        <v>85.662607855002904</v>
      </c>
      <c r="AK55">
        <f t="shared" si="22"/>
        <v>20.378909884074762</v>
      </c>
      <c r="AL55">
        <f t="shared" si="26"/>
        <v>-27809.221104596996</v>
      </c>
      <c r="AN55">
        <f t="shared" si="27"/>
        <v>0</v>
      </c>
      <c r="AO55">
        <f t="shared" si="27"/>
        <v>0</v>
      </c>
      <c r="AP55">
        <f t="shared" si="27"/>
        <v>-7.8002563636106687E-3</v>
      </c>
      <c r="AQ55">
        <f t="shared" si="27"/>
        <v>-76.994648984057534</v>
      </c>
      <c r="AR55">
        <f t="shared" si="27"/>
        <v>-77.002449240421143</v>
      </c>
      <c r="AS55">
        <f t="shared" si="27"/>
        <v>0.23629477187433176</v>
      </c>
      <c r="AT55">
        <f t="shared" si="27"/>
        <v>5.6213906892209772E-2</v>
      </c>
      <c r="AU55">
        <f t="shared" si="23"/>
        <v>-76.709940561654605</v>
      </c>
      <c r="AW55">
        <v>52</v>
      </c>
      <c r="AX55">
        <f>IF(Z55&gt;0, (R55*SUMPRODUCT(K55:$K$98, X55:$X$98)-K55*$AZ$3)/Z55, 0)</f>
        <v>1816.4820951127479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1000000</v>
      </c>
      <c r="S56">
        <f t="shared" si="1"/>
        <v>1565.8848312828666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205.46467620320797</v>
      </c>
      <c r="AC56">
        <f t="shared" si="2"/>
        <v>136.87884826264292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-24567.100038542234</v>
      </c>
      <c r="AI56">
        <f t="shared" si="25"/>
        <v>-24569.285366056876</v>
      </c>
      <c r="AJ56">
        <f t="shared" si="7"/>
        <v>68.585827940565053</v>
      </c>
      <c r="AK56">
        <f t="shared" si="22"/>
        <v>14.382527334224559</v>
      </c>
      <c r="AL56">
        <f t="shared" si="26"/>
        <v>-24486.317010782084</v>
      </c>
      <c r="AN56">
        <f t="shared" si="27"/>
        <v>0</v>
      </c>
      <c r="AO56">
        <f t="shared" si="27"/>
        <v>0</v>
      </c>
      <c r="AP56">
        <f t="shared" si="27"/>
        <v>-5.3822185944048485E-3</v>
      </c>
      <c r="AQ56">
        <f t="shared" si="27"/>
        <v>-60.506034794326141</v>
      </c>
      <c r="AR56">
        <f t="shared" si="27"/>
        <v>-60.511417012920546</v>
      </c>
      <c r="AS56">
        <f t="shared" si="27"/>
        <v>0.16891926541020183</v>
      </c>
      <c r="AT56">
        <f t="shared" si="27"/>
        <v>3.5422565054470133E-2</v>
      </c>
      <c r="AU56">
        <f t="shared" si="23"/>
        <v>-60.307075182455868</v>
      </c>
      <c r="AW56">
        <v>53</v>
      </c>
      <c r="AX56">
        <f>IF(Z56&gt;0, (R56*SUMPRODUCT(K56:$K$98, X56:$X$98)-K56*$AZ$3)/Z56, 0)</f>
        <v>1565.8848312828666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1000000</v>
      </c>
      <c r="S57">
        <f t="shared" si="1"/>
        <v>1278.9163036015611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136.87884826264292</v>
      </c>
      <c r="AC57">
        <f t="shared" si="2"/>
        <v>83.880689400006432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-20951.652283382351</v>
      </c>
      <c r="AI57">
        <f t="shared" si="25"/>
        <v>-20953.291966314762</v>
      </c>
      <c r="AJ57">
        <f t="shared" si="7"/>
        <v>52.998158862636487</v>
      </c>
      <c r="AK57">
        <f t="shared" si="22"/>
        <v>9.5815193783850052</v>
      </c>
      <c r="AL57">
        <f t="shared" si="26"/>
        <v>-20890.712288073741</v>
      </c>
      <c r="AN57">
        <f t="shared" si="27"/>
        <v>0</v>
      </c>
      <c r="AO57">
        <f t="shared" si="27"/>
        <v>0</v>
      </c>
      <c r="AP57">
        <f t="shared" si="27"/>
        <v>-3.6056756075559548E-3</v>
      </c>
      <c r="AQ57">
        <f t="shared" si="27"/>
        <v>-46.072847428504652</v>
      </c>
      <c r="AR57">
        <f t="shared" si="27"/>
        <v>-46.076453104112204</v>
      </c>
      <c r="AS57">
        <f t="shared" si="27"/>
        <v>0.11654336632946984</v>
      </c>
      <c r="AT57">
        <f t="shared" si="27"/>
        <v>2.1069836139067859E-2</v>
      </c>
      <c r="AU57">
        <f t="shared" si="23"/>
        <v>-45.938839901643668</v>
      </c>
      <c r="AW57">
        <v>54</v>
      </c>
      <c r="AX57">
        <f>IF(Z57&gt;0, (R57*SUMPRODUCT(K57:$K$98, X57:$X$98)-K57*$AZ$3)/Z57, 0)</f>
        <v>1278.9163036015611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1000000</v>
      </c>
      <c r="S58">
        <f t="shared" si="1"/>
        <v>932.98020337048968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83.880689400006432</v>
      </c>
      <c r="AC58">
        <f t="shared" si="2"/>
        <v>44.511302624796123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-17222.711972545025</v>
      </c>
      <c r="AI58">
        <f t="shared" si="25"/>
        <v>-17223.904690848802</v>
      </c>
      <c r="AJ58">
        <f t="shared" si="7"/>
        <v>39.369386775210309</v>
      </c>
      <c r="AK58">
        <f t="shared" si="22"/>
        <v>5.8716482580004508</v>
      </c>
      <c r="AL58">
        <f t="shared" si="26"/>
        <v>-17178.663655815588</v>
      </c>
      <c r="AN58">
        <f t="shared" si="27"/>
        <v>0</v>
      </c>
      <c r="AO58">
        <f t="shared" si="27"/>
        <v>0</v>
      </c>
      <c r="AP58">
        <f t="shared" si="27"/>
        <v>-2.3417829368950179E-3</v>
      </c>
      <c r="AQ58">
        <f t="shared" si="27"/>
        <v>-33.815070077070509</v>
      </c>
      <c r="AR58">
        <f t="shared" si="27"/>
        <v>-33.817411860007411</v>
      </c>
      <c r="AS58">
        <f t="shared" si="27"/>
        <v>7.7297848028651944E-2</v>
      </c>
      <c r="AT58">
        <f t="shared" si="27"/>
        <v>1.1528393300004436E-2</v>
      </c>
      <c r="AU58">
        <f t="shared" si="23"/>
        <v>-33.72858561867875</v>
      </c>
      <c r="AW58">
        <v>55</v>
      </c>
      <c r="AX58">
        <f>IF(Z58&gt;0, (R58*SUMPRODUCT(K58:$K$98, X58:$X$98)-K58*$AZ$3)/Z58, 0)</f>
        <v>932.98020337048968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1000000</v>
      </c>
      <c r="S59">
        <f t="shared" si="1"/>
        <v>497.03978903828425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44.511302624796123</v>
      </c>
      <c r="AC59">
        <f t="shared" si="2"/>
        <v>16.681465273881258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-13670.015274331397</v>
      </c>
      <c r="AI59">
        <f t="shared" si="25"/>
        <v>-13670.854315070277</v>
      </c>
      <c r="AJ59">
        <f t="shared" si="7"/>
        <v>27.829837350914865</v>
      </c>
      <c r="AK59">
        <f t="shared" si="22"/>
        <v>3.1157911837357291</v>
      </c>
      <c r="AL59">
        <f t="shared" si="26"/>
        <v>-13639.908686535626</v>
      </c>
      <c r="AN59">
        <f t="shared" si="27"/>
        <v>0</v>
      </c>
      <c r="AO59">
        <f t="shared" si="27"/>
        <v>0</v>
      </c>
      <c r="AP59">
        <f t="shared" si="27"/>
        <v>-1.4708682674752437E-3</v>
      </c>
      <c r="AQ59">
        <f t="shared" si="27"/>
        <v>-23.964023141206958</v>
      </c>
      <c r="AR59">
        <f t="shared" si="27"/>
        <v>-23.965494009474433</v>
      </c>
      <c r="AS59">
        <f t="shared" si="27"/>
        <v>4.878669503359194E-2</v>
      </c>
      <c r="AT59">
        <f t="shared" si="27"/>
        <v>5.4620928017846421E-3</v>
      </c>
      <c r="AU59">
        <f t="shared" si="23"/>
        <v>-23.911245221639057</v>
      </c>
      <c r="AW59">
        <v>56</v>
      </c>
      <c r="AX59">
        <f>IF(Z59&gt;0, (R59*SUMPRODUCT(K59:$K$98, X59:$X$98)-K59*$AZ$3)/Z59, 0)</f>
        <v>497.03978903828425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1000000</v>
      </c>
      <c r="S60">
        <f t="shared" si="1"/>
        <v>-85.023568204921517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16.681465273881258</v>
      </c>
      <c r="AC60">
        <f t="shared" si="2"/>
        <v>-1.9386000761153142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-10425.275569532136</v>
      </c>
      <c r="AI60">
        <f t="shared" si="25"/>
        <v>-10425.845587974387</v>
      </c>
      <c r="AJ60">
        <f t="shared" si="7"/>
        <v>18.620065349996572</v>
      </c>
      <c r="AK60">
        <f t="shared" si="22"/>
        <v>1.1677025691716882</v>
      </c>
      <c r="AL60">
        <f t="shared" si="26"/>
        <v>-10406.057820055219</v>
      </c>
      <c r="AN60">
        <f t="shared" si="27"/>
        <v>0</v>
      </c>
      <c r="AO60">
        <f t="shared" si="27"/>
        <v>0</v>
      </c>
      <c r="AP60">
        <f t="shared" si="27"/>
        <v>-8.9219875888123983E-4</v>
      </c>
      <c r="AQ60">
        <f t="shared" si="27"/>
        <v>-16.317749101910813</v>
      </c>
      <c r="AR60">
        <f t="shared" si="27"/>
        <v>-16.318641300669693</v>
      </c>
      <c r="AS60">
        <f t="shared" si="27"/>
        <v>2.9144318787159194E-2</v>
      </c>
      <c r="AT60">
        <f t="shared" si="27"/>
        <v>1.8277001334225048E-3</v>
      </c>
      <c r="AU60">
        <f t="shared" si="23"/>
        <v>-16.28766928174911</v>
      </c>
      <c r="AW60">
        <v>57</v>
      </c>
      <c r="AX60">
        <f>IF(Z60&gt;0, (R60*SUMPRODUCT(K60:$K$98, X60:$X$98)-K60*$AZ$3)/Z60, 0)</f>
        <v>-85.023568204921517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1000000</v>
      </c>
      <c r="S61">
        <f t="shared" si="1"/>
        <v>-902.02711701550413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-1.9386000761153142</v>
      </c>
      <c r="AC61">
        <f t="shared" si="2"/>
        <v>-13.484958293016838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-7623.1151202002602</v>
      </c>
      <c r="AI61">
        <f t="shared" si="25"/>
        <v>-7623.4888605800852</v>
      </c>
      <c r="AJ61">
        <f t="shared" si="7"/>
        <v>11.546358216901524</v>
      </c>
      <c r="AK61">
        <f t="shared" si="22"/>
        <v>-0.135702005328072</v>
      </c>
      <c r="AL61">
        <f t="shared" si="26"/>
        <v>-7612.0782043685122</v>
      </c>
      <c r="AN61">
        <f t="shared" si="27"/>
        <v>0</v>
      </c>
      <c r="AO61">
        <f t="shared" si="27"/>
        <v>0</v>
      </c>
      <c r="AP61">
        <f t="shared" si="27"/>
        <v>-5.223056306893995E-4</v>
      </c>
      <c r="AQ61">
        <f t="shared" si="27"/>
        <v>-10.653373747153566</v>
      </c>
      <c r="AR61">
        <f t="shared" si="27"/>
        <v>-10.653896052784257</v>
      </c>
      <c r="AS61">
        <f t="shared" si="27"/>
        <v>1.6136142189065898E-2</v>
      </c>
      <c r="AT61">
        <f t="shared" si="27"/>
        <v>-1.8964480507021353E-4</v>
      </c>
      <c r="AU61">
        <f t="shared" si="23"/>
        <v>-10.637949555400262</v>
      </c>
      <c r="AW61">
        <v>58</v>
      </c>
      <c r="AX61">
        <f>IF(Z61&gt;0, (R61*SUMPRODUCT(K61:$K$98, X61:$X$98)-K61*$AZ$3)/Z61, 0)</f>
        <v>-902.02711701550413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1000000</v>
      </c>
      <c r="S62">
        <f t="shared" si="1"/>
        <v>-2105.9480733176674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-13.484958293016838</v>
      </c>
      <c r="AC62">
        <f t="shared" si="2"/>
        <v>-19.878161607126401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-5361.0631312782443</v>
      </c>
      <c r="AI62">
        <f t="shared" si="25"/>
        <v>-5361.299107675989</v>
      </c>
      <c r="AJ62">
        <f t="shared" si="7"/>
        <v>6.393203314109563</v>
      </c>
      <c r="AK62">
        <f t="shared" si="22"/>
        <v>-0.9439470805111787</v>
      </c>
      <c r="AL62">
        <f t="shared" si="26"/>
        <v>-5355.84985144239</v>
      </c>
      <c r="AN62">
        <f t="shared" si="27"/>
        <v>0</v>
      </c>
      <c r="AO62">
        <f t="shared" si="27"/>
        <v>0</v>
      </c>
      <c r="AP62">
        <f t="shared" si="27"/>
        <v>-2.944457089951786E-4</v>
      </c>
      <c r="AQ62">
        <f t="shared" si="27"/>
        <v>-6.6894064395680513</v>
      </c>
      <c r="AR62">
        <f t="shared" si="27"/>
        <v>-6.6897008852770465</v>
      </c>
      <c r="AS62">
        <f t="shared" si="27"/>
        <v>7.9772862903547629E-3</v>
      </c>
      <c r="AT62">
        <f t="shared" si="27"/>
        <v>-1.1778346056293091E-3</v>
      </c>
      <c r="AU62">
        <f t="shared" si="23"/>
        <v>-6.6829014335923205</v>
      </c>
      <c r="AW62">
        <v>59</v>
      </c>
      <c r="AX62">
        <f>IF(Z62&gt;0, (R62*SUMPRODUCT(K62:$K$98, X62:$X$98)-K62*$AZ$3)/Z62, 0)</f>
        <v>-2105.9480733176674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1000000</v>
      </c>
      <c r="S63">
        <f t="shared" si="1"/>
        <v>-3975.0943543024496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-19.878161607126401</v>
      </c>
      <c r="AC63">
        <f t="shared" si="2"/>
        <v>-22.763844445762302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-3618.0479633119526</v>
      </c>
      <c r="AI63">
        <f t="shared" si="25"/>
        <v>-3618.1911287466369</v>
      </c>
      <c r="AJ63">
        <f t="shared" si="7"/>
        <v>2.8856828386359012</v>
      </c>
      <c r="AK63">
        <f t="shared" si="22"/>
        <v>-1.3914713124988483</v>
      </c>
      <c r="AL63">
        <f t="shared" si="26"/>
        <v>-3616.6969172204995</v>
      </c>
      <c r="AN63">
        <f t="shared" si="27"/>
        <v>0</v>
      </c>
      <c r="AO63">
        <f t="shared" si="27"/>
        <v>0</v>
      </c>
      <c r="AP63">
        <f t="shared" si="27"/>
        <v>-1.5949857819510345E-4</v>
      </c>
      <c r="AQ63">
        <f t="shared" si="27"/>
        <v>-4.0308158688111062</v>
      </c>
      <c r="AR63">
        <f t="shared" si="27"/>
        <v>-4.0309753673893018</v>
      </c>
      <c r="AS63">
        <f t="shared" si="27"/>
        <v>3.2148982811388378E-3</v>
      </c>
      <c r="AT63">
        <f t="shared" si="27"/>
        <v>-1.5502184338876273E-3</v>
      </c>
      <c r="AU63">
        <f t="shared" si="23"/>
        <v>-4.0293106875420497</v>
      </c>
      <c r="AW63">
        <v>60</v>
      </c>
      <c r="AX63">
        <f>IF(Z63&gt;0, (R63*SUMPRODUCT(K63:$K$98, X63:$X$98)-K63*$AZ$3)/Z63, 0)</f>
        <v>-3975.0943543024496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1000000</v>
      </c>
      <c r="S64">
        <f t="shared" si="1"/>
        <v>-7023.7186157990245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-22.763844445762302</v>
      </c>
      <c r="AC64">
        <f t="shared" si="2"/>
        <v>-23.39847852802685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-2337.9992889710247</v>
      </c>
      <c r="AI64">
        <f t="shared" si="25"/>
        <v>-2338.0825727691376</v>
      </c>
      <c r="AJ64">
        <f t="shared" si="7"/>
        <v>0.63463408226454732</v>
      </c>
      <c r="AK64">
        <f t="shared" si="22"/>
        <v>-1.5934691112033612</v>
      </c>
      <c r="AL64">
        <f t="shared" si="26"/>
        <v>-2339.0414077980763</v>
      </c>
      <c r="AN64">
        <f t="shared" si="27"/>
        <v>0</v>
      </c>
      <c r="AO64">
        <f t="shared" si="27"/>
        <v>0</v>
      </c>
      <c r="AP64">
        <f t="shared" si="27"/>
        <v>-8.2844015231027927E-5</v>
      </c>
      <c r="AQ64">
        <f t="shared" si="27"/>
        <v>-2.3256534055143265</v>
      </c>
      <c r="AR64">
        <f t="shared" si="27"/>
        <v>-2.3257362495295575</v>
      </c>
      <c r="AS64">
        <f t="shared" si="27"/>
        <v>6.3128287576322501E-4</v>
      </c>
      <c r="AT64">
        <f t="shared" si="27"/>
        <v>-1.5850547442565587E-3</v>
      </c>
      <c r="AU64">
        <f t="shared" si="23"/>
        <v>-2.3266900213980506</v>
      </c>
      <c r="AW64">
        <v>61</v>
      </c>
      <c r="AX64">
        <f>IF(Z64&gt;0, (R64*SUMPRODUCT(K64:$K$98, X64:$X$98)-K64*$AZ$3)/Z64, 0)</f>
        <v>-7023.7186157990245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1000000</v>
      </c>
      <c r="S65">
        <f t="shared" si="1"/>
        <v>-12236.530773909102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-23.39847852802685</v>
      </c>
      <c r="AC65">
        <f t="shared" si="2"/>
        <v>-22.691826766981741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-1443.6053812211746</v>
      </c>
      <c r="AI65">
        <f t="shared" si="25"/>
        <v>-1443.651742046776</v>
      </c>
      <c r="AJ65">
        <f t="shared" si="7"/>
        <v>-0.70665176104510863</v>
      </c>
      <c r="AK65">
        <f t="shared" si="22"/>
        <v>-1.6378934969618797</v>
      </c>
      <c r="AL65">
        <f t="shared" si="26"/>
        <v>-1445.996287304783</v>
      </c>
      <c r="AN65">
        <f t="shared" si="27"/>
        <v>0</v>
      </c>
      <c r="AO65">
        <f t="shared" si="27"/>
        <v>0</v>
      </c>
      <c r="AP65">
        <f t="shared" si="27"/>
        <v>-4.1175014027564434E-5</v>
      </c>
      <c r="AQ65">
        <f t="shared" si="27"/>
        <v>-1.2821271202801954</v>
      </c>
      <c r="AR65">
        <f t="shared" si="27"/>
        <v>-1.2821682952942228</v>
      </c>
      <c r="AS65">
        <f t="shared" si="27"/>
        <v>-6.2760737748377999E-4</v>
      </c>
      <c r="AT65">
        <f t="shared" si="27"/>
        <v>-1.4546826299642718E-3</v>
      </c>
      <c r="AU65">
        <f t="shared" si="23"/>
        <v>-1.284250585301671</v>
      </c>
      <c r="AW65">
        <v>62</v>
      </c>
      <c r="AX65">
        <f>IF(Z65&gt;0, (R65*SUMPRODUCT(K65:$K$98, X65:$X$98)-K65*$AZ$3)/Z65, 0)</f>
        <v>-12236.530773909102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1000000</v>
      </c>
      <c r="S66">
        <f t="shared" si="1"/>
        <v>-21578.30427137201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-22.691826766981741</v>
      </c>
      <c r="AC66">
        <f t="shared" si="2"/>
        <v>-21.266538559976738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-850.33680370476031</v>
      </c>
      <c r="AI66">
        <f t="shared" si="25"/>
        <v>-850.36144250201301</v>
      </c>
      <c r="AJ66">
        <f t="shared" si="7"/>
        <v>-1.4252882070050035</v>
      </c>
      <c r="AK66">
        <f t="shared" si="22"/>
        <v>-1.5884278736887221</v>
      </c>
      <c r="AL66">
        <f t="shared" si="26"/>
        <v>-853.37515858270672</v>
      </c>
      <c r="AN66">
        <f t="shared" si="27"/>
        <v>0</v>
      </c>
      <c r="AO66">
        <f t="shared" si="27"/>
        <v>0</v>
      </c>
      <c r="AP66">
        <f t="shared" si="27"/>
        <v>-1.9538178618929399E-5</v>
      </c>
      <c r="AQ66">
        <f t="shared" si="27"/>
        <v>-0.67430370836028064</v>
      </c>
      <c r="AR66">
        <f t="shared" si="27"/>
        <v>-0.67432324653889952</v>
      </c>
      <c r="AS66">
        <f t="shared" si="27"/>
        <v>-1.1302311263941696E-3</v>
      </c>
      <c r="AT66">
        <f t="shared" si="27"/>
        <v>-1.259598315661078E-3</v>
      </c>
      <c r="AU66">
        <f t="shared" si="23"/>
        <v>-0.67671307598095476</v>
      </c>
      <c r="AW66">
        <v>63</v>
      </c>
      <c r="AX66">
        <f>IF(Z66&gt;0, (R66*SUMPRODUCT(K66:$K$98, X66:$X$98)-K66*$AZ$3)/Z66, 0)</f>
        <v>-21578.30427137201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-39143.877919721941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-21.266538559976738</v>
      </c>
      <c r="AC67">
        <f t="shared" ref="AC67:AC79" si="30">S67*Z67</f>
        <v>-19.523507154689515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-476.93364783218749</v>
      </c>
      <c r="AI67">
        <f t="shared" ref="AI67:AI79" si="34">SUM(AE67:AH67)</f>
        <v>-476.94611690027187</v>
      </c>
      <c r="AJ67">
        <f t="shared" ref="AJ67:AJ79" si="35">AB67-AC67</f>
        <v>-1.7430314052872227</v>
      </c>
      <c r="AK67">
        <f t="shared" si="22"/>
        <v>-1.4886576991983718</v>
      </c>
      <c r="AL67">
        <f t="shared" si="26"/>
        <v>-480.17780600475749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-0.33767935705624497</v>
      </c>
      <c r="AR67">
        <f t="shared" si="36"/>
        <v>-0.33768818542663354</v>
      </c>
      <c r="AS67">
        <f t="shared" si="36"/>
        <v>-1.2341040036523709E-3</v>
      </c>
      <c r="AT67">
        <f t="shared" si="36"/>
        <v>-1.0540019078691838E-3</v>
      </c>
      <c r="AU67">
        <f t="shared" si="23"/>
        <v>-0.3399762913381551</v>
      </c>
      <c r="AW67">
        <v>64</v>
      </c>
      <c r="AX67">
        <f>IF(Z67&gt;0, (R67*SUMPRODUCT(K67:$K$98, X67:$X$98)-K67*$AZ$3)/Z67, 0)</f>
        <v>-39143.877919721941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1000000</v>
      </c>
      <c r="S68">
        <f t="shared" si="29"/>
        <v>-73843.852497846587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-19.523507154689515</v>
      </c>
      <c r="AC68">
        <f t="shared" si="30"/>
        <v>-17.702851588846205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-254.04150979592421</v>
      </c>
      <c r="AI68">
        <f t="shared" si="34"/>
        <v>-254.04750313558284</v>
      </c>
      <c r="AJ68">
        <f t="shared" si="35"/>
        <v>-1.8206555658433103</v>
      </c>
      <c r="AK68">
        <f t="shared" si="22"/>
        <v>-1.3666455008282661</v>
      </c>
      <c r="AL68">
        <f t="shared" si="26"/>
        <v>-257.2348042022544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-0.16059544072288512</v>
      </c>
      <c r="AR68">
        <f t="shared" si="36"/>
        <v>-0.16059922948569264</v>
      </c>
      <c r="AS68">
        <f t="shared" si="36"/>
        <v>-1.1509496351051493E-3</v>
      </c>
      <c r="AT68">
        <f t="shared" si="36"/>
        <v>-8.6394163179778381E-4</v>
      </c>
      <c r="AU68">
        <f t="shared" si="23"/>
        <v>-0.16261412075259554</v>
      </c>
      <c r="AW68">
        <v>65</v>
      </c>
      <c r="AX68">
        <f>IF(Z68&gt;0, (R68*SUMPRODUCT(K68:$K$98, X68:$X$98)-K68*$AZ$3)/Z68, 0)</f>
        <v>-73843.852497846587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1000000</v>
      </c>
      <c r="S69">
        <f t="shared" si="29"/>
        <v>-145986.87424504905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-17.702851588846205</v>
      </c>
      <c r="AC69">
        <f t="shared" si="30"/>
        <v>-15.936362276980198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-128.17327018362494</v>
      </c>
      <c r="AI69">
        <f t="shared" si="34"/>
        <v>-128.17599925813238</v>
      </c>
      <c r="AJ69">
        <f t="shared" si="35"/>
        <v>-1.7664893118660068</v>
      </c>
      <c r="AK69">
        <f t="shared" si="22"/>
        <v>-1.2391996112192345</v>
      </c>
      <c r="AL69">
        <f t="shared" si="26"/>
        <v>-131.18168818121762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-7.2344908004011485E-2</v>
      </c>
      <c r="AR69">
        <f t="shared" si="36"/>
        <v>-7.2346448377007294E-2</v>
      </c>
      <c r="AS69">
        <f t="shared" si="36"/>
        <v>-9.9706051483223167E-4</v>
      </c>
      <c r="AT69">
        <f t="shared" si="36"/>
        <v>-6.994421047682352E-4</v>
      </c>
      <c r="AU69">
        <f t="shared" si="23"/>
        <v>-7.4042950996607765E-2</v>
      </c>
      <c r="AW69">
        <v>66</v>
      </c>
      <c r="AX69">
        <f>IF(Z69&gt;0, (R69*SUMPRODUCT(K69:$K$98, X69:$X$98)-K69*$AZ$3)/Z69, 0)</f>
        <v>-145986.87424504905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1000000</v>
      </c>
      <c r="S70">
        <f t="shared" si="29"/>
        <v>-307268.49241783755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-15.936362276980198</v>
      </c>
      <c r="AC70">
        <f t="shared" si="30"/>
        <v>-14.288095798744131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-61.570989568616199</v>
      </c>
      <c r="AI70">
        <f t="shared" si="34"/>
        <v>-61.572152077639359</v>
      </c>
      <c r="AJ70">
        <f t="shared" si="35"/>
        <v>-1.6482664782360672</v>
      </c>
      <c r="AK70">
        <f t="shared" si="22"/>
        <v>-1.115545359388614</v>
      </c>
      <c r="AL70">
        <f t="shared" si="26"/>
        <v>-64.335963915264045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-3.1029059681114642E-2</v>
      </c>
      <c r="AR70">
        <f t="shared" si="36"/>
        <v>-3.1029645534324281E-2</v>
      </c>
      <c r="AS70">
        <f t="shared" si="36"/>
        <v>-8.3065351526584268E-4</v>
      </c>
      <c r="AT70">
        <f t="shared" si="36"/>
        <v>-5.6218559708033839E-4</v>
      </c>
      <c r="AU70">
        <f t="shared" si="23"/>
        <v>-3.2422484646670462E-2</v>
      </c>
      <c r="AW70">
        <v>67</v>
      </c>
      <c r="AX70">
        <f>IF(Z70&gt;0, (R70*SUMPRODUCT(K70:$K$98, X70:$X$98)-K70*$AZ$3)/Z70, 0)</f>
        <v>-307268.49241783755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1000000</v>
      </c>
      <c r="S71">
        <f t="shared" si="29"/>
        <v>-692871.30906882207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-14.288095798744131</v>
      </c>
      <c r="AC71">
        <f t="shared" si="30"/>
        <v>-12.782864692139459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-27.586239097317947</v>
      </c>
      <c r="AI71">
        <f t="shared" si="34"/>
        <v>-27.586700325273441</v>
      </c>
      <c r="AJ71">
        <f t="shared" si="35"/>
        <v>-1.505231106604672</v>
      </c>
      <c r="AK71">
        <f t="shared" si="22"/>
        <v>-1.0001667059120893</v>
      </c>
      <c r="AL71">
        <f t="shared" si="26"/>
        <v>-30.092098137790202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-1.2412719873163893E-2</v>
      </c>
      <c r="AR71">
        <f t="shared" si="36"/>
        <v>-1.2412927407557726E-2</v>
      </c>
      <c r="AS71">
        <f t="shared" si="36"/>
        <v>-6.772946469703016E-4</v>
      </c>
      <c r="AT71">
        <f t="shared" si="36"/>
        <v>-4.5003558126047264E-4</v>
      </c>
      <c r="AU71">
        <f t="shared" si="23"/>
        <v>-1.3540257635788502E-2</v>
      </c>
      <c r="AW71">
        <v>68</v>
      </c>
      <c r="AX71">
        <f>IF(Z71&gt;0, (R71*SUMPRODUCT(K71:$K$98, X71:$X$98)-K71*$AZ$3)/Z71, 0)</f>
        <v>-692871.30906882207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1000000</v>
      </c>
      <c r="S72">
        <f t="shared" si="29"/>
        <v>-1683840.8177631565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-12.782864692139459</v>
      </c>
      <c r="AC72">
        <f t="shared" si="30"/>
        <v>-11.423616549257456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-11.480365468042333</v>
      </c>
      <c r="AI72">
        <f t="shared" si="34"/>
        <v>-11.480535074581573</v>
      </c>
      <c r="AJ72">
        <f t="shared" si="35"/>
        <v>-1.3592481428820022</v>
      </c>
      <c r="AK72">
        <f t="shared" ref="AK72:AK79" si="49">G72*SUM(AB72:AB72, AE72:AF72)</f>
        <v>-0.89480052844976221</v>
      </c>
      <c r="AL72">
        <f t="shared" si="26"/>
        <v>-13.734583745913337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-4.6122426712475418E-3</v>
      </c>
      <c r="AR72">
        <f t="shared" si="36"/>
        <v>-4.6123108107610248E-3</v>
      </c>
      <c r="AS72">
        <f t="shared" si="36"/>
        <v>-5.4607863337327936E-4</v>
      </c>
      <c r="AT72">
        <f t="shared" si="36"/>
        <v>-3.5948656783263525E-4</v>
      </c>
      <c r="AU72">
        <f t="shared" si="23"/>
        <v>-5.5178760119669393E-3</v>
      </c>
      <c r="AW72">
        <v>69</v>
      </c>
      <c r="AX72">
        <f>IF(Z72&gt;0, (R72*SUMPRODUCT(K72:$K$98, X72:$X$98)-K72*$AZ$3)/Z72, 0)</f>
        <v>-1683840.8177631565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1000000</v>
      </c>
      <c r="S73">
        <f t="shared" si="29"/>
        <v>-4437412.2714158427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-11.423616549257456</v>
      </c>
      <c r="AC73">
        <f t="shared" si="30"/>
        <v>-10.203531593040163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-4.4169860932676848</v>
      </c>
      <c r="AI73">
        <f t="shared" si="34"/>
        <v>-4.4170435790892002</v>
      </c>
      <c r="AJ73">
        <f t="shared" si="35"/>
        <v>-1.2200849562172937</v>
      </c>
      <c r="AK73">
        <f t="shared" si="49"/>
        <v>-0.79965315844802198</v>
      </c>
      <c r="AL73">
        <f t="shared" si="26"/>
        <v>-6.4367816937545159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-1.5843985817712853E-3</v>
      </c>
      <c r="AR73">
        <f t="shared" si="36"/>
        <v>-1.5844192022695521E-3</v>
      </c>
      <c r="AS73">
        <f t="shared" si="36"/>
        <v>-4.3765156454025726E-4</v>
      </c>
      <c r="AT73">
        <f t="shared" si="36"/>
        <v>-2.8684023526473717E-4</v>
      </c>
      <c r="AU73">
        <f t="shared" si="23"/>
        <v>-2.3089110020745466E-3</v>
      </c>
      <c r="AW73">
        <v>70</v>
      </c>
      <c r="AX73">
        <f>IF(Z73&gt;0, (R73*SUMPRODUCT(K73:$K$98, X73:$X$98)-K73*$AZ$3)/Z73, 0)</f>
        <v>-4437412.2714158427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1000000</v>
      </c>
      <c r="S74">
        <f t="shared" si="29"/>
        <v>-12765489.637721611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-10.203531593040163</v>
      </c>
      <c r="AC74">
        <f t="shared" si="30"/>
        <v>-9.1116363497571644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-1.5626675284517879</v>
      </c>
      <c r="AI74">
        <f t="shared" si="34"/>
        <v>-1.562685372726877</v>
      </c>
      <c r="AJ74">
        <f t="shared" si="35"/>
        <v>-1.0918952432829983</v>
      </c>
      <c r="AK74">
        <f t="shared" si="49"/>
        <v>-0.71424721151281145</v>
      </c>
      <c r="AL74">
        <f t="shared" si="26"/>
        <v>-3.3688278275226868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-5.0048028944781444E-4</v>
      </c>
      <c r="AR74">
        <f t="shared" si="36"/>
        <v>-5.0048600448815352E-4</v>
      </c>
      <c r="AS74">
        <f t="shared" si="36"/>
        <v>-3.4970461563656072E-4</v>
      </c>
      <c r="AT74">
        <f t="shared" si="36"/>
        <v>-2.2875413013117779E-4</v>
      </c>
      <c r="AU74">
        <f t="shared" si="23"/>
        <v>-1.078944750255892E-3</v>
      </c>
      <c r="AW74">
        <v>71</v>
      </c>
      <c r="AX74">
        <f>IF(Z74&gt;0, (R74*SUMPRODUCT(K74:$K$98, X74:$X$98)-K74*$AZ$3)/Z74, 0)</f>
        <v>-12765489.637721611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1000000</v>
      </c>
      <c r="S75">
        <f t="shared" si="29"/>
        <v>-40415103.733958296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-9.1116363497571644</v>
      </c>
      <c r="AC75">
        <f t="shared" si="30"/>
        <v>-8.1358157212387834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-0.50532697560763906</v>
      </c>
      <c r="AI75">
        <f t="shared" si="34"/>
        <v>-0.50533200826558722</v>
      </c>
      <c r="AJ75">
        <f t="shared" si="35"/>
        <v>-0.97582062851838103</v>
      </c>
      <c r="AK75">
        <f t="shared" si="49"/>
        <v>-0.63781454448300157</v>
      </c>
      <c r="AL75">
        <f t="shared" si="26"/>
        <v>-2.1189671812669699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-1.4450233015774326E-4</v>
      </c>
      <c r="AR75">
        <f t="shared" si="36"/>
        <v>-1.4450376928693188E-4</v>
      </c>
      <c r="AS75">
        <f t="shared" si="36"/>
        <v>-2.7904379034454218E-4</v>
      </c>
      <c r="AT75">
        <f t="shared" si="36"/>
        <v>-1.8238822056840939E-4</v>
      </c>
      <c r="AU75">
        <f t="shared" si="23"/>
        <v>-6.0593578019988348E-4</v>
      </c>
      <c r="AW75">
        <v>72</v>
      </c>
      <c r="AX75">
        <f>IF(Z75&gt;0, (R75*SUMPRODUCT(K75:$K$98, X75:$X$98)-K75*$AZ$3)/Z75, 0)</f>
        <v>-40415103.733958296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8"/>
        <v>1000000</v>
      </c>
      <c r="S76">
        <f t="shared" si="29"/>
        <v>-142263155.71223414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-8.1358157212387834</v>
      </c>
      <c r="AC76">
        <f t="shared" si="30"/>
        <v>-7.2642449478476667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-0.14823122880175901</v>
      </c>
      <c r="AI76">
        <f t="shared" si="34"/>
        <v>-0.14823250535240762</v>
      </c>
      <c r="AJ76">
        <f t="shared" si="35"/>
        <v>-0.87157077339111666</v>
      </c>
      <c r="AK76">
        <f t="shared" si="49"/>
        <v>-0.56950710048671493</v>
      </c>
      <c r="AL76">
        <f t="shared" si="26"/>
        <v>-1.5893103792302392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-3.7846354577511785E-5</v>
      </c>
      <c r="AR76">
        <f t="shared" si="36"/>
        <v>-3.7846680506055142E-5</v>
      </c>
      <c r="AS76">
        <f t="shared" si="36"/>
        <v>-2.2252919844084124E-4</v>
      </c>
      <c r="AT76">
        <f t="shared" si="36"/>
        <v>-1.4540638861097451E-4</v>
      </c>
      <c r="AU76">
        <f t="shared" si="23"/>
        <v>-4.0578226755787092E-4</v>
      </c>
      <c r="AW76">
        <v>73</v>
      </c>
      <c r="AX76">
        <f>IF(Z76&gt;0, (R76*SUMPRODUCT(K76:$K$98, X76:$X$98)-K76*$AZ$3)/Z76, 0)</f>
        <v>-142263155.71223414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1000000</v>
      </c>
      <c r="S77">
        <f t="shared" si="29"/>
        <v>-563853310.59098125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-7.2642449478476667</v>
      </c>
      <c r="AC77">
        <f t="shared" si="30"/>
        <v>-6.4859655837368191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-3.9048474936558636E-2</v>
      </c>
      <c r="AI77">
        <f t="shared" si="34"/>
        <v>-3.9048762509827334E-2</v>
      </c>
      <c r="AJ77">
        <f t="shared" si="35"/>
        <v>-0.77827936411084764</v>
      </c>
      <c r="AK77">
        <f t="shared" si="49"/>
        <v>-0.50849714634933674</v>
      </c>
      <c r="AL77">
        <f t="shared" si="26"/>
        <v>-1.3258252729700117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-8.9016476397476473E-6</v>
      </c>
      <c r="AR77">
        <f t="shared" si="36"/>
        <v>-8.9017131961083684E-6</v>
      </c>
      <c r="AS77">
        <f t="shared" si="36"/>
        <v>-1.7741969887063129E-4</v>
      </c>
      <c r="AT77">
        <f t="shared" si="36"/>
        <v>-1.1591905778581751E-4</v>
      </c>
      <c r="AU77">
        <f t="shared" si="23"/>
        <v>-3.0224046985255715E-4</v>
      </c>
      <c r="AW77">
        <v>74</v>
      </c>
      <c r="AX77">
        <f>IF(Z77&gt;0, (R77*SUMPRODUCT(K77:$K$98, X77:$X$98)-K77*$AZ$3)/Z77, 0)</f>
        <v>-563853310.59098125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1000000</v>
      </c>
      <c r="S78">
        <f t="shared" si="29"/>
        <v>-2556914510.857501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-6.4859655837368191</v>
      </c>
      <c r="AC78">
        <f t="shared" si="30"/>
        <v>-5.7910484046117565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-9.1230433937926625E-3</v>
      </c>
      <c r="AI78">
        <f t="shared" si="34"/>
        <v>-9.1231000152438291E-3</v>
      </c>
      <c r="AJ78">
        <f t="shared" si="35"/>
        <v>-0.69491717912506257</v>
      </c>
      <c r="AK78">
        <f t="shared" si="49"/>
        <v>-0.45401759086157739</v>
      </c>
      <c r="AL78">
        <f t="shared" si="26"/>
        <v>-1.1580578700018838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-1.8568979652308181E-6</v>
      </c>
      <c r="AR78">
        <f t="shared" si="36"/>
        <v>-1.8569094899219678E-6</v>
      </c>
      <c r="AS78">
        <f t="shared" si="36"/>
        <v>-1.4144296373721656E-4</v>
      </c>
      <c r="AT78">
        <f t="shared" si="36"/>
        <v>-9.2410427557922597E-5</v>
      </c>
      <c r="AU78">
        <f t="shared" si="23"/>
        <v>-2.3571030078506112E-4</v>
      </c>
      <c r="AW78">
        <v>75</v>
      </c>
      <c r="AX78">
        <f>IF(Z78&gt;0, (R78*SUMPRODUCT(K78:$K$98, X78:$X$98)-K78*$AZ$3)/Z78, 0)</f>
        <v>-2556914510.857501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-5.7910484046117565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-5.7910484046117565</v>
      </c>
      <c r="AK79">
        <f t="shared" si="49"/>
        <v>-0.40537338832282299</v>
      </c>
      <c r="AL79">
        <f t="shared" si="26"/>
        <v>-6.1986866509812684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-4.115961124973889E-7</v>
      </c>
      <c r="AR79">
        <f t="shared" si="36"/>
        <v>-4.115961124973889E-7</v>
      </c>
      <c r="AS79">
        <f t="shared" si="36"/>
        <v>-1.05241607265711E-3</v>
      </c>
      <c r="AT79">
        <f t="shared" si="36"/>
        <v>-7.3669125085997701E-5</v>
      </c>
      <c r="AU79">
        <f t="shared" si="23"/>
        <v>-1.126496793855605E-3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51508.906972631259</v>
      </c>
      <c r="AO81" s="8">
        <f t="shared" si="50"/>
        <v>-5150.8906972631266</v>
      </c>
      <c r="AP81" s="8">
        <f t="shared" si="50"/>
        <v>-435.36846080058518</v>
      </c>
      <c r="AQ81" s="8">
        <f t="shared" si="50"/>
        <v>-28451.755333702255</v>
      </c>
      <c r="AR81" s="8">
        <f t="shared" si="50"/>
        <v>17470.892480865325</v>
      </c>
      <c r="AS81" s="8">
        <f t="shared" si="50"/>
        <v>-3454.2402586196863</v>
      </c>
      <c r="AT81" s="8">
        <f t="shared" si="50"/>
        <v>2014.9734841948161</v>
      </c>
      <c r="AU81" s="8">
        <f t="shared" si="50"/>
        <v>16031.625706440436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CB2C-E555-4662-9CBC-F8464CAD620F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81703.844775198348</v>
      </c>
      <c r="K3">
        <v>1</v>
      </c>
      <c r="L3" s="2">
        <v>0</v>
      </c>
      <c r="O3">
        <f>$C$3</f>
        <v>81703.844775198348</v>
      </c>
      <c r="P3" s="2">
        <f>O3*C5</f>
        <v>8170.3844775198349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81703.844775198348</v>
      </c>
      <c r="AF3">
        <f t="shared" ref="AF3:AG34" si="4">-$Z3*P3</f>
        <v>-8170.3844775198349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73260.310555878503</v>
      </c>
      <c r="AJ3">
        <f t="shared" ref="AJ3:AJ66" si="7">AB3-AC3</f>
        <v>0</v>
      </c>
      <c r="AL3">
        <f t="shared" ref="AL3:AL34" si="8">SUM(AI3:AK3)</f>
        <v>73260.310555878503</v>
      </c>
      <c r="AN3">
        <f t="shared" ref="AN3:AU34" si="9">AE3*$K3</f>
        <v>81703.844775198348</v>
      </c>
      <c r="AO3">
        <f t="shared" si="9"/>
        <v>-8170.3844775198349</v>
      </c>
      <c r="AP3">
        <f t="shared" si="9"/>
        <v>-273.14974180000002</v>
      </c>
      <c r="AQ3">
        <f t="shared" si="9"/>
        <v>0</v>
      </c>
      <c r="AR3">
        <f t="shared" si="9"/>
        <v>73260.310555878503</v>
      </c>
      <c r="AS3">
        <f t="shared" si="9"/>
        <v>0</v>
      </c>
      <c r="AT3">
        <f t="shared" si="9"/>
        <v>0</v>
      </c>
      <c r="AU3">
        <f t="shared" si="9"/>
        <v>73260.310555878503</v>
      </c>
      <c r="AW3">
        <v>0</v>
      </c>
      <c r="AX3">
        <f>IF(Z3&gt;0, (R3*SUMPRODUCT(K3:$K$98, X3:$X$98)-K3*$AZ$3)/Z3, 0)</f>
        <v>0</v>
      </c>
      <c r="AZ3">
        <f>C6*ABS(SUMPRODUCT(X4:X69, K4:K69))/1</f>
        <v>45029.104747067948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4890.4508732237082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4824.5469371858562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-4824.5469371858562</v>
      </c>
      <c r="AK4">
        <f>G4*SUM(AB4, AE4:AF4)</f>
        <v>0</v>
      </c>
      <c r="AL4">
        <f t="shared" si="8"/>
        <v>-8300.5919371858563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-3103.6116071428569</v>
      </c>
      <c r="AR4">
        <f t="shared" si="9"/>
        <v>-3103.6116071428569</v>
      </c>
      <c r="AS4">
        <f t="shared" si="9"/>
        <v>-4307.6311939159432</v>
      </c>
      <c r="AT4">
        <f t="shared" si="9"/>
        <v>0</v>
      </c>
      <c r="AU4">
        <f t="shared" si="9"/>
        <v>-7411.2428010588001</v>
      </c>
      <c r="AW4">
        <v>1</v>
      </c>
      <c r="AX4">
        <f>IF(Z4&gt;0, (R4*SUMPRODUCT(K4:$K$98, X4:$X$98)-K4*$AZ$3)/Z4, 0)</f>
        <v>4890.4508732237082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1000000</v>
      </c>
      <c r="S5">
        <f t="shared" si="1"/>
        <v>6195.2604937276519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4824.5469371858562</v>
      </c>
      <c r="AC5">
        <f t="shared" si="2"/>
        <v>6028.5665239589362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-3565.4080640529601</v>
      </c>
      <c r="AI5">
        <f t="shared" si="6"/>
        <v>-3589.7353967376089</v>
      </c>
      <c r="AJ5">
        <f t="shared" si="7"/>
        <v>-1204.0195867730799</v>
      </c>
      <c r="AK5">
        <f>G5*SUM(AB5, AE5:AF5)</f>
        <v>337.71828560300997</v>
      </c>
      <c r="AL5">
        <f t="shared" si="8"/>
        <v>-4456.0366979076789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-2842.3214796340558</v>
      </c>
      <c r="AR5">
        <f t="shared" si="9"/>
        <v>-2861.7150803074046</v>
      </c>
      <c r="AS5">
        <f t="shared" si="9"/>
        <v>-959.8370430270088</v>
      </c>
      <c r="AT5">
        <f t="shared" si="9"/>
        <v>269.22694961974645</v>
      </c>
      <c r="AU5">
        <f t="shared" si="9"/>
        <v>-3552.325173714667</v>
      </c>
      <c r="AW5">
        <v>2</v>
      </c>
      <c r="AX5">
        <f>IF(Z5&gt;0, (R5*SUMPRODUCT(K5:$K$98, X5:$X$98)-K5*$AZ$3)/Z5, 0)</f>
        <v>6195.2604937276519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1000000</v>
      </c>
      <c r="S6">
        <f t="shared" si="1"/>
        <v>7327.6036298567114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6028.5665239589362</v>
      </c>
      <c r="AC6">
        <f t="shared" si="2"/>
        <v>7032.3443246069801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-3656.4895732735908</v>
      </c>
      <c r="AI6">
        <f t="shared" si="6"/>
        <v>-3680.4822203920612</v>
      </c>
      <c r="AJ6">
        <f t="shared" si="7"/>
        <v>-1003.7778006480439</v>
      </c>
      <c r="AK6">
        <f>G6*SUM(AB6, AE6:AF6)</f>
        <v>421.99965667712559</v>
      </c>
      <c r="AL6">
        <f t="shared" si="8"/>
        <v>-4262.2603643629791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-2602.6170545918299</v>
      </c>
      <c r="AR6">
        <f t="shared" si="9"/>
        <v>-2619.6945469035145</v>
      </c>
      <c r="AS6">
        <f t="shared" si="9"/>
        <v>-714.46921169486529</v>
      </c>
      <c r="AT6">
        <f t="shared" si="9"/>
        <v>300.3710202068188</v>
      </c>
      <c r="AU6">
        <f t="shared" si="9"/>
        <v>-3033.7927383915608</v>
      </c>
      <c r="AW6">
        <v>3</v>
      </c>
      <c r="AX6">
        <f>IF(Z6&gt;0, (R6*SUMPRODUCT(K6:$K$98, X6:$X$98)-K6*$AZ$3)/Z6, 0)</f>
        <v>7327.6036298567114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1000000</v>
      </c>
      <c r="S7">
        <f t="shared" si="1"/>
        <v>8309.5120070682315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7032.3443246069801</v>
      </c>
      <c r="AC7">
        <f t="shared" si="2"/>
        <v>7863.7444845527243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-3754.2772893333054</v>
      </c>
      <c r="AI7">
        <f t="shared" si="6"/>
        <v>-3777.9361530483575</v>
      </c>
      <c r="AJ7">
        <f t="shared" si="7"/>
        <v>-831.40015994574424</v>
      </c>
      <c r="AK7">
        <f>G7*SUM(AB7, AE7:AF7)</f>
        <v>492.26410272248864</v>
      </c>
      <c r="AL7">
        <f t="shared" si="8"/>
        <v>-4117.0722102716127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-2385.9110887160009</v>
      </c>
      <c r="AR7">
        <f t="shared" si="9"/>
        <v>-2400.9467243214326</v>
      </c>
      <c r="AS7">
        <f t="shared" si="9"/>
        <v>-528.36983203418868</v>
      </c>
      <c r="AT7">
        <f t="shared" si="9"/>
        <v>312.84273662987442</v>
      </c>
      <c r="AU7">
        <f t="shared" si="9"/>
        <v>-2616.4738197257466</v>
      </c>
      <c r="AW7">
        <v>4</v>
      </c>
      <c r="AX7">
        <f>IF(Z7&gt;0, (R7*SUMPRODUCT(K7:$K$98, X7:$X$98)-K7*$AZ$3)/Z7, 0)</f>
        <v>8309.5120070682315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1000000</v>
      </c>
      <c r="S8">
        <f t="shared" si="1"/>
        <v>9157.1835672748348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7863.7444845527243</v>
      </c>
      <c r="AC8">
        <f t="shared" si="2"/>
        <v>8543.9201945309906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-3861.7445278167747</v>
      </c>
      <c r="AI8">
        <f t="shared" si="6"/>
        <v>-3885.070259281481</v>
      </c>
      <c r="AJ8">
        <f t="shared" si="7"/>
        <v>-680.17570997826624</v>
      </c>
      <c r="AK8">
        <f t="shared" ref="AK8:AK69" si="22">G8*SUM(AB8:AB8, AE8:AF8)</f>
        <v>550.46211391869076</v>
      </c>
      <c r="AL8">
        <f t="shared" si="8"/>
        <v>-4014.783855341057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-2191.2575550075794</v>
      </c>
      <c r="AR8">
        <f t="shared" si="9"/>
        <v>-2204.4932014699339</v>
      </c>
      <c r="AS8">
        <f t="shared" si="9"/>
        <v>-385.94996444913352</v>
      </c>
      <c r="AT8">
        <f t="shared" si="9"/>
        <v>312.3469864930961</v>
      </c>
      <c r="AU8">
        <f t="shared" si="9"/>
        <v>-2278.096179425972</v>
      </c>
      <c r="AW8">
        <v>5</v>
      </c>
      <c r="AX8">
        <f>IF(Z8&gt;0, (R8*SUMPRODUCT(K8:$K$98, X8:$X$98)-K8*$AZ$3)/Z8, 0)</f>
        <v>9157.1835672748348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1000000</v>
      </c>
      <c r="S9">
        <f t="shared" si="1"/>
        <v>9883.8956590064845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8543.9201945309906</v>
      </c>
      <c r="AC9">
        <f t="shared" si="2"/>
        <v>9090.2401383575925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-3996.8109038096973</v>
      </c>
      <c r="AI9">
        <f t="shared" si="6"/>
        <v>-4019.8034576871614</v>
      </c>
      <c r="AJ9">
        <f t="shared" si="7"/>
        <v>-546.31994382660196</v>
      </c>
      <c r="AK9">
        <f t="shared" si="22"/>
        <v>598.0744136171694</v>
      </c>
      <c r="AL9">
        <f t="shared" si="8"/>
        <v>-3968.0489878965941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-2024.9087893308476</v>
      </c>
      <c r="AR9">
        <f t="shared" si="9"/>
        <v>-2036.5575326805174</v>
      </c>
      <c r="AS9">
        <f t="shared" si="9"/>
        <v>-276.78268566240229</v>
      </c>
      <c r="AT9">
        <f t="shared" si="9"/>
        <v>303.00311071833522</v>
      </c>
      <c r="AU9">
        <f t="shared" si="9"/>
        <v>-2010.3371076245844</v>
      </c>
      <c r="AW9">
        <v>6</v>
      </c>
      <c r="AX9">
        <f>IF(Z9&gt;0, (R9*SUMPRODUCT(K9:$K$98, X9:$X$98)-K9*$AZ$3)/Z9, 0)</f>
        <v>9883.8956590064845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1000000</v>
      </c>
      <c r="S10">
        <f t="shared" si="1"/>
        <v>10492.002785932375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9090.2401383575925</v>
      </c>
      <c r="AC10">
        <f t="shared" si="2"/>
        <v>9509.5969729858298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-4138.9070978232539</v>
      </c>
      <c r="AI10">
        <f t="shared" si="6"/>
        <v>-4161.5662534844978</v>
      </c>
      <c r="AJ10">
        <f t="shared" si="7"/>
        <v>-419.35683462823727</v>
      </c>
      <c r="AK10">
        <f t="shared" si="22"/>
        <v>636.31680968503156</v>
      </c>
      <c r="AL10">
        <f t="shared" si="8"/>
        <v>-3944.6062784277037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-1872.2313780526481</v>
      </c>
      <c r="AR10">
        <f t="shared" si="9"/>
        <v>-1882.4812293362083</v>
      </c>
      <c r="AS10">
        <f t="shared" si="9"/>
        <v>-189.69573509024656</v>
      </c>
      <c r="AT10">
        <f t="shared" si="9"/>
        <v>287.83740956669942</v>
      </c>
      <c r="AU10">
        <f t="shared" si="9"/>
        <v>-1784.3395548597555</v>
      </c>
      <c r="AW10">
        <v>7</v>
      </c>
      <c r="AX10">
        <f>IF(Z10&gt;0, (R10*SUMPRODUCT(K10:$K$98, X10:$X$98)-K10*$AZ$3)/Z10, 0)</f>
        <v>10492.002785932375</v>
      </c>
    </row>
    <row r="11" spans="1:52" x14ac:dyDescent="0.25">
      <c r="A11" t="s">
        <v>33</v>
      </c>
      <c r="C11" s="12">
        <f>AU71</f>
        <v>25078.989061678869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1000000</v>
      </c>
      <c r="S11">
        <f t="shared" si="1"/>
        <v>10995.998442903941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9509.5969729858298</v>
      </c>
      <c r="AC11">
        <f t="shared" si="2"/>
        <v>9819.7456163252173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-4273.5530123596473</v>
      </c>
      <c r="AI11">
        <f t="shared" si="6"/>
        <v>-4295.8787376389701</v>
      </c>
      <c r="AJ11">
        <f t="shared" si="7"/>
        <v>-310.14864333938749</v>
      </c>
      <c r="AK11">
        <f t="shared" si="22"/>
        <v>665.67178810900816</v>
      </c>
      <c r="AL11">
        <f t="shared" si="8"/>
        <v>-3940.3555928693495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-1726.0163855727715</v>
      </c>
      <c r="AR11">
        <f t="shared" si="9"/>
        <v>-1735.0333715655649</v>
      </c>
      <c r="AS11">
        <f t="shared" si="9"/>
        <v>-125.26383522533391</v>
      </c>
      <c r="AT11">
        <f t="shared" si="9"/>
        <v>268.85367055626489</v>
      </c>
      <c r="AU11">
        <f t="shared" si="9"/>
        <v>-1591.4435362346339</v>
      </c>
      <c r="AW11">
        <v>8</v>
      </c>
      <c r="AX11">
        <f>IF(Z11&gt;0, (R11*SUMPRODUCT(K11:$K$98, X11:$X$98)-K11*$AZ$3)/Z11, 0)</f>
        <v>10995.998442903941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1000000</v>
      </c>
      <c r="S12">
        <f t="shared" si="1"/>
        <v>11415.886718034481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9819.7456163252173</v>
      </c>
      <c r="AC12">
        <f t="shared" si="2"/>
        <v>10042.282821281044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-4422.6109770913281</v>
      </c>
      <c r="AI12">
        <f t="shared" si="6"/>
        <v>-4444.6028798434299</v>
      </c>
      <c r="AJ12">
        <f t="shared" si="7"/>
        <v>-222.53720495582638</v>
      </c>
      <c r="AK12">
        <f t="shared" si="22"/>
        <v>687.38219314276523</v>
      </c>
      <c r="AL12">
        <f t="shared" si="8"/>
        <v>-3979.7578916564912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-1594.8378549327122</v>
      </c>
      <c r="AR12">
        <f t="shared" si="9"/>
        <v>-1602.76835553354</v>
      </c>
      <c r="AS12">
        <f t="shared" si="9"/>
        <v>-80.249147038451454</v>
      </c>
      <c r="AT12">
        <f t="shared" si="9"/>
        <v>247.87690984110557</v>
      </c>
      <c r="AU12">
        <f t="shared" si="9"/>
        <v>-1435.1405927308861</v>
      </c>
      <c r="AW12">
        <v>9</v>
      </c>
      <c r="AX12">
        <f>IF(Z12&gt;0, (R12*SUMPRODUCT(K12:$K$98, X12:$X$98)-K12*$AZ$3)/Z12, 0)</f>
        <v>11415.886718034481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1000000</v>
      </c>
      <c r="S13">
        <f t="shared" si="1"/>
        <v>11759.446619773933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10042.282821281044</v>
      </c>
      <c r="AC13">
        <f t="shared" si="2"/>
        <v>10187.224957891731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-4577.9585112090554</v>
      </c>
      <c r="AI13">
        <f t="shared" si="6"/>
        <v>-4599.6160459708562</v>
      </c>
      <c r="AJ13">
        <f t="shared" si="7"/>
        <v>-144.94213661068716</v>
      </c>
      <c r="AK13">
        <f t="shared" si="22"/>
        <v>702.95979748967318</v>
      </c>
      <c r="AL13">
        <f t="shared" si="8"/>
        <v>-4041.5983850918701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-1473.9801188319038</v>
      </c>
      <c r="AR13">
        <f t="shared" si="9"/>
        <v>-1480.9532653957363</v>
      </c>
      <c r="AS13">
        <f t="shared" si="9"/>
        <v>-46.667488842913762</v>
      </c>
      <c r="AT13">
        <f t="shared" si="9"/>
        <v>226.33424119089031</v>
      </c>
      <c r="AU13">
        <f t="shared" si="9"/>
        <v>-1301.2865130477599</v>
      </c>
      <c r="AW13">
        <v>10</v>
      </c>
      <c r="AX13">
        <f>IF(Z13&gt;0, (R13*SUMPRODUCT(K13:$K$98, X13:$X$98)-K13*$AZ$3)/Z13, 0)</f>
        <v>11759.446619773933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1000000</v>
      </c>
      <c r="S14">
        <f t="shared" si="1"/>
        <v>12037.492727385667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10187.224957891731</v>
      </c>
      <c r="AC14">
        <f t="shared" si="2"/>
        <v>10266.619831509286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-4751.4786045428946</v>
      </c>
      <c r="AI14">
        <f t="shared" si="6"/>
        <v>-4772.8007769919641</v>
      </c>
      <c r="AJ14">
        <f t="shared" si="7"/>
        <v>-79.394873617555277</v>
      </c>
      <c r="AK14">
        <f t="shared" si="22"/>
        <v>713.10574705242118</v>
      </c>
      <c r="AL14">
        <f t="shared" si="8"/>
        <v>-4139.0899035570983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-1365.9365579429639</v>
      </c>
      <c r="AR14">
        <f t="shared" si="9"/>
        <v>-1372.066173009546</v>
      </c>
      <c r="AS14">
        <f t="shared" si="9"/>
        <v>-22.824128952994226</v>
      </c>
      <c r="AT14">
        <f t="shared" si="9"/>
        <v>205.00086197311984</v>
      </c>
      <c r="AU14">
        <f t="shared" si="9"/>
        <v>-1189.8894399894202</v>
      </c>
      <c r="AW14">
        <v>11</v>
      </c>
      <c r="AX14">
        <f>IF(Z14&gt;0, (R14*SUMPRODUCT(K14:$K$98, X14:$X$98)-K14*$AZ$3)/Z14, 0)</f>
        <v>12037.492727385667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1000000</v>
      </c>
      <c r="S15">
        <f t="shared" si="1"/>
        <v>12255.860063373362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10266.619831509286</v>
      </c>
      <c r="AC15">
        <f t="shared" si="2"/>
        <v>10287.625231110476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-4953.4357587854438</v>
      </c>
      <c r="AI15">
        <f t="shared" si="6"/>
        <v>-4974.4208736160526</v>
      </c>
      <c r="AJ15">
        <f t="shared" si="7"/>
        <v>-21.00539960119022</v>
      </c>
      <c r="AK15">
        <f t="shared" si="22"/>
        <v>718.66338820565011</v>
      </c>
      <c r="AL15">
        <f t="shared" si="8"/>
        <v>-4276.7628850115925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-1271.4235837852675</v>
      </c>
      <c r="AR15">
        <f t="shared" si="9"/>
        <v>-1276.8099400848837</v>
      </c>
      <c r="AS15">
        <f t="shared" si="9"/>
        <v>-5.3915628949905372</v>
      </c>
      <c r="AT15">
        <f t="shared" si="9"/>
        <v>184.46299196413344</v>
      </c>
      <c r="AU15">
        <f t="shared" si="9"/>
        <v>-1097.7385110157406</v>
      </c>
      <c r="AW15">
        <v>12</v>
      </c>
      <c r="AX15">
        <f>IF(Z15&gt;0, (R15*SUMPRODUCT(K15:$K$98, X15:$X$98)-K15*$AZ$3)/Z15, 0)</f>
        <v>12255.860063373362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1000000</v>
      </c>
      <c r="S16">
        <f t="shared" si="1"/>
        <v>12417.037532874891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10287.625231110476</v>
      </c>
      <c r="AC16">
        <f t="shared" si="2"/>
        <v>10254.542680846782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-5166.0047675929582</v>
      </c>
      <c r="AI16">
        <f t="shared" si="6"/>
        <v>-5186.6508811560707</v>
      </c>
      <c r="AJ16">
        <f t="shared" si="7"/>
        <v>33.082550263694429</v>
      </c>
      <c r="AK16">
        <f t="shared" si="22"/>
        <v>720.13376617773338</v>
      </c>
      <c r="AL16">
        <f t="shared" si="8"/>
        <v>-4433.4345647146429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-1183.914958819862</v>
      </c>
      <c r="AR16">
        <f t="shared" si="9"/>
        <v>-1188.6465151750165</v>
      </c>
      <c r="AS16">
        <f t="shared" si="9"/>
        <v>7.5816666641109576</v>
      </c>
      <c r="AT16">
        <f t="shared" si="9"/>
        <v>165.03607264891318</v>
      </c>
      <c r="AU16">
        <f t="shared" si="9"/>
        <v>-1016.0287758619922</v>
      </c>
      <c r="AW16">
        <v>13</v>
      </c>
      <c r="AX16">
        <f>IF(Z16&gt;0, (R16*SUMPRODUCT(K16:$K$98, X16:$X$98)-K16*$AZ$3)/Z16, 0)</f>
        <v>12417.037532874891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1000000</v>
      </c>
      <c r="S17">
        <f t="shared" si="1"/>
        <v>12529.286444476333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10254.542680846782</v>
      </c>
      <c r="AC17">
        <f t="shared" si="2"/>
        <v>10176.28935909975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-5385.8649315322837</v>
      </c>
      <c r="AI17">
        <f t="shared" si="6"/>
        <v>-5406.1699373364772</v>
      </c>
      <c r="AJ17">
        <f t="shared" si="7"/>
        <v>78.253321747031805</v>
      </c>
      <c r="AK17">
        <f t="shared" si="22"/>
        <v>717.81798765927476</v>
      </c>
      <c r="AL17">
        <f t="shared" si="8"/>
        <v>-4610.0986279301706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-1102.0546730647004</v>
      </c>
      <c r="AR17">
        <f t="shared" si="9"/>
        <v>-1106.2094795475193</v>
      </c>
      <c r="AS17">
        <f t="shared" si="9"/>
        <v>16.012180032449635</v>
      </c>
      <c r="AT17">
        <f t="shared" si="9"/>
        <v>146.87978212716553</v>
      </c>
      <c r="AU17">
        <f t="shared" si="9"/>
        <v>-943.3175173879041</v>
      </c>
      <c r="AW17">
        <v>14</v>
      </c>
      <c r="AX17">
        <f>IF(Z17&gt;0, (R17*SUMPRODUCT(K17:$K$98, X17:$X$98)-K17*$AZ$3)/Z17, 0)</f>
        <v>12529.286444476333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1000000</v>
      </c>
      <c r="S18">
        <f t="shared" si="1"/>
        <v>12601.285506853508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10176.28935909975</v>
      </c>
      <c r="AC18">
        <f t="shared" si="2"/>
        <v>10061.432576278654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-5633.2957314796658</v>
      </c>
      <c r="AI18">
        <f t="shared" si="6"/>
        <v>-5653.2568548325307</v>
      </c>
      <c r="AJ18">
        <f t="shared" si="7"/>
        <v>114.8567828210962</v>
      </c>
      <c r="AK18">
        <f t="shared" si="22"/>
        <v>712.34025513698259</v>
      </c>
      <c r="AL18">
        <f t="shared" si="8"/>
        <v>-4826.0598168744518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-1029.1820687369077</v>
      </c>
      <c r="AR18">
        <f t="shared" si="9"/>
        <v>-1032.8288913441097</v>
      </c>
      <c r="AS18">
        <f t="shared" si="9"/>
        <v>20.983904802248389</v>
      </c>
      <c r="AT18">
        <f t="shared" si="9"/>
        <v>130.14190136151257</v>
      </c>
      <c r="AU18">
        <f t="shared" si="9"/>
        <v>-881.70308518034869</v>
      </c>
      <c r="AW18">
        <v>15</v>
      </c>
      <c r="AX18">
        <f>IF(Z18&gt;0, (R18*SUMPRODUCT(K18:$K$98, X18:$X$98)-K18*$AZ$3)/Z18, 0)</f>
        <v>12601.285506853508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1000000</v>
      </c>
      <c r="S19">
        <f t="shared" si="1"/>
        <v>12636.130398113133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10061.432576278654</v>
      </c>
      <c r="AC19">
        <f t="shared" si="2"/>
        <v>9913.6771952592389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-5910.3984005056191</v>
      </c>
      <c r="AI19">
        <f t="shared" si="6"/>
        <v>-5930.0121526649418</v>
      </c>
      <c r="AJ19">
        <f t="shared" si="7"/>
        <v>147.75538101941493</v>
      </c>
      <c r="AK19">
        <f t="shared" si="22"/>
        <v>704.30028033950589</v>
      </c>
      <c r="AL19">
        <f t="shared" si="8"/>
        <v>-5077.9564913060212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-964.11400924489305</v>
      </c>
      <c r="AR19">
        <f t="shared" si="9"/>
        <v>-967.31343709209921</v>
      </c>
      <c r="AS19">
        <f t="shared" si="9"/>
        <v>24.102103298137806</v>
      </c>
      <c r="AT19">
        <f t="shared" si="9"/>
        <v>114.8866321654957</v>
      </c>
      <c r="AU19">
        <f t="shared" si="9"/>
        <v>-828.32470162846573</v>
      </c>
      <c r="AW19">
        <v>16</v>
      </c>
      <c r="AX19">
        <f>IF(Z19&gt;0, (R19*SUMPRODUCT(K19:$K$98, X19:$X$98)-K19*$AZ$3)/Z19, 0)</f>
        <v>12636.130398113133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1000000</v>
      </c>
      <c r="S20">
        <f t="shared" si="1"/>
        <v>12637.028342702361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9913.6771952592389</v>
      </c>
      <c r="AC20">
        <f t="shared" si="2"/>
        <v>9736.551300047835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-6226.6664919080704</v>
      </c>
      <c r="AI20">
        <f t="shared" si="6"/>
        <v>-6245.9284398835025</v>
      </c>
      <c r="AJ20">
        <f t="shared" si="7"/>
        <v>177.12589521140399</v>
      </c>
      <c r="AK20">
        <f t="shared" si="22"/>
        <v>693.95740366814675</v>
      </c>
      <c r="AL20">
        <f t="shared" si="8"/>
        <v>-5374.8451410039515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-906.87873741284443</v>
      </c>
      <c r="AR20">
        <f t="shared" si="9"/>
        <v>-909.68413113077884</v>
      </c>
      <c r="AS20">
        <f t="shared" si="9"/>
        <v>25.797384269928131</v>
      </c>
      <c r="AT20">
        <f t="shared" si="9"/>
        <v>101.07096869163037</v>
      </c>
      <c r="AU20">
        <f t="shared" si="9"/>
        <v>-782.81577816922027</v>
      </c>
      <c r="AW20">
        <v>17</v>
      </c>
      <c r="AX20">
        <f>IF(Z20&gt;0, (R20*SUMPRODUCT(K20:$K$98, X20:$X$98)-K20*$AZ$3)/Z20, 0)</f>
        <v>12637.028342702361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1000000</v>
      </c>
      <c r="S21">
        <f t="shared" si="1"/>
        <v>12605.859896174868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9736.551300047835</v>
      </c>
      <c r="AC21">
        <f t="shared" si="2"/>
        <v>9532.3405215934399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-6589.8568060251791</v>
      </c>
      <c r="AI21">
        <f t="shared" si="6"/>
        <v>-6608.7613881007064</v>
      </c>
      <c r="AJ21">
        <f t="shared" si="7"/>
        <v>204.21077845439504</v>
      </c>
      <c r="AK21">
        <f t="shared" si="22"/>
        <v>681.55859100334851</v>
      </c>
      <c r="AL21">
        <f t="shared" si="8"/>
        <v>-5722.9920186429626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-856.94227798665679</v>
      </c>
      <c r="AR21">
        <f t="shared" si="9"/>
        <v>-859.40062209109567</v>
      </c>
      <c r="AS21">
        <f t="shared" si="9"/>
        <v>26.55548592772702</v>
      </c>
      <c r="AT21">
        <f t="shared" si="9"/>
        <v>88.629599814942324</v>
      </c>
      <c r="AU21">
        <f t="shared" si="9"/>
        <v>-744.21553634842621</v>
      </c>
      <c r="AW21">
        <v>18</v>
      </c>
      <c r="AX21">
        <f>IF(Z21&gt;0, (R21*SUMPRODUCT(K21:$K$98, X21:$X$98)-K21*$AZ$3)/Z21, 0)</f>
        <v>12605.859896174868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1000000</v>
      </c>
      <c r="S22">
        <f t="shared" si="1"/>
        <v>12543.917665942132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9532.3405215934399</v>
      </c>
      <c r="AC22">
        <f t="shared" si="2"/>
        <v>9302.780349819699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-7004.6285915508706</v>
      </c>
      <c r="AI22">
        <f t="shared" si="6"/>
        <v>-7023.1690120908543</v>
      </c>
      <c r="AJ22">
        <f t="shared" si="7"/>
        <v>229.56017177374088</v>
      </c>
      <c r="AK22">
        <f t="shared" si="22"/>
        <v>667.26383651154083</v>
      </c>
      <c r="AL22">
        <f t="shared" si="8"/>
        <v>-6126.3450038055726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-813.28484907911002</v>
      </c>
      <c r="AR22">
        <f t="shared" si="9"/>
        <v>-815.43751755019957</v>
      </c>
      <c r="AS22">
        <f t="shared" si="9"/>
        <v>26.653491647048956</v>
      </c>
      <c r="AT22">
        <f t="shared" si="9"/>
        <v>77.473853392858416</v>
      </c>
      <c r="AU22">
        <f t="shared" si="9"/>
        <v>-711.3101725102922</v>
      </c>
      <c r="AW22">
        <v>19</v>
      </c>
      <c r="AX22">
        <f>IF(Z22&gt;0, (R22*SUMPRODUCT(K22:$K$98, X22:$X$98)-K22*$AZ$3)/Z22, 0)</f>
        <v>12543.917665942132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1000000</v>
      </c>
      <c r="S23">
        <f t="shared" si="1"/>
        <v>12453.043093393855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9302.780349819699</v>
      </c>
      <c r="AC23">
        <f t="shared" si="2"/>
        <v>9049.6580955735481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-7498.109458611817</v>
      </c>
      <c r="AI23">
        <f t="shared" si="6"/>
        <v>-7516.2770222099352</v>
      </c>
      <c r="AJ23">
        <f t="shared" si="7"/>
        <v>253.12225424615099</v>
      </c>
      <c r="AK23">
        <f t="shared" si="22"/>
        <v>651.19462448737897</v>
      </c>
      <c r="AL23">
        <f t="shared" si="8"/>
        <v>-6611.9601434764054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-777.3047517951984</v>
      </c>
      <c r="AR23">
        <f t="shared" si="9"/>
        <v>-779.1881243428129</v>
      </c>
      <c r="AS23">
        <f t="shared" si="9"/>
        <v>26.240365267629997</v>
      </c>
      <c r="AT23">
        <f t="shared" si="9"/>
        <v>67.507240158540171</v>
      </c>
      <c r="AU23">
        <f t="shared" si="9"/>
        <v>-685.44051891664276</v>
      </c>
      <c r="AW23">
        <v>20</v>
      </c>
      <c r="AX23">
        <f>IF(Z23&gt;0, (R23*SUMPRODUCT(K23:$K$98, X23:$X$98)-K23*$AZ$3)/Z23, 0)</f>
        <v>12453.043093393855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1000000</v>
      </c>
      <c r="S24">
        <f t="shared" si="1"/>
        <v>12331.675165854551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9049.6580955735481</v>
      </c>
      <c r="AC24">
        <f t="shared" si="2"/>
        <v>8772.4985177363487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-8056.2127747088043</v>
      </c>
      <c r="AI24">
        <f t="shared" si="6"/>
        <v>-8073.9972573515734</v>
      </c>
      <c r="AJ24">
        <f t="shared" si="7"/>
        <v>277.15957783719932</v>
      </c>
      <c r="AK24">
        <f t="shared" si="22"/>
        <v>633.4760666901484</v>
      </c>
      <c r="AL24">
        <f t="shared" si="8"/>
        <v>-7163.3616128242256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-745.67992603194443</v>
      </c>
      <c r="AR24">
        <f t="shared" si="9"/>
        <v>-747.32605083927444</v>
      </c>
      <c r="AS24">
        <f t="shared" si="9"/>
        <v>25.653782897778296</v>
      </c>
      <c r="AT24">
        <f t="shared" si="9"/>
        <v>58.634298740898267</v>
      </c>
      <c r="AU24">
        <f t="shared" si="9"/>
        <v>-663.0379692005979</v>
      </c>
      <c r="AW24">
        <v>21</v>
      </c>
      <c r="AX24">
        <f>IF(Z24&gt;0, (R24*SUMPRODUCT(K24:$K$98, X24:$X$98)-K24*$AZ$3)/Z24, 0)</f>
        <v>12331.675165854551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1000000</v>
      </c>
      <c r="S25">
        <f t="shared" si="1"/>
        <v>12181.721422836858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8772.4985177363487</v>
      </c>
      <c r="AC25">
        <f t="shared" si="2"/>
        <v>8473.3767827383326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-8684.2816748082714</v>
      </c>
      <c r="AI25">
        <f t="shared" si="6"/>
        <v>-8701.6712055827429</v>
      </c>
      <c r="AJ25">
        <f t="shared" si="7"/>
        <v>299.12173499801611</v>
      </c>
      <c r="AK25">
        <f t="shared" si="22"/>
        <v>614.07489624154448</v>
      </c>
      <c r="AL25">
        <f t="shared" si="8"/>
        <v>-7788.4745743431822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-717.6908388686827</v>
      </c>
      <c r="AR25">
        <f t="shared" si="9"/>
        <v>-719.1279533470472</v>
      </c>
      <c r="AS25">
        <f t="shared" si="9"/>
        <v>24.720171103768525</v>
      </c>
      <c r="AT25">
        <f t="shared" si="9"/>
        <v>50.748691016119452</v>
      </c>
      <c r="AU25">
        <f t="shared" si="9"/>
        <v>-643.65909122715925</v>
      </c>
      <c r="AW25">
        <v>22</v>
      </c>
      <c r="AX25">
        <f>IF(Z25&gt;0, (R25*SUMPRODUCT(K25:$K$98, X25:$X$98)-K25*$AZ$3)/Z25, 0)</f>
        <v>12181.721422836858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1000000</v>
      </c>
      <c r="S26">
        <f t="shared" si="1"/>
        <v>12005.299422172542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8473.3767827383326</v>
      </c>
      <c r="AC26">
        <f t="shared" si="2"/>
        <v>8154.3986144356586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-9392.1627808086087</v>
      </c>
      <c r="AI26">
        <f t="shared" si="6"/>
        <v>-9409.1436122058149</v>
      </c>
      <c r="AJ26">
        <f t="shared" si="7"/>
        <v>318.97816830267402</v>
      </c>
      <c r="AK26">
        <f t="shared" si="22"/>
        <v>593.13637479168335</v>
      </c>
      <c r="AL26">
        <f t="shared" si="8"/>
        <v>-8497.0290691114569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-693.02849156516936</v>
      </c>
      <c r="AR26">
        <f t="shared" si="9"/>
        <v>-694.2814724007203</v>
      </c>
      <c r="AS26">
        <f t="shared" si="9"/>
        <v>23.536746964471892</v>
      </c>
      <c r="AT26">
        <f t="shared" si="9"/>
        <v>43.766320570406833</v>
      </c>
      <c r="AU26">
        <f t="shared" si="9"/>
        <v>-626.97840486584164</v>
      </c>
      <c r="AW26">
        <v>23</v>
      </c>
      <c r="AX26">
        <f>IF(Z26&gt;0, (R26*SUMPRODUCT(K26:$K$98, X26:$X$98)-K26*$AZ$3)/Z26, 0)</f>
        <v>12005.299422172542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1000000</v>
      </c>
      <c r="S27">
        <f t="shared" si="1"/>
        <v>11803.611644341787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8154.3986144356586</v>
      </c>
      <c r="AC27">
        <f t="shared" si="2"/>
        <v>7817.3635787329968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-10155.191277154852</v>
      </c>
      <c r="AI27">
        <f t="shared" si="6"/>
        <v>-10171.748420456157</v>
      </c>
      <c r="AJ27">
        <f t="shared" si="7"/>
        <v>337.03503570266184</v>
      </c>
      <c r="AK27">
        <f t="shared" si="22"/>
        <v>570.80790301049615</v>
      </c>
      <c r="AL27">
        <f t="shared" si="8"/>
        <v>-9263.9054817429987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-669.04536114399446</v>
      </c>
      <c r="AR27">
        <f t="shared" si="9"/>
        <v>-670.13618056996177</v>
      </c>
      <c r="AS27">
        <f t="shared" si="9"/>
        <v>22.204577050865925</v>
      </c>
      <c r="AT27">
        <f t="shared" si="9"/>
        <v>37.606025252583748</v>
      </c>
      <c r="AU27">
        <f t="shared" si="9"/>
        <v>-610.32557826651214</v>
      </c>
      <c r="AW27">
        <v>24</v>
      </c>
      <c r="AX27">
        <f>IF(Z27&gt;0, (R27*SUMPRODUCT(K27:$K$98, X27:$X$98)-K27*$AZ$3)/Z27, 0)</f>
        <v>11803.611644341787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1000000</v>
      </c>
      <c r="S28">
        <f t="shared" si="1"/>
        <v>11580.956799509537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7817.3635787329968</v>
      </c>
      <c r="AC28">
        <f t="shared" si="2"/>
        <v>7466.16951746624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-10969.206779974686</v>
      </c>
      <c r="AI28">
        <f t="shared" si="6"/>
        <v>-10985.324121673479</v>
      </c>
      <c r="AJ28">
        <f t="shared" si="7"/>
        <v>351.19406126675676</v>
      </c>
      <c r="AK28">
        <f t="shared" si="22"/>
        <v>547.21545051130977</v>
      </c>
      <c r="AL28">
        <f t="shared" si="8"/>
        <v>-10086.914609895412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-645.24501305351009</v>
      </c>
      <c r="AR28">
        <f t="shared" si="9"/>
        <v>-646.19308838506561</v>
      </c>
      <c r="AS28">
        <f t="shared" si="9"/>
        <v>20.658395925225385</v>
      </c>
      <c r="AT28">
        <f t="shared" si="9"/>
        <v>32.189022195556362</v>
      </c>
      <c r="AU28">
        <f t="shared" si="9"/>
        <v>-593.34567026428385</v>
      </c>
      <c r="AW28">
        <v>25</v>
      </c>
      <c r="AX28">
        <f>IF(Z28&gt;0, (R28*SUMPRODUCT(K28:$K$98, X28:$X$98)-K28*$AZ$3)/Z28, 0)</f>
        <v>11580.956799509537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1000000</v>
      </c>
      <c r="S29">
        <f t="shared" si="1"/>
        <v>11341.511958377278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7466.16951746624</v>
      </c>
      <c r="AC29">
        <f t="shared" si="2"/>
        <v>7104.7203078745497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-11811.707974739717</v>
      </c>
      <c r="AI29">
        <f t="shared" si="6"/>
        <v>-11827.368850322153</v>
      </c>
      <c r="AJ29">
        <f t="shared" si="7"/>
        <v>361.44920959169031</v>
      </c>
      <c r="AK29">
        <f t="shared" si="22"/>
        <v>522.63186622263686</v>
      </c>
      <c r="AL29">
        <f t="shared" si="8"/>
        <v>-10943.287774507826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-620.36046348554771</v>
      </c>
      <c r="AR29">
        <f t="shared" si="9"/>
        <v>-621.18298534738904</v>
      </c>
      <c r="AS29">
        <f t="shared" si="9"/>
        <v>18.983605052573015</v>
      </c>
      <c r="AT29">
        <f t="shared" si="9"/>
        <v>27.449048643563021</v>
      </c>
      <c r="AU29">
        <f t="shared" si="9"/>
        <v>-574.75033165125308</v>
      </c>
      <c r="AW29">
        <v>26</v>
      </c>
      <c r="AX29">
        <f>IF(Z29&gt;0, (R29*SUMPRODUCT(K29:$K$98, X29:$X$98)-K29*$AZ$3)/Z29, 0)</f>
        <v>11341.511958377278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1000000</v>
      </c>
      <c r="S30">
        <f t="shared" si="1"/>
        <v>11091.272269933788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7104.7203078745497</v>
      </c>
      <c r="AC30">
        <f t="shared" si="2"/>
        <v>6737.7489546227698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-12688.610534346446</v>
      </c>
      <c r="AI30">
        <f t="shared" si="6"/>
        <v>-12703.797585909701</v>
      </c>
      <c r="AJ30">
        <f t="shared" si="7"/>
        <v>366.97135325177987</v>
      </c>
      <c r="AK30">
        <f t="shared" si="22"/>
        <v>497.33042155121854</v>
      </c>
      <c r="AL30">
        <f t="shared" si="8"/>
        <v>-11839.495811106703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-595.01437116072691</v>
      </c>
      <c r="AR30">
        <f t="shared" si="9"/>
        <v>-595.7265463757542</v>
      </c>
      <c r="AS30">
        <f t="shared" si="9"/>
        <v>17.208600452985337</v>
      </c>
      <c r="AT30">
        <f t="shared" si="9"/>
        <v>23.321603830252595</v>
      </c>
      <c r="AU30">
        <f t="shared" si="9"/>
        <v>-555.19634209251626</v>
      </c>
      <c r="AW30">
        <v>27</v>
      </c>
      <c r="AX30">
        <f>IF(Z30&gt;0, (R30*SUMPRODUCT(K30:$K$98, X30:$X$98)-K30*$AZ$3)/Z30, 0)</f>
        <v>11091.272269933788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1000000</v>
      </c>
      <c r="S31">
        <f t="shared" si="1"/>
        <v>10835.61849253195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6737.7489546227698</v>
      </c>
      <c r="AC31">
        <f t="shared" si="2"/>
        <v>6368.9748604564802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-13625.855466582509</v>
      </c>
      <c r="AI31">
        <f t="shared" si="6"/>
        <v>-13640.550001243466</v>
      </c>
      <c r="AJ31">
        <f t="shared" si="7"/>
        <v>368.77409416628961</v>
      </c>
      <c r="AK31">
        <f t="shared" si="22"/>
        <v>471.64242682359395</v>
      </c>
      <c r="AL31">
        <f t="shared" si="8"/>
        <v>-12800.133480253582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-570.50459037579424</v>
      </c>
      <c r="AR31">
        <f t="shared" si="9"/>
        <v>-571.11983978146077</v>
      </c>
      <c r="AS31">
        <f t="shared" si="9"/>
        <v>15.440301274992954</v>
      </c>
      <c r="AT31">
        <f t="shared" si="9"/>
        <v>19.747323034413945</v>
      </c>
      <c r="AU31">
        <f t="shared" si="9"/>
        <v>-535.93221547205383</v>
      </c>
      <c r="AW31">
        <v>28</v>
      </c>
      <c r="AX31">
        <f>IF(Z31&gt;0, (R31*SUMPRODUCT(K31:$K$98, X31:$X$98)-K31*$AZ$3)/Z31, 0)</f>
        <v>10835.61849253195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1000000</v>
      </c>
      <c r="S32">
        <f t="shared" si="1"/>
        <v>10577.566321313658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6368.9748604564802</v>
      </c>
      <c r="AC32">
        <f t="shared" si="2"/>
        <v>6000.4705173971506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-14620.859790854785</v>
      </c>
      <c r="AI32">
        <f t="shared" si="6"/>
        <v>-14635.041858674362</v>
      </c>
      <c r="AJ32">
        <f t="shared" si="7"/>
        <v>368.50434305932959</v>
      </c>
      <c r="AK32">
        <f t="shared" si="22"/>
        <v>445.82824023195366</v>
      </c>
      <c r="AL32">
        <f t="shared" si="8"/>
        <v>-13820.70927538308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-546.57561857705377</v>
      </c>
      <c r="AR32">
        <f t="shared" si="9"/>
        <v>-547.10579071481243</v>
      </c>
      <c r="AS32">
        <f t="shared" si="9"/>
        <v>13.775899101499316</v>
      </c>
      <c r="AT32">
        <f t="shared" si="9"/>
        <v>16.666519593896819</v>
      </c>
      <c r="AU32">
        <f t="shared" si="9"/>
        <v>-516.66337201941633</v>
      </c>
      <c r="AW32">
        <v>29</v>
      </c>
      <c r="AX32">
        <f>IF(Z32&gt;0, (R32*SUMPRODUCT(K32:$K$98, X32:$X$98)-K32*$AZ$3)/Z32, 0)</f>
        <v>10577.566321313658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1000000</v>
      </c>
      <c r="S33">
        <f t="shared" si="1"/>
        <v>10320.38124504062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6000.4705173971506</v>
      </c>
      <c r="AC33">
        <f t="shared" si="2"/>
        <v>5634.2522624955091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-15675.377159878472</v>
      </c>
      <c r="AI33">
        <f t="shared" si="6"/>
        <v>-15689.025522590855</v>
      </c>
      <c r="AJ33">
        <f t="shared" si="7"/>
        <v>366.21825490164156</v>
      </c>
      <c r="AK33">
        <f t="shared" si="22"/>
        <v>420.03293621780057</v>
      </c>
      <c r="AL33">
        <f t="shared" si="8"/>
        <v>-14902.774331471413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-523.21154563140624</v>
      </c>
      <c r="AR33">
        <f t="shared" si="9"/>
        <v>-523.66709964310564</v>
      </c>
      <c r="AS33">
        <f t="shared" si="9"/>
        <v>12.223605035542871</v>
      </c>
      <c r="AT33">
        <f t="shared" si="9"/>
        <v>14.019827372135595</v>
      </c>
      <c r="AU33">
        <f t="shared" si="9"/>
        <v>-497.42366723542722</v>
      </c>
      <c r="AW33">
        <v>30</v>
      </c>
      <c r="AX33">
        <f>IF(Z33&gt;0, (R33*SUMPRODUCT(K33:$K$98, X33:$X$98)-K33*$AZ$3)/Z33, 0)</f>
        <v>10320.38124504062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1000000</v>
      </c>
      <c r="S34">
        <f t="shared" si="1"/>
        <v>10065.744672508263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5634.2522624955091</v>
      </c>
      <c r="AC34">
        <f t="shared" si="2"/>
        <v>5272.0740772885756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-16711.224544739198</v>
      </c>
      <c r="AI34">
        <f t="shared" si="6"/>
        <v>-16724.318643210838</v>
      </c>
      <c r="AJ34">
        <f t="shared" si="7"/>
        <v>362.17818520693345</v>
      </c>
      <c r="AK34">
        <f t="shared" si="22"/>
        <v>394.39765837468565</v>
      </c>
      <c r="AL34">
        <f t="shared" si="8"/>
        <v>-15967.742799629219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-498.02319713794481</v>
      </c>
      <c r="AR34">
        <f t="shared" si="9"/>
        <v>-498.41342376478633</v>
      </c>
      <c r="AS34">
        <f t="shared" si="9"/>
        <v>10.793532050717273</v>
      </c>
      <c r="AT34">
        <f t="shared" si="9"/>
        <v>11.753727696113922</v>
      </c>
      <c r="AU34">
        <f t="shared" ref="AU34:AU69" si="23">AL34*$K34</f>
        <v>-475.86616401795516</v>
      </c>
      <c r="AW34">
        <v>31</v>
      </c>
      <c r="AX34">
        <f>IF(Z34&gt;0, (R34*SUMPRODUCT(K34:$K$98, X34:$X$98)-K34*$AZ$3)/Z34, 0)</f>
        <v>10065.744672508263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1000000</v>
      </c>
      <c r="S35">
        <f t="shared" si="1"/>
        <v>9818.6937653016994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5272.0740772885756</v>
      </c>
      <c r="AC35">
        <f t="shared" si="2"/>
        <v>4917.8306662439118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-17662.255460943579</v>
      </c>
      <c r="AI35">
        <f t="shared" ref="AI35:AI66" si="25">SUM(AE35:AH35)</f>
        <v>-17674.777062043981</v>
      </c>
      <c r="AJ35">
        <f t="shared" si="7"/>
        <v>354.24341104466384</v>
      </c>
      <c r="AK35">
        <f t="shared" si="22"/>
        <v>369.0451854102003</v>
      </c>
      <c r="AL35">
        <f t="shared" ref="AL35:AL69" si="26">SUM(AI35:AK35)</f>
        <v>-16951.488465589118</v>
      </c>
      <c r="AN35">
        <f t="shared" ref="AN35:AT69" si="27">AE35*$K35</f>
        <v>0</v>
      </c>
      <c r="AO35">
        <f t="shared" si="27"/>
        <v>0</v>
      </c>
      <c r="AP35">
        <f t="shared" si="27"/>
        <v>-0.33318323372436942</v>
      </c>
      <c r="AQ35">
        <f t="shared" si="27"/>
        <v>-469.96924292332216</v>
      </c>
      <c r="AR35">
        <f t="shared" si="27"/>
        <v>-470.30242615704651</v>
      </c>
      <c r="AS35">
        <f t="shared" si="27"/>
        <v>9.4259483488606364</v>
      </c>
      <c r="AT35">
        <f t="shared" si="27"/>
        <v>9.819803975503314</v>
      </c>
      <c r="AU35">
        <f t="shared" si="23"/>
        <v>-451.05667383268263</v>
      </c>
      <c r="AW35">
        <v>32</v>
      </c>
      <c r="AX35">
        <f>IF(Z35&gt;0, (R35*SUMPRODUCT(K35:$K$98, X35:$X$98)-K35*$AZ$3)/Z35, 0)</f>
        <v>9818.6937653016994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1000000</v>
      </c>
      <c r="S36">
        <f t="shared" si="1"/>
        <v>9674.7413168971361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4917.8306662439118</v>
      </c>
      <c r="AC36">
        <f t="shared" si="2"/>
        <v>4576.2362323324469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-22846.763609441685</v>
      </c>
      <c r="AI36">
        <f t="shared" si="25"/>
        <v>-22858.588825440846</v>
      </c>
      <c r="AJ36">
        <f t="shared" si="7"/>
        <v>341.59443391146488</v>
      </c>
      <c r="AK36">
        <f t="shared" si="22"/>
        <v>344.24814663707383</v>
      </c>
      <c r="AL36">
        <f t="shared" si="26"/>
        <v>-22172.746244892307</v>
      </c>
      <c r="AN36">
        <f t="shared" si="27"/>
        <v>0</v>
      </c>
      <c r="AO36">
        <f t="shared" si="27"/>
        <v>0</v>
      </c>
      <c r="AP36">
        <f t="shared" si="27"/>
        <v>-0.28094048910944236</v>
      </c>
      <c r="AQ36">
        <f t="shared" si="27"/>
        <v>-542.78762801965092</v>
      </c>
      <c r="AR36">
        <f t="shared" si="27"/>
        <v>-543.06856850876034</v>
      </c>
      <c r="AS36">
        <f t="shared" si="27"/>
        <v>8.1155141138193994</v>
      </c>
      <c r="AT36">
        <f t="shared" si="27"/>
        <v>8.1785603491813124</v>
      </c>
      <c r="AU36">
        <f t="shared" si="23"/>
        <v>-526.77449404575964</v>
      </c>
      <c r="AW36">
        <v>33</v>
      </c>
      <c r="AX36">
        <f>IF(Z36&gt;0, (R36*SUMPRODUCT(K36:$K$98, X36:$X$98)-K36*$AZ$3)/Z36, 0)</f>
        <v>9674.7413168971361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1000000</v>
      </c>
      <c r="S37">
        <f t="shared" si="1"/>
        <v>9414.0384130651182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4576.2362323324469</v>
      </c>
      <c r="AC37">
        <f t="shared" si="2"/>
        <v>4148.0689695019546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-27652.672569167757</v>
      </c>
      <c r="AI37">
        <f t="shared" si="25"/>
        <v>-27663.688216192695</v>
      </c>
      <c r="AJ37">
        <f t="shared" si="7"/>
        <v>428.16726283049229</v>
      </c>
      <c r="AK37">
        <f t="shared" si="22"/>
        <v>320.33653626327128</v>
      </c>
      <c r="AL37">
        <f t="shared" si="26"/>
        <v>-26915.184417098932</v>
      </c>
      <c r="AN37">
        <f t="shared" si="27"/>
        <v>0</v>
      </c>
      <c r="AO37">
        <f t="shared" si="27"/>
        <v>0</v>
      </c>
      <c r="AP37">
        <f t="shared" si="27"/>
        <v>-0.23366692347939502</v>
      </c>
      <c r="AQ37">
        <f t="shared" si="27"/>
        <v>-586.57606862233831</v>
      </c>
      <c r="AR37">
        <f t="shared" si="27"/>
        <v>-586.80973554581772</v>
      </c>
      <c r="AS37">
        <f t="shared" si="27"/>
        <v>9.0824013163895199</v>
      </c>
      <c r="AT37">
        <f t="shared" si="27"/>
        <v>6.7950663939410303</v>
      </c>
      <c r="AU37">
        <f t="shared" si="23"/>
        <v>-570.9322678354871</v>
      </c>
      <c r="AW37">
        <v>34</v>
      </c>
      <c r="AX37">
        <f>IF(Z37&gt;0, (R37*SUMPRODUCT(K37:$K$98, X37:$X$98)-K37*$AZ$3)/Z37, 0)</f>
        <v>9414.0384130651182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1000000</v>
      </c>
      <c r="S38">
        <f t="shared" si="1"/>
        <v>9063.8943557139992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4148.0689695019546</v>
      </c>
      <c r="AC38">
        <f t="shared" si="2"/>
        <v>3663.8325126556492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-31996.84896586564</v>
      </c>
      <c r="AI38">
        <f t="shared" si="25"/>
        <v>-32006.954535196182</v>
      </c>
      <c r="AJ38">
        <f t="shared" si="7"/>
        <v>484.23645684630537</v>
      </c>
      <c r="AK38">
        <f t="shared" si="22"/>
        <v>290.36482786513687</v>
      </c>
      <c r="AL38">
        <f t="shared" si="26"/>
        <v>-31232.353250484739</v>
      </c>
      <c r="AN38">
        <f t="shared" si="27"/>
        <v>0</v>
      </c>
      <c r="AO38">
        <f t="shared" si="27"/>
        <v>0</v>
      </c>
      <c r="AP38">
        <f t="shared" si="27"/>
        <v>-0.19139473752084363</v>
      </c>
      <c r="AQ38">
        <f t="shared" si="27"/>
        <v>-606.00529361629413</v>
      </c>
      <c r="AR38">
        <f t="shared" si="27"/>
        <v>-606.19668835381492</v>
      </c>
      <c r="AS38">
        <f t="shared" si="27"/>
        <v>9.1712110940646898</v>
      </c>
      <c r="AT38">
        <f t="shared" si="27"/>
        <v>5.4993734837444324</v>
      </c>
      <c r="AU38">
        <f t="shared" si="23"/>
        <v>-591.52610377600581</v>
      </c>
      <c r="AW38">
        <v>35</v>
      </c>
      <c r="AX38">
        <f>IF(Z38&gt;0, (R38*SUMPRODUCT(K38:$K$98, X38:$X$98)-K38*$AZ$3)/Z38, 0)</f>
        <v>9063.8943557139992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1000000</v>
      </c>
      <c r="S39">
        <f t="shared" si="1"/>
        <v>8639.8034657932221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3663.8325126556492</v>
      </c>
      <c r="AC39">
        <f t="shared" si="2"/>
        <v>3149.2018724108152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-35681.296764814571</v>
      </c>
      <c r="AI39">
        <f t="shared" si="25"/>
        <v>-35690.409246032686</v>
      </c>
      <c r="AJ39">
        <f t="shared" si="7"/>
        <v>514.63064024483401</v>
      </c>
      <c r="AK39">
        <f t="shared" si="22"/>
        <v>256.46827588589548</v>
      </c>
      <c r="AL39">
        <f t="shared" si="26"/>
        <v>-34919.310329901957</v>
      </c>
      <c r="AN39">
        <f t="shared" si="27"/>
        <v>0</v>
      </c>
      <c r="AO39">
        <f t="shared" si="27"/>
        <v>0</v>
      </c>
      <c r="AP39">
        <f t="shared" si="27"/>
        <v>-0.15409474556077155</v>
      </c>
      <c r="AQ39">
        <f t="shared" si="27"/>
        <v>-603.3812541989663</v>
      </c>
      <c r="AR39">
        <f t="shared" si="27"/>
        <v>-603.53534894452707</v>
      </c>
      <c r="AS39">
        <f t="shared" si="27"/>
        <v>8.702555941474305</v>
      </c>
      <c r="AT39">
        <f t="shared" si="27"/>
        <v>4.3369542028213424</v>
      </c>
      <c r="AU39">
        <f t="shared" si="23"/>
        <v>-590.49583880023135</v>
      </c>
      <c r="AW39">
        <v>36</v>
      </c>
      <c r="AX39">
        <f>IF(Z39&gt;0, (R39*SUMPRODUCT(K39:$K$98, X39:$X$98)-K39*$AZ$3)/Z39, 0)</f>
        <v>8639.8034657932221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1000000</v>
      </c>
      <c r="S40">
        <f t="shared" si="1"/>
        <v>8134.0730467069634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3149.2018724108152</v>
      </c>
      <c r="AC40">
        <f t="shared" si="2"/>
        <v>2627.4051301506515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-37842.019309703152</v>
      </c>
      <c r="AI40">
        <f t="shared" si="25"/>
        <v>-37850.094615626345</v>
      </c>
      <c r="AJ40">
        <f t="shared" si="7"/>
        <v>521.79674226016368</v>
      </c>
      <c r="AK40">
        <f t="shared" si="22"/>
        <v>220.44413106875709</v>
      </c>
      <c r="AL40">
        <f t="shared" si="26"/>
        <v>-37107.853742297426</v>
      </c>
      <c r="AN40">
        <f t="shared" si="27"/>
        <v>0</v>
      </c>
      <c r="AO40">
        <f t="shared" si="27"/>
        <v>0</v>
      </c>
      <c r="AP40">
        <f t="shared" si="27"/>
        <v>-0.12192482621350464</v>
      </c>
      <c r="AQ40">
        <f t="shared" si="27"/>
        <v>-571.35688378709347</v>
      </c>
      <c r="AR40">
        <f t="shared" si="27"/>
        <v>-571.47880861330702</v>
      </c>
      <c r="AS40">
        <f t="shared" si="27"/>
        <v>7.8783364647662877</v>
      </c>
      <c r="AT40">
        <f t="shared" si="27"/>
        <v>3.3283707918911971</v>
      </c>
      <c r="AU40">
        <f t="shared" si="23"/>
        <v>-560.2721013566495</v>
      </c>
      <c r="AW40">
        <v>37</v>
      </c>
      <c r="AX40">
        <f>IF(Z40&gt;0, (R40*SUMPRODUCT(K40:$K$98, X40:$X$98)-K40*$AZ$3)/Z40, 0)</f>
        <v>8134.0730467069634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1000000</v>
      </c>
      <c r="S41">
        <f t="shared" si="1"/>
        <v>7580.8892977090436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2627.4051301506515</v>
      </c>
      <c r="AC41">
        <f t="shared" si="2"/>
        <v>2128.8915605946322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-38958.654804498881</v>
      </c>
      <c r="AI41">
        <f t="shared" si="25"/>
        <v>-38965.675390992728</v>
      </c>
      <c r="AJ41">
        <f t="shared" si="7"/>
        <v>498.51356955601932</v>
      </c>
      <c r="AK41">
        <f t="shared" si="22"/>
        <v>183.91835911054562</v>
      </c>
      <c r="AL41">
        <f t="shared" si="26"/>
        <v>-38283.243462326165</v>
      </c>
      <c r="AN41">
        <f t="shared" si="27"/>
        <v>0</v>
      </c>
      <c r="AO41">
        <f t="shared" si="27"/>
        <v>0</v>
      </c>
      <c r="AP41">
        <f t="shared" si="27"/>
        <v>-9.4643007548583846E-2</v>
      </c>
      <c r="AQ41">
        <f t="shared" si="27"/>
        <v>-525.1931963198457</v>
      </c>
      <c r="AR41">
        <f t="shared" si="27"/>
        <v>-525.28783932739429</v>
      </c>
      <c r="AS41">
        <f t="shared" si="27"/>
        <v>6.7203535727241652</v>
      </c>
      <c r="AT41">
        <f t="shared" si="27"/>
        <v>2.479363606569247</v>
      </c>
      <c r="AU41">
        <f t="shared" si="23"/>
        <v>-516.08812214810087</v>
      </c>
      <c r="AW41">
        <v>38</v>
      </c>
      <c r="AX41">
        <f>IF(Z41&gt;0, (R41*SUMPRODUCT(K41:$K$98, X41:$X$98)-K41*$AZ$3)/Z41, 0)</f>
        <v>7580.8892977090436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1000000</v>
      </c>
      <c r="S42">
        <f t="shared" si="1"/>
        <v>6976.2047092364774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2128.8915605946322</v>
      </c>
      <c r="AC42">
        <f t="shared" si="2"/>
        <v>1668.7370376953875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-38811.086624506024</v>
      </c>
      <c r="AI42">
        <f t="shared" si="25"/>
        <v>-38817.066727969323</v>
      </c>
      <c r="AJ42">
        <f t="shared" si="7"/>
        <v>460.15452289924474</v>
      </c>
      <c r="AK42">
        <f t="shared" si="22"/>
        <v>149.02240924162427</v>
      </c>
      <c r="AL42">
        <f t="shared" si="26"/>
        <v>-38207.889795828451</v>
      </c>
      <c r="AN42">
        <f t="shared" si="27"/>
        <v>0</v>
      </c>
      <c r="AO42">
        <f t="shared" si="27"/>
        <v>0</v>
      </c>
      <c r="AP42">
        <f t="shared" si="27"/>
        <v>-7.1979000832827836E-2</v>
      </c>
      <c r="AQ42">
        <f t="shared" si="27"/>
        <v>-467.14630501181472</v>
      </c>
      <c r="AR42">
        <f t="shared" si="27"/>
        <v>-467.21828401264759</v>
      </c>
      <c r="AS42">
        <f t="shared" si="27"/>
        <v>5.538610325100441</v>
      </c>
      <c r="AT42">
        <f t="shared" si="27"/>
        <v>1.7936954075701388</v>
      </c>
      <c r="AU42">
        <f t="shared" si="23"/>
        <v>-459.88597827997694</v>
      </c>
      <c r="AW42">
        <v>39</v>
      </c>
      <c r="AX42">
        <f>IF(Z42&gt;0, (R42*SUMPRODUCT(K42:$K$98, X42:$X$98)-K42*$AZ$3)/Z42, 0)</f>
        <v>6976.2047092364774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1000000</v>
      </c>
      <c r="S43">
        <f t="shared" si="1"/>
        <v>6317.1112796956213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1668.7370376953875</v>
      </c>
      <c r="AC43">
        <f t="shared" si="2"/>
        <v>1259.6609768091105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-37407.508397664235</v>
      </c>
      <c r="AI43">
        <f t="shared" si="25"/>
        <v>-37412.493512382956</v>
      </c>
      <c r="AJ43">
        <f t="shared" si="7"/>
        <v>409.07606088627699</v>
      </c>
      <c r="AK43">
        <f t="shared" si="22"/>
        <v>116.81159263867714</v>
      </c>
      <c r="AL43">
        <f t="shared" si="26"/>
        <v>-36886.605858858005</v>
      </c>
      <c r="AN43">
        <f t="shared" si="27"/>
        <v>0</v>
      </c>
      <c r="AO43">
        <f t="shared" si="27"/>
        <v>0</v>
      </c>
      <c r="AP43">
        <f t="shared" si="27"/>
        <v>-5.3574021797712743E-2</v>
      </c>
      <c r="AQ43">
        <f t="shared" si="27"/>
        <v>-402.01094325218861</v>
      </c>
      <c r="AR43">
        <f t="shared" si="27"/>
        <v>-402.06451727398633</v>
      </c>
      <c r="AS43">
        <f t="shared" si="27"/>
        <v>4.3962578675528841</v>
      </c>
      <c r="AT43">
        <f t="shared" si="27"/>
        <v>1.2553506114402748</v>
      </c>
      <c r="AU43">
        <f t="shared" si="23"/>
        <v>-396.4129087949932</v>
      </c>
      <c r="AW43">
        <v>40</v>
      </c>
      <c r="AX43">
        <f>IF(Z43&gt;0, (R43*SUMPRODUCT(K43:$K$98, X43:$X$98)-K43*$AZ$3)/Z43, 0)</f>
        <v>6317.1112796956213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1000000</v>
      </c>
      <c r="S44">
        <f t="shared" si="1"/>
        <v>5602.5136380502918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1259.6609768091105</v>
      </c>
      <c r="AC44">
        <f t="shared" si="2"/>
        <v>909.49846581186591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-35072.970020079367</v>
      </c>
      <c r="AI44">
        <f t="shared" si="25"/>
        <v>-35077.028459400404</v>
      </c>
      <c r="AJ44">
        <f t="shared" si="7"/>
        <v>350.16251099724457</v>
      </c>
      <c r="AK44">
        <f t="shared" si="22"/>
        <v>88.176268376637736</v>
      </c>
      <c r="AL44">
        <f t="shared" si="26"/>
        <v>-34638.689680026524</v>
      </c>
      <c r="AN44">
        <f t="shared" si="27"/>
        <v>0</v>
      </c>
      <c r="AO44">
        <f t="shared" si="27"/>
        <v>0</v>
      </c>
      <c r="AP44">
        <f t="shared" si="27"/>
        <v>-3.8942168141293795E-2</v>
      </c>
      <c r="AQ44">
        <f t="shared" si="27"/>
        <v>-336.53761648166301</v>
      </c>
      <c r="AR44">
        <f t="shared" si="27"/>
        <v>-336.57655864980433</v>
      </c>
      <c r="AS44">
        <f t="shared" si="27"/>
        <v>3.3599337827615239</v>
      </c>
      <c r="AT44">
        <f t="shared" si="27"/>
        <v>0.84608264349247564</v>
      </c>
      <c r="AU44">
        <f t="shared" si="23"/>
        <v>-332.37054222355033</v>
      </c>
      <c r="AW44">
        <v>41</v>
      </c>
      <c r="AX44">
        <f>IF(Z44&gt;0, (R44*SUMPRODUCT(K44:$K$98, X44:$X$98)-K44*$AZ$3)/Z44, 0)</f>
        <v>5602.5136380502918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1000000</v>
      </c>
      <c r="S45">
        <f t="shared" si="1"/>
        <v>4803.9762352438165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909.49846581186591</v>
      </c>
      <c r="AC45">
        <f t="shared" si="2"/>
        <v>619.25409241497414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-31809.710060793863</v>
      </c>
      <c r="AI45">
        <f t="shared" si="25"/>
        <v>-31812.932672970168</v>
      </c>
      <c r="AJ45">
        <f t="shared" si="7"/>
        <v>290.24437339689177</v>
      </c>
      <c r="AK45">
        <f t="shared" si="22"/>
        <v>63.66489260683062</v>
      </c>
      <c r="AL45">
        <f t="shared" si="26"/>
        <v>-31459.023406966448</v>
      </c>
      <c r="AN45">
        <f t="shared" si="27"/>
        <v>0</v>
      </c>
      <c r="AO45">
        <f t="shared" si="27"/>
        <v>0</v>
      </c>
      <c r="AP45">
        <f t="shared" si="27"/>
        <v>-2.7609026370017616E-2</v>
      </c>
      <c r="AQ45">
        <f t="shared" si="27"/>
        <v>-272.52274733789721</v>
      </c>
      <c r="AR45">
        <f t="shared" si="27"/>
        <v>-272.5503563642672</v>
      </c>
      <c r="AS45">
        <f t="shared" si="27"/>
        <v>2.486605312853122</v>
      </c>
      <c r="AT45">
        <f t="shared" si="27"/>
        <v>0.54543507026711513</v>
      </c>
      <c r="AU45">
        <f t="shared" si="23"/>
        <v>-269.518315981147</v>
      </c>
      <c r="AW45">
        <v>42</v>
      </c>
      <c r="AX45">
        <f>IF(Z45&gt;0, (R45*SUMPRODUCT(K45:$K$98, X45:$X$98)-K45*$AZ$3)/Z45, 0)</f>
        <v>4803.9762352438165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1000000</v>
      </c>
      <c r="S46">
        <f t="shared" si="1"/>
        <v>3895.5206548726001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619.25409241497414</v>
      </c>
      <c r="AC46">
        <f t="shared" si="2"/>
        <v>388.06459783133749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-27997.282707665352</v>
      </c>
      <c r="AI46">
        <f t="shared" si="25"/>
        <v>-27999.773161652203</v>
      </c>
      <c r="AJ46">
        <f t="shared" si="7"/>
        <v>231.18949458363664</v>
      </c>
      <c r="AK46">
        <f t="shared" si="22"/>
        <v>43.347786469048195</v>
      </c>
      <c r="AL46">
        <f t="shared" si="26"/>
        <v>-27725.235880599521</v>
      </c>
      <c r="AN46">
        <f t="shared" si="27"/>
        <v>0</v>
      </c>
      <c r="AO46">
        <f t="shared" si="27"/>
        <v>0</v>
      </c>
      <c r="AP46">
        <f t="shared" si="27"/>
        <v>-1.9050375804999568E-2</v>
      </c>
      <c r="AQ46">
        <f t="shared" si="27"/>
        <v>-214.16125731135438</v>
      </c>
      <c r="AR46">
        <f t="shared" si="27"/>
        <v>-214.18030768715937</v>
      </c>
      <c r="AS46">
        <f t="shared" si="27"/>
        <v>1.7684513655910032</v>
      </c>
      <c r="AT46">
        <f t="shared" si="27"/>
        <v>0.33158276639946122</v>
      </c>
      <c r="AU46">
        <f t="shared" si="23"/>
        <v>-212.08027355516893</v>
      </c>
      <c r="AW46">
        <v>43</v>
      </c>
      <c r="AX46">
        <f>IF(Z46&gt;0, (R46*SUMPRODUCT(K46:$K$98, X46:$X$98)-K46*$AZ$3)/Z46, 0)</f>
        <v>3895.5206548726001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1000000</v>
      </c>
      <c r="S47">
        <f t="shared" si="1"/>
        <v>2820.3648599346002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388.06459783133749</v>
      </c>
      <c r="AC47">
        <f t="shared" si="2"/>
        <v>210.80803047914407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-23877.027864513268</v>
      </c>
      <c r="AI47">
        <f t="shared" si="25"/>
        <v>-23878.896488263636</v>
      </c>
      <c r="AJ47">
        <f t="shared" si="7"/>
        <v>177.25656735219343</v>
      </c>
      <c r="AK47">
        <f t="shared" si="22"/>
        <v>27.164521848193626</v>
      </c>
      <c r="AL47">
        <f t="shared" si="26"/>
        <v>-23674.475399063249</v>
      </c>
      <c r="AN47">
        <f t="shared" si="27"/>
        <v>0</v>
      </c>
      <c r="AO47">
        <f t="shared" si="27"/>
        <v>0</v>
      </c>
      <c r="AP47">
        <f t="shared" si="27"/>
        <v>-1.2762297582314489E-2</v>
      </c>
      <c r="AQ47">
        <f t="shared" si="27"/>
        <v>-163.07495552704799</v>
      </c>
      <c r="AR47">
        <f t="shared" si="27"/>
        <v>-163.08771782463032</v>
      </c>
      <c r="AS47">
        <f t="shared" si="27"/>
        <v>1.2106241615103708</v>
      </c>
      <c r="AT47">
        <f t="shared" si="27"/>
        <v>0.18552783107865262</v>
      </c>
      <c r="AU47">
        <f t="shared" si="23"/>
        <v>-161.69156583204128</v>
      </c>
      <c r="AW47">
        <v>44</v>
      </c>
      <c r="AX47">
        <f>IF(Z47&gt;0, (R47*SUMPRODUCT(K47:$K$98, X47:$X$98)-K47*$AZ$3)/Z47, 0)</f>
        <v>2820.3648599346002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1000000</v>
      </c>
      <c r="S48">
        <f t="shared" si="1"/>
        <v>1483.9726388163367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210.80803047914407</v>
      </c>
      <c r="AC48">
        <f t="shared" si="2"/>
        <v>80.683690987060913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-19627.434061470456</v>
      </c>
      <c r="AI48">
        <f t="shared" si="25"/>
        <v>-19628.793313131784</v>
      </c>
      <c r="AJ48">
        <f t="shared" si="7"/>
        <v>130.12433949208315</v>
      </c>
      <c r="AK48">
        <f t="shared" si="22"/>
        <v>14.756562133540086</v>
      </c>
      <c r="AL48">
        <f t="shared" si="26"/>
        <v>-19483.91241150616</v>
      </c>
      <c r="AN48">
        <f t="shared" si="27"/>
        <v>0</v>
      </c>
      <c r="AO48">
        <f t="shared" si="27"/>
        <v>0</v>
      </c>
      <c r="AP48">
        <f t="shared" si="27"/>
        <v>-8.2887464005944479E-3</v>
      </c>
      <c r="AQ48">
        <f t="shared" si="27"/>
        <v>-119.68852277948439</v>
      </c>
      <c r="AR48">
        <f t="shared" si="27"/>
        <v>-119.69681152588498</v>
      </c>
      <c r="AS48">
        <f t="shared" si="27"/>
        <v>0.79350107215679244</v>
      </c>
      <c r="AT48">
        <f t="shared" si="27"/>
        <v>8.998583908297024E-2</v>
      </c>
      <c r="AU48">
        <f t="shared" si="23"/>
        <v>-118.81332461464523</v>
      </c>
      <c r="AW48">
        <v>45</v>
      </c>
      <c r="AX48">
        <f>IF(Z48&gt;0, (R48*SUMPRODUCT(K48:$K$98, X48:$X$98)-K48*$AZ$3)/Z48, 0)</f>
        <v>1483.9726388163367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1000000</v>
      </c>
      <c r="S49">
        <f t="shared" si="1"/>
        <v>-250.59403431229805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80.683690987060913</v>
      </c>
      <c r="AC49">
        <f t="shared" si="2"/>
        <v>-9.5846389040618192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-15578.69189497833</v>
      </c>
      <c r="AI49">
        <f t="shared" si="25"/>
        <v>-15579.648086825671</v>
      </c>
      <c r="AJ49">
        <f t="shared" si="7"/>
        <v>90.268329891122733</v>
      </c>
      <c r="AK49">
        <f t="shared" si="22"/>
        <v>5.6478583690942648</v>
      </c>
      <c r="AL49">
        <f t="shared" si="26"/>
        <v>-15483.731898565453</v>
      </c>
      <c r="AN49">
        <f t="shared" si="27"/>
        <v>0</v>
      </c>
      <c r="AO49">
        <f t="shared" si="27"/>
        <v>0</v>
      </c>
      <c r="AP49">
        <f t="shared" si="27"/>
        <v>-5.2061418100300084E-3</v>
      </c>
      <c r="AQ49">
        <f t="shared" si="27"/>
        <v>-84.8207181912462</v>
      </c>
      <c r="AR49">
        <f t="shared" si="27"/>
        <v>-84.825924333056221</v>
      </c>
      <c r="AS49">
        <f t="shared" si="27"/>
        <v>0.49148058276686374</v>
      </c>
      <c r="AT49">
        <f t="shared" si="27"/>
        <v>3.0750682171423887E-2</v>
      </c>
      <c r="AU49">
        <f t="shared" si="23"/>
        <v>-84.303693068117937</v>
      </c>
      <c r="AW49">
        <v>46</v>
      </c>
      <c r="AX49">
        <f>IF(Z49&gt;0, (R49*SUMPRODUCT(K49:$K$98, X49:$X$98)-K49*$AZ$3)/Z49, 0)</f>
        <v>-250.59403431229805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1000000</v>
      </c>
      <c r="S50">
        <f t="shared" si="1"/>
        <v>-2622.2507020009293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-9.5846389040618192</v>
      </c>
      <c r="AC50">
        <f t="shared" si="2"/>
        <v>-68.137327730699354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-11880.905233730948</v>
      </c>
      <c r="AI50">
        <f t="shared" si="25"/>
        <v>-11881.554841028972</v>
      </c>
      <c r="AJ50">
        <f t="shared" si="7"/>
        <v>58.552688826637535</v>
      </c>
      <c r="AK50">
        <f t="shared" si="22"/>
        <v>-0.6709247232843274</v>
      </c>
      <c r="AL50">
        <f t="shared" si="26"/>
        <v>-11823.673076925619</v>
      </c>
      <c r="AN50">
        <f t="shared" si="27"/>
        <v>0</v>
      </c>
      <c r="AO50">
        <f t="shared" si="27"/>
        <v>0</v>
      </c>
      <c r="AP50">
        <f t="shared" si="27"/>
        <v>-3.157939676978369E-3</v>
      </c>
      <c r="AQ50">
        <f t="shared" si="27"/>
        <v>-57.756712632640529</v>
      </c>
      <c r="AR50">
        <f t="shared" si="27"/>
        <v>-57.75987057231751</v>
      </c>
      <c r="AS50">
        <f t="shared" si="27"/>
        <v>0.28464252141556218</v>
      </c>
      <c r="AT50">
        <f t="shared" si="27"/>
        <v>-3.2615701984433734E-3</v>
      </c>
      <c r="AU50">
        <f t="shared" si="23"/>
        <v>-57.478489621100394</v>
      </c>
      <c r="AW50">
        <v>47</v>
      </c>
      <c r="AX50">
        <f>IF(Z50&gt;0, (R50*SUMPRODUCT(K50:$K$98, X50:$X$98)-K50*$AZ$3)/Z50, 0)</f>
        <v>-2622.2507020009293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1000000</v>
      </c>
      <c r="S51">
        <f t="shared" si="1"/>
        <v>-6012.8371868776776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-68.137327730699354</v>
      </c>
      <c r="AC51">
        <f t="shared" si="2"/>
        <v>-102.44044271636784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-8687.4929803879859</v>
      </c>
      <c r="AI51">
        <f t="shared" si="25"/>
        <v>-8687.9189042885191</v>
      </c>
      <c r="AJ51">
        <f t="shared" si="7"/>
        <v>34.303114985668486</v>
      </c>
      <c r="AK51">
        <f t="shared" si="22"/>
        <v>-4.7696129411489556</v>
      </c>
      <c r="AL51">
        <f t="shared" si="26"/>
        <v>-8658.3854022439991</v>
      </c>
      <c r="AN51">
        <f t="shared" si="27"/>
        <v>0</v>
      </c>
      <c r="AO51">
        <f t="shared" si="27"/>
        <v>0</v>
      </c>
      <c r="AP51">
        <f t="shared" si="27"/>
        <v>-1.8487020501256018E-3</v>
      </c>
      <c r="AQ51">
        <f t="shared" si="27"/>
        <v>-37.707642288139681</v>
      </c>
      <c r="AR51">
        <f t="shared" si="27"/>
        <v>-37.709490990189799</v>
      </c>
      <c r="AS51">
        <f t="shared" si="27"/>
        <v>0.14889100827690607</v>
      </c>
      <c r="AT51">
        <f t="shared" si="27"/>
        <v>-2.0702273837082792E-2</v>
      </c>
      <c r="AU51">
        <f t="shared" si="23"/>
        <v>-37.581302255749975</v>
      </c>
      <c r="AW51">
        <v>48</v>
      </c>
      <c r="AX51">
        <f>IF(Z51&gt;0, (R51*SUMPRODUCT(K51:$K$98, X51:$X$98)-K51*$AZ$3)/Z51, 0)</f>
        <v>-6012.8371868776776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1000000</v>
      </c>
      <c r="S52">
        <f t="shared" si="1"/>
        <v>-11081.857717963643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-102.44044271636784</v>
      </c>
      <c r="AC52">
        <f t="shared" si="2"/>
        <v>-119.20737281971111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-6109.6018603970751</v>
      </c>
      <c r="AI52">
        <f t="shared" si="25"/>
        <v>-6109.8707850120936</v>
      </c>
      <c r="AJ52">
        <f t="shared" si="7"/>
        <v>16.76693010334327</v>
      </c>
      <c r="AK52">
        <f t="shared" si="22"/>
        <v>-7.1708309901457499</v>
      </c>
      <c r="AL52">
        <f t="shared" si="26"/>
        <v>-6100.2746858988967</v>
      </c>
      <c r="AN52">
        <f t="shared" si="27"/>
        <v>0</v>
      </c>
      <c r="AO52">
        <f t="shared" si="27"/>
        <v>0</v>
      </c>
      <c r="AP52">
        <f t="shared" si="27"/>
        <v>-1.0421913031103778E-3</v>
      </c>
      <c r="AQ52">
        <f t="shared" si="27"/>
        <v>-23.67717036216866</v>
      </c>
      <c r="AR52">
        <f t="shared" si="27"/>
        <v>-23.67821255347177</v>
      </c>
      <c r="AS52">
        <f t="shared" si="27"/>
        <v>6.4978613922582404E-2</v>
      </c>
      <c r="AT52">
        <f t="shared" si="27"/>
        <v>-2.778986108613055E-2</v>
      </c>
      <c r="AU52">
        <f t="shared" si="23"/>
        <v>-23.64102380063532</v>
      </c>
      <c r="AW52">
        <v>49</v>
      </c>
      <c r="AX52">
        <f>IF(Z52&gt;0, (R52*SUMPRODUCT(K52:$K$98, X52:$X$98)-K52*$AZ$3)/Z52, 0)</f>
        <v>-11081.857717963643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1000000</v>
      </c>
      <c r="S53">
        <f t="shared" si="1"/>
        <v>-19029.073962389033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-119.20737281971111</v>
      </c>
      <c r="AC53">
        <f t="shared" si="2"/>
        <v>-124.1874787311687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-4123.2181055077544</v>
      </c>
      <c r="AI53">
        <f t="shared" si="25"/>
        <v>-4123.3812604239847</v>
      </c>
      <c r="AJ53">
        <f t="shared" si="7"/>
        <v>4.980105911457585</v>
      </c>
      <c r="AK53">
        <f t="shared" si="22"/>
        <v>-8.3445160973797794</v>
      </c>
      <c r="AL53">
        <f t="shared" si="26"/>
        <v>-4126.7456706099065</v>
      </c>
      <c r="AN53">
        <f t="shared" si="27"/>
        <v>0</v>
      </c>
      <c r="AO53">
        <f t="shared" si="27"/>
        <v>0</v>
      </c>
      <c r="AP53">
        <f t="shared" si="27"/>
        <v>-5.6454560543835002E-4</v>
      </c>
      <c r="AQ53">
        <f t="shared" si="27"/>
        <v>-14.2670825710115</v>
      </c>
      <c r="AR53">
        <f t="shared" si="27"/>
        <v>-14.267647116616937</v>
      </c>
      <c r="AS53">
        <f t="shared" si="27"/>
        <v>1.7232069813682142E-2</v>
      </c>
      <c r="AT53">
        <f t="shared" si="27"/>
        <v>-2.8873539339920821E-2</v>
      </c>
      <c r="AU53">
        <f t="shared" si="23"/>
        <v>-14.279288586143174</v>
      </c>
      <c r="AW53">
        <v>50</v>
      </c>
      <c r="AX53">
        <f>IF(Z53&gt;0, (R53*SUMPRODUCT(K53:$K$98, X53:$X$98)-K53*$AZ$3)/Z53, 0)</f>
        <v>-19029.073962389033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1000000</v>
      </c>
      <c r="S54">
        <f t="shared" si="1"/>
        <v>-32071.910071244209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-124.1874787311687</v>
      </c>
      <c r="AC54">
        <f t="shared" si="2"/>
        <v>-121.76075375690242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-2664.4425659092362</v>
      </c>
      <c r="AI54">
        <f t="shared" si="25"/>
        <v>-2664.5374782121567</v>
      </c>
      <c r="AJ54">
        <f t="shared" si="7"/>
        <v>-2.4267249742662784</v>
      </c>
      <c r="AK54">
        <f t="shared" si="22"/>
        <v>-8.6931235111818097</v>
      </c>
      <c r="AL54">
        <f t="shared" si="26"/>
        <v>-2675.6573266976047</v>
      </c>
      <c r="AN54">
        <f t="shared" si="27"/>
        <v>0</v>
      </c>
      <c r="AO54">
        <f t="shared" si="27"/>
        <v>0</v>
      </c>
      <c r="AP54">
        <f t="shared" si="27"/>
        <v>-2.9322659339530306E-4</v>
      </c>
      <c r="AQ54">
        <f t="shared" si="27"/>
        <v>-8.2316558850438248</v>
      </c>
      <c r="AR54">
        <f t="shared" si="27"/>
        <v>-8.2319491116372205</v>
      </c>
      <c r="AS54">
        <f t="shared" si="27"/>
        <v>-7.4972398247154836E-3</v>
      </c>
      <c r="AT54">
        <f t="shared" si="27"/>
        <v>-2.6856950202570146E-2</v>
      </c>
      <c r="AU54">
        <f t="shared" si="23"/>
        <v>-8.2663033016645056</v>
      </c>
      <c r="AW54">
        <v>51</v>
      </c>
      <c r="AX54">
        <f>IF(Z54&gt;0, (R54*SUMPRODUCT(K54:$K$98, X54:$X$98)-K54*$AZ$3)/Z54, 0)</f>
        <v>-32071.910071244209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1000000</v>
      </c>
      <c r="S55">
        <f t="shared" si="1"/>
        <v>-54457.03287494753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-121.76075375690242</v>
      </c>
      <c r="AC55">
        <f t="shared" si="2"/>
        <v>-115.08722433366253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-1645.1688605064398</v>
      </c>
      <c r="AI55">
        <f t="shared" si="25"/>
        <v>-1645.2216944648185</v>
      </c>
      <c r="AJ55">
        <f t="shared" si="7"/>
        <v>-6.6735294232398843</v>
      </c>
      <c r="AK55">
        <f t="shared" si="22"/>
        <v>-8.5232527629831694</v>
      </c>
      <c r="AL55">
        <f t="shared" si="26"/>
        <v>-1660.4184766510416</v>
      </c>
      <c r="AN55">
        <f t="shared" si="27"/>
        <v>0</v>
      </c>
      <c r="AO55">
        <f t="shared" si="27"/>
        <v>0</v>
      </c>
      <c r="AP55">
        <f t="shared" si="27"/>
        <v>-1.4573906229239063E-4</v>
      </c>
      <c r="AQ55">
        <f t="shared" si="27"/>
        <v>-4.5380920604954467</v>
      </c>
      <c r="AR55">
        <f t="shared" si="27"/>
        <v>-4.5382377995577388</v>
      </c>
      <c r="AS55">
        <f t="shared" si="27"/>
        <v>-1.8408499952864945E-2</v>
      </c>
      <c r="AT55">
        <f t="shared" si="27"/>
        <v>-2.3510842334678622E-2</v>
      </c>
      <c r="AU55">
        <f t="shared" si="23"/>
        <v>-4.580157141845282</v>
      </c>
      <c r="AW55">
        <v>52</v>
      </c>
      <c r="AX55">
        <f>IF(Z55&gt;0, (R55*SUMPRODUCT(K55:$K$98, X55:$X$98)-K55*$AZ$3)/Z55, 0)</f>
        <v>-54457.03287494753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1000000</v>
      </c>
      <c r="S56">
        <f t="shared" si="1"/>
        <v>-94658.95387250738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-115.08722433366253</v>
      </c>
      <c r="AC56">
        <f t="shared" si="2"/>
        <v>-106.31711522604753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-969.0651258270118</v>
      </c>
      <c r="AI56">
        <f t="shared" si="25"/>
        <v>-969.09320481766099</v>
      </c>
      <c r="AJ56">
        <f t="shared" si="7"/>
        <v>-8.7701091076149993</v>
      </c>
      <c r="AK56">
        <f t="shared" si="22"/>
        <v>-8.0561057033563781</v>
      </c>
      <c r="AL56">
        <f t="shared" si="26"/>
        <v>-985.91941962863234</v>
      </c>
      <c r="AN56">
        <f t="shared" si="27"/>
        <v>0</v>
      </c>
      <c r="AO56">
        <f t="shared" si="27"/>
        <v>0</v>
      </c>
      <c r="AP56">
        <f t="shared" si="27"/>
        <v>-6.915543074054028E-5</v>
      </c>
      <c r="AQ56">
        <f t="shared" si="27"/>
        <v>-2.3866996157164859</v>
      </c>
      <c r="AR56">
        <f t="shared" si="27"/>
        <v>-2.3867687711472265</v>
      </c>
      <c r="AS56">
        <f t="shared" si="27"/>
        <v>-2.1599803232082136E-2</v>
      </c>
      <c r="AT56">
        <f t="shared" si="27"/>
        <v>-1.9841292266051858E-2</v>
      </c>
      <c r="AU56">
        <f t="shared" si="23"/>
        <v>-2.4282098666453602</v>
      </c>
      <c r="AW56">
        <v>53</v>
      </c>
      <c r="AX56">
        <f>IF(Z56&gt;0, (R56*SUMPRODUCT(K56:$K$98, X56:$X$98)-K56*$AZ$3)/Z56, 0)</f>
        <v>-94658.95387250738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1000000</v>
      </c>
      <c r="S57">
        <f t="shared" si="1"/>
        <v>-170339.66797825648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-106.31711522604753</v>
      </c>
      <c r="AC57">
        <f t="shared" si="2"/>
        <v>-96.821492370236825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-543.52553415776276</v>
      </c>
      <c r="AI57">
        <f t="shared" si="25"/>
        <v>-543.53974422015153</v>
      </c>
      <c r="AJ57">
        <f t="shared" si="7"/>
        <v>-9.4956228558107085</v>
      </c>
      <c r="AK57">
        <f t="shared" si="22"/>
        <v>-7.4421980658233284</v>
      </c>
      <c r="AL57">
        <f t="shared" si="26"/>
        <v>-560.47756514178548</v>
      </c>
      <c r="AN57">
        <f t="shared" si="27"/>
        <v>0</v>
      </c>
      <c r="AO57">
        <f t="shared" si="27"/>
        <v>0</v>
      </c>
      <c r="AP57">
        <f t="shared" si="27"/>
        <v>-3.1248038461734377E-5</v>
      </c>
      <c r="AQ57">
        <f t="shared" si="27"/>
        <v>-1.1952169055711559</v>
      </c>
      <c r="AR57">
        <f t="shared" si="27"/>
        <v>-1.1952481536096178</v>
      </c>
      <c r="AS57">
        <f t="shared" si="27"/>
        <v>-2.0880949013332983E-2</v>
      </c>
      <c r="AT57">
        <f t="shared" si="27"/>
        <v>-1.6365451821255452E-2</v>
      </c>
      <c r="AU57">
        <f t="shared" si="23"/>
        <v>-1.2324945544442059</v>
      </c>
      <c r="AW57">
        <v>54</v>
      </c>
      <c r="AX57">
        <f>IF(Z57&gt;0, (R57*SUMPRODUCT(K57:$K$98, X57:$X$98)-K57*$AZ$3)/Z57, 0)</f>
        <v>-170339.66797825648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1000000</v>
      </c>
      <c r="S58">
        <f t="shared" si="1"/>
        <v>-319932.0820219809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-96.821492370236825</v>
      </c>
      <c r="AC58">
        <f t="shared" si="2"/>
        <v>-87.407492783372973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-289.51206931547421</v>
      </c>
      <c r="AI58">
        <f t="shared" si="25"/>
        <v>-289.5188994755062</v>
      </c>
      <c r="AJ58">
        <f t="shared" si="7"/>
        <v>-9.4139995868638522</v>
      </c>
      <c r="AK58">
        <f t="shared" si="22"/>
        <v>-6.7775044659165786</v>
      </c>
      <c r="AL58">
        <f t="shared" si="26"/>
        <v>-305.71040352828663</v>
      </c>
      <c r="AN58">
        <f t="shared" si="27"/>
        <v>0</v>
      </c>
      <c r="AO58">
        <f t="shared" si="27"/>
        <v>0</v>
      </c>
      <c r="AP58">
        <f t="shared" si="27"/>
        <v>-1.3410335171848054E-5</v>
      </c>
      <c r="AQ58">
        <f t="shared" si="27"/>
        <v>-0.56842795302311455</v>
      </c>
      <c r="AR58">
        <f t="shared" si="27"/>
        <v>-0.56844136335828632</v>
      </c>
      <c r="AS58">
        <f t="shared" si="27"/>
        <v>-1.8483445362308591E-2</v>
      </c>
      <c r="AT58">
        <f t="shared" si="27"/>
        <v>-1.3306951241359053E-2</v>
      </c>
      <c r="AU58">
        <f t="shared" si="23"/>
        <v>-0.60023175996195399</v>
      </c>
      <c r="AW58">
        <v>55</v>
      </c>
      <c r="AX58">
        <f>IF(Z58&gt;0, (R58*SUMPRODUCT(K58:$K$98, X58:$X$98)-K58*$AZ$3)/Z58, 0)</f>
        <v>-319932.0820219809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1000000</v>
      </c>
      <c r="S59">
        <f t="shared" si="1"/>
        <v>-631031.62846588611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-87.407492783372973</v>
      </c>
      <c r="AC59">
        <f t="shared" si="2"/>
        <v>-78.503406011007712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-146.06946995237854</v>
      </c>
      <c r="AI59">
        <f t="shared" si="25"/>
        <v>-146.07258007406142</v>
      </c>
      <c r="AJ59">
        <f t="shared" si="7"/>
        <v>-8.904086772365261</v>
      </c>
      <c r="AK59">
        <f t="shared" si="22"/>
        <v>-6.1185244948361088</v>
      </c>
      <c r="AL59">
        <f t="shared" si="26"/>
        <v>-161.09519134126276</v>
      </c>
      <c r="AN59">
        <f t="shared" si="27"/>
        <v>0</v>
      </c>
      <c r="AO59">
        <f t="shared" si="27"/>
        <v>0</v>
      </c>
      <c r="AP59">
        <f t="shared" si="27"/>
        <v>-5.4521539650704594E-6</v>
      </c>
      <c r="AQ59">
        <f t="shared" si="27"/>
        <v>-0.25606497783038062</v>
      </c>
      <c r="AR59">
        <f t="shared" si="27"/>
        <v>-0.2560704299843457</v>
      </c>
      <c r="AS59">
        <f t="shared" si="27"/>
        <v>-1.5609180910349218E-2</v>
      </c>
      <c r="AT59">
        <f t="shared" si="27"/>
        <v>-1.0725991130354866E-2</v>
      </c>
      <c r="AU59">
        <f t="shared" si="23"/>
        <v>-0.28240560202504972</v>
      </c>
      <c r="AW59">
        <v>56</v>
      </c>
      <c r="AX59">
        <f>IF(Z59&gt;0, (R59*SUMPRODUCT(K59:$K$98, X59:$X$98)-K59*$AZ$3)/Z59, 0)</f>
        <v>-631031.62846588611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1000000</v>
      </c>
      <c r="S60">
        <f t="shared" si="1"/>
        <v>-1326626.1573281491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-78.503406011007712</v>
      </c>
      <c r="AC60">
        <f t="shared" si="2"/>
        <v>-70.301868555455599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-70.167842311010915</v>
      </c>
      <c r="AI60">
        <f t="shared" si="25"/>
        <v>-70.169167135419187</v>
      </c>
      <c r="AJ60">
        <f t="shared" si="7"/>
        <v>-8.2015374555521134</v>
      </c>
      <c r="AK60">
        <f t="shared" si="22"/>
        <v>-5.4952384207705407</v>
      </c>
      <c r="AL60">
        <f t="shared" si="26"/>
        <v>-83.865943011741848</v>
      </c>
      <c r="AN60">
        <f t="shared" si="27"/>
        <v>0</v>
      </c>
      <c r="AO60">
        <f t="shared" si="27"/>
        <v>0</v>
      </c>
      <c r="AP60">
        <f t="shared" si="27"/>
        <v>-2.0736288603749142E-6</v>
      </c>
      <c r="AQ60">
        <f t="shared" si="27"/>
        <v>-0.10982743220713755</v>
      </c>
      <c r="AR60">
        <f t="shared" si="27"/>
        <v>-0.1098295058359979</v>
      </c>
      <c r="AS60">
        <f t="shared" si="27"/>
        <v>-1.2837131216055656E-2</v>
      </c>
      <c r="AT60">
        <f t="shared" si="27"/>
        <v>-8.6012039880628763E-3</v>
      </c>
      <c r="AU60">
        <f t="shared" si="23"/>
        <v>-0.13126784104011646</v>
      </c>
      <c r="AW60">
        <v>57</v>
      </c>
      <c r="AX60">
        <f>IF(Z60&gt;0, (R60*SUMPRODUCT(K60:$K$98, X60:$X$98)-K60*$AZ$3)/Z60, 0)</f>
        <v>-1326626.1573281491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1000000</v>
      </c>
      <c r="S61">
        <f t="shared" si="1"/>
        <v>-2989775.6952519687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-70.301868555455599</v>
      </c>
      <c r="AC61">
        <f t="shared" si="2"/>
        <v>-62.860265243571227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-31.43796922050922</v>
      </c>
      <c r="AI61">
        <f t="shared" si="25"/>
        <v>-31.4384948474429</v>
      </c>
      <c r="AJ61">
        <f t="shared" si="7"/>
        <v>-7.4416033118843714</v>
      </c>
      <c r="AK61">
        <f t="shared" si="22"/>
        <v>-4.921130798881892</v>
      </c>
      <c r="AL61">
        <f t="shared" si="26"/>
        <v>-43.801228958209165</v>
      </c>
      <c r="AN61">
        <f t="shared" si="27"/>
        <v>0</v>
      </c>
      <c r="AO61">
        <f t="shared" si="27"/>
        <v>0</v>
      </c>
      <c r="AP61">
        <f t="shared" si="27"/>
        <v>-7.3456849172270129E-7</v>
      </c>
      <c r="AQ61">
        <f t="shared" si="27"/>
        <v>-4.3934852180062108E-2</v>
      </c>
      <c r="AR61">
        <f t="shared" si="27"/>
        <v>-4.3935586748553829E-2</v>
      </c>
      <c r="AS61">
        <f t="shared" si="27"/>
        <v>-1.039970931955142E-2</v>
      </c>
      <c r="AT61">
        <f t="shared" si="27"/>
        <v>-6.8773257169098016E-3</v>
      </c>
      <c r="AU61">
        <f t="shared" si="23"/>
        <v>-6.1212621785015055E-2</v>
      </c>
      <c r="AW61">
        <v>58</v>
      </c>
      <c r="AX61">
        <f>IF(Z61&gt;0, (R61*SUMPRODUCT(K61:$K$98, X61:$X$98)-K61*$AZ$3)/Z61, 0)</f>
        <v>-2989775.6952519687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1000000</v>
      </c>
      <c r="S62">
        <f t="shared" si="1"/>
        <v>-7264016.8398961825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-62.860265243571227</v>
      </c>
      <c r="AC62">
        <f t="shared" si="2"/>
        <v>-56.161851217098167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-13.083312116279087</v>
      </c>
      <c r="AI62">
        <f t="shared" si="25"/>
        <v>-13.083505404140524</v>
      </c>
      <c r="AJ62">
        <f t="shared" si="7"/>
        <v>-6.6984140264730598</v>
      </c>
      <c r="AK62">
        <f t="shared" si="22"/>
        <v>-4.4002185670499863</v>
      </c>
      <c r="AL62">
        <f t="shared" si="26"/>
        <v>-24.18213799766357</v>
      </c>
      <c r="AN62">
        <f t="shared" si="27"/>
        <v>0</v>
      </c>
      <c r="AO62">
        <f t="shared" si="27"/>
        <v>0</v>
      </c>
      <c r="AP62">
        <f t="shared" si="27"/>
        <v>-2.4117997369677687E-7</v>
      </c>
      <c r="AQ62">
        <f t="shared" si="27"/>
        <v>-1.6325044152324435E-2</v>
      </c>
      <c r="AR62">
        <f t="shared" si="27"/>
        <v>-1.6325285332298132E-2</v>
      </c>
      <c r="AS62">
        <f t="shared" si="27"/>
        <v>-8.3581209223511088E-3</v>
      </c>
      <c r="AT62">
        <f t="shared" si="27"/>
        <v>-5.4904875576260743E-3</v>
      </c>
      <c r="AU62">
        <f t="shared" si="23"/>
        <v>-3.0173893812275317E-2</v>
      </c>
      <c r="AW62">
        <v>59</v>
      </c>
      <c r="AX62">
        <f>IF(Z62&gt;0, (R62*SUMPRODUCT(K62:$K$98, X62:$X$98)-K62*$AZ$3)/Z62, 0)</f>
        <v>-7264016.8398961825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1000000</v>
      </c>
      <c r="S63">
        <f t="shared" si="1"/>
        <v>-19140770.261297368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-56.161851217098167</v>
      </c>
      <c r="AC63">
        <f t="shared" si="2"/>
        <v>-50.158221905310207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-5.0337080149887994</v>
      </c>
      <c r="AI63">
        <f t="shared" si="25"/>
        <v>-5.0337735272712472</v>
      </c>
      <c r="AJ63">
        <f t="shared" si="7"/>
        <v>-6.0036293117879609</v>
      </c>
      <c r="AK63">
        <f t="shared" si="22"/>
        <v>-3.9313295851968721</v>
      </c>
      <c r="AL63">
        <f t="shared" si="26"/>
        <v>-14.96873242425608</v>
      </c>
      <c r="AN63">
        <f t="shared" si="27"/>
        <v>0</v>
      </c>
      <c r="AO63">
        <f t="shared" si="27"/>
        <v>0</v>
      </c>
      <c r="AP63">
        <f t="shared" si="27"/>
        <v>-7.2986303767019214E-8</v>
      </c>
      <c r="AQ63">
        <f t="shared" si="27"/>
        <v>-5.607982633598128E-3</v>
      </c>
      <c r="AR63">
        <f t="shared" si="27"/>
        <v>-5.6080556199018944E-3</v>
      </c>
      <c r="AS63">
        <f t="shared" si="27"/>
        <v>-6.6885581799369584E-3</v>
      </c>
      <c r="AT63">
        <f t="shared" si="27"/>
        <v>-4.3798384759477643E-3</v>
      </c>
      <c r="AU63">
        <f t="shared" si="23"/>
        <v>-1.6676452275786617E-2</v>
      </c>
      <c r="AW63">
        <v>60</v>
      </c>
      <c r="AX63">
        <f>IF(Z63&gt;0, (R63*SUMPRODUCT(K63:$K$98, X63:$X$98)-K63*$AZ$3)/Z63, 0)</f>
        <v>-19140770.261297368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1000000</v>
      </c>
      <c r="S64">
        <f t="shared" si="1"/>
        <v>-55061650.104140982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-50.158221905310207</v>
      </c>
      <c r="AC64">
        <f t="shared" si="2"/>
        <v>-44.788870641568543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-1.7808550664716332</v>
      </c>
      <c r="AI64">
        <f t="shared" si="25"/>
        <v>-1.780875402254595</v>
      </c>
      <c r="AJ64">
        <f t="shared" si="7"/>
        <v>-5.3693512637416632</v>
      </c>
      <c r="AK64">
        <f t="shared" si="22"/>
        <v>-3.5110755333717147</v>
      </c>
      <c r="AL64">
        <f t="shared" si="26"/>
        <v>-10.661302199367974</v>
      </c>
      <c r="AN64">
        <f t="shared" si="27"/>
        <v>0</v>
      </c>
      <c r="AO64">
        <f t="shared" si="27"/>
        <v>0</v>
      </c>
      <c r="AP64">
        <f t="shared" si="27"/>
        <v>-2.0228399179644083E-8</v>
      </c>
      <c r="AQ64">
        <f t="shared" si="27"/>
        <v>-1.7714512017195589E-3</v>
      </c>
      <c r="AR64">
        <f t="shared" si="27"/>
        <v>-1.7714714301187385E-3</v>
      </c>
      <c r="AS64">
        <f t="shared" si="27"/>
        <v>-5.340998224776709E-3</v>
      </c>
      <c r="AT64">
        <f t="shared" si="27"/>
        <v>-3.4925351815644438E-3</v>
      </c>
      <c r="AU64">
        <f t="shared" si="23"/>
        <v>-1.0605004836459892E-2</v>
      </c>
      <c r="AW64">
        <v>61</v>
      </c>
      <c r="AX64">
        <f>IF(Z64&gt;0, (R64*SUMPRODUCT(K64:$K$98, X64:$X$98)-K64*$AZ$3)/Z64, 0)</f>
        <v>-55061650.104140982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1000000</v>
      </c>
      <c r="S65">
        <f t="shared" si="1"/>
        <v>-174320745.67595628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-44.788870641568543</v>
      </c>
      <c r="AC65">
        <f t="shared" si="2"/>
        <v>-39.991571337078064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-0.57588328185666016</v>
      </c>
      <c r="AI65">
        <f t="shared" si="25"/>
        <v>-0.57588901719974595</v>
      </c>
      <c r="AJ65">
        <f t="shared" si="7"/>
        <v>-4.7972993044904797</v>
      </c>
      <c r="AK65">
        <f t="shared" si="22"/>
        <v>-3.1352209449097983</v>
      </c>
      <c r="AL65">
        <f t="shared" si="26"/>
        <v>-8.5084092666000242</v>
      </c>
      <c r="AN65">
        <f t="shared" si="27"/>
        <v>0</v>
      </c>
      <c r="AO65">
        <f t="shared" si="27"/>
        <v>0</v>
      </c>
      <c r="AP65">
        <f t="shared" si="27"/>
        <v>-5.0938012632068909E-9</v>
      </c>
      <c r="AQ65">
        <f t="shared" si="27"/>
        <v>-5.1146634903771141E-4</v>
      </c>
      <c r="AR65">
        <f t="shared" si="27"/>
        <v>-5.1147144283897458E-4</v>
      </c>
      <c r="AS65">
        <f t="shared" si="27"/>
        <v>-4.2606848259221109E-3</v>
      </c>
      <c r="AT65">
        <f t="shared" si="27"/>
        <v>-2.7845225944911375E-3</v>
      </c>
      <c r="AU65">
        <f t="shared" si="23"/>
        <v>-7.556678863252223E-3</v>
      </c>
      <c r="AW65">
        <v>62</v>
      </c>
      <c r="AX65">
        <f>IF(Z65&gt;0, (R65*SUMPRODUCT(K65:$K$98, X65:$X$98)-K65*$AZ$3)/Z65, 0)</f>
        <v>-174320745.67595628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1000000</v>
      </c>
      <c r="S66">
        <f t="shared" si="1"/>
        <v>-613614684.00080907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-39.991571337078064</v>
      </c>
      <c r="AC66">
        <f t="shared" si="2"/>
        <v>-35.707198200130499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-0.16892802212538771</v>
      </c>
      <c r="AI66">
        <f t="shared" si="25"/>
        <v>-0.16892947691448953</v>
      </c>
      <c r="AJ66">
        <f t="shared" si="7"/>
        <v>-4.2843731369475648</v>
      </c>
      <c r="AK66">
        <f t="shared" si="22"/>
        <v>-2.7994099935954648</v>
      </c>
      <c r="AL66">
        <f t="shared" si="26"/>
        <v>-7.2527126074575197</v>
      </c>
      <c r="AN66">
        <f t="shared" si="27"/>
        <v>0</v>
      </c>
      <c r="AO66">
        <f t="shared" si="27"/>
        <v>0</v>
      </c>
      <c r="AP66">
        <f t="shared" si="27"/>
        <v>-1.1536248718952544E-9</v>
      </c>
      <c r="AQ66">
        <f t="shared" si="27"/>
        <v>-1.3395726407329061E-4</v>
      </c>
      <c r="AR66">
        <f t="shared" si="27"/>
        <v>-1.3395841769816251E-4</v>
      </c>
      <c r="AS66">
        <f t="shared" si="27"/>
        <v>-3.3974404984662651E-3</v>
      </c>
      <c r="AT66">
        <f t="shared" si="27"/>
        <v>-2.2198880863183836E-3</v>
      </c>
      <c r="AU66">
        <f t="shared" si="23"/>
        <v>-5.7512870024828116E-3</v>
      </c>
      <c r="AW66">
        <v>63</v>
      </c>
      <c r="AX66">
        <f>IF(Z66&gt;0, (R66*SUMPRODUCT(K66:$K$98, X66:$X$98)-K66*$AZ$3)/Z66, 0)</f>
        <v>-613614684.00080907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-2432029449.5924764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-35.707198200130499</v>
      </c>
      <c r="AC67">
        <f t="shared" ref="AC67:AC69" si="30">S67*Z67</f>
        <v>-31.881542333022601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-4.4500620357586528E-2</v>
      </c>
      <c r="AI67">
        <f t="shared" ref="AI67:AI69" si="33">SUM(AE67:AH67)</f>
        <v>-4.4500948083288396E-2</v>
      </c>
      <c r="AJ67">
        <f t="shared" ref="AJ67:AJ69" si="34">AB67-AC67</f>
        <v>-3.8256558671078977</v>
      </c>
      <c r="AK67">
        <f t="shared" si="22"/>
        <v>-2.4995038740091351</v>
      </c>
      <c r="AL67">
        <f t="shared" si="26"/>
        <v>-6.3696606892003214</v>
      </c>
      <c r="AN67">
        <f t="shared" si="27"/>
        <v>0</v>
      </c>
      <c r="AO67">
        <f t="shared" si="27"/>
        <v>0</v>
      </c>
      <c r="AP67">
        <f t="shared" si="27"/>
        <v>-2.3203689821383646E-10</v>
      </c>
      <c r="AQ67">
        <f t="shared" si="27"/>
        <v>-3.1507403470600173E-5</v>
      </c>
      <c r="AR67">
        <f t="shared" si="27"/>
        <v>-3.1507635507498386E-5</v>
      </c>
      <c r="AS67">
        <f t="shared" si="27"/>
        <v>-2.7086472497700373E-3</v>
      </c>
      <c r="AT67">
        <f t="shared" si="27"/>
        <v>-1.7697029030587007E-3</v>
      </c>
      <c r="AU67">
        <f t="shared" si="23"/>
        <v>-4.5098577883362365E-3</v>
      </c>
      <c r="AW67">
        <v>64</v>
      </c>
      <c r="AX67">
        <f>IF(Z67&gt;0, (R67*SUMPRODUCT(K67:$K$98, X67:$X$98)-K67*$AZ$3)/Z67, 0)</f>
        <v>-2432029449.5924764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1000000</v>
      </c>
      <c r="S68">
        <f t="shared" si="29"/>
        <v>-11028558239.734606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-31.881542333022601</v>
      </c>
      <c r="AC68">
        <f t="shared" si="30"/>
        <v>-28.465690068665392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-1.0396848820153549E-2</v>
      </c>
      <c r="AI68">
        <f t="shared" si="33"/>
        <v>-1.0396913347377893E-2</v>
      </c>
      <c r="AJ68">
        <f t="shared" si="34"/>
        <v>-3.4158522643572091</v>
      </c>
      <c r="AK68">
        <f t="shared" si="22"/>
        <v>-2.2317079633115822</v>
      </c>
      <c r="AL68">
        <f t="shared" si="26"/>
        <v>-5.6579571410161691</v>
      </c>
      <c r="AN68">
        <f t="shared" si="27"/>
        <v>0</v>
      </c>
      <c r="AO68">
        <f t="shared" si="27"/>
        <v>0</v>
      </c>
      <c r="AP68">
        <f t="shared" si="27"/>
        <v>-4.0791672354388497E-11</v>
      </c>
      <c r="AQ68">
        <f t="shared" si="27"/>
        <v>-6.5724948640993927E-6</v>
      </c>
      <c r="AR68">
        <f t="shared" si="27"/>
        <v>-6.5725356557717466E-6</v>
      </c>
      <c r="AS68">
        <f t="shared" si="27"/>
        <v>-2.1593726957432539E-3</v>
      </c>
      <c r="AT68">
        <f t="shared" si="27"/>
        <v>-1.4108014246203555E-3</v>
      </c>
      <c r="AU68">
        <f t="shared" si="23"/>
        <v>-3.5767466560193808E-3</v>
      </c>
      <c r="AW68">
        <v>65</v>
      </c>
      <c r="AX68">
        <f>IF(Z68&gt;0, (R68*SUMPRODUCT(K68:$K$98, X68:$X$98)-K68*$AZ$3)/Z68, 0)</f>
        <v>-11028558239.734606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-28.465690068665392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-28.465690068665392</v>
      </c>
      <c r="AK69">
        <f t="shared" si="22"/>
        <v>-1.9925983048065776</v>
      </c>
      <c r="AL69">
        <f t="shared" si="26"/>
        <v>-30.460869462445693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-1.4568454412281606E-6</v>
      </c>
      <c r="AR69">
        <f t="shared" si="27"/>
        <v>-1.4568454412281606E-6</v>
      </c>
      <c r="AS69">
        <f t="shared" si="27"/>
        <v>-1.6066904794876626E-2</v>
      </c>
      <c r="AT69">
        <f t="shared" si="27"/>
        <v>-1.1246833356413641E-3</v>
      </c>
      <c r="AU69">
        <f t="shared" si="23"/>
        <v>-1.7193044975959217E-2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81703.844775198348</v>
      </c>
      <c r="AO71" s="8">
        <f t="shared" si="47"/>
        <v>-8170.3844775198349</v>
      </c>
      <c r="AP71" s="8">
        <f t="shared" si="47"/>
        <v>-431.81515678202214</v>
      </c>
      <c r="AQ71" s="8">
        <f t="shared" si="47"/>
        <v>-45029.104747067977</v>
      </c>
      <c r="AR71" s="8">
        <f t="shared" si="47"/>
        <v>28072.540393828524</v>
      </c>
      <c r="AS71" s="8">
        <f t="shared" si="47"/>
        <v>-7184.5231971591702</v>
      </c>
      <c r="AT71" s="8">
        <f t="shared" si="47"/>
        <v>4190.9718650095156</v>
      </c>
      <c r="AU71" s="8">
        <f t="shared" si="47"/>
        <v>25078.989061678869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362C-25D6-4AAA-ADA7-DDDE35509E30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67410.558394777952</v>
      </c>
      <c r="K3">
        <v>1</v>
      </c>
      <c r="L3" s="2">
        <v>0</v>
      </c>
      <c r="O3">
        <f>$C$3</f>
        <v>67410.558394777952</v>
      </c>
      <c r="P3">
        <f>O3*C5</f>
        <v>6741.0558394777954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67410.558394777952</v>
      </c>
      <c r="AF3">
        <f t="shared" ref="AF3:AG34" si="4">-$Z3*P3</f>
        <v>-6741.0558394777954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60396.352813500154</v>
      </c>
      <c r="AJ3">
        <f t="shared" ref="AJ3:AJ66" si="7">AB3-AC3</f>
        <v>0</v>
      </c>
      <c r="AL3">
        <f t="shared" ref="AL3:AL34" si="8">SUM(AI3:AK3)</f>
        <v>60396.352813500154</v>
      </c>
      <c r="AN3">
        <f t="shared" ref="AN3:AU34" si="9">AE3*$K3</f>
        <v>67410.558394777952</v>
      </c>
      <c r="AO3">
        <f t="shared" si="9"/>
        <v>-6741.0558394777954</v>
      </c>
      <c r="AP3">
        <f t="shared" si="9"/>
        <v>-273.14974180000002</v>
      </c>
      <c r="AQ3">
        <f t="shared" si="9"/>
        <v>0</v>
      </c>
      <c r="AR3">
        <f t="shared" si="9"/>
        <v>60396.352813500154</v>
      </c>
      <c r="AS3">
        <f t="shared" si="9"/>
        <v>0</v>
      </c>
      <c r="AT3">
        <f t="shared" si="9"/>
        <v>0</v>
      </c>
      <c r="AU3">
        <f t="shared" si="9"/>
        <v>60396.352813500154</v>
      </c>
      <c r="AW3">
        <v>0</v>
      </c>
      <c r="AX3">
        <f>IF(Z3&gt;0, (R3*SUMPRODUCT(K3:$K$98, X3:$X$98)-K3*$AZ$3)/Z3, 0)</f>
        <v>0</v>
      </c>
      <c r="AZ3">
        <f>C6*SUMPRODUCT(X4:X98, K4:K98)/1</f>
        <v>38063.604237896747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4129.2048341222453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4078.2433112032236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-4078.2433112032236</v>
      </c>
      <c r="AK4">
        <f>G4*SUM(AB4, AE4:AF4)</f>
        <v>0</v>
      </c>
      <c r="AL4">
        <f t="shared" si="8"/>
        <v>-8761.6993112032233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-4181.6571428571424</v>
      </c>
      <c r="AR4">
        <f t="shared" si="9"/>
        <v>-4181.6571428571424</v>
      </c>
      <c r="AS4">
        <f t="shared" si="9"/>
        <v>-3641.2886707171638</v>
      </c>
      <c r="AT4">
        <f t="shared" si="9"/>
        <v>0</v>
      </c>
      <c r="AU4">
        <f t="shared" si="9"/>
        <v>-7822.9458135743062</v>
      </c>
      <c r="AW4">
        <v>1</v>
      </c>
      <c r="AX4">
        <f>IF(Z4&gt;0, (R4*SUMPRODUCT(K4:$K$98, X4:$X$98)-K4*$AZ$3)/Z4, 0)</f>
        <v>4129.2048341222453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2000000</v>
      </c>
      <c r="S5">
        <f t="shared" si="1"/>
        <v>3626.8587418290626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4078.2433112032236</v>
      </c>
      <c r="AC5">
        <f t="shared" si="2"/>
        <v>3537.87483906325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-4632.7849526718719</v>
      </c>
      <c r="AI5">
        <f t="shared" si="6"/>
        <v>-4657.1715850919636</v>
      </c>
      <c r="AJ5">
        <f t="shared" si="7"/>
        <v>540.36847213997362</v>
      </c>
      <c r="AK5">
        <f>G5*SUM(AB5, AE5:AF5)</f>
        <v>285.47703178422569</v>
      </c>
      <c r="AL5">
        <f t="shared" si="8"/>
        <v>-3831.3260811677637</v>
      </c>
      <c r="AN5">
        <f t="shared" si="9"/>
        <v>0</v>
      </c>
      <c r="AO5">
        <f t="shared" si="9"/>
        <v>0</v>
      </c>
      <c r="AP5">
        <f t="shared" si="9"/>
        <v>-19.440874059384246</v>
      </c>
      <c r="AQ5">
        <f t="shared" si="9"/>
        <v>-3693.2278002805097</v>
      </c>
      <c r="AR5">
        <f t="shared" si="9"/>
        <v>-3712.6686743398941</v>
      </c>
      <c r="AS5">
        <f t="shared" si="9"/>
        <v>430.77843761158607</v>
      </c>
      <c r="AT5">
        <f t="shared" si="9"/>
        <v>227.58054191982276</v>
      </c>
      <c r="AU5">
        <f t="shared" si="9"/>
        <v>-3054.3096948084849</v>
      </c>
      <c r="AW5">
        <v>2</v>
      </c>
      <c r="AX5">
        <f>IF(Z5&gt;0, (R5*SUMPRODUCT(K5:$K$98, X5:$X$98)-K5*$AZ$3)/Z5, 0)</f>
        <v>3626.8587418290626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2000000</v>
      </c>
      <c r="S6">
        <f t="shared" si="1"/>
        <v>3213.343918997421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3537.87483906325</v>
      </c>
      <c r="AC6">
        <f t="shared" si="2"/>
        <v>3095.7976376373263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-4582.632565062152</v>
      </c>
      <c r="AI6">
        <f t="shared" si="6"/>
        <v>-4606.7180482509793</v>
      </c>
      <c r="AJ6">
        <f t="shared" si="7"/>
        <v>442.0772014259237</v>
      </c>
      <c r="AK6">
        <f>G6*SUM(AB6, AE6:AF6)</f>
        <v>247.65123873442752</v>
      </c>
      <c r="AL6">
        <f t="shared" si="8"/>
        <v>-3916.9896080906283</v>
      </c>
      <c r="AN6">
        <f t="shared" si="9"/>
        <v>0</v>
      </c>
      <c r="AO6">
        <f t="shared" si="9"/>
        <v>0</v>
      </c>
      <c r="AP6">
        <f t="shared" si="9"/>
        <v>-17.143571192849315</v>
      </c>
      <c r="AQ6">
        <f t="shared" si="9"/>
        <v>-3261.8273427977456</v>
      </c>
      <c r="AR6">
        <f t="shared" si="9"/>
        <v>-3278.9709139905949</v>
      </c>
      <c r="AS6">
        <f t="shared" si="9"/>
        <v>314.66181998360315</v>
      </c>
      <c r="AT6">
        <f t="shared" si="9"/>
        <v>176.27326007768903</v>
      </c>
      <c r="AU6">
        <f t="shared" si="9"/>
        <v>-2788.035833929303</v>
      </c>
      <c r="AW6">
        <v>3</v>
      </c>
      <c r="AX6">
        <f>IF(Z6&gt;0, (R6*SUMPRODUCT(K6:$K$98, X6:$X$98)-K6*$AZ$3)/Z6, 0)</f>
        <v>3213.343918997421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25</v>
      </c>
      <c r="R7">
        <f t="shared" si="0"/>
        <v>2000000</v>
      </c>
      <c r="S7">
        <f t="shared" si="1"/>
        <v>2876.2293529350964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3095.7976376373263</v>
      </c>
      <c r="AC7">
        <f t="shared" si="2"/>
        <v>2736.7833295311975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-4534.7357744075643</v>
      </c>
      <c r="AI7">
        <f t="shared" si="6"/>
        <v>-4558.5237185673232</v>
      </c>
      <c r="AJ7">
        <f t="shared" si="7"/>
        <v>359.01430810612874</v>
      </c>
      <c r="AK7">
        <f>G7*SUM(AB7, AE7:AF7)</f>
        <v>216.70583463461287</v>
      </c>
      <c r="AL7">
        <f t="shared" si="8"/>
        <v>-3982.8035758265814</v>
      </c>
      <c r="AN7">
        <f t="shared" si="9"/>
        <v>0</v>
      </c>
      <c r="AO7">
        <f t="shared" si="9"/>
        <v>0</v>
      </c>
      <c r="AP7">
        <f t="shared" si="9"/>
        <v>-15.11766856161149</v>
      </c>
      <c r="AQ7">
        <f t="shared" si="9"/>
        <v>-2881.9065654251394</v>
      </c>
      <c r="AR7">
        <f t="shared" si="9"/>
        <v>-2897.0242339867509</v>
      </c>
      <c r="AS7">
        <f t="shared" si="9"/>
        <v>228.16008320744695</v>
      </c>
      <c r="AT7">
        <f t="shared" si="9"/>
        <v>137.72047560610429</v>
      </c>
      <c r="AU7">
        <f t="shared" si="9"/>
        <v>-2531.1436751731994</v>
      </c>
      <c r="AW7">
        <v>4</v>
      </c>
      <c r="AX7">
        <f>IF(Z7&gt;0, (R7*SUMPRODUCT(K7:$K$98, X7:$X$98)-K7*$AZ$3)/Z7, 0)</f>
        <v>2876.2293529350964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25</v>
      </c>
      <c r="R8">
        <f t="shared" si="0"/>
        <v>2000000</v>
      </c>
      <c r="S8">
        <f t="shared" si="1"/>
        <v>2603.5148547783247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2736.7833295311975</v>
      </c>
      <c r="AC8">
        <f t="shared" si="2"/>
        <v>2446.6741165092863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-4489.0210393525949</v>
      </c>
      <c r="AI8">
        <f t="shared" si="6"/>
        <v>-4512.5149913077648</v>
      </c>
      <c r="AJ8">
        <f t="shared" si="7"/>
        <v>290.10921302191127</v>
      </c>
      <c r="AK8">
        <f>G8*SUM(AB8, AE8:AF8)</f>
        <v>191.57483306718385</v>
      </c>
      <c r="AL8">
        <f t="shared" si="8"/>
        <v>-4030.8309452186695</v>
      </c>
      <c r="AN8">
        <f t="shared" si="9"/>
        <v>0</v>
      </c>
      <c r="AO8">
        <f t="shared" si="9"/>
        <v>0</v>
      </c>
      <c r="AP8">
        <f t="shared" si="9"/>
        <v>-13.331099286325689</v>
      </c>
      <c r="AQ8">
        <f t="shared" si="9"/>
        <v>-2547.1910936144814</v>
      </c>
      <c r="AR8">
        <f t="shared" si="9"/>
        <v>-2560.5221929008076</v>
      </c>
      <c r="AS8">
        <f t="shared" si="9"/>
        <v>164.61575856002042</v>
      </c>
      <c r="AT8">
        <f t="shared" si="9"/>
        <v>108.70470516212768</v>
      </c>
      <c r="AU8">
        <f t="shared" si="9"/>
        <v>-2287.2017291786592</v>
      </c>
      <c r="AW8">
        <v>5</v>
      </c>
      <c r="AX8">
        <f>IF(Z8&gt;0, (R8*SUMPRODUCT(K8:$K$98, X8:$X$98)-K8*$AZ$3)/Z8, 0)</f>
        <v>2603.5148547783247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2000000</v>
      </c>
      <c r="S9">
        <f t="shared" si="1"/>
        <v>2384.9840968828962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2446.6741165092863</v>
      </c>
      <c r="AC9">
        <f t="shared" si="2"/>
        <v>2213.5878018262556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-4450.5025477393629</v>
      </c>
      <c r="AI9">
        <f t="shared" si="6"/>
        <v>-4473.7059288931341</v>
      </c>
      <c r="AJ9">
        <f t="shared" si="7"/>
        <v>233.08631468303065</v>
      </c>
      <c r="AK9">
        <f t="shared" ref="AK9:AK72" si="22">G9*SUM(AB9:AB9, AE9:AF9)</f>
        <v>171.26718815565005</v>
      </c>
      <c r="AL9">
        <f t="shared" si="8"/>
        <v>-4069.3524260544536</v>
      </c>
      <c r="AN9">
        <f t="shared" si="9"/>
        <v>0</v>
      </c>
      <c r="AO9">
        <f t="shared" si="9"/>
        <v>0</v>
      </c>
      <c r="AP9">
        <f t="shared" si="9"/>
        <v>-11.755555009039767</v>
      </c>
      <c r="AQ9">
        <f t="shared" si="9"/>
        <v>-2254.763095563716</v>
      </c>
      <c r="AR9">
        <f t="shared" si="9"/>
        <v>-2266.5186505727561</v>
      </c>
      <c r="AS9">
        <f t="shared" si="9"/>
        <v>118.08878093895363</v>
      </c>
      <c r="AT9">
        <f t="shared" si="9"/>
        <v>86.769287556184139</v>
      </c>
      <c r="AU9">
        <f t="shared" si="9"/>
        <v>-2061.6605820776181</v>
      </c>
      <c r="AW9">
        <v>6</v>
      </c>
      <c r="AX9">
        <f>IF(Z9&gt;0, (R9*SUMPRODUCT(K9:$K$98, X9:$X$98)-K9*$AZ$3)/Z9, 0)</f>
        <v>2384.9840968828962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2000000</v>
      </c>
      <c r="S10">
        <f t="shared" si="1"/>
        <v>2209.1271719188935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2213.5878018262556</v>
      </c>
      <c r="AC10">
        <f t="shared" si="2"/>
        <v>2024.9896874513361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-4413.8845270867696</v>
      </c>
      <c r="AI10">
        <f t="shared" si="6"/>
        <v>-4436.8007008724144</v>
      </c>
      <c r="AJ10">
        <f t="shared" si="7"/>
        <v>188.59811437491953</v>
      </c>
      <c r="AK10">
        <f t="shared" si="22"/>
        <v>154.95114612783792</v>
      </c>
      <c r="AL10">
        <f t="shared" si="8"/>
        <v>-4093.2514403696568</v>
      </c>
      <c r="AN10">
        <f t="shared" si="9"/>
        <v>0</v>
      </c>
      <c r="AO10">
        <f t="shared" si="9"/>
        <v>0</v>
      </c>
      <c r="AP10">
        <f t="shared" si="9"/>
        <v>-10.366113230460318</v>
      </c>
      <c r="AQ10">
        <f t="shared" si="9"/>
        <v>-1996.6172024153557</v>
      </c>
      <c r="AR10">
        <f t="shared" si="9"/>
        <v>-2006.983315645816</v>
      </c>
      <c r="AS10">
        <f t="shared" si="9"/>
        <v>85.312209051512554</v>
      </c>
      <c r="AT10">
        <f t="shared" si="9"/>
        <v>70.092029366479807</v>
      </c>
      <c r="AU10">
        <f t="shared" si="9"/>
        <v>-1851.5790772278235</v>
      </c>
      <c r="AW10">
        <v>7</v>
      </c>
      <c r="AX10">
        <f>IF(Z10&gt;0, (R10*SUMPRODUCT(K10:$K$98, X10:$X$98)-K10*$AZ$3)/Z10, 0)</f>
        <v>2209.1271719188935</v>
      </c>
    </row>
    <row r="11" spans="1:52" x14ac:dyDescent="0.25">
      <c r="A11" t="s">
        <v>33</v>
      </c>
      <c r="C11" s="12">
        <f>AU100</f>
        <v>21309.080090049967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2000000</v>
      </c>
      <c r="S11">
        <f t="shared" si="1"/>
        <v>2069.127817220538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2024.9896874513361</v>
      </c>
      <c r="AC11">
        <f t="shared" si="2"/>
        <v>1873.1626468116992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-4379.1029809281463</v>
      </c>
      <c r="AI11">
        <f t="shared" si="6"/>
        <v>-4401.735254188673</v>
      </c>
      <c r="AJ11">
        <f t="shared" si="7"/>
        <v>151.82704063963683</v>
      </c>
      <c r="AK11">
        <f t="shared" si="22"/>
        <v>141.74927812159353</v>
      </c>
      <c r="AL11">
        <f t="shared" si="8"/>
        <v>-4108.1589354274429</v>
      </c>
      <c r="AN11">
        <f t="shared" si="9"/>
        <v>0</v>
      </c>
      <c r="AO11">
        <f t="shared" si="9"/>
        <v>0</v>
      </c>
      <c r="AP11">
        <f t="shared" si="9"/>
        <v>-9.1407955809727106</v>
      </c>
      <c r="AQ11">
        <f t="shared" si="9"/>
        <v>-1768.6462475913379</v>
      </c>
      <c r="AR11">
        <f t="shared" si="9"/>
        <v>-1777.7870431723104</v>
      </c>
      <c r="AS11">
        <f t="shared" si="9"/>
        <v>61.320395268091396</v>
      </c>
      <c r="AT11">
        <f t="shared" si="9"/>
        <v>57.250156011494575</v>
      </c>
      <c r="AU11">
        <f t="shared" si="9"/>
        <v>-1659.2164918927247</v>
      </c>
      <c r="AW11">
        <v>8</v>
      </c>
      <c r="AX11">
        <f>IF(Z11&gt;0, (R11*SUMPRODUCT(K11:$K$98, X11:$X$98)-K11*$AZ$3)/Z11, 0)</f>
        <v>2069.127817220538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2000000</v>
      </c>
      <c r="S12">
        <f t="shared" si="1"/>
        <v>1959.1999692965005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1873.1626468116992</v>
      </c>
      <c r="AC12">
        <f t="shared" si="2"/>
        <v>1751.6504722343943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-4347.7248742941802</v>
      </c>
      <c r="AI12">
        <f t="shared" si="6"/>
        <v>-4370.0764782611732</v>
      </c>
      <c r="AJ12">
        <f t="shared" si="7"/>
        <v>121.5121745773049</v>
      </c>
      <c r="AK12">
        <f t="shared" si="22"/>
        <v>131.12138527681896</v>
      </c>
      <c r="AL12">
        <f t="shared" si="8"/>
        <v>-4117.4429184070495</v>
      </c>
      <c r="AN12">
        <f t="shared" si="9"/>
        <v>0</v>
      </c>
      <c r="AO12">
        <f t="shared" si="9"/>
        <v>0</v>
      </c>
      <c r="AP12">
        <f t="shared" si="9"/>
        <v>-8.0602124649156526</v>
      </c>
      <c r="AQ12">
        <f t="shared" si="9"/>
        <v>-1567.8331755322595</v>
      </c>
      <c r="AR12">
        <f t="shared" si="9"/>
        <v>-1575.8933879971751</v>
      </c>
      <c r="AS12">
        <f t="shared" si="9"/>
        <v>43.818508309887989</v>
      </c>
      <c r="AT12">
        <f t="shared" si="9"/>
        <v>47.283686020293011</v>
      </c>
      <c r="AU12">
        <f t="shared" si="9"/>
        <v>-1484.7911936669943</v>
      </c>
      <c r="AW12">
        <v>9</v>
      </c>
      <c r="AX12">
        <f>IF(Z12&gt;0, (R12*SUMPRODUCT(K12:$K$98, X12:$X$98)-K12*$AZ$3)/Z12, 0)</f>
        <v>1959.1999692965005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2000000</v>
      </c>
      <c r="S13">
        <f t="shared" si="1"/>
        <v>1873.7703473643242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1751.6504722343943</v>
      </c>
      <c r="AC13">
        <f t="shared" si="2"/>
        <v>1654.4727190360882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-4318.0115995825217</v>
      </c>
      <c r="AI13">
        <f t="shared" si="6"/>
        <v>-4340.0857123648502</v>
      </c>
      <c r="AJ13">
        <f t="shared" si="7"/>
        <v>97.177753198306164</v>
      </c>
      <c r="AK13">
        <f t="shared" si="22"/>
        <v>122.61553305640761</v>
      </c>
      <c r="AL13">
        <f t="shared" si="8"/>
        <v>-4120.2924261101361</v>
      </c>
      <c r="AN13">
        <f t="shared" si="9"/>
        <v>0</v>
      </c>
      <c r="AO13">
        <f t="shared" si="9"/>
        <v>0</v>
      </c>
      <c r="AP13">
        <f t="shared" si="9"/>
        <v>-7.1072735373942351</v>
      </c>
      <c r="AQ13">
        <f t="shared" si="9"/>
        <v>-1390.2841703537531</v>
      </c>
      <c r="AR13">
        <f t="shared" si="9"/>
        <v>-1397.3914438911474</v>
      </c>
      <c r="AS13">
        <f t="shared" si="9"/>
        <v>31.288635721870499</v>
      </c>
      <c r="AT13">
        <f t="shared" si="9"/>
        <v>39.478920034465041</v>
      </c>
      <c r="AU13">
        <f t="shared" si="9"/>
        <v>-1326.6238881348118</v>
      </c>
      <c r="AW13">
        <v>10</v>
      </c>
      <c r="AX13">
        <f>IF(Z13&gt;0, (R13*SUMPRODUCT(K13:$K$98, X13:$X$98)-K13*$AZ$3)/Z13, 0)</f>
        <v>1873.7703473643242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2000000</v>
      </c>
      <c r="S14">
        <f t="shared" si="1"/>
        <v>1808.8227407217159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1654.4727190360882</v>
      </c>
      <c r="AC14">
        <f t="shared" si="2"/>
        <v>1577.2737471947985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-4291.4953713152654</v>
      </c>
      <c r="AI14">
        <f t="shared" si="6"/>
        <v>-4313.2950992776287</v>
      </c>
      <c r="AJ14">
        <f t="shared" si="7"/>
        <v>77.198971841289676</v>
      </c>
      <c r="AK14">
        <f t="shared" si="22"/>
        <v>115.81309033252619</v>
      </c>
      <c r="AL14">
        <f t="shared" si="8"/>
        <v>-4120.2830371038126</v>
      </c>
      <c r="AN14">
        <f t="shared" si="9"/>
        <v>0</v>
      </c>
      <c r="AO14">
        <f t="shared" si="9"/>
        <v>0</v>
      </c>
      <c r="AP14">
        <f t="shared" si="9"/>
        <v>-6.2669008650346765</v>
      </c>
      <c r="AQ14">
        <f t="shared" si="9"/>
        <v>-1233.7023701038988</v>
      </c>
      <c r="AR14">
        <f t="shared" si="9"/>
        <v>-1239.9692709689336</v>
      </c>
      <c r="AS14">
        <f t="shared" si="9"/>
        <v>22.192859665369678</v>
      </c>
      <c r="AT14">
        <f t="shared" si="9"/>
        <v>33.29349601244116</v>
      </c>
      <c r="AU14">
        <f t="shared" si="9"/>
        <v>-1184.4829152911227</v>
      </c>
      <c r="AW14">
        <v>11</v>
      </c>
      <c r="AX14">
        <f>IF(Z14&gt;0, (R14*SUMPRODUCT(K14:$K$98, X14:$X$98)-K14*$AZ$3)/Z14, 0)</f>
        <v>1808.8227407217159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2000000</v>
      </c>
      <c r="S15">
        <f t="shared" si="1"/>
        <v>1760.4387803369075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1577.2737471947985</v>
      </c>
      <c r="AC15">
        <f t="shared" si="2"/>
        <v>1515.9688757627355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-4275.9224649927801</v>
      </c>
      <c r="AI15">
        <f t="shared" si="6"/>
        <v>-4297.4507466447076</v>
      </c>
      <c r="AJ15">
        <f t="shared" si="7"/>
        <v>61.30487143206301</v>
      </c>
      <c r="AK15">
        <f t="shared" si="22"/>
        <v>110.40916230363591</v>
      </c>
      <c r="AL15">
        <f t="shared" si="8"/>
        <v>-4125.7367129090089</v>
      </c>
      <c r="AN15">
        <f t="shared" si="9"/>
        <v>0</v>
      </c>
      <c r="AO15">
        <f t="shared" si="9"/>
        <v>0</v>
      </c>
      <c r="AP15">
        <f t="shared" si="9"/>
        <v>-5.5257736939629636</v>
      </c>
      <c r="AQ15">
        <f t="shared" si="9"/>
        <v>-1097.5227961292987</v>
      </c>
      <c r="AR15">
        <f t="shared" si="9"/>
        <v>-1103.0485698232619</v>
      </c>
      <c r="AS15">
        <f t="shared" si="9"/>
        <v>15.735433572829898</v>
      </c>
      <c r="AT15">
        <f t="shared" si="9"/>
        <v>28.339281996308291</v>
      </c>
      <c r="AU15">
        <f t="shared" si="9"/>
        <v>-1058.9738542541238</v>
      </c>
      <c r="AW15">
        <v>12</v>
      </c>
      <c r="AX15">
        <f>IF(Z15&gt;0, (R15*SUMPRODUCT(K15:$K$98, X15:$X$98)-K15*$AZ$3)/Z15, 0)</f>
        <v>1760.4387803369075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2000000</v>
      </c>
      <c r="S16">
        <f t="shared" si="1"/>
        <v>1723.0152972495723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1515.9688757627355</v>
      </c>
      <c r="AC16">
        <f t="shared" si="2"/>
        <v>1465.2295605904346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-4266.1958512487518</v>
      </c>
      <c r="AI16">
        <f t="shared" si="6"/>
        <v>-4287.4555226360189</v>
      </c>
      <c r="AJ16">
        <f t="shared" si="7"/>
        <v>50.739315172300849</v>
      </c>
      <c r="AK16">
        <f t="shared" si="22"/>
        <v>106.11782130339149</v>
      </c>
      <c r="AL16">
        <f t="shared" si="8"/>
        <v>-4130.5983861603263</v>
      </c>
      <c r="AN16">
        <f t="shared" si="9"/>
        <v>0</v>
      </c>
      <c r="AO16">
        <f t="shared" si="9"/>
        <v>0</v>
      </c>
      <c r="AP16">
        <f t="shared" si="9"/>
        <v>-4.8721679726029485</v>
      </c>
      <c r="AQ16">
        <f t="shared" si="9"/>
        <v>-977.70197914509504</v>
      </c>
      <c r="AR16">
        <f t="shared" si="9"/>
        <v>-982.57414711769786</v>
      </c>
      <c r="AS16">
        <f t="shared" si="9"/>
        <v>11.628141462353311</v>
      </c>
      <c r="AT16">
        <f t="shared" si="9"/>
        <v>24.319465755544819</v>
      </c>
      <c r="AU16">
        <f t="shared" si="9"/>
        <v>-946.6265398997997</v>
      </c>
      <c r="AW16">
        <v>13</v>
      </c>
      <c r="AX16">
        <f>IF(Z16&gt;0, (R16*SUMPRODUCT(K16:$K$98, X16:$X$98)-K16*$AZ$3)/Z16, 0)</f>
        <v>1723.0152972495723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2000000</v>
      </c>
      <c r="S17">
        <f t="shared" si="1"/>
        <v>1693.5364010005123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1465.2295605904346</v>
      </c>
      <c r="AC17">
        <f t="shared" si="2"/>
        <v>1422.1556894426585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-4255.9395995428522</v>
      </c>
      <c r="AI17">
        <f t="shared" si="6"/>
        <v>-4276.9334749712525</v>
      </c>
      <c r="AJ17">
        <f t="shared" si="7"/>
        <v>43.073871147776117</v>
      </c>
      <c r="AK17">
        <f t="shared" si="22"/>
        <v>102.56606924133044</v>
      </c>
      <c r="AL17">
        <f t="shared" si="8"/>
        <v>-4131.2935345821461</v>
      </c>
      <c r="AN17">
        <f t="shared" si="9"/>
        <v>0</v>
      </c>
      <c r="AO17">
        <f t="shared" si="9"/>
        <v>0</v>
      </c>
      <c r="AP17">
        <f t="shared" si="9"/>
        <v>-4.2957628562409242</v>
      </c>
      <c r="AQ17">
        <f t="shared" si="9"/>
        <v>-870.84956336306061</v>
      </c>
      <c r="AR17">
        <f t="shared" si="9"/>
        <v>-875.14532621930152</v>
      </c>
      <c r="AS17">
        <f t="shared" si="9"/>
        <v>8.8137674428995094</v>
      </c>
      <c r="AT17">
        <f t="shared" si="9"/>
        <v>20.987049868910791</v>
      </c>
      <c r="AU17">
        <f t="shared" si="9"/>
        <v>-845.34450890749122</v>
      </c>
      <c r="AW17">
        <v>14</v>
      </c>
      <c r="AX17">
        <f>IF(Z17&gt;0, (R17*SUMPRODUCT(K17:$K$98, X17:$X$98)-K17*$AZ$3)/Z17, 0)</f>
        <v>1693.5364010005123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2000000</v>
      </c>
      <c r="S18">
        <f t="shared" si="1"/>
        <v>1671.1752034263643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1422.1556894426585</v>
      </c>
      <c r="AC18">
        <f t="shared" si="2"/>
        <v>1385.795508220066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-4246.6831094077088</v>
      </c>
      <c r="AI18">
        <f t="shared" si="6"/>
        <v>-4267.413962542958</v>
      </c>
      <c r="AJ18">
        <f t="shared" si="7"/>
        <v>36.360181222592473</v>
      </c>
      <c r="AK18">
        <f t="shared" si="22"/>
        <v>99.550898260986102</v>
      </c>
      <c r="AL18">
        <f t="shared" si="8"/>
        <v>-4131.5028830593792</v>
      </c>
      <c r="AN18">
        <f t="shared" si="9"/>
        <v>0</v>
      </c>
      <c r="AO18">
        <f t="shared" si="9"/>
        <v>0</v>
      </c>
      <c r="AP18">
        <f t="shared" si="9"/>
        <v>-3.7874493606271771</v>
      </c>
      <c r="AQ18">
        <f t="shared" si="9"/>
        <v>-775.85312686261307</v>
      </c>
      <c r="AR18">
        <f t="shared" si="9"/>
        <v>-779.64057622324026</v>
      </c>
      <c r="AS18">
        <f t="shared" si="9"/>
        <v>6.6428691682563876</v>
      </c>
      <c r="AT18">
        <f t="shared" si="9"/>
        <v>18.187576917774841</v>
      </c>
      <c r="AU18">
        <f t="shared" si="9"/>
        <v>-754.81013013720894</v>
      </c>
      <c r="AW18">
        <v>15</v>
      </c>
      <c r="AX18">
        <f>IF(Z18&gt;0, (R18*SUMPRODUCT(K18:$K$98, X18:$X$98)-K18*$AZ$3)/Z18, 0)</f>
        <v>1671.1752034263643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2000000</v>
      </c>
      <c r="S19">
        <f t="shared" si="1"/>
        <v>1654.8497626122728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1385.795508220066</v>
      </c>
      <c r="AC19">
        <f t="shared" si="2"/>
        <v>1355.0221868400067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-4245.8594951383129</v>
      </c>
      <c r="AI19">
        <f t="shared" si="6"/>
        <v>-4266.3299664985198</v>
      </c>
      <c r="AJ19">
        <f t="shared" si="7"/>
        <v>30.773321380059315</v>
      </c>
      <c r="AK19">
        <f t="shared" si="22"/>
        <v>97.005685575404627</v>
      </c>
      <c r="AL19">
        <f t="shared" si="8"/>
        <v>-4138.5509595430558</v>
      </c>
      <c r="AN19">
        <f t="shared" si="9"/>
        <v>0</v>
      </c>
      <c r="AO19">
        <f t="shared" si="9"/>
        <v>0</v>
      </c>
      <c r="AP19">
        <f t="shared" si="9"/>
        <v>-3.3391773069872492</v>
      </c>
      <c r="AQ19">
        <f t="shared" si="9"/>
        <v>-692.59165679899161</v>
      </c>
      <c r="AR19">
        <f t="shared" si="9"/>
        <v>-695.93083410597876</v>
      </c>
      <c r="AS19">
        <f t="shared" si="9"/>
        <v>5.0197953239450772</v>
      </c>
      <c r="AT19">
        <f t="shared" si="9"/>
        <v>15.82372863928294</v>
      </c>
      <c r="AU19">
        <f t="shared" si="9"/>
        <v>-675.08731014275077</v>
      </c>
      <c r="AW19">
        <v>16</v>
      </c>
      <c r="AX19">
        <f>IF(Z19&gt;0, (R19*SUMPRODUCT(K19:$K$98, X19:$X$98)-K19*$AZ$3)/Z19, 0)</f>
        <v>1654.8497626122728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2000000</v>
      </c>
      <c r="S20">
        <f t="shared" si="1"/>
        <v>1642.1337295955846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1355.0221868400067</v>
      </c>
      <c r="AC20">
        <f t="shared" si="2"/>
        <v>1327.6803563647263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-4242.7753996248912</v>
      </c>
      <c r="AI20">
        <f t="shared" si="6"/>
        <v>-4262.9881315790008</v>
      </c>
      <c r="AJ20">
        <f t="shared" si="7"/>
        <v>27.341830475280403</v>
      </c>
      <c r="AK20">
        <f t="shared" si="22"/>
        <v>94.851553078800478</v>
      </c>
      <c r="AL20">
        <f t="shared" si="8"/>
        <v>-4140.7947480249195</v>
      </c>
      <c r="AN20">
        <f t="shared" si="9"/>
        <v>0</v>
      </c>
      <c r="AO20">
        <f t="shared" si="9"/>
        <v>0</v>
      </c>
      <c r="AP20">
        <f t="shared" si="9"/>
        <v>-2.9438700238769706</v>
      </c>
      <c r="AQ20">
        <f t="shared" si="9"/>
        <v>-617.93622679782095</v>
      </c>
      <c r="AR20">
        <f t="shared" si="9"/>
        <v>-620.88009682169786</v>
      </c>
      <c r="AS20">
        <f t="shared" si="9"/>
        <v>3.9821828794270364</v>
      </c>
      <c r="AT20">
        <f t="shared" si="9"/>
        <v>13.814591934470343</v>
      </c>
      <c r="AU20">
        <f t="shared" si="9"/>
        <v>-603.08332200780046</v>
      </c>
      <c r="AW20">
        <v>17</v>
      </c>
      <c r="AX20">
        <f>IF(Z20&gt;0, (R20*SUMPRODUCT(K20:$K$98, X20:$X$98)-K20*$AZ$3)/Z20, 0)</f>
        <v>1642.1337295955846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25</v>
      </c>
      <c r="R21">
        <f t="shared" si="0"/>
        <v>2000000</v>
      </c>
      <c r="S21">
        <f t="shared" si="1"/>
        <v>1633.1147052350382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1327.6803563647263</v>
      </c>
      <c r="AC21">
        <f t="shared" si="2"/>
        <v>1303.7171887845052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-4246.2648566224834</v>
      </c>
      <c r="AI21">
        <f t="shared" si="6"/>
        <v>-4266.2223829463446</v>
      </c>
      <c r="AJ21">
        <f t="shared" si="7"/>
        <v>23.963167580221125</v>
      </c>
      <c r="AK21">
        <f t="shared" si="22"/>
        <v>92.937624945530857</v>
      </c>
      <c r="AL21">
        <f t="shared" si="8"/>
        <v>-4149.3215904205927</v>
      </c>
      <c r="AN21">
        <f t="shared" si="9"/>
        <v>0</v>
      </c>
      <c r="AO21">
        <f t="shared" si="9"/>
        <v>0</v>
      </c>
      <c r="AP21">
        <f t="shared" si="9"/>
        <v>-2.595268542908411</v>
      </c>
      <c r="AQ21">
        <f t="shared" si="9"/>
        <v>-552.18254148432436</v>
      </c>
      <c r="AR21">
        <f t="shared" si="9"/>
        <v>-554.77781002723282</v>
      </c>
      <c r="AS21">
        <f t="shared" si="9"/>
        <v>3.1161604900421005</v>
      </c>
      <c r="AT21">
        <f t="shared" si="9"/>
        <v>12.08557065438433</v>
      </c>
      <c r="AU21">
        <f t="shared" si="9"/>
        <v>-539.57607888280631</v>
      </c>
      <c r="AW21">
        <v>18</v>
      </c>
      <c r="AX21">
        <f>IF(Z21&gt;0, (R21*SUMPRODUCT(K21:$K$98, X21:$X$98)-K21*$AZ$3)/Z21, 0)</f>
        <v>1633.1147052350382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25</v>
      </c>
      <c r="R22">
        <f t="shared" si="0"/>
        <v>2000000</v>
      </c>
      <c r="S22">
        <f t="shared" si="1"/>
        <v>1626.3405537561946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1303.7171887845052</v>
      </c>
      <c r="AC22">
        <f t="shared" si="2"/>
        <v>1281.8677358873238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-4253.1644008990579</v>
      </c>
      <c r="AI22">
        <f t="shared" si="6"/>
        <v>-4272.869187404669</v>
      </c>
      <c r="AJ22">
        <f t="shared" si="7"/>
        <v>21.849452897181436</v>
      </c>
      <c r="AK22">
        <f t="shared" si="22"/>
        <v>91.260203214915379</v>
      </c>
      <c r="AL22">
        <f t="shared" si="8"/>
        <v>-4159.7595312925723</v>
      </c>
      <c r="AN22">
        <f t="shared" si="9"/>
        <v>0</v>
      </c>
      <c r="AO22">
        <f t="shared" si="9"/>
        <v>0</v>
      </c>
      <c r="AP22">
        <f t="shared" si="9"/>
        <v>-2.2878592504793756</v>
      </c>
      <c r="AQ22">
        <f t="shared" si="9"/>
        <v>-493.82121017325505</v>
      </c>
      <c r="AR22">
        <f t="shared" si="9"/>
        <v>-496.10906942373441</v>
      </c>
      <c r="AS22">
        <f t="shared" si="9"/>
        <v>2.5368695527097138</v>
      </c>
      <c r="AT22">
        <f t="shared" si="9"/>
        <v>10.595928053644091</v>
      </c>
      <c r="AU22">
        <f t="shared" si="9"/>
        <v>-482.97627181738062</v>
      </c>
      <c r="AW22">
        <v>19</v>
      </c>
      <c r="AX22">
        <f>IF(Z22&gt;0, (R22*SUMPRODUCT(K22:$K$98, X22:$X$98)-K22*$AZ$3)/Z22, 0)</f>
        <v>1626.3405537561946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2000000</v>
      </c>
      <c r="S23">
        <f t="shared" si="1"/>
        <v>1621.1709238382236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1281.8677358873238</v>
      </c>
      <c r="AC23">
        <f t="shared" si="2"/>
        <v>1261.5582119525889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-4264.7384710678125</v>
      </c>
      <c r="AI23">
        <f t="shared" si="6"/>
        <v>-4284.1929004774793</v>
      </c>
      <c r="AJ23">
        <f t="shared" si="7"/>
        <v>20.309523934734898</v>
      </c>
      <c r="AK23">
        <f t="shared" si="22"/>
        <v>89.730741512112672</v>
      </c>
      <c r="AL23">
        <f t="shared" si="8"/>
        <v>-4174.1526350306322</v>
      </c>
      <c r="AN23">
        <f t="shared" si="9"/>
        <v>0</v>
      </c>
      <c r="AO23">
        <f t="shared" si="9"/>
        <v>0</v>
      </c>
      <c r="AP23">
        <f t="shared" si="9"/>
        <v>-2.016777763390742</v>
      </c>
      <c r="AQ23">
        <f t="shared" si="9"/>
        <v>-442.11164121076081</v>
      </c>
      <c r="AR23">
        <f t="shared" si="9"/>
        <v>-444.1284189741516</v>
      </c>
      <c r="AS23">
        <f t="shared" si="9"/>
        <v>2.1054226466427797</v>
      </c>
      <c r="AT23">
        <f t="shared" si="9"/>
        <v>9.3020957008521528</v>
      </c>
      <c r="AU23">
        <f t="shared" si="9"/>
        <v>-432.72090062665671</v>
      </c>
      <c r="AW23">
        <v>20</v>
      </c>
      <c r="AX23">
        <f>IF(Z23&gt;0, (R23*SUMPRODUCT(K23:$K$98, X23:$X$98)-K23*$AZ$3)/Z23, 0)</f>
        <v>1621.1709238382236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2000000</v>
      </c>
      <c r="S24">
        <f t="shared" si="1"/>
        <v>1616.9419010420584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1261.5582119525889</v>
      </c>
      <c r="AC24">
        <f t="shared" si="2"/>
        <v>1242.2248620262217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-4279.3721609921304</v>
      </c>
      <c r="AI24">
        <f t="shared" si="6"/>
        <v>-4298.5785539556882</v>
      </c>
      <c r="AJ24">
        <f t="shared" si="7"/>
        <v>19.333349926367191</v>
      </c>
      <c r="AK24">
        <f t="shared" si="22"/>
        <v>88.309074836681233</v>
      </c>
      <c r="AL24">
        <f t="shared" si="8"/>
        <v>-4190.9361291926398</v>
      </c>
      <c r="AN24">
        <f t="shared" si="9"/>
        <v>0</v>
      </c>
      <c r="AO24">
        <f t="shared" si="9"/>
        <v>0</v>
      </c>
      <c r="AP24">
        <f t="shared" si="9"/>
        <v>-1.7777362744647363</v>
      </c>
      <c r="AQ24">
        <f t="shared" si="9"/>
        <v>-396.0970254521506</v>
      </c>
      <c r="AR24">
        <f t="shared" si="9"/>
        <v>-397.87476172661536</v>
      </c>
      <c r="AS24">
        <f t="shared" si="9"/>
        <v>1.7894873616423663</v>
      </c>
      <c r="AT24">
        <f t="shared" si="9"/>
        <v>8.1738536746313901</v>
      </c>
      <c r="AU24">
        <f t="shared" si="9"/>
        <v>-387.91142069034163</v>
      </c>
      <c r="AW24">
        <v>21</v>
      </c>
      <c r="AX24">
        <f>IF(Z24&gt;0, (R24*SUMPRODUCT(K24:$K$98, X24:$X$98)-K24*$AZ$3)/Z24, 0)</f>
        <v>1616.9419010420584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2000000</v>
      </c>
      <c r="S25">
        <f t="shared" si="1"/>
        <v>1613.3625898025193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1242.2248620262217</v>
      </c>
      <c r="AC25">
        <f t="shared" si="2"/>
        <v>1223.6084537922811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-4303.8453608458267</v>
      </c>
      <c r="AI25">
        <f t="shared" si="6"/>
        <v>-4322.8058918127381</v>
      </c>
      <c r="AJ25">
        <f t="shared" si="7"/>
        <v>18.616408233940547</v>
      </c>
      <c r="AK25">
        <f t="shared" si="22"/>
        <v>86.955740341835522</v>
      </c>
      <c r="AL25">
        <f t="shared" si="8"/>
        <v>-4217.2337432369613</v>
      </c>
      <c r="AN25">
        <f t="shared" si="9"/>
        <v>0</v>
      </c>
      <c r="AO25">
        <f t="shared" si="9"/>
        <v>0</v>
      </c>
      <c r="AP25">
        <f t="shared" si="9"/>
        <v>-1.5669458781504455</v>
      </c>
      <c r="AQ25">
        <f t="shared" si="9"/>
        <v>-355.680585113532</v>
      </c>
      <c r="AR25">
        <f t="shared" si="9"/>
        <v>-357.24753099168242</v>
      </c>
      <c r="AS25">
        <f t="shared" si="9"/>
        <v>1.5385067116024445</v>
      </c>
      <c r="AT25">
        <f t="shared" si="9"/>
        <v>7.1862406779610923</v>
      </c>
      <c r="AU25">
        <f t="shared" si="9"/>
        <v>-348.52278360211886</v>
      </c>
      <c r="AW25">
        <v>22</v>
      </c>
      <c r="AX25">
        <f>IF(Z25&gt;0, (R25*SUMPRODUCT(K25:$K$98, X25:$X$98)-K25*$AZ$3)/Z25, 0)</f>
        <v>1613.3625898025193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2000000</v>
      </c>
      <c r="S26">
        <f t="shared" si="1"/>
        <v>1609.4783940194138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1223.6084537922811</v>
      </c>
      <c r="AC26">
        <f t="shared" si="2"/>
        <v>1204.9641340521498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-4339.0917254555561</v>
      </c>
      <c r="AI26">
        <f t="shared" si="6"/>
        <v>-4357.80841246623</v>
      </c>
      <c r="AJ26">
        <f t="shared" si="7"/>
        <v>18.644319740131323</v>
      </c>
      <c r="AK26">
        <f t="shared" si="22"/>
        <v>85.65259176545969</v>
      </c>
      <c r="AL26">
        <f t="shared" si="8"/>
        <v>-4253.5115009606388</v>
      </c>
      <c r="AN26">
        <f t="shared" si="9"/>
        <v>0</v>
      </c>
      <c r="AO26">
        <f t="shared" si="9"/>
        <v>0</v>
      </c>
      <c r="AP26">
        <f t="shared" si="9"/>
        <v>-1.3810660727270867</v>
      </c>
      <c r="AQ26">
        <f t="shared" si="9"/>
        <v>-320.17270818601355</v>
      </c>
      <c r="AR26">
        <f t="shared" si="9"/>
        <v>-321.55377425874065</v>
      </c>
      <c r="AS26">
        <f t="shared" si="9"/>
        <v>1.3757262397713146</v>
      </c>
      <c r="AT26">
        <f t="shared" si="9"/>
        <v>6.3201296501329658</v>
      </c>
      <c r="AU26">
        <f t="shared" si="9"/>
        <v>-313.85791836883635</v>
      </c>
      <c r="AW26">
        <v>23</v>
      </c>
      <c r="AX26">
        <f>IF(Z26&gt;0, (R26*SUMPRODUCT(K26:$K$98, X26:$X$98)-K26*$AZ$3)/Z26, 0)</f>
        <v>1609.4783940194138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2000000</v>
      </c>
      <c r="S27">
        <f t="shared" si="1"/>
        <v>1604.5042280526202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1204.9641340521498</v>
      </c>
      <c r="AC27">
        <f t="shared" si="2"/>
        <v>1185.7166628066716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-4376.5214263709595</v>
      </c>
      <c r="AI27">
        <f t="shared" si="6"/>
        <v>-4394.9962399936976</v>
      </c>
      <c r="AJ27">
        <f t="shared" si="7"/>
        <v>19.247471245478209</v>
      </c>
      <c r="AK27">
        <f t="shared" si="22"/>
        <v>84.347489383650498</v>
      </c>
      <c r="AL27">
        <f t="shared" si="8"/>
        <v>-4291.4012793645688</v>
      </c>
      <c r="AN27">
        <f t="shared" si="9"/>
        <v>0</v>
      </c>
      <c r="AO27">
        <f t="shared" si="9"/>
        <v>0</v>
      </c>
      <c r="AP27">
        <f t="shared" si="9"/>
        <v>-1.2171595802531781</v>
      </c>
      <c r="AQ27">
        <f t="shared" si="9"/>
        <v>-288.33443687543644</v>
      </c>
      <c r="AR27">
        <f t="shared" si="9"/>
        <v>-289.55159645568961</v>
      </c>
      <c r="AS27">
        <f t="shared" si="9"/>
        <v>1.2680638895998664</v>
      </c>
      <c r="AT27">
        <f t="shared" si="9"/>
        <v>5.5569900119187263</v>
      </c>
      <c r="AU27">
        <f t="shared" si="9"/>
        <v>-282.72654255417103</v>
      </c>
      <c r="AW27">
        <v>24</v>
      </c>
      <c r="AX27">
        <f>IF(Z27&gt;0, (R27*SUMPRODUCT(K27:$K$98, X27:$X$98)-K27*$AZ$3)/Z27, 0)</f>
        <v>1604.5042280526202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2000000</v>
      </c>
      <c r="S28">
        <f t="shared" si="1"/>
        <v>1598.6815647779054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1185.7166628066716</v>
      </c>
      <c r="AC28">
        <f t="shared" si="2"/>
        <v>1166.065473199571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-4421.3273648496352</v>
      </c>
      <c r="AI28">
        <f t="shared" si="6"/>
        <v>-4439.5621637440845</v>
      </c>
      <c r="AJ28">
        <f t="shared" si="7"/>
        <v>19.651189607100605</v>
      </c>
      <c r="AK28">
        <f t="shared" si="22"/>
        <v>83.000166396467023</v>
      </c>
      <c r="AL28">
        <f t="shared" si="8"/>
        <v>-4336.9108077405172</v>
      </c>
      <c r="AN28">
        <f t="shared" si="9"/>
        <v>0</v>
      </c>
      <c r="AO28">
        <f t="shared" si="9"/>
        <v>0</v>
      </c>
      <c r="AP28">
        <f t="shared" si="9"/>
        <v>-1.0726311652869112</v>
      </c>
      <c r="AQ28">
        <f t="shared" si="9"/>
        <v>-260.07709495041792</v>
      </c>
      <c r="AR28">
        <f t="shared" si="9"/>
        <v>-261.14972611570482</v>
      </c>
      <c r="AS28">
        <f t="shared" si="9"/>
        <v>1.1559479503749399</v>
      </c>
      <c r="AT28">
        <f t="shared" si="9"/>
        <v>4.8823442318274424</v>
      </c>
      <c r="AU28">
        <f t="shared" si="9"/>
        <v>-255.11143393350244</v>
      </c>
      <c r="AW28">
        <v>25</v>
      </c>
      <c r="AX28">
        <f>IF(Z28&gt;0, (R28*SUMPRODUCT(K28:$K$98, X28:$X$98)-K28*$AZ$3)/Z28, 0)</f>
        <v>1598.6815647779054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2000000</v>
      </c>
      <c r="S29">
        <f t="shared" si="1"/>
        <v>1591.8105756091411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1166.065473199571</v>
      </c>
      <c r="AC29">
        <f t="shared" si="2"/>
        <v>1145.8841347387377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-4471.8335180310023</v>
      </c>
      <c r="AI29">
        <f t="shared" si="6"/>
        <v>-4489.8300710175317</v>
      </c>
      <c r="AJ29">
        <f t="shared" si="7"/>
        <v>20.181338460833331</v>
      </c>
      <c r="AK29">
        <f t="shared" si="22"/>
        <v>81.624583123969984</v>
      </c>
      <c r="AL29">
        <f t="shared" si="8"/>
        <v>-4388.0241494327283</v>
      </c>
      <c r="AN29">
        <f t="shared" si="9"/>
        <v>0</v>
      </c>
      <c r="AO29">
        <f t="shared" si="9"/>
        <v>0</v>
      </c>
      <c r="AP29">
        <f t="shared" si="9"/>
        <v>-0.94519352965224956</v>
      </c>
      <c r="AQ29">
        <f t="shared" si="9"/>
        <v>-234.86431596587548</v>
      </c>
      <c r="AR29">
        <f t="shared" si="9"/>
        <v>-235.80950949552769</v>
      </c>
      <c r="AS29">
        <f t="shared" si="9"/>
        <v>1.0599402311753443</v>
      </c>
      <c r="AT29">
        <f t="shared" si="9"/>
        <v>4.2869891743760675</v>
      </c>
      <c r="AU29">
        <f t="shared" si="9"/>
        <v>-230.46258008997629</v>
      </c>
      <c r="AW29">
        <v>26</v>
      </c>
      <c r="AX29">
        <f>IF(Z29&gt;0, (R29*SUMPRODUCT(K29:$K$98, X29:$X$98)-K29*$AZ$3)/Z29, 0)</f>
        <v>1591.8105756091411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2000000</v>
      </c>
      <c r="S30">
        <f t="shared" si="1"/>
        <v>1583.923448675034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1145.8841347387377</v>
      </c>
      <c r="AC30">
        <f t="shared" si="2"/>
        <v>1125.212458495706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-4535.5315959439349</v>
      </c>
      <c r="AI30">
        <f t="shared" si="6"/>
        <v>-4553.29148925565</v>
      </c>
      <c r="AJ30">
        <f t="shared" si="7"/>
        <v>20.671676243031698</v>
      </c>
      <c r="AK30">
        <f t="shared" si="22"/>
        <v>80.21188943171164</v>
      </c>
      <c r="AL30">
        <f t="shared" si="8"/>
        <v>-4452.4079235809068</v>
      </c>
      <c r="AN30">
        <f t="shared" si="9"/>
        <v>0</v>
      </c>
      <c r="AO30">
        <f t="shared" si="9"/>
        <v>0</v>
      </c>
      <c r="AP30">
        <f t="shared" si="9"/>
        <v>-0.83282497497635821</v>
      </c>
      <c r="AQ30">
        <f t="shared" si="9"/>
        <v>-212.68731301470206</v>
      </c>
      <c r="AR30">
        <f t="shared" si="9"/>
        <v>-213.5201379896784</v>
      </c>
      <c r="AS30">
        <f t="shared" si="9"/>
        <v>0.96936890034501932</v>
      </c>
      <c r="AT30">
        <f t="shared" si="9"/>
        <v>3.7614226412444576</v>
      </c>
      <c r="AU30">
        <f t="shared" si="9"/>
        <v>-208.78934644808893</v>
      </c>
      <c r="AW30">
        <v>27</v>
      </c>
      <c r="AX30">
        <f>IF(Z30&gt;0, (R30*SUMPRODUCT(K30:$K$98, X30:$X$98)-K30*$AZ$3)/Z30, 0)</f>
        <v>1583.923448675034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2000000</v>
      </c>
      <c r="S31">
        <f t="shared" si="1"/>
        <v>1574.5974736333319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1125.212458495706</v>
      </c>
      <c r="AC31">
        <f t="shared" si="2"/>
        <v>1103.7685738049718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-4614.3584307522706</v>
      </c>
      <c r="AI31">
        <f t="shared" si="6"/>
        <v>-4631.8830456504838</v>
      </c>
      <c r="AJ31">
        <f t="shared" si="7"/>
        <v>21.443884690734194</v>
      </c>
      <c r="AK31">
        <f t="shared" si="22"/>
        <v>78.764872094699427</v>
      </c>
      <c r="AL31">
        <f t="shared" si="8"/>
        <v>-4531.6742888650506</v>
      </c>
      <c r="AN31">
        <f t="shared" si="9"/>
        <v>0</v>
      </c>
      <c r="AO31">
        <f t="shared" si="9"/>
        <v>0</v>
      </c>
      <c r="AP31">
        <f t="shared" si="9"/>
        <v>-0.7337427927750132</v>
      </c>
      <c r="AQ31">
        <f t="shared" si="9"/>
        <v>-193.1998084699834</v>
      </c>
      <c r="AR31">
        <f t="shared" si="9"/>
        <v>-193.93355126275839</v>
      </c>
      <c r="AS31">
        <f t="shared" si="9"/>
        <v>0.89783974896523955</v>
      </c>
      <c r="AT31">
        <f t="shared" si="9"/>
        <v>3.2978275162681303</v>
      </c>
      <c r="AU31">
        <f t="shared" si="9"/>
        <v>-189.73788399752502</v>
      </c>
      <c r="AW31">
        <v>28</v>
      </c>
      <c r="AX31">
        <f>IF(Z31&gt;0, (R31*SUMPRODUCT(K31:$K$98, X31:$X$98)-K31*$AZ$3)/Z31, 0)</f>
        <v>1574.5974736333319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2000000</v>
      </c>
      <c r="S32">
        <f t="shared" si="1"/>
        <v>1563.4544484467256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1103.7685738049718</v>
      </c>
      <c r="AC32">
        <f t="shared" si="2"/>
        <v>1081.321826338532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-4702.5145046800926</v>
      </c>
      <c r="AI32">
        <f t="shared" si="6"/>
        <v>-4719.805091998016</v>
      </c>
      <c r="AJ32">
        <f t="shared" si="7"/>
        <v>22.446747466439774</v>
      </c>
      <c r="AK32">
        <f t="shared" si="22"/>
        <v>77.263800166348034</v>
      </c>
      <c r="AL32">
        <f t="shared" si="8"/>
        <v>-4620.0945443652281</v>
      </c>
      <c r="AN32">
        <f t="shared" si="9"/>
        <v>0</v>
      </c>
      <c r="AO32">
        <f t="shared" si="9"/>
        <v>0</v>
      </c>
      <c r="AP32">
        <f t="shared" si="9"/>
        <v>-0.64637877621708784</v>
      </c>
      <c r="AQ32">
        <f t="shared" si="9"/>
        <v>-175.79539172318553</v>
      </c>
      <c r="AR32">
        <f t="shared" si="9"/>
        <v>-176.44177049940262</v>
      </c>
      <c r="AS32">
        <f t="shared" si="9"/>
        <v>0.83913292768092107</v>
      </c>
      <c r="AT32">
        <f t="shared" si="9"/>
        <v>2.8883738695005028</v>
      </c>
      <c r="AU32">
        <f t="shared" si="9"/>
        <v>-172.71426370222122</v>
      </c>
      <c r="AW32">
        <v>29</v>
      </c>
      <c r="AX32">
        <f>IF(Z32&gt;0, (R32*SUMPRODUCT(K32:$K$98, X32:$X$98)-K32*$AZ$3)/Z32, 0)</f>
        <v>1563.4544484467256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2000000</v>
      </c>
      <c r="S33">
        <f t="shared" si="1"/>
        <v>1550.6077247654091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1081.321826338532</v>
      </c>
      <c r="AC33">
        <f t="shared" si="2"/>
        <v>1057.9845247970811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-4808.228767482381</v>
      </c>
      <c r="AI33">
        <f t="shared" si="6"/>
        <v>-4825.2863460675317</v>
      </c>
      <c r="AJ33">
        <f t="shared" si="7"/>
        <v>23.33730154145087</v>
      </c>
      <c r="AK33">
        <f t="shared" si="22"/>
        <v>75.692527843697249</v>
      </c>
      <c r="AL33">
        <f t="shared" si="8"/>
        <v>-4726.2565166823833</v>
      </c>
      <c r="AN33">
        <f t="shared" si="9"/>
        <v>0</v>
      </c>
      <c r="AO33">
        <f t="shared" si="9"/>
        <v>0</v>
      </c>
      <c r="AP33">
        <f t="shared" si="9"/>
        <v>-0.56934655959084057</v>
      </c>
      <c r="AQ33">
        <f t="shared" si="9"/>
        <v>-160.48869379825194</v>
      </c>
      <c r="AR33">
        <f t="shared" si="9"/>
        <v>-161.0580403578428</v>
      </c>
      <c r="AS33">
        <f t="shared" si="9"/>
        <v>0.77895067441320653</v>
      </c>
      <c r="AT33">
        <f t="shared" si="9"/>
        <v>2.5264594326453915</v>
      </c>
      <c r="AU33">
        <f t="shared" si="9"/>
        <v>-157.75263025078419</v>
      </c>
      <c r="AW33">
        <v>30</v>
      </c>
      <c r="AX33">
        <f>IF(Z33&gt;0, (R33*SUMPRODUCT(K33:$K$98, X33:$X$98)-K33*$AZ$3)/Z33, 0)</f>
        <v>1550.6077247654091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2000000</v>
      </c>
      <c r="S34">
        <f t="shared" si="1"/>
        <v>1535.8058390150263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1057.9845247970811</v>
      </c>
      <c r="AC34">
        <f t="shared" si="2"/>
        <v>1033.6191258039494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-4931.8399564427691</v>
      </c>
      <c r="AI34">
        <f t="shared" si="6"/>
        <v>-4948.665311242612</v>
      </c>
      <c r="AJ34">
        <f t="shared" si="7"/>
        <v>24.365398993131748</v>
      </c>
      <c r="AK34">
        <f t="shared" si="22"/>
        <v>74.058916735795691</v>
      </c>
      <c r="AL34">
        <f t="shared" si="8"/>
        <v>-4850.2409955136845</v>
      </c>
      <c r="AN34">
        <f t="shared" si="9"/>
        <v>0</v>
      </c>
      <c r="AO34">
        <f t="shared" si="9"/>
        <v>0</v>
      </c>
      <c r="AP34">
        <f t="shared" si="9"/>
        <v>-0.50142447478728225</v>
      </c>
      <c r="AQ34">
        <f t="shared" si="9"/>
        <v>-146.97730236971228</v>
      </c>
      <c r="AR34">
        <f t="shared" si="9"/>
        <v>-147.47872684449953</v>
      </c>
      <c r="AS34">
        <f t="shared" si="9"/>
        <v>0.72613074365763131</v>
      </c>
      <c r="AT34">
        <f t="shared" si="9"/>
        <v>2.2070829334254172</v>
      </c>
      <c r="AU34">
        <f t="shared" ref="AU34:AU97" si="23">AL34*$K34</f>
        <v>-144.54551316741649</v>
      </c>
      <c r="AW34">
        <v>31</v>
      </c>
      <c r="AX34">
        <f>IF(Z34&gt;0, (R34*SUMPRODUCT(K34:$K$98, X34:$X$98)-K34*$AZ$3)/Z34, 0)</f>
        <v>1535.8058390150263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2000000</v>
      </c>
      <c r="S35">
        <f t="shared" si="1"/>
        <v>1518.9042236420091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1033.6191258039494</v>
      </c>
      <c r="AC35">
        <f t="shared" si="2"/>
        <v>1008.1804795102366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-5057.8281795009698</v>
      </c>
      <c r="AI35">
        <f t="shared" ref="AI35:AI66" si="25">SUM(AE35:AH35)</f>
        <v>-5074.4220579005705</v>
      </c>
      <c r="AJ35">
        <f t="shared" si="7"/>
        <v>25.438646293712736</v>
      </c>
      <c r="AK35">
        <f t="shared" si="22"/>
        <v>72.353338806276469</v>
      </c>
      <c r="AL35">
        <f t="shared" ref="AL35:AL98" si="26">SUM(AI35:AK35)</f>
        <v>-4976.6300728005817</v>
      </c>
      <c r="AN35">
        <f t="shared" ref="AN35:AT66" si="27">AE35*$K35</f>
        <v>0</v>
      </c>
      <c r="AO35">
        <f t="shared" si="27"/>
        <v>0</v>
      </c>
      <c r="AP35">
        <f t="shared" si="27"/>
        <v>-0.44154114325133526</v>
      </c>
      <c r="AQ35">
        <f t="shared" si="27"/>
        <v>-134.58211413670304</v>
      </c>
      <c r="AR35">
        <f t="shared" si="27"/>
        <v>-135.02365527995437</v>
      </c>
      <c r="AS35">
        <f t="shared" si="27"/>
        <v>0.6768887114155494</v>
      </c>
      <c r="AT35">
        <f t="shared" si="27"/>
        <v>1.9252265905083774</v>
      </c>
      <c r="AU35">
        <f t="shared" si="23"/>
        <v>-132.42153997803047</v>
      </c>
      <c r="AW35">
        <v>32</v>
      </c>
      <c r="AX35">
        <f>IF(Z35&gt;0, (R35*SUMPRODUCT(K35:$K$98, X35:$X$98)-K35*$AZ$3)/Z35, 0)</f>
        <v>1518.9042236420091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2000000</v>
      </c>
      <c r="S36">
        <f t="shared" si="1"/>
        <v>1500.5094797350603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1008.1804795102366</v>
      </c>
      <c r="AC36">
        <f t="shared" si="2"/>
        <v>982.11502258424707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-5193.0927429530311</v>
      </c>
      <c r="AI36">
        <f t="shared" si="25"/>
        <v>-5209.455768909349</v>
      </c>
      <c r="AJ36">
        <f t="shared" si="7"/>
        <v>26.065456925989565</v>
      </c>
      <c r="AK36">
        <f t="shared" si="22"/>
        <v>70.572633565716572</v>
      </c>
      <c r="AL36">
        <f t="shared" si="26"/>
        <v>-5112.817678417643</v>
      </c>
      <c r="AN36">
        <f t="shared" si="27"/>
        <v>0</v>
      </c>
      <c r="AO36">
        <f t="shared" si="27"/>
        <v>0</v>
      </c>
      <c r="AP36">
        <f t="shared" si="27"/>
        <v>-0.38874862969140389</v>
      </c>
      <c r="AQ36">
        <f t="shared" si="27"/>
        <v>-123.37618317496222</v>
      </c>
      <c r="AR36">
        <f t="shared" si="27"/>
        <v>-123.76493180465363</v>
      </c>
      <c r="AS36">
        <f t="shared" si="27"/>
        <v>0.61925652928187314</v>
      </c>
      <c r="AT36">
        <f t="shared" si="27"/>
        <v>1.6766467684904363</v>
      </c>
      <c r="AU36">
        <f t="shared" si="23"/>
        <v>-121.46902850688132</v>
      </c>
      <c r="AW36">
        <v>33</v>
      </c>
      <c r="AX36">
        <f>IF(Z36&gt;0, (R36*SUMPRODUCT(K36:$K$98, X36:$X$98)-K36*$AZ$3)/Z36, 0)</f>
        <v>1500.5094797350603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2000000</v>
      </c>
      <c r="S37">
        <f t="shared" si="1"/>
        <v>1480.8947383086277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982.11502258424707</v>
      </c>
      <c r="AC37">
        <f t="shared" si="2"/>
        <v>955.62871191885097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-5341.7464766181902</v>
      </c>
      <c r="AI37">
        <f t="shared" si="25"/>
        <v>-5357.8791004839877</v>
      </c>
      <c r="AJ37">
        <f t="shared" si="7"/>
        <v>26.486310665396104</v>
      </c>
      <c r="AK37">
        <f t="shared" si="22"/>
        <v>68.748051580897297</v>
      </c>
      <c r="AL37">
        <f t="shared" si="26"/>
        <v>-5262.6447382376946</v>
      </c>
      <c r="AN37">
        <f t="shared" si="27"/>
        <v>0</v>
      </c>
      <c r="AO37">
        <f t="shared" si="27"/>
        <v>0</v>
      </c>
      <c r="AP37">
        <f t="shared" si="27"/>
        <v>-0.3422096385111551</v>
      </c>
      <c r="AQ37">
        <f t="shared" si="27"/>
        <v>-113.31059014257976</v>
      </c>
      <c r="AR37">
        <f t="shared" si="27"/>
        <v>-113.65279978109091</v>
      </c>
      <c r="AS37">
        <f t="shared" si="27"/>
        <v>0.56183488028352768</v>
      </c>
      <c r="AT37">
        <f t="shared" si="27"/>
        <v>1.4583025102149152</v>
      </c>
      <c r="AU37">
        <f t="shared" si="23"/>
        <v>-111.63266239059247</v>
      </c>
      <c r="AW37">
        <v>34</v>
      </c>
      <c r="AX37">
        <f>IF(Z37&gt;0, (R37*SUMPRODUCT(K37:$K$98, X37:$X$98)-K37*$AZ$3)/Z37, 0)</f>
        <v>1480.8947383086277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2000000</v>
      </c>
      <c r="S38">
        <f t="shared" si="1"/>
        <v>1460.2185485634554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955.62871191885097</v>
      </c>
      <c r="AC38">
        <f t="shared" si="2"/>
        <v>928.82693651695581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-5528.576634043874</v>
      </c>
      <c r="AI38">
        <f t="shared" si="25"/>
        <v>-5544.4788244630881</v>
      </c>
      <c r="AJ38">
        <f t="shared" si="7"/>
        <v>26.801775401895156</v>
      </c>
      <c r="AK38">
        <f t="shared" si="22"/>
        <v>66.894009834319576</v>
      </c>
      <c r="AL38">
        <f t="shared" si="26"/>
        <v>-5450.7830392268734</v>
      </c>
      <c r="AN38">
        <f t="shared" si="27"/>
        <v>0</v>
      </c>
      <c r="AO38">
        <f t="shared" si="27"/>
        <v>0</v>
      </c>
      <c r="AP38">
        <f t="shared" si="27"/>
        <v>-0.30118001883305434</v>
      </c>
      <c r="AQ38">
        <f t="shared" si="27"/>
        <v>-104.70864521591184</v>
      </c>
      <c r="AR38">
        <f t="shared" si="27"/>
        <v>-105.00982523474491</v>
      </c>
      <c r="AS38">
        <f t="shared" si="27"/>
        <v>0.50761303993372875</v>
      </c>
      <c r="AT38">
        <f t="shared" si="27"/>
        <v>1.2669411326741682</v>
      </c>
      <c r="AU38">
        <f t="shared" si="23"/>
        <v>-103.235271062137</v>
      </c>
      <c r="AW38">
        <v>35</v>
      </c>
      <c r="AX38">
        <f>IF(Z38&gt;0, (R38*SUMPRODUCT(K38:$K$98, X38:$X$98)-K38*$AZ$3)/Z38, 0)</f>
        <v>1460.2185485634554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2000000</v>
      </c>
      <c r="S39">
        <f t="shared" si="1"/>
        <v>1437.8845371872592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928.82693651695581</v>
      </c>
      <c r="AC39">
        <f t="shared" si="2"/>
        <v>901.35830446236901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-5725.1307660547482</v>
      </c>
      <c r="AI39">
        <f t="shared" si="25"/>
        <v>-5740.8023704351945</v>
      </c>
      <c r="AJ39">
        <f t="shared" si="7"/>
        <v>27.468632054586806</v>
      </c>
      <c r="AK39">
        <f t="shared" si="22"/>
        <v>65.017885556186911</v>
      </c>
      <c r="AL39">
        <f t="shared" si="26"/>
        <v>-5648.3158528244203</v>
      </c>
      <c r="AN39">
        <f t="shared" si="27"/>
        <v>0</v>
      </c>
      <c r="AO39">
        <f t="shared" si="27"/>
        <v>0</v>
      </c>
      <c r="AP39">
        <f t="shared" si="27"/>
        <v>-0.26501145316299102</v>
      </c>
      <c r="AQ39">
        <f t="shared" si="27"/>
        <v>-96.813650155272171</v>
      </c>
      <c r="AR39">
        <f t="shared" si="27"/>
        <v>-97.078661608435169</v>
      </c>
      <c r="AS39">
        <f t="shared" si="27"/>
        <v>0.46450267123055461</v>
      </c>
      <c r="AT39">
        <f t="shared" si="27"/>
        <v>1.099471624891792</v>
      </c>
      <c r="AU39">
        <f t="shared" si="23"/>
        <v>-95.514687312312816</v>
      </c>
      <c r="AW39">
        <v>36</v>
      </c>
      <c r="AX39">
        <f>IF(Z39&gt;0, (R39*SUMPRODUCT(K39:$K$98, X39:$X$98)-K39*$AZ$3)/Z39, 0)</f>
        <v>1437.8845371872592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2000000</v>
      </c>
      <c r="S40">
        <f t="shared" si="1"/>
        <v>1414.2691093103074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901.35830446236901</v>
      </c>
      <c r="AC40">
        <f t="shared" si="2"/>
        <v>873.50895177256575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-5911.3793214381976</v>
      </c>
      <c r="AI40">
        <f t="shared" si="25"/>
        <v>-5926.820317533321</v>
      </c>
      <c r="AJ40">
        <f t="shared" si="7"/>
        <v>27.849352689803254</v>
      </c>
      <c r="AK40">
        <f t="shared" si="22"/>
        <v>63.095081312365835</v>
      </c>
      <c r="AL40">
        <f t="shared" si="26"/>
        <v>-5835.8758835311528</v>
      </c>
      <c r="AN40">
        <f t="shared" si="27"/>
        <v>0</v>
      </c>
      <c r="AO40">
        <f t="shared" si="27"/>
        <v>0</v>
      </c>
      <c r="AP40">
        <f t="shared" si="27"/>
        <v>-0.23313553484753524</v>
      </c>
      <c r="AQ40">
        <f t="shared" si="27"/>
        <v>-89.252828722973518</v>
      </c>
      <c r="AR40">
        <f t="shared" si="27"/>
        <v>-89.485964257821053</v>
      </c>
      <c r="AS40">
        <f t="shared" si="27"/>
        <v>0.42048282989628116</v>
      </c>
      <c r="AT40">
        <f t="shared" si="27"/>
        <v>0.95263967670147587</v>
      </c>
      <c r="AU40">
        <f t="shared" si="23"/>
        <v>-88.1128417512233</v>
      </c>
      <c r="AW40">
        <v>37</v>
      </c>
      <c r="AX40">
        <f>IF(Z40&gt;0, (R40*SUMPRODUCT(K40:$K$98, X40:$X$98)-K40*$AZ$3)/Z40, 0)</f>
        <v>1414.2691093103074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2000000</v>
      </c>
      <c r="S41">
        <f t="shared" si="1"/>
        <v>1390.2447484173349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873.50895177256575</v>
      </c>
      <c r="AC41">
        <f t="shared" si="2"/>
        <v>845.83138864376076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-6117.5633018081999</v>
      </c>
      <c r="AI41">
        <f t="shared" si="25"/>
        <v>-6132.7734184010997</v>
      </c>
      <c r="AJ41">
        <f t="shared" si="7"/>
        <v>27.677563128804991</v>
      </c>
      <c r="AK41">
        <f t="shared" si="22"/>
        <v>61.145626624079611</v>
      </c>
      <c r="AL41">
        <f t="shared" si="26"/>
        <v>-6043.9502286482157</v>
      </c>
      <c r="AN41">
        <f t="shared" si="27"/>
        <v>0</v>
      </c>
      <c r="AO41">
        <f t="shared" si="27"/>
        <v>0</v>
      </c>
      <c r="AP41">
        <f t="shared" si="27"/>
        <v>-0.20504429092608162</v>
      </c>
      <c r="AQ41">
        <f t="shared" si="27"/>
        <v>-82.469547274887347</v>
      </c>
      <c r="AR41">
        <f t="shared" si="27"/>
        <v>-82.674591565813429</v>
      </c>
      <c r="AS41">
        <f t="shared" si="27"/>
        <v>0.37311524021827369</v>
      </c>
      <c r="AT41">
        <f t="shared" si="27"/>
        <v>0.82429096304351457</v>
      </c>
      <c r="AU41">
        <f t="shared" si="23"/>
        <v>-81.477185362551651</v>
      </c>
      <c r="AW41">
        <v>38</v>
      </c>
      <c r="AX41">
        <f>IF(Z41&gt;0, (R41*SUMPRODUCT(K41:$K$98, X41:$X$98)-K41*$AZ$3)/Z41, 0)</f>
        <v>1390.2447484173349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2000000</v>
      </c>
      <c r="S42">
        <f t="shared" si="1"/>
        <v>1365.8245121122436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845.83138864376076</v>
      </c>
      <c r="AC42">
        <f t="shared" si="2"/>
        <v>818.33975707795264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-6332.4473100711248</v>
      </c>
      <c r="AI42">
        <f t="shared" si="25"/>
        <v>-6347.4261699067192</v>
      </c>
      <c r="AJ42">
        <f t="shared" si="7"/>
        <v>27.49163156580812</v>
      </c>
      <c r="AK42">
        <f t="shared" si="22"/>
        <v>59.208197205063257</v>
      </c>
      <c r="AL42">
        <f t="shared" si="26"/>
        <v>-6260.7263411358472</v>
      </c>
      <c r="AN42">
        <f t="shared" si="27"/>
        <v>0</v>
      </c>
      <c r="AO42">
        <f t="shared" si="27"/>
        <v>0</v>
      </c>
      <c r="AP42">
        <f t="shared" si="27"/>
        <v>-0.18029175769249681</v>
      </c>
      <c r="AQ42">
        <f t="shared" si="27"/>
        <v>-76.219957230310669</v>
      </c>
      <c r="AR42">
        <f t="shared" si="27"/>
        <v>-76.400248988003156</v>
      </c>
      <c r="AS42">
        <f t="shared" si="27"/>
        <v>0.33090065807650887</v>
      </c>
      <c r="AT42">
        <f t="shared" si="27"/>
        <v>0.7126543716323529</v>
      </c>
      <c r="AU42">
        <f t="shared" si="23"/>
        <v>-75.356693958294287</v>
      </c>
      <c r="AW42">
        <v>39</v>
      </c>
      <c r="AX42">
        <f>IF(Z42&gt;0, (R42*SUMPRODUCT(K42:$K$98, X42:$X$98)-K42*$AZ$3)/Z42, 0)</f>
        <v>1365.8245121122436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2000000</v>
      </c>
      <c r="S43">
        <f t="shared" si="1"/>
        <v>1341.3096978545757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818.33975707795264</v>
      </c>
      <c r="AC43">
        <f t="shared" si="2"/>
        <v>791.20722458789123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-6572.4684560873557</v>
      </c>
      <c r="AI43">
        <f t="shared" si="25"/>
        <v>-6587.215371468893</v>
      </c>
      <c r="AJ43">
        <f t="shared" si="7"/>
        <v>27.132532490061408</v>
      </c>
      <c r="AK43">
        <f t="shared" si="22"/>
        <v>57.28378299545669</v>
      </c>
      <c r="AL43">
        <f t="shared" si="26"/>
        <v>-6502.7990559833743</v>
      </c>
      <c r="AN43">
        <f t="shared" si="27"/>
        <v>0</v>
      </c>
      <c r="AO43">
        <f t="shared" si="27"/>
        <v>0</v>
      </c>
      <c r="AP43">
        <f t="shared" si="27"/>
        <v>-0.15848212341676152</v>
      </c>
      <c r="AQ43">
        <f t="shared" si="27"/>
        <v>-70.632992057068307</v>
      </c>
      <c r="AR43">
        <f t="shared" si="27"/>
        <v>-70.791474180485054</v>
      </c>
      <c r="AS43">
        <f t="shared" si="27"/>
        <v>0.29158785084524158</v>
      </c>
      <c r="AT43">
        <f t="shared" si="27"/>
        <v>0.61561725497053321</v>
      </c>
      <c r="AU43">
        <f t="shared" si="23"/>
        <v>-69.884269074669277</v>
      </c>
      <c r="AW43">
        <v>40</v>
      </c>
      <c r="AX43">
        <f>IF(Z43&gt;0, (R43*SUMPRODUCT(K43:$K$98, X43:$X$98)-K43*$AZ$3)/Z43, 0)</f>
        <v>1341.3096978545757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2000000</v>
      </c>
      <c r="S44">
        <f t="shared" si="1"/>
        <v>1316.6820092839159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791.20722458789123</v>
      </c>
      <c r="AC44">
        <f t="shared" si="2"/>
        <v>764.40229033461708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-6851.8250808801604</v>
      </c>
      <c r="AI44">
        <f t="shared" si="25"/>
        <v>-6866.3388792943715</v>
      </c>
      <c r="AJ44">
        <f t="shared" si="7"/>
        <v>26.804934253274155</v>
      </c>
      <c r="AK44">
        <f t="shared" si="22"/>
        <v>55.384505721152394</v>
      </c>
      <c r="AL44">
        <f t="shared" si="26"/>
        <v>-6784.1494393199455</v>
      </c>
      <c r="AN44">
        <f t="shared" si="27"/>
        <v>0</v>
      </c>
      <c r="AO44">
        <f t="shared" si="27"/>
        <v>0</v>
      </c>
      <c r="AP44">
        <f t="shared" si="27"/>
        <v>-0.13926505572860387</v>
      </c>
      <c r="AQ44">
        <f t="shared" si="27"/>
        <v>-65.745697611253192</v>
      </c>
      <c r="AR44">
        <f t="shared" si="27"/>
        <v>-65.884962666981792</v>
      </c>
      <c r="AS44">
        <f t="shared" si="27"/>
        <v>0.25720287384786911</v>
      </c>
      <c r="AT44">
        <f t="shared" si="27"/>
        <v>0.53143402268871998</v>
      </c>
      <c r="AU44">
        <f t="shared" si="23"/>
        <v>-65.096325770445205</v>
      </c>
      <c r="AW44">
        <v>41</v>
      </c>
      <c r="AX44">
        <f>IF(Z44&gt;0, (R44*SUMPRODUCT(K44:$K$98, X44:$X$98)-K44*$AZ$3)/Z44, 0)</f>
        <v>1316.6820092839159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2000000</v>
      </c>
      <c r="S45">
        <f t="shared" si="1"/>
        <v>1291.7069928106464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764.40229033461708</v>
      </c>
      <c r="AC45">
        <f t="shared" si="2"/>
        <v>737.78878719103727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-7145.8605215098141</v>
      </c>
      <c r="AI45">
        <f t="shared" si="25"/>
        <v>-7160.1398586833648</v>
      </c>
      <c r="AJ45">
        <f t="shared" si="7"/>
        <v>26.613503143579806</v>
      </c>
      <c r="AK45">
        <f t="shared" si="22"/>
        <v>53.508160323423198</v>
      </c>
      <c r="AL45">
        <f t="shared" si="26"/>
        <v>-7080.0181952163621</v>
      </c>
      <c r="AN45">
        <f t="shared" si="27"/>
        <v>0</v>
      </c>
      <c r="AO45">
        <f t="shared" si="27"/>
        <v>0</v>
      </c>
      <c r="AP45">
        <f t="shared" si="27"/>
        <v>-0.12233510425787811</v>
      </c>
      <c r="AQ45">
        <f t="shared" si="27"/>
        <v>-61.220600178166869</v>
      </c>
      <c r="AR45">
        <f t="shared" si="27"/>
        <v>-61.342935282424754</v>
      </c>
      <c r="AS45">
        <f t="shared" si="27"/>
        <v>0.2280053788328408</v>
      </c>
      <c r="AT45">
        <f t="shared" si="27"/>
        <v>0.45841948349943662</v>
      </c>
      <c r="AU45">
        <f t="shared" si="23"/>
        <v>-60.656510420092481</v>
      </c>
      <c r="AW45">
        <v>42</v>
      </c>
      <c r="AX45">
        <f>IF(Z45&gt;0, (R45*SUMPRODUCT(K45:$K$98, X45:$X$98)-K45*$AZ$3)/Z45, 0)</f>
        <v>1291.7069928106464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2000000</v>
      </c>
      <c r="S46">
        <f t="shared" si="1"/>
        <v>1266.6211209673486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737.78878719103727</v>
      </c>
      <c r="AC46">
        <f t="shared" si="2"/>
        <v>711.50764635900703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-7449.9814304958754</v>
      </c>
      <c r="AI46">
        <f t="shared" si="25"/>
        <v>-7464.0248495298092</v>
      </c>
      <c r="AJ46">
        <f t="shared" si="7"/>
        <v>26.281140832030246</v>
      </c>
      <c r="AK46">
        <f t="shared" si="22"/>
        <v>51.645215103372614</v>
      </c>
      <c r="AL46">
        <f t="shared" si="26"/>
        <v>-7386.0984935944061</v>
      </c>
      <c r="AN46">
        <f t="shared" si="27"/>
        <v>0</v>
      </c>
      <c r="AO46">
        <f t="shared" si="27"/>
        <v>0</v>
      </c>
      <c r="AP46">
        <f t="shared" si="27"/>
        <v>-0.10742314919133165</v>
      </c>
      <c r="AQ46">
        <f t="shared" si="27"/>
        <v>-56.987580071990671</v>
      </c>
      <c r="AR46">
        <f t="shared" si="27"/>
        <v>-57.095003221182004</v>
      </c>
      <c r="AS46">
        <f t="shared" si="27"/>
        <v>0.20103387257018968</v>
      </c>
      <c r="AT46">
        <f t="shared" si="27"/>
        <v>0.39505277409030159</v>
      </c>
      <c r="AU46">
        <f t="shared" si="23"/>
        <v>-56.498916574521509</v>
      </c>
      <c r="AW46">
        <v>43</v>
      </c>
      <c r="AX46">
        <f>IF(Z46&gt;0, (R46*SUMPRODUCT(K46:$K$98, X46:$X$98)-K46*$AZ$3)/Z46, 0)</f>
        <v>1266.6211209673486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2000000</v>
      </c>
      <c r="S47">
        <f t="shared" si="1"/>
        <v>1241.7368921675063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711.50764635900703</v>
      </c>
      <c r="AC47">
        <f t="shared" si="2"/>
        <v>685.71601213178167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-7792.2393386265776</v>
      </c>
      <c r="AI47">
        <f t="shared" si="25"/>
        <v>-7806.0449204784391</v>
      </c>
      <c r="AJ47">
        <f t="shared" si="7"/>
        <v>25.791634227225359</v>
      </c>
      <c r="AK47">
        <f t="shared" si="22"/>
        <v>49.8055352451305</v>
      </c>
      <c r="AL47">
        <f t="shared" si="26"/>
        <v>-7730.4477510060833</v>
      </c>
      <c r="AN47">
        <f t="shared" si="27"/>
        <v>0</v>
      </c>
      <c r="AO47">
        <f t="shared" si="27"/>
        <v>0</v>
      </c>
      <c r="AP47">
        <f t="shared" si="27"/>
        <v>-9.4289149356957341E-2</v>
      </c>
      <c r="AQ47">
        <f t="shared" si="27"/>
        <v>-53.219315687578629</v>
      </c>
      <c r="AR47">
        <f t="shared" si="27"/>
        <v>-53.313604836935589</v>
      </c>
      <c r="AS47">
        <f t="shared" si="27"/>
        <v>0.1761513044437871</v>
      </c>
      <c r="AT47">
        <f t="shared" si="27"/>
        <v>0.34016107411641811</v>
      </c>
      <c r="AU47">
        <f t="shared" si="23"/>
        <v>-52.797292458375381</v>
      </c>
      <c r="AW47">
        <v>44</v>
      </c>
      <c r="AX47">
        <f>IF(Z47&gt;0, (R47*SUMPRODUCT(K47:$K$98, X47:$X$98)-K47*$AZ$3)/Z47, 0)</f>
        <v>1241.7368921675063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2000000</v>
      </c>
      <c r="S48">
        <f t="shared" si="1"/>
        <v>1216.981328830107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685.71601213178167</v>
      </c>
      <c r="AC48">
        <f t="shared" si="2"/>
        <v>660.35021951988597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-8175.5407702123994</v>
      </c>
      <c r="AI48">
        <f t="shared" si="25"/>
        <v>-8189.1061019861145</v>
      </c>
      <c r="AJ48">
        <f t="shared" si="7"/>
        <v>25.365792611895699</v>
      </c>
      <c r="AK48">
        <f t="shared" si="22"/>
        <v>48.000120849224722</v>
      </c>
      <c r="AL48">
        <f t="shared" si="26"/>
        <v>-8115.7401885249938</v>
      </c>
      <c r="AN48">
        <f t="shared" si="27"/>
        <v>0</v>
      </c>
      <c r="AO48">
        <f t="shared" si="27"/>
        <v>0</v>
      </c>
      <c r="AP48">
        <f t="shared" si="27"/>
        <v>-8.2721690258881042E-2</v>
      </c>
      <c r="AQ48">
        <f t="shared" si="27"/>
        <v>-49.8546266743571</v>
      </c>
      <c r="AR48">
        <f t="shared" si="27"/>
        <v>-49.937348364615985</v>
      </c>
      <c r="AS48">
        <f t="shared" si="27"/>
        <v>0.1546811588993362</v>
      </c>
      <c r="AT48">
        <f t="shared" si="27"/>
        <v>0.29270578821906512</v>
      </c>
      <c r="AU48">
        <f t="shared" si="23"/>
        <v>-49.489961417497575</v>
      </c>
      <c r="AW48">
        <v>45</v>
      </c>
      <c r="AX48">
        <f>IF(Z48&gt;0, (R48*SUMPRODUCT(K48:$K$98, X48:$X$98)-K48*$AZ$3)/Z48, 0)</f>
        <v>1216.981328830107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2000000</v>
      </c>
      <c r="S49">
        <f t="shared" si="1"/>
        <v>1192.3210843270274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660.35021951988597</v>
      </c>
      <c r="AC49">
        <f t="shared" si="2"/>
        <v>635.36480987738878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-8613.017654233754</v>
      </c>
      <c r="AI49">
        <f t="shared" si="25"/>
        <v>-8626.3396699690547</v>
      </c>
      <c r="AJ49">
        <f t="shared" si="7"/>
        <v>24.985409642497189</v>
      </c>
      <c r="AK49">
        <f t="shared" si="22"/>
        <v>46.224515366392019</v>
      </c>
      <c r="AL49">
        <f t="shared" si="26"/>
        <v>-8555.1297449601661</v>
      </c>
      <c r="AN49">
        <f t="shared" si="27"/>
        <v>0</v>
      </c>
      <c r="AO49">
        <f t="shared" si="27"/>
        <v>0</v>
      </c>
      <c r="AP49">
        <f t="shared" si="27"/>
        <v>-7.2533878328223264E-2</v>
      </c>
      <c r="AQ49">
        <f t="shared" si="27"/>
        <v>-46.894973477296936</v>
      </c>
      <c r="AR49">
        <f t="shared" si="27"/>
        <v>-46.967507355625166</v>
      </c>
      <c r="AS49">
        <f t="shared" si="27"/>
        <v>0.13603712073298227</v>
      </c>
      <c r="AT49">
        <f t="shared" si="27"/>
        <v>0.2516768813358139</v>
      </c>
      <c r="AU49">
        <f t="shared" si="23"/>
        <v>-46.579793353556376</v>
      </c>
      <c r="AW49">
        <v>46</v>
      </c>
      <c r="AX49">
        <f>IF(Z49&gt;0, (R49*SUMPRODUCT(K49:$K$98, X49:$X$98)-K49*$AZ$3)/Z49, 0)</f>
        <v>1192.3210843270274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2000000</v>
      </c>
      <c r="S50">
        <f t="shared" si="1"/>
        <v>1167.650776967766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635.36480987738878</v>
      </c>
      <c r="AC50">
        <f t="shared" si="2"/>
        <v>610.67449446425235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-9115.3995613750121</v>
      </c>
      <c r="AI50">
        <f t="shared" si="25"/>
        <v>-9128.474414458442</v>
      </c>
      <c r="AJ50">
        <f t="shared" si="7"/>
        <v>24.690315413136432</v>
      </c>
      <c r="AK50">
        <f t="shared" si="22"/>
        <v>44.475536691417219</v>
      </c>
      <c r="AL50">
        <f t="shared" si="26"/>
        <v>-9059.3085623538882</v>
      </c>
      <c r="AN50">
        <f t="shared" si="27"/>
        <v>0</v>
      </c>
      <c r="AO50">
        <f t="shared" si="27"/>
        <v>0</v>
      </c>
      <c r="AP50">
        <f t="shared" si="27"/>
        <v>-6.3560858149906502E-2</v>
      </c>
      <c r="AQ50">
        <f t="shared" si="27"/>
        <v>-44.312744074695857</v>
      </c>
      <c r="AR50">
        <f t="shared" si="27"/>
        <v>-44.376304932845763</v>
      </c>
      <c r="AS50">
        <f t="shared" si="27"/>
        <v>0.12002717167351405</v>
      </c>
      <c r="AT50">
        <f t="shared" si="27"/>
        <v>0.21620918114687956</v>
      </c>
      <c r="AU50">
        <f t="shared" si="23"/>
        <v>-44.04006858002537</v>
      </c>
      <c r="AW50">
        <v>47</v>
      </c>
      <c r="AX50">
        <f>IF(Z50&gt;0, (R50*SUMPRODUCT(K50:$K$98, X50:$X$98)-K50*$AZ$3)/Z50, 0)</f>
        <v>1167.650776967766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2000000</v>
      </c>
      <c r="S51">
        <f t="shared" si="1"/>
        <v>1142.8444520160808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610.67449446425235</v>
      </c>
      <c r="AC51">
        <f t="shared" si="2"/>
        <v>586.18733794684272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-9689.1313833464374</v>
      </c>
      <c r="AI51">
        <f t="shared" si="25"/>
        <v>-9701.9543737567419</v>
      </c>
      <c r="AJ51">
        <f t="shared" si="7"/>
        <v>24.48715651740963</v>
      </c>
      <c r="AK51">
        <f t="shared" si="22"/>
        <v>42.747214612497672</v>
      </c>
      <c r="AL51">
        <f t="shared" si="26"/>
        <v>-9634.7200026268347</v>
      </c>
      <c r="AN51">
        <f t="shared" si="27"/>
        <v>0</v>
      </c>
      <c r="AO51">
        <f t="shared" si="27"/>
        <v>0</v>
      </c>
      <c r="AP51">
        <f t="shared" si="27"/>
        <v>-5.5657568477757269E-2</v>
      </c>
      <c r="AQ51">
        <f t="shared" si="27"/>
        <v>-42.055205237092302</v>
      </c>
      <c r="AR51">
        <f t="shared" si="27"/>
        <v>-42.110862805570058</v>
      </c>
      <c r="AS51">
        <f t="shared" si="27"/>
        <v>0.10628531622375288</v>
      </c>
      <c r="AT51">
        <f t="shared" si="27"/>
        <v>0.18554221350869071</v>
      </c>
      <c r="AU51">
        <f t="shared" si="23"/>
        <v>-41.819035275837621</v>
      </c>
      <c r="AW51">
        <v>48</v>
      </c>
      <c r="AX51">
        <f>IF(Z51&gt;0, (R51*SUMPRODUCT(K51:$K$98, X51:$X$98)-K51*$AZ$3)/Z51, 0)</f>
        <v>1142.8444520160808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2000000</v>
      </c>
      <c r="S52">
        <f t="shared" si="1"/>
        <v>1117.844134893136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586.18733794684272</v>
      </c>
      <c r="AC52">
        <f t="shared" si="2"/>
        <v>561.8335501716133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-10371.737305077771</v>
      </c>
      <c r="AI52">
        <f t="shared" si="25"/>
        <v>-10384.302418867659</v>
      </c>
      <c r="AJ52">
        <f t="shared" si="7"/>
        <v>24.353787775229421</v>
      </c>
      <c r="AK52">
        <f t="shared" si="22"/>
        <v>41.033113656278992</v>
      </c>
      <c r="AL52">
        <f t="shared" si="26"/>
        <v>-10318.915517436151</v>
      </c>
      <c r="AN52">
        <f t="shared" si="27"/>
        <v>0</v>
      </c>
      <c r="AO52">
        <f t="shared" si="27"/>
        <v>0</v>
      </c>
      <c r="AP52">
        <f t="shared" si="27"/>
        <v>-4.8694881699518751E-2</v>
      </c>
      <c r="AQ52">
        <f t="shared" si="27"/>
        <v>-40.194663537048577</v>
      </c>
      <c r="AR52">
        <f t="shared" si="27"/>
        <v>-40.243358418748095</v>
      </c>
      <c r="AS52">
        <f t="shared" si="27"/>
        <v>9.4380746126185577E-2</v>
      </c>
      <c r="AT52">
        <f t="shared" si="27"/>
        <v>0.159019858368775</v>
      </c>
      <c r="AU52">
        <f t="shared" si="23"/>
        <v>-39.989957814253138</v>
      </c>
      <c r="AW52">
        <v>49</v>
      </c>
      <c r="AX52">
        <f>IF(Z52&gt;0, (R52*SUMPRODUCT(K52:$K$98, X52:$X$98)-K52*$AZ$3)/Z52, 0)</f>
        <v>1117.844134893136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2000000</v>
      </c>
      <c r="S53">
        <f t="shared" si="1"/>
        <v>1092.3505495497345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561.8335501716133</v>
      </c>
      <c r="AC53">
        <f t="shared" si="2"/>
        <v>537.44372365408503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-11143.732034629558</v>
      </c>
      <c r="AI53">
        <f t="shared" si="25"/>
        <v>-11156.032200631114</v>
      </c>
      <c r="AJ53">
        <f t="shared" si="7"/>
        <v>24.389826517528263</v>
      </c>
      <c r="AK53">
        <f t="shared" si="22"/>
        <v>39.328348512012937</v>
      </c>
      <c r="AL53">
        <f t="shared" si="26"/>
        <v>-11092.314025601572</v>
      </c>
      <c r="AN53">
        <f t="shared" si="27"/>
        <v>0</v>
      </c>
      <c r="AO53">
        <f t="shared" si="27"/>
        <v>0</v>
      </c>
      <c r="AP53">
        <f t="shared" si="27"/>
        <v>-4.2560805538500709E-2</v>
      </c>
      <c r="AQ53">
        <f t="shared" si="27"/>
        <v>-38.559334243054117</v>
      </c>
      <c r="AR53">
        <f t="shared" si="27"/>
        <v>-38.601895048592624</v>
      </c>
      <c r="AS53">
        <f t="shared" si="27"/>
        <v>8.439322391250767E-2</v>
      </c>
      <c r="AT53">
        <f t="shared" si="27"/>
        <v>0.13608321976780535</v>
      </c>
      <c r="AU53">
        <f t="shared" si="23"/>
        <v>-38.381418604912305</v>
      </c>
      <c r="AW53">
        <v>50</v>
      </c>
      <c r="AX53">
        <f>IF(Z53&gt;0, (R53*SUMPRODUCT(K53:$K$98, X53:$X$98)-K53*$AZ$3)/Z53, 0)</f>
        <v>1092.3505495497345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2000000</v>
      </c>
      <c r="S54">
        <f t="shared" si="1"/>
        <v>1066.3413763602298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537.44372365408503</v>
      </c>
      <c r="AC54">
        <f t="shared" si="2"/>
        <v>512.99585103560253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-12012.506447336895</v>
      </c>
      <c r="AI54">
        <f t="shared" si="25"/>
        <v>-12024.533455347842</v>
      </c>
      <c r="AJ54">
        <f t="shared" si="7"/>
        <v>24.447872618482506</v>
      </c>
      <c r="AK54">
        <f t="shared" si="22"/>
        <v>37.621060655785953</v>
      </c>
      <c r="AL54">
        <f t="shared" si="26"/>
        <v>-11962.464522073575</v>
      </c>
      <c r="AN54">
        <f t="shared" si="27"/>
        <v>0</v>
      </c>
      <c r="AO54">
        <f t="shared" si="27"/>
        <v>0</v>
      </c>
      <c r="AP54">
        <f t="shared" si="27"/>
        <v>-3.7156811912366007E-2</v>
      </c>
      <c r="AQ54">
        <f t="shared" si="27"/>
        <v>-37.112010090412312</v>
      </c>
      <c r="AR54">
        <f t="shared" si="27"/>
        <v>-37.149166902324673</v>
      </c>
      <c r="AS54">
        <f t="shared" si="27"/>
        <v>7.5530423170543481E-2</v>
      </c>
      <c r="AT54">
        <f t="shared" si="27"/>
        <v>0.11622829829815159</v>
      </c>
      <c r="AU54">
        <f t="shared" si="23"/>
        <v>-36.957408180855978</v>
      </c>
      <c r="AW54">
        <v>51</v>
      </c>
      <c r="AX54">
        <f>IF(Z54&gt;0, (R54*SUMPRODUCT(K54:$K$98, X54:$X$98)-K54*$AZ$3)/Z54, 0)</f>
        <v>1066.3413763602298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2000000</v>
      </c>
      <c r="S55">
        <f t="shared" si="1"/>
        <v>1039.8270153685332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512.99585103560253</v>
      </c>
      <c r="AC55">
        <f t="shared" si="2"/>
        <v>488.48336025284345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-12991.680853257432</v>
      </c>
      <c r="AI55">
        <f t="shared" si="25"/>
        <v>-13003.425195177606</v>
      </c>
      <c r="AJ55">
        <f t="shared" si="7"/>
        <v>24.512490782759073</v>
      </c>
      <c r="AK55">
        <f t="shared" si="22"/>
        <v>35.909709572492183</v>
      </c>
      <c r="AL55">
        <f t="shared" si="26"/>
        <v>-12943.002994822355</v>
      </c>
      <c r="AN55">
        <f t="shared" si="27"/>
        <v>0</v>
      </c>
      <c r="AO55">
        <f t="shared" si="27"/>
        <v>0</v>
      </c>
      <c r="AP55">
        <f t="shared" si="27"/>
        <v>-3.2396008764276341E-2</v>
      </c>
      <c r="AQ55">
        <f t="shared" si="27"/>
        <v>-35.836712660917442</v>
      </c>
      <c r="AR55">
        <f t="shared" si="27"/>
        <v>-35.869108669681722</v>
      </c>
      <c r="AS55">
        <f t="shared" si="27"/>
        <v>6.7616122864107245E-2</v>
      </c>
      <c r="AT55">
        <f t="shared" si="27"/>
        <v>9.9054614889476394E-2</v>
      </c>
      <c r="AU55">
        <f t="shared" si="23"/>
        <v>-35.702437931928138</v>
      </c>
      <c r="AW55">
        <v>52</v>
      </c>
      <c r="AX55">
        <f>IF(Z55&gt;0, (R55*SUMPRODUCT(K55:$K$98, X55:$X$98)-K55*$AZ$3)/Z55, 0)</f>
        <v>1039.8270153685332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2000000</v>
      </c>
      <c r="S56">
        <f t="shared" si="1"/>
        <v>1012.7580329051819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488.48336025284345</v>
      </c>
      <c r="AC56">
        <f t="shared" si="2"/>
        <v>463.89621840233076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-14047.137720628492</v>
      </c>
      <c r="AI56">
        <f t="shared" si="25"/>
        <v>-14058.589029907957</v>
      </c>
      <c r="AJ56">
        <f t="shared" si="7"/>
        <v>24.587141850512694</v>
      </c>
      <c r="AK56">
        <f t="shared" si="22"/>
        <v>34.193835217699046</v>
      </c>
      <c r="AL56">
        <f t="shared" si="26"/>
        <v>-13999.808052839746</v>
      </c>
      <c r="AN56">
        <f t="shared" si="27"/>
        <v>0</v>
      </c>
      <c r="AO56">
        <f t="shared" si="27"/>
        <v>0</v>
      </c>
      <c r="AP56">
        <f t="shared" si="27"/>
        <v>-2.8203301025224288E-2</v>
      </c>
      <c r="AQ56">
        <f t="shared" si="27"/>
        <v>-34.596537741597949</v>
      </c>
      <c r="AR56">
        <f t="shared" si="27"/>
        <v>-34.624741042623171</v>
      </c>
      <c r="AS56">
        <f t="shared" si="27"/>
        <v>6.0555395547956956E-2</v>
      </c>
      <c r="AT56">
        <f t="shared" si="27"/>
        <v>8.421561275802579E-2</v>
      </c>
      <c r="AU56">
        <f t="shared" si="23"/>
        <v>-34.479970034317191</v>
      </c>
      <c r="AW56">
        <v>53</v>
      </c>
      <c r="AX56">
        <f>IF(Z56&gt;0, (R56*SUMPRODUCT(K56:$K$98, X56:$X$98)-K56*$AZ$3)/Z56, 0)</f>
        <v>1012.7580329051819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2000000</v>
      </c>
      <c r="S57">
        <f t="shared" si="1"/>
        <v>985.32953149955847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463.89621840233076</v>
      </c>
      <c r="AC57">
        <f t="shared" si="2"/>
        <v>439.34394031287968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-15173.122211000438</v>
      </c>
      <c r="AI57">
        <f t="shared" si="25"/>
        <v>-15184.269343159469</v>
      </c>
      <c r="AJ57">
        <f t="shared" si="7"/>
        <v>24.552278089451079</v>
      </c>
      <c r="AK57">
        <f t="shared" si="22"/>
        <v>32.472735288163157</v>
      </c>
      <c r="AL57">
        <f t="shared" si="26"/>
        <v>-15127.244329781854</v>
      </c>
      <c r="AN57">
        <f t="shared" si="27"/>
        <v>0</v>
      </c>
      <c r="AO57">
        <f t="shared" si="27"/>
        <v>0</v>
      </c>
      <c r="AP57">
        <f t="shared" si="27"/>
        <v>-2.4512630902898767E-2</v>
      </c>
      <c r="AQ57">
        <f t="shared" si="27"/>
        <v>-33.365814551816506</v>
      </c>
      <c r="AR57">
        <f t="shared" si="27"/>
        <v>-33.390327182719403</v>
      </c>
      <c r="AS57">
        <f t="shared" si="27"/>
        <v>5.3990651769965418E-2</v>
      </c>
      <c r="AT57">
        <f t="shared" si="27"/>
        <v>7.1407799169347141E-2</v>
      </c>
      <c r="AU57">
        <f t="shared" si="23"/>
        <v>-33.264928731780088</v>
      </c>
      <c r="AW57">
        <v>54</v>
      </c>
      <c r="AX57">
        <f>IF(Z57&gt;0, (R57*SUMPRODUCT(K57:$K$98, X57:$X$98)-K57*$AZ$3)/Z57, 0)</f>
        <v>985.32953149955847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2000000</v>
      </c>
      <c r="S58">
        <f t="shared" si="1"/>
        <v>957.7365017035545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439.34394031287968</v>
      </c>
      <c r="AC58">
        <f t="shared" si="2"/>
        <v>414.94621473619463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-16338.509448883577</v>
      </c>
      <c r="AI58">
        <f t="shared" si="25"/>
        <v>-16349.340878352907</v>
      </c>
      <c r="AJ58">
        <f t="shared" si="7"/>
        <v>24.397725576685048</v>
      </c>
      <c r="AK58">
        <f t="shared" si="22"/>
        <v>30.75407582190158</v>
      </c>
      <c r="AL58">
        <f t="shared" si="26"/>
        <v>-16294.189076954319</v>
      </c>
      <c r="AN58">
        <f t="shared" si="27"/>
        <v>0</v>
      </c>
      <c r="AO58">
        <f t="shared" si="27"/>
        <v>0</v>
      </c>
      <c r="AP58">
        <f t="shared" si="27"/>
        <v>-2.1266426978753899E-2</v>
      </c>
      <c r="AQ58">
        <f t="shared" si="27"/>
        <v>-32.079026976100266</v>
      </c>
      <c r="AR58">
        <f t="shared" si="27"/>
        <v>-32.100293403079021</v>
      </c>
      <c r="AS58">
        <f t="shared" si="27"/>
        <v>4.790249070018137E-2</v>
      </c>
      <c r="AT58">
        <f t="shared" si="27"/>
        <v>6.038254780843709E-2</v>
      </c>
      <c r="AU58">
        <f t="shared" si="23"/>
        <v>-31.992008364570395</v>
      </c>
      <c r="AW58">
        <v>55</v>
      </c>
      <c r="AX58">
        <f>IF(Z58&gt;0, (R58*SUMPRODUCT(K58:$K$98, X58:$X$98)-K58*$AZ$3)/Z58, 0)</f>
        <v>957.7365017035545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2000000</v>
      </c>
      <c r="S59">
        <f t="shared" si="1"/>
        <v>930.32361105763084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414.94621473619463</v>
      </c>
      <c r="AC59">
        <f t="shared" si="2"/>
        <v>390.87441005931879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-17551.482270978806</v>
      </c>
      <c r="AI59">
        <f t="shared" si="25"/>
        <v>-17561.985992625054</v>
      </c>
      <c r="AJ59">
        <f t="shared" si="7"/>
        <v>24.071804676875843</v>
      </c>
      <c r="AK59">
        <f t="shared" si="22"/>
        <v>29.046235031533627</v>
      </c>
      <c r="AL59">
        <f t="shared" si="26"/>
        <v>-17508.867952916647</v>
      </c>
      <c r="AN59">
        <f t="shared" si="27"/>
        <v>0</v>
      </c>
      <c r="AO59">
        <f t="shared" si="27"/>
        <v>0</v>
      </c>
      <c r="AP59">
        <f t="shared" si="27"/>
        <v>-1.8413397757657511E-2</v>
      </c>
      <c r="AQ59">
        <f t="shared" si="27"/>
        <v>-30.76837288499603</v>
      </c>
      <c r="AR59">
        <f t="shared" si="27"/>
        <v>-30.786786282753685</v>
      </c>
      <c r="AS59">
        <f t="shared" si="27"/>
        <v>4.2198730049003604E-2</v>
      </c>
      <c r="AT59">
        <f t="shared" si="27"/>
        <v>5.0919083445914635E-2</v>
      </c>
      <c r="AU59">
        <f t="shared" si="23"/>
        <v>-30.693668469258775</v>
      </c>
      <c r="AW59">
        <v>56</v>
      </c>
      <c r="AX59">
        <f>IF(Z59&gt;0, (R59*SUMPRODUCT(K59:$K$98, X59:$X$98)-K59*$AZ$3)/Z59, 0)</f>
        <v>930.32361105763084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2000000</v>
      </c>
      <c r="S60">
        <f t="shared" si="1"/>
        <v>903.40513940369829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390.87441005931879</v>
      </c>
      <c r="AC60">
        <f t="shared" si="2"/>
        <v>367.25534279863018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-18847.923498107484</v>
      </c>
      <c r="AI60">
        <f t="shared" si="25"/>
        <v>-18858.086583493543</v>
      </c>
      <c r="AJ60">
        <f t="shared" si="7"/>
        <v>23.61906726068861</v>
      </c>
      <c r="AK60">
        <f t="shared" si="22"/>
        <v>27.361208704152318</v>
      </c>
      <c r="AL60">
        <f t="shared" si="26"/>
        <v>-18807.106307528702</v>
      </c>
      <c r="AN60">
        <f t="shared" si="27"/>
        <v>0</v>
      </c>
      <c r="AO60">
        <f t="shared" si="27"/>
        <v>0</v>
      </c>
      <c r="AP60">
        <f t="shared" si="27"/>
        <v>-1.5907366316118929E-2</v>
      </c>
      <c r="AQ60">
        <f t="shared" si="27"/>
        <v>-29.500964716266925</v>
      </c>
      <c r="AR60">
        <f t="shared" si="27"/>
        <v>-29.516872082583042</v>
      </c>
      <c r="AS60">
        <f t="shared" si="27"/>
        <v>3.6968808259364702E-2</v>
      </c>
      <c r="AT60">
        <f t="shared" si="27"/>
        <v>4.2826046734361051E-2</v>
      </c>
      <c r="AU60">
        <f t="shared" si="23"/>
        <v>-29.437077227589313</v>
      </c>
      <c r="AW60">
        <v>57</v>
      </c>
      <c r="AX60">
        <f>IF(Z60&gt;0, (R60*SUMPRODUCT(K60:$K$98, X60:$X$98)-K60*$AZ$3)/Z60, 0)</f>
        <v>903.40513940369829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2000000</v>
      </c>
      <c r="S61">
        <f t="shared" si="1"/>
        <v>877.12794775604493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367.25534279863018</v>
      </c>
      <c r="AC61">
        <f t="shared" si="2"/>
        <v>344.13768667549493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-20224.260230150747</v>
      </c>
      <c r="AI61">
        <f t="shared" si="25"/>
        <v>-20234.06888143007</v>
      </c>
      <c r="AJ61">
        <f t="shared" si="7"/>
        <v>23.117656123135248</v>
      </c>
      <c r="AK61">
        <f t="shared" si="22"/>
        <v>25.707873995904116</v>
      </c>
      <c r="AL61">
        <f t="shared" si="26"/>
        <v>-20185.24335131103</v>
      </c>
      <c r="AN61">
        <f t="shared" si="27"/>
        <v>0</v>
      </c>
      <c r="AO61">
        <f t="shared" si="27"/>
        <v>0</v>
      </c>
      <c r="AP61">
        <f t="shared" si="27"/>
        <v>-1.3707680703552045E-2</v>
      </c>
      <c r="AQ61">
        <f t="shared" si="27"/>
        <v>-28.26359035567468</v>
      </c>
      <c r="AR61">
        <f t="shared" si="27"/>
        <v>-28.277298036378234</v>
      </c>
      <c r="AS61">
        <f t="shared" si="27"/>
        <v>3.2307137824184283E-2</v>
      </c>
      <c r="AT61">
        <f t="shared" si="27"/>
        <v>3.5926991210897784E-2</v>
      </c>
      <c r="AU61">
        <f t="shared" si="23"/>
        <v>-28.20906390734315</v>
      </c>
      <c r="AW61">
        <v>58</v>
      </c>
      <c r="AX61">
        <f>IF(Z61&gt;0, (R61*SUMPRODUCT(K61:$K$98, X61:$X$98)-K61*$AZ$3)/Z61, 0)</f>
        <v>877.12794775604493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2000000</v>
      </c>
      <c r="S62">
        <f t="shared" si="1"/>
        <v>851.66723682263228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344.13768667549493</v>
      </c>
      <c r="AC62">
        <f t="shared" si="2"/>
        <v>321.5734789922592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-21682.918201940385</v>
      </c>
      <c r="AI62">
        <f t="shared" si="25"/>
        <v>-21692.357730229392</v>
      </c>
      <c r="AJ62">
        <f t="shared" si="7"/>
        <v>22.564207683235736</v>
      </c>
      <c r="AK62">
        <f t="shared" si="22"/>
        <v>24.089638067284646</v>
      </c>
      <c r="AL62">
        <f t="shared" si="26"/>
        <v>-21645.703884478869</v>
      </c>
      <c r="AN62">
        <f t="shared" si="27"/>
        <v>0</v>
      </c>
      <c r="AO62">
        <f t="shared" si="27"/>
        <v>0</v>
      </c>
      <c r="AP62">
        <f t="shared" si="27"/>
        <v>-1.1778417783321874E-2</v>
      </c>
      <c r="AQ62">
        <f t="shared" si="27"/>
        <v>-27.055427085430324</v>
      </c>
      <c r="AR62">
        <f t="shared" si="27"/>
        <v>-27.06720550321365</v>
      </c>
      <c r="AS62">
        <f t="shared" si="27"/>
        <v>2.8155079036347584E-2</v>
      </c>
      <c r="AT62">
        <f t="shared" si="27"/>
        <v>3.0058474610004358E-2</v>
      </c>
      <c r="AU62">
        <f t="shared" si="23"/>
        <v>-27.008991949567292</v>
      </c>
      <c r="AW62">
        <v>59</v>
      </c>
      <c r="AX62">
        <f>IF(Z62&gt;0, (R62*SUMPRODUCT(K62:$K$98, X62:$X$98)-K62*$AZ$3)/Z62, 0)</f>
        <v>851.66723682263228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2000000</v>
      </c>
      <c r="S63">
        <f t="shared" si="1"/>
        <v>827.07770826770241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321.5734789922592</v>
      </c>
      <c r="AC63">
        <f t="shared" si="2"/>
        <v>299.60678643579229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-23115.750974418512</v>
      </c>
      <c r="AI63">
        <f t="shared" si="25"/>
        <v>-23124.807160537446</v>
      </c>
      <c r="AJ63">
        <f t="shared" si="7"/>
        <v>21.96669255646691</v>
      </c>
      <c r="AK63">
        <f t="shared" si="22"/>
        <v>22.510143529458144</v>
      </c>
      <c r="AL63">
        <f t="shared" si="26"/>
        <v>-23080.330324451523</v>
      </c>
      <c r="AN63">
        <f t="shared" si="27"/>
        <v>0</v>
      </c>
      <c r="AO63">
        <f t="shared" si="27"/>
        <v>0</v>
      </c>
      <c r="AP63">
        <f t="shared" si="27"/>
        <v>-1.008936838020684E-2</v>
      </c>
      <c r="AQ63">
        <f t="shared" si="27"/>
        <v>-25.752929975499676</v>
      </c>
      <c r="AR63">
        <f t="shared" si="27"/>
        <v>-25.763019343879879</v>
      </c>
      <c r="AS63">
        <f t="shared" si="27"/>
        <v>2.4472780305778184E-2</v>
      </c>
      <c r="AT63">
        <f t="shared" si="27"/>
        <v>2.5078231319160739E-2</v>
      </c>
      <c r="AU63">
        <f t="shared" si="23"/>
        <v>-25.713468332254944</v>
      </c>
      <c r="AW63">
        <v>60</v>
      </c>
      <c r="AX63">
        <f>IF(Z63&gt;0, (R63*SUMPRODUCT(K63:$K$98, X63:$X$98)-K63*$AZ$3)/Z63, 0)</f>
        <v>827.07770826770241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2000000</v>
      </c>
      <c r="S64">
        <f t="shared" si="1"/>
        <v>803.6658879794436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299.60678643579229</v>
      </c>
      <c r="AC64">
        <f t="shared" si="2"/>
        <v>278.39736943258129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-24431.261622312602</v>
      </c>
      <c r="AI64">
        <f t="shared" si="25"/>
        <v>-24439.921855800068</v>
      </c>
      <c r="AJ64">
        <f t="shared" si="7"/>
        <v>21.209417003211001</v>
      </c>
      <c r="AK64">
        <f t="shared" si="22"/>
        <v>20.972475050505462</v>
      </c>
      <c r="AL64">
        <f t="shared" si="26"/>
        <v>-24397.739963746353</v>
      </c>
      <c r="AN64">
        <f t="shared" si="27"/>
        <v>0</v>
      </c>
      <c r="AO64">
        <f t="shared" si="27"/>
        <v>0</v>
      </c>
      <c r="AP64">
        <f t="shared" si="27"/>
        <v>-8.6145028348323834E-3</v>
      </c>
      <c r="AQ64">
        <f t="shared" si="27"/>
        <v>-24.302251528035832</v>
      </c>
      <c r="AR64">
        <f t="shared" si="27"/>
        <v>-24.310866030870663</v>
      </c>
      <c r="AS64">
        <f t="shared" si="27"/>
        <v>2.109741996722328E-2</v>
      </c>
      <c r="AT64">
        <f t="shared" si="27"/>
        <v>2.0861729194425239E-2</v>
      </c>
      <c r="AU64">
        <f t="shared" si="23"/>
        <v>-24.268906881709015</v>
      </c>
      <c r="AW64">
        <v>61</v>
      </c>
      <c r="AX64">
        <f>IF(Z64&gt;0, (R64*SUMPRODUCT(K64:$K$98, X64:$X$98)-K64*$AZ$3)/Z64, 0)</f>
        <v>803.6658879794436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2000000</v>
      </c>
      <c r="S65">
        <f t="shared" si="1"/>
        <v>789.10789916612225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278.39736943258129</v>
      </c>
      <c r="AC65">
        <f t="shared" si="2"/>
        <v>258.15182591551769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-31602.716889679792</v>
      </c>
      <c r="AI65">
        <f t="shared" si="25"/>
        <v>-31610.895486871264</v>
      </c>
      <c r="AJ65">
        <f t="shared" si="7"/>
        <v>20.245543517063595</v>
      </c>
      <c r="AK65">
        <f t="shared" si="22"/>
        <v>19.487815860280691</v>
      </c>
      <c r="AL65">
        <f t="shared" si="26"/>
        <v>-31571.162127493921</v>
      </c>
      <c r="AN65">
        <f t="shared" si="27"/>
        <v>0</v>
      </c>
      <c r="AO65">
        <f t="shared" si="27"/>
        <v>0</v>
      </c>
      <c r="AP65">
        <f t="shared" si="27"/>
        <v>-7.2637587816156502E-3</v>
      </c>
      <c r="AQ65">
        <f t="shared" si="27"/>
        <v>-28.067712219609394</v>
      </c>
      <c r="AR65">
        <f t="shared" si="27"/>
        <v>-28.074975978391013</v>
      </c>
      <c r="AS65">
        <f t="shared" si="27"/>
        <v>1.7980925220770702E-2</v>
      </c>
      <c r="AT65">
        <f t="shared" si="27"/>
        <v>1.7307955175642504E-2</v>
      </c>
      <c r="AU65">
        <f t="shared" si="23"/>
        <v>-28.039687097994598</v>
      </c>
      <c r="AW65">
        <v>62</v>
      </c>
      <c r="AX65">
        <f>IF(Z65&gt;0, (R65*SUMPRODUCT(K65:$K$98, X65:$X$98)-K65*$AZ$3)/Z65, 0)</f>
        <v>789.10789916612225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2000000</v>
      </c>
      <c r="S66">
        <f t="shared" si="1"/>
        <v>766.8853598652006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258.15182591551769</v>
      </c>
      <c r="AC66">
        <f t="shared" si="2"/>
        <v>233.70617441999048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-38250.475970490377</v>
      </c>
      <c r="AI66">
        <f t="shared" si="25"/>
        <v>-38258.0946507603</v>
      </c>
      <c r="AJ66">
        <f t="shared" si="7"/>
        <v>24.445651495527216</v>
      </c>
      <c r="AK66">
        <f t="shared" si="22"/>
        <v>18.07062781408624</v>
      </c>
      <c r="AL66">
        <f t="shared" si="26"/>
        <v>-38215.578371450691</v>
      </c>
      <c r="AN66">
        <f t="shared" si="27"/>
        <v>0</v>
      </c>
      <c r="AO66">
        <f t="shared" si="27"/>
        <v>0</v>
      </c>
      <c r="AP66">
        <f t="shared" si="27"/>
        <v>-6.0414936016409257E-3</v>
      </c>
      <c r="AQ66">
        <f t="shared" si="27"/>
        <v>-30.332025711546979</v>
      </c>
      <c r="AR66">
        <f t="shared" si="27"/>
        <v>-30.338067205148619</v>
      </c>
      <c r="AS66">
        <f t="shared" si="27"/>
        <v>1.9385017071941613E-2</v>
      </c>
      <c r="AT66">
        <f t="shared" si="27"/>
        <v>1.4329723580525497E-2</v>
      </c>
      <c r="AU66">
        <f t="shared" si="23"/>
        <v>-30.304352464496155</v>
      </c>
      <c r="AW66">
        <v>63</v>
      </c>
      <c r="AX66">
        <f>IF(Z66&gt;0, (R66*SUMPRODUCT(K66:$K$98, X66:$X$98)-K66*$AZ$3)/Z66, 0)</f>
        <v>766.8853598652006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739.021198407464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233.70617441999048</v>
      </c>
      <c r="AC67">
        <f t="shared" ref="AC67:AC98" si="30">S67*Z67</f>
        <v>206.60813149780259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-44259.544875415566</v>
      </c>
      <c r="AI67">
        <f t="shared" ref="AI67:AI98" si="34">SUM(AE67:AH67)</f>
        <v>-44266.534124571852</v>
      </c>
      <c r="AJ67">
        <f t="shared" ref="AJ67:AJ98" si="35">AB67-AC67</f>
        <v>27.098042922187886</v>
      </c>
      <c r="AK67">
        <f t="shared" si="22"/>
        <v>16.359432209399333</v>
      </c>
      <c r="AL67">
        <f t="shared" si="26"/>
        <v>-44223.076649440263</v>
      </c>
      <c r="AN67">
        <f t="shared" ref="AN67:AU98" si="36">AE67*$K67</f>
        <v>0</v>
      </c>
      <c r="AO67">
        <f t="shared" si="36"/>
        <v>0</v>
      </c>
      <c r="AP67">
        <f t="shared" si="36"/>
        <v>-4.9485398485245406E-3</v>
      </c>
      <c r="AQ67">
        <f t="shared" si="36"/>
        <v>-31.336716805502142</v>
      </c>
      <c r="AR67">
        <f t="shared" si="36"/>
        <v>-31.341665345350666</v>
      </c>
      <c r="AS67">
        <f t="shared" si="36"/>
        <v>1.9186001560255999E-2</v>
      </c>
      <c r="AT67">
        <f t="shared" si="36"/>
        <v>1.1582832487044269E-2</v>
      </c>
      <c r="AU67">
        <f t="shared" si="23"/>
        <v>-31.310896511303365</v>
      </c>
      <c r="AW67">
        <v>64</v>
      </c>
      <c r="AX67">
        <f>IF(Z67&gt;0, (R67*SUMPRODUCT(K67:$K$98, X67:$X$98)-K67*$AZ$3)/Z67, 0)</f>
        <v>739.021198407464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2000000</v>
      </c>
      <c r="S68">
        <f t="shared" si="29"/>
        <v>706.70985356713311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206.60813149780259</v>
      </c>
      <c r="AC68">
        <f t="shared" si="30"/>
        <v>178.15889932565682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-49356.046186300024</v>
      </c>
      <c r="AI68">
        <f t="shared" si="34"/>
        <v>-49362.348592387418</v>
      </c>
      <c r="AJ68">
        <f t="shared" si="35"/>
        <v>28.44923217214577</v>
      </c>
      <c r="AK68">
        <f t="shared" si="22"/>
        <v>14.462569204846183</v>
      </c>
      <c r="AL68">
        <f t="shared" si="26"/>
        <v>-49319.436791010427</v>
      </c>
      <c r="AN68">
        <f t="shared" si="36"/>
        <v>0</v>
      </c>
      <c r="AO68">
        <f t="shared" si="36"/>
        <v>0</v>
      </c>
      <c r="AP68">
        <f t="shared" si="36"/>
        <v>-3.9841429222821972E-3</v>
      </c>
      <c r="AQ68">
        <f t="shared" si="36"/>
        <v>-31.201026934516722</v>
      </c>
      <c r="AR68">
        <f t="shared" si="36"/>
        <v>-31.205011077439007</v>
      </c>
      <c r="AS68">
        <f t="shared" si="36"/>
        <v>1.7984529310125889E-2</v>
      </c>
      <c r="AT68">
        <f t="shared" si="36"/>
        <v>9.1426896230592403E-3</v>
      </c>
      <c r="AU68">
        <f t="shared" si="23"/>
        <v>-31.177883858505822</v>
      </c>
      <c r="AW68">
        <v>65</v>
      </c>
      <c r="AX68">
        <f>IF(Z68&gt;0, (R68*SUMPRODUCT(K68:$K$98, X68:$X$98)-K68*$AZ$3)/Z68, 0)</f>
        <v>706.70985356713311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2000000</v>
      </c>
      <c r="S69">
        <f t="shared" si="29"/>
        <v>669.35575204485417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178.15889932565682</v>
      </c>
      <c r="AC69">
        <f t="shared" si="30"/>
        <v>149.53598367092255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-52344.859132876081</v>
      </c>
      <c r="AI69">
        <f t="shared" si="34"/>
        <v>-52350.444204163439</v>
      </c>
      <c r="AJ69">
        <f t="shared" si="35"/>
        <v>28.622915654734271</v>
      </c>
      <c r="AK69">
        <f t="shared" si="22"/>
        <v>12.471122952795978</v>
      </c>
      <c r="AL69">
        <f t="shared" si="26"/>
        <v>-52309.350165555908</v>
      </c>
      <c r="AN69">
        <f t="shared" si="36"/>
        <v>0</v>
      </c>
      <c r="AO69">
        <f t="shared" si="36"/>
        <v>0</v>
      </c>
      <c r="AP69">
        <f t="shared" si="36"/>
        <v>-3.1523847983346465E-3</v>
      </c>
      <c r="AQ69">
        <f t="shared" si="36"/>
        <v>-29.545037066040795</v>
      </c>
      <c r="AR69">
        <f t="shared" si="36"/>
        <v>-29.548189450839129</v>
      </c>
      <c r="AS69">
        <f t="shared" si="36"/>
        <v>1.6155647717201495E-2</v>
      </c>
      <c r="AT69">
        <f t="shared" si="36"/>
        <v>7.0390826529914538E-3</v>
      </c>
      <c r="AU69">
        <f t="shared" si="23"/>
        <v>-29.524994720468936</v>
      </c>
      <c r="AW69">
        <v>66</v>
      </c>
      <c r="AX69">
        <f>IF(Z69&gt;0, (R69*SUMPRODUCT(K69:$K$98, X69:$X$98)-K69*$AZ$3)/Z69, 0)</f>
        <v>669.35575204485417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2000000</v>
      </c>
      <c r="S70">
        <f t="shared" si="29"/>
        <v>629.64807339329502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149.53598367092255</v>
      </c>
      <c r="AC70">
        <f t="shared" si="30"/>
        <v>122.29283167611615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-53889.441814880702</v>
      </c>
      <c r="AI70">
        <f t="shared" si="34"/>
        <v>-53894.297417432499</v>
      </c>
      <c r="AJ70">
        <f t="shared" si="35"/>
        <v>27.243151994806396</v>
      </c>
      <c r="AK70">
        <f t="shared" si="22"/>
        <v>10.467518856964579</v>
      </c>
      <c r="AL70">
        <f t="shared" si="26"/>
        <v>-53856.586746580724</v>
      </c>
      <c r="AN70">
        <f t="shared" si="36"/>
        <v>0</v>
      </c>
      <c r="AO70">
        <f t="shared" si="36"/>
        <v>0</v>
      </c>
      <c r="AP70">
        <f t="shared" si="36"/>
        <v>-2.4470092558703271E-3</v>
      </c>
      <c r="AQ70">
        <f t="shared" si="36"/>
        <v>-27.15789884118098</v>
      </c>
      <c r="AR70">
        <f t="shared" si="36"/>
        <v>-27.160345850436851</v>
      </c>
      <c r="AS70">
        <f t="shared" si="36"/>
        <v>1.3729345509486566E-2</v>
      </c>
      <c r="AT70">
        <f t="shared" si="36"/>
        <v>5.2751672435601337E-3</v>
      </c>
      <c r="AU70">
        <f t="shared" si="23"/>
        <v>-27.141341337683802</v>
      </c>
      <c r="AW70">
        <v>67</v>
      </c>
      <c r="AX70">
        <f>IF(Z70&gt;0, (R70*SUMPRODUCT(K70:$K$98, X70:$X$98)-K70*$AZ$3)/Z70, 0)</f>
        <v>629.64807339329502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2000000</v>
      </c>
      <c r="S71">
        <f t="shared" si="29"/>
        <v>587.46770007740122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122.29283167611615</v>
      </c>
      <c r="AC71">
        <f t="shared" si="30"/>
        <v>97.19018736282294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-53685.318574759629</v>
      </c>
      <c r="AI71">
        <f t="shared" si="34"/>
        <v>-53689.454554803728</v>
      </c>
      <c r="AJ71">
        <f t="shared" si="35"/>
        <v>25.102644313293212</v>
      </c>
      <c r="AK71">
        <f t="shared" si="22"/>
        <v>8.5604982173281314</v>
      </c>
      <c r="AL71">
        <f t="shared" si="26"/>
        <v>-53655.791412273102</v>
      </c>
      <c r="AN71">
        <f t="shared" si="36"/>
        <v>0</v>
      </c>
      <c r="AO71">
        <f t="shared" si="36"/>
        <v>0</v>
      </c>
      <c r="AP71">
        <f t="shared" si="36"/>
        <v>-1.8610279388660788E-3</v>
      </c>
      <c r="AQ71">
        <f t="shared" si="36"/>
        <v>-24.156276555829677</v>
      </c>
      <c r="AR71">
        <f t="shared" si="36"/>
        <v>-24.158137583768543</v>
      </c>
      <c r="AS71">
        <f t="shared" si="36"/>
        <v>1.1295200148064894E-2</v>
      </c>
      <c r="AT71">
        <f t="shared" si="36"/>
        <v>3.8518866588357794E-3</v>
      </c>
      <c r="AU71">
        <f t="shared" si="23"/>
        <v>-24.142990496961641</v>
      </c>
      <c r="AW71">
        <v>68</v>
      </c>
      <c r="AX71">
        <f>IF(Z71&gt;0, (R71*SUMPRODUCT(K71:$K$98, X71:$X$98)-K71*$AZ$3)/Z71, 0)</f>
        <v>587.46770007740122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2000000</v>
      </c>
      <c r="S72">
        <f t="shared" si="29"/>
        <v>542.87133767343801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97.19018736282294</v>
      </c>
      <c r="AC72">
        <f t="shared" si="30"/>
        <v>74.868959492607388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-51743.823223660154</v>
      </c>
      <c r="AI72">
        <f t="shared" si="34"/>
        <v>-51747.271046113514</v>
      </c>
      <c r="AJ72">
        <f t="shared" si="35"/>
        <v>22.321227870215552</v>
      </c>
      <c r="AK72">
        <f t="shared" si="22"/>
        <v>6.8033131153976063</v>
      </c>
      <c r="AL72">
        <f t="shared" si="26"/>
        <v>-51718.146505127901</v>
      </c>
      <c r="AN72">
        <f t="shared" si="36"/>
        <v>0</v>
      </c>
      <c r="AO72">
        <f t="shared" si="36"/>
        <v>0</v>
      </c>
      <c r="AP72">
        <f t="shared" si="36"/>
        <v>-1.3851644258653249E-3</v>
      </c>
      <c r="AQ72">
        <f t="shared" si="36"/>
        <v>-20.788107322018128</v>
      </c>
      <c r="AR72">
        <f t="shared" si="36"/>
        <v>-20.789492486443994</v>
      </c>
      <c r="AS72">
        <f t="shared" si="36"/>
        <v>8.9675646602218797E-3</v>
      </c>
      <c r="AT72">
        <f t="shared" si="36"/>
        <v>2.7332345075636042E-3</v>
      </c>
      <c r="AU72">
        <f t="shared" si="23"/>
        <v>-20.77779168727621</v>
      </c>
      <c r="AW72">
        <v>69</v>
      </c>
      <c r="AX72">
        <f>IF(Z72&gt;0, (R72*SUMPRODUCT(K72:$K$98, X72:$X$98)-K72*$AZ$3)/Z72, 0)</f>
        <v>542.87133767343801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2000000</v>
      </c>
      <c r="S73">
        <f t="shared" si="29"/>
        <v>496.26857673041701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74.868959492607388</v>
      </c>
      <c r="AC73">
        <f t="shared" si="30"/>
        <v>55.719288497030448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-48514.580050486278</v>
      </c>
      <c r="AI73">
        <f t="shared" si="34"/>
        <v>-48517.386962464472</v>
      </c>
      <c r="AJ73">
        <f t="shared" si="35"/>
        <v>19.14967099557694</v>
      </c>
      <c r="AK73">
        <f t="shared" ref="AK73:AK98" si="49">G73*SUM(AB73:AB73, AE73:AF73)</f>
        <v>5.2408271644825177</v>
      </c>
      <c r="AL73">
        <f t="shared" si="26"/>
        <v>-48492.996464304415</v>
      </c>
      <c r="AN73">
        <f t="shared" si="36"/>
        <v>0</v>
      </c>
      <c r="AO73">
        <f t="shared" si="36"/>
        <v>0</v>
      </c>
      <c r="AP73">
        <f t="shared" si="36"/>
        <v>-1.0068556394563812E-3</v>
      </c>
      <c r="AQ73">
        <f t="shared" si="36"/>
        <v>-17.40246181539462</v>
      </c>
      <c r="AR73">
        <f t="shared" si="36"/>
        <v>-17.403468671034076</v>
      </c>
      <c r="AS73">
        <f t="shared" si="36"/>
        <v>6.8690982779012495E-3</v>
      </c>
      <c r="AT73">
        <f t="shared" si="36"/>
        <v>1.8799151619179216E-3</v>
      </c>
      <c r="AU73">
        <f t="shared" si="23"/>
        <v>-17.394719657594258</v>
      </c>
      <c r="AW73">
        <v>70</v>
      </c>
      <c r="AX73">
        <f>IF(Z73&gt;0, (R73*SUMPRODUCT(K73:$K$98, X73:$X$98)-K73*$AZ$3)/Z73, 0)</f>
        <v>496.26857673041701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2000000</v>
      </c>
      <c r="S74">
        <f t="shared" si="29"/>
        <v>446.19418830605042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55.719288497030448</v>
      </c>
      <c r="AC74">
        <f t="shared" si="30"/>
        <v>39.779716258815426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-44000.685549117639</v>
      </c>
      <c r="AI74">
        <f t="shared" si="34"/>
        <v>-44002.914383406685</v>
      </c>
      <c r="AJ74">
        <f t="shared" si="35"/>
        <v>15.939572238215021</v>
      </c>
      <c r="AK74">
        <f t="shared" si="49"/>
        <v>3.9003501947921317</v>
      </c>
      <c r="AL74">
        <f t="shared" si="26"/>
        <v>-43983.074460973672</v>
      </c>
      <c r="AN74">
        <f t="shared" si="36"/>
        <v>0</v>
      </c>
      <c r="AO74">
        <f t="shared" si="36"/>
        <v>0</v>
      </c>
      <c r="AP74">
        <f t="shared" si="36"/>
        <v>-7.1383554710389128E-4</v>
      </c>
      <c r="AQ74">
        <f t="shared" si="36"/>
        <v>-14.092233593247075</v>
      </c>
      <c r="AR74">
        <f t="shared" si="36"/>
        <v>-14.092947428794178</v>
      </c>
      <c r="AS74">
        <f t="shared" si="36"/>
        <v>5.1050153549679553E-3</v>
      </c>
      <c r="AT74">
        <f t="shared" si="36"/>
        <v>1.2491770379150302E-3</v>
      </c>
      <c r="AU74">
        <f t="shared" si="23"/>
        <v>-14.086593236401294</v>
      </c>
      <c r="AW74">
        <v>71</v>
      </c>
      <c r="AX74">
        <f>IF(Z74&gt;0, (R74*SUMPRODUCT(K74:$K$98, X74:$X$98)-K74*$AZ$3)/Z74, 0)</f>
        <v>446.19418830605042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2000000</v>
      </c>
      <c r="S75">
        <f t="shared" si="29"/>
        <v>391.78978266519852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39.779716258815426</v>
      </c>
      <c r="AC75">
        <f t="shared" si="30"/>
        <v>26.993634073764433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-38727.156905717115</v>
      </c>
      <c r="AI75">
        <f t="shared" si="34"/>
        <v>-38728.879362201951</v>
      </c>
      <c r="AJ75">
        <f t="shared" si="35"/>
        <v>12.786082185050994</v>
      </c>
      <c r="AK75">
        <f t="shared" si="49"/>
        <v>2.7845801381170801</v>
      </c>
      <c r="AL75">
        <f t="shared" si="26"/>
        <v>-38713.308699878784</v>
      </c>
      <c r="AN75">
        <f t="shared" si="36"/>
        <v>0</v>
      </c>
      <c r="AO75">
        <f t="shared" si="36"/>
        <v>0</v>
      </c>
      <c r="AP75">
        <f t="shared" si="36"/>
        <v>-4.9255034397244918E-4</v>
      </c>
      <c r="AQ75">
        <f t="shared" si="36"/>
        <v>-11.074343313122078</v>
      </c>
      <c r="AR75">
        <f t="shared" si="36"/>
        <v>-11.074835863466051</v>
      </c>
      <c r="AS75">
        <f t="shared" si="36"/>
        <v>3.6562834729069772E-3</v>
      </c>
      <c r="AT75">
        <f t="shared" si="36"/>
        <v>7.962731813100655E-4</v>
      </c>
      <c r="AU75">
        <f t="shared" si="23"/>
        <v>-11.070383306811834</v>
      </c>
      <c r="AW75">
        <v>72</v>
      </c>
      <c r="AX75">
        <f>IF(Z75&gt;0, (R75*SUMPRODUCT(K75:$K$98, X75:$X$98)-K75*$AZ$3)/Z75, 0)</f>
        <v>391.78978266519852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2000000</v>
      </c>
      <c r="S76">
        <f t="shared" si="29"/>
        <v>330.50347756523621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26.993634073764433</v>
      </c>
      <c r="AC76">
        <f t="shared" si="30"/>
        <v>17.085497375103159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-33027.826814707812</v>
      </c>
      <c r="AI76">
        <f t="shared" si="34"/>
        <v>-33029.119198792614</v>
      </c>
      <c r="AJ76">
        <f t="shared" si="35"/>
        <v>9.9081366986612736</v>
      </c>
      <c r="AK76">
        <f t="shared" si="49"/>
        <v>1.8895543851635104</v>
      </c>
      <c r="AL76">
        <f t="shared" si="26"/>
        <v>-33017.321507708788</v>
      </c>
      <c r="AN76">
        <f t="shared" si="36"/>
        <v>0</v>
      </c>
      <c r="AO76">
        <f t="shared" si="36"/>
        <v>0</v>
      </c>
      <c r="AP76">
        <f t="shared" si="36"/>
        <v>-3.2997113171898926E-4</v>
      </c>
      <c r="AQ76">
        <f t="shared" si="36"/>
        <v>-8.4326552148183396</v>
      </c>
      <c r="AR76">
        <f t="shared" si="36"/>
        <v>-8.4329851859500575</v>
      </c>
      <c r="AS76">
        <f t="shared" si="36"/>
        <v>2.5297426037093054E-3</v>
      </c>
      <c r="AT76">
        <f t="shared" si="36"/>
        <v>4.8244048054158655E-4</v>
      </c>
      <c r="AU76">
        <f t="shared" si="23"/>
        <v>-8.4299730028658058</v>
      </c>
      <c r="AW76">
        <v>73</v>
      </c>
      <c r="AX76">
        <f>IF(Z76&gt;0, (R76*SUMPRODUCT(K76:$K$98, X76:$X$98)-K76*$AZ$3)/Z76, 0)</f>
        <v>330.50347756523621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2000000</v>
      </c>
      <c r="S77">
        <f t="shared" si="29"/>
        <v>257.7969697631346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17.085497375103159</v>
      </c>
      <c r="AC77">
        <f t="shared" si="30"/>
        <v>9.6940980660533835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-27149.588997330502</v>
      </c>
      <c r="AI77">
        <f t="shared" si="34"/>
        <v>-27150.529087711991</v>
      </c>
      <c r="AJ77">
        <f t="shared" si="35"/>
        <v>7.3913993090497758</v>
      </c>
      <c r="AK77">
        <f t="shared" si="49"/>
        <v>1.1959848162572213</v>
      </c>
      <c r="AL77">
        <f t="shared" si="26"/>
        <v>-27141.941703586683</v>
      </c>
      <c r="AN77">
        <f t="shared" si="36"/>
        <v>0</v>
      </c>
      <c r="AO77">
        <f t="shared" si="36"/>
        <v>0</v>
      </c>
      <c r="AP77">
        <f t="shared" si="36"/>
        <v>-2.1430679019160105E-4</v>
      </c>
      <c r="AQ77">
        <f t="shared" si="36"/>
        <v>-6.1891296705147276</v>
      </c>
      <c r="AR77">
        <f t="shared" si="36"/>
        <v>-6.1893439773049188</v>
      </c>
      <c r="AS77">
        <f t="shared" si="36"/>
        <v>1.6849731601741764E-3</v>
      </c>
      <c r="AT77">
        <f t="shared" si="36"/>
        <v>2.7264151632315644E-4</v>
      </c>
      <c r="AU77">
        <f t="shared" si="23"/>
        <v>-6.1873863626284216</v>
      </c>
      <c r="AW77">
        <v>74</v>
      </c>
      <c r="AX77">
        <f>IF(Z77&gt;0, (R77*SUMPRODUCT(K77:$K$98, X77:$X$98)-K77*$AZ$3)/Z77, 0)</f>
        <v>257.7969697631346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2000000</v>
      </c>
      <c r="S78">
        <f t="shared" si="29"/>
        <v>167.64309822703089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9.6940980660533835</v>
      </c>
      <c r="AC78">
        <f t="shared" si="30"/>
        <v>4.4346611685463042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-21549.178600731389</v>
      </c>
      <c r="AI78">
        <f t="shared" si="34"/>
        <v>-21549.839925476554</v>
      </c>
      <c r="AJ78">
        <f t="shared" si="35"/>
        <v>5.2594368975070793</v>
      </c>
      <c r="AK78">
        <f t="shared" si="49"/>
        <v>0.67858686462373696</v>
      </c>
      <c r="AL78">
        <f t="shared" si="26"/>
        <v>-21543.901901714424</v>
      </c>
      <c r="AN78">
        <f t="shared" si="36"/>
        <v>0</v>
      </c>
      <c r="AO78">
        <f t="shared" si="36"/>
        <v>0</v>
      </c>
      <c r="AP78">
        <f t="shared" si="36"/>
        <v>-1.346055828791923E-4</v>
      </c>
      <c r="AQ78">
        <f t="shared" si="36"/>
        <v>-4.3861049617849721</v>
      </c>
      <c r="AR78">
        <f t="shared" si="36"/>
        <v>-4.3862395673678511</v>
      </c>
      <c r="AS78">
        <f t="shared" si="36"/>
        <v>1.0705021615797367E-3</v>
      </c>
      <c r="AT78">
        <f t="shared" si="36"/>
        <v>1.381191027776465E-4</v>
      </c>
      <c r="AU78">
        <f t="shared" si="23"/>
        <v>-4.3850309461034938</v>
      </c>
      <c r="AW78">
        <v>75</v>
      </c>
      <c r="AX78">
        <f>IF(Z78&gt;0, (R78*SUMPRODUCT(K78:$K$98, X78:$X$98)-K78*$AZ$3)/Z78, 0)</f>
        <v>167.64309822703089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2000000</v>
      </c>
      <c r="S79">
        <f t="shared" si="29"/>
        <v>48.89110720537569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4.4346611685463042</v>
      </c>
      <c r="AC79">
        <f t="shared" si="30"/>
        <v>0.8786390398038737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-16434.226348783479</v>
      </c>
      <c r="AI79">
        <f t="shared" si="34"/>
        <v>-16434.675632451832</v>
      </c>
      <c r="AJ79">
        <f t="shared" si="35"/>
        <v>3.5560221287424305</v>
      </c>
      <c r="AK79">
        <f t="shared" si="49"/>
        <v>0.31042628179824133</v>
      </c>
      <c r="AL79">
        <f t="shared" si="26"/>
        <v>-16430.809184041293</v>
      </c>
      <c r="AN79">
        <f t="shared" si="36"/>
        <v>0</v>
      </c>
      <c r="AO79">
        <f t="shared" si="36"/>
        <v>0</v>
      </c>
      <c r="AP79">
        <f t="shared" si="36"/>
        <v>-8.1649007350906468E-5</v>
      </c>
      <c r="AQ79">
        <f t="shared" si="36"/>
        <v>-2.9866170583846534</v>
      </c>
      <c r="AR79">
        <f t="shared" si="36"/>
        <v>-2.9866987073920042</v>
      </c>
      <c r="AS79">
        <f t="shared" si="36"/>
        <v>6.4624133344017237E-4</v>
      </c>
      <c r="AT79">
        <f t="shared" si="36"/>
        <v>5.6414242381307969E-5</v>
      </c>
      <c r="AU79">
        <f t="shared" si="23"/>
        <v>-2.985996051816183</v>
      </c>
      <c r="AW79">
        <v>76</v>
      </c>
      <c r="AX79">
        <f>IF(Z79&gt;0, (R79*SUMPRODUCT(K79:$K$98, X79:$X$98)-K79*$AZ$3)/Z79, 0)</f>
        <v>48.89110720537569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2000000</v>
      </c>
      <c r="S80">
        <f t="shared" si="29"/>
        <v>-115.99882753009396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0.8786390398038737</v>
      </c>
      <c r="AC80">
        <f t="shared" si="30"/>
        <v>-1.3668326319356501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-12016.948476099336</v>
      </c>
      <c r="AI80">
        <f t="shared" si="34"/>
        <v>-12017.243055075056</v>
      </c>
      <c r="AJ80">
        <f t="shared" si="35"/>
        <v>2.2454716717395238</v>
      </c>
      <c r="AK80">
        <f t="shared" si="49"/>
        <v>6.1504732786271166E-2</v>
      </c>
      <c r="AL80">
        <f t="shared" si="26"/>
        <v>-12014.936078670529</v>
      </c>
      <c r="AN80">
        <f t="shared" si="36"/>
        <v>0</v>
      </c>
      <c r="AO80">
        <f t="shared" si="36"/>
        <v>0</v>
      </c>
      <c r="AP80">
        <f t="shared" si="36"/>
        <v>-4.7798470750008269E-5</v>
      </c>
      <c r="AQ80">
        <f t="shared" si="36"/>
        <v>-1.9498735740991529</v>
      </c>
      <c r="AR80">
        <f t="shared" si="36"/>
        <v>-1.9499213725699029</v>
      </c>
      <c r="AS80">
        <f t="shared" si="36"/>
        <v>3.6435089014664351E-4</v>
      </c>
      <c r="AT80">
        <f t="shared" si="36"/>
        <v>9.9797759290141886E-6</v>
      </c>
      <c r="AU80">
        <f t="shared" si="23"/>
        <v>-1.949547041903827</v>
      </c>
      <c r="AW80">
        <v>77</v>
      </c>
      <c r="AX80">
        <f>IF(Z80&gt;0, (R80*SUMPRODUCT(K80:$K$98, X80:$X$98)-K80*$AZ$3)/Z80, 0)</f>
        <v>-115.99882753009396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2000000</v>
      </c>
      <c r="S81">
        <f t="shared" si="29"/>
        <v>-356.86110208481858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-1.3668326319356501</v>
      </c>
      <c r="AC81">
        <f t="shared" si="30"/>
        <v>-2.6549692536730825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-8451.0883555952405</v>
      </c>
      <c r="AI81">
        <f t="shared" si="34"/>
        <v>-8451.2743501767563</v>
      </c>
      <c r="AJ81">
        <f t="shared" si="35"/>
        <v>1.2881366217374324</v>
      </c>
      <c r="AK81">
        <f t="shared" si="49"/>
        <v>-9.5678284235495514E-2</v>
      </c>
      <c r="AL81">
        <f t="shared" si="26"/>
        <v>-8450.0818918392542</v>
      </c>
      <c r="AN81">
        <f t="shared" si="36"/>
        <v>0</v>
      </c>
      <c r="AO81">
        <f t="shared" si="36"/>
        <v>0</v>
      </c>
      <c r="AP81">
        <f t="shared" si="36"/>
        <v>-2.6946013563543097E-5</v>
      </c>
      <c r="AQ81">
        <f t="shared" si="36"/>
        <v>-1.2243536322385651</v>
      </c>
      <c r="AR81">
        <f t="shared" si="36"/>
        <v>-1.2243805782521286</v>
      </c>
      <c r="AS81">
        <f t="shared" si="36"/>
        <v>1.86619129428408E-4</v>
      </c>
      <c r="AT81">
        <f t="shared" si="36"/>
        <v>-1.3861416411831125E-5</v>
      </c>
      <c r="AU81">
        <f t="shared" si="23"/>
        <v>-1.224207820539112</v>
      </c>
      <c r="AW81">
        <v>78</v>
      </c>
      <c r="AX81">
        <f>IF(Z81&gt;0, (R81*SUMPRODUCT(K81:$K$98, X81:$X$98)-K81*$AZ$3)/Z81, 0)</f>
        <v>-356.86110208481858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2000000</v>
      </c>
      <c r="S82">
        <f t="shared" si="29"/>
        <v>-728.56138143048065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-2.6549692536730825</v>
      </c>
      <c r="AC82">
        <f t="shared" si="30"/>
        <v>-3.288486321302968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-5703.4290147298343</v>
      </c>
      <c r="AI82">
        <f t="shared" si="34"/>
        <v>-5703.5418565028513</v>
      </c>
      <c r="AJ82">
        <f t="shared" si="35"/>
        <v>0.63351706762988558</v>
      </c>
      <c r="AK82">
        <f t="shared" si="49"/>
        <v>-0.1858478477571158</v>
      </c>
      <c r="AL82">
        <f t="shared" si="26"/>
        <v>-5703.0941872829781</v>
      </c>
      <c r="AN82">
        <f t="shared" si="36"/>
        <v>0</v>
      </c>
      <c r="AO82">
        <f t="shared" si="36"/>
        <v>0</v>
      </c>
      <c r="AP82">
        <f t="shared" si="36"/>
        <v>-1.4596411902479009E-5</v>
      </c>
      <c r="AQ82">
        <f t="shared" si="36"/>
        <v>-0.73775514979508361</v>
      </c>
      <c r="AR82">
        <f t="shared" si="36"/>
        <v>-0.7377697462069861</v>
      </c>
      <c r="AS82">
        <f t="shared" si="36"/>
        <v>8.1947277316848962E-5</v>
      </c>
      <c r="AT82">
        <f t="shared" si="36"/>
        <v>-2.4039960242696147E-5</v>
      </c>
      <c r="AU82">
        <f t="shared" si="23"/>
        <v>-0.73771183888991188</v>
      </c>
      <c r="AW82">
        <v>79</v>
      </c>
      <c r="AX82">
        <f>IF(Z82&gt;0, (R82*SUMPRODUCT(K82:$K$98, X82:$X$98)-K82*$AZ$3)/Z82, 0)</f>
        <v>-728.56138143048065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2000000</v>
      </c>
      <c r="S83">
        <f t="shared" si="29"/>
        <v>-1332.4642359772581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-3.288486321302968</v>
      </c>
      <c r="AC83">
        <f t="shared" si="30"/>
        <v>-3.4987088241260169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-3685.5821471555591</v>
      </c>
      <c r="AI83">
        <f t="shared" si="34"/>
        <v>-3685.6477907340068</v>
      </c>
      <c r="AJ83">
        <f t="shared" si="35"/>
        <v>0.21022250282304888</v>
      </c>
      <c r="AK83">
        <f t="shared" si="49"/>
        <v>-0.23019404249120778</v>
      </c>
      <c r="AL83">
        <f t="shared" si="26"/>
        <v>-3685.6677622736752</v>
      </c>
      <c r="AN83">
        <f t="shared" si="36"/>
        <v>0</v>
      </c>
      <c r="AO83">
        <f t="shared" si="36"/>
        <v>0</v>
      </c>
      <c r="AP83">
        <f t="shared" si="36"/>
        <v>-7.5814178637264545E-6</v>
      </c>
      <c r="AQ83">
        <f t="shared" si="36"/>
        <v>-0.42566141257718487</v>
      </c>
      <c r="AR83">
        <f t="shared" si="36"/>
        <v>-0.42566899399504859</v>
      </c>
      <c r="AS83">
        <f t="shared" si="36"/>
        <v>2.4279368613783698E-5</v>
      </c>
      <c r="AT83">
        <f t="shared" si="36"/>
        <v>-2.6585955048996044E-5</v>
      </c>
      <c r="AU83">
        <f t="shared" si="23"/>
        <v>-0.42567130058148384</v>
      </c>
      <c r="AW83">
        <v>80</v>
      </c>
      <c r="AX83">
        <f>IF(Z83&gt;0, (R83*SUMPRODUCT(K83:$K$98, X83:$X$98)-K83*$AZ$3)/Z83, 0)</f>
        <v>-1332.4642359772581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2000000</v>
      </c>
      <c r="S84">
        <f t="shared" si="29"/>
        <v>-2362.6470254704195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-3.4987088241260169</v>
      </c>
      <c r="AC84">
        <f t="shared" si="30"/>
        <v>-3.4533589447638855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-2275.6748668251598</v>
      </c>
      <c r="AI84">
        <f t="shared" si="34"/>
        <v>-2275.711408031988</v>
      </c>
      <c r="AJ84">
        <f t="shared" si="35"/>
        <v>-4.5349879362131418E-2</v>
      </c>
      <c r="AK84">
        <f t="shared" si="49"/>
        <v>-0.24490961768882122</v>
      </c>
      <c r="AL84">
        <f t="shared" si="26"/>
        <v>-2276.001667529039</v>
      </c>
      <c r="AN84">
        <f t="shared" si="36"/>
        <v>0</v>
      </c>
      <c r="AO84">
        <f t="shared" si="36"/>
        <v>0</v>
      </c>
      <c r="AP84">
        <f t="shared" si="36"/>
        <v>-3.7681054692632513E-6</v>
      </c>
      <c r="AQ84">
        <f t="shared" si="36"/>
        <v>-0.23466611139388205</v>
      </c>
      <c r="AR84">
        <f t="shared" si="36"/>
        <v>-0.23466987949935134</v>
      </c>
      <c r="AS84">
        <f t="shared" si="36"/>
        <v>-4.6764500488332171E-6</v>
      </c>
      <c r="AT84">
        <f t="shared" si="36"/>
        <v>-2.5254920403536521E-5</v>
      </c>
      <c r="AU84">
        <f t="shared" si="23"/>
        <v>-0.23469981086980371</v>
      </c>
      <c r="AW84">
        <v>81</v>
      </c>
      <c r="AX84">
        <f>IF(Z84&gt;0, (R84*SUMPRODUCT(K84:$K$98, X84:$X$98)-K84*$AZ$3)/Z84, 0)</f>
        <v>-2362.6470254704195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25</v>
      </c>
      <c r="R85">
        <f t="shared" si="28"/>
        <v>2000000</v>
      </c>
      <c r="S85">
        <f t="shared" si="29"/>
        <v>-4206.3133199243448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-3.4533589447638855</v>
      </c>
      <c r="AC85">
        <f t="shared" si="30"/>
        <v>-3.2674792597833777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-1340.4564139892798</v>
      </c>
      <c r="AI85">
        <f t="shared" si="34"/>
        <v>-1340.4758340788646</v>
      </c>
      <c r="AJ85">
        <f t="shared" si="35"/>
        <v>-0.18587968498050778</v>
      </c>
      <c r="AK85">
        <f t="shared" si="49"/>
        <v>-0.24173512613347201</v>
      </c>
      <c r="AL85">
        <f t="shared" si="26"/>
        <v>-1340.9034488899788</v>
      </c>
      <c r="AN85">
        <f t="shared" si="36"/>
        <v>0</v>
      </c>
      <c r="AO85">
        <f t="shared" si="36"/>
        <v>0</v>
      </c>
      <c r="AP85">
        <f t="shared" si="36"/>
        <v>-1.7880241076334385E-6</v>
      </c>
      <c r="AQ85">
        <f t="shared" si="36"/>
        <v>-0.12341695814436913</v>
      </c>
      <c r="AR85">
        <f t="shared" si="36"/>
        <v>-0.12341874616847678</v>
      </c>
      <c r="AS85">
        <f t="shared" si="36"/>
        <v>-1.7114100139112256E-5</v>
      </c>
      <c r="AT85">
        <f t="shared" si="36"/>
        <v>-2.2256757946534103E-5</v>
      </c>
      <c r="AU85">
        <f t="shared" si="23"/>
        <v>-0.12345811702656244</v>
      </c>
      <c r="AW85">
        <v>82</v>
      </c>
      <c r="AX85">
        <f>IF(Z85&gt;0, (R85*SUMPRODUCT(K85:$K$98, X85:$X$98)-K85*$AZ$3)/Z85, 0)</f>
        <v>-4206.3133199243448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2000000</v>
      </c>
      <c r="S86">
        <f t="shared" si="29"/>
        <v>-7670.4439278531199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-3.2674792597833777</v>
      </c>
      <c r="AC86">
        <f t="shared" si="30"/>
        <v>-3.0154088997363275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-751.8300566300436</v>
      </c>
      <c r="AI86">
        <f t="shared" si="34"/>
        <v>-751.83988464302467</v>
      </c>
      <c r="AJ86">
        <f t="shared" si="35"/>
        <v>-0.25207036004705019</v>
      </c>
      <c r="AK86">
        <f t="shared" si="49"/>
        <v>-0.22872354818483645</v>
      </c>
      <c r="AL86">
        <f t="shared" si="26"/>
        <v>-752.32067855125649</v>
      </c>
      <c r="AN86">
        <f t="shared" si="36"/>
        <v>0</v>
      </c>
      <c r="AO86">
        <f t="shared" si="36"/>
        <v>0</v>
      </c>
      <c r="AP86">
        <f t="shared" si="36"/>
        <v>-8.0792275440321371E-7</v>
      </c>
      <c r="AQ86">
        <f t="shared" si="36"/>
        <v>-6.1805027258964619E-2</v>
      </c>
      <c r="AR86">
        <f t="shared" si="36"/>
        <v>-6.1805835181719018E-2</v>
      </c>
      <c r="AS86">
        <f t="shared" si="36"/>
        <v>-2.0721724725553367E-5</v>
      </c>
      <c r="AT86">
        <f t="shared" si="36"/>
        <v>-1.8802474050710931E-5</v>
      </c>
      <c r="AU86">
        <f t="shared" si="23"/>
        <v>-6.1845359380495277E-2</v>
      </c>
      <c r="AW86">
        <v>83</v>
      </c>
      <c r="AX86">
        <f>IF(Z86&gt;0, (R86*SUMPRODUCT(K86:$K$98, X86:$X$98)-K86*$AZ$3)/Z86, 0)</f>
        <v>-7670.4439278531199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2000000</v>
      </c>
      <c r="S87">
        <f t="shared" si="29"/>
        <v>-14511.091967066948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-3.0154088997363275</v>
      </c>
      <c r="AC87">
        <f t="shared" si="30"/>
        <v>-2.7419573928958103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-400.46669712734302</v>
      </c>
      <c r="AI87">
        <f t="shared" si="34"/>
        <v>-400.47142102648019</v>
      </c>
      <c r="AJ87">
        <f t="shared" si="35"/>
        <v>-0.27345150684051722</v>
      </c>
      <c r="AK87">
        <f t="shared" si="49"/>
        <v>-0.21107862298154295</v>
      </c>
      <c r="AL87">
        <f t="shared" si="26"/>
        <v>-400.95595115630221</v>
      </c>
      <c r="AN87">
        <f t="shared" si="36"/>
        <v>0</v>
      </c>
      <c r="AO87">
        <f t="shared" si="36"/>
        <v>0</v>
      </c>
      <c r="AP87">
        <f t="shared" si="36"/>
        <v>-3.4672624148160441E-7</v>
      </c>
      <c r="AQ87">
        <f t="shared" si="36"/>
        <v>-2.9393581171413184E-2</v>
      </c>
      <c r="AR87">
        <f t="shared" si="36"/>
        <v>-2.9393927897654666E-2</v>
      </c>
      <c r="AS87">
        <f t="shared" si="36"/>
        <v>-2.0070880101688216E-5</v>
      </c>
      <c r="AT87">
        <f t="shared" si="36"/>
        <v>-1.5492815464216244E-5</v>
      </c>
      <c r="AU87">
        <f t="shared" si="23"/>
        <v>-2.9429491593220568E-2</v>
      </c>
      <c r="AW87">
        <v>84</v>
      </c>
      <c r="AX87">
        <f>IF(Z87&gt;0, (R87*SUMPRODUCT(K87:$K$98, X87:$X$98)-K87*$AZ$3)/Z87, 0)</f>
        <v>-14511.091967066948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2000000</v>
      </c>
      <c r="S88">
        <f t="shared" si="29"/>
        <v>-28730.550958855631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-2.7419573928958103</v>
      </c>
      <c r="AC88">
        <f t="shared" si="30"/>
        <v>-2.4720147829069719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-202.05015397554666</v>
      </c>
      <c r="AI88">
        <f t="shared" si="34"/>
        <v>-202.05230500876775</v>
      </c>
      <c r="AJ88">
        <f t="shared" si="35"/>
        <v>-0.26994260998883846</v>
      </c>
      <c r="AK88">
        <f t="shared" si="49"/>
        <v>-0.19193701750270675</v>
      </c>
      <c r="AL88">
        <f t="shared" si="26"/>
        <v>-202.5141846362593</v>
      </c>
      <c r="AN88">
        <f t="shared" si="36"/>
        <v>0</v>
      </c>
      <c r="AO88">
        <f t="shared" si="36"/>
        <v>0</v>
      </c>
      <c r="AP88">
        <f t="shared" si="36"/>
        <v>-1.409662643075754E-7</v>
      </c>
      <c r="AQ88">
        <f t="shared" si="36"/>
        <v>-1.3241197360164561E-2</v>
      </c>
      <c r="AR88">
        <f t="shared" si="36"/>
        <v>-1.3241338326428868E-2</v>
      </c>
      <c r="AS88">
        <f t="shared" si="36"/>
        <v>-1.7690475876661449E-5</v>
      </c>
      <c r="AT88">
        <f t="shared" si="36"/>
        <v>-1.2578440943837562E-5</v>
      </c>
      <c r="AU88">
        <f t="shared" si="23"/>
        <v>-1.3271607243249368E-2</v>
      </c>
      <c r="AW88">
        <v>85</v>
      </c>
      <c r="AX88">
        <f>IF(Z88&gt;0, (R88*SUMPRODUCT(K88:$K$98, X88:$X$98)-K88*$AZ$3)/Z88, 0)</f>
        <v>-28730.550958855631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2000000</v>
      </c>
      <c r="S89">
        <f t="shared" si="29"/>
        <v>-60516.225597412522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-2.4720147829069719</v>
      </c>
      <c r="AC89">
        <f t="shared" si="30"/>
        <v>-2.2179915238740548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-97.059456351103023</v>
      </c>
      <c r="AI89">
        <f t="shared" si="34"/>
        <v>-97.060372630787512</v>
      </c>
      <c r="AJ89">
        <f t="shared" si="35"/>
        <v>-0.254023259032917</v>
      </c>
      <c r="AK89">
        <f t="shared" si="49"/>
        <v>-0.17304103480348804</v>
      </c>
      <c r="AL89">
        <f t="shared" si="26"/>
        <v>-97.487436924623921</v>
      </c>
      <c r="AN89">
        <f t="shared" si="36"/>
        <v>0</v>
      </c>
      <c r="AO89">
        <f t="shared" si="36"/>
        <v>0</v>
      </c>
      <c r="AP89">
        <f t="shared" si="36"/>
        <v>-5.3613987403902822E-8</v>
      </c>
      <c r="AQ89">
        <f t="shared" si="36"/>
        <v>-5.6792096980091775E-3</v>
      </c>
      <c r="AR89">
        <f t="shared" si="36"/>
        <v>-5.6792633119965808E-3</v>
      </c>
      <c r="AS89">
        <f t="shared" si="36"/>
        <v>-1.4863583729554288E-5</v>
      </c>
      <c r="AT89">
        <f t="shared" si="36"/>
        <v>-1.0125096100420767E-5</v>
      </c>
      <c r="AU89">
        <f t="shared" si="23"/>
        <v>-5.7042519918265562E-3</v>
      </c>
      <c r="AW89">
        <v>86</v>
      </c>
      <c r="AX89">
        <f>IF(Z89&gt;0, (R89*SUMPRODUCT(K89:$K$98, X89:$X$98)-K89*$AZ$3)/Z89, 0)</f>
        <v>-60516.225597412522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2000000</v>
      </c>
      <c r="S90">
        <f t="shared" si="29"/>
        <v>-136509.32132864415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-2.2179915238740548</v>
      </c>
      <c r="AC90">
        <f t="shared" si="30"/>
        <v>-1.9850417546496699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-43.486476152431273</v>
      </c>
      <c r="AI90">
        <f t="shared" si="34"/>
        <v>-43.486839688367013</v>
      </c>
      <c r="AJ90">
        <f t="shared" si="35"/>
        <v>-0.23294976922438493</v>
      </c>
      <c r="AK90">
        <f t="shared" si="49"/>
        <v>-0.15525940667118385</v>
      </c>
      <c r="AL90">
        <f t="shared" si="26"/>
        <v>-43.875048864262581</v>
      </c>
      <c r="AN90">
        <f t="shared" si="36"/>
        <v>0</v>
      </c>
      <c r="AO90">
        <f t="shared" si="36"/>
        <v>0</v>
      </c>
      <c r="AP90">
        <f t="shared" si="36"/>
        <v>-1.8992379309094059E-8</v>
      </c>
      <c r="AQ90">
        <f t="shared" si="36"/>
        <v>-2.2718844788341746E-3</v>
      </c>
      <c r="AR90">
        <f t="shared" si="36"/>
        <v>-2.2719034712134836E-3</v>
      </c>
      <c r="AS90">
        <f t="shared" si="36"/>
        <v>-1.2170104636526042E-5</v>
      </c>
      <c r="AT90">
        <f t="shared" si="36"/>
        <v>-8.1112903922785413E-6</v>
      </c>
      <c r="AU90">
        <f t="shared" si="23"/>
        <v>-2.292184866242288E-3</v>
      </c>
      <c r="AW90">
        <v>87</v>
      </c>
      <c r="AX90">
        <f>IF(Z90&gt;0, (R90*SUMPRODUCT(K90:$K$98, X90:$X$98)-K90*$AZ$3)/Z90, 0)</f>
        <v>-136509.32132864415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2000000</v>
      </c>
      <c r="S91">
        <f t="shared" si="29"/>
        <v>-331803.53360379883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-1.9850417546496699</v>
      </c>
      <c r="AC91">
        <f t="shared" si="30"/>
        <v>-1.7742520508049378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-18.0974520443331</v>
      </c>
      <c r="AI91">
        <f t="shared" si="34"/>
        <v>-18.097585726758926</v>
      </c>
      <c r="AJ91">
        <f t="shared" si="35"/>
        <v>-0.21078970384473217</v>
      </c>
      <c r="AK91">
        <f t="shared" si="49"/>
        <v>-0.13895292282547692</v>
      </c>
      <c r="AL91">
        <f t="shared" si="26"/>
        <v>-18.447328353429135</v>
      </c>
      <c r="AN91">
        <f t="shared" si="36"/>
        <v>0</v>
      </c>
      <c r="AO91">
        <f t="shared" si="36"/>
        <v>0</v>
      </c>
      <c r="AP91">
        <f t="shared" si="36"/>
        <v>-6.2357446498476797E-9</v>
      </c>
      <c r="AQ91">
        <f t="shared" si="36"/>
        <v>-8.4417296486955114E-4</v>
      </c>
      <c r="AR91">
        <f t="shared" si="36"/>
        <v>-8.4417920061420095E-4</v>
      </c>
      <c r="AS91">
        <f t="shared" si="36"/>
        <v>-9.8324874033470307E-6</v>
      </c>
      <c r="AT91">
        <f t="shared" si="36"/>
        <v>-6.481592024751534E-6</v>
      </c>
      <c r="AU91">
        <f t="shared" si="23"/>
        <v>-8.6049328004229951E-4</v>
      </c>
      <c r="AW91">
        <v>88</v>
      </c>
      <c r="AX91">
        <f>IF(Z91&gt;0, (R91*SUMPRODUCT(K91:$K$98, X91:$X$98)-K91*$AZ$3)/Z91, 0)</f>
        <v>-331803.53360379883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2000000</v>
      </c>
      <c r="S92">
        <f t="shared" si="29"/>
        <v>-874458.44353899779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-1.7742520508049378</v>
      </c>
      <c r="AC92">
        <f t="shared" si="30"/>
        <v>-1.5848626627666229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-6.9628614372874225</v>
      </c>
      <c r="AI92">
        <f t="shared" si="34"/>
        <v>-6.9629067471210249</v>
      </c>
      <c r="AJ92">
        <f t="shared" si="35"/>
        <v>-0.18938938803831484</v>
      </c>
      <c r="AK92">
        <f t="shared" si="49"/>
        <v>-0.12419764355634566</v>
      </c>
      <c r="AL92">
        <f t="shared" si="26"/>
        <v>-7.2764937787156851</v>
      </c>
      <c r="AN92">
        <f t="shared" si="36"/>
        <v>0</v>
      </c>
      <c r="AO92">
        <f t="shared" si="36"/>
        <v>0</v>
      </c>
      <c r="AP92">
        <f t="shared" si="36"/>
        <v>-1.8870719083813794E-9</v>
      </c>
      <c r="AQ92">
        <f t="shared" si="36"/>
        <v>-2.899904761401469E-4</v>
      </c>
      <c r="AR92">
        <f t="shared" si="36"/>
        <v>-2.8999236321205531E-4</v>
      </c>
      <c r="AS92">
        <f t="shared" si="36"/>
        <v>-7.8877224985419249E-6</v>
      </c>
      <c r="AT92">
        <f t="shared" si="36"/>
        <v>-5.1726052736761078E-6</v>
      </c>
      <c r="AU92">
        <f t="shared" si="23"/>
        <v>-3.0305269098427332E-4</v>
      </c>
      <c r="AW92">
        <v>89</v>
      </c>
      <c r="AX92">
        <f>IF(Z92&gt;0, (R92*SUMPRODUCT(K92:$K$98, X92:$X$98)-K92*$AZ$3)/Z92, 0)</f>
        <v>-874458.44353899779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2000000</v>
      </c>
      <c r="S93">
        <f t="shared" si="29"/>
        <v>-2515696.6239584088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-1.5848626627666229</v>
      </c>
      <c r="AC93">
        <f t="shared" si="30"/>
        <v>-1.4153012594899201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-2.4633624021914708</v>
      </c>
      <c r="AI93">
        <f t="shared" si="34"/>
        <v>-2.46337646689671</v>
      </c>
      <c r="AJ93">
        <f t="shared" si="35"/>
        <v>-0.16956140327670277</v>
      </c>
      <c r="AK93">
        <f t="shared" si="49"/>
        <v>-0.11094038639366362</v>
      </c>
      <c r="AL93">
        <f t="shared" si="26"/>
        <v>-2.7438782565670761</v>
      </c>
      <c r="AN93">
        <f t="shared" si="36"/>
        <v>0</v>
      </c>
      <c r="AO93">
        <f t="shared" si="36"/>
        <v>0</v>
      </c>
      <c r="AP93">
        <f t="shared" si="36"/>
        <v>-5.2300831626276304E-10</v>
      </c>
      <c r="AQ93">
        <f t="shared" si="36"/>
        <v>-9.1602276791662217E-5</v>
      </c>
      <c r="AR93">
        <f t="shared" si="36"/>
        <v>-9.1602799799978479E-5</v>
      </c>
      <c r="AS93">
        <f t="shared" si="36"/>
        <v>-6.305288487929073E-6</v>
      </c>
      <c r="AT93">
        <f t="shared" si="36"/>
        <v>-4.1254149096233689E-6</v>
      </c>
      <c r="AU93">
        <f t="shared" si="23"/>
        <v>-1.020335031975309E-4</v>
      </c>
      <c r="AW93">
        <v>90</v>
      </c>
      <c r="AX93">
        <f>IF(Z93&gt;0, (R93*SUMPRODUCT(K93:$K$98, X93:$X$98)-K93*$AZ$3)/Z93, 0)</f>
        <v>-2515696.6239584088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2000000</v>
      </c>
      <c r="S94">
        <f t="shared" si="29"/>
        <v>-7964683.8896777928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-1.4153012594899201</v>
      </c>
      <c r="AC94">
        <f t="shared" si="30"/>
        <v>-1.2637398316302448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-0.79658881358997258</v>
      </c>
      <c r="AI94">
        <f t="shared" si="34"/>
        <v>-0.79659278028798952</v>
      </c>
      <c r="AJ94">
        <f t="shared" si="35"/>
        <v>-0.1515614278596753</v>
      </c>
      <c r="AK94">
        <f t="shared" si="49"/>
        <v>-9.9071088164294413E-2</v>
      </c>
      <c r="AL94">
        <f t="shared" si="26"/>
        <v>-1.0472252963119593</v>
      </c>
      <c r="AN94">
        <f t="shared" si="36"/>
        <v>0</v>
      </c>
      <c r="AO94">
        <f t="shared" si="36"/>
        <v>0</v>
      </c>
      <c r="AP94">
        <f t="shared" si="36"/>
        <v>-1.3170100107218895E-10</v>
      </c>
      <c r="AQ94">
        <f t="shared" si="36"/>
        <v>-2.6448079421377411E-5</v>
      </c>
      <c r="AR94">
        <f t="shared" si="36"/>
        <v>-2.6448211122378485E-5</v>
      </c>
      <c r="AS94">
        <f t="shared" si="36"/>
        <v>-5.0320926089646942E-6</v>
      </c>
      <c r="AT94">
        <f t="shared" si="36"/>
        <v>-3.2893256388110116E-6</v>
      </c>
      <c r="AU94">
        <f t="shared" si="23"/>
        <v>-3.476962937015419E-5</v>
      </c>
      <c r="AW94">
        <v>91</v>
      </c>
      <c r="AX94">
        <f>IF(Z94&gt;0, (R94*SUMPRODUCT(K94:$K$98, X94:$X$98)-K94*$AZ$3)/Z94, 0)</f>
        <v>-7964683.8896777928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25</v>
      </c>
      <c r="R95">
        <f t="shared" si="28"/>
        <v>2000000</v>
      </c>
      <c r="S95">
        <f t="shared" si="29"/>
        <v>-28036164.755908947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-1.2637398316302448</v>
      </c>
      <c r="AC95">
        <f t="shared" si="30"/>
        <v>-1.1283617885163921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-0.23366917736024378</v>
      </c>
      <c r="AI95">
        <f t="shared" si="34"/>
        <v>-0.23367018352656355</v>
      </c>
      <c r="AJ95">
        <f t="shared" si="35"/>
        <v>-0.13537804311385271</v>
      </c>
      <c r="AK95">
        <f t="shared" si="49"/>
        <v>-8.846178821411714E-2</v>
      </c>
      <c r="AL95">
        <f t="shared" si="26"/>
        <v>-0.45751001485453341</v>
      </c>
      <c r="AN95">
        <f t="shared" si="36"/>
        <v>0</v>
      </c>
      <c r="AO95">
        <f t="shared" si="36"/>
        <v>0</v>
      </c>
      <c r="AP95">
        <f t="shared" si="36"/>
        <v>-2.9827145316369942E-11</v>
      </c>
      <c r="AQ95">
        <f t="shared" si="36"/>
        <v>-6.9269705933666233E-6</v>
      </c>
      <c r="AR95">
        <f t="shared" si="36"/>
        <v>-6.9270004205119393E-6</v>
      </c>
      <c r="AS95">
        <f t="shared" si="36"/>
        <v>-4.0131939275476132E-6</v>
      </c>
      <c r="AT95">
        <f t="shared" si="36"/>
        <v>-2.6223921037352525E-6</v>
      </c>
      <c r="AU95">
        <f t="shared" si="23"/>
        <v>-1.3562586451794805E-5</v>
      </c>
      <c r="AW95">
        <v>92</v>
      </c>
      <c r="AX95">
        <f>IF(Z95&gt;0, (R95*SUMPRODUCT(K95:$K$98, X95:$X$98)-K95*$AZ$3)/Z95, 0)</f>
        <v>-28036164.755908947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2000000</v>
      </c>
      <c r="S96">
        <f t="shared" si="29"/>
        <v>-111120116.80484128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-1.1283617885163921</v>
      </c>
      <c r="AC96">
        <f t="shared" si="30"/>
        <v>-1.0074718483501335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-6.1555348959567394E-2</v>
      </c>
      <c r="AI96">
        <f t="shared" si="34"/>
        <v>-6.1555575622361969E-2</v>
      </c>
      <c r="AJ96">
        <f t="shared" si="35"/>
        <v>-0.12088994016625865</v>
      </c>
      <c r="AK96">
        <f t="shared" si="49"/>
        <v>-7.8985325196147455E-2</v>
      </c>
      <c r="AL96">
        <f t="shared" si="26"/>
        <v>-0.2614308409847681</v>
      </c>
      <c r="AN96">
        <f t="shared" si="36"/>
        <v>0</v>
      </c>
      <c r="AO96">
        <f t="shared" si="36"/>
        <v>0</v>
      </c>
      <c r="AP96">
        <f t="shared" si="36"/>
        <v>-5.9993490521867393E-12</v>
      </c>
      <c r="AQ96">
        <f t="shared" si="36"/>
        <v>-1.6292573517683637E-6</v>
      </c>
      <c r="AR96">
        <f t="shared" si="36"/>
        <v>-1.6292633511174159E-6</v>
      </c>
      <c r="AS96">
        <f t="shared" si="36"/>
        <v>-3.1997353130121665E-6</v>
      </c>
      <c r="AT96">
        <f t="shared" si="36"/>
        <v>-2.0905969007204639E-6</v>
      </c>
      <c r="AU96">
        <f t="shared" si="23"/>
        <v>-6.9195955648500469E-6</v>
      </c>
      <c r="AW96">
        <v>93</v>
      </c>
      <c r="AX96">
        <f>IF(Z96&gt;0, (R96*SUMPRODUCT(K96:$K$98, X96:$X$98)-K96*$AZ$3)/Z96, 0)</f>
        <v>-111120116.80484128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2000000</v>
      </c>
      <c r="S97">
        <f t="shared" si="29"/>
        <v>-503898267.8226347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-1.0074718483501335</v>
      </c>
      <c r="AC97">
        <f t="shared" si="30"/>
        <v>-0.8995298462352963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-1.4381409788488788E-2</v>
      </c>
      <c r="AI97">
        <f t="shared" si="34"/>
        <v>-1.4381454417033063E-2</v>
      </c>
      <c r="AJ97">
        <f t="shared" si="35"/>
        <v>-0.10794200211483718</v>
      </c>
      <c r="AK97">
        <f t="shared" si="49"/>
        <v>-7.0523029384509356E-2</v>
      </c>
      <c r="AL97">
        <f t="shared" si="26"/>
        <v>-0.1928464859163796</v>
      </c>
      <c r="AN97">
        <f t="shared" si="36"/>
        <v>0</v>
      </c>
      <c r="AO97">
        <f t="shared" si="36"/>
        <v>0</v>
      </c>
      <c r="AP97">
        <f t="shared" si="36"/>
        <v>-1.0546748502511216E-12</v>
      </c>
      <c r="AQ97">
        <f t="shared" si="36"/>
        <v>-3.3986569495597254E-7</v>
      </c>
      <c r="AR97">
        <f t="shared" si="36"/>
        <v>-3.3986674963082276E-7</v>
      </c>
      <c r="AS97">
        <f t="shared" si="36"/>
        <v>-2.550917059123254E-6</v>
      </c>
      <c r="AT97">
        <f t="shared" si="36"/>
        <v>-1.666620918580011E-6</v>
      </c>
      <c r="AU97">
        <f t="shared" si="23"/>
        <v>-4.5574047273340872E-6</v>
      </c>
      <c r="AW97">
        <v>94</v>
      </c>
      <c r="AX97">
        <f>IF(Z97&gt;0, (R97*SUMPRODUCT(K97:$K$98, X97:$X$98)-K97*$AZ$3)/Z97, 0)</f>
        <v>-503898267.8226347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-0.8995298462352963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-0.8995298462352963</v>
      </c>
      <c r="AK98">
        <f t="shared" si="49"/>
        <v>-6.296708923647075E-2</v>
      </c>
      <c r="AL98">
        <f t="shared" si="26"/>
        <v>-0.96606721901380899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-7.5333917875080096E-8</v>
      </c>
      <c r="AR98">
        <f t="shared" si="36"/>
        <v>-7.5333917875080096E-8</v>
      </c>
      <c r="AS98">
        <f t="shared" si="36"/>
        <v>-1.8980315362772739E-5</v>
      </c>
      <c r="AT98">
        <f t="shared" si="36"/>
        <v>-1.328622075394092E-6</v>
      </c>
      <c r="AU98">
        <f t="shared" si="36"/>
        <v>-2.0384271356041912E-5</v>
      </c>
      <c r="AW98">
        <v>95</v>
      </c>
    </row>
    <row r="100" spans="5:50" x14ac:dyDescent="0.25">
      <c r="AN100" s="8">
        <f t="shared" ref="AN100:AU100" si="50">SUM(AN3:AN98)</f>
        <v>67410.558394777952</v>
      </c>
      <c r="AO100" s="8">
        <f t="shared" si="50"/>
        <v>-6741.0558394777954</v>
      </c>
      <c r="AP100" s="8">
        <f t="shared" si="50"/>
        <v>-437.3892562337212</v>
      </c>
      <c r="AQ100" s="8">
        <f t="shared" si="50"/>
        <v>-38063.60423789671</v>
      </c>
      <c r="AR100" s="8">
        <f t="shared" si="50"/>
        <v>22168.509061169709</v>
      </c>
      <c r="AS100" s="8">
        <f t="shared" si="50"/>
        <v>-2062.6295306873908</v>
      </c>
      <c r="AT100" s="8">
        <f t="shared" si="50"/>
        <v>1203.2005595676451</v>
      </c>
      <c r="AU100" s="8">
        <f t="shared" si="50"/>
        <v>21309.080090049967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8A79-D1BA-42DB-9178-D334FADEAFC5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76966.658790926114</v>
      </c>
      <c r="K3">
        <v>1</v>
      </c>
      <c r="L3" s="2">
        <v>0</v>
      </c>
      <c r="O3">
        <f>$C$3</f>
        <v>76966.658790926114</v>
      </c>
      <c r="P3">
        <f>O3*C5</f>
        <v>7696.6658790926122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76966.658790926114</v>
      </c>
      <c r="AF3">
        <f t="shared" ref="AF3:AG34" si="4">-$Z3*P3</f>
        <v>-7696.6658790926122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68996.843170033491</v>
      </c>
      <c r="AJ3">
        <f t="shared" ref="AJ3:AJ66" si="7">AB3-AC3</f>
        <v>0</v>
      </c>
      <c r="AL3">
        <f t="shared" ref="AL3:AL34" si="8">SUM(AI3:AK3)</f>
        <v>68996.843170033491</v>
      </c>
      <c r="AN3">
        <f t="shared" ref="AN3:AU34" si="9">AE3*$K3</f>
        <v>76966.658790926114</v>
      </c>
      <c r="AO3">
        <f t="shared" si="9"/>
        <v>-7696.6658790926122</v>
      </c>
      <c r="AP3">
        <f t="shared" si="9"/>
        <v>-273.14974180000002</v>
      </c>
      <c r="AQ3">
        <f t="shared" si="9"/>
        <v>0</v>
      </c>
      <c r="AR3">
        <f t="shared" si="9"/>
        <v>68996.843170033491</v>
      </c>
      <c r="AS3">
        <f t="shared" si="9"/>
        <v>0</v>
      </c>
      <c r="AT3">
        <f t="shared" si="9"/>
        <v>0</v>
      </c>
      <c r="AU3">
        <f t="shared" si="9"/>
        <v>68996.843170033491</v>
      </c>
      <c r="AW3">
        <v>0</v>
      </c>
      <c r="AX3">
        <f>IF(Z3&gt;0, (R3*SUMPRODUCT(K3:$K$98, X3:$X$98)-K3*$AZ$3)/Z3, 0)</f>
        <v>0</v>
      </c>
      <c r="AZ3">
        <f>C6*SUMPRODUCT(X4:X89, K4:K89)/1</f>
        <v>43143.821060443384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4680.661840062653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4622.5522564760831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-4622.5522564760831</v>
      </c>
      <c r="AK4">
        <f>G4*SUM(AB4, AE4:AF4)</f>
        <v>0</v>
      </c>
      <c r="AL4">
        <f t="shared" si="8"/>
        <v>-9452.1962564760834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-4312.1821428571429</v>
      </c>
      <c r="AR4">
        <f t="shared" si="9"/>
        <v>-4312.1821428571429</v>
      </c>
      <c r="AS4">
        <f t="shared" si="9"/>
        <v>-4127.2788004250742</v>
      </c>
      <c r="AT4">
        <f t="shared" si="9"/>
        <v>0</v>
      </c>
      <c r="AU4">
        <f t="shared" si="9"/>
        <v>-8439.4609432822162</v>
      </c>
      <c r="AW4">
        <v>1</v>
      </c>
      <c r="AX4">
        <f>IF(Z4&gt;0, (R4*SUMPRODUCT(K4:$K$98, X4:$X$98)-K4*$AZ$3)/Z4, 0)</f>
        <v>4680.661840062653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2000000</v>
      </c>
      <c r="S5">
        <f t="shared" si="1"/>
        <v>4549.9912311985599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4622.5522564760831</v>
      </c>
      <c r="AC5">
        <f t="shared" si="2"/>
        <v>4437.6489140440099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-4799.9859178480283</v>
      </c>
      <c r="AI5">
        <f t="shared" si="6"/>
        <v>-4824.3686511795549</v>
      </c>
      <c r="AJ5">
        <f t="shared" si="7"/>
        <v>184.90334243207326</v>
      </c>
      <c r="AK5">
        <f>G5*SUM(AB5, AE5:AF5)</f>
        <v>323.57865795332583</v>
      </c>
      <c r="AL5">
        <f t="shared" si="8"/>
        <v>-4315.8866507941557</v>
      </c>
      <c r="AN5">
        <f t="shared" si="9"/>
        <v>0</v>
      </c>
      <c r="AO5">
        <f t="shared" si="9"/>
        <v>0</v>
      </c>
      <c r="AP5">
        <f t="shared" si="9"/>
        <v>-19.437765729852437</v>
      </c>
      <c r="AQ5">
        <f t="shared" si="9"/>
        <v>-3826.519386039563</v>
      </c>
      <c r="AR5">
        <f t="shared" si="9"/>
        <v>-3845.9571517694153</v>
      </c>
      <c r="AS5">
        <f t="shared" si="9"/>
        <v>147.40381252556858</v>
      </c>
      <c r="AT5">
        <f t="shared" si="9"/>
        <v>257.95492502656714</v>
      </c>
      <c r="AU5">
        <f t="shared" si="9"/>
        <v>-3440.5984142172792</v>
      </c>
      <c r="AW5">
        <v>2</v>
      </c>
      <c r="AX5">
        <f>IF(Z5&gt;0, (R5*SUMPRODUCT(K5:$K$98, X5:$X$98)-K5*$AZ$3)/Z5, 0)</f>
        <v>4549.9912311985599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2000000</v>
      </c>
      <c r="S6">
        <f t="shared" si="1"/>
        <v>4460.5026985857176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4437.6489140440099</v>
      </c>
      <c r="AC6">
        <f t="shared" si="2"/>
        <v>4296.1998855268175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-4782.5678095710091</v>
      </c>
      <c r="AI6">
        <f t="shared" si="6"/>
        <v>-4806.6469334716012</v>
      </c>
      <c r="AJ6">
        <f t="shared" si="7"/>
        <v>141.44902851719235</v>
      </c>
      <c r="AK6">
        <f>G6*SUM(AB6, AE6:AF6)</f>
        <v>310.63542398308073</v>
      </c>
      <c r="AL6">
        <f t="shared" si="8"/>
        <v>-4354.5624809713281</v>
      </c>
      <c r="AN6">
        <f t="shared" si="9"/>
        <v>0</v>
      </c>
      <c r="AO6">
        <f t="shared" si="9"/>
        <v>0</v>
      </c>
      <c r="AP6">
        <f t="shared" si="9"/>
        <v>-17.139044777093197</v>
      </c>
      <c r="AQ6">
        <f t="shared" si="9"/>
        <v>-3404.1373006808949</v>
      </c>
      <c r="AR6">
        <f t="shared" si="9"/>
        <v>-3421.2763454579881</v>
      </c>
      <c r="AS6">
        <f t="shared" si="9"/>
        <v>100.6806245709334</v>
      </c>
      <c r="AT6">
        <f t="shared" si="9"/>
        <v>221.10415906230119</v>
      </c>
      <c r="AU6">
        <f t="shared" si="9"/>
        <v>-3099.4915618247537</v>
      </c>
      <c r="AW6">
        <v>3</v>
      </c>
      <c r="AX6">
        <f>IF(Z6&gt;0, (R6*SUMPRODUCT(K6:$K$98, X6:$X$98)-K6*$AZ$3)/Z6, 0)</f>
        <v>4460.5026985857176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2000000</v>
      </c>
      <c r="S7">
        <f t="shared" si="1"/>
        <v>4397.1141616863724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4296.1998855268175</v>
      </c>
      <c r="AC7">
        <f t="shared" si="2"/>
        <v>4182.3039754909041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-4771.6887091735698</v>
      </c>
      <c r="AI7">
        <f t="shared" si="6"/>
        <v>-4795.4673957262912</v>
      </c>
      <c r="AJ7">
        <f t="shared" si="7"/>
        <v>113.8959100359134</v>
      </c>
      <c r="AK7">
        <f>G7*SUM(AB7, AE7:AF7)</f>
        <v>300.73399198687724</v>
      </c>
      <c r="AL7">
        <f t="shared" si="8"/>
        <v>-4380.8374937035005</v>
      </c>
      <c r="AN7">
        <f t="shared" si="9"/>
        <v>0</v>
      </c>
      <c r="AO7">
        <f t="shared" si="9"/>
        <v>0</v>
      </c>
      <c r="AP7">
        <f t="shared" si="9"/>
        <v>-15.111785184976309</v>
      </c>
      <c r="AQ7">
        <f t="shared" si="9"/>
        <v>-3032.4944392000166</v>
      </c>
      <c r="AR7">
        <f t="shared" si="9"/>
        <v>-3047.6062243849929</v>
      </c>
      <c r="AS7">
        <f t="shared" si="9"/>
        <v>72.382909884193211</v>
      </c>
      <c r="AT7">
        <f t="shared" si="9"/>
        <v>191.12188869851414</v>
      </c>
      <c r="AU7">
        <f t="shared" si="9"/>
        <v>-2784.1014258022856</v>
      </c>
      <c r="AW7">
        <v>4</v>
      </c>
      <c r="AX7">
        <f>IF(Z7&gt;0, (R7*SUMPRODUCT(K7:$K$98, X7:$X$98)-K7*$AZ$3)/Z7, 0)</f>
        <v>4397.1141616863724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2000000</v>
      </c>
      <c r="S8">
        <f t="shared" si="1"/>
        <v>4351.8759430344171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4182.3039754909041</v>
      </c>
      <c r="AC8">
        <f t="shared" si="2"/>
        <v>4087.5250636524875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-4760.2172150908136</v>
      </c>
      <c r="AI8">
        <f t="shared" si="6"/>
        <v>-4783.6986120628189</v>
      </c>
      <c r="AJ8">
        <f t="shared" si="7"/>
        <v>94.778911838416661</v>
      </c>
      <c r="AK8">
        <f t="shared" ref="AK8:AK71" si="22">G8*SUM(AB8:AB8, AE8:AF8)</f>
        <v>292.7612782843633</v>
      </c>
      <c r="AL8">
        <f t="shared" si="8"/>
        <v>-4396.1584219400384</v>
      </c>
      <c r="AN8">
        <f t="shared" si="9"/>
        <v>0</v>
      </c>
      <c r="AO8">
        <f t="shared" si="9"/>
        <v>0</v>
      </c>
      <c r="AP8">
        <f t="shared" si="9"/>
        <v>-13.323975251705351</v>
      </c>
      <c r="AQ8">
        <f t="shared" si="9"/>
        <v>-2701.0750868965279</v>
      </c>
      <c r="AR8">
        <f t="shared" si="9"/>
        <v>-2714.399062148233</v>
      </c>
      <c r="AS8">
        <f t="shared" si="9"/>
        <v>53.780099932903092</v>
      </c>
      <c r="AT8">
        <f t="shared" si="9"/>
        <v>166.12061161305411</v>
      </c>
      <c r="AU8">
        <f t="shared" si="9"/>
        <v>-2494.4983506022754</v>
      </c>
      <c r="AW8">
        <v>5</v>
      </c>
      <c r="AX8">
        <f>IF(Z8&gt;0, (R8*SUMPRODUCT(K8:$K$98, X8:$X$98)-K8*$AZ$3)/Z8, 0)</f>
        <v>4351.8759430344171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2000000</v>
      </c>
      <c r="S9">
        <f t="shared" si="1"/>
        <v>4322.8684265998218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4087.5250636524875</v>
      </c>
      <c r="AC9">
        <f t="shared" si="2"/>
        <v>4009.4102690430955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-4749.8639422912283</v>
      </c>
      <c r="AI9">
        <f t="shared" si="6"/>
        <v>-4773.0511519942356</v>
      </c>
      <c r="AJ9">
        <f t="shared" si="7"/>
        <v>78.114794609391993</v>
      </c>
      <c r="AK9">
        <f t="shared" si="22"/>
        <v>286.12675445567413</v>
      </c>
      <c r="AL9">
        <f t="shared" si="8"/>
        <v>-4408.8096029291701</v>
      </c>
      <c r="AN9">
        <f t="shared" si="9"/>
        <v>0</v>
      </c>
      <c r="AO9">
        <f t="shared" si="9"/>
        <v>0</v>
      </c>
      <c r="AP9">
        <f t="shared" si="9"/>
        <v>-11.747362048808018</v>
      </c>
      <c r="AQ9">
        <f t="shared" si="9"/>
        <v>-2406.428894522734</v>
      </c>
      <c r="AR9">
        <f t="shared" si="9"/>
        <v>-2418.1762565715421</v>
      </c>
      <c r="AS9">
        <f t="shared" si="9"/>
        <v>39.575385973492402</v>
      </c>
      <c r="AT9">
        <f t="shared" si="9"/>
        <v>144.96071840870616</v>
      </c>
      <c r="AU9">
        <f t="shared" si="9"/>
        <v>-2233.640152189344</v>
      </c>
      <c r="AW9">
        <v>6</v>
      </c>
      <c r="AX9">
        <f>IF(Z9&gt;0, (R9*SUMPRODUCT(K9:$K$98, X9:$X$98)-K9*$AZ$3)/Z9, 0)</f>
        <v>4322.8684265998218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2000000</v>
      </c>
      <c r="S10">
        <f t="shared" si="1"/>
        <v>4307.4274685154078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4009.4102690430955</v>
      </c>
      <c r="AC10">
        <f t="shared" si="2"/>
        <v>3944.9102069195906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-4748.9427396444162</v>
      </c>
      <c r="AI10">
        <f t="shared" si="6"/>
        <v>-4771.8387154661477</v>
      </c>
      <c r="AJ10">
        <f t="shared" si="7"/>
        <v>64.500062123504904</v>
      </c>
      <c r="AK10">
        <f t="shared" si="22"/>
        <v>280.65871883301674</v>
      </c>
      <c r="AL10">
        <f t="shared" si="8"/>
        <v>-4426.679934509626</v>
      </c>
      <c r="AN10">
        <f t="shared" si="9"/>
        <v>0</v>
      </c>
      <c r="AO10">
        <f t="shared" si="9"/>
        <v>0</v>
      </c>
      <c r="AP10">
        <f t="shared" si="9"/>
        <v>-10.356976697332613</v>
      </c>
      <c r="AQ10">
        <f t="shared" si="9"/>
        <v>-2148.1805219579892</v>
      </c>
      <c r="AR10">
        <f t="shared" si="9"/>
        <v>-2158.537498655322</v>
      </c>
      <c r="AS10">
        <f t="shared" si="9"/>
        <v>29.176552490748332</v>
      </c>
      <c r="AT10">
        <f t="shared" si="9"/>
        <v>126.95575124157294</v>
      </c>
      <c r="AU10">
        <f t="shared" si="9"/>
        <v>-2002.4051949230006</v>
      </c>
      <c r="AW10">
        <v>7</v>
      </c>
      <c r="AX10">
        <f>IF(Z10&gt;0, (R10*SUMPRODUCT(K10:$K$98, X10:$X$98)-K10*$AZ$3)/Z10, 0)</f>
        <v>4307.4274685154078</v>
      </c>
    </row>
    <row r="11" spans="1:52" x14ac:dyDescent="0.25">
      <c r="A11" t="s">
        <v>33</v>
      </c>
      <c r="C11" s="12">
        <f>AU91</f>
        <v>24240.881564624538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2000000</v>
      </c>
      <c r="S11">
        <f t="shared" si="1"/>
        <v>4299.1304051625111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3944.9102069195906</v>
      </c>
      <c r="AC11">
        <f t="shared" si="2"/>
        <v>3887.7375710323327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-4745.4932159346463</v>
      </c>
      <c r="AI11">
        <f t="shared" si="6"/>
        <v>-4768.1009133329608</v>
      </c>
      <c r="AJ11">
        <f t="shared" si="7"/>
        <v>57.172635887257911</v>
      </c>
      <c r="AK11">
        <f t="shared" si="22"/>
        <v>276.14371448437134</v>
      </c>
      <c r="AL11">
        <f t="shared" si="8"/>
        <v>-4434.7845629613312</v>
      </c>
      <c r="AN11">
        <f t="shared" si="9"/>
        <v>0</v>
      </c>
      <c r="AO11">
        <f t="shared" si="9"/>
        <v>0</v>
      </c>
      <c r="AP11">
        <f t="shared" si="9"/>
        <v>-9.1308698024121462</v>
      </c>
      <c r="AQ11">
        <f t="shared" si="9"/>
        <v>-1916.6251184058826</v>
      </c>
      <c r="AR11">
        <f t="shared" si="9"/>
        <v>-1925.7559882082946</v>
      </c>
      <c r="AS11">
        <f t="shared" si="9"/>
        <v>23.091068734234852</v>
      </c>
      <c r="AT11">
        <f t="shared" si="9"/>
        <v>111.52981479216119</v>
      </c>
      <c r="AU11">
        <f t="shared" si="9"/>
        <v>-1791.1351046818986</v>
      </c>
      <c r="AW11">
        <v>8</v>
      </c>
      <c r="AX11">
        <f>IF(Z11&gt;0, (R11*SUMPRODUCT(K11:$K$98, X11:$X$98)-K11*$AZ$3)/Z11, 0)</f>
        <v>4299.1304051625111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25</v>
      </c>
      <c r="R12">
        <f t="shared" si="0"/>
        <v>2000000</v>
      </c>
      <c r="S12">
        <f t="shared" si="1"/>
        <v>4298.4950759356216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3887.7375710323327</v>
      </c>
      <c r="AC12">
        <f t="shared" si="2"/>
        <v>3838.083779475337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-4749.3961315852912</v>
      </c>
      <c r="AI12">
        <f t="shared" si="6"/>
        <v>-4771.7183845579784</v>
      </c>
      <c r="AJ12">
        <f t="shared" si="7"/>
        <v>49.653791556995657</v>
      </c>
      <c r="AK12">
        <f t="shared" si="22"/>
        <v>272.14162997226333</v>
      </c>
      <c r="AL12">
        <f t="shared" si="8"/>
        <v>-4449.92296302872</v>
      </c>
      <c r="AN12">
        <f t="shared" si="9"/>
        <v>0</v>
      </c>
      <c r="AO12">
        <f t="shared" si="9"/>
        <v>0</v>
      </c>
      <c r="AP12">
        <f t="shared" si="9"/>
        <v>-8.0496282021257208</v>
      </c>
      <c r="AQ12">
        <f t="shared" si="9"/>
        <v>-1712.6798576583894</v>
      </c>
      <c r="AR12">
        <f t="shared" si="9"/>
        <v>-1720.7294858605153</v>
      </c>
      <c r="AS12">
        <f t="shared" si="9"/>
        <v>17.905655013798352</v>
      </c>
      <c r="AT12">
        <f t="shared" si="9"/>
        <v>98.136999982825685</v>
      </c>
      <c r="AU12">
        <f t="shared" si="9"/>
        <v>-1604.6868308638916</v>
      </c>
      <c r="AW12">
        <v>9</v>
      </c>
      <c r="AX12">
        <f>IF(Z12&gt;0, (R12*SUMPRODUCT(K12:$K$98, X12:$X$98)-K12*$AZ$3)/Z12, 0)</f>
        <v>4298.4950759356216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25</v>
      </c>
      <c r="R13">
        <f t="shared" si="0"/>
        <v>2000000</v>
      </c>
      <c r="S13">
        <f t="shared" si="1"/>
        <v>4301.7436409971069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3838.083779475337</v>
      </c>
      <c r="AC13">
        <f t="shared" si="2"/>
        <v>3792.3426065034346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-4757.1131888116588</v>
      </c>
      <c r="AI13">
        <f t="shared" si="6"/>
        <v>-4779.1527553397582</v>
      </c>
      <c r="AJ13">
        <f t="shared" si="7"/>
        <v>45.741172971902415</v>
      </c>
      <c r="AK13">
        <f t="shared" si="22"/>
        <v>268.6658645632736</v>
      </c>
      <c r="AL13">
        <f t="shared" si="8"/>
        <v>-4464.7457178045825</v>
      </c>
      <c r="AN13">
        <f t="shared" si="9"/>
        <v>0</v>
      </c>
      <c r="AO13">
        <f t="shared" si="9"/>
        <v>0</v>
      </c>
      <c r="AP13">
        <f t="shared" si="9"/>
        <v>-7.0961505681082526</v>
      </c>
      <c r="AQ13">
        <f t="shared" si="9"/>
        <v>-1531.6631302299768</v>
      </c>
      <c r="AR13">
        <f t="shared" si="9"/>
        <v>-1538.7592807980848</v>
      </c>
      <c r="AS13">
        <f t="shared" si="9"/>
        <v>14.727433507218288</v>
      </c>
      <c r="AT13">
        <f t="shared" si="9"/>
        <v>86.503217974874786</v>
      </c>
      <c r="AU13">
        <f t="shared" si="9"/>
        <v>-1437.5286293159918</v>
      </c>
      <c r="AW13">
        <v>10</v>
      </c>
      <c r="AX13">
        <f>IF(Z13&gt;0, (R13*SUMPRODUCT(K13:$K$98, X13:$X$98)-K13*$AZ$3)/Z13, 0)</f>
        <v>4301.7436409971069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2000000</v>
      </c>
      <c r="S14">
        <f t="shared" si="1"/>
        <v>4307.3253200478803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3792.3426065034346</v>
      </c>
      <c r="AC14">
        <f t="shared" si="2"/>
        <v>3749.0175876006783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-4770.0586469830778</v>
      </c>
      <c r="AI14">
        <f t="shared" si="6"/>
        <v>-4791.8181921128089</v>
      </c>
      <c r="AJ14">
        <f t="shared" si="7"/>
        <v>43.325018902756256</v>
      </c>
      <c r="AK14">
        <f t="shared" si="22"/>
        <v>265.46398245524045</v>
      </c>
      <c r="AL14">
        <f t="shared" si="8"/>
        <v>-4483.0291907548117</v>
      </c>
      <c r="AN14">
        <f t="shared" si="9"/>
        <v>0</v>
      </c>
      <c r="AO14">
        <f t="shared" si="9"/>
        <v>0</v>
      </c>
      <c r="AP14">
        <f t="shared" si="9"/>
        <v>-6.2553492608580026</v>
      </c>
      <c r="AQ14">
        <f t="shared" si="9"/>
        <v>-1371.2778761576587</v>
      </c>
      <c r="AR14">
        <f t="shared" si="9"/>
        <v>-1377.5332254185166</v>
      </c>
      <c r="AS14">
        <f t="shared" si="9"/>
        <v>12.454907644172783</v>
      </c>
      <c r="AT14">
        <f t="shared" si="9"/>
        <v>76.314551454794213</v>
      </c>
      <c r="AU14">
        <f t="shared" si="9"/>
        <v>-1288.7637663195496</v>
      </c>
      <c r="AW14">
        <v>11</v>
      </c>
      <c r="AX14">
        <f>IF(Z14&gt;0, (R14*SUMPRODUCT(K14:$K$98, X14:$X$98)-K14*$AZ$3)/Z14, 0)</f>
        <v>4307.3253200478803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2000000</v>
      </c>
      <c r="S15">
        <f t="shared" si="1"/>
        <v>4313.6025881464284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3749.0175876006783</v>
      </c>
      <c r="AC15">
        <f t="shared" si="2"/>
        <v>3706.6130251280424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-4786.4262530237102</v>
      </c>
      <c r="AI15">
        <f t="shared" si="6"/>
        <v>-4807.9083723739814</v>
      </c>
      <c r="AJ15">
        <f t="shared" si="7"/>
        <v>42.404562472635916</v>
      </c>
      <c r="AK15">
        <f t="shared" si="22"/>
        <v>262.43123113204751</v>
      </c>
      <c r="AL15">
        <f t="shared" si="8"/>
        <v>-4503.0725787692982</v>
      </c>
      <c r="AN15">
        <f t="shared" si="9"/>
        <v>0</v>
      </c>
      <c r="AO15">
        <f t="shared" si="9"/>
        <v>0</v>
      </c>
      <c r="AP15">
        <f t="shared" si="9"/>
        <v>-5.5139249808948447</v>
      </c>
      <c r="AQ15">
        <f t="shared" si="9"/>
        <v>-1228.5564033711109</v>
      </c>
      <c r="AR15">
        <f t="shared" si="9"/>
        <v>-1234.0703283520058</v>
      </c>
      <c r="AS15">
        <f t="shared" si="9"/>
        <v>10.884195013972381</v>
      </c>
      <c r="AT15">
        <f t="shared" si="9"/>
        <v>67.359560642591163</v>
      </c>
      <c r="AU15">
        <f t="shared" si="9"/>
        <v>-1155.8265726954423</v>
      </c>
      <c r="AW15">
        <v>12</v>
      </c>
      <c r="AX15">
        <f>IF(Z15&gt;0, (R15*SUMPRODUCT(K15:$K$98, X15:$X$98)-K15*$AZ$3)/Z15, 0)</f>
        <v>4313.6025881464284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2000000</v>
      </c>
      <c r="S16">
        <f t="shared" si="1"/>
        <v>4319.9520640900992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3706.6130251280424</v>
      </c>
      <c r="AC16">
        <f t="shared" si="2"/>
        <v>3664.5506518328461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-4813.7992324862098</v>
      </c>
      <c r="AI16">
        <f t="shared" si="6"/>
        <v>-4835.0063581525728</v>
      </c>
      <c r="AJ16">
        <f t="shared" si="7"/>
        <v>42.062373295196267</v>
      </c>
      <c r="AK16">
        <f t="shared" si="22"/>
        <v>259.462911758963</v>
      </c>
      <c r="AL16">
        <f t="shared" si="8"/>
        <v>-4533.4810730984136</v>
      </c>
      <c r="AN16">
        <f t="shared" si="9"/>
        <v>0</v>
      </c>
      <c r="AO16">
        <f t="shared" si="9"/>
        <v>0</v>
      </c>
      <c r="AP16">
        <f t="shared" si="9"/>
        <v>-4.8601258495697861</v>
      </c>
      <c r="AQ16">
        <f t="shared" si="9"/>
        <v>-1103.1985405525359</v>
      </c>
      <c r="AR16">
        <f t="shared" si="9"/>
        <v>-1108.0586664021059</v>
      </c>
      <c r="AS16">
        <f t="shared" si="9"/>
        <v>9.63961033486442</v>
      </c>
      <c r="AT16">
        <f t="shared" si="9"/>
        <v>59.462202671083126</v>
      </c>
      <c r="AU16">
        <f t="shared" si="9"/>
        <v>-1038.9568533961583</v>
      </c>
      <c r="AW16">
        <v>13</v>
      </c>
      <c r="AX16">
        <f>IF(Z16&gt;0, (R16*SUMPRODUCT(K16:$K$98, X16:$X$98)-K16*$AZ$3)/Z16, 0)</f>
        <v>4319.9520640900992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2000000</v>
      </c>
      <c r="S17">
        <f t="shared" si="1"/>
        <v>4323.8923254538058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3664.5506518328461</v>
      </c>
      <c r="AC17">
        <f t="shared" si="2"/>
        <v>3620.7217809909512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-4853.2218670561706</v>
      </c>
      <c r="AI17">
        <f t="shared" si="6"/>
        <v>-4874.1562561925311</v>
      </c>
      <c r="AJ17">
        <f t="shared" si="7"/>
        <v>43.828870841894968</v>
      </c>
      <c r="AK17">
        <f t="shared" si="22"/>
        <v>256.51854562829925</v>
      </c>
      <c r="AL17">
        <f t="shared" si="8"/>
        <v>-4573.8088397223373</v>
      </c>
      <c r="AN17">
        <f t="shared" si="9"/>
        <v>0</v>
      </c>
      <c r="AO17">
        <f t="shared" si="9"/>
        <v>0</v>
      </c>
      <c r="AP17">
        <f t="shared" si="9"/>
        <v>-4.2835907823105366</v>
      </c>
      <c r="AQ17">
        <f t="shared" si="9"/>
        <v>-993.06534902043768</v>
      </c>
      <c r="AR17">
        <f t="shared" si="9"/>
        <v>-997.34893980274819</v>
      </c>
      <c r="AS17">
        <f t="shared" si="9"/>
        <v>8.9682553388351725</v>
      </c>
      <c r="AT17">
        <f t="shared" si="9"/>
        <v>52.488776738966614</v>
      </c>
      <c r="AU17">
        <f t="shared" si="9"/>
        <v>-935.89190772494646</v>
      </c>
      <c r="AW17">
        <v>14</v>
      </c>
      <c r="AX17">
        <f>IF(Z17&gt;0, (R17*SUMPRODUCT(K17:$K$98, X17:$X$98)-K17*$AZ$3)/Z17, 0)</f>
        <v>4323.8923254538058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2000000</v>
      </c>
      <c r="S18">
        <f t="shared" si="1"/>
        <v>4323.3969664134365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3620.7217809909512</v>
      </c>
      <c r="AC18">
        <f t="shared" si="2"/>
        <v>3573.5222084978673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-4895.0865370041038</v>
      </c>
      <c r="AI18">
        <f t="shared" si="6"/>
        <v>-4915.7503936673884</v>
      </c>
      <c r="AJ18">
        <f t="shared" si="7"/>
        <v>47.199572493083906</v>
      </c>
      <c r="AK18">
        <f t="shared" si="22"/>
        <v>253.45052466936662</v>
      </c>
      <c r="AL18">
        <f t="shared" si="8"/>
        <v>-4615.1002965049374</v>
      </c>
      <c r="AN18">
        <f t="shared" si="9"/>
        <v>0</v>
      </c>
      <c r="AO18">
        <f t="shared" si="9"/>
        <v>0</v>
      </c>
      <c r="AP18">
        <f t="shared" si="9"/>
        <v>-3.7752093556814073</v>
      </c>
      <c r="AQ18">
        <f t="shared" si="9"/>
        <v>-894.31400887536631</v>
      </c>
      <c r="AR18">
        <f t="shared" si="9"/>
        <v>-898.08921823104777</v>
      </c>
      <c r="AS18">
        <f t="shared" si="9"/>
        <v>8.6231854277549722</v>
      </c>
      <c r="AT18">
        <f t="shared" si="9"/>
        <v>46.304463272542996</v>
      </c>
      <c r="AU18">
        <f t="shared" si="9"/>
        <v>-843.16156953074972</v>
      </c>
      <c r="AW18">
        <v>15</v>
      </c>
      <c r="AX18">
        <f>IF(Z18&gt;0, (R18*SUMPRODUCT(K18:$K$98, X18:$X$98)-K18*$AZ$3)/Z18, 0)</f>
        <v>4323.3969664134365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25</v>
      </c>
      <c r="R19">
        <f t="shared" si="0"/>
        <v>2000000</v>
      </c>
      <c r="S19">
        <f t="shared" si="1"/>
        <v>4319.2713583424757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3573.5222084978673</v>
      </c>
      <c r="AC19">
        <f t="shared" si="2"/>
        <v>3523.7312143790723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-4945.2014398818137</v>
      </c>
      <c r="AI19">
        <f t="shared" si="6"/>
        <v>-4965.5968429604673</v>
      </c>
      <c r="AJ19">
        <f t="shared" si="7"/>
        <v>49.79099411879497</v>
      </c>
      <c r="AK19">
        <f t="shared" si="22"/>
        <v>250.14655459485073</v>
      </c>
      <c r="AL19">
        <f t="shared" si="8"/>
        <v>-4665.6592942468214</v>
      </c>
      <c r="AN19">
        <f t="shared" si="9"/>
        <v>0</v>
      </c>
      <c r="AO19">
        <f t="shared" si="9"/>
        <v>0</v>
      </c>
      <c r="AP19">
        <f t="shared" si="9"/>
        <v>-3.3269320441484673</v>
      </c>
      <c r="AQ19">
        <f t="shared" si="9"/>
        <v>-806.66947702209143</v>
      </c>
      <c r="AR19">
        <f t="shared" si="9"/>
        <v>-809.99640906623995</v>
      </c>
      <c r="AS19">
        <f t="shared" si="9"/>
        <v>8.121989705474622</v>
      </c>
      <c r="AT19">
        <f t="shared" si="9"/>
        <v>40.804321689821556</v>
      </c>
      <c r="AU19">
        <f t="shared" si="9"/>
        <v>-761.07009767094371</v>
      </c>
      <c r="AW19">
        <v>16</v>
      </c>
      <c r="AX19">
        <f>IF(Z19&gt;0, (R19*SUMPRODUCT(K19:$K$98, X19:$X$98)-K19*$AZ$3)/Z19, 0)</f>
        <v>4319.2713583424757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2000000</v>
      </c>
      <c r="S20">
        <f t="shared" si="1"/>
        <v>4311.0842277900683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3523.7312143790723</v>
      </c>
      <c r="AC20">
        <f t="shared" si="2"/>
        <v>3471.1001433896304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-5001.6919642933408</v>
      </c>
      <c r="AI20">
        <f t="shared" si="6"/>
        <v>-5021.8208921916539</v>
      </c>
      <c r="AJ20">
        <f t="shared" si="7"/>
        <v>52.631070989441923</v>
      </c>
      <c r="AK20">
        <f t="shared" si="22"/>
        <v>246.66118500653508</v>
      </c>
      <c r="AL20">
        <f t="shared" si="8"/>
        <v>-4722.5286361956769</v>
      </c>
      <c r="AN20">
        <f t="shared" si="9"/>
        <v>0</v>
      </c>
      <c r="AO20">
        <f t="shared" si="9"/>
        <v>0</v>
      </c>
      <c r="AP20">
        <f t="shared" si="9"/>
        <v>-2.9316644374030818</v>
      </c>
      <c r="AQ20">
        <f t="shared" si="9"/>
        <v>-728.4681296807895</v>
      </c>
      <c r="AR20">
        <f t="shared" si="9"/>
        <v>-731.39979411819252</v>
      </c>
      <c r="AS20">
        <f t="shared" si="9"/>
        <v>7.665417646764749</v>
      </c>
      <c r="AT20">
        <f t="shared" si="9"/>
        <v>35.924805723605651</v>
      </c>
      <c r="AU20">
        <f t="shared" si="9"/>
        <v>-687.80957074782214</v>
      </c>
      <c r="AW20">
        <v>17</v>
      </c>
      <c r="AX20">
        <f>IF(Z20&gt;0, (R20*SUMPRODUCT(K20:$K$98, X20:$X$98)-K20*$AZ$3)/Z20, 0)</f>
        <v>4311.0842277900683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2000000</v>
      </c>
      <c r="S21">
        <f t="shared" si="1"/>
        <v>4299.035406229571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3471.1001433896304</v>
      </c>
      <c r="AC21">
        <f t="shared" si="2"/>
        <v>3415.8805905237105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-5072.93749773134</v>
      </c>
      <c r="AI21">
        <f t="shared" si="6"/>
        <v>-5092.8017246319487</v>
      </c>
      <c r="AJ21">
        <f t="shared" si="7"/>
        <v>55.219552865919923</v>
      </c>
      <c r="AK21">
        <f t="shared" si="22"/>
        <v>242.97701003727414</v>
      </c>
      <c r="AL21">
        <f t="shared" si="8"/>
        <v>-4794.6051617287549</v>
      </c>
      <c r="AN21">
        <f t="shared" si="9"/>
        <v>0</v>
      </c>
      <c r="AO21">
        <f t="shared" si="9"/>
        <v>0</v>
      </c>
      <c r="AP21">
        <f t="shared" si="9"/>
        <v>-2.5831359241504619</v>
      </c>
      <c r="AQ21">
        <f t="shared" si="9"/>
        <v>-659.68271289523602</v>
      </c>
      <c r="AR21">
        <f t="shared" si="9"/>
        <v>-662.26584881938652</v>
      </c>
      <c r="AS21">
        <f t="shared" si="9"/>
        <v>7.1807280211401361</v>
      </c>
      <c r="AT21">
        <f t="shared" si="9"/>
        <v>31.596630793153672</v>
      </c>
      <c r="AU21">
        <f t="shared" si="9"/>
        <v>-623.48849000509279</v>
      </c>
      <c r="AW21">
        <v>18</v>
      </c>
      <c r="AX21">
        <f>IF(Z21&gt;0, (R21*SUMPRODUCT(K21:$K$98, X21:$X$98)-K21*$AZ$3)/Z21, 0)</f>
        <v>4299.035406229571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25</v>
      </c>
      <c r="R22">
        <f t="shared" si="0"/>
        <v>2000000</v>
      </c>
      <c r="S22">
        <f t="shared" si="1"/>
        <v>4282.0526337287547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3415.8805905237105</v>
      </c>
      <c r="AC22">
        <f t="shared" si="2"/>
        <v>3357.3126783560356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-5161.1043636582108</v>
      </c>
      <c r="AI22">
        <f t="shared" si="6"/>
        <v>-5180.7054344852668</v>
      </c>
      <c r="AJ22">
        <f t="shared" si="7"/>
        <v>58.567912167674876</v>
      </c>
      <c r="AK22">
        <f t="shared" si="22"/>
        <v>239.11164133665974</v>
      </c>
      <c r="AL22">
        <f t="shared" si="8"/>
        <v>-4883.025880980932</v>
      </c>
      <c r="AN22">
        <f t="shared" si="9"/>
        <v>0</v>
      </c>
      <c r="AO22">
        <f t="shared" si="9"/>
        <v>0</v>
      </c>
      <c r="AP22">
        <f t="shared" si="9"/>
        <v>-2.2758171573294002</v>
      </c>
      <c r="AQ22">
        <f t="shared" si="9"/>
        <v>-599.23919285918373</v>
      </c>
      <c r="AR22">
        <f t="shared" si="9"/>
        <v>-601.51501001651309</v>
      </c>
      <c r="AS22">
        <f t="shared" si="9"/>
        <v>6.8001315109870673</v>
      </c>
      <c r="AT22">
        <f t="shared" si="9"/>
        <v>27.762481992565945</v>
      </c>
      <c r="AU22">
        <f t="shared" si="9"/>
        <v>-566.95239651296004</v>
      </c>
      <c r="AW22">
        <v>19</v>
      </c>
      <c r="AX22">
        <f>IF(Z22&gt;0, (R22*SUMPRODUCT(K22:$K$98, X22:$X$98)-K22*$AZ$3)/Z22, 0)</f>
        <v>4282.0526337287547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2000000</v>
      </c>
      <c r="S23">
        <f t="shared" si="1"/>
        <v>4259.1779158525424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3357.3126783560356</v>
      </c>
      <c r="AC23">
        <f t="shared" si="2"/>
        <v>3294.7831290035992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-5259.7058712480066</v>
      </c>
      <c r="AI23">
        <f t="shared" si="6"/>
        <v>-5279.0451850434019</v>
      </c>
      <c r="AJ23">
        <f t="shared" si="7"/>
        <v>62.529549352436334</v>
      </c>
      <c r="AK23">
        <f t="shared" si="22"/>
        <v>235.01188748492251</v>
      </c>
      <c r="AL23">
        <f t="shared" si="8"/>
        <v>-4981.5037482060434</v>
      </c>
      <c r="AN23">
        <f t="shared" si="9"/>
        <v>0</v>
      </c>
      <c r="AO23">
        <f t="shared" si="9"/>
        <v>0</v>
      </c>
      <c r="AP23">
        <f t="shared" si="9"/>
        <v>-2.004844100048957</v>
      </c>
      <c r="AQ23">
        <f t="shared" si="9"/>
        <v>-545.2566929481842</v>
      </c>
      <c r="AR23">
        <f t="shared" si="9"/>
        <v>-547.26153704823321</v>
      </c>
      <c r="AS23">
        <f t="shared" si="9"/>
        <v>6.4822361033203242</v>
      </c>
      <c r="AT23">
        <f t="shared" si="9"/>
        <v>24.362922131068618</v>
      </c>
      <c r="AU23">
        <f t="shared" si="9"/>
        <v>-516.41637881384429</v>
      </c>
      <c r="AW23">
        <v>20</v>
      </c>
      <c r="AX23">
        <f>IF(Z23&gt;0, (R23*SUMPRODUCT(K23:$K$98, X23:$X$98)-K23*$AZ$3)/Z23, 0)</f>
        <v>4259.1779158525424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2000000</v>
      </c>
      <c r="S24">
        <f t="shared" si="1"/>
        <v>4230.8072557011074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3294.7831290035992</v>
      </c>
      <c r="AC24">
        <f t="shared" si="2"/>
        <v>3228.7314749007255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-5377.9460017531828</v>
      </c>
      <c r="AI24">
        <f t="shared" si="6"/>
        <v>-5397.0246980856018</v>
      </c>
      <c r="AJ24">
        <f t="shared" si="7"/>
        <v>66.051654102873727</v>
      </c>
      <c r="AK24">
        <f t="shared" si="22"/>
        <v>230.63481903025198</v>
      </c>
      <c r="AL24">
        <f t="shared" si="8"/>
        <v>-5100.3382249524757</v>
      </c>
      <c r="AN24">
        <f t="shared" si="9"/>
        <v>0</v>
      </c>
      <c r="AO24">
        <f t="shared" si="9"/>
        <v>0</v>
      </c>
      <c r="AP24">
        <f t="shared" si="9"/>
        <v>-1.7659167238738505</v>
      </c>
      <c r="AQ24">
        <f t="shared" si="9"/>
        <v>-497.78059355390553</v>
      </c>
      <c r="AR24">
        <f t="shared" si="9"/>
        <v>-499.54651027777936</v>
      </c>
      <c r="AS24">
        <f t="shared" si="9"/>
        <v>6.1137154545299044</v>
      </c>
      <c r="AT24">
        <f t="shared" si="9"/>
        <v>21.347469289139461</v>
      </c>
      <c r="AU24">
        <f t="shared" si="9"/>
        <v>-472.08532553410998</v>
      </c>
      <c r="AW24">
        <v>21</v>
      </c>
      <c r="AX24">
        <f>IF(Z24&gt;0, (R24*SUMPRODUCT(K24:$K$98, X24:$X$98)-K24*$AZ$3)/Z24, 0)</f>
        <v>4230.8072557011074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2000000</v>
      </c>
      <c r="S25">
        <f t="shared" si="1"/>
        <v>4196.317246433211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3228.7314749007255</v>
      </c>
      <c r="AC25">
        <f t="shared" si="2"/>
        <v>3158.8125231729905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-5516.2036287482379</v>
      </c>
      <c r="AI25">
        <f t="shared" si="6"/>
        <v>-5535.0225855719737</v>
      </c>
      <c r="AJ25">
        <f t="shared" si="7"/>
        <v>69.918951727735021</v>
      </c>
      <c r="AK25">
        <f t="shared" si="22"/>
        <v>226.0112032430508</v>
      </c>
      <c r="AL25">
        <f t="shared" si="8"/>
        <v>-5239.0924306011884</v>
      </c>
      <c r="AN25">
        <f t="shared" si="9"/>
        <v>0</v>
      </c>
      <c r="AO25">
        <f t="shared" si="9"/>
        <v>0</v>
      </c>
      <c r="AP25">
        <f t="shared" si="9"/>
        <v>-1.5552458355467491</v>
      </c>
      <c r="AQ25">
        <f t="shared" si="9"/>
        <v>-455.87291591094066</v>
      </c>
      <c r="AR25">
        <f t="shared" si="9"/>
        <v>-457.42816174648743</v>
      </c>
      <c r="AS25">
        <f t="shared" si="9"/>
        <v>5.7782776972633076</v>
      </c>
      <c r="AT25">
        <f t="shared" si="9"/>
        <v>18.67813322082354</v>
      </c>
      <c r="AU25">
        <f t="shared" si="9"/>
        <v>-432.97175082840062</v>
      </c>
      <c r="AW25">
        <v>22</v>
      </c>
      <c r="AX25">
        <f>IF(Z25&gt;0, (R25*SUMPRODUCT(K25:$K$98, X25:$X$98)-K25*$AZ$3)/Z25, 0)</f>
        <v>4196.317246433211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25</v>
      </c>
      <c r="R26">
        <f t="shared" si="0"/>
        <v>2000000</v>
      </c>
      <c r="S26">
        <f t="shared" si="1"/>
        <v>4155.3745667217572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3158.8125231729905</v>
      </c>
      <c r="AC26">
        <f t="shared" si="2"/>
        <v>3084.9589303211319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-5657.1199397703149</v>
      </c>
      <c r="AI26">
        <f t="shared" si="6"/>
        <v>-5675.6799930265661</v>
      </c>
      <c r="AJ26">
        <f t="shared" si="7"/>
        <v>73.853592851858593</v>
      </c>
      <c r="AK26">
        <f t="shared" si="22"/>
        <v>221.11687662210934</v>
      </c>
      <c r="AL26">
        <f t="shared" si="8"/>
        <v>-5380.7095235525985</v>
      </c>
      <c r="AN26">
        <f t="shared" si="9"/>
        <v>0</v>
      </c>
      <c r="AO26">
        <f t="shared" si="9"/>
        <v>0</v>
      </c>
      <c r="AP26">
        <f t="shared" si="9"/>
        <v>-1.3695083881884875</v>
      </c>
      <c r="AQ26">
        <f t="shared" si="9"/>
        <v>-417.42731572681794</v>
      </c>
      <c r="AR26">
        <f t="shared" si="9"/>
        <v>-418.79682411500642</v>
      </c>
      <c r="AS26">
        <f t="shared" si="9"/>
        <v>5.4495056405299245</v>
      </c>
      <c r="AT26">
        <f t="shared" si="9"/>
        <v>16.315762305370633</v>
      </c>
      <c r="AU26">
        <f t="shared" si="9"/>
        <v>-397.03155616910584</v>
      </c>
      <c r="AW26">
        <v>23</v>
      </c>
      <c r="AX26">
        <f>IF(Z26&gt;0, (R26*SUMPRODUCT(K26:$K$98, X26:$X$98)-K26*$AZ$3)/Z26, 0)</f>
        <v>4155.3745667217572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2000000</v>
      </c>
      <c r="S27">
        <f t="shared" si="1"/>
        <v>4109.7220966628229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3084.9589303211319</v>
      </c>
      <c r="AC27">
        <f t="shared" si="2"/>
        <v>3008.6202958970639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-5808.4117258674223</v>
      </c>
      <c r="AI27">
        <f t="shared" si="6"/>
        <v>-5826.7135734445383</v>
      </c>
      <c r="AJ27">
        <f t="shared" si="7"/>
        <v>76.338634424068005</v>
      </c>
      <c r="AK27">
        <f t="shared" si="22"/>
        <v>215.94712512247926</v>
      </c>
      <c r="AL27">
        <f t="shared" si="8"/>
        <v>-5534.4278138979907</v>
      </c>
      <c r="AN27">
        <f t="shared" si="9"/>
        <v>0</v>
      </c>
      <c r="AO27">
        <f t="shared" si="9"/>
        <v>0</v>
      </c>
      <c r="AP27">
        <f t="shared" si="9"/>
        <v>-1.2057642133614412</v>
      </c>
      <c r="AQ27">
        <f t="shared" si="9"/>
        <v>-382.67038155629263</v>
      </c>
      <c r="AR27">
        <f t="shared" si="9"/>
        <v>-383.8761457696541</v>
      </c>
      <c r="AS27">
        <f t="shared" si="9"/>
        <v>5.0293498018482614</v>
      </c>
      <c r="AT27">
        <f t="shared" si="9"/>
        <v>14.227050812976371</v>
      </c>
      <c r="AU27">
        <f t="shared" si="9"/>
        <v>-364.61974515482945</v>
      </c>
      <c r="AW27">
        <v>24</v>
      </c>
      <c r="AX27">
        <f>IF(Z27&gt;0, (R27*SUMPRODUCT(K27:$K$98, X27:$X$98)-K27*$AZ$3)/Z27, 0)</f>
        <v>4109.7220966628229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2000000</v>
      </c>
      <c r="S28">
        <f t="shared" si="1"/>
        <v>4060.1719842871862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3008.6202958970639</v>
      </c>
      <c r="AC28">
        <f t="shared" si="2"/>
        <v>2930.4933797896574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-5974.6791376879337</v>
      </c>
      <c r="AI28">
        <f t="shared" si="6"/>
        <v>-5992.7232833000571</v>
      </c>
      <c r="AJ28">
        <f t="shared" si="7"/>
        <v>78.126916107406487</v>
      </c>
      <c r="AK28">
        <f t="shared" si="22"/>
        <v>210.6034207127945</v>
      </c>
      <c r="AL28">
        <f t="shared" si="8"/>
        <v>-5703.992946479857</v>
      </c>
      <c r="AN28">
        <f t="shared" si="9"/>
        <v>0</v>
      </c>
      <c r="AO28">
        <f t="shared" si="9"/>
        <v>0</v>
      </c>
      <c r="AP28">
        <f t="shared" si="9"/>
        <v>-1.0614163088154294</v>
      </c>
      <c r="AQ28">
        <f t="shared" si="9"/>
        <v>-351.45038246757184</v>
      </c>
      <c r="AR28">
        <f t="shared" si="9"/>
        <v>-352.51179877638725</v>
      </c>
      <c r="AS28">
        <f t="shared" si="9"/>
        <v>4.5956835361681749</v>
      </c>
      <c r="AT28">
        <f t="shared" si="9"/>
        <v>12.388389577541957</v>
      </c>
      <c r="AU28">
        <f t="shared" si="9"/>
        <v>-335.5277256626772</v>
      </c>
      <c r="AW28">
        <v>25</v>
      </c>
      <c r="AX28">
        <f>IF(Z28&gt;0, (R28*SUMPRODUCT(K28:$K$98, X28:$X$98)-K28*$AZ$3)/Z28, 0)</f>
        <v>4060.1719842871862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2000000</v>
      </c>
      <c r="S29">
        <f t="shared" si="1"/>
        <v>4007.2125769746481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2930.4933797896574</v>
      </c>
      <c r="AC29">
        <f t="shared" si="2"/>
        <v>2850.9568057585898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-6183.6464199706516</v>
      </c>
      <c r="AI29">
        <f t="shared" si="6"/>
        <v>-6201.4328285464044</v>
      </c>
      <c r="AJ29">
        <f t="shared" si="7"/>
        <v>79.53657403106763</v>
      </c>
      <c r="AK29">
        <f t="shared" si="22"/>
        <v>205.13453658527604</v>
      </c>
      <c r="AL29">
        <f t="shared" si="8"/>
        <v>-5916.7617179300614</v>
      </c>
      <c r="AN29">
        <f t="shared" si="9"/>
        <v>0</v>
      </c>
      <c r="AO29">
        <f t="shared" si="9"/>
        <v>0</v>
      </c>
      <c r="AP29">
        <f t="shared" si="9"/>
        <v>-0.93415657510278249</v>
      </c>
      <c r="AQ29">
        <f t="shared" si="9"/>
        <v>-324.77011515417803</v>
      </c>
      <c r="AR29">
        <f t="shared" si="9"/>
        <v>-325.70427172928083</v>
      </c>
      <c r="AS29">
        <f t="shared" si="9"/>
        <v>4.1773252467370598</v>
      </c>
      <c r="AT29">
        <f t="shared" si="9"/>
        <v>10.773831901794805</v>
      </c>
      <c r="AU29">
        <f t="shared" si="9"/>
        <v>-310.75311458074901</v>
      </c>
      <c r="AW29">
        <v>26</v>
      </c>
      <c r="AX29">
        <f>IF(Z29&gt;0, (R29*SUMPRODUCT(K29:$K$98, X29:$X$98)-K29*$AZ$3)/Z29, 0)</f>
        <v>4007.2125769746481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2000000</v>
      </c>
      <c r="S30">
        <f t="shared" si="1"/>
        <v>3949.2351595559535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2850.9568057585898</v>
      </c>
      <c r="AC30">
        <f t="shared" si="2"/>
        <v>2768.9668767084336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-6403.4898507834132</v>
      </c>
      <c r="AI30">
        <f t="shared" si="6"/>
        <v>-6421.018351650273</v>
      </c>
      <c r="AJ30">
        <f t="shared" si="7"/>
        <v>81.989929050156206</v>
      </c>
      <c r="AK30">
        <f t="shared" si="22"/>
        <v>199.56697640310131</v>
      </c>
      <c r="AL30">
        <f t="shared" si="8"/>
        <v>-6139.4614461970159</v>
      </c>
      <c r="AN30">
        <f t="shared" si="9"/>
        <v>0</v>
      </c>
      <c r="AO30">
        <f t="shared" si="9"/>
        <v>0</v>
      </c>
      <c r="AP30">
        <f t="shared" si="9"/>
        <v>-0.82197415488899406</v>
      </c>
      <c r="AQ30">
        <f t="shared" si="9"/>
        <v>-300.28256257723024</v>
      </c>
      <c r="AR30">
        <f t="shared" si="9"/>
        <v>-301.10453673211924</v>
      </c>
      <c r="AS30">
        <f t="shared" si="9"/>
        <v>3.8448012840520285</v>
      </c>
      <c r="AT30">
        <f t="shared" si="9"/>
        <v>9.3584099415385804</v>
      </c>
      <c r="AU30">
        <f t="shared" si="9"/>
        <v>-287.90132550652862</v>
      </c>
      <c r="AW30">
        <v>27</v>
      </c>
      <c r="AX30">
        <f>IF(Z30&gt;0, (R30*SUMPRODUCT(K30:$K$98, X30:$X$98)-K30*$AZ$3)/Z30, 0)</f>
        <v>3949.2351595559535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2000000</v>
      </c>
      <c r="S31">
        <f t="shared" si="1"/>
        <v>3887.3248039751961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2768.9668767084336</v>
      </c>
      <c r="AC31">
        <f t="shared" si="2"/>
        <v>2685.4523374383643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-6611.8066181823961</v>
      </c>
      <c r="AI31">
        <f t="shared" si="6"/>
        <v>-6629.0771864578601</v>
      </c>
      <c r="AJ31">
        <f t="shared" si="7"/>
        <v>83.514539270069235</v>
      </c>
      <c r="AK31">
        <f t="shared" si="22"/>
        <v>193.82768136959038</v>
      </c>
      <c r="AL31">
        <f t="shared" si="8"/>
        <v>-6351.7349658182011</v>
      </c>
      <c r="AN31">
        <f t="shared" si="9"/>
        <v>0</v>
      </c>
      <c r="AO31">
        <f t="shared" si="9"/>
        <v>0</v>
      </c>
      <c r="AP31">
        <f t="shared" si="9"/>
        <v>-0.72310604671503231</v>
      </c>
      <c r="AQ31">
        <f t="shared" si="9"/>
        <v>-276.83150137627155</v>
      </c>
      <c r="AR31">
        <f t="shared" si="9"/>
        <v>-277.55460742298658</v>
      </c>
      <c r="AS31">
        <f t="shared" si="9"/>
        <v>3.4966926027906817</v>
      </c>
      <c r="AT31">
        <f t="shared" si="9"/>
        <v>8.1154230818347664</v>
      </c>
      <c r="AU31">
        <f t="shared" si="9"/>
        <v>-265.94249173836118</v>
      </c>
      <c r="AW31">
        <v>28</v>
      </c>
      <c r="AX31">
        <f>IF(Z31&gt;0, (R31*SUMPRODUCT(K31:$K$98, X31:$X$98)-K31*$AZ$3)/Z31, 0)</f>
        <v>3887.3248039751961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2000000</v>
      </c>
      <c r="S32">
        <f t="shared" si="1"/>
        <v>3823.9373404995508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2685.4523374383643</v>
      </c>
      <c r="AC32">
        <f t="shared" si="2"/>
        <v>2602.1637140149169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-6842.4209184743122</v>
      </c>
      <c r="AI32">
        <f t="shared" si="6"/>
        <v>-6859.4332508055404</v>
      </c>
      <c r="AJ32">
        <f t="shared" si="7"/>
        <v>83.288623423447461</v>
      </c>
      <c r="AK32">
        <f t="shared" si="22"/>
        <v>187.98166362068551</v>
      </c>
      <c r="AL32">
        <f t="shared" si="8"/>
        <v>-6588.1629637614078</v>
      </c>
      <c r="AN32">
        <f t="shared" si="9"/>
        <v>0</v>
      </c>
      <c r="AO32">
        <f t="shared" si="9"/>
        <v>0</v>
      </c>
      <c r="AP32">
        <f t="shared" si="9"/>
        <v>-0.63597669360018361</v>
      </c>
      <c r="AQ32">
        <f t="shared" si="9"/>
        <v>-255.79210111972645</v>
      </c>
      <c r="AR32">
        <f t="shared" si="9"/>
        <v>-256.42807781332664</v>
      </c>
      <c r="AS32">
        <f t="shared" si="9"/>
        <v>3.1136014926137685</v>
      </c>
      <c r="AT32">
        <f t="shared" si="9"/>
        <v>7.0273701782494795</v>
      </c>
      <c r="AU32">
        <f t="shared" si="9"/>
        <v>-246.28710614246339</v>
      </c>
      <c r="AW32">
        <v>29</v>
      </c>
      <c r="AX32">
        <f>IF(Z32&gt;0, (R32*SUMPRODUCT(K32:$K$98, X32:$X$98)-K32*$AZ$3)/Z32, 0)</f>
        <v>3823.9373404995508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2000000</v>
      </c>
      <c r="S33">
        <f t="shared" si="1"/>
        <v>3759.142157427314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2602.1637140149169</v>
      </c>
      <c r="AC33">
        <f t="shared" si="2"/>
        <v>2519.1777539244977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-7082.7660952457982</v>
      </c>
      <c r="AI33">
        <f t="shared" si="6"/>
        <v>-7099.519769677524</v>
      </c>
      <c r="AJ33">
        <f t="shared" si="7"/>
        <v>82.985960090419212</v>
      </c>
      <c r="AK33">
        <f t="shared" si="22"/>
        <v>182.15145998104421</v>
      </c>
      <c r="AL33">
        <f t="shared" si="8"/>
        <v>-6834.3823496060604</v>
      </c>
      <c r="AN33">
        <f t="shared" si="9"/>
        <v>0</v>
      </c>
      <c r="AO33">
        <f t="shared" si="9"/>
        <v>0</v>
      </c>
      <c r="AP33">
        <f t="shared" si="9"/>
        <v>-0.55920286989104706</v>
      </c>
      <c r="AQ33">
        <f t="shared" si="9"/>
        <v>-236.40802758636809</v>
      </c>
      <c r="AR33">
        <f t="shared" si="9"/>
        <v>-236.96723045625913</v>
      </c>
      <c r="AS33">
        <f t="shared" si="9"/>
        <v>2.769899058999806</v>
      </c>
      <c r="AT33">
        <f t="shared" si="9"/>
        <v>6.0798375658629613</v>
      </c>
      <c r="AU33">
        <f t="shared" si="9"/>
        <v>-228.11749383139636</v>
      </c>
      <c r="AW33">
        <v>30</v>
      </c>
      <c r="AX33">
        <f>IF(Z33&gt;0, (R33*SUMPRODUCT(K33:$K$98, X33:$X$98)-K33*$AZ$3)/Z33, 0)</f>
        <v>3759.142157427314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2000000</v>
      </c>
      <c r="S34">
        <f t="shared" si="1"/>
        <v>3693.8043787688111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2519.1777539244977</v>
      </c>
      <c r="AC34">
        <f t="shared" si="2"/>
        <v>2437.060923685724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-7351.226858028951</v>
      </c>
      <c r="AI34">
        <f t="shared" si="6"/>
        <v>-7367.7211053806341</v>
      </c>
      <c r="AJ34">
        <f t="shared" si="7"/>
        <v>82.116830238773673</v>
      </c>
      <c r="AK34">
        <f t="shared" si="22"/>
        <v>176.34244277471484</v>
      </c>
      <c r="AL34">
        <f t="shared" si="8"/>
        <v>-7109.2618323671459</v>
      </c>
      <c r="AN34">
        <f t="shared" si="9"/>
        <v>0</v>
      </c>
      <c r="AO34">
        <f t="shared" si="9"/>
        <v>0</v>
      </c>
      <c r="AP34">
        <f t="shared" si="9"/>
        <v>-0.4915569040723175</v>
      </c>
      <c r="AQ34">
        <f t="shared" si="9"/>
        <v>-219.07918793865045</v>
      </c>
      <c r="AR34">
        <f t="shared" si="9"/>
        <v>-219.57074484272275</v>
      </c>
      <c r="AS34">
        <f t="shared" si="9"/>
        <v>2.4472225972944801</v>
      </c>
      <c r="AT34">
        <f t="shared" si="9"/>
        <v>5.2553077069044409</v>
      </c>
      <c r="AU34">
        <f t="shared" ref="AU34:AU89" si="23">AL34*$K34</f>
        <v>-211.86821453852386</v>
      </c>
      <c r="AW34">
        <v>31</v>
      </c>
      <c r="AX34">
        <f>IF(Z34&gt;0, (R34*SUMPRODUCT(K34:$K$98, X34:$X$98)-K34*$AZ$3)/Z34, 0)</f>
        <v>3693.8043787688111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2000000</v>
      </c>
      <c r="S35">
        <f t="shared" si="1"/>
        <v>3627.8997937193462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2437.060923685724</v>
      </c>
      <c r="AC35">
        <f t="shared" si="2"/>
        <v>2355.7417333788544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-7663.6838803586879</v>
      </c>
      <c r="AI35">
        <f t="shared" ref="AI35:AI66" si="25">SUM(AE35:AH35)</f>
        <v>-7679.9173891883502</v>
      </c>
      <c r="AJ35">
        <f t="shared" si="7"/>
        <v>81.319190306869586</v>
      </c>
      <c r="AK35">
        <f t="shared" si="22"/>
        <v>170.5942646580007</v>
      </c>
      <c r="AL35">
        <f t="shared" ref="AL35:AL89" si="26">SUM(AI35:AK35)</f>
        <v>-7428.0039342234795</v>
      </c>
      <c r="AN35">
        <f t="shared" ref="AN35:AT66" si="27">AE35*$K35</f>
        <v>0</v>
      </c>
      <c r="AO35">
        <f t="shared" si="27"/>
        <v>0</v>
      </c>
      <c r="AP35">
        <f t="shared" si="27"/>
        <v>-0.43195218592187984</v>
      </c>
      <c r="AQ35">
        <f t="shared" si="27"/>
        <v>-203.92048564919949</v>
      </c>
      <c r="AR35">
        <f t="shared" si="27"/>
        <v>-204.35243783512138</v>
      </c>
      <c r="AS35">
        <f t="shared" si="27"/>
        <v>2.1637960331944686</v>
      </c>
      <c r="AT35">
        <f t="shared" si="27"/>
        <v>4.5392876116909173</v>
      </c>
      <c r="AU35">
        <f t="shared" si="23"/>
        <v>-197.64935419023598</v>
      </c>
      <c r="AW35">
        <v>32</v>
      </c>
      <c r="AX35">
        <f>IF(Z35&gt;0, (R35*SUMPRODUCT(K35:$K$98, X35:$X$98)-K35*$AZ$3)/Z35, 0)</f>
        <v>3627.8997937193462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2000000</v>
      </c>
      <c r="S36">
        <f t="shared" si="1"/>
        <v>3560.8027851512461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2355.7417333788544</v>
      </c>
      <c r="AC36">
        <f t="shared" si="2"/>
        <v>2274.8212456151741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-7992.5589815190606</v>
      </c>
      <c r="AI36">
        <f t="shared" si="25"/>
        <v>-8008.5302482731568</v>
      </c>
      <c r="AJ36">
        <f t="shared" si="7"/>
        <v>80.920487763680285</v>
      </c>
      <c r="AK36">
        <f t="shared" si="22"/>
        <v>164.90192133651982</v>
      </c>
      <c r="AL36">
        <f t="shared" si="26"/>
        <v>-7762.7078391729565</v>
      </c>
      <c r="AN36">
        <f t="shared" si="27"/>
        <v>0</v>
      </c>
      <c r="AO36">
        <f t="shared" si="27"/>
        <v>0</v>
      </c>
      <c r="AP36">
        <f t="shared" si="27"/>
        <v>-0.37944131370722611</v>
      </c>
      <c r="AQ36">
        <f t="shared" si="27"/>
        <v>-189.88519361197626</v>
      </c>
      <c r="AR36">
        <f t="shared" si="27"/>
        <v>-190.26463492568348</v>
      </c>
      <c r="AS36">
        <f t="shared" si="27"/>
        <v>1.9224884698018969</v>
      </c>
      <c r="AT36">
        <f t="shared" si="27"/>
        <v>3.9176981155065214</v>
      </c>
      <c r="AU36">
        <f t="shared" si="23"/>
        <v>-184.42444834037505</v>
      </c>
      <c r="AW36">
        <v>33</v>
      </c>
      <c r="AX36">
        <f>IF(Z36&gt;0, (R36*SUMPRODUCT(K36:$K$98, X36:$X$98)-K36*$AZ$3)/Z36, 0)</f>
        <v>3560.8027851512461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2000000</v>
      </c>
      <c r="S37">
        <f t="shared" si="1"/>
        <v>3493.191355229389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2274.8212456151741</v>
      </c>
      <c r="AC37">
        <f t="shared" si="2"/>
        <v>2194.7574786866971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-8332.7145576414332</v>
      </c>
      <c r="AI37">
        <f t="shared" si="25"/>
        <v>-8348.4219527960176</v>
      </c>
      <c r="AJ37">
        <f t="shared" si="7"/>
        <v>80.06376692847698</v>
      </c>
      <c r="AK37">
        <f t="shared" si="22"/>
        <v>159.23748719306221</v>
      </c>
      <c r="AL37">
        <f t="shared" si="26"/>
        <v>-8109.1206986744783</v>
      </c>
      <c r="AN37">
        <f t="shared" si="27"/>
        <v>0</v>
      </c>
      <c r="AO37">
        <f t="shared" si="27"/>
        <v>0</v>
      </c>
      <c r="AP37">
        <f t="shared" si="27"/>
        <v>-0.33318957055698367</v>
      </c>
      <c r="AQ37">
        <f t="shared" si="27"/>
        <v>-176.75582473801165</v>
      </c>
      <c r="AR37">
        <f t="shared" si="27"/>
        <v>-177.08901430856864</v>
      </c>
      <c r="AS37">
        <f t="shared" si="27"/>
        <v>1.6983345651864652</v>
      </c>
      <c r="AT37">
        <f t="shared" si="27"/>
        <v>3.3777892166253469</v>
      </c>
      <c r="AU37">
        <f t="shared" si="23"/>
        <v>-172.01289052675682</v>
      </c>
      <c r="AW37">
        <v>34</v>
      </c>
      <c r="AX37">
        <f>IF(Z37&gt;0, (R37*SUMPRODUCT(K37:$K$98, X37:$X$98)-K37*$AZ$3)/Z37, 0)</f>
        <v>3493.191355229389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2000000</v>
      </c>
      <c r="S38">
        <f t="shared" si="1"/>
        <v>3425.9517164474241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2194.7574786866971</v>
      </c>
      <c r="AC38">
        <f t="shared" si="2"/>
        <v>2116.0564992018099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-8715.5259082676803</v>
      </c>
      <c r="AI38">
        <f t="shared" si="25"/>
        <v>-8730.9672853968659</v>
      </c>
      <c r="AJ38">
        <f t="shared" si="7"/>
        <v>78.700979484887284</v>
      </c>
      <c r="AK38">
        <f t="shared" si="22"/>
        <v>153.63302350806882</v>
      </c>
      <c r="AL38">
        <f t="shared" si="26"/>
        <v>-8498.6332824039091</v>
      </c>
      <c r="AN38">
        <f t="shared" si="27"/>
        <v>0</v>
      </c>
      <c r="AO38">
        <f t="shared" si="27"/>
        <v>0</v>
      </c>
      <c r="AP38">
        <f t="shared" si="27"/>
        <v>-0.2924524315189504</v>
      </c>
      <c r="AQ38">
        <f t="shared" si="27"/>
        <v>-165.06796787066949</v>
      </c>
      <c r="AR38">
        <f t="shared" si="27"/>
        <v>-165.36042030218846</v>
      </c>
      <c r="AS38">
        <f t="shared" si="27"/>
        <v>1.4905595932745863</v>
      </c>
      <c r="AT38">
        <f t="shared" si="27"/>
        <v>2.9097373188056199</v>
      </c>
      <c r="AU38">
        <f t="shared" si="23"/>
        <v>-160.96012339010824</v>
      </c>
      <c r="AW38">
        <v>35</v>
      </c>
      <c r="AX38">
        <f>IF(Z38&gt;0, (R38*SUMPRODUCT(K38:$K$98, X38:$X$98)-K38*$AZ$3)/Z38, 0)</f>
        <v>3425.9517164474241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2000000</v>
      </c>
      <c r="S39">
        <f t="shared" si="1"/>
        <v>3358.8992616470227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2116.0564992018099</v>
      </c>
      <c r="AC39">
        <f t="shared" si="2"/>
        <v>2038.537500307144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-9144.2439458544377</v>
      </c>
      <c r="AI39">
        <f t="shared" si="25"/>
        <v>-9159.4166061630076</v>
      </c>
      <c r="AJ39">
        <f t="shared" si="7"/>
        <v>77.518998894665856</v>
      </c>
      <c r="AK39">
        <f t="shared" si="22"/>
        <v>148.12395494412669</v>
      </c>
      <c r="AL39">
        <f t="shared" si="26"/>
        <v>-8933.7736523242147</v>
      </c>
      <c r="AN39">
        <f t="shared" si="27"/>
        <v>0</v>
      </c>
      <c r="AO39">
        <f t="shared" si="27"/>
        <v>0</v>
      </c>
      <c r="AP39">
        <f t="shared" si="27"/>
        <v>-0.25657416172014874</v>
      </c>
      <c r="AQ39">
        <f t="shared" si="27"/>
        <v>-154.63186265673346</v>
      </c>
      <c r="AR39">
        <f t="shared" si="27"/>
        <v>-154.88843681845361</v>
      </c>
      <c r="AS39">
        <f t="shared" si="27"/>
        <v>1.3108691392470708</v>
      </c>
      <c r="AT39">
        <f t="shared" si="27"/>
        <v>2.5048197743539271</v>
      </c>
      <c r="AU39">
        <f t="shared" si="23"/>
        <v>-151.0727479048526</v>
      </c>
      <c r="AW39">
        <v>36</v>
      </c>
      <c r="AX39">
        <f>IF(Z39&gt;0, (R39*SUMPRODUCT(K39:$K$98, X39:$X$98)-K39*$AZ$3)/Z39, 0)</f>
        <v>3358.8992616470227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2000000</v>
      </c>
      <c r="S40">
        <f t="shared" si="1"/>
        <v>3291.9574573985938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2038.537500307144</v>
      </c>
      <c r="AC40">
        <f t="shared" si="2"/>
        <v>1962.074359950414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-9633.5565749026573</v>
      </c>
      <c r="AI40">
        <f t="shared" si="25"/>
        <v>-9648.4570891509557</v>
      </c>
      <c r="AJ40">
        <f t="shared" si="7"/>
        <v>76.463140356730037</v>
      </c>
      <c r="AK40">
        <f t="shared" si="22"/>
        <v>142.6976250215001</v>
      </c>
      <c r="AL40">
        <f t="shared" si="26"/>
        <v>-9429.2963237727254</v>
      </c>
      <c r="AN40">
        <f t="shared" si="27"/>
        <v>0</v>
      </c>
      <c r="AO40">
        <f t="shared" si="27"/>
        <v>0</v>
      </c>
      <c r="AP40">
        <f t="shared" si="27"/>
        <v>-0.22497508174861233</v>
      </c>
      <c r="AQ40">
        <f t="shared" si="27"/>
        <v>-145.452038892959</v>
      </c>
      <c r="AR40">
        <f t="shared" si="27"/>
        <v>-145.67701397470759</v>
      </c>
      <c r="AS40">
        <f t="shared" si="27"/>
        <v>1.1544770177630124</v>
      </c>
      <c r="AT40">
        <f t="shared" si="27"/>
        <v>2.1545169058987788</v>
      </c>
      <c r="AU40">
        <f t="shared" si="23"/>
        <v>-142.36802005104579</v>
      </c>
      <c r="AW40">
        <v>37</v>
      </c>
      <c r="AX40">
        <f>IF(Z40&gt;0, (R40*SUMPRODUCT(K40:$K$98, X40:$X$98)-K40*$AZ$3)/Z40, 0)</f>
        <v>3291.9574573985938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2000000</v>
      </c>
      <c r="S41">
        <f t="shared" si="1"/>
        <v>3224.8484266857681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1962.074359950414</v>
      </c>
      <c r="AC41">
        <f t="shared" si="2"/>
        <v>1886.4158231110293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-10195.464691075373</v>
      </c>
      <c r="AI41">
        <f t="shared" si="25"/>
        <v>-10210.08875687255</v>
      </c>
      <c r="AJ41">
        <f t="shared" si="7"/>
        <v>75.658536839384624</v>
      </c>
      <c r="AK41">
        <f t="shared" si="22"/>
        <v>137.34520519652898</v>
      </c>
      <c r="AL41">
        <f t="shared" si="26"/>
        <v>-9997.0850148366371</v>
      </c>
      <c r="AN41">
        <f t="shared" si="27"/>
        <v>0</v>
      </c>
      <c r="AO41">
        <f t="shared" si="27"/>
        <v>0</v>
      </c>
      <c r="AP41">
        <f t="shared" si="27"/>
        <v>-0.19714386694697292</v>
      </c>
      <c r="AQ41">
        <f t="shared" si="27"/>
        <v>-137.4428536083249</v>
      </c>
      <c r="AR41">
        <f t="shared" si="27"/>
        <v>-137.63999747527188</v>
      </c>
      <c r="AS41">
        <f t="shared" si="27"/>
        <v>1.019936365640906</v>
      </c>
      <c r="AT41">
        <f t="shared" si="27"/>
        <v>1.8515209952280067</v>
      </c>
      <c r="AU41">
        <f t="shared" si="23"/>
        <v>-134.76854011440298</v>
      </c>
      <c r="AW41">
        <v>38</v>
      </c>
      <c r="AX41">
        <f>IF(Z41&gt;0, (R41*SUMPRODUCT(K41:$K$98, X41:$X$98)-K41*$AZ$3)/Z41, 0)</f>
        <v>3224.8484266857681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2000000</v>
      </c>
      <c r="S42">
        <f t="shared" si="1"/>
        <v>3157.2358771091954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1886.4158231110293</v>
      </c>
      <c r="AC42">
        <f t="shared" si="2"/>
        <v>1811.288596336253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-10837.176828175994</v>
      </c>
      <c r="AI42">
        <f t="shared" si="25"/>
        <v>-10851.519188604847</v>
      </c>
      <c r="AJ42">
        <f t="shared" si="7"/>
        <v>75.127226774776318</v>
      </c>
      <c r="AK42">
        <f t="shared" si="22"/>
        <v>132.04910761777208</v>
      </c>
      <c r="AL42">
        <f t="shared" si="26"/>
        <v>-10644.3428542123</v>
      </c>
      <c r="AN42">
        <f t="shared" si="27"/>
        <v>0</v>
      </c>
      <c r="AO42">
        <f t="shared" si="27"/>
        <v>0</v>
      </c>
      <c r="AP42">
        <f t="shared" si="27"/>
        <v>-0.17263058734500664</v>
      </c>
      <c r="AQ42">
        <f t="shared" si="27"/>
        <v>-130.44074650683677</v>
      </c>
      <c r="AR42">
        <f t="shared" si="27"/>
        <v>-130.6133770941818</v>
      </c>
      <c r="AS42">
        <f t="shared" si="27"/>
        <v>0.90426240144128189</v>
      </c>
      <c r="AT42">
        <f t="shared" si="27"/>
        <v>1.5893977228867353</v>
      </c>
      <c r="AU42">
        <f t="shared" si="23"/>
        <v>-128.11971696985378</v>
      </c>
      <c r="AW42">
        <v>39</v>
      </c>
      <c r="AX42">
        <f>IF(Z42&gt;0, (R42*SUMPRODUCT(K42:$K$98, X42:$X$98)-K42*$AZ$3)/Z42, 0)</f>
        <v>3157.2358771091954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2000000</v>
      </c>
      <c r="S43">
        <f t="shared" si="1"/>
        <v>3088.970458149317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1811.288596336253</v>
      </c>
      <c r="AC43">
        <f t="shared" si="2"/>
        <v>1736.4868023593704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-11600.663335385221</v>
      </c>
      <c r="AI43">
        <f t="shared" si="25"/>
        <v>-11614.717263918094</v>
      </c>
      <c r="AJ43">
        <f t="shared" si="7"/>
        <v>74.801793976882664</v>
      </c>
      <c r="AK43">
        <f t="shared" si="22"/>
        <v>126.79020174353772</v>
      </c>
      <c r="AL43">
        <f t="shared" si="26"/>
        <v>-11413.125268197673</v>
      </c>
      <c r="AN43">
        <f t="shared" si="27"/>
        <v>0</v>
      </c>
      <c r="AO43">
        <f t="shared" si="27"/>
        <v>0</v>
      </c>
      <c r="AP43">
        <f t="shared" si="27"/>
        <v>-0.15103473361117031</v>
      </c>
      <c r="AQ43">
        <f t="shared" si="27"/>
        <v>-124.6699876461297</v>
      </c>
      <c r="AR43">
        <f t="shared" si="27"/>
        <v>-124.82102237974088</v>
      </c>
      <c r="AS43">
        <f t="shared" si="27"/>
        <v>0.80387978354313905</v>
      </c>
      <c r="AT43">
        <f t="shared" si="27"/>
        <v>1.3625887096302189</v>
      </c>
      <c r="AU43">
        <f t="shared" si="23"/>
        <v>-122.65455388656751</v>
      </c>
      <c r="AW43">
        <v>40</v>
      </c>
      <c r="AX43">
        <f>IF(Z43&gt;0, (R43*SUMPRODUCT(K43:$K$98, X43:$X$98)-K43*$AZ$3)/Z43, 0)</f>
        <v>3088.970458149317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25</v>
      </c>
      <c r="R44">
        <f t="shared" si="0"/>
        <v>2000000</v>
      </c>
      <c r="S44">
        <f t="shared" si="1"/>
        <v>3019.2329075227221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1736.4868023593704</v>
      </c>
      <c r="AC44">
        <f t="shared" si="2"/>
        <v>1661.4944509006993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-12464.130148205249</v>
      </c>
      <c r="AI44">
        <f t="shared" si="25"/>
        <v>-12477.88773582594</v>
      </c>
      <c r="AJ44">
        <f t="shared" si="7"/>
        <v>74.99235145867101</v>
      </c>
      <c r="AK44">
        <f t="shared" si="22"/>
        <v>121.55407616515593</v>
      </c>
      <c r="AL44">
        <f t="shared" si="26"/>
        <v>-12281.341308202112</v>
      </c>
      <c r="AN44">
        <f t="shared" si="27"/>
        <v>0</v>
      </c>
      <c r="AO44">
        <f t="shared" si="27"/>
        <v>0</v>
      </c>
      <c r="AP44">
        <f t="shared" si="27"/>
        <v>-0.13200894431678653</v>
      </c>
      <c r="AQ44">
        <f t="shared" si="27"/>
        <v>-119.59776001840689</v>
      </c>
      <c r="AR44">
        <f t="shared" si="27"/>
        <v>-119.72976896272367</v>
      </c>
      <c r="AS44">
        <f t="shared" si="27"/>
        <v>0.71957827351968273</v>
      </c>
      <c r="AT44">
        <f t="shared" si="27"/>
        <v>1.1663545756983922</v>
      </c>
      <c r="AU44">
        <f t="shared" si="23"/>
        <v>-117.84383611350559</v>
      </c>
      <c r="AW44">
        <v>41</v>
      </c>
      <c r="AX44">
        <f>IF(Z44&gt;0, (R44*SUMPRODUCT(K44:$K$98, X44:$X$98)-K44*$AZ$3)/Z44, 0)</f>
        <v>3019.2329075227221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25</v>
      </c>
      <c r="R45">
        <f t="shared" si="0"/>
        <v>2000000</v>
      </c>
      <c r="S45">
        <f t="shared" si="1"/>
        <v>2947.9709564077839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1661.4944509006993</v>
      </c>
      <c r="AC45">
        <f t="shared" si="2"/>
        <v>1586.251723192524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-13435.843871737439</v>
      </c>
      <c r="AI45">
        <f t="shared" si="25"/>
        <v>-13449.295935433527</v>
      </c>
      <c r="AJ45">
        <f t="shared" si="7"/>
        <v>75.24272770817538</v>
      </c>
      <c r="AK45">
        <f t="shared" si="22"/>
        <v>116.30461156304897</v>
      </c>
      <c r="AL45">
        <f t="shared" si="26"/>
        <v>-13257.748596162302</v>
      </c>
      <c r="AN45">
        <f t="shared" si="27"/>
        <v>0</v>
      </c>
      <c r="AO45">
        <f t="shared" si="27"/>
        <v>0</v>
      </c>
      <c r="AP45">
        <f t="shared" si="27"/>
        <v>-0.11524761932176586</v>
      </c>
      <c r="AQ45">
        <f t="shared" si="27"/>
        <v>-115.10865951720517</v>
      </c>
      <c r="AR45">
        <f t="shared" si="27"/>
        <v>-115.22390713652693</v>
      </c>
      <c r="AS45">
        <f t="shared" si="27"/>
        <v>0.64462564522090871</v>
      </c>
      <c r="AT45">
        <f t="shared" si="27"/>
        <v>0.99641437192144133</v>
      </c>
      <c r="AU45">
        <f t="shared" si="23"/>
        <v>-113.58286711938459</v>
      </c>
      <c r="AW45">
        <v>42</v>
      </c>
      <c r="AX45">
        <f>IF(Z45&gt;0, (R45*SUMPRODUCT(K45:$K$98, X45:$X$98)-K45*$AZ$3)/Z45, 0)</f>
        <v>2947.9709564077839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2000000</v>
      </c>
      <c r="S46">
        <f t="shared" si="1"/>
        <v>2875.2220771371085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1586.251723192524</v>
      </c>
      <c r="AC46">
        <f t="shared" si="2"/>
        <v>1510.7457710951685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-14531.038658839192</v>
      </c>
      <c r="AI46">
        <f t="shared" si="25"/>
        <v>-14544.174563915083</v>
      </c>
      <c r="AJ46">
        <f t="shared" si="7"/>
        <v>75.505952097355475</v>
      </c>
      <c r="AK46">
        <f t="shared" si="22"/>
        <v>111.03762062347668</v>
      </c>
      <c r="AL46">
        <f t="shared" si="26"/>
        <v>-14357.630991194252</v>
      </c>
      <c r="AN46">
        <f t="shared" si="27"/>
        <v>0</v>
      </c>
      <c r="AO46">
        <f t="shared" si="27"/>
        <v>0</v>
      </c>
      <c r="AP46">
        <f t="shared" si="27"/>
        <v>-0.10048124942515206</v>
      </c>
      <c r="AQ46">
        <f t="shared" si="27"/>
        <v>-111.15312659842057</v>
      </c>
      <c r="AR46">
        <f t="shared" si="27"/>
        <v>-111.25360784784571</v>
      </c>
      <c r="AS46">
        <f t="shared" si="27"/>
        <v>0.57757210956880645</v>
      </c>
      <c r="AT46">
        <f t="shared" si="27"/>
        <v>0.84936658638926577</v>
      </c>
      <c r="AU46">
        <f t="shared" si="23"/>
        <v>-109.82666915188766</v>
      </c>
      <c r="AW46">
        <v>43</v>
      </c>
      <c r="AX46">
        <f>IF(Z46&gt;0, (R46*SUMPRODUCT(K46:$K$98, X46:$X$98)-K46*$AZ$3)/Z46, 0)</f>
        <v>2875.2220771371085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2000000</v>
      </c>
      <c r="S47">
        <f t="shared" si="1"/>
        <v>2800.8573175455126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1510.7457710951685</v>
      </c>
      <c r="AC47">
        <f t="shared" si="2"/>
        <v>1434.9522046930419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-15711.554460892685</v>
      </c>
      <c r="AI47">
        <f t="shared" si="25"/>
        <v>-15724.362612487055</v>
      </c>
      <c r="AJ47">
        <f t="shared" si="7"/>
        <v>75.793566402126544</v>
      </c>
      <c r="AK47">
        <f t="shared" si="22"/>
        <v>105.7522039766618</v>
      </c>
      <c r="AL47">
        <f t="shared" si="26"/>
        <v>-15542.816842108266</v>
      </c>
      <c r="AN47">
        <f t="shared" si="27"/>
        <v>0</v>
      </c>
      <c r="AO47">
        <f t="shared" si="27"/>
        <v>0</v>
      </c>
      <c r="AP47">
        <f t="shared" si="27"/>
        <v>-8.7476915614777939E-2</v>
      </c>
      <c r="AQ47">
        <f t="shared" si="27"/>
        <v>-107.30653159637282</v>
      </c>
      <c r="AR47">
        <f t="shared" si="27"/>
        <v>-107.39400851198759</v>
      </c>
      <c r="AS47">
        <f t="shared" si="27"/>
        <v>0.51765372727285641</v>
      </c>
      <c r="AT47">
        <f t="shared" si="27"/>
        <v>0.72226476671379392</v>
      </c>
      <c r="AU47">
        <f t="shared" si="23"/>
        <v>-106.15409001800094</v>
      </c>
      <c r="AW47">
        <v>44</v>
      </c>
      <c r="AX47">
        <f>IF(Z47&gt;0, (R47*SUMPRODUCT(K47:$K$98, X47:$X$98)-K47*$AZ$3)/Z47, 0)</f>
        <v>2800.8573175455126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2000000</v>
      </c>
      <c r="S48">
        <f t="shared" si="1"/>
        <v>2725.4250825370414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1434.9522046930419</v>
      </c>
      <c r="AC48">
        <f t="shared" si="2"/>
        <v>1359.2167089862176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-16970.95456036062</v>
      </c>
      <c r="AI48">
        <f t="shared" si="25"/>
        <v>-16983.422493507042</v>
      </c>
      <c r="AJ48">
        <f t="shared" si="7"/>
        <v>75.735495706824395</v>
      </c>
      <c r="AK48">
        <f t="shared" si="22"/>
        <v>100.44665432851295</v>
      </c>
      <c r="AL48">
        <f t="shared" si="26"/>
        <v>-16807.240343471705</v>
      </c>
      <c r="AN48">
        <f t="shared" si="27"/>
        <v>0</v>
      </c>
      <c r="AO48">
        <f t="shared" si="27"/>
        <v>0</v>
      </c>
      <c r="AP48">
        <f t="shared" si="27"/>
        <v>-7.6029729394841997E-2</v>
      </c>
      <c r="AQ48">
        <f t="shared" si="27"/>
        <v>-103.48925260050729</v>
      </c>
      <c r="AR48">
        <f t="shared" si="27"/>
        <v>-103.56528232990212</v>
      </c>
      <c r="AS48">
        <f t="shared" si="27"/>
        <v>0.46183671155039829</v>
      </c>
      <c r="AT48">
        <f t="shared" si="27"/>
        <v>0.61252589803990531</v>
      </c>
      <c r="AU48">
        <f t="shared" si="23"/>
        <v>-102.49091972031182</v>
      </c>
      <c r="AW48">
        <v>45</v>
      </c>
      <c r="AX48">
        <f>IF(Z48&gt;0, (R48*SUMPRODUCT(K48:$K$98, X48:$X$98)-K48*$AZ$3)/Z48, 0)</f>
        <v>2725.4250825370414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2000000</v>
      </c>
      <c r="S49">
        <f t="shared" si="1"/>
        <v>2649.4729423037907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1359.2167089862176</v>
      </c>
      <c r="AC49">
        <f t="shared" si="2"/>
        <v>1283.9158812870926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-18274.426158645125</v>
      </c>
      <c r="AI49">
        <f t="shared" si="25"/>
        <v>-18286.540982133101</v>
      </c>
      <c r="AJ49">
        <f t="shared" si="7"/>
        <v>75.300827699124966</v>
      </c>
      <c r="AK49">
        <f t="shared" si="22"/>
        <v>95.145169629035237</v>
      </c>
      <c r="AL49">
        <f t="shared" si="26"/>
        <v>-18116.094984804942</v>
      </c>
      <c r="AN49">
        <f t="shared" si="27"/>
        <v>0</v>
      </c>
      <c r="AO49">
        <f t="shared" si="27"/>
        <v>0</v>
      </c>
      <c r="AP49">
        <f t="shared" si="27"/>
        <v>-6.5961124074960908E-2</v>
      </c>
      <c r="AQ49">
        <f t="shared" si="27"/>
        <v>-99.498081209810834</v>
      </c>
      <c r="AR49">
        <f t="shared" si="27"/>
        <v>-99.564042333885808</v>
      </c>
      <c r="AS49">
        <f t="shared" si="27"/>
        <v>0.40998758617813646</v>
      </c>
      <c r="AT49">
        <f t="shared" si="27"/>
        <v>0.51803332877801544</v>
      </c>
      <c r="AU49">
        <f t="shared" si="23"/>
        <v>-98.636021418929658</v>
      </c>
      <c r="AW49">
        <v>46</v>
      </c>
      <c r="AX49">
        <f>IF(Z49&gt;0, (R49*SUMPRODUCT(K49:$K$98, X49:$X$98)-K49*$AZ$3)/Z49, 0)</f>
        <v>2649.4729423037907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2000000</v>
      </c>
      <c r="S50">
        <f t="shared" si="1"/>
        <v>2573.9627309773996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1283.9158812870926</v>
      </c>
      <c r="AC50">
        <f t="shared" si="2"/>
        <v>1209.5860365963733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-19631.121660102712</v>
      </c>
      <c r="AI50">
        <f t="shared" si="25"/>
        <v>-19642.869946335057</v>
      </c>
      <c r="AJ50">
        <f t="shared" si="7"/>
        <v>74.329844690719256</v>
      </c>
      <c r="AK50">
        <f t="shared" si="22"/>
        <v>89.874111690096484</v>
      </c>
      <c r="AL50">
        <f t="shared" si="26"/>
        <v>-19478.665989954239</v>
      </c>
      <c r="AN50">
        <f t="shared" si="27"/>
        <v>0</v>
      </c>
      <c r="AO50">
        <f t="shared" si="27"/>
        <v>0</v>
      </c>
      <c r="AP50">
        <f t="shared" si="27"/>
        <v>-5.711201112193702E-2</v>
      </c>
      <c r="AQ50">
        <f t="shared" si="27"/>
        <v>-95.432884117273801</v>
      </c>
      <c r="AR50">
        <f t="shared" si="27"/>
        <v>-95.489996128395745</v>
      </c>
      <c r="AS50">
        <f t="shared" si="27"/>
        <v>0.36134009954412644</v>
      </c>
      <c r="AT50">
        <f t="shared" si="27"/>
        <v>0.43690553370138024</v>
      </c>
      <c r="AU50">
        <f t="shared" si="23"/>
        <v>-94.691750495150231</v>
      </c>
      <c r="AW50">
        <v>47</v>
      </c>
      <c r="AX50">
        <f>IF(Z50&gt;0, (R50*SUMPRODUCT(K50:$K$98, X50:$X$98)-K50*$AZ$3)/Z50, 0)</f>
        <v>2573.9627309773996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2000000</v>
      </c>
      <c r="S51">
        <f t="shared" si="1"/>
        <v>2499.771107876109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1209.5860365963733</v>
      </c>
      <c r="AC51">
        <f t="shared" si="2"/>
        <v>1136.6247922282878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-21081.175567915288</v>
      </c>
      <c r="AI51">
        <f t="shared" si="25"/>
        <v>-21092.54285659071</v>
      </c>
      <c r="AJ51">
        <f t="shared" si="7"/>
        <v>72.961244368085545</v>
      </c>
      <c r="AK51">
        <f t="shared" si="22"/>
        <v>84.671022561746142</v>
      </c>
      <c r="AL51">
        <f t="shared" si="26"/>
        <v>-20934.910589660878</v>
      </c>
      <c r="AN51">
        <f t="shared" si="27"/>
        <v>0</v>
      </c>
      <c r="AO51">
        <f t="shared" si="27"/>
        <v>0</v>
      </c>
      <c r="AP51">
        <f t="shared" si="27"/>
        <v>-4.9339165640360713E-2</v>
      </c>
      <c r="AQ51">
        <f t="shared" si="27"/>
        <v>-91.501820965260578</v>
      </c>
      <c r="AR51">
        <f t="shared" si="27"/>
        <v>-91.551160130900939</v>
      </c>
      <c r="AS51">
        <f t="shared" si="27"/>
        <v>0.31668474550024284</v>
      </c>
      <c r="AT51">
        <f t="shared" si="27"/>
        <v>0.3675104702975816</v>
      </c>
      <c r="AU51">
        <f t="shared" si="23"/>
        <v>-90.866964915103111</v>
      </c>
      <c r="AW51">
        <v>48</v>
      </c>
      <c r="AX51">
        <f>IF(Z51&gt;0, (R51*SUMPRODUCT(K51:$K$98, X51:$X$98)-K51*$AZ$3)/Z51, 0)</f>
        <v>2499.771107876109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2000000</v>
      </c>
      <c r="S52">
        <f t="shared" si="1"/>
        <v>2427.3099176625865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1136.6247922282878</v>
      </c>
      <c r="AC52">
        <f t="shared" si="2"/>
        <v>1065.186935324803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-22620.591636305428</v>
      </c>
      <c r="AI52">
        <f t="shared" si="25"/>
        <v>-22631.562494698643</v>
      </c>
      <c r="AJ52">
        <f t="shared" si="7"/>
        <v>71.437856903484771</v>
      </c>
      <c r="AK52">
        <f t="shared" si="22"/>
        <v>79.563735455980151</v>
      </c>
      <c r="AL52">
        <f t="shared" si="26"/>
        <v>-22480.560902339177</v>
      </c>
      <c r="AN52">
        <f t="shared" si="27"/>
        <v>0</v>
      </c>
      <c r="AO52">
        <f t="shared" si="27"/>
        <v>0</v>
      </c>
      <c r="AP52">
        <f t="shared" si="27"/>
        <v>-4.2516499295826883E-2</v>
      </c>
      <c r="AQ52">
        <f t="shared" si="27"/>
        <v>-87.663912330785166</v>
      </c>
      <c r="AR52">
        <f t="shared" si="27"/>
        <v>-87.706428830080995</v>
      </c>
      <c r="AS52">
        <f t="shared" si="27"/>
        <v>0.27685049645806298</v>
      </c>
      <c r="AT52">
        <f t="shared" si="27"/>
        <v>0.30834155188621837</v>
      </c>
      <c r="AU52">
        <f t="shared" si="23"/>
        <v>-87.121236781736712</v>
      </c>
      <c r="AW52">
        <v>49</v>
      </c>
      <c r="AX52">
        <f>IF(Z52&gt;0, (R52*SUMPRODUCT(K52:$K$98, X52:$X$98)-K52*$AZ$3)/Z52, 0)</f>
        <v>2427.3099176625865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2000000</v>
      </c>
      <c r="S53">
        <f t="shared" si="1"/>
        <v>2357.0690292776731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1065.186935324803</v>
      </c>
      <c r="AC53">
        <f t="shared" si="2"/>
        <v>995.43727662060337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-24252.083020484919</v>
      </c>
      <c r="AI53">
        <f t="shared" si="25"/>
        <v>-24262.641019256444</v>
      </c>
      <c r="AJ53">
        <f t="shared" si="7"/>
        <v>69.749658704199646</v>
      </c>
      <c r="AK53">
        <f t="shared" si="22"/>
        <v>74.563085472736219</v>
      </c>
      <c r="AL53">
        <f t="shared" si="26"/>
        <v>-24118.328275079508</v>
      </c>
      <c r="AN53">
        <f t="shared" si="27"/>
        <v>0</v>
      </c>
      <c r="AO53">
        <f t="shared" si="27"/>
        <v>0</v>
      </c>
      <c r="AP53">
        <f t="shared" si="27"/>
        <v>-3.6532590904367494E-2</v>
      </c>
      <c r="AQ53">
        <f t="shared" si="27"/>
        <v>-83.916606426929548</v>
      </c>
      <c r="AR53">
        <f t="shared" si="27"/>
        <v>-83.953139017833905</v>
      </c>
      <c r="AS53">
        <f t="shared" si="27"/>
        <v>0.2413464712680152</v>
      </c>
      <c r="AT53">
        <f t="shared" si="27"/>
        <v>0.25800180101263748</v>
      </c>
      <c r="AU53">
        <f t="shared" si="23"/>
        <v>-83.453790745553263</v>
      </c>
      <c r="AW53">
        <v>50</v>
      </c>
      <c r="AX53">
        <f>IF(Z53&gt;0, (R53*SUMPRODUCT(K53:$K$98, X53:$X$98)-K53*$AZ$3)/Z53, 0)</f>
        <v>2357.0690292776731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2000000</v>
      </c>
      <c r="S54">
        <f t="shared" si="1"/>
        <v>2289.2042787038909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995.43727662060337</v>
      </c>
      <c r="AC54">
        <f t="shared" si="2"/>
        <v>927.5155395031253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-25854.689230081814</v>
      </c>
      <c r="AI54">
        <f t="shared" si="25"/>
        <v>-25864.81846525025</v>
      </c>
      <c r="AJ54">
        <f t="shared" si="7"/>
        <v>67.921737117478074</v>
      </c>
      <c r="AK54">
        <f t="shared" si="22"/>
        <v>69.680609363442244</v>
      </c>
      <c r="AL54">
        <f t="shared" si="26"/>
        <v>-25727.216118769331</v>
      </c>
      <c r="AN54">
        <f t="shared" si="27"/>
        <v>0</v>
      </c>
      <c r="AO54">
        <f t="shared" si="27"/>
        <v>0</v>
      </c>
      <c r="AP54">
        <f t="shared" si="27"/>
        <v>-3.1293742020212456E-2</v>
      </c>
      <c r="AQ54">
        <f t="shared" si="27"/>
        <v>-79.876709477562102</v>
      </c>
      <c r="AR54">
        <f t="shared" si="27"/>
        <v>-79.908003219582312</v>
      </c>
      <c r="AS54">
        <f t="shared" si="27"/>
        <v>0.20984065268252208</v>
      </c>
      <c r="AT54">
        <f t="shared" si="27"/>
        <v>0.21527459644988961</v>
      </c>
      <c r="AU54">
        <f t="shared" si="23"/>
        <v>-79.482887970449909</v>
      </c>
      <c r="AW54">
        <v>51</v>
      </c>
      <c r="AX54">
        <f>IF(Z54&gt;0, (R54*SUMPRODUCT(K54:$K$98, X54:$X$98)-K54*$AZ$3)/Z54, 0)</f>
        <v>2289.2042787038909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2000000</v>
      </c>
      <c r="S55">
        <f t="shared" si="1"/>
        <v>2224.5697762822192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927.5155395031253</v>
      </c>
      <c r="AC55">
        <f t="shared" si="2"/>
        <v>861.91996333757299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-27326.072055489709</v>
      </c>
      <c r="AI55">
        <f t="shared" si="25"/>
        <v>-27335.758422405765</v>
      </c>
      <c r="AJ55">
        <f t="shared" si="7"/>
        <v>65.595576165552302</v>
      </c>
      <c r="AK55">
        <f t="shared" si="22"/>
        <v>64.926087765218782</v>
      </c>
      <c r="AL55">
        <f t="shared" si="26"/>
        <v>-27205.236758474992</v>
      </c>
      <c r="AN55">
        <f t="shared" si="27"/>
        <v>0</v>
      </c>
      <c r="AO55">
        <f t="shared" si="27"/>
        <v>0</v>
      </c>
      <c r="AP55">
        <f t="shared" si="27"/>
        <v>-2.6719217614701352E-2</v>
      </c>
      <c r="AQ55">
        <f t="shared" si="27"/>
        <v>-75.377205110343695</v>
      </c>
      <c r="AR55">
        <f t="shared" si="27"/>
        <v>-75.403924327958393</v>
      </c>
      <c r="AS55">
        <f t="shared" si="27"/>
        <v>0.18094116084161807</v>
      </c>
      <c r="AT55">
        <f t="shared" si="27"/>
        <v>0.17909442032331521</v>
      </c>
      <c r="AU55">
        <f t="shared" si="23"/>
        <v>-75.043888746793456</v>
      </c>
      <c r="AW55">
        <v>52</v>
      </c>
      <c r="AX55">
        <f>IF(Z55&gt;0, (R55*SUMPRODUCT(K55:$K$98, X55:$X$98)-K55*$AZ$3)/Z55, 0)</f>
        <v>2224.5697762822192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2000000</v>
      </c>
      <c r="S56">
        <f t="shared" si="1"/>
        <v>2184.4207979186658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861.91996333757299</v>
      </c>
      <c r="AC56">
        <f t="shared" si="2"/>
        <v>799.29377011295253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-35347.258452176786</v>
      </c>
      <c r="AI56">
        <f t="shared" si="25"/>
        <v>-35356.406114693033</v>
      </c>
      <c r="AJ56">
        <f t="shared" si="7"/>
        <v>62.626193224620465</v>
      </c>
      <c r="AK56">
        <f t="shared" si="22"/>
        <v>60.334397433630116</v>
      </c>
      <c r="AL56">
        <f t="shared" si="26"/>
        <v>-35233.445524034782</v>
      </c>
      <c r="AN56">
        <f t="shared" si="27"/>
        <v>0</v>
      </c>
      <c r="AO56">
        <f t="shared" si="27"/>
        <v>0</v>
      </c>
      <c r="AP56">
        <f t="shared" si="27"/>
        <v>-2.2529675282237323E-2</v>
      </c>
      <c r="AQ56">
        <f t="shared" si="27"/>
        <v>-87.05636588918108</v>
      </c>
      <c r="AR56">
        <f t="shared" si="27"/>
        <v>-87.078895564463323</v>
      </c>
      <c r="AS56">
        <f t="shared" si="27"/>
        <v>0.15424134799550096</v>
      </c>
      <c r="AT56">
        <f t="shared" si="27"/>
        <v>0.14859690987893032</v>
      </c>
      <c r="AU56">
        <f t="shared" si="23"/>
        <v>-86.776057306588896</v>
      </c>
      <c r="AW56">
        <v>53</v>
      </c>
      <c r="AX56">
        <f>IF(Z56&gt;0, (R56*SUMPRODUCT(K56:$K$98, X56:$X$98)-K56*$AZ$3)/Z56, 0)</f>
        <v>2184.4207979186658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2000000</v>
      </c>
      <c r="S57">
        <f t="shared" si="1"/>
        <v>2122.9552985105111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799.29377011295253</v>
      </c>
      <c r="AC57">
        <f t="shared" si="2"/>
        <v>723.6222362645957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-42782.696967716322</v>
      </c>
      <c r="AI57">
        <f t="shared" si="25"/>
        <v>-42791.218369895309</v>
      </c>
      <c r="AJ57">
        <f t="shared" si="7"/>
        <v>75.67153384835683</v>
      </c>
      <c r="AK57">
        <f t="shared" si="22"/>
        <v>55.950563907906684</v>
      </c>
      <c r="AL57">
        <f t="shared" si="26"/>
        <v>-42659.596272139046</v>
      </c>
      <c r="AN57">
        <f t="shared" si="27"/>
        <v>0</v>
      </c>
      <c r="AO57">
        <f t="shared" si="27"/>
        <v>0</v>
      </c>
      <c r="AP57">
        <f t="shared" si="27"/>
        <v>-1.8738630116570225E-2</v>
      </c>
      <c r="AQ57">
        <f t="shared" si="27"/>
        <v>-94.079485632592451</v>
      </c>
      <c r="AR57">
        <f t="shared" si="27"/>
        <v>-94.098224262709024</v>
      </c>
      <c r="AS57">
        <f t="shared" si="27"/>
        <v>0.16640229546199012</v>
      </c>
      <c r="AT57">
        <f t="shared" si="27"/>
        <v>0.12303572814218325</v>
      </c>
      <c r="AU57">
        <f t="shared" si="23"/>
        <v>-93.808786239104862</v>
      </c>
      <c r="AW57">
        <v>54</v>
      </c>
      <c r="AX57">
        <f>IF(Z57&gt;0, (R57*SUMPRODUCT(K57:$K$98, X57:$X$98)-K57*$AZ$3)/Z57, 0)</f>
        <v>2122.9552985105111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2000000</v>
      </c>
      <c r="S58">
        <f t="shared" si="1"/>
        <v>2045.7841202183226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723.6222362645957</v>
      </c>
      <c r="AC58">
        <f t="shared" si="2"/>
        <v>639.70777923988203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-49503.7682091795</v>
      </c>
      <c r="AI58">
        <f t="shared" si="25"/>
        <v>-49511.585600234081</v>
      </c>
      <c r="AJ58">
        <f t="shared" si="7"/>
        <v>83.91445702471367</v>
      </c>
      <c r="AK58">
        <f t="shared" si="22"/>
        <v>50.653556538521705</v>
      </c>
      <c r="AL58">
        <f t="shared" si="26"/>
        <v>-49377.017586670845</v>
      </c>
      <c r="AN58">
        <f t="shared" si="27"/>
        <v>0</v>
      </c>
      <c r="AO58">
        <f t="shared" si="27"/>
        <v>0</v>
      </c>
      <c r="AP58">
        <f t="shared" si="27"/>
        <v>-1.5348664411963264E-2</v>
      </c>
      <c r="AQ58">
        <f t="shared" si="27"/>
        <v>-97.195691000404892</v>
      </c>
      <c r="AR58">
        <f t="shared" si="27"/>
        <v>-97.211039664816866</v>
      </c>
      <c r="AS58">
        <f t="shared" si="27"/>
        <v>0.16475763220643946</v>
      </c>
      <c r="AT58">
        <f t="shared" si="27"/>
        <v>9.9453185232003499E-2</v>
      </c>
      <c r="AU58">
        <f t="shared" si="23"/>
        <v>-96.946828847378413</v>
      </c>
      <c r="AW58">
        <v>55</v>
      </c>
      <c r="AX58">
        <f>IF(Z58&gt;0, (R58*SUMPRODUCT(K58:$K$98, X58:$X$98)-K58*$AZ$3)/Z58, 0)</f>
        <v>2045.7841202183226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2000000</v>
      </c>
      <c r="S59">
        <f t="shared" si="1"/>
        <v>1956.2174360693975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639.70777923988203</v>
      </c>
      <c r="AC59">
        <f t="shared" si="2"/>
        <v>551.58800663936904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-55204.143580909651</v>
      </c>
      <c r="AI59">
        <f t="shared" si="25"/>
        <v>-55211.192746258923</v>
      </c>
      <c r="AJ59">
        <f t="shared" si="7"/>
        <v>88.119772600512988</v>
      </c>
      <c r="AK59">
        <f t="shared" si="22"/>
        <v>44.779544546791747</v>
      </c>
      <c r="AL59">
        <f t="shared" si="26"/>
        <v>-55078.293429111618</v>
      </c>
      <c r="AN59">
        <f t="shared" si="27"/>
        <v>0</v>
      </c>
      <c r="AO59">
        <f t="shared" si="27"/>
        <v>0</v>
      </c>
      <c r="AP59">
        <f t="shared" si="27"/>
        <v>-1.2357437659442307E-2</v>
      </c>
      <c r="AQ59">
        <f t="shared" si="27"/>
        <v>-96.774827804874874</v>
      </c>
      <c r="AR59">
        <f t="shared" si="27"/>
        <v>-96.787185242534321</v>
      </c>
      <c r="AS59">
        <f t="shared" si="27"/>
        <v>0.15447709658099645</v>
      </c>
      <c r="AT59">
        <f t="shared" si="27"/>
        <v>7.8500134801386359E-2</v>
      </c>
      <c r="AU59">
        <f t="shared" si="23"/>
        <v>-96.554208011151943</v>
      </c>
      <c r="AW59">
        <v>56</v>
      </c>
      <c r="AX59">
        <f>IF(Z59&gt;0, (R59*SUMPRODUCT(K59:$K$98, X59:$X$98)-K59*$AZ$3)/Z59, 0)</f>
        <v>1956.2174360693975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2000000</v>
      </c>
      <c r="S60">
        <f t="shared" si="1"/>
        <v>1852.6048658525463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551.58800663936904</v>
      </c>
      <c r="AC60">
        <f t="shared" si="2"/>
        <v>462.91667740582625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-58547.094886540464</v>
      </c>
      <c r="AI60">
        <f t="shared" si="25"/>
        <v>-58553.341721550161</v>
      </c>
      <c r="AJ60">
        <f t="shared" si="7"/>
        <v>88.671329233542792</v>
      </c>
      <c r="AK60">
        <f t="shared" si="22"/>
        <v>38.611160464755834</v>
      </c>
      <c r="AL60">
        <f t="shared" si="26"/>
        <v>-58426.059231851861</v>
      </c>
      <c r="AN60">
        <f t="shared" si="27"/>
        <v>0</v>
      </c>
      <c r="AO60">
        <f t="shared" si="27"/>
        <v>0</v>
      </c>
      <c r="AP60">
        <f t="shared" si="27"/>
        <v>-9.7776107393455578E-3</v>
      </c>
      <c r="AQ60">
        <f t="shared" si="27"/>
        <v>-91.638518198632823</v>
      </c>
      <c r="AR60">
        <f t="shared" si="27"/>
        <v>-91.648295809372172</v>
      </c>
      <c r="AS60">
        <f t="shared" si="27"/>
        <v>0.13878928123439671</v>
      </c>
      <c r="AT60">
        <f t="shared" si="27"/>
        <v>6.0434587536354105E-2</v>
      </c>
      <c r="AU60">
        <f t="shared" si="23"/>
        <v>-91.449071940601414</v>
      </c>
      <c r="AW60">
        <v>57</v>
      </c>
      <c r="AX60">
        <f>IF(Z60&gt;0, (R60*SUMPRODUCT(K60:$K$98, X60:$X$98)-K60*$AZ$3)/Z60, 0)</f>
        <v>1852.6048658525463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2000000</v>
      </c>
      <c r="S61">
        <f t="shared" si="1"/>
        <v>1742.3959434833796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462.91667740582625</v>
      </c>
      <c r="AC61">
        <f t="shared" si="2"/>
        <v>378.51342578873948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-60274.692024854965</v>
      </c>
      <c r="AI61">
        <f t="shared" si="25"/>
        <v>-60280.122957864252</v>
      </c>
      <c r="AJ61">
        <f t="shared" si="7"/>
        <v>84.403251617086767</v>
      </c>
      <c r="AK61">
        <f t="shared" si="22"/>
        <v>32.404167418407837</v>
      </c>
      <c r="AL61">
        <f t="shared" si="26"/>
        <v>-60163.315538828763</v>
      </c>
      <c r="AN61">
        <f t="shared" si="27"/>
        <v>0</v>
      </c>
      <c r="AO61">
        <f t="shared" si="27"/>
        <v>0</v>
      </c>
      <c r="AP61">
        <f t="shared" si="27"/>
        <v>-7.5897790117866798E-3</v>
      </c>
      <c r="AQ61">
        <f t="shared" si="27"/>
        <v>-84.234438482215594</v>
      </c>
      <c r="AR61">
        <f t="shared" si="27"/>
        <v>-84.242028261227375</v>
      </c>
      <c r="AS61">
        <f t="shared" si="27"/>
        <v>0.11795432323580697</v>
      </c>
      <c r="AT61">
        <f t="shared" si="27"/>
        <v>4.5285123080309221E-2</v>
      </c>
      <c r="AU61">
        <f t="shared" si="23"/>
        <v>-84.078788814911263</v>
      </c>
      <c r="AW61">
        <v>58</v>
      </c>
      <c r="AX61">
        <f>IF(Z61&gt;0, (R61*SUMPRODUCT(K61:$K$98, X61:$X$98)-K61*$AZ$3)/Z61, 0)</f>
        <v>1742.3959434833796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2000000</v>
      </c>
      <c r="S62">
        <f t="shared" si="1"/>
        <v>1625.2496382473444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378.51342578873948</v>
      </c>
      <c r="AC62">
        <f t="shared" si="2"/>
        <v>300.73904675433317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-60046.382637727198</v>
      </c>
      <c r="AI62">
        <f t="shared" si="25"/>
        <v>-60051.008681623425</v>
      </c>
      <c r="AJ62">
        <f t="shared" si="7"/>
        <v>77.774379034406309</v>
      </c>
      <c r="AK62">
        <f t="shared" si="22"/>
        <v>26.495939805211766</v>
      </c>
      <c r="AL62">
        <f t="shared" si="26"/>
        <v>-59946.738362783813</v>
      </c>
      <c r="AN62">
        <f t="shared" si="27"/>
        <v>0</v>
      </c>
      <c r="AO62">
        <f t="shared" si="27"/>
        <v>0</v>
      </c>
      <c r="AP62">
        <f t="shared" si="27"/>
        <v>-5.7722670058845483E-3</v>
      </c>
      <c r="AQ62">
        <f t="shared" si="27"/>
        <v>-74.92444107700851</v>
      </c>
      <c r="AR62">
        <f t="shared" si="27"/>
        <v>-74.93021334401439</v>
      </c>
      <c r="AS62">
        <f t="shared" si="27"/>
        <v>9.704501126106245E-2</v>
      </c>
      <c r="AT62">
        <f t="shared" si="27"/>
        <v>3.3061000405181014E-2</v>
      </c>
      <c r="AU62">
        <f t="shared" si="23"/>
        <v>-74.800107332348148</v>
      </c>
      <c r="AW62">
        <v>59</v>
      </c>
      <c r="AX62">
        <f>IF(Z62&gt;0, (R62*SUMPRODUCT(K62:$K$98, X62:$X$98)-K62*$AZ$3)/Z62, 0)</f>
        <v>1625.2496382473444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2000000</v>
      </c>
      <c r="S63">
        <f t="shared" si="1"/>
        <v>1501.30720217422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300.73904675433317</v>
      </c>
      <c r="AC63">
        <f t="shared" si="2"/>
        <v>231.58251589858298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-57874.843456504961</v>
      </c>
      <c r="AI63">
        <f t="shared" si="25"/>
        <v>-57878.699804419019</v>
      </c>
      <c r="AJ63">
        <f t="shared" si="7"/>
        <v>69.156530855750191</v>
      </c>
      <c r="AK63">
        <f t="shared" si="22"/>
        <v>21.051733272803325</v>
      </c>
      <c r="AL63">
        <f t="shared" si="26"/>
        <v>-57788.491540290466</v>
      </c>
      <c r="AN63">
        <f t="shared" si="27"/>
        <v>0</v>
      </c>
      <c r="AO63">
        <f t="shared" si="27"/>
        <v>0</v>
      </c>
      <c r="AP63">
        <f t="shared" si="27"/>
        <v>-4.2963024606815399E-3</v>
      </c>
      <c r="AQ63">
        <f t="shared" si="27"/>
        <v>-64.477541418741239</v>
      </c>
      <c r="AR63">
        <f t="shared" si="27"/>
        <v>-64.481837721201927</v>
      </c>
      <c r="AS63">
        <f t="shared" si="27"/>
        <v>7.7046309178861475E-2</v>
      </c>
      <c r="AT63">
        <f t="shared" si="27"/>
        <v>2.345343715795236E-2</v>
      </c>
      <c r="AU63">
        <f t="shared" si="23"/>
        <v>-64.381337974865104</v>
      </c>
      <c r="AW63">
        <v>60</v>
      </c>
      <c r="AX63">
        <f>IF(Z63&gt;0, (R63*SUMPRODUCT(K63:$K$98, X63:$X$98)-K63*$AZ$3)/Z63, 0)</f>
        <v>1501.30720217422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2000000</v>
      </c>
      <c r="S64">
        <f t="shared" si="1"/>
        <v>1371.6757807631959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231.58251589858298</v>
      </c>
      <c r="AC64">
        <f t="shared" si="2"/>
        <v>172.25489432025108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-54262.973836384423</v>
      </c>
      <c r="AI64">
        <f t="shared" si="25"/>
        <v>-54266.113333646383</v>
      </c>
      <c r="AJ64">
        <f t="shared" si="7"/>
        <v>59.3276215783319</v>
      </c>
      <c r="AK64">
        <f t="shared" si="22"/>
        <v>16.21077611290081</v>
      </c>
      <c r="AL64">
        <f t="shared" si="26"/>
        <v>-54190.574935955148</v>
      </c>
      <c r="AN64">
        <f t="shared" si="27"/>
        <v>0</v>
      </c>
      <c r="AO64">
        <f t="shared" si="27"/>
        <v>0</v>
      </c>
      <c r="AP64">
        <f t="shared" si="27"/>
        <v>-3.1229190416474898E-3</v>
      </c>
      <c r="AQ64">
        <f t="shared" si="27"/>
        <v>-53.976436387823988</v>
      </c>
      <c r="AR64">
        <f t="shared" si="27"/>
        <v>-53.979559306865632</v>
      </c>
      <c r="AS64">
        <f t="shared" si="27"/>
        <v>5.9014340087946357E-2</v>
      </c>
      <c r="AT64">
        <f t="shared" si="27"/>
        <v>1.6125174567350048E-2</v>
      </c>
      <c r="AU64">
        <f t="shared" si="23"/>
        <v>-53.904419792210334</v>
      </c>
      <c r="AW64">
        <v>61</v>
      </c>
      <c r="AX64">
        <f>IF(Z64&gt;0, (R64*SUMPRODUCT(K64:$K$98, X64:$X$98)-K64*$AZ$3)/Z64, 0)</f>
        <v>1371.6757807631959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25</v>
      </c>
      <c r="R65">
        <f t="shared" si="0"/>
        <v>2000000</v>
      </c>
      <c r="S65">
        <f t="shared" si="1"/>
        <v>1232.2536170453247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172.25489432025108</v>
      </c>
      <c r="AC65">
        <f t="shared" si="2"/>
        <v>122.87660064707816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-49214.237168498737</v>
      </c>
      <c r="AI65">
        <f t="shared" si="25"/>
        <v>-49216.730092823476</v>
      </c>
      <c r="AJ65">
        <f t="shared" si="7"/>
        <v>49.378293673172919</v>
      </c>
      <c r="AK65">
        <f t="shared" si="22"/>
        <v>12.057842602417576</v>
      </c>
      <c r="AL65">
        <f t="shared" si="26"/>
        <v>-49155.293956547888</v>
      </c>
      <c r="AN65">
        <f t="shared" si="27"/>
        <v>0</v>
      </c>
      <c r="AO65">
        <f t="shared" si="27"/>
        <v>0</v>
      </c>
      <c r="AP65">
        <f t="shared" si="27"/>
        <v>-2.2140717450410338E-3</v>
      </c>
      <c r="AQ65">
        <f t="shared" si="27"/>
        <v>-43.709249770361211</v>
      </c>
      <c r="AR65">
        <f t="shared" si="27"/>
        <v>-43.711463842106255</v>
      </c>
      <c r="AS65">
        <f t="shared" si="27"/>
        <v>4.3854955305015854E-2</v>
      </c>
      <c r="AT65">
        <f t="shared" si="27"/>
        <v>1.070908103678018E-2</v>
      </c>
      <c r="AU65">
        <f t="shared" si="23"/>
        <v>-43.656899805764461</v>
      </c>
      <c r="AW65">
        <v>62</v>
      </c>
      <c r="AX65">
        <f>IF(Z65&gt;0, (R65*SUMPRODUCT(K65:$K$98, X65:$X$98)-K65*$AZ$3)/Z65, 0)</f>
        <v>1232.2536170453247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2000000</v>
      </c>
      <c r="S66">
        <f t="shared" si="1"/>
        <v>1080.5970748318271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122.87660064707816</v>
      </c>
      <c r="AC66">
        <f t="shared" si="2"/>
        <v>83.272835443369758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-43315.858856154708</v>
      </c>
      <c r="AI66">
        <f t="shared" si="25"/>
        <v>-43317.785403000496</v>
      </c>
      <c r="AJ66">
        <f t="shared" si="7"/>
        <v>39.603765203708406</v>
      </c>
      <c r="AK66">
        <f t="shared" si="22"/>
        <v>8.6013620452954722</v>
      </c>
      <c r="AL66">
        <f t="shared" si="26"/>
        <v>-43269.580275751498</v>
      </c>
      <c r="AN66">
        <f t="shared" si="27"/>
        <v>0</v>
      </c>
      <c r="AO66">
        <f t="shared" si="27"/>
        <v>0</v>
      </c>
      <c r="AP66">
        <f t="shared" si="27"/>
        <v>-1.5277213414547502E-3</v>
      </c>
      <c r="AQ66">
        <f t="shared" si="27"/>
        <v>-34.3487946543788</v>
      </c>
      <c r="AR66">
        <f t="shared" si="27"/>
        <v>-34.350322375720253</v>
      </c>
      <c r="AS66">
        <f t="shared" si="27"/>
        <v>3.1405162784371818E-2</v>
      </c>
      <c r="AT66">
        <f t="shared" si="27"/>
        <v>6.8207447905616701E-3</v>
      </c>
      <c r="AU66">
        <f t="shared" si="23"/>
        <v>-34.31209646814532</v>
      </c>
      <c r="AW66">
        <v>63</v>
      </c>
      <c r="AX66">
        <f>IF(Z66&gt;0, (R66*SUMPRODUCT(K66:$K$98, X66:$X$98)-K66*$AZ$3)/Z66, 0)</f>
        <v>1080.5970748318271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909.53075660208526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83.272835443369758</v>
      </c>
      <c r="AC67">
        <f t="shared" ref="AC67:AC89" si="30">S67*Z67</f>
        <v>52.58965200921665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-36941.226749857495</v>
      </c>
      <c r="AI67">
        <f t="shared" ref="AI67:AI89" si="34">SUM(AE67:AH67)</f>
        <v>-36942.672265900452</v>
      </c>
      <c r="AJ67">
        <f t="shared" ref="AJ67:AJ89" si="35">AB67-AC67</f>
        <v>30.683183434153108</v>
      </c>
      <c r="AK67">
        <f t="shared" si="22"/>
        <v>5.8290984810358832</v>
      </c>
      <c r="AL67">
        <f t="shared" si="26"/>
        <v>-36906.159983985264</v>
      </c>
      <c r="AN67">
        <f t="shared" ref="AN67:AT89" si="36">AE67*$K67</f>
        <v>0</v>
      </c>
      <c r="AO67">
        <f t="shared" si="36"/>
        <v>0</v>
      </c>
      <c r="AP67">
        <f t="shared" si="36"/>
        <v>-1.02345668043889E-3</v>
      </c>
      <c r="AQ67">
        <f t="shared" si="36"/>
        <v>-26.155188996331841</v>
      </c>
      <c r="AR67">
        <f t="shared" si="36"/>
        <v>-26.156212453012284</v>
      </c>
      <c r="AS67">
        <f t="shared" si="36"/>
        <v>2.172435872700109E-2</v>
      </c>
      <c r="AT67">
        <f t="shared" si="36"/>
        <v>4.1271280318353944E-3</v>
      </c>
      <c r="AU67">
        <f t="shared" si="23"/>
        <v>-26.130360966253448</v>
      </c>
      <c r="AW67">
        <v>64</v>
      </c>
      <c r="AX67">
        <f>IF(Z67&gt;0, (R67*SUMPRODUCT(K67:$K$98, X67:$X$98)-K67*$AZ$3)/Z67, 0)</f>
        <v>909.53075660208526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2000000</v>
      </c>
      <c r="S68">
        <f t="shared" si="29"/>
        <v>706.32195801191938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52.58965200921665</v>
      </c>
      <c r="AC68">
        <f t="shared" si="30"/>
        <v>29.707330173800575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-30366.488505056514</v>
      </c>
      <c r="AI68">
        <f t="shared" si="34"/>
        <v>-30367.539984832725</v>
      </c>
      <c r="AJ68">
        <f t="shared" si="35"/>
        <v>22.882321835416075</v>
      </c>
      <c r="AK68">
        <f t="shared" si="22"/>
        <v>3.6812756406451657</v>
      </c>
      <c r="AL68">
        <f t="shared" si="26"/>
        <v>-30340.976387356666</v>
      </c>
      <c r="AN68">
        <f t="shared" si="36"/>
        <v>0</v>
      </c>
      <c r="AO68">
        <f t="shared" si="36"/>
        <v>0</v>
      </c>
      <c r="AP68">
        <f t="shared" si="36"/>
        <v>-6.6470577272135145E-4</v>
      </c>
      <c r="AQ68">
        <f t="shared" si="36"/>
        <v>-19.196546299041938</v>
      </c>
      <c r="AR68">
        <f t="shared" si="36"/>
        <v>-19.197211004814658</v>
      </c>
      <c r="AS68">
        <f t="shared" si="36"/>
        <v>1.446533900256524E-2</v>
      </c>
      <c r="AT68">
        <f t="shared" si="36"/>
        <v>2.3271633222726055E-3</v>
      </c>
      <c r="AU68">
        <f t="shared" si="23"/>
        <v>-19.180418502489822</v>
      </c>
      <c r="AW68">
        <v>65</v>
      </c>
      <c r="AX68">
        <f>IF(Z68&gt;0, (R68*SUMPRODUCT(K68:$K$98, X68:$X$98)-K68*$AZ$3)/Z68, 0)</f>
        <v>706.32195801191938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2000000</v>
      </c>
      <c r="S69">
        <f t="shared" si="29"/>
        <v>454.01113589124225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29.707330173800575</v>
      </c>
      <c r="AC69">
        <f t="shared" si="30"/>
        <v>13.432986697004857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-24102.496886301335</v>
      </c>
      <c r="AI69">
        <f t="shared" si="34"/>
        <v>-24103.236570068708</v>
      </c>
      <c r="AJ69">
        <f t="shared" si="35"/>
        <v>16.274343476795718</v>
      </c>
      <c r="AK69">
        <f t="shared" si="22"/>
        <v>2.0795131121660404</v>
      </c>
      <c r="AL69">
        <f t="shared" si="26"/>
        <v>-24084.882713479747</v>
      </c>
      <c r="AN69">
        <f t="shared" si="36"/>
        <v>0</v>
      </c>
      <c r="AO69">
        <f t="shared" si="36"/>
        <v>0</v>
      </c>
      <c r="AP69">
        <f t="shared" si="36"/>
        <v>-4.1750010767427391E-4</v>
      </c>
      <c r="AQ69">
        <f t="shared" si="36"/>
        <v>-13.604185314210799</v>
      </c>
      <c r="AR69">
        <f t="shared" si="36"/>
        <v>-13.604602814318474</v>
      </c>
      <c r="AS69">
        <f t="shared" si="36"/>
        <v>9.185736464145295E-3</v>
      </c>
      <c r="AT69">
        <f t="shared" si="36"/>
        <v>1.1737407072259273E-3</v>
      </c>
      <c r="AU69">
        <f t="shared" si="23"/>
        <v>-13.594243337147102</v>
      </c>
      <c r="AW69">
        <v>66</v>
      </c>
      <c r="AX69">
        <f>IF(Z69&gt;0, (R69*SUMPRODUCT(K69:$K$98, X69:$X$98)-K69*$AZ$3)/Z69, 0)</f>
        <v>454.01113589124225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2000000</v>
      </c>
      <c r="S70">
        <f t="shared" si="29"/>
        <v>121.28467165471561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13.432986697004857</v>
      </c>
      <c r="AC70">
        <f t="shared" si="30"/>
        <v>2.4379110455138928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-18381.484359078131</v>
      </c>
      <c r="AI70">
        <f t="shared" si="34"/>
        <v>-18381.986877453342</v>
      </c>
      <c r="AJ70">
        <f t="shared" si="35"/>
        <v>10.995075651490964</v>
      </c>
      <c r="AK70">
        <f t="shared" si="22"/>
        <v>0.94030906879034004</v>
      </c>
      <c r="AL70">
        <f t="shared" si="26"/>
        <v>-18370.051492733059</v>
      </c>
      <c r="AN70">
        <f t="shared" si="36"/>
        <v>0</v>
      </c>
      <c r="AO70">
        <f t="shared" si="36"/>
        <v>0</v>
      </c>
      <c r="AP70">
        <f t="shared" si="36"/>
        <v>-2.5324706918802343E-4</v>
      </c>
      <c r="AQ70">
        <f t="shared" si="36"/>
        <v>-9.2634563647817849</v>
      </c>
      <c r="AR70">
        <f t="shared" si="36"/>
        <v>-9.2637096118509739</v>
      </c>
      <c r="AS70">
        <f t="shared" si="36"/>
        <v>5.5410325703516422E-3</v>
      </c>
      <c r="AT70">
        <f t="shared" si="36"/>
        <v>4.7387424529978265E-4</v>
      </c>
      <c r="AU70">
        <f t="shared" si="23"/>
        <v>-9.2576947050353215</v>
      </c>
      <c r="AW70">
        <v>67</v>
      </c>
      <c r="AX70">
        <f>IF(Z70&gt;0, (R70*SUMPRODUCT(K70:$K$98, X70:$X$98)-K70*$AZ$3)/Z70, 0)</f>
        <v>121.28467165471561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2000000</v>
      </c>
      <c r="S71">
        <f t="shared" si="29"/>
        <v>-341.13919333351583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2.4379110455138928</v>
      </c>
      <c r="AC71">
        <f t="shared" si="30"/>
        <v>-4.4959831204108749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-13440.812227441347</v>
      </c>
      <c r="AI71">
        <f t="shared" si="34"/>
        <v>-13441.141710479962</v>
      </c>
      <c r="AJ71">
        <f t="shared" si="35"/>
        <v>6.9338941659247677</v>
      </c>
      <c r="AK71">
        <f t="shared" si="22"/>
        <v>0.17065377318597252</v>
      </c>
      <c r="AL71">
        <f t="shared" si="26"/>
        <v>-13434.037162540852</v>
      </c>
      <c r="AN71">
        <f t="shared" si="36"/>
        <v>0</v>
      </c>
      <c r="AO71">
        <f t="shared" si="36"/>
        <v>0</v>
      </c>
      <c r="AP71">
        <f t="shared" si="36"/>
        <v>-1.4825437591770878E-4</v>
      </c>
      <c r="AQ71">
        <f t="shared" si="36"/>
        <v>-6.0478355334506642</v>
      </c>
      <c r="AR71">
        <f t="shared" si="36"/>
        <v>-6.0479837878265821</v>
      </c>
      <c r="AS71">
        <f t="shared" si="36"/>
        <v>3.1199789724202561E-3</v>
      </c>
      <c r="AT71">
        <f t="shared" si="36"/>
        <v>7.6787469084971165E-5</v>
      </c>
      <c r="AU71">
        <f t="shared" si="23"/>
        <v>-6.0447870213850772</v>
      </c>
      <c r="AW71">
        <v>68</v>
      </c>
      <c r="AX71">
        <f>IF(Z71&gt;0, (R71*SUMPRODUCT(K71:$K$98, X71:$X$98)-K71*$AZ$3)/Z71, 0)</f>
        <v>-341.13919333351583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2000000</v>
      </c>
      <c r="S72">
        <f t="shared" si="29"/>
        <v>-1017.1300445765661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-4.4959831204108749</v>
      </c>
      <c r="AC72">
        <f t="shared" si="30"/>
        <v>-8.4638524048820631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-9452.4406034519743</v>
      </c>
      <c r="AI72">
        <f t="shared" si="34"/>
        <v>-9452.6486361526604</v>
      </c>
      <c r="AJ72">
        <f t="shared" si="35"/>
        <v>3.9678692844711883</v>
      </c>
      <c r="AK72">
        <f t="shared" ref="AK72:AK89" si="49">G72*SUM(AB72:AB72, AE72:AF72)</f>
        <v>-0.31471881842876126</v>
      </c>
      <c r="AL72">
        <f t="shared" si="26"/>
        <v>-9448.995485686617</v>
      </c>
      <c r="AN72">
        <f t="shared" si="36"/>
        <v>0</v>
      </c>
      <c r="AO72">
        <f t="shared" si="36"/>
        <v>0</v>
      </c>
      <c r="AP72">
        <f t="shared" si="36"/>
        <v>-8.3577243406526925E-5</v>
      </c>
      <c r="AQ72">
        <f t="shared" si="36"/>
        <v>-3.7975228245158248</v>
      </c>
      <c r="AR72">
        <f t="shared" si="36"/>
        <v>-3.7976064017592313</v>
      </c>
      <c r="AS72">
        <f t="shared" si="36"/>
        <v>1.5940935050120116E-3</v>
      </c>
      <c r="AT72">
        <f t="shared" si="36"/>
        <v>-1.2643844552182748E-4</v>
      </c>
      <c r="AU72">
        <f t="shared" si="23"/>
        <v>-3.7961387466997407</v>
      </c>
      <c r="AW72">
        <v>69</v>
      </c>
      <c r="AX72">
        <f>IF(Z72&gt;0, (R72*SUMPRODUCT(K72:$K$98, X72:$X$98)-K72*$AZ$3)/Z72, 0)</f>
        <v>-1017.1300445765661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2000000</v>
      </c>
      <c r="S73">
        <f t="shared" si="29"/>
        <v>-2060.8676105389595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-8.4638524048820631</v>
      </c>
      <c r="AC73">
        <f t="shared" si="30"/>
        <v>-10.404262507094792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-6379.2167031415693</v>
      </c>
      <c r="AI73">
        <f t="shared" si="34"/>
        <v>-6379.342915306459</v>
      </c>
      <c r="AJ73">
        <f t="shared" si="35"/>
        <v>1.9404101022127289</v>
      </c>
      <c r="AK73">
        <f t="shared" si="49"/>
        <v>-0.59246966834174453</v>
      </c>
      <c r="AL73">
        <f t="shared" si="26"/>
        <v>-6377.9949748725876</v>
      </c>
      <c r="AN73">
        <f t="shared" si="36"/>
        <v>0</v>
      </c>
      <c r="AO73">
        <f t="shared" si="36"/>
        <v>0</v>
      </c>
      <c r="AP73">
        <f t="shared" si="36"/>
        <v>-4.5273037050865649E-5</v>
      </c>
      <c r="AQ73">
        <f t="shared" si="36"/>
        <v>-2.288262105392294</v>
      </c>
      <c r="AR73">
        <f t="shared" si="36"/>
        <v>-2.2883073784293448</v>
      </c>
      <c r="AS73">
        <f t="shared" si="36"/>
        <v>6.960363807091127E-4</v>
      </c>
      <c r="AT73">
        <f t="shared" si="36"/>
        <v>-2.1252231327916813E-4</v>
      </c>
      <c r="AU73">
        <f t="shared" si="23"/>
        <v>-2.2878238643619149</v>
      </c>
      <c r="AW73">
        <v>70</v>
      </c>
      <c r="AX73">
        <f>IF(Z73&gt;0, (R73*SUMPRODUCT(K73:$K$98, X73:$X$98)-K73*$AZ$3)/Z73, 0)</f>
        <v>-2060.8676105389595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2000000</v>
      </c>
      <c r="S74">
        <f t="shared" si="29"/>
        <v>-3757.2034018828881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-10.404262507094792</v>
      </c>
      <c r="AC74">
        <f t="shared" si="30"/>
        <v>-11.034388253287894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-4122.2792697541454</v>
      </c>
      <c r="AI74">
        <f t="shared" si="34"/>
        <v>-4122.3526913065143</v>
      </c>
      <c r="AJ74">
        <f t="shared" si="35"/>
        <v>0.63012574619310158</v>
      </c>
      <c r="AK74">
        <f t="shared" si="49"/>
        <v>-0.72829837549663556</v>
      </c>
      <c r="AL74">
        <f t="shared" si="26"/>
        <v>-4122.4508639358182</v>
      </c>
      <c r="AN74">
        <f t="shared" si="36"/>
        <v>0</v>
      </c>
      <c r="AO74">
        <f t="shared" si="36"/>
        <v>0</v>
      </c>
      <c r="AP74">
        <f t="shared" si="36"/>
        <v>-2.3514944229841084E-5</v>
      </c>
      <c r="AQ74">
        <f t="shared" si="36"/>
        <v>-1.3202549387810691</v>
      </c>
      <c r="AR74">
        <f t="shared" si="36"/>
        <v>-1.3202784537252992</v>
      </c>
      <c r="AS74">
        <f t="shared" si="36"/>
        <v>2.0181229218712427E-4</v>
      </c>
      <c r="AT74">
        <f t="shared" si="36"/>
        <v>-2.3325433922214819E-4</v>
      </c>
      <c r="AU74">
        <f t="shared" si="23"/>
        <v>-1.3203098957723343</v>
      </c>
      <c r="AW74">
        <v>71</v>
      </c>
      <c r="AX74">
        <f>IF(Z74&gt;0, (R74*SUMPRODUCT(K74:$K$98, X74:$X$98)-K74*$AZ$3)/Z74, 0)</f>
        <v>-3757.2034018828881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2000000</v>
      </c>
      <c r="S75">
        <f t="shared" si="29"/>
        <v>-6651.5322016740238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-11.034388253287894</v>
      </c>
      <c r="AC75">
        <f t="shared" si="30"/>
        <v>-10.874164299926825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-2545.3149471797506</v>
      </c>
      <c r="AI75">
        <f t="shared" si="34"/>
        <v>-2545.3558180797559</v>
      </c>
      <c r="AJ75">
        <f t="shared" si="35"/>
        <v>-0.16022395336106854</v>
      </c>
      <c r="AK75">
        <f t="shared" si="49"/>
        <v>-0.77240717773015266</v>
      </c>
      <c r="AL75">
        <f t="shared" si="26"/>
        <v>-2546.2884492108469</v>
      </c>
      <c r="AN75">
        <f t="shared" si="36"/>
        <v>0</v>
      </c>
      <c r="AO75">
        <f t="shared" si="36"/>
        <v>0</v>
      </c>
      <c r="AP75">
        <f t="shared" si="36"/>
        <v>-1.1687363967342657E-5</v>
      </c>
      <c r="AQ75">
        <f t="shared" si="36"/>
        <v>-0.72785336743706386</v>
      </c>
      <c r="AR75">
        <f t="shared" si="36"/>
        <v>-0.72786505480103114</v>
      </c>
      <c r="AS75">
        <f t="shared" si="36"/>
        <v>-4.5817333578757755E-5</v>
      </c>
      <c r="AT75">
        <f t="shared" si="36"/>
        <v>-2.2087607113861329E-4</v>
      </c>
      <c r="AU75">
        <f t="shared" si="23"/>
        <v>-0.72813174820574844</v>
      </c>
      <c r="AW75">
        <v>72</v>
      </c>
      <c r="AX75">
        <f>IF(Z75&gt;0, (R75*SUMPRODUCT(K75:$K$98, X75:$X$98)-K75*$AZ$3)/Z75, 0)</f>
        <v>-6651.5322016740238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2000000</v>
      </c>
      <c r="S76">
        <f t="shared" si="29"/>
        <v>-11831.979346287651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-10.874164299926825</v>
      </c>
      <c r="AC76">
        <f t="shared" si="30"/>
        <v>-10.280161513665551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-1499.2843645234216</v>
      </c>
      <c r="AI76">
        <f t="shared" si="34"/>
        <v>-1499.3060856598704</v>
      </c>
      <c r="AJ76">
        <f t="shared" si="35"/>
        <v>-0.59400278626127445</v>
      </c>
      <c r="AK76">
        <f t="shared" si="49"/>
        <v>-0.76119150099487787</v>
      </c>
      <c r="AL76">
        <f t="shared" si="26"/>
        <v>-1500.6612799471266</v>
      </c>
      <c r="AN76">
        <f t="shared" si="36"/>
        <v>0</v>
      </c>
      <c r="AO76">
        <f t="shared" si="36"/>
        <v>0</v>
      </c>
      <c r="AP76">
        <f t="shared" si="36"/>
        <v>-5.5458342922606522E-6</v>
      </c>
      <c r="AQ76">
        <f t="shared" si="36"/>
        <v>-0.38279685145266434</v>
      </c>
      <c r="AR76">
        <f t="shared" si="36"/>
        <v>-0.38280239728695659</v>
      </c>
      <c r="AS76">
        <f t="shared" si="36"/>
        <v>-1.5166062003668261E-4</v>
      </c>
      <c r="AT76">
        <f t="shared" si="36"/>
        <v>-1.9434719445366092E-4</v>
      </c>
      <c r="AU76">
        <f t="shared" si="23"/>
        <v>-0.38314840510144693</v>
      </c>
      <c r="AW76">
        <v>73</v>
      </c>
      <c r="AX76">
        <f>IF(Z76&gt;0, (R76*SUMPRODUCT(K76:$K$98, X76:$X$98)-K76*$AZ$3)/Z76, 0)</f>
        <v>-11831.979346287651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2000000</v>
      </c>
      <c r="S77">
        <f t="shared" si="29"/>
        <v>-21566.334742919658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-10.280161513665551</v>
      </c>
      <c r="AC77">
        <f t="shared" si="30"/>
        <v>-9.4827296564589858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-840.91286887094384</v>
      </c>
      <c r="AI77">
        <f t="shared" si="34"/>
        <v>-840.92386138516736</v>
      </c>
      <c r="AJ77">
        <f t="shared" si="35"/>
        <v>-0.79743185720656484</v>
      </c>
      <c r="AK77">
        <f t="shared" si="49"/>
        <v>-0.71961130595658862</v>
      </c>
      <c r="AL77">
        <f t="shared" si="26"/>
        <v>-842.44090454833054</v>
      </c>
      <c r="AN77">
        <f t="shared" si="36"/>
        <v>0</v>
      </c>
      <c r="AO77">
        <f t="shared" si="36"/>
        <v>0</v>
      </c>
      <c r="AP77">
        <f t="shared" si="36"/>
        <v>-2.5058978219244395E-6</v>
      </c>
      <c r="AQ77">
        <f t="shared" si="36"/>
        <v>-0.19169788491304807</v>
      </c>
      <c r="AR77">
        <f t="shared" si="36"/>
        <v>-0.19170039081086998</v>
      </c>
      <c r="AS77">
        <f t="shared" si="36"/>
        <v>-1.8178577834589285E-4</v>
      </c>
      <c r="AT77">
        <f t="shared" si="36"/>
        <v>-1.6404549200990458E-4</v>
      </c>
      <c r="AU77">
        <f t="shared" si="23"/>
        <v>-0.19204622208122579</v>
      </c>
      <c r="AW77">
        <v>74</v>
      </c>
      <c r="AX77">
        <f>IF(Z77&gt;0, (R77*SUMPRODUCT(K77:$K$98, X77:$X$98)-K77*$AZ$3)/Z77, 0)</f>
        <v>-21566.334742919658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2000000</v>
      </c>
      <c r="S78">
        <f t="shared" si="29"/>
        <v>-40789.481698228359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-9.4827296564589858</v>
      </c>
      <c r="AC78">
        <f t="shared" si="30"/>
        <v>-8.6206519086405784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-447.91718048369427</v>
      </c>
      <c r="AI78">
        <f t="shared" si="34"/>
        <v>-447.92246410801954</v>
      </c>
      <c r="AJ78">
        <f t="shared" si="35"/>
        <v>-0.8620777478184074</v>
      </c>
      <c r="AK78">
        <f t="shared" si="49"/>
        <v>-0.66379107595212905</v>
      </c>
      <c r="AL78">
        <f t="shared" si="26"/>
        <v>-449.44833293179011</v>
      </c>
      <c r="AN78">
        <f t="shared" si="36"/>
        <v>0</v>
      </c>
      <c r="AO78">
        <f t="shared" si="36"/>
        <v>0</v>
      </c>
      <c r="AP78">
        <f t="shared" si="36"/>
        <v>-1.0754252539583425E-6</v>
      </c>
      <c r="AQ78">
        <f t="shared" si="36"/>
        <v>-9.1168754233703658E-2</v>
      </c>
      <c r="AR78">
        <f t="shared" si="36"/>
        <v>-9.1169829658957618E-2</v>
      </c>
      <c r="AS78">
        <f t="shared" si="36"/>
        <v>-1.7546671069042027E-4</v>
      </c>
      <c r="AT78">
        <f t="shared" si="36"/>
        <v>-1.3510757814793933E-4</v>
      </c>
      <c r="AU78">
        <f t="shared" si="23"/>
        <v>-9.1480403947795982E-2</v>
      </c>
      <c r="AW78">
        <v>75</v>
      </c>
      <c r="AX78">
        <f>IF(Z78&gt;0, (R78*SUMPRODUCT(K78:$K$98, X78:$X$98)-K78*$AZ$3)/Z78, 0)</f>
        <v>-40789.481698228359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2000000</v>
      </c>
      <c r="S79">
        <f t="shared" si="29"/>
        <v>-80748.723617736599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-8.6206519086405784</v>
      </c>
      <c r="AC79">
        <f t="shared" si="30"/>
        <v>-7.7709495622211975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-225.99066522688858</v>
      </c>
      <c r="AI79">
        <f t="shared" si="34"/>
        <v>-225.99307113165526</v>
      </c>
      <c r="AJ79">
        <f t="shared" si="35"/>
        <v>-0.84970234641938092</v>
      </c>
      <c r="AK79">
        <f t="shared" si="49"/>
        <v>-0.60344563360484049</v>
      </c>
      <c r="AL79">
        <f t="shared" si="26"/>
        <v>-227.44621911167948</v>
      </c>
      <c r="AN79">
        <f t="shared" si="36"/>
        <v>0</v>
      </c>
      <c r="AO79">
        <f t="shared" si="36"/>
        <v>0</v>
      </c>
      <c r="AP79">
        <f t="shared" si="36"/>
        <v>-4.372287483772012E-7</v>
      </c>
      <c r="AQ79">
        <f t="shared" si="36"/>
        <v>-4.1069628802592406E-2</v>
      </c>
      <c r="AR79">
        <f t="shared" si="36"/>
        <v>-4.1070066031340779E-2</v>
      </c>
      <c r="AS79">
        <f t="shared" si="36"/>
        <v>-1.5441770537336197E-4</v>
      </c>
      <c r="AT79">
        <f t="shared" si="36"/>
        <v>-1.0966509678536599E-4</v>
      </c>
      <c r="AU79">
        <f t="shared" si="23"/>
        <v>-4.1334148833499507E-2</v>
      </c>
      <c r="AW79">
        <v>76</v>
      </c>
      <c r="AX79">
        <f>IF(Z79&gt;0, (R79*SUMPRODUCT(K79:$K$98, X79:$X$98)-K79*$AZ$3)/Z79, 0)</f>
        <v>-80748.723617736599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2000000</v>
      </c>
      <c r="S80">
        <f t="shared" si="29"/>
        <v>-170072.95425765737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-7.7709495622211975</v>
      </c>
      <c r="AC80">
        <f t="shared" si="30"/>
        <v>-6.9719557082978207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-108.55983366387623</v>
      </c>
      <c r="AI80">
        <f t="shared" si="34"/>
        <v>-108.56085851167445</v>
      </c>
      <c r="AJ80">
        <f t="shared" si="35"/>
        <v>-0.79899385392337674</v>
      </c>
      <c r="AK80">
        <f t="shared" si="49"/>
        <v>-0.54396646935548387</v>
      </c>
      <c r="AL80">
        <f t="shared" si="26"/>
        <v>-109.90381883495331</v>
      </c>
      <c r="AN80">
        <f t="shared" si="36"/>
        <v>0</v>
      </c>
      <c r="AO80">
        <f t="shared" si="36"/>
        <v>0</v>
      </c>
      <c r="AP80">
        <f t="shared" si="36"/>
        <v>-1.6629210345655536E-7</v>
      </c>
      <c r="AQ80">
        <f t="shared" si="36"/>
        <v>-1.7614950358720509E-2</v>
      </c>
      <c r="AR80">
        <f t="shared" si="36"/>
        <v>-1.7615116650823964E-2</v>
      </c>
      <c r="AS80">
        <f t="shared" si="36"/>
        <v>-1.2964497640407063E-4</v>
      </c>
      <c r="AT80">
        <f t="shared" si="36"/>
        <v>-8.8264158401098791E-5</v>
      </c>
      <c r="AU80">
        <f t="shared" si="23"/>
        <v>-1.7833025785629134E-2</v>
      </c>
      <c r="AW80">
        <v>77</v>
      </c>
      <c r="AX80">
        <f>IF(Z80&gt;0, (R80*SUMPRODUCT(K80:$K$98, X80:$X$98)-K80*$AZ$3)/Z80, 0)</f>
        <v>-170072.95425765737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2000000</v>
      </c>
      <c r="S81">
        <f t="shared" si="29"/>
        <v>-383629.59934524749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-6.9719557082978207</v>
      </c>
      <c r="AC81">
        <f t="shared" si="30"/>
        <v>-6.2395139776512121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-48.639100147632433</v>
      </c>
      <c r="AI81">
        <f t="shared" si="34"/>
        <v>-48.639506758200824</v>
      </c>
      <c r="AJ81">
        <f t="shared" si="35"/>
        <v>-0.73244173064660867</v>
      </c>
      <c r="AK81">
        <f t="shared" si="49"/>
        <v>-0.48803689958084751</v>
      </c>
      <c r="AL81">
        <f t="shared" si="26"/>
        <v>-49.859985388428278</v>
      </c>
      <c r="AN81">
        <f t="shared" si="36"/>
        <v>0</v>
      </c>
      <c r="AO81">
        <f t="shared" si="36"/>
        <v>0</v>
      </c>
      <c r="AP81">
        <f t="shared" si="36"/>
        <v>-5.8907812268484708E-8</v>
      </c>
      <c r="AQ81">
        <f t="shared" si="36"/>
        <v>-7.0466023343776383E-3</v>
      </c>
      <c r="AR81">
        <f t="shared" si="36"/>
        <v>-7.0466612421899071E-3</v>
      </c>
      <c r="AS81">
        <f t="shared" si="36"/>
        <v>-1.0611268698031658E-4</v>
      </c>
      <c r="AT81">
        <f t="shared" si="36"/>
        <v>-7.0704473261440934E-5</v>
      </c>
      <c r="AU81">
        <f t="shared" si="23"/>
        <v>-7.2234784024316646E-3</v>
      </c>
      <c r="AW81">
        <v>78</v>
      </c>
      <c r="AX81">
        <f>IF(Z81&gt;0, (R81*SUMPRODUCT(K81:$K$98, X81:$X$98)-K81*$AZ$3)/Z81, 0)</f>
        <v>-383629.59934524749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2000000</v>
      </c>
      <c r="S82">
        <f t="shared" si="29"/>
        <v>-932448.108683542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-6.2395139776512121</v>
      </c>
      <c r="AC82">
        <f t="shared" si="30"/>
        <v>-5.5768671148022593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-20.241782279985447</v>
      </c>
      <c r="AI82">
        <f t="shared" si="34"/>
        <v>-20.241931802169653</v>
      </c>
      <c r="AJ82">
        <f t="shared" si="35"/>
        <v>-0.6626468628489528</v>
      </c>
      <c r="AK82">
        <f t="shared" si="49"/>
        <v>-0.4367659784355849</v>
      </c>
      <c r="AL82">
        <f t="shared" si="26"/>
        <v>-21.341344643454189</v>
      </c>
      <c r="AN82">
        <f t="shared" si="36"/>
        <v>0</v>
      </c>
      <c r="AO82">
        <f t="shared" si="36"/>
        <v>0</v>
      </c>
      <c r="AP82">
        <f t="shared" si="36"/>
        <v>-1.9341129892637816E-8</v>
      </c>
      <c r="AQ82">
        <f t="shared" si="36"/>
        <v>-2.6183334761461069E-3</v>
      </c>
      <c r="AR82">
        <f t="shared" si="36"/>
        <v>-2.6183528172759995E-3</v>
      </c>
      <c r="AS82">
        <f t="shared" si="36"/>
        <v>-8.5715301145994672E-5</v>
      </c>
      <c r="AT82">
        <f t="shared" si="36"/>
        <v>-5.6496951047159607E-5</v>
      </c>
      <c r="AU82">
        <f t="shared" si="23"/>
        <v>-2.7605650694691535E-3</v>
      </c>
      <c r="AW82">
        <v>79</v>
      </c>
      <c r="AX82">
        <f>IF(Z82&gt;0, (R82*SUMPRODUCT(K82:$K$98, X82:$X$98)-K82*$AZ$3)/Z82, 0)</f>
        <v>-932448.108683542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2000000</v>
      </c>
      <c r="S83">
        <f t="shared" si="29"/>
        <v>-2457424.9975199974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-5.5768671148022593</v>
      </c>
      <c r="AC83">
        <f t="shared" si="30"/>
        <v>-4.9815448543647181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-7.7878767085011678</v>
      </c>
      <c r="AI83">
        <f t="shared" si="34"/>
        <v>-7.7879273870046761</v>
      </c>
      <c r="AJ83">
        <f t="shared" si="35"/>
        <v>-0.59532226043754122</v>
      </c>
      <c r="AK83">
        <f t="shared" si="49"/>
        <v>-0.39038069803615821</v>
      </c>
      <c r="AL83">
        <f t="shared" si="26"/>
        <v>-8.7736303454783755</v>
      </c>
      <c r="AN83">
        <f t="shared" si="36"/>
        <v>0</v>
      </c>
      <c r="AO83">
        <f t="shared" si="36"/>
        <v>0</v>
      </c>
      <c r="AP83">
        <f t="shared" si="36"/>
        <v>-5.8530464196675734E-9</v>
      </c>
      <c r="AQ83">
        <f t="shared" si="36"/>
        <v>-8.9945047169169665E-4</v>
      </c>
      <c r="AR83">
        <f t="shared" si="36"/>
        <v>-8.9945632473811636E-4</v>
      </c>
      <c r="AS83">
        <f t="shared" si="36"/>
        <v>-6.875595338773245E-5</v>
      </c>
      <c r="AT83">
        <f t="shared" si="36"/>
        <v>-4.5086499970482124E-5</v>
      </c>
      <c r="AU83">
        <f t="shared" si="23"/>
        <v>-1.0132987780963308E-3</v>
      </c>
      <c r="AW83">
        <v>80</v>
      </c>
      <c r="AX83">
        <f>IF(Z83&gt;0, (R83*SUMPRODUCT(K83:$K$98, X83:$X$98)-K83*$AZ$3)/Z83, 0)</f>
        <v>-2457424.9975199974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2000000</v>
      </c>
      <c r="S84">
        <f t="shared" si="29"/>
        <v>-7069657.3996886937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-4.9815448543647181</v>
      </c>
      <c r="AC84">
        <f t="shared" si="30"/>
        <v>-4.4485687745563327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-2.7552411963691528</v>
      </c>
      <c r="AI84">
        <f t="shared" si="34"/>
        <v>-2.7552569275726717</v>
      </c>
      <c r="AJ84">
        <f t="shared" si="35"/>
        <v>-0.53297607980838535</v>
      </c>
      <c r="AK84">
        <f t="shared" si="49"/>
        <v>-0.34870813980553028</v>
      </c>
      <c r="AL84">
        <f t="shared" si="26"/>
        <v>-3.6369411471865876</v>
      </c>
      <c r="AN84">
        <f t="shared" si="36"/>
        <v>0</v>
      </c>
      <c r="AO84">
        <f t="shared" si="36"/>
        <v>0</v>
      </c>
      <c r="AP84">
        <f t="shared" si="36"/>
        <v>-1.622191469949783E-9</v>
      </c>
      <c r="AQ84">
        <f t="shared" si="36"/>
        <v>-2.841186792233672E-4</v>
      </c>
      <c r="AR84">
        <f t="shared" si="36"/>
        <v>-2.8412030141483711E-4</v>
      </c>
      <c r="AS84">
        <f t="shared" si="36"/>
        <v>-5.4960146520877478E-5</v>
      </c>
      <c r="AT84">
        <f t="shared" si="36"/>
        <v>-3.5958556458340042E-5</v>
      </c>
      <c r="AU84">
        <f t="shared" si="23"/>
        <v>-3.750390043940547E-4</v>
      </c>
      <c r="AW84">
        <v>81</v>
      </c>
      <c r="AX84">
        <f>IF(Z84&gt;0, (R84*SUMPRODUCT(K84:$K$98, X84:$X$98)-K84*$AZ$3)/Z84, 0)</f>
        <v>-7069657.3996886937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2000000</v>
      </c>
      <c r="S85">
        <f t="shared" si="29"/>
        <v>-22382484.411704317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-4.4485687745563327</v>
      </c>
      <c r="AC85">
        <f t="shared" si="30"/>
        <v>-3.9721783126283441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-0.89097499978784089</v>
      </c>
      <c r="AI85">
        <f t="shared" si="34"/>
        <v>-0.89097943649182731</v>
      </c>
      <c r="AJ85">
        <f t="shared" si="35"/>
        <v>-0.47639046192798862</v>
      </c>
      <c r="AK85">
        <f t="shared" si="49"/>
        <v>-0.3113998142189433</v>
      </c>
      <c r="AL85">
        <f t="shared" si="26"/>
        <v>-1.6787697126387593</v>
      </c>
      <c r="AN85">
        <f t="shared" si="36"/>
        <v>0</v>
      </c>
      <c r="AO85">
        <f t="shared" si="36"/>
        <v>0</v>
      </c>
      <c r="AP85">
        <f t="shared" si="36"/>
        <v>-4.0849109637449011E-10</v>
      </c>
      <c r="AQ85">
        <f t="shared" si="36"/>
        <v>-8.2032823379346871E-5</v>
      </c>
      <c r="AR85">
        <f t="shared" si="36"/>
        <v>-8.2033231870443248E-5</v>
      </c>
      <c r="AS85">
        <f t="shared" si="36"/>
        <v>-4.386167359606029E-5</v>
      </c>
      <c r="AT85">
        <f t="shared" si="36"/>
        <v>-2.8670844823105907E-5</v>
      </c>
      <c r="AU85">
        <f t="shared" si="23"/>
        <v>-1.5456575028960945E-4</v>
      </c>
      <c r="AW85">
        <v>82</v>
      </c>
      <c r="AX85">
        <f>IF(Z85&gt;0, (R85*SUMPRODUCT(K85:$K$98, X85:$X$98)-K85*$AZ$3)/Z85, 0)</f>
        <v>-22382484.411704317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25</v>
      </c>
      <c r="R86">
        <f t="shared" si="28"/>
        <v>2000000</v>
      </c>
      <c r="S86">
        <f t="shared" si="29"/>
        <v>-78787666.003852636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-3.9721783126283441</v>
      </c>
      <c r="AC86">
        <f t="shared" si="30"/>
        <v>-3.5466580413381412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-0.26135616229746778</v>
      </c>
      <c r="AI86">
        <f t="shared" si="34"/>
        <v>-0.26135728768238564</v>
      </c>
      <c r="AJ86">
        <f t="shared" si="35"/>
        <v>-0.42552027129020287</v>
      </c>
      <c r="AK86">
        <f t="shared" si="49"/>
        <v>-0.27805248188398413</v>
      </c>
      <c r="AL86">
        <f t="shared" si="26"/>
        <v>-0.96493004085657264</v>
      </c>
      <c r="AN86">
        <f t="shared" si="36"/>
        <v>0</v>
      </c>
      <c r="AO86">
        <f t="shared" si="36"/>
        <v>0</v>
      </c>
      <c r="AP86">
        <f t="shared" si="36"/>
        <v>-9.2513520723557308E-11</v>
      </c>
      <c r="AQ86">
        <f t="shared" si="36"/>
        <v>-2.1485074442882931E-5</v>
      </c>
      <c r="AR86">
        <f t="shared" si="36"/>
        <v>-2.1485166956403657E-5</v>
      </c>
      <c r="AS86">
        <f t="shared" si="36"/>
        <v>-3.4980367882890079E-5</v>
      </c>
      <c r="AT86">
        <f t="shared" si="36"/>
        <v>-2.285761399230508E-5</v>
      </c>
      <c r="AU86">
        <f t="shared" si="23"/>
        <v>-7.9323148831598819E-5</v>
      </c>
      <c r="AW86">
        <v>83</v>
      </c>
      <c r="AX86">
        <f>IF(Z86&gt;0, (R86*SUMPRODUCT(K86:$K$98, X86:$X$98)-K86*$AZ$3)/Z86, 0)</f>
        <v>-78787666.003852636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2000000</v>
      </c>
      <c r="S87">
        <f t="shared" si="29"/>
        <v>-312271455.11027765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-3.5466580413381412</v>
      </c>
      <c r="AC87">
        <f t="shared" si="30"/>
        <v>-3.1666774691683139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-6.8848916894809639E-2</v>
      </c>
      <c r="AI87">
        <f t="shared" si="34"/>
        <v>-6.8849170414417127E-2</v>
      </c>
      <c r="AJ87">
        <f t="shared" si="35"/>
        <v>-0.37998057216982728</v>
      </c>
      <c r="AK87">
        <f t="shared" si="49"/>
        <v>-0.2482660628936699</v>
      </c>
      <c r="AL87">
        <f t="shared" si="26"/>
        <v>-0.69709580547791428</v>
      </c>
      <c r="AN87">
        <f t="shared" si="36"/>
        <v>0</v>
      </c>
      <c r="AO87">
        <f t="shared" si="36"/>
        <v>0</v>
      </c>
      <c r="AP87">
        <f t="shared" si="36"/>
        <v>-1.8607912255106809E-11</v>
      </c>
      <c r="AQ87">
        <f t="shared" si="36"/>
        <v>-5.0533945564715787E-6</v>
      </c>
      <c r="AR87">
        <f t="shared" si="36"/>
        <v>-5.0534131643838343E-6</v>
      </c>
      <c r="AS87">
        <f t="shared" si="36"/>
        <v>-2.7889934098770403E-5</v>
      </c>
      <c r="AT87">
        <f t="shared" si="36"/>
        <v>-1.822231092902033E-5</v>
      </c>
      <c r="AU87">
        <f t="shared" si="23"/>
        <v>-5.1165658192174566E-5</v>
      </c>
      <c r="AW87">
        <v>84</v>
      </c>
      <c r="AX87">
        <f>IF(Z87&gt;0, (R87*SUMPRODUCT(K87:$K$98, X87:$X$98)-K87*$AZ$3)/Z87, 0)</f>
        <v>-312271455.11027765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2000000</v>
      </c>
      <c r="S88">
        <f t="shared" si="29"/>
        <v>-1416062604.9104495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-3.1666774691683139</v>
      </c>
      <c r="AC88">
        <f t="shared" si="30"/>
        <v>-2.8273949714519153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-1.6085433745298767E-2</v>
      </c>
      <c r="AI88">
        <f t="shared" si="34"/>
        <v>-1.6085483661788365E-2</v>
      </c>
      <c r="AJ88">
        <f t="shared" si="35"/>
        <v>-0.33928249771639862</v>
      </c>
      <c r="AK88">
        <f t="shared" si="49"/>
        <v>-0.22166742284178201</v>
      </c>
      <c r="AL88">
        <f t="shared" si="26"/>
        <v>-0.57703540421996902</v>
      </c>
      <c r="AN88">
        <f t="shared" si="36"/>
        <v>0</v>
      </c>
      <c r="AO88">
        <f t="shared" si="36"/>
        <v>0</v>
      </c>
      <c r="AP88">
        <f t="shared" si="36"/>
        <v>-3.2712377460330345E-12</v>
      </c>
      <c r="AQ88">
        <f t="shared" si="36"/>
        <v>-1.0541462040713385E-6</v>
      </c>
      <c r="AR88">
        <f t="shared" si="36"/>
        <v>-1.0541494753090847E-6</v>
      </c>
      <c r="AS88">
        <f t="shared" si="36"/>
        <v>-2.2234610688077609E-5</v>
      </c>
      <c r="AT88">
        <f t="shared" si="36"/>
        <v>-1.452679959116643E-5</v>
      </c>
      <c r="AU88">
        <f t="shared" si="23"/>
        <v>-3.7815559754553123E-5</v>
      </c>
      <c r="AW88">
        <v>85</v>
      </c>
      <c r="AX88">
        <f>IF(Z88&gt;0, (R88*SUMPRODUCT(K88:$K$98, X88:$X$98)-K88*$AZ$3)/Z88, 0)</f>
        <v>-1416062604.9104495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-2.8273949714519153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-2.8273949714519153</v>
      </c>
      <c r="AK89">
        <f t="shared" si="49"/>
        <v>-0.19791764800163408</v>
      </c>
      <c r="AL89">
        <f t="shared" si="26"/>
        <v>-3.0293059386212859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-2.3365983900235961E-7</v>
      </c>
      <c r="AR89">
        <f t="shared" si="36"/>
        <v>-2.3365983900235961E-7</v>
      </c>
      <c r="AS89">
        <f t="shared" si="36"/>
        <v>-1.6543848014031882E-4</v>
      </c>
      <c r="AT89">
        <f t="shared" si="36"/>
        <v>-1.1580693609822317E-5</v>
      </c>
      <c r="AU89">
        <f t="shared" si="23"/>
        <v>-1.7725283358914349E-4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76966.658790926114</v>
      </c>
      <c r="AO91" s="8">
        <f t="shared" si="50"/>
        <v>-7696.6658790926122</v>
      </c>
      <c r="AP91" s="8">
        <f t="shared" si="50"/>
        <v>-436.84378752302405</v>
      </c>
      <c r="AQ91" s="8">
        <f t="shared" si="50"/>
        <v>-43143.821060443363</v>
      </c>
      <c r="AR91" s="8">
        <f t="shared" si="50"/>
        <v>25689.328063867117</v>
      </c>
      <c r="AS91" s="8">
        <f t="shared" si="50"/>
        <v>-3476.2715981822034</v>
      </c>
      <c r="AT91" s="8">
        <f t="shared" si="50"/>
        <v>2027.8250989396181</v>
      </c>
      <c r="AU91" s="8">
        <f t="shared" si="50"/>
        <v>24240.881564624538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E9CE-82F0-445C-B97A-4E8F1D7D5BC5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102455.27711188165</v>
      </c>
      <c r="K3">
        <v>1</v>
      </c>
      <c r="L3" s="2">
        <v>0</v>
      </c>
      <c r="O3">
        <f>$C$3</f>
        <v>102455.27711188165</v>
      </c>
      <c r="P3">
        <f>O3*C5</f>
        <v>10245.527711188166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102455.27711188165</v>
      </c>
      <c r="AF3">
        <f t="shared" ref="AF3:AG34" si="4">-$Z3*P3</f>
        <v>-10245.527711188166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91936.599658893479</v>
      </c>
      <c r="AJ3">
        <f t="shared" ref="AJ3:AJ66" si="7">AB3-AC3</f>
        <v>0</v>
      </c>
      <c r="AL3">
        <f t="shared" ref="AL3:AL34" si="8">SUM(AI3:AK3)</f>
        <v>91936.599658893479</v>
      </c>
      <c r="AN3">
        <f t="shared" ref="AN3:AU34" si="9">AE3*$K3</f>
        <v>102455.27711188165</v>
      </c>
      <c r="AO3">
        <f t="shared" si="9"/>
        <v>-10245.527711188166</v>
      </c>
      <c r="AP3">
        <f t="shared" si="9"/>
        <v>-273.14974180000002</v>
      </c>
      <c r="AQ3">
        <f t="shared" si="9"/>
        <v>0</v>
      </c>
      <c r="AR3">
        <f t="shared" si="9"/>
        <v>91936.599658893479</v>
      </c>
      <c r="AS3">
        <f t="shared" si="9"/>
        <v>0</v>
      </c>
      <c r="AT3">
        <f t="shared" si="9"/>
        <v>0</v>
      </c>
      <c r="AU3">
        <f t="shared" si="9"/>
        <v>91936.599658893479</v>
      </c>
      <c r="AW3">
        <v>0</v>
      </c>
      <c r="AX3">
        <f>IF(Z3&gt;0, (R3*SUMPRODUCT(K3:$K$98, X3:$X$98)-K3*$AZ$3)/Z3, 0)</f>
        <v>0</v>
      </c>
      <c r="AZ3">
        <f>C6*ABS(SUMPRODUCT(X4:X79, K4:K79))/1</f>
        <v>56903.510667404458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6175.2638812047026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6096.8047143647636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-6096.8047143647636</v>
      </c>
      <c r="AK4">
        <f>G4*SUM(AB4, AE4:AF4)</f>
        <v>0</v>
      </c>
      <c r="AL4">
        <f t="shared" si="8"/>
        <v>-11507.594714364765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-4831.0625</v>
      </c>
      <c r="AR4">
        <f t="shared" si="9"/>
        <v>-4831.0625</v>
      </c>
      <c r="AS4">
        <f t="shared" si="9"/>
        <v>-5443.575637825681</v>
      </c>
      <c r="AT4">
        <f t="shared" si="9"/>
        <v>0</v>
      </c>
      <c r="AU4">
        <f t="shared" si="9"/>
        <v>-10274.638137825681</v>
      </c>
      <c r="AW4">
        <v>1</v>
      </c>
      <c r="AX4">
        <f>IF(Z4&gt;0, (R4*SUMPRODUCT(K4:$K$98, X4:$X$98)-K4*$AZ$3)/Z4, 0)</f>
        <v>6175.2638812047026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2000000</v>
      </c>
      <c r="S5">
        <f t="shared" si="1"/>
        <v>6883.4203343931649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6096.8047143647636</v>
      </c>
      <c r="AC5">
        <f t="shared" si="2"/>
        <v>6709.3178521904483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-5429.35616147573</v>
      </c>
      <c r="AI5">
        <f t="shared" si="6"/>
        <v>-5453.7238359974617</v>
      </c>
      <c r="AJ5">
        <f t="shared" si="7"/>
        <v>-612.51313782568468</v>
      </c>
      <c r="AK5">
        <f>G5*SUM(AB5, AE5:AF5)</f>
        <v>426.77633000553351</v>
      </c>
      <c r="AL5">
        <f t="shared" si="8"/>
        <v>-5639.4606438176124</v>
      </c>
      <c r="AN5">
        <f t="shared" si="9"/>
        <v>0</v>
      </c>
      <c r="AO5">
        <f t="shared" si="9"/>
        <v>0</v>
      </c>
      <c r="AP5">
        <f t="shared" si="9"/>
        <v>-19.42576093888038</v>
      </c>
      <c r="AQ5">
        <f t="shared" si="9"/>
        <v>-4328.2494909723609</v>
      </c>
      <c r="AR5">
        <f t="shared" si="9"/>
        <v>-4347.6752519112415</v>
      </c>
      <c r="AS5">
        <f t="shared" si="9"/>
        <v>-488.29172339420012</v>
      </c>
      <c r="AT5">
        <f t="shared" si="9"/>
        <v>340.22347736410512</v>
      </c>
      <c r="AU5">
        <f t="shared" si="9"/>
        <v>-4495.7434979413356</v>
      </c>
      <c r="AW5">
        <v>2</v>
      </c>
      <c r="AX5">
        <f>IF(Z5&gt;0, (R5*SUMPRODUCT(K5:$K$98, X5:$X$98)-K5*$AZ$3)/Z5, 0)</f>
        <v>6883.4203343931649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2000000</v>
      </c>
      <c r="S6">
        <f t="shared" si="1"/>
        <v>7525.6497397537059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6709.3178521904483</v>
      </c>
      <c r="AC6">
        <f t="shared" si="2"/>
        <v>7241.4037521338687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-5460.4059775276928</v>
      </c>
      <c r="AI6">
        <f t="shared" si="6"/>
        <v>-5484.4617202294876</v>
      </c>
      <c r="AJ6">
        <f t="shared" si="7"/>
        <v>-532.08589994342037</v>
      </c>
      <c r="AK6">
        <f>G6*SUM(AB6, AE6:AF6)</f>
        <v>469.65224965333141</v>
      </c>
      <c r="AL6">
        <f t="shared" si="8"/>
        <v>-5546.8953705195763</v>
      </c>
      <c r="AN6">
        <f t="shared" si="9"/>
        <v>0</v>
      </c>
      <c r="AO6">
        <f t="shared" si="9"/>
        <v>0</v>
      </c>
      <c r="AP6">
        <f t="shared" si="9"/>
        <v>-17.122402501619398</v>
      </c>
      <c r="AQ6">
        <f t="shared" si="9"/>
        <v>-3886.6091198464919</v>
      </c>
      <c r="AR6">
        <f t="shared" si="9"/>
        <v>-3903.731522348111</v>
      </c>
      <c r="AS6">
        <f t="shared" si="9"/>
        <v>-378.72823371974954</v>
      </c>
      <c r="AT6">
        <f t="shared" si="9"/>
        <v>334.28919464437422</v>
      </c>
      <c r="AU6">
        <f t="shared" si="9"/>
        <v>-3948.1705614234861</v>
      </c>
      <c r="AW6">
        <v>3</v>
      </c>
      <c r="AX6">
        <f>IF(Z6&gt;0, (R6*SUMPRODUCT(K6:$K$98, X6:$X$98)-K6*$AZ$3)/Z6, 0)</f>
        <v>7525.6497397537059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2000000</v>
      </c>
      <c r="S7">
        <f t="shared" si="1"/>
        <v>8100.5848534928737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7241.4037521338687</v>
      </c>
      <c r="AC7">
        <f t="shared" si="2"/>
        <v>7694.3798027479061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-5505.1240014957439</v>
      </c>
      <c r="AI7">
        <f t="shared" si="6"/>
        <v>-5528.870372720502</v>
      </c>
      <c r="AJ7">
        <f t="shared" si="7"/>
        <v>-452.97605061403738</v>
      </c>
      <c r="AK7">
        <f>G7*SUM(AB7, AE7:AF7)</f>
        <v>506.89826264937085</v>
      </c>
      <c r="AL7">
        <f t="shared" si="8"/>
        <v>-5474.9481606851687</v>
      </c>
      <c r="AN7">
        <f t="shared" si="9"/>
        <v>0</v>
      </c>
      <c r="AO7">
        <f t="shared" si="9"/>
        <v>0</v>
      </c>
      <c r="AP7">
        <f t="shared" si="9"/>
        <v>-15.091248209846293</v>
      </c>
      <c r="AQ7">
        <f t="shared" si="9"/>
        <v>-3498.6058268108904</v>
      </c>
      <c r="AR7">
        <f t="shared" si="9"/>
        <v>-3513.6970750207365</v>
      </c>
      <c r="AS7">
        <f t="shared" si="9"/>
        <v>-287.87446924964257</v>
      </c>
      <c r="AT7">
        <f t="shared" si="9"/>
        <v>322.14300982567556</v>
      </c>
      <c r="AU7">
        <f t="shared" si="9"/>
        <v>-3479.4285344447035</v>
      </c>
      <c r="AW7">
        <v>4</v>
      </c>
      <c r="AX7">
        <f>IF(Z7&gt;0, (R7*SUMPRODUCT(K7:$K$98, X7:$X$98)-K7*$AZ$3)/Z7, 0)</f>
        <v>8100.5848534928737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2000000</v>
      </c>
      <c r="S8">
        <f t="shared" si="1"/>
        <v>8607.6960260658016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7694.3798027479061</v>
      </c>
      <c r="AC8">
        <f t="shared" si="2"/>
        <v>8070.4035924196442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-5552.6120837755798</v>
      </c>
      <c r="AI8">
        <f t="shared" si="6"/>
        <v>-5576.0515836370432</v>
      </c>
      <c r="AJ8">
        <f t="shared" si="7"/>
        <v>-376.02378967173809</v>
      </c>
      <c r="AK8">
        <f t="shared" ref="AK8:AK71" si="22">G8*SUM(AB8:AB8, AE8:AF8)</f>
        <v>538.60658619235346</v>
      </c>
      <c r="AL8">
        <f t="shared" si="8"/>
        <v>-5413.4687871164278</v>
      </c>
      <c r="AN8">
        <f t="shared" si="9"/>
        <v>0</v>
      </c>
      <c r="AO8">
        <f t="shared" si="9"/>
        <v>0</v>
      </c>
      <c r="AP8">
        <f t="shared" si="9"/>
        <v>-13.300201706006899</v>
      </c>
      <c r="AQ8">
        <f t="shared" si="9"/>
        <v>-3150.7012157218769</v>
      </c>
      <c r="AR8">
        <f t="shared" si="9"/>
        <v>-3164.0014174278836</v>
      </c>
      <c r="AS8">
        <f t="shared" si="9"/>
        <v>-213.36599664882627</v>
      </c>
      <c r="AT8">
        <f t="shared" si="9"/>
        <v>305.61984167245589</v>
      </c>
      <c r="AU8">
        <f t="shared" si="9"/>
        <v>-3071.7475724042542</v>
      </c>
      <c r="AW8">
        <v>5</v>
      </c>
      <c r="AX8">
        <f>IF(Z8&gt;0, (R8*SUMPRODUCT(K8:$K$98, X8:$X$98)-K8*$AZ$3)/Z8, 0)</f>
        <v>8607.6960260658016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25</v>
      </c>
      <c r="R9">
        <f t="shared" si="0"/>
        <v>2000000</v>
      </c>
      <c r="S9">
        <f t="shared" si="1"/>
        <v>9054.6768403003716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8070.4035924196442</v>
      </c>
      <c r="AC9">
        <f t="shared" si="2"/>
        <v>8379.1931057000984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-5609.4585998059829</v>
      </c>
      <c r="AI9">
        <f t="shared" si="6"/>
        <v>-5632.5935864363346</v>
      </c>
      <c r="AJ9">
        <f t="shared" si="7"/>
        <v>-308.78951328045423</v>
      </c>
      <c r="AK9">
        <f t="shared" si="22"/>
        <v>564.92825146937514</v>
      </c>
      <c r="AL9">
        <f t="shared" si="8"/>
        <v>-5376.4548482474138</v>
      </c>
      <c r="AN9">
        <f t="shared" si="9"/>
        <v>0</v>
      </c>
      <c r="AO9">
        <f t="shared" si="9"/>
        <v>0</v>
      </c>
      <c r="AP9">
        <f t="shared" si="9"/>
        <v>-11.720904214957308</v>
      </c>
      <c r="AQ9">
        <f t="shared" si="9"/>
        <v>-2841.9262996174689</v>
      </c>
      <c r="AR9">
        <f t="shared" si="9"/>
        <v>-2853.6472038324264</v>
      </c>
      <c r="AS9">
        <f t="shared" si="9"/>
        <v>-156.44237732107572</v>
      </c>
      <c r="AT9">
        <f t="shared" si="9"/>
        <v>286.21023342667297</v>
      </c>
      <c r="AU9">
        <f t="shared" si="9"/>
        <v>-2723.8793477268296</v>
      </c>
      <c r="AW9">
        <v>6</v>
      </c>
      <c r="AX9">
        <f>IF(Z9&gt;0, (R9*SUMPRODUCT(K9:$K$98, X9:$X$98)-K9*$AZ$3)/Z9, 0)</f>
        <v>9054.6768403003716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2000000</v>
      </c>
      <c r="S10">
        <f t="shared" si="1"/>
        <v>9444.8873587617218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8379.1931057000984</v>
      </c>
      <c r="AC10">
        <f t="shared" si="2"/>
        <v>8626.0978141204141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-5673.5371336776725</v>
      </c>
      <c r="AI10">
        <f t="shared" si="6"/>
        <v>-5696.3698512275496</v>
      </c>
      <c r="AJ10">
        <f t="shared" si="7"/>
        <v>-246.90470842031573</v>
      </c>
      <c r="AK10">
        <f t="shared" si="22"/>
        <v>586.54351739900699</v>
      </c>
      <c r="AL10">
        <f t="shared" si="8"/>
        <v>-5356.7310422488581</v>
      </c>
      <c r="AN10">
        <f t="shared" si="9"/>
        <v>0</v>
      </c>
      <c r="AO10">
        <f t="shared" si="9"/>
        <v>0</v>
      </c>
      <c r="AP10">
        <f t="shared" si="9"/>
        <v>-10.328361867695786</v>
      </c>
      <c r="AQ10">
        <f t="shared" si="9"/>
        <v>-2566.4200706038232</v>
      </c>
      <c r="AR10">
        <f t="shared" si="9"/>
        <v>-2576.7484324715192</v>
      </c>
      <c r="AS10">
        <f t="shared" si="9"/>
        <v>-111.68715111691431</v>
      </c>
      <c r="AT10">
        <f t="shared" si="9"/>
        <v>265.32249985638236</v>
      </c>
      <c r="AU10">
        <f t="shared" si="9"/>
        <v>-2423.1130837320507</v>
      </c>
      <c r="AW10">
        <v>7</v>
      </c>
      <c r="AX10">
        <f>IF(Z10&gt;0, (R10*SUMPRODUCT(K10:$K$98, X10:$X$98)-K10*$AZ$3)/Z10, 0)</f>
        <v>9444.8873587617218</v>
      </c>
    </row>
    <row r="11" spans="1:52" x14ac:dyDescent="0.25">
      <c r="A11" t="s">
        <v>33</v>
      </c>
      <c r="C11" s="12">
        <f>AU81</f>
        <v>31992.336723638688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2000000</v>
      </c>
      <c r="S11">
        <f t="shared" si="1"/>
        <v>9783.1774624971531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8626.0978141204141</v>
      </c>
      <c r="AC11">
        <f t="shared" si="2"/>
        <v>8817.562572121773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-5754.3526222073169</v>
      </c>
      <c r="AI11">
        <f t="shared" si="6"/>
        <v>-5776.8850831739173</v>
      </c>
      <c r="AJ11">
        <f t="shared" si="7"/>
        <v>-191.46475800135886</v>
      </c>
      <c r="AK11">
        <f t="shared" si="22"/>
        <v>603.826846988429</v>
      </c>
      <c r="AL11">
        <f t="shared" si="8"/>
        <v>-5364.5229941868474</v>
      </c>
      <c r="AN11">
        <f t="shared" si="9"/>
        <v>0</v>
      </c>
      <c r="AO11">
        <f t="shared" si="9"/>
        <v>0</v>
      </c>
      <c r="AP11">
        <f t="shared" si="9"/>
        <v>-9.10048306950981</v>
      </c>
      <c r="AQ11">
        <f t="shared" si="9"/>
        <v>-2324.0865119886389</v>
      </c>
      <c r="AR11">
        <f t="shared" si="9"/>
        <v>-2333.1869950581486</v>
      </c>
      <c r="AS11">
        <f t="shared" si="9"/>
        <v>-77.329404505877577</v>
      </c>
      <c r="AT11">
        <f t="shared" si="9"/>
        <v>243.87553610229136</v>
      </c>
      <c r="AU11">
        <f t="shared" si="9"/>
        <v>-2166.6408634617346</v>
      </c>
      <c r="AW11">
        <v>8</v>
      </c>
      <c r="AX11">
        <f>IF(Z11&gt;0, (R11*SUMPRODUCT(K11:$K$98, X11:$X$98)-K11*$AZ$3)/Z11, 0)</f>
        <v>9783.1774624971531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25</v>
      </c>
      <c r="R12">
        <f t="shared" si="0"/>
        <v>2000000</v>
      </c>
      <c r="S12">
        <f t="shared" si="1"/>
        <v>10070.039824812466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8817.562572121773</v>
      </c>
      <c r="AC12">
        <f t="shared" si="2"/>
        <v>8955.8732285306178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-5854.3623771796538</v>
      </c>
      <c r="AI12">
        <f t="shared" si="6"/>
        <v>-5876.5963340068738</v>
      </c>
      <c r="AJ12">
        <f t="shared" si="7"/>
        <v>-138.31065640884481</v>
      </c>
      <c r="AK12">
        <f t="shared" si="22"/>
        <v>617.22938004852415</v>
      </c>
      <c r="AL12">
        <f t="shared" si="8"/>
        <v>-5397.6776103671946</v>
      </c>
      <c r="AN12">
        <f t="shared" si="9"/>
        <v>0</v>
      </c>
      <c r="AO12">
        <f t="shared" si="9"/>
        <v>0</v>
      </c>
      <c r="AP12">
        <f t="shared" si="9"/>
        <v>-8.0177877269031317</v>
      </c>
      <c r="AQ12">
        <f t="shared" si="9"/>
        <v>-2111.1417630859746</v>
      </c>
      <c r="AR12">
        <f t="shared" si="9"/>
        <v>-2119.159550812878</v>
      </c>
      <c r="AS12">
        <f t="shared" si="9"/>
        <v>-49.876209262812203</v>
      </c>
      <c r="AT12">
        <f t="shared" si="9"/>
        <v>222.5791021586632</v>
      </c>
      <c r="AU12">
        <f t="shared" si="9"/>
        <v>-1946.4566579170271</v>
      </c>
      <c r="AW12">
        <v>9</v>
      </c>
      <c r="AX12">
        <f>IF(Z12&gt;0, (R12*SUMPRODUCT(K12:$K$98, X12:$X$98)-K12*$AZ$3)/Z12, 0)</f>
        <v>10070.039824812466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2000000</v>
      </c>
      <c r="S13">
        <f t="shared" si="1"/>
        <v>10305.971667571986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8955.8732285306178</v>
      </c>
      <c r="AC13">
        <f t="shared" si="2"/>
        <v>9043.3003657995359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-5966.2083922363499</v>
      </c>
      <c r="AI13">
        <f t="shared" si="6"/>
        <v>-5988.1454318903943</v>
      </c>
      <c r="AJ13">
        <f t="shared" si="7"/>
        <v>-87.427137268918159</v>
      </c>
      <c r="AK13">
        <f t="shared" si="22"/>
        <v>626.91112599714336</v>
      </c>
      <c r="AL13">
        <f t="shared" si="8"/>
        <v>-5448.6614431621692</v>
      </c>
      <c r="AN13">
        <f t="shared" si="9"/>
        <v>0</v>
      </c>
      <c r="AO13">
        <f t="shared" si="9"/>
        <v>0</v>
      </c>
      <c r="AP13">
        <f t="shared" si="9"/>
        <v>-7.0631396586312318</v>
      </c>
      <c r="AQ13">
        <f t="shared" si="9"/>
        <v>-1920.9594262229105</v>
      </c>
      <c r="AR13">
        <f t="shared" si="9"/>
        <v>-1928.0225658815416</v>
      </c>
      <c r="AS13">
        <f t="shared" si="9"/>
        <v>-28.149198352332647</v>
      </c>
      <c r="AT13">
        <f t="shared" si="9"/>
        <v>201.84860429201788</v>
      </c>
      <c r="AU13">
        <f t="shared" si="9"/>
        <v>-1754.3231599418564</v>
      </c>
      <c r="AW13">
        <v>10</v>
      </c>
      <c r="AX13">
        <f>IF(Z13&gt;0, (R13*SUMPRODUCT(K13:$K$98, X13:$X$98)-K13*$AZ$3)/Z13, 0)</f>
        <v>10305.971667571986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2000000</v>
      </c>
      <c r="S14">
        <f t="shared" si="1"/>
        <v>10495.326710077143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9043.3003657995359</v>
      </c>
      <c r="AC14">
        <f t="shared" si="2"/>
        <v>9085.3488863220646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-6100.3309603395192</v>
      </c>
      <c r="AI14">
        <f t="shared" si="6"/>
        <v>-6121.9723754600191</v>
      </c>
      <c r="AJ14">
        <f t="shared" si="7"/>
        <v>-42.048520522528634</v>
      </c>
      <c r="AK14">
        <f t="shared" si="22"/>
        <v>633.03102560596756</v>
      </c>
      <c r="AL14">
        <f t="shared" si="8"/>
        <v>-5530.9898703765803</v>
      </c>
      <c r="AN14">
        <f t="shared" si="9"/>
        <v>0</v>
      </c>
      <c r="AO14">
        <f t="shared" si="9"/>
        <v>0</v>
      </c>
      <c r="AP14">
        <f t="shared" si="9"/>
        <v>-6.2213897060269927</v>
      </c>
      <c r="AQ14">
        <f t="shared" si="9"/>
        <v>-1753.6993781919141</v>
      </c>
      <c r="AR14">
        <f t="shared" si="9"/>
        <v>-1759.920767897941</v>
      </c>
      <c r="AS14">
        <f t="shared" si="9"/>
        <v>-12.087944862936473</v>
      </c>
      <c r="AT14">
        <f t="shared" si="9"/>
        <v>181.98129301489388</v>
      </c>
      <c r="AU14">
        <f t="shared" si="9"/>
        <v>-1590.0274197459837</v>
      </c>
      <c r="AW14">
        <v>11</v>
      </c>
      <c r="AX14">
        <f>IF(Z14&gt;0, (R14*SUMPRODUCT(K14:$K$98, X14:$X$98)-K14*$AZ$3)/Z14, 0)</f>
        <v>10495.326710077143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2000000</v>
      </c>
      <c r="S15">
        <f t="shared" si="1"/>
        <v>10638.996163566069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9085.3488863220646</v>
      </c>
      <c r="AC15">
        <f t="shared" si="2"/>
        <v>9084.3351748671503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-6257.1598467184576</v>
      </c>
      <c r="AI15">
        <f t="shared" si="6"/>
        <v>-6278.5066331896687</v>
      </c>
      <c r="AJ15">
        <f t="shared" si="7"/>
        <v>1.0137114549143007</v>
      </c>
      <c r="AK15">
        <f t="shared" si="22"/>
        <v>635.97442204254457</v>
      </c>
      <c r="AL15">
        <f t="shared" si="8"/>
        <v>-5641.5184996922098</v>
      </c>
      <c r="AN15">
        <f t="shared" si="9"/>
        <v>0</v>
      </c>
      <c r="AO15">
        <f t="shared" si="9"/>
        <v>0</v>
      </c>
      <c r="AP15">
        <f t="shared" si="9"/>
        <v>-5.4791884015834773</v>
      </c>
      <c r="AQ15">
        <f t="shared" si="9"/>
        <v>-1606.0570852306164</v>
      </c>
      <c r="AR15">
        <f t="shared" si="9"/>
        <v>-1611.5362736321997</v>
      </c>
      <c r="AS15">
        <f t="shared" si="9"/>
        <v>0.26019448190993366</v>
      </c>
      <c r="AT15">
        <f t="shared" si="9"/>
        <v>163.23879388866021</v>
      </c>
      <c r="AU15">
        <f t="shared" si="9"/>
        <v>-1448.0372852616297</v>
      </c>
      <c r="AW15">
        <v>12</v>
      </c>
      <c r="AX15">
        <f>IF(Z15&gt;0, (R15*SUMPRODUCT(K15:$K$98, X15:$X$98)-K15*$AZ$3)/Z15, 0)</f>
        <v>10638.996163566069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25</v>
      </c>
      <c r="R16">
        <f t="shared" si="0"/>
        <v>2000000</v>
      </c>
      <c r="S16">
        <f t="shared" si="1"/>
        <v>10738.529489428507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9084.3351748671503</v>
      </c>
      <c r="AC16">
        <f t="shared" si="2"/>
        <v>9043.1760063660004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-6417.0045410803141</v>
      </c>
      <c r="AI16">
        <f t="shared" si="6"/>
        <v>-6438.0576471300492</v>
      </c>
      <c r="AJ16">
        <f t="shared" si="7"/>
        <v>41.159168501149907</v>
      </c>
      <c r="AK16">
        <f t="shared" si="22"/>
        <v>635.90346224070061</v>
      </c>
      <c r="AL16">
        <f t="shared" si="8"/>
        <v>-5760.9950163881986</v>
      </c>
      <c r="AN16">
        <f t="shared" si="9"/>
        <v>0</v>
      </c>
      <c r="AO16">
        <f t="shared" si="9"/>
        <v>0</v>
      </c>
      <c r="AP16">
        <f t="shared" si="9"/>
        <v>-4.8248285286651633</v>
      </c>
      <c r="AQ16">
        <f t="shared" si="9"/>
        <v>-1470.6118187614045</v>
      </c>
      <c r="AR16">
        <f t="shared" si="9"/>
        <v>-1475.4366472900697</v>
      </c>
      <c r="AS16">
        <f t="shared" si="9"/>
        <v>9.4326191076674828</v>
      </c>
      <c r="AT16">
        <f t="shared" si="9"/>
        <v>145.7326609597558</v>
      </c>
      <c r="AU16">
        <f t="shared" si="9"/>
        <v>-1320.2713672226464</v>
      </c>
      <c r="AW16">
        <v>13</v>
      </c>
      <c r="AX16">
        <f>IF(Z16&gt;0, (R16*SUMPRODUCT(K16:$K$98, X16:$X$98)-K16*$AZ$3)/Z16, 0)</f>
        <v>10738.529489428507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2000000</v>
      </c>
      <c r="S17">
        <f t="shared" si="1"/>
        <v>10801.662572085084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9043.1760063660004</v>
      </c>
      <c r="AC17">
        <f t="shared" si="2"/>
        <v>8969.7944703987578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-6588.6183814707492</v>
      </c>
      <c r="AI17">
        <f t="shared" si="6"/>
        <v>-6609.378598730219</v>
      </c>
      <c r="AJ17">
        <f t="shared" si="7"/>
        <v>73.381535967242598</v>
      </c>
      <c r="AK17">
        <f t="shared" si="22"/>
        <v>633.02232044562004</v>
      </c>
      <c r="AL17">
        <f t="shared" si="8"/>
        <v>-5902.9747423173567</v>
      </c>
      <c r="AN17">
        <f t="shared" si="9"/>
        <v>0</v>
      </c>
      <c r="AO17">
        <f t="shared" si="9"/>
        <v>0</v>
      </c>
      <c r="AP17">
        <f t="shared" si="9"/>
        <v>-4.2479517654981356</v>
      </c>
      <c r="AQ17">
        <f t="shared" si="9"/>
        <v>-1348.1618586142404</v>
      </c>
      <c r="AR17">
        <f t="shared" si="9"/>
        <v>-1352.4098103797385</v>
      </c>
      <c r="AS17">
        <f t="shared" si="9"/>
        <v>15.015316139084344</v>
      </c>
      <c r="AT17">
        <f t="shared" si="9"/>
        <v>129.52890859126703</v>
      </c>
      <c r="AU17">
        <f t="shared" si="9"/>
        <v>-1207.8655856493872</v>
      </c>
      <c r="AW17">
        <v>14</v>
      </c>
      <c r="AX17">
        <f>IF(Z17&gt;0, (R17*SUMPRODUCT(K17:$K$98, X17:$X$98)-K17*$AZ$3)/Z17, 0)</f>
        <v>10801.662572085084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2000000</v>
      </c>
      <c r="S18">
        <f t="shared" si="1"/>
        <v>10833.011346518966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8969.7944703987578</v>
      </c>
      <c r="AC18">
        <f t="shared" si="2"/>
        <v>8869.1596499935895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-6777.2194272405541</v>
      </c>
      <c r="AI18">
        <f t="shared" si="6"/>
        <v>-6797.687327084589</v>
      </c>
      <c r="AJ18">
        <f t="shared" si="7"/>
        <v>100.63482040516828</v>
      </c>
      <c r="AK18">
        <f t="shared" si="22"/>
        <v>627.88561292791314</v>
      </c>
      <c r="AL18">
        <f t="shared" si="8"/>
        <v>-6069.1668937515078</v>
      </c>
      <c r="AN18">
        <f t="shared" si="9"/>
        <v>0</v>
      </c>
      <c r="AO18">
        <f t="shared" si="9"/>
        <v>0</v>
      </c>
      <c r="AP18">
        <f t="shared" si="9"/>
        <v>-3.7394087774351945</v>
      </c>
      <c r="AQ18">
        <f t="shared" si="9"/>
        <v>-1238.1726511239474</v>
      </c>
      <c r="AR18">
        <f t="shared" si="9"/>
        <v>-1241.9120599013827</v>
      </c>
      <c r="AS18">
        <f t="shared" si="9"/>
        <v>18.385605441018399</v>
      </c>
      <c r="AT18">
        <f t="shared" si="9"/>
        <v>114.71235398350993</v>
      </c>
      <c r="AU18">
        <f t="shared" si="9"/>
        <v>-1108.8141004768545</v>
      </c>
      <c r="AW18">
        <v>15</v>
      </c>
      <c r="AX18">
        <f>IF(Z18&gt;0, (R18*SUMPRODUCT(K18:$K$98, X18:$X$98)-K18*$AZ$3)/Z18, 0)</f>
        <v>10833.011346518966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2000000</v>
      </c>
      <c r="S19">
        <f t="shared" si="1"/>
        <v>10835.954426537399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8869.1596499935895</v>
      </c>
      <c r="AC19">
        <f t="shared" si="2"/>
        <v>8744.8504258420289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-7014.2559429273406</v>
      </c>
      <c r="AI19">
        <f t="shared" si="6"/>
        <v>-7034.4314855736484</v>
      </c>
      <c r="AJ19">
        <f t="shared" si="7"/>
        <v>124.30922415156056</v>
      </c>
      <c r="AK19">
        <f t="shared" si="22"/>
        <v>620.84117549955135</v>
      </c>
      <c r="AL19">
        <f t="shared" si="8"/>
        <v>-6289.2810859225365</v>
      </c>
      <c r="AN19">
        <f t="shared" si="9"/>
        <v>0</v>
      </c>
      <c r="AO19">
        <f t="shared" si="9"/>
        <v>0</v>
      </c>
      <c r="AP19">
        <f t="shared" si="9"/>
        <v>-3.2910680450507188</v>
      </c>
      <c r="AQ19">
        <f t="shared" si="9"/>
        <v>-1144.1770860026929</v>
      </c>
      <c r="AR19">
        <f t="shared" si="9"/>
        <v>-1147.4681540477436</v>
      </c>
      <c r="AS19">
        <f t="shared" si="9"/>
        <v>20.277527226020911</v>
      </c>
      <c r="AT19">
        <f t="shared" si="9"/>
        <v>101.27264428807021</v>
      </c>
      <c r="AU19">
        <f t="shared" si="9"/>
        <v>-1025.9179825336525</v>
      </c>
      <c r="AW19">
        <v>16</v>
      </c>
      <c r="AX19">
        <f>IF(Z19&gt;0, (R19*SUMPRODUCT(K19:$K$98, X19:$X$98)-K19*$AZ$3)/Z19, 0)</f>
        <v>10835.954426537399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2000000</v>
      </c>
      <c r="S20">
        <f t="shared" si="1"/>
        <v>10807.219458360609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8744.8504258420289</v>
      </c>
      <c r="AC20">
        <f t="shared" si="2"/>
        <v>8595.1942567789683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-7263.6295303484794</v>
      </c>
      <c r="AI20">
        <f t="shared" si="6"/>
        <v>-7283.5125221991948</v>
      </c>
      <c r="AJ20">
        <f t="shared" si="7"/>
        <v>149.65616906306059</v>
      </c>
      <c r="AK20">
        <f t="shared" si="22"/>
        <v>612.13952980894203</v>
      </c>
      <c r="AL20">
        <f t="shared" si="8"/>
        <v>-6521.7168233271923</v>
      </c>
      <c r="AN20">
        <f t="shared" si="9"/>
        <v>0</v>
      </c>
      <c r="AO20">
        <f t="shared" si="9"/>
        <v>0</v>
      </c>
      <c r="AP20">
        <f t="shared" si="9"/>
        <v>-2.8958452438394455</v>
      </c>
      <c r="AQ20">
        <f t="shared" si="9"/>
        <v>-1057.9065357165966</v>
      </c>
      <c r="AR20">
        <f t="shared" si="9"/>
        <v>-1060.8023809604363</v>
      </c>
      <c r="AS20">
        <f t="shared" si="9"/>
        <v>21.796574109489871</v>
      </c>
      <c r="AT20">
        <f t="shared" si="9"/>
        <v>89.154658377007792</v>
      </c>
      <c r="AU20">
        <f t="shared" si="9"/>
        <v>-949.85114847393857</v>
      </c>
      <c r="AW20">
        <v>17</v>
      </c>
      <c r="AX20">
        <f>IF(Z20&gt;0, (R20*SUMPRODUCT(K20:$K$98, X20:$X$98)-K20*$AZ$3)/Z20, 0)</f>
        <v>10807.219458360609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2000000</v>
      </c>
      <c r="S21">
        <f t="shared" si="1"/>
        <v>10751.755078428432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8595.1942567789683</v>
      </c>
      <c r="AC21">
        <f t="shared" si="2"/>
        <v>8425.2528254727495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-7499.9281516636775</v>
      </c>
      <c r="AI21">
        <f t="shared" si="6"/>
        <v>-7519.5185644939893</v>
      </c>
      <c r="AJ21">
        <f t="shared" si="7"/>
        <v>169.94143130621887</v>
      </c>
      <c r="AK21">
        <f t="shared" si="22"/>
        <v>601.66359797452787</v>
      </c>
      <c r="AL21">
        <f t="shared" si="8"/>
        <v>-6747.9135352132425</v>
      </c>
      <c r="AN21">
        <f t="shared" si="9"/>
        <v>0</v>
      </c>
      <c r="AO21">
        <f t="shared" si="9"/>
        <v>0</v>
      </c>
      <c r="AP21">
        <f t="shared" si="9"/>
        <v>-2.5475292546808372</v>
      </c>
      <c r="AQ21">
        <f t="shared" si="9"/>
        <v>-975.28758275090979</v>
      </c>
      <c r="AR21">
        <f t="shared" si="9"/>
        <v>-977.83511200559064</v>
      </c>
      <c r="AS21">
        <f t="shared" si="9"/>
        <v>22.099114070993625</v>
      </c>
      <c r="AT21">
        <f t="shared" si="9"/>
        <v>78.240087669056706</v>
      </c>
      <c r="AU21">
        <f t="shared" si="9"/>
        <v>-877.49591026554026</v>
      </c>
      <c r="AW21">
        <v>18</v>
      </c>
      <c r="AX21">
        <f>IF(Z21&gt;0, (R21*SUMPRODUCT(K21:$K$98, X21:$X$98)-K21*$AZ$3)/Z21, 0)</f>
        <v>10751.755078428432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2000000</v>
      </c>
      <c r="S22">
        <f t="shared" si="1"/>
        <v>10678.579640191578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8425.2528254727495</v>
      </c>
      <c r="AC22">
        <f t="shared" si="2"/>
        <v>8242.7912288025473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-7761.5193903092859</v>
      </c>
      <c r="AI22">
        <f t="shared" si="6"/>
        <v>-7780.816880018916</v>
      </c>
      <c r="AJ22">
        <f t="shared" si="7"/>
        <v>182.4615966702022</v>
      </c>
      <c r="AK22">
        <f t="shared" si="22"/>
        <v>589.76769778309256</v>
      </c>
      <c r="AL22">
        <f t="shared" si="8"/>
        <v>-7008.5875855656213</v>
      </c>
      <c r="AN22">
        <f t="shared" si="9"/>
        <v>0</v>
      </c>
      <c r="AO22">
        <f t="shared" si="9"/>
        <v>0</v>
      </c>
      <c r="AP22">
        <f t="shared" si="9"/>
        <v>-2.240569332260264</v>
      </c>
      <c r="AQ22">
        <f t="shared" si="9"/>
        <v>-901.16500018092802</v>
      </c>
      <c r="AR22">
        <f t="shared" si="9"/>
        <v>-903.40556951318831</v>
      </c>
      <c r="AS22">
        <f t="shared" si="9"/>
        <v>21.185027895648012</v>
      </c>
      <c r="AT22">
        <f t="shared" si="9"/>
        <v>68.476026503649237</v>
      </c>
      <c r="AU22">
        <f t="shared" si="9"/>
        <v>-813.744515113891</v>
      </c>
      <c r="AW22">
        <v>19</v>
      </c>
      <c r="AX22">
        <f>IF(Z22&gt;0, (R22*SUMPRODUCT(K22:$K$98, X22:$X$98)-K22*$AZ$3)/Z22, 0)</f>
        <v>10678.579640191578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2000000</v>
      </c>
      <c r="S23">
        <f t="shared" si="1"/>
        <v>10589.177697369898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8242.7912288025473</v>
      </c>
      <c r="AC23">
        <f t="shared" si="2"/>
        <v>8049.5065733365309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-8034.1485915971753</v>
      </c>
      <c r="AI23">
        <f t="shared" si="6"/>
        <v>-8053.1526795523141</v>
      </c>
      <c r="AJ23">
        <f t="shared" si="7"/>
        <v>193.28465546601637</v>
      </c>
      <c r="AK23">
        <f t="shared" si="22"/>
        <v>576.99538601617837</v>
      </c>
      <c r="AL23">
        <f t="shared" si="8"/>
        <v>-7282.8726380701191</v>
      </c>
      <c r="AN23">
        <f t="shared" si="9"/>
        <v>0</v>
      </c>
      <c r="AO23">
        <f t="shared" si="9"/>
        <v>0</v>
      </c>
      <c r="AP23">
        <f t="shared" si="9"/>
        <v>-1.9700923216181281</v>
      </c>
      <c r="AQ23">
        <f t="shared" si="9"/>
        <v>-832.87419466844733</v>
      </c>
      <c r="AR23">
        <f t="shared" si="9"/>
        <v>-834.84428699006548</v>
      </c>
      <c r="AS23">
        <f t="shared" si="9"/>
        <v>20.0371949718973</v>
      </c>
      <c r="AT23">
        <f t="shared" si="9"/>
        <v>59.815245134780241</v>
      </c>
      <c r="AU23">
        <f t="shared" si="9"/>
        <v>-754.99184688338789</v>
      </c>
      <c r="AW23">
        <v>20</v>
      </c>
      <c r="AX23">
        <f>IF(Z23&gt;0, (R23*SUMPRODUCT(K23:$K$98, X23:$X$98)-K23*$AZ$3)/Z23, 0)</f>
        <v>10589.177697369898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2000000</v>
      </c>
      <c r="S24">
        <f t="shared" si="1"/>
        <v>10487.368455605274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8049.5065733365309</v>
      </c>
      <c r="AC24">
        <f t="shared" si="2"/>
        <v>7848.6684007349677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-8338.6699650562132</v>
      </c>
      <c r="AI24">
        <f t="shared" si="6"/>
        <v>-8357.3797787572366</v>
      </c>
      <c r="AJ24">
        <f t="shared" si="7"/>
        <v>200.8381726015632</v>
      </c>
      <c r="AK24">
        <f t="shared" si="22"/>
        <v>563.46546013355726</v>
      </c>
      <c r="AL24">
        <f t="shared" si="8"/>
        <v>-7593.0761460221165</v>
      </c>
      <c r="AN24">
        <f t="shared" si="9"/>
        <v>0</v>
      </c>
      <c r="AO24">
        <f t="shared" si="9"/>
        <v>0</v>
      </c>
      <c r="AP24">
        <f t="shared" si="9"/>
        <v>-1.7317730907567281</v>
      </c>
      <c r="AQ24">
        <f t="shared" si="9"/>
        <v>-771.82405388649454</v>
      </c>
      <c r="AR24">
        <f t="shared" si="9"/>
        <v>-773.55582697725117</v>
      </c>
      <c r="AS24">
        <f t="shared" si="9"/>
        <v>18.589503266358022</v>
      </c>
      <c r="AT24">
        <f t="shared" si="9"/>
        <v>52.154144184595921</v>
      </c>
      <c r="AU24">
        <f t="shared" si="9"/>
        <v>-702.81217952629731</v>
      </c>
      <c r="AW24">
        <v>21</v>
      </c>
      <c r="AX24">
        <f>IF(Z24&gt;0, (R24*SUMPRODUCT(K24:$K$98, X24:$X$98)-K24*$AZ$3)/Z24, 0)</f>
        <v>10487.368455605274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2000000</v>
      </c>
      <c r="S25">
        <f t="shared" si="1"/>
        <v>10374.091328511186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7848.6684007349677</v>
      </c>
      <c r="AC25">
        <f t="shared" si="2"/>
        <v>7641.1622236939074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-8693.0973331391615</v>
      </c>
      <c r="AI25">
        <f t="shared" si="6"/>
        <v>-8711.511384986512</v>
      </c>
      <c r="AJ25">
        <f t="shared" si="7"/>
        <v>207.50617704106025</v>
      </c>
      <c r="AK25">
        <f t="shared" si="22"/>
        <v>549.40678805144785</v>
      </c>
      <c r="AL25">
        <f t="shared" si="8"/>
        <v>-7954.5984198940032</v>
      </c>
      <c r="AN25">
        <f t="shared" si="9"/>
        <v>0</v>
      </c>
      <c r="AO25">
        <f t="shared" si="9"/>
        <v>0</v>
      </c>
      <c r="AP25">
        <f t="shared" si="9"/>
        <v>-1.5217834718134835</v>
      </c>
      <c r="AQ25">
        <f t="shared" si="9"/>
        <v>-718.41938700422156</v>
      </c>
      <c r="AR25">
        <f t="shared" si="9"/>
        <v>-719.94117047603504</v>
      </c>
      <c r="AS25">
        <f t="shared" si="9"/>
        <v>17.148831399957999</v>
      </c>
      <c r="AT25">
        <f t="shared" si="9"/>
        <v>45.404356210670407</v>
      </c>
      <c r="AU25">
        <f t="shared" si="9"/>
        <v>-657.38798286540668</v>
      </c>
      <c r="AW25">
        <v>22</v>
      </c>
      <c r="AX25">
        <f>IF(Z25&gt;0, (R25*SUMPRODUCT(K25:$K$98, X25:$X$98)-K25*$AZ$3)/Z25, 0)</f>
        <v>10374.091328511186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2000000</v>
      </c>
      <c r="S26">
        <f t="shared" si="1"/>
        <v>10248.341917212052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7641.1622236939074</v>
      </c>
      <c r="AC26">
        <f t="shared" si="2"/>
        <v>7426.5980838731093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-9066.1481151736753</v>
      </c>
      <c r="AI26">
        <f t="shared" si="6"/>
        <v>-9084.2646996511121</v>
      </c>
      <c r="AJ26">
        <f t="shared" si="7"/>
        <v>214.56413982079812</v>
      </c>
      <c r="AK26">
        <f t="shared" si="22"/>
        <v>534.88135565857363</v>
      </c>
      <c r="AL26">
        <f t="shared" si="8"/>
        <v>-8334.8192041717411</v>
      </c>
      <c r="AN26">
        <f t="shared" si="9"/>
        <v>0</v>
      </c>
      <c r="AO26">
        <f t="shared" si="9"/>
        <v>0</v>
      </c>
      <c r="AP26">
        <f t="shared" si="9"/>
        <v>-1.3367857335656166</v>
      </c>
      <c r="AQ26">
        <f t="shared" si="9"/>
        <v>-668.97253584698615</v>
      </c>
      <c r="AR26">
        <f t="shared" si="9"/>
        <v>-670.30932158055168</v>
      </c>
      <c r="AS26">
        <f t="shared" si="9"/>
        <v>15.8322492523052</v>
      </c>
      <c r="AT26">
        <f t="shared" si="9"/>
        <v>39.467801797029772</v>
      </c>
      <c r="AU26">
        <f t="shared" si="9"/>
        <v>-615.00927053121677</v>
      </c>
      <c r="AW26">
        <v>23</v>
      </c>
      <c r="AX26">
        <f>IF(Z26&gt;0, (R26*SUMPRODUCT(K26:$K$98, X26:$X$98)-K26*$AZ$3)/Z26, 0)</f>
        <v>10248.341917212052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2000000</v>
      </c>
      <c r="S27">
        <f t="shared" si="1"/>
        <v>10113.076849433579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7426.5980838731093</v>
      </c>
      <c r="AC27">
        <f t="shared" si="2"/>
        <v>7207.4963044398919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-9451.9946059482136</v>
      </c>
      <c r="AI27">
        <f t="shared" si="6"/>
        <v>-9469.8118746483015</v>
      </c>
      <c r="AJ27">
        <f t="shared" si="7"/>
        <v>219.10177943321742</v>
      </c>
      <c r="AK27">
        <f t="shared" si="22"/>
        <v>519.86186587111774</v>
      </c>
      <c r="AL27">
        <f t="shared" si="8"/>
        <v>-8730.8482293439647</v>
      </c>
      <c r="AN27">
        <f t="shared" si="9"/>
        <v>0</v>
      </c>
      <c r="AO27">
        <f t="shared" si="9"/>
        <v>0</v>
      </c>
      <c r="AP27">
        <f t="shared" si="9"/>
        <v>-1.1738391377094473</v>
      </c>
      <c r="AQ27">
        <f t="shared" si="9"/>
        <v>-622.71728538425259</v>
      </c>
      <c r="AR27">
        <f t="shared" si="9"/>
        <v>-623.89112452196196</v>
      </c>
      <c r="AS27">
        <f t="shared" si="9"/>
        <v>14.434886074273743</v>
      </c>
      <c r="AT27">
        <f t="shared" si="9"/>
        <v>34.249593169078935</v>
      </c>
      <c r="AU27">
        <f t="shared" si="9"/>
        <v>-575.20664527860924</v>
      </c>
      <c r="AW27">
        <v>24</v>
      </c>
      <c r="AX27">
        <f>IF(Z27&gt;0, (R27*SUMPRODUCT(K27:$K$98, X27:$X$98)-K27*$AZ$3)/Z27, 0)</f>
        <v>10113.076849433579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2000000</v>
      </c>
      <c r="S28">
        <f t="shared" si="1"/>
        <v>9971.7993852502641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7207.4963044398919</v>
      </c>
      <c r="AC28">
        <f t="shared" si="2"/>
        <v>6986.4493372822208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-9886.2265475544336</v>
      </c>
      <c r="AI28">
        <f t="shared" si="6"/>
        <v>-9903.7420657356761</v>
      </c>
      <c r="AJ28">
        <f t="shared" si="7"/>
        <v>221.04696715767113</v>
      </c>
      <c r="AK28">
        <f t="shared" si="22"/>
        <v>504.52474131079248</v>
      </c>
      <c r="AL28">
        <f t="shared" si="8"/>
        <v>-9178.1703572672141</v>
      </c>
      <c r="AN28">
        <f t="shared" si="9"/>
        <v>0</v>
      </c>
      <c r="AO28">
        <f t="shared" si="9"/>
        <v>0</v>
      </c>
      <c r="AP28">
        <f t="shared" si="9"/>
        <v>-1.03032069539681</v>
      </c>
      <c r="AQ28">
        <f t="shared" si="9"/>
        <v>-581.54053485182271</v>
      </c>
      <c r="AR28">
        <f t="shared" si="9"/>
        <v>-582.57085554721948</v>
      </c>
      <c r="AS28">
        <f t="shared" si="9"/>
        <v>13.002713511561634</v>
      </c>
      <c r="AT28">
        <f t="shared" si="9"/>
        <v>29.677813521321216</v>
      </c>
      <c r="AU28">
        <f t="shared" si="9"/>
        <v>-539.89032851433672</v>
      </c>
      <c r="AW28">
        <v>25</v>
      </c>
      <c r="AX28">
        <f>IF(Z28&gt;0, (R28*SUMPRODUCT(K28:$K$98, X28:$X$98)-K28*$AZ$3)/Z28, 0)</f>
        <v>9971.7993852502641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2000000</v>
      </c>
      <c r="S29">
        <f t="shared" si="1"/>
        <v>9824.615671615582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6986.4493372822208</v>
      </c>
      <c r="AC29">
        <f t="shared" si="2"/>
        <v>6763.5430151327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-10372.531526647554</v>
      </c>
      <c r="AI29">
        <f t="shared" si="6"/>
        <v>-10389.7422330029</v>
      </c>
      <c r="AJ29">
        <f t="shared" si="7"/>
        <v>222.90632214952075</v>
      </c>
      <c r="AK29">
        <f t="shared" si="22"/>
        <v>489.05145360975553</v>
      </c>
      <c r="AL29">
        <f t="shared" si="8"/>
        <v>-9677.7844572436243</v>
      </c>
      <c r="AN29">
        <f t="shared" si="9"/>
        <v>0</v>
      </c>
      <c r="AO29">
        <f t="shared" si="9"/>
        <v>0</v>
      </c>
      <c r="AP29">
        <f t="shared" si="9"/>
        <v>-0.90392022850125475</v>
      </c>
      <c r="AQ29">
        <f t="shared" si="9"/>
        <v>-544.77375153116475</v>
      </c>
      <c r="AR29">
        <f t="shared" si="9"/>
        <v>-545.67767175966594</v>
      </c>
      <c r="AS29">
        <f t="shared" si="9"/>
        <v>11.707220464497022</v>
      </c>
      <c r="AT29">
        <f t="shared" si="9"/>
        <v>25.685378192421339</v>
      </c>
      <c r="AU29">
        <f t="shared" si="9"/>
        <v>-508.28507310274762</v>
      </c>
      <c r="AW29">
        <v>26</v>
      </c>
      <c r="AX29">
        <f>IF(Z29&gt;0, (R29*SUMPRODUCT(K29:$K$98, X29:$X$98)-K29*$AZ$3)/Z29, 0)</f>
        <v>9824.615671615582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2000000</v>
      </c>
      <c r="S30">
        <f t="shared" si="1"/>
        <v>9671.8976725411485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6763.5430151327</v>
      </c>
      <c r="AC30">
        <f t="shared" si="2"/>
        <v>6538.9783820857365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-10927.570379639921</v>
      </c>
      <c r="AI30">
        <f t="shared" si="6"/>
        <v>-10944.472384301969</v>
      </c>
      <c r="AJ30">
        <f t="shared" si="7"/>
        <v>224.56463304696354</v>
      </c>
      <c r="AK30">
        <f t="shared" si="22"/>
        <v>473.44801105928906</v>
      </c>
      <c r="AL30">
        <f t="shared" si="8"/>
        <v>-10246.459740195718</v>
      </c>
      <c r="AN30">
        <f t="shared" si="9"/>
        <v>0</v>
      </c>
      <c r="AO30">
        <f t="shared" si="9"/>
        <v>0</v>
      </c>
      <c r="AP30">
        <f t="shared" si="9"/>
        <v>-0.79259550508871179</v>
      </c>
      <c r="AQ30">
        <f t="shared" si="9"/>
        <v>-512.43289406320605</v>
      </c>
      <c r="AR30">
        <f t="shared" si="9"/>
        <v>-513.22548956829485</v>
      </c>
      <c r="AS30">
        <f t="shared" si="9"/>
        <v>10.530639549199524</v>
      </c>
      <c r="AT30">
        <f t="shared" si="9"/>
        <v>22.201672107059416</v>
      </c>
      <c r="AU30">
        <f t="shared" si="9"/>
        <v>-480.49317791203595</v>
      </c>
      <c r="AW30">
        <v>27</v>
      </c>
      <c r="AX30">
        <f>IF(Z30&gt;0, (R30*SUMPRODUCT(K30:$K$98, X30:$X$98)-K30*$AZ$3)/Z30, 0)</f>
        <v>9671.8976725411485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2000000</v>
      </c>
      <c r="S31">
        <f t="shared" si="1"/>
        <v>9513.3313968588172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6538.9783820857365</v>
      </c>
      <c r="AC31">
        <f t="shared" si="2"/>
        <v>6312.4464866691378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-11564.956005460079</v>
      </c>
      <c r="AI31">
        <f t="shared" si="6"/>
        <v>-11581.544428125439</v>
      </c>
      <c r="AJ31">
        <f t="shared" si="7"/>
        <v>226.53189541659867</v>
      </c>
      <c r="AK31">
        <f t="shared" si="22"/>
        <v>457.72848674600158</v>
      </c>
      <c r="AL31">
        <f t="shared" si="8"/>
        <v>-10897.284045962837</v>
      </c>
      <c r="AN31">
        <f t="shared" si="9"/>
        <v>0</v>
      </c>
      <c r="AO31">
        <f t="shared" si="9"/>
        <v>0</v>
      </c>
      <c r="AP31">
        <f t="shared" si="9"/>
        <v>-0.69454510954496662</v>
      </c>
      <c r="AQ31">
        <f t="shared" si="9"/>
        <v>-484.2162391044273</v>
      </c>
      <c r="AR31">
        <f t="shared" si="9"/>
        <v>-484.91078421397225</v>
      </c>
      <c r="AS31">
        <f t="shared" si="9"/>
        <v>9.4847245751765517</v>
      </c>
      <c r="AT31">
        <f t="shared" si="9"/>
        <v>19.16475655233522</v>
      </c>
      <c r="AU31">
        <f t="shared" si="9"/>
        <v>-456.26130308646043</v>
      </c>
      <c r="AW31">
        <v>28</v>
      </c>
      <c r="AX31">
        <f>IF(Z31&gt;0, (R31*SUMPRODUCT(K31:$K$98, X31:$X$98)-K31*$AZ$3)/Z31, 0)</f>
        <v>9513.3313968588172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2000000</v>
      </c>
      <c r="S32">
        <f t="shared" si="1"/>
        <v>9348.3692254793441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6312.4464866691378</v>
      </c>
      <c r="AC32">
        <f t="shared" si="2"/>
        <v>6083.4989963563221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-12292.865213976562</v>
      </c>
      <c r="AI32">
        <f t="shared" si="6"/>
        <v>-12309.134091600094</v>
      </c>
      <c r="AJ32">
        <f t="shared" si="7"/>
        <v>228.94749031281572</v>
      </c>
      <c r="AK32">
        <f t="shared" si="22"/>
        <v>441.8712540668397</v>
      </c>
      <c r="AL32">
        <f t="shared" si="8"/>
        <v>-11638.315347220438</v>
      </c>
      <c r="AN32">
        <f t="shared" si="9"/>
        <v>0</v>
      </c>
      <c r="AO32">
        <f t="shared" si="9"/>
        <v>0</v>
      </c>
      <c r="AP32">
        <f t="shared" si="9"/>
        <v>-0.6081839220014883</v>
      </c>
      <c r="AQ32">
        <f t="shared" si="9"/>
        <v>-459.54755770356593</v>
      </c>
      <c r="AR32">
        <f t="shared" si="9"/>
        <v>-460.15574162556743</v>
      </c>
      <c r="AS32">
        <f t="shared" si="9"/>
        <v>8.5588069326581877</v>
      </c>
      <c r="AT32">
        <f t="shared" si="9"/>
        <v>16.518594492922194</v>
      </c>
      <c r="AU32">
        <f t="shared" si="9"/>
        <v>-435.07834019998705</v>
      </c>
      <c r="AW32">
        <v>29</v>
      </c>
      <c r="AX32">
        <f>IF(Z32&gt;0, (R32*SUMPRODUCT(K32:$K$98, X32:$X$98)-K32*$AZ$3)/Z32, 0)</f>
        <v>9348.3692254793441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2000000</v>
      </c>
      <c r="S33">
        <f t="shared" si="1"/>
        <v>9176.9840078254801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6083.4989963563221</v>
      </c>
      <c r="AC33">
        <f t="shared" si="2"/>
        <v>5851.8699643595519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-13158.90596191483</v>
      </c>
      <c r="AI33">
        <f t="shared" si="6"/>
        <v>-13174.847664437602</v>
      </c>
      <c r="AJ33">
        <f t="shared" si="7"/>
        <v>231.62903199677021</v>
      </c>
      <c r="AK33">
        <f t="shared" si="22"/>
        <v>425.84492974494259</v>
      </c>
      <c r="AL33">
        <f t="shared" si="8"/>
        <v>-12517.37370269589</v>
      </c>
      <c r="AN33">
        <f t="shared" si="9"/>
        <v>0</v>
      </c>
      <c r="AO33">
        <f t="shared" si="9"/>
        <v>0</v>
      </c>
      <c r="AP33">
        <f t="shared" si="9"/>
        <v>-0.53210093332135411</v>
      </c>
      <c r="AQ33">
        <f t="shared" si="9"/>
        <v>-439.21696153977342</v>
      </c>
      <c r="AR33">
        <f t="shared" si="9"/>
        <v>-439.74906247309474</v>
      </c>
      <c r="AS33">
        <f t="shared" si="9"/>
        <v>7.7312961983669535</v>
      </c>
      <c r="AT33">
        <f t="shared" si="9"/>
        <v>14.213819649675109</v>
      </c>
      <c r="AU33">
        <f t="shared" si="9"/>
        <v>-417.80394662505273</v>
      </c>
      <c r="AW33">
        <v>30</v>
      </c>
      <c r="AX33">
        <f>IF(Z33&gt;0, (R33*SUMPRODUCT(K33:$K$98, X33:$X$98)-K33*$AZ$3)/Z33, 0)</f>
        <v>9176.9840078254801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2000000</v>
      </c>
      <c r="S34">
        <f t="shared" si="1"/>
        <v>8997.0387351967565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5851.8699643595519</v>
      </c>
      <c r="AC34">
        <f t="shared" si="2"/>
        <v>5616.1516864865607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-14138.356728016708</v>
      </c>
      <c r="AI34">
        <f t="shared" si="6"/>
        <v>-14153.962284055153</v>
      </c>
      <c r="AJ34">
        <f t="shared" si="7"/>
        <v>235.71827787299117</v>
      </c>
      <c r="AK34">
        <f t="shared" si="22"/>
        <v>409.63089750516866</v>
      </c>
      <c r="AL34">
        <f t="shared" si="8"/>
        <v>-13508.613108676993</v>
      </c>
      <c r="AN34">
        <f t="shared" si="9"/>
        <v>0</v>
      </c>
      <c r="AO34">
        <f t="shared" si="9"/>
        <v>0</v>
      </c>
      <c r="AP34">
        <f t="shared" si="9"/>
        <v>-0.46507237638835264</v>
      </c>
      <c r="AQ34">
        <f t="shared" si="9"/>
        <v>-421.34731665611412</v>
      </c>
      <c r="AR34">
        <f t="shared" si="9"/>
        <v>-421.81238903250249</v>
      </c>
      <c r="AS34">
        <f t="shared" si="9"/>
        <v>7.0248095856693915</v>
      </c>
      <c r="AT34">
        <f t="shared" si="9"/>
        <v>12.207704389097698</v>
      </c>
      <c r="AU34">
        <f t="shared" ref="AU34:AU79" si="23">AL34*$K34</f>
        <v>-402.57987505773542</v>
      </c>
      <c r="AW34">
        <v>31</v>
      </c>
      <c r="AX34">
        <f>IF(Z34&gt;0, (R34*SUMPRODUCT(K34:$K$98, X34:$X$98)-K34*$AZ$3)/Z34, 0)</f>
        <v>8997.0387351967565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2000000</v>
      </c>
      <c r="S35">
        <f t="shared" si="1"/>
        <v>8808.7392246125964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5616.1516864865607</v>
      </c>
      <c r="AC35">
        <f t="shared" si="2"/>
        <v>5376.4996231043615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-15240.594517373054</v>
      </c>
      <c r="AI35">
        <f t="shared" ref="AI35:AI66" si="25">SUM(AE35:AH35)</f>
        <v>-15255.853510419647</v>
      </c>
      <c r="AJ35">
        <f t="shared" si="7"/>
        <v>239.65206338219923</v>
      </c>
      <c r="AK35">
        <f t="shared" si="22"/>
        <v>393.13061805405931</v>
      </c>
      <c r="AL35">
        <f t="shared" ref="AL35:AL79" si="26">SUM(AI35:AK35)</f>
        <v>-14623.070828983389</v>
      </c>
      <c r="AN35">
        <f t="shared" ref="AN35:AT66" si="27">AE35*$K35</f>
        <v>0</v>
      </c>
      <c r="AO35">
        <f t="shared" si="27"/>
        <v>0</v>
      </c>
      <c r="AP35">
        <f t="shared" si="27"/>
        <v>-0.40602161064519765</v>
      </c>
      <c r="AQ35">
        <f t="shared" si="27"/>
        <v>-405.53205013197658</v>
      </c>
      <c r="AR35">
        <f t="shared" si="27"/>
        <v>-405.93807174262179</v>
      </c>
      <c r="AS35">
        <f t="shared" si="27"/>
        <v>6.3768242420567471</v>
      </c>
      <c r="AT35">
        <f t="shared" si="27"/>
        <v>10.460685462590035</v>
      </c>
      <c r="AU35">
        <f t="shared" si="23"/>
        <v>-389.10056203797501</v>
      </c>
      <c r="AW35">
        <v>32</v>
      </c>
      <c r="AX35">
        <f>IF(Z35&gt;0, (R35*SUMPRODUCT(K35:$K$98, X35:$X$98)-K35*$AZ$3)/Z35, 0)</f>
        <v>8808.7392246125964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2000000</v>
      </c>
      <c r="S36">
        <f t="shared" si="1"/>
        <v>8612.5320317467867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5376.4996231043615</v>
      </c>
      <c r="AC36">
        <f t="shared" si="2"/>
        <v>5133.1954776812363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-16482.899788787327</v>
      </c>
      <c r="AI36">
        <f t="shared" si="25"/>
        <v>-16497.800155656092</v>
      </c>
      <c r="AJ36">
        <f t="shared" si="7"/>
        <v>243.30414542312519</v>
      </c>
      <c r="AK36">
        <f t="shared" si="22"/>
        <v>376.35497361730535</v>
      </c>
      <c r="AL36">
        <f t="shared" si="26"/>
        <v>-15878.141036615663</v>
      </c>
      <c r="AN36">
        <f t="shared" si="27"/>
        <v>0</v>
      </c>
      <c r="AO36">
        <f t="shared" si="27"/>
        <v>0</v>
      </c>
      <c r="AP36">
        <f t="shared" si="27"/>
        <v>-0.35399914524340187</v>
      </c>
      <c r="AQ36">
        <f t="shared" si="27"/>
        <v>-391.59656186682594</v>
      </c>
      <c r="AR36">
        <f t="shared" si="27"/>
        <v>-391.95056101206933</v>
      </c>
      <c r="AS36">
        <f t="shared" si="27"/>
        <v>5.7803583141635873</v>
      </c>
      <c r="AT36">
        <f t="shared" si="27"/>
        <v>8.9413462193268423</v>
      </c>
      <c r="AU36">
        <f t="shared" si="23"/>
        <v>-377.2288564785789</v>
      </c>
      <c r="AW36">
        <v>33</v>
      </c>
      <c r="AX36">
        <f>IF(Z36&gt;0, (R36*SUMPRODUCT(K36:$K$98, X36:$X$98)-K36*$AZ$3)/Z36, 0)</f>
        <v>8612.5320317467867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2000000</v>
      </c>
      <c r="S37">
        <f t="shared" si="1"/>
        <v>8408.3276642110704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5133.1954776812363</v>
      </c>
      <c r="AC37">
        <f t="shared" si="2"/>
        <v>4886.4452593044552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-17821.986699308422</v>
      </c>
      <c r="AI37">
        <f t="shared" si="25"/>
        <v>-17836.51528767476</v>
      </c>
      <c r="AJ37">
        <f t="shared" si="7"/>
        <v>246.75021837678105</v>
      </c>
      <c r="AK37">
        <f t="shared" si="22"/>
        <v>359.32368343768655</v>
      </c>
      <c r="AL37">
        <f t="shared" si="26"/>
        <v>-17230.441385860293</v>
      </c>
      <c r="AN37">
        <f t="shared" si="27"/>
        <v>0</v>
      </c>
      <c r="AO37">
        <f t="shared" si="27"/>
        <v>0</v>
      </c>
      <c r="AP37">
        <f t="shared" si="27"/>
        <v>-0.30818439791821617</v>
      </c>
      <c r="AQ37">
        <f t="shared" si="27"/>
        <v>-378.04486589755192</v>
      </c>
      <c r="AR37">
        <f t="shared" si="27"/>
        <v>-378.35305029547015</v>
      </c>
      <c r="AS37">
        <f t="shared" si="27"/>
        <v>5.2341332529477009</v>
      </c>
      <c r="AT37">
        <f t="shared" si="27"/>
        <v>7.6220724440494552</v>
      </c>
      <c r="AU37">
        <f t="shared" si="23"/>
        <v>-365.49684459847305</v>
      </c>
      <c r="AW37">
        <v>34</v>
      </c>
      <c r="AX37">
        <f>IF(Z37&gt;0, (R37*SUMPRODUCT(K37:$K$98, X37:$X$98)-K37*$AZ$3)/Z37, 0)</f>
        <v>8408.3276642110704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2000000</v>
      </c>
      <c r="S38">
        <f t="shared" si="1"/>
        <v>8198.1112877562518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4886.4452593044552</v>
      </c>
      <c r="AC38">
        <f t="shared" si="2"/>
        <v>4637.7274858087303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-19250.553928457688</v>
      </c>
      <c r="AI38">
        <f t="shared" si="25"/>
        <v>-19264.696599016257</v>
      </c>
      <c r="AJ38">
        <f t="shared" si="7"/>
        <v>248.71777349572494</v>
      </c>
      <c r="AK38">
        <f t="shared" si="22"/>
        <v>342.05116815131191</v>
      </c>
      <c r="AL38">
        <f t="shared" si="26"/>
        <v>-18673.927657369219</v>
      </c>
      <c r="AN38">
        <f t="shared" si="27"/>
        <v>0</v>
      </c>
      <c r="AO38">
        <f t="shared" si="27"/>
        <v>0</v>
      </c>
      <c r="AP38">
        <f t="shared" si="27"/>
        <v>-0.26785553894719094</v>
      </c>
      <c r="AQ38">
        <f t="shared" si="27"/>
        <v>-364.59645129858171</v>
      </c>
      <c r="AR38">
        <f t="shared" si="27"/>
        <v>-364.86430683752889</v>
      </c>
      <c r="AS38">
        <f t="shared" si="27"/>
        <v>4.7105978315446304</v>
      </c>
      <c r="AT38">
        <f t="shared" si="27"/>
        <v>6.4782884967349252</v>
      </c>
      <c r="AU38">
        <f t="shared" si="23"/>
        <v>-353.67542050924931</v>
      </c>
      <c r="AW38">
        <v>35</v>
      </c>
      <c r="AX38">
        <f>IF(Z38&gt;0, (R38*SUMPRODUCT(K38:$K$98, X38:$X$98)-K38*$AZ$3)/Z38, 0)</f>
        <v>8198.1112877562518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2000000</v>
      </c>
      <c r="S39">
        <f t="shared" si="1"/>
        <v>7983.8454259434375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4637.7274858087303</v>
      </c>
      <c r="AC39">
        <f t="shared" si="2"/>
        <v>4388.6016527260654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-20729.112497908929</v>
      </c>
      <c r="AI39">
        <f t="shared" si="25"/>
        <v>-20742.85462785569</v>
      </c>
      <c r="AJ39">
        <f t="shared" si="7"/>
        <v>249.12583308266494</v>
      </c>
      <c r="AK39">
        <f t="shared" si="22"/>
        <v>324.64092400661116</v>
      </c>
      <c r="AL39">
        <f t="shared" si="26"/>
        <v>-20169.087870766416</v>
      </c>
      <c r="AN39">
        <f t="shared" si="27"/>
        <v>0</v>
      </c>
      <c r="AO39">
        <f t="shared" si="27"/>
        <v>0</v>
      </c>
      <c r="AP39">
        <f t="shared" si="27"/>
        <v>-0.2323834712985289</v>
      </c>
      <c r="AQ39">
        <f t="shared" si="27"/>
        <v>-350.53540738332964</v>
      </c>
      <c r="AR39">
        <f t="shared" si="27"/>
        <v>-350.76779085462817</v>
      </c>
      <c r="AS39">
        <f t="shared" si="27"/>
        <v>4.2127913290138483</v>
      </c>
      <c r="AT39">
        <f t="shared" si="27"/>
        <v>5.4897737933275002</v>
      </c>
      <c r="AU39">
        <f t="shared" si="23"/>
        <v>-341.06522573228688</v>
      </c>
      <c r="AW39">
        <v>36</v>
      </c>
      <c r="AX39">
        <f>IF(Z39&gt;0, (R39*SUMPRODUCT(K39:$K$98, X39:$X$98)-K39*$AZ$3)/Z39, 0)</f>
        <v>7983.8454259434375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2000000</v>
      </c>
      <c r="S40">
        <f t="shared" si="1"/>
        <v>7768.7485623115817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4388.6016527260654</v>
      </c>
      <c r="AC40">
        <f t="shared" si="2"/>
        <v>4141.1650116069495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-22268.044195735023</v>
      </c>
      <c r="AI40">
        <f t="shared" si="25"/>
        <v>-22281.370553829867</v>
      </c>
      <c r="AJ40">
        <f t="shared" si="7"/>
        <v>247.43664111911585</v>
      </c>
      <c r="AK40">
        <f t="shared" si="22"/>
        <v>307.2021156908246</v>
      </c>
      <c r="AL40">
        <f t="shared" si="26"/>
        <v>-21726.731797019929</v>
      </c>
      <c r="AN40">
        <f t="shared" si="27"/>
        <v>0</v>
      </c>
      <c r="AO40">
        <f t="shared" si="27"/>
        <v>0</v>
      </c>
      <c r="AP40">
        <f t="shared" si="27"/>
        <v>-0.20120772020612021</v>
      </c>
      <c r="AQ40">
        <f t="shared" si="27"/>
        <v>-336.21356819206807</v>
      </c>
      <c r="AR40">
        <f t="shared" si="27"/>
        <v>-336.41477591227419</v>
      </c>
      <c r="AS40">
        <f t="shared" si="27"/>
        <v>3.7359166023234196</v>
      </c>
      <c r="AT40">
        <f t="shared" si="27"/>
        <v>4.6382842859790445</v>
      </c>
      <c r="AU40">
        <f t="shared" si="23"/>
        <v>-328.04057502397177</v>
      </c>
      <c r="AW40">
        <v>37</v>
      </c>
      <c r="AX40">
        <f>IF(Z40&gt;0, (R40*SUMPRODUCT(K40:$K$98, X40:$X$98)-K40*$AZ$3)/Z40, 0)</f>
        <v>7768.7485623115817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2000000</v>
      </c>
      <c r="S41">
        <f t="shared" si="1"/>
        <v>7555.739935856941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4141.1650116069495</v>
      </c>
      <c r="AC41">
        <f t="shared" si="2"/>
        <v>3897.0039132936422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-23912.874535256222</v>
      </c>
      <c r="AI41">
        <f t="shared" si="25"/>
        <v>-23925.768718838426</v>
      </c>
      <c r="AJ41">
        <f t="shared" si="7"/>
        <v>244.16109831330732</v>
      </c>
      <c r="AK41">
        <f t="shared" si="22"/>
        <v>289.88155081248647</v>
      </c>
      <c r="AL41">
        <f t="shared" si="26"/>
        <v>-23391.726069712633</v>
      </c>
      <c r="AN41">
        <f t="shared" si="27"/>
        <v>0</v>
      </c>
      <c r="AO41">
        <f t="shared" si="27"/>
        <v>0</v>
      </c>
      <c r="AP41">
        <f t="shared" si="27"/>
        <v>-0.17382369908448111</v>
      </c>
      <c r="AQ41">
        <f t="shared" si="27"/>
        <v>-322.36428781715483</v>
      </c>
      <c r="AR41">
        <f t="shared" si="27"/>
        <v>-322.53811151623933</v>
      </c>
      <c r="AS41">
        <f t="shared" si="27"/>
        <v>3.2914829396348142</v>
      </c>
      <c r="AT41">
        <f t="shared" si="27"/>
        <v>3.907830467693219</v>
      </c>
      <c r="AU41">
        <f t="shared" si="23"/>
        <v>-315.33879810891131</v>
      </c>
      <c r="AW41">
        <v>38</v>
      </c>
      <c r="AX41">
        <f>IF(Z41&gt;0, (R41*SUMPRODUCT(K41:$K$98, X41:$X$98)-K41*$AZ$3)/Z41, 0)</f>
        <v>7555.739935856941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2000000</v>
      </c>
      <c r="S42">
        <f t="shared" si="1"/>
        <v>7346.2741407983758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3897.0039132936422</v>
      </c>
      <c r="AC42">
        <f t="shared" si="2"/>
        <v>3656.8293307253803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-25659.070480656774</v>
      </c>
      <c r="AI42">
        <f t="shared" si="25"/>
        <v>-25671.514984022149</v>
      </c>
      <c r="AJ42">
        <f t="shared" si="7"/>
        <v>240.17458256826194</v>
      </c>
      <c r="AK42">
        <f t="shared" si="22"/>
        <v>272.79027393055497</v>
      </c>
      <c r="AL42">
        <f t="shared" si="26"/>
        <v>-25158.550127523333</v>
      </c>
      <c r="AN42">
        <f t="shared" si="27"/>
        <v>0</v>
      </c>
      <c r="AO42">
        <f t="shared" si="27"/>
        <v>0</v>
      </c>
      <c r="AP42">
        <f t="shared" si="27"/>
        <v>-0.14978719408416277</v>
      </c>
      <c r="AQ42">
        <f t="shared" si="27"/>
        <v>-308.84319424099874</v>
      </c>
      <c r="AR42">
        <f t="shared" si="27"/>
        <v>-308.99298143508287</v>
      </c>
      <c r="AS42">
        <f t="shared" si="27"/>
        <v>2.8908406994633222</v>
      </c>
      <c r="AT42">
        <f t="shared" si="27"/>
        <v>3.2834166624274839</v>
      </c>
      <c r="AU42">
        <f t="shared" si="23"/>
        <v>-302.81872407319207</v>
      </c>
      <c r="AW42">
        <v>39</v>
      </c>
      <c r="AX42">
        <f>IF(Z42&gt;0, (R42*SUMPRODUCT(K42:$K$98, X42:$X$98)-K42*$AZ$3)/Z42, 0)</f>
        <v>7346.2741407983758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2000000</v>
      </c>
      <c r="S43">
        <f t="shared" si="1"/>
        <v>7142.0265334036303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3656.8293307253803</v>
      </c>
      <c r="AC43">
        <f t="shared" si="2"/>
        <v>3421.3698018851792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-27509.709627868895</v>
      </c>
      <c r="AI43">
        <f t="shared" si="25"/>
        <v>-27521.685814830267</v>
      </c>
      <c r="AJ43">
        <f t="shared" si="7"/>
        <v>235.45952884020107</v>
      </c>
      <c r="AK43">
        <f t="shared" si="22"/>
        <v>255.97805315077665</v>
      </c>
      <c r="AL43">
        <f t="shared" si="26"/>
        <v>-27030.248232839291</v>
      </c>
      <c r="AN43">
        <f t="shared" si="27"/>
        <v>0</v>
      </c>
      <c r="AO43">
        <f t="shared" si="27"/>
        <v>0</v>
      </c>
      <c r="AP43">
        <f t="shared" si="27"/>
        <v>-0.12870566426730523</v>
      </c>
      <c r="AQ43">
        <f t="shared" si="27"/>
        <v>-295.64129742423415</v>
      </c>
      <c r="AR43">
        <f t="shared" si="27"/>
        <v>-295.77000308850148</v>
      </c>
      <c r="AS43">
        <f t="shared" si="27"/>
        <v>2.5304360365438199</v>
      </c>
      <c r="AT43">
        <f t="shared" si="27"/>
        <v>2.7509444763080815</v>
      </c>
      <c r="AU43">
        <f t="shared" si="23"/>
        <v>-290.48862257564957</v>
      </c>
      <c r="AW43">
        <v>40</v>
      </c>
      <c r="AX43">
        <f>IF(Z43&gt;0, (R43*SUMPRODUCT(K43:$K$98, X43:$X$98)-K43*$AZ$3)/Z43, 0)</f>
        <v>7142.0265334036303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2000000</v>
      </c>
      <c r="S44">
        <f t="shared" si="1"/>
        <v>6943.6396186886568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3421.3698018851792</v>
      </c>
      <c r="AC44">
        <f t="shared" si="2"/>
        <v>3191.2496342830864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-29327.583640447163</v>
      </c>
      <c r="AI44">
        <f t="shared" si="25"/>
        <v>-29339.073470743417</v>
      </c>
      <c r="AJ44">
        <f t="shared" si="7"/>
        <v>230.12016760209281</v>
      </c>
      <c r="AK44">
        <f t="shared" si="22"/>
        <v>239.49588613196258</v>
      </c>
      <c r="AL44">
        <f t="shared" si="26"/>
        <v>-28869.457417009362</v>
      </c>
      <c r="AN44">
        <f t="shared" si="27"/>
        <v>0</v>
      </c>
      <c r="AO44">
        <f t="shared" si="27"/>
        <v>0</v>
      </c>
      <c r="AP44">
        <f t="shared" si="27"/>
        <v>-0.1102490065559411</v>
      </c>
      <c r="AQ44">
        <f t="shared" si="27"/>
        <v>-281.40859156986687</v>
      </c>
      <c r="AR44">
        <f t="shared" si="27"/>
        <v>-281.51884057642286</v>
      </c>
      <c r="AS44">
        <f t="shared" si="27"/>
        <v>2.2080848204424139</v>
      </c>
      <c r="AT44">
        <f t="shared" si="27"/>
        <v>2.2980481729910838</v>
      </c>
      <c r="AU44">
        <f t="shared" si="23"/>
        <v>-277.01270758298932</v>
      </c>
      <c r="AW44">
        <v>41</v>
      </c>
      <c r="AX44">
        <f>IF(Z44&gt;0, (R44*SUMPRODUCT(K44:$K$98, X44:$X$98)-K44*$AZ$3)/Z44, 0)</f>
        <v>6943.6396186886568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2000000</v>
      </c>
      <c r="S45">
        <f t="shared" si="1"/>
        <v>6753.9225685711936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3191.2496342830864</v>
      </c>
      <c r="AC45">
        <f t="shared" si="2"/>
        <v>2968.3420514829877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-30996.607874126996</v>
      </c>
      <c r="AI45">
        <f t="shared" si="25"/>
        <v>-31007.59534852186</v>
      </c>
      <c r="AJ45">
        <f t="shared" si="7"/>
        <v>222.90758280009868</v>
      </c>
      <c r="AK45">
        <f t="shared" si="22"/>
        <v>223.38747439981606</v>
      </c>
      <c r="AL45">
        <f t="shared" si="26"/>
        <v>-30561.300291321946</v>
      </c>
      <c r="AN45">
        <f t="shared" si="27"/>
        <v>0</v>
      </c>
      <c r="AO45">
        <f t="shared" si="27"/>
        <v>0</v>
      </c>
      <c r="AP45">
        <f t="shared" si="27"/>
        <v>-9.4132788468383605E-2</v>
      </c>
      <c r="AQ45">
        <f t="shared" si="27"/>
        <v>-265.55667184228872</v>
      </c>
      <c r="AR45">
        <f t="shared" si="27"/>
        <v>-265.65080463075708</v>
      </c>
      <c r="AS45">
        <f t="shared" si="27"/>
        <v>1.9097120580801874</v>
      </c>
      <c r="AT45">
        <f t="shared" si="27"/>
        <v>1.913823424607245</v>
      </c>
      <c r="AU45">
        <f t="shared" si="23"/>
        <v>-261.82726914806966</v>
      </c>
      <c r="AW45">
        <v>42</v>
      </c>
      <c r="AX45">
        <f>IF(Z45&gt;0, (R45*SUMPRODUCT(K45:$K$98, X45:$X$98)-K45*$AZ$3)/Z45, 0)</f>
        <v>6753.9225685711936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2000000</v>
      </c>
      <c r="S46">
        <f t="shared" si="1"/>
        <v>6637.6969762612316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2968.3420514829877</v>
      </c>
      <c r="AC46">
        <f t="shared" si="2"/>
        <v>2755.0184231851345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-40095.228741352679</v>
      </c>
      <c r="AI46">
        <f t="shared" si="25"/>
        <v>-40105.605150644325</v>
      </c>
      <c r="AJ46">
        <f t="shared" si="7"/>
        <v>213.32362829785325</v>
      </c>
      <c r="AK46">
        <f t="shared" si="22"/>
        <v>207.78394360380915</v>
      </c>
      <c r="AL46">
        <f t="shared" si="26"/>
        <v>-39684.497578742659</v>
      </c>
      <c r="AN46">
        <f t="shared" si="27"/>
        <v>0</v>
      </c>
      <c r="AO46">
        <f t="shared" si="27"/>
        <v>0</v>
      </c>
      <c r="AP46">
        <f t="shared" si="27"/>
        <v>-7.9372876413766252E-2</v>
      </c>
      <c r="AQ46">
        <f t="shared" si="27"/>
        <v>-306.70278573439765</v>
      </c>
      <c r="AR46">
        <f t="shared" si="27"/>
        <v>-306.78215861081139</v>
      </c>
      <c r="AS46">
        <f t="shared" si="27"/>
        <v>1.6317889463601418</v>
      </c>
      <c r="AT46">
        <f t="shared" si="27"/>
        <v>1.5894139111978856</v>
      </c>
      <c r="AU46">
        <f t="shared" si="23"/>
        <v>-303.56095575325332</v>
      </c>
      <c r="AW46">
        <v>43</v>
      </c>
      <c r="AX46">
        <f>IF(Z46&gt;0, (R46*SUMPRODUCT(K46:$K$98, X46:$X$98)-K46*$AZ$3)/Z46, 0)</f>
        <v>6637.6969762612316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2000000</v>
      </c>
      <c r="S47">
        <f t="shared" si="1"/>
        <v>6452.8895222943765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2755.0184231851345</v>
      </c>
      <c r="AC47">
        <f t="shared" si="2"/>
        <v>2494.9522834725549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-48529.421975211852</v>
      </c>
      <c r="AI47">
        <f t="shared" si="25"/>
        <v>-48539.088002635894</v>
      </c>
      <c r="AJ47">
        <f t="shared" si="7"/>
        <v>260.06613971257957</v>
      </c>
      <c r="AK47">
        <f t="shared" si="22"/>
        <v>192.85128962295943</v>
      </c>
      <c r="AL47">
        <f t="shared" si="26"/>
        <v>-48086.170573300355</v>
      </c>
      <c r="AN47">
        <f t="shared" si="27"/>
        <v>0</v>
      </c>
      <c r="AO47">
        <f t="shared" si="27"/>
        <v>0</v>
      </c>
      <c r="AP47">
        <f t="shared" si="27"/>
        <v>-6.6016884565506515E-2</v>
      </c>
      <c r="AQ47">
        <f t="shared" si="27"/>
        <v>-331.44549544723429</v>
      </c>
      <c r="AR47">
        <f t="shared" si="27"/>
        <v>-331.51151233179979</v>
      </c>
      <c r="AS47">
        <f t="shared" si="27"/>
        <v>1.7761956977380482</v>
      </c>
      <c r="AT47">
        <f t="shared" si="27"/>
        <v>1.3171327544220317</v>
      </c>
      <c r="AU47">
        <f t="shared" si="23"/>
        <v>-328.41818387963974</v>
      </c>
      <c r="AW47">
        <v>44</v>
      </c>
      <c r="AX47">
        <f>IF(Z47&gt;0, (R47*SUMPRODUCT(K47:$K$98, X47:$X$98)-K47*$AZ$3)/Z47, 0)</f>
        <v>6452.8895222943765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2000000</v>
      </c>
      <c r="S48">
        <f t="shared" si="1"/>
        <v>6216.9688032202484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2494.9522834725549</v>
      </c>
      <c r="AC48">
        <f t="shared" si="2"/>
        <v>2205.1466505448002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-56153.291565493979</v>
      </c>
      <c r="AI48">
        <f t="shared" si="25"/>
        <v>-56162.159016499216</v>
      </c>
      <c r="AJ48">
        <f t="shared" si="7"/>
        <v>289.80563292775469</v>
      </c>
      <c r="AK48">
        <f t="shared" si="22"/>
        <v>174.64665984307885</v>
      </c>
      <c r="AL48">
        <f t="shared" si="26"/>
        <v>-55697.706723728385</v>
      </c>
      <c r="AN48">
        <f t="shared" si="27"/>
        <v>0</v>
      </c>
      <c r="AO48">
        <f t="shared" si="27"/>
        <v>0</v>
      </c>
      <c r="AP48">
        <f t="shared" si="27"/>
        <v>-5.4073910441471369E-2</v>
      </c>
      <c r="AQ48">
        <f t="shared" si="27"/>
        <v>-342.4240018145365</v>
      </c>
      <c r="AR48">
        <f t="shared" si="27"/>
        <v>-342.478075724978</v>
      </c>
      <c r="AS48">
        <f t="shared" si="27"/>
        <v>1.7672410968068135</v>
      </c>
      <c r="AT48">
        <f t="shared" si="27"/>
        <v>1.0649991567681858</v>
      </c>
      <c r="AU48">
        <f t="shared" si="23"/>
        <v>-339.64583547140302</v>
      </c>
      <c r="AW48">
        <v>45</v>
      </c>
      <c r="AX48">
        <f>IF(Z48&gt;0, (R48*SUMPRODUCT(K48:$K$98, X48:$X$98)-K48*$AZ$3)/Z48, 0)</f>
        <v>6216.9688032202484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2000000</v>
      </c>
      <c r="S49">
        <f t="shared" si="1"/>
        <v>5940.1354002086955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2205.1466505448002</v>
      </c>
      <c r="AC49">
        <f t="shared" si="2"/>
        <v>1899.9010974083708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-62619.361762998022</v>
      </c>
      <c r="AI49">
        <f t="shared" si="25"/>
        <v>-62627.357797471166</v>
      </c>
      <c r="AJ49">
        <f t="shared" si="7"/>
        <v>305.24555313642941</v>
      </c>
      <c r="AK49">
        <f t="shared" si="22"/>
        <v>154.36026553813602</v>
      </c>
      <c r="AL49">
        <f t="shared" si="26"/>
        <v>-62167.751978796601</v>
      </c>
      <c r="AN49">
        <f t="shared" si="27"/>
        <v>0</v>
      </c>
      <c r="AO49">
        <f t="shared" si="27"/>
        <v>0</v>
      </c>
      <c r="AP49">
        <f t="shared" si="27"/>
        <v>-4.3535708342278934E-2</v>
      </c>
      <c r="AQ49">
        <f t="shared" si="27"/>
        <v>-340.94128526458934</v>
      </c>
      <c r="AR49">
        <f t="shared" si="27"/>
        <v>-340.98482097293163</v>
      </c>
      <c r="AS49">
        <f t="shared" si="27"/>
        <v>1.6619589896416114</v>
      </c>
      <c r="AT49">
        <f t="shared" si="27"/>
        <v>0.8404395357068829</v>
      </c>
      <c r="AU49">
        <f t="shared" si="23"/>
        <v>-338.48242244758313</v>
      </c>
      <c r="AW49">
        <v>46</v>
      </c>
      <c r="AX49">
        <f>IF(Z49&gt;0, (R49*SUMPRODUCT(K49:$K$98, X49:$X$98)-K49*$AZ$3)/Z49, 0)</f>
        <v>5940.1354002086955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2000000</v>
      </c>
      <c r="S50">
        <f t="shared" si="1"/>
        <v>5617.3090546963122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1899.9010974083708</v>
      </c>
      <c r="AC50">
        <f t="shared" si="2"/>
        <v>1592.1548556063783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-66411.350254886769</v>
      </c>
      <c r="AI50">
        <f t="shared" si="25"/>
        <v>-66418.436187136991</v>
      </c>
      <c r="AJ50">
        <f t="shared" si="7"/>
        <v>307.74624180199248</v>
      </c>
      <c r="AK50">
        <f t="shared" si="22"/>
        <v>132.99307681858596</v>
      </c>
      <c r="AL50">
        <f t="shared" si="26"/>
        <v>-65977.696868516417</v>
      </c>
      <c r="AN50">
        <f t="shared" si="27"/>
        <v>0</v>
      </c>
      <c r="AO50">
        <f t="shared" si="27"/>
        <v>0</v>
      </c>
      <c r="AP50">
        <f t="shared" si="27"/>
        <v>-3.4446883016012987E-2</v>
      </c>
      <c r="AQ50">
        <f t="shared" si="27"/>
        <v>-322.84587720868575</v>
      </c>
      <c r="AR50">
        <f t="shared" si="27"/>
        <v>-322.88032409170171</v>
      </c>
      <c r="AS50">
        <f t="shared" si="27"/>
        <v>1.4960485671638597</v>
      </c>
      <c r="AT50">
        <f t="shared" si="27"/>
        <v>0.64652000574283042</v>
      </c>
      <c r="AU50">
        <f t="shared" si="23"/>
        <v>-320.73775551879504</v>
      </c>
      <c r="AW50">
        <v>47</v>
      </c>
      <c r="AX50">
        <f>IF(Z50&gt;0, (R50*SUMPRODUCT(K50:$K$98, X50:$X$98)-K50*$AZ$3)/Z50, 0)</f>
        <v>5617.3090546963122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2000000</v>
      </c>
      <c r="S51">
        <f t="shared" si="1"/>
        <v>5271.3295876713455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1592.1548556063783</v>
      </c>
      <c r="AC51">
        <f t="shared" si="2"/>
        <v>1298.9474100607245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-68371.004425162595</v>
      </c>
      <c r="AI51">
        <f t="shared" si="25"/>
        <v>-68377.164860535006</v>
      </c>
      <c r="AJ51">
        <f t="shared" si="7"/>
        <v>293.20744554565385</v>
      </c>
      <c r="AK51">
        <f t="shared" si="22"/>
        <v>111.4508398924465</v>
      </c>
      <c r="AL51">
        <f t="shared" si="26"/>
        <v>-67972.506575096893</v>
      </c>
      <c r="AN51">
        <f t="shared" si="27"/>
        <v>0</v>
      </c>
      <c r="AO51">
        <f t="shared" si="27"/>
        <v>0</v>
      </c>
      <c r="AP51">
        <f t="shared" si="27"/>
        <v>-2.6739071201141482E-2</v>
      </c>
      <c r="AQ51">
        <f t="shared" si="27"/>
        <v>-296.76103146959974</v>
      </c>
      <c r="AR51">
        <f t="shared" si="27"/>
        <v>-296.78777054080092</v>
      </c>
      <c r="AS51">
        <f t="shared" si="27"/>
        <v>1.2726527086483974</v>
      </c>
      <c r="AT51">
        <f t="shared" si="27"/>
        <v>0.48374696967978592</v>
      </c>
      <c r="AU51">
        <f t="shared" si="23"/>
        <v>-295.03137086247267</v>
      </c>
      <c r="AW51">
        <v>48</v>
      </c>
      <c r="AX51">
        <f>IF(Z51&gt;0, (R51*SUMPRODUCT(K51:$K$98, X51:$X$98)-K51*$AZ$3)/Z51, 0)</f>
        <v>5271.3295876713455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2000000</v>
      </c>
      <c r="S52">
        <f t="shared" si="1"/>
        <v>4900.7282240884761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1298.9474100607245</v>
      </c>
      <c r="AC52">
        <f t="shared" si="2"/>
        <v>1028.6492640045462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-68112.027703868327</v>
      </c>
      <c r="AI52">
        <f t="shared" si="25"/>
        <v>-68117.275134540716</v>
      </c>
      <c r="AJ52">
        <f t="shared" si="7"/>
        <v>270.29814605617821</v>
      </c>
      <c r="AK52">
        <f t="shared" si="22"/>
        <v>90.926318704250718</v>
      </c>
      <c r="AL52">
        <f t="shared" si="26"/>
        <v>-67756.050669780292</v>
      </c>
      <c r="AN52">
        <f t="shared" si="27"/>
        <v>0</v>
      </c>
      <c r="AO52">
        <f t="shared" si="27"/>
        <v>0</v>
      </c>
      <c r="AP52">
        <f t="shared" si="27"/>
        <v>-2.0335909414839853E-2</v>
      </c>
      <c r="AQ52">
        <f t="shared" si="27"/>
        <v>-263.96156746495905</v>
      </c>
      <c r="AR52">
        <f t="shared" si="27"/>
        <v>-263.98190337437387</v>
      </c>
      <c r="AS52">
        <f t="shared" si="27"/>
        <v>1.0475142896356484</v>
      </c>
      <c r="AT52">
        <f t="shared" si="27"/>
        <v>0.35237614292356967</v>
      </c>
      <c r="AU52">
        <f t="shared" si="23"/>
        <v>-262.5820129418147</v>
      </c>
      <c r="AW52">
        <v>49</v>
      </c>
      <c r="AX52">
        <f>IF(Z52&gt;0, (R52*SUMPRODUCT(K52:$K$98, X52:$X$98)-K52*$AZ$3)/Z52, 0)</f>
        <v>4900.7282240884761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2000000</v>
      </c>
      <c r="S53">
        <f t="shared" si="1"/>
        <v>4505.3318028417671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1028.6492640045462</v>
      </c>
      <c r="AC53">
        <f t="shared" si="2"/>
        <v>788.31527280157059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-65648.799606285756</v>
      </c>
      <c r="AI53">
        <f t="shared" si="25"/>
        <v>-65653.173952656347</v>
      </c>
      <c r="AJ53">
        <f t="shared" si="7"/>
        <v>240.33399120297565</v>
      </c>
      <c r="AK53">
        <f t="shared" si="22"/>
        <v>72.00544848031825</v>
      </c>
      <c r="AL53">
        <f t="shared" si="26"/>
        <v>-65340.834512973051</v>
      </c>
      <c r="AN53">
        <f t="shared" si="27"/>
        <v>0</v>
      </c>
      <c r="AO53">
        <f t="shared" si="27"/>
        <v>0</v>
      </c>
      <c r="AP53">
        <f t="shared" si="27"/>
        <v>-1.5136031921271945E-2</v>
      </c>
      <c r="AQ53">
        <f t="shared" si="27"/>
        <v>-227.15675491906248</v>
      </c>
      <c r="AR53">
        <f t="shared" si="27"/>
        <v>-227.17189095098377</v>
      </c>
      <c r="AS53">
        <f t="shared" si="27"/>
        <v>0.8315992046439068</v>
      </c>
      <c r="AT53">
        <f t="shared" si="27"/>
        <v>0.24915191307953063</v>
      </c>
      <c r="AU53">
        <f t="shared" si="23"/>
        <v>-226.09113983326034</v>
      </c>
      <c r="AW53">
        <v>50</v>
      </c>
      <c r="AX53">
        <f>IF(Z53&gt;0, (R53*SUMPRODUCT(K53:$K$98, X53:$X$98)-K53*$AZ$3)/Z53, 0)</f>
        <v>4505.3318028417671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2000000</v>
      </c>
      <c r="S54">
        <f t="shared" si="1"/>
        <v>4087.4819181305293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788.31527280157059</v>
      </c>
      <c r="AC54">
        <f t="shared" si="2"/>
        <v>582.25456811642175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-61551.770729248266</v>
      </c>
      <c r="AI54">
        <f t="shared" si="25"/>
        <v>-61555.331935021029</v>
      </c>
      <c r="AJ54">
        <f t="shared" si="7"/>
        <v>206.06070468514883</v>
      </c>
      <c r="AK54">
        <f t="shared" si="22"/>
        <v>55.182069096109949</v>
      </c>
      <c r="AL54">
        <f t="shared" si="26"/>
        <v>-61294.089161239768</v>
      </c>
      <c r="AN54">
        <f t="shared" si="27"/>
        <v>0</v>
      </c>
      <c r="AO54">
        <f t="shared" si="27"/>
        <v>0</v>
      </c>
      <c r="AP54">
        <f t="shared" si="27"/>
        <v>-1.1002158887674305E-2</v>
      </c>
      <c r="AQ54">
        <f t="shared" si="27"/>
        <v>-190.16097484742872</v>
      </c>
      <c r="AR54">
        <f t="shared" si="27"/>
        <v>-190.17197700631641</v>
      </c>
      <c r="AS54">
        <f t="shared" si="27"/>
        <v>0.63661376458266827</v>
      </c>
      <c r="AT54">
        <f t="shared" si="27"/>
        <v>0.17048211495933668</v>
      </c>
      <c r="AU54">
        <f t="shared" si="23"/>
        <v>-189.36488112677441</v>
      </c>
      <c r="AW54">
        <v>51</v>
      </c>
      <c r="AX54">
        <f>IF(Z54&gt;0, (R54*SUMPRODUCT(K54:$K$98, X54:$X$98)-K54*$AZ$3)/Z54, 0)</f>
        <v>4087.4819181305293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2000000</v>
      </c>
      <c r="S55">
        <f t="shared" si="1"/>
        <v>3632.9641902254957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582.25456811642175</v>
      </c>
      <c r="AC55">
        <f t="shared" si="2"/>
        <v>410.92935240641594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-55824.869678984054</v>
      </c>
      <c r="AI55">
        <f t="shared" si="25"/>
        <v>-55827.697461828102</v>
      </c>
      <c r="AJ55">
        <f t="shared" si="7"/>
        <v>171.32521571000581</v>
      </c>
      <c r="AK55">
        <f t="shared" si="22"/>
        <v>40.757819768149524</v>
      </c>
      <c r="AL55">
        <f t="shared" si="26"/>
        <v>-55615.614426349945</v>
      </c>
      <c r="AN55">
        <f t="shared" si="27"/>
        <v>0</v>
      </c>
      <c r="AO55">
        <f t="shared" si="27"/>
        <v>0</v>
      </c>
      <c r="AP55">
        <f t="shared" si="27"/>
        <v>-7.8002563636106687E-3</v>
      </c>
      <c r="AQ55">
        <f t="shared" si="27"/>
        <v>-153.98929796811507</v>
      </c>
      <c r="AR55">
        <f t="shared" si="27"/>
        <v>-153.99709822447869</v>
      </c>
      <c r="AS55">
        <f t="shared" si="27"/>
        <v>0.47258954374866352</v>
      </c>
      <c r="AT55">
        <f t="shared" si="27"/>
        <v>0.11242781378441954</v>
      </c>
      <c r="AU55">
        <f t="shared" si="23"/>
        <v>-153.41208086694559</v>
      </c>
      <c r="AW55">
        <v>52</v>
      </c>
      <c r="AX55">
        <f>IF(Z55&gt;0, (R55*SUMPRODUCT(K55:$K$98, X55:$X$98)-K55*$AZ$3)/Z55, 0)</f>
        <v>3632.9641902254957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2000000</v>
      </c>
      <c r="S56">
        <f t="shared" si="1"/>
        <v>3131.7696625657331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410.92935240641594</v>
      </c>
      <c r="AC56">
        <f t="shared" si="2"/>
        <v>273.75769652528584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-49134.200077084468</v>
      </c>
      <c r="AI56">
        <f t="shared" si="25"/>
        <v>-49136.38540459911</v>
      </c>
      <c r="AJ56">
        <f t="shared" si="7"/>
        <v>137.17165588113011</v>
      </c>
      <c r="AK56">
        <f t="shared" si="22"/>
        <v>28.765054668449118</v>
      </c>
      <c r="AL56">
        <f t="shared" si="26"/>
        <v>-48970.448694049526</v>
      </c>
      <c r="AN56">
        <f t="shared" si="27"/>
        <v>0</v>
      </c>
      <c r="AO56">
        <f t="shared" si="27"/>
        <v>0</v>
      </c>
      <c r="AP56">
        <f t="shared" si="27"/>
        <v>-5.3822185944048485E-3</v>
      </c>
      <c r="AQ56">
        <f t="shared" si="27"/>
        <v>-121.01206958865228</v>
      </c>
      <c r="AR56">
        <f t="shared" si="27"/>
        <v>-121.01745180724669</v>
      </c>
      <c r="AS56">
        <f t="shared" si="27"/>
        <v>0.33783853082040366</v>
      </c>
      <c r="AT56">
        <f t="shared" si="27"/>
        <v>7.0845130108940266E-2</v>
      </c>
      <c r="AU56">
        <f t="shared" si="23"/>
        <v>-120.60876814631733</v>
      </c>
      <c r="AW56">
        <v>53</v>
      </c>
      <c r="AX56">
        <f>IF(Z56&gt;0, (R56*SUMPRODUCT(K56:$K$98, X56:$X$98)-K56*$AZ$3)/Z56, 0)</f>
        <v>3131.7696625657331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2000000</v>
      </c>
      <c r="S57">
        <f t="shared" si="1"/>
        <v>2557.8326072031223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273.75769652528584</v>
      </c>
      <c r="AC57">
        <f t="shared" si="2"/>
        <v>167.76137880001286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-41903.304566764702</v>
      </c>
      <c r="AI57">
        <f t="shared" si="25"/>
        <v>-41904.944249697117</v>
      </c>
      <c r="AJ57">
        <f t="shared" si="7"/>
        <v>105.99631772527297</v>
      </c>
      <c r="AK57">
        <f t="shared" si="22"/>
        <v>19.16303875677001</v>
      </c>
      <c r="AL57">
        <f t="shared" si="26"/>
        <v>-41779.784893215074</v>
      </c>
      <c r="AN57">
        <f t="shared" si="27"/>
        <v>0</v>
      </c>
      <c r="AO57">
        <f t="shared" si="27"/>
        <v>0</v>
      </c>
      <c r="AP57">
        <f t="shared" si="27"/>
        <v>-3.6056756075559548E-3</v>
      </c>
      <c r="AQ57">
        <f t="shared" si="27"/>
        <v>-92.145694857009303</v>
      </c>
      <c r="AR57">
        <f t="shared" si="27"/>
        <v>-92.149300532616863</v>
      </c>
      <c r="AS57">
        <f t="shared" si="27"/>
        <v>0.23308673265893967</v>
      </c>
      <c r="AT57">
        <f t="shared" si="27"/>
        <v>4.2139672278135719E-2</v>
      </c>
      <c r="AU57">
        <f t="shared" si="23"/>
        <v>-91.874074127679791</v>
      </c>
      <c r="AW57">
        <v>54</v>
      </c>
      <c r="AX57">
        <f>IF(Z57&gt;0, (R57*SUMPRODUCT(K57:$K$98, X57:$X$98)-K57*$AZ$3)/Z57, 0)</f>
        <v>2557.8326072031223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2000000</v>
      </c>
      <c r="S58">
        <f t="shared" si="1"/>
        <v>1865.9604067409794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167.76137880001286</v>
      </c>
      <c r="AC58">
        <f t="shared" si="2"/>
        <v>89.022605249592246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-34445.42394509005</v>
      </c>
      <c r="AI58">
        <f t="shared" si="25"/>
        <v>-34446.616663393826</v>
      </c>
      <c r="AJ58">
        <f t="shared" si="7"/>
        <v>78.738773550420618</v>
      </c>
      <c r="AK58">
        <f t="shared" si="22"/>
        <v>11.743296516000902</v>
      </c>
      <c r="AL58">
        <f t="shared" si="26"/>
        <v>-34356.134593327399</v>
      </c>
      <c r="AN58">
        <f t="shared" si="27"/>
        <v>0</v>
      </c>
      <c r="AO58">
        <f t="shared" si="27"/>
        <v>0</v>
      </c>
      <c r="AP58">
        <f t="shared" si="27"/>
        <v>-2.3417829368950179E-3</v>
      </c>
      <c r="AQ58">
        <f t="shared" si="27"/>
        <v>-67.630140154141017</v>
      </c>
      <c r="AR58">
        <f t="shared" si="27"/>
        <v>-67.632481937077927</v>
      </c>
      <c r="AS58">
        <f t="shared" si="27"/>
        <v>0.15459569605730389</v>
      </c>
      <c r="AT58">
        <f t="shared" si="27"/>
        <v>2.3056786600008872E-2</v>
      </c>
      <c r="AU58">
        <f t="shared" si="23"/>
        <v>-67.45482945442059</v>
      </c>
      <c r="AW58">
        <v>55</v>
      </c>
      <c r="AX58">
        <f>IF(Z58&gt;0, (R58*SUMPRODUCT(K58:$K$98, X58:$X$98)-K58*$AZ$3)/Z58, 0)</f>
        <v>1865.9604067409794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2000000</v>
      </c>
      <c r="S59">
        <f t="shared" si="1"/>
        <v>994.07957807656851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89.022605249592246</v>
      </c>
      <c r="AC59">
        <f t="shared" si="2"/>
        <v>33.362930547762517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-27340.030548662795</v>
      </c>
      <c r="AI59">
        <f t="shared" si="25"/>
        <v>-27340.869589401675</v>
      </c>
      <c r="AJ59">
        <f t="shared" si="7"/>
        <v>55.659674701829729</v>
      </c>
      <c r="AK59">
        <f t="shared" si="22"/>
        <v>6.2315823674714581</v>
      </c>
      <c r="AL59">
        <f t="shared" si="26"/>
        <v>-27278.978332332372</v>
      </c>
      <c r="AN59">
        <f t="shared" si="27"/>
        <v>0</v>
      </c>
      <c r="AO59">
        <f t="shared" si="27"/>
        <v>0</v>
      </c>
      <c r="AP59">
        <f t="shared" si="27"/>
        <v>-1.4708682674752437E-3</v>
      </c>
      <c r="AQ59">
        <f t="shared" si="27"/>
        <v>-47.928046282413916</v>
      </c>
      <c r="AR59">
        <f t="shared" si="27"/>
        <v>-47.929517150681392</v>
      </c>
      <c r="AS59">
        <f t="shared" si="27"/>
        <v>9.7573390067183879E-2</v>
      </c>
      <c r="AT59">
        <f t="shared" si="27"/>
        <v>1.0924185603569284E-2</v>
      </c>
      <c r="AU59">
        <f t="shared" si="23"/>
        <v>-47.821019575010638</v>
      </c>
      <c r="AW59">
        <v>56</v>
      </c>
      <c r="AX59">
        <f>IF(Z59&gt;0, (R59*SUMPRODUCT(K59:$K$98, X59:$X$98)-K59*$AZ$3)/Z59, 0)</f>
        <v>994.07957807656851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2000000</v>
      </c>
      <c r="S60">
        <f t="shared" si="1"/>
        <v>-170.04713640984303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33.362930547762517</v>
      </c>
      <c r="AC60">
        <f t="shared" si="2"/>
        <v>-3.8772001522306283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-20850.551139064271</v>
      </c>
      <c r="AI60">
        <f t="shared" si="25"/>
        <v>-20851.121157506524</v>
      </c>
      <c r="AJ60">
        <f t="shared" si="7"/>
        <v>37.240130699993145</v>
      </c>
      <c r="AK60">
        <f t="shared" si="22"/>
        <v>2.3354051383433765</v>
      </c>
      <c r="AL60">
        <f t="shared" si="26"/>
        <v>-20811.545621668189</v>
      </c>
      <c r="AN60">
        <f t="shared" si="27"/>
        <v>0</v>
      </c>
      <c r="AO60">
        <f t="shared" si="27"/>
        <v>0</v>
      </c>
      <c r="AP60">
        <f t="shared" si="27"/>
        <v>-8.9219875888123983E-4</v>
      </c>
      <c r="AQ60">
        <f t="shared" si="27"/>
        <v>-32.635498203821626</v>
      </c>
      <c r="AR60">
        <f t="shared" si="27"/>
        <v>-32.63639040258051</v>
      </c>
      <c r="AS60">
        <f t="shared" si="27"/>
        <v>5.8288637574318389E-2</v>
      </c>
      <c r="AT60">
        <f t="shared" si="27"/>
        <v>3.6554002668450097E-3</v>
      </c>
      <c r="AU60">
        <f t="shared" si="23"/>
        <v>-32.574446364739345</v>
      </c>
      <c r="AW60">
        <v>57</v>
      </c>
      <c r="AX60">
        <f>IF(Z60&gt;0, (R60*SUMPRODUCT(K60:$K$98, X60:$X$98)-K60*$AZ$3)/Z60, 0)</f>
        <v>-170.04713640984303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2000000</v>
      </c>
      <c r="S61">
        <f t="shared" si="1"/>
        <v>-1804.0542340310083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-3.8772001522306283</v>
      </c>
      <c r="AC61">
        <f t="shared" si="2"/>
        <v>-26.969916586033676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-15246.23024040052</v>
      </c>
      <c r="AI61">
        <f t="shared" si="25"/>
        <v>-15246.603980780345</v>
      </c>
      <c r="AJ61">
        <f t="shared" si="7"/>
        <v>23.092716433803048</v>
      </c>
      <c r="AK61">
        <f t="shared" si="22"/>
        <v>-0.271404010656144</v>
      </c>
      <c r="AL61">
        <f t="shared" si="26"/>
        <v>-15223.782668357198</v>
      </c>
      <c r="AN61">
        <f t="shared" si="27"/>
        <v>0</v>
      </c>
      <c r="AO61">
        <f t="shared" si="27"/>
        <v>0</v>
      </c>
      <c r="AP61">
        <f t="shared" si="27"/>
        <v>-5.223056306893995E-4</v>
      </c>
      <c r="AQ61">
        <f t="shared" si="27"/>
        <v>-21.306747494307132</v>
      </c>
      <c r="AR61">
        <f t="shared" si="27"/>
        <v>-21.307269799937821</v>
      </c>
      <c r="AS61">
        <f t="shared" si="27"/>
        <v>3.2272284378131795E-2</v>
      </c>
      <c r="AT61">
        <f t="shared" si="27"/>
        <v>-3.7928961014042705E-4</v>
      </c>
      <c r="AU61">
        <f t="shared" si="23"/>
        <v>-21.275376805169831</v>
      </c>
      <c r="AW61">
        <v>58</v>
      </c>
      <c r="AX61">
        <f>IF(Z61&gt;0, (R61*SUMPRODUCT(K61:$K$98, X61:$X$98)-K61*$AZ$3)/Z61, 0)</f>
        <v>-1804.0542340310083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2000000</v>
      </c>
      <c r="S62">
        <f t="shared" si="1"/>
        <v>-4211.8961466353348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-26.969916586033676</v>
      </c>
      <c r="AC62">
        <f t="shared" si="2"/>
        <v>-39.756323214252802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-10722.126262556489</v>
      </c>
      <c r="AI62">
        <f t="shared" si="25"/>
        <v>-10722.362238954232</v>
      </c>
      <c r="AJ62">
        <f t="shared" si="7"/>
        <v>12.786406628219126</v>
      </c>
      <c r="AK62">
        <f t="shared" si="22"/>
        <v>-1.8878941610223574</v>
      </c>
      <c r="AL62">
        <f t="shared" si="26"/>
        <v>-10711.463726487034</v>
      </c>
      <c r="AN62">
        <f t="shared" si="27"/>
        <v>0</v>
      </c>
      <c r="AO62">
        <f t="shared" si="27"/>
        <v>0</v>
      </c>
      <c r="AP62">
        <f t="shared" si="27"/>
        <v>-2.944457089951786E-4</v>
      </c>
      <c r="AQ62">
        <f t="shared" si="27"/>
        <v>-13.378812879136103</v>
      </c>
      <c r="AR62">
        <f t="shared" si="27"/>
        <v>-13.379107324845096</v>
      </c>
      <c r="AS62">
        <f t="shared" si="27"/>
        <v>1.5954572580709526E-2</v>
      </c>
      <c r="AT62">
        <f t="shared" si="27"/>
        <v>-2.3556692112586181E-3</v>
      </c>
      <c r="AU62">
        <f t="shared" si="23"/>
        <v>-13.365508421475644</v>
      </c>
      <c r="AW62">
        <v>59</v>
      </c>
      <c r="AX62">
        <f>IF(Z62&gt;0, (R62*SUMPRODUCT(K62:$K$98, X62:$X$98)-K62*$AZ$3)/Z62, 0)</f>
        <v>-4211.8961466353348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2000000</v>
      </c>
      <c r="S63">
        <f t="shared" si="1"/>
        <v>-7950.1887086048991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-39.756323214252802</v>
      </c>
      <c r="AC63">
        <f t="shared" si="2"/>
        <v>-45.527688891524605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-7236.0959266239051</v>
      </c>
      <c r="AI63">
        <f t="shared" si="25"/>
        <v>-7236.2390920585894</v>
      </c>
      <c r="AJ63">
        <f t="shared" si="7"/>
        <v>5.7713656772718025</v>
      </c>
      <c r="AK63">
        <f t="shared" si="22"/>
        <v>-2.7829426249976965</v>
      </c>
      <c r="AL63">
        <f t="shared" si="26"/>
        <v>-7233.2506690063146</v>
      </c>
      <c r="AN63">
        <f t="shared" si="27"/>
        <v>0</v>
      </c>
      <c r="AO63">
        <f t="shared" si="27"/>
        <v>0</v>
      </c>
      <c r="AP63">
        <f t="shared" si="27"/>
        <v>-1.5949857819510345E-4</v>
      </c>
      <c r="AQ63">
        <f t="shared" si="27"/>
        <v>-8.0616317376222124</v>
      </c>
      <c r="AR63">
        <f t="shared" si="27"/>
        <v>-8.0617912362004081</v>
      </c>
      <c r="AS63">
        <f t="shared" si="27"/>
        <v>6.4297965622776756E-3</v>
      </c>
      <c r="AT63">
        <f t="shared" si="27"/>
        <v>-3.1004368677752547E-3</v>
      </c>
      <c r="AU63">
        <f t="shared" si="23"/>
        <v>-8.0584618765059037</v>
      </c>
      <c r="AW63">
        <v>60</v>
      </c>
      <c r="AX63">
        <f>IF(Z63&gt;0, (R63*SUMPRODUCT(K63:$K$98, X63:$X$98)-K63*$AZ$3)/Z63, 0)</f>
        <v>-7950.1887086048991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2000000</v>
      </c>
      <c r="S64">
        <f t="shared" si="1"/>
        <v>-14047.437231598049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-45.527688891524605</v>
      </c>
      <c r="AC64">
        <f t="shared" si="2"/>
        <v>-46.796957056053699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-4675.9985779420495</v>
      </c>
      <c r="AI64">
        <f t="shared" si="25"/>
        <v>-4676.0818617401628</v>
      </c>
      <c r="AJ64">
        <f t="shared" si="7"/>
        <v>1.2692681645290946</v>
      </c>
      <c r="AK64">
        <f t="shared" si="22"/>
        <v>-3.1869382224067224</v>
      </c>
      <c r="AL64">
        <f t="shared" si="26"/>
        <v>-4677.9995317980402</v>
      </c>
      <c r="AN64">
        <f t="shared" si="27"/>
        <v>0</v>
      </c>
      <c r="AO64">
        <f t="shared" si="27"/>
        <v>0</v>
      </c>
      <c r="AP64">
        <f t="shared" si="27"/>
        <v>-8.2844015231027927E-5</v>
      </c>
      <c r="AQ64">
        <f t="shared" si="27"/>
        <v>-4.6513068110286531</v>
      </c>
      <c r="AR64">
        <f t="shared" si="27"/>
        <v>-4.651389655043884</v>
      </c>
      <c r="AS64">
        <f t="shared" si="27"/>
        <v>1.26256575152645E-3</v>
      </c>
      <c r="AT64">
        <f t="shared" si="27"/>
        <v>-3.1701094885131175E-3</v>
      </c>
      <c r="AU64">
        <f t="shared" si="23"/>
        <v>-4.6532971987808711</v>
      </c>
      <c r="AW64">
        <v>61</v>
      </c>
      <c r="AX64">
        <f>IF(Z64&gt;0, (R64*SUMPRODUCT(K64:$K$98, X64:$X$98)-K64*$AZ$3)/Z64, 0)</f>
        <v>-14047.437231598049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2000000</v>
      </c>
      <c r="S65">
        <f t="shared" si="1"/>
        <v>-24473.061547818204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-46.796957056053699</v>
      </c>
      <c r="AC65">
        <f t="shared" si="2"/>
        <v>-45.383653533963482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-2887.2107624423493</v>
      </c>
      <c r="AI65">
        <f t="shared" si="25"/>
        <v>-2887.2571232679506</v>
      </c>
      <c r="AJ65">
        <f t="shared" si="7"/>
        <v>-1.4133035220902173</v>
      </c>
      <c r="AK65">
        <f t="shared" si="22"/>
        <v>-3.2757869939237594</v>
      </c>
      <c r="AL65">
        <f t="shared" si="26"/>
        <v>-2891.9462137839646</v>
      </c>
      <c r="AN65">
        <f t="shared" si="27"/>
        <v>0</v>
      </c>
      <c r="AO65">
        <f t="shared" si="27"/>
        <v>0</v>
      </c>
      <c r="AP65">
        <f t="shared" si="27"/>
        <v>-4.1175014027564434E-5</v>
      </c>
      <c r="AQ65">
        <f t="shared" si="27"/>
        <v>-2.5642542405603908</v>
      </c>
      <c r="AR65">
        <f t="shared" si="27"/>
        <v>-2.5642954155744184</v>
      </c>
      <c r="AS65">
        <f t="shared" si="27"/>
        <v>-1.25521475496756E-3</v>
      </c>
      <c r="AT65">
        <f t="shared" si="27"/>
        <v>-2.9093652599285437E-3</v>
      </c>
      <c r="AU65">
        <f t="shared" si="23"/>
        <v>-2.5684599955893144</v>
      </c>
      <c r="AW65">
        <v>62</v>
      </c>
      <c r="AX65">
        <f>IF(Z65&gt;0, (R65*SUMPRODUCT(K65:$K$98, X65:$X$98)-K65*$AZ$3)/Z65, 0)</f>
        <v>-24473.061547818204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25</v>
      </c>
      <c r="R66">
        <f t="shared" si="0"/>
        <v>2000000</v>
      </c>
      <c r="S66">
        <f t="shared" si="1"/>
        <v>-43156.608542744019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-45.383653533963482</v>
      </c>
      <c r="AC66">
        <f t="shared" si="2"/>
        <v>-42.533077119953475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-1700.6736074095206</v>
      </c>
      <c r="AI66">
        <f t="shared" si="25"/>
        <v>-1700.6982462067733</v>
      </c>
      <c r="AJ66">
        <f t="shared" si="7"/>
        <v>-2.8505764140100069</v>
      </c>
      <c r="AK66">
        <f t="shared" si="22"/>
        <v>-3.1768557473774441</v>
      </c>
      <c r="AL66">
        <f t="shared" si="26"/>
        <v>-1706.7256783681607</v>
      </c>
      <c r="AN66">
        <f t="shared" si="27"/>
        <v>0</v>
      </c>
      <c r="AO66">
        <f t="shared" si="27"/>
        <v>0</v>
      </c>
      <c r="AP66">
        <f t="shared" si="27"/>
        <v>-1.9538178618929399E-5</v>
      </c>
      <c r="AQ66">
        <f t="shared" si="27"/>
        <v>-1.3486074167205613</v>
      </c>
      <c r="AR66">
        <f t="shared" si="27"/>
        <v>-1.3486269548991803</v>
      </c>
      <c r="AS66">
        <f t="shared" si="27"/>
        <v>-2.2604622527883393E-3</v>
      </c>
      <c r="AT66">
        <f t="shared" si="27"/>
        <v>-2.519196631322156E-3</v>
      </c>
      <c r="AU66">
        <f t="shared" si="23"/>
        <v>-1.3534066137832907</v>
      </c>
      <c r="AW66">
        <v>63</v>
      </c>
      <c r="AX66">
        <f>IF(Z66&gt;0, (R66*SUMPRODUCT(K66:$K$98, X66:$X$98)-K66*$AZ$3)/Z66, 0)</f>
        <v>-43156.608542744019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-78287.755839443882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-42.533077119953475</v>
      </c>
      <c r="AC67">
        <f t="shared" ref="AC67:AC79" si="30">S67*Z67</f>
        <v>-39.04701430937903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-953.86729566437498</v>
      </c>
      <c r="AI67">
        <f t="shared" ref="AI67:AI79" si="34">SUM(AE67:AH67)</f>
        <v>-953.87976473245931</v>
      </c>
      <c r="AJ67">
        <f t="shared" ref="AJ67:AJ79" si="35">AB67-AC67</f>
        <v>-3.4860628105744453</v>
      </c>
      <c r="AK67">
        <f t="shared" si="22"/>
        <v>-2.9773153983967435</v>
      </c>
      <c r="AL67">
        <f t="shared" si="26"/>
        <v>-960.34314294143053</v>
      </c>
      <c r="AN67">
        <f t="shared" ref="AN67:AT79" si="36">AE67*$K67</f>
        <v>0</v>
      </c>
      <c r="AO67">
        <f t="shared" si="36"/>
        <v>0</v>
      </c>
      <c r="AP67">
        <f t="shared" si="36"/>
        <v>-8.8283703885403975E-6</v>
      </c>
      <c r="AQ67">
        <f t="shared" si="36"/>
        <v>-0.67535871411248993</v>
      </c>
      <c r="AR67">
        <f t="shared" si="36"/>
        <v>-0.67536754248287845</v>
      </c>
      <c r="AS67">
        <f t="shared" si="36"/>
        <v>-2.4682080073047418E-3</v>
      </c>
      <c r="AT67">
        <f t="shared" si="36"/>
        <v>-2.1080038157383677E-3</v>
      </c>
      <c r="AU67">
        <f t="shared" si="23"/>
        <v>-0.67994375430592158</v>
      </c>
      <c r="AW67">
        <v>64</v>
      </c>
      <c r="AX67">
        <f>IF(Z67&gt;0, (R67*SUMPRODUCT(K67:$K$98, X67:$X$98)-K67*$AZ$3)/Z67, 0)</f>
        <v>-78287.755839443882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2000000</v>
      </c>
      <c r="S68">
        <f t="shared" si="29"/>
        <v>-147687.70499569317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-39.04701430937903</v>
      </c>
      <c r="AC68">
        <f t="shared" si="30"/>
        <v>-35.405703177692409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-508.08301959184843</v>
      </c>
      <c r="AI68">
        <f t="shared" si="34"/>
        <v>-508.08901293150706</v>
      </c>
      <c r="AJ68">
        <f t="shared" si="35"/>
        <v>-3.6413111316866207</v>
      </c>
      <c r="AK68">
        <f t="shared" si="22"/>
        <v>-2.7332910016565322</v>
      </c>
      <c r="AL68">
        <f t="shared" si="26"/>
        <v>-514.46361506485016</v>
      </c>
      <c r="AN68">
        <f t="shared" si="36"/>
        <v>0</v>
      </c>
      <c r="AO68">
        <f t="shared" si="36"/>
        <v>0</v>
      </c>
      <c r="AP68">
        <f t="shared" si="36"/>
        <v>-3.7887628075126878E-6</v>
      </c>
      <c r="AQ68">
        <f t="shared" si="36"/>
        <v>-0.32119088144577024</v>
      </c>
      <c r="AR68">
        <f t="shared" si="36"/>
        <v>-0.32119467020857773</v>
      </c>
      <c r="AS68">
        <f t="shared" si="36"/>
        <v>-2.3018992702102986E-3</v>
      </c>
      <c r="AT68">
        <f t="shared" si="36"/>
        <v>-1.7278832635955676E-3</v>
      </c>
      <c r="AU68">
        <f t="shared" si="23"/>
        <v>-0.3252244527423836</v>
      </c>
      <c r="AW68">
        <v>65</v>
      </c>
      <c r="AX68">
        <f>IF(Z68&gt;0, (R68*SUMPRODUCT(K68:$K$98, X68:$X$98)-K68*$AZ$3)/Z68, 0)</f>
        <v>-147687.70499569317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2000000</v>
      </c>
      <c r="S69">
        <f t="shared" si="29"/>
        <v>-291973.74849009811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-35.405703177692409</v>
      </c>
      <c r="AC69">
        <f t="shared" si="30"/>
        <v>-31.872724553960396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-256.34654036724987</v>
      </c>
      <c r="AI69">
        <f t="shared" si="34"/>
        <v>-256.34926944175731</v>
      </c>
      <c r="AJ69">
        <f t="shared" si="35"/>
        <v>-3.5329786237320135</v>
      </c>
      <c r="AK69">
        <f t="shared" si="22"/>
        <v>-2.478399222438469</v>
      </c>
      <c r="AL69">
        <f t="shared" si="26"/>
        <v>-262.3606472879278</v>
      </c>
      <c r="AN69">
        <f t="shared" si="36"/>
        <v>0</v>
      </c>
      <c r="AO69">
        <f t="shared" si="36"/>
        <v>0</v>
      </c>
      <c r="AP69">
        <f t="shared" si="36"/>
        <v>-1.5403729958261067E-6</v>
      </c>
      <c r="AQ69">
        <f t="shared" si="36"/>
        <v>-0.14468981600802297</v>
      </c>
      <c r="AR69">
        <f t="shared" si="36"/>
        <v>-0.14469135638101877</v>
      </c>
      <c r="AS69">
        <f t="shared" si="36"/>
        <v>-1.9941210296644633E-3</v>
      </c>
      <c r="AT69">
        <f t="shared" si="36"/>
        <v>-1.3988842095364704E-3</v>
      </c>
      <c r="AU69">
        <f t="shared" si="23"/>
        <v>-0.14808436162021971</v>
      </c>
      <c r="AW69">
        <v>66</v>
      </c>
      <c r="AX69">
        <f>IF(Z69&gt;0, (R69*SUMPRODUCT(K69:$K$98, X69:$X$98)-K69*$AZ$3)/Z69, 0)</f>
        <v>-291973.74849009811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2000000</v>
      </c>
      <c r="S70">
        <f t="shared" si="29"/>
        <v>-614536.9848356751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-31.872724553960396</v>
      </c>
      <c r="AC70">
        <f t="shared" si="30"/>
        <v>-28.576191597488261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-123.1419791372324</v>
      </c>
      <c r="AI70">
        <f t="shared" si="34"/>
        <v>-123.14314164625556</v>
      </c>
      <c r="AJ70">
        <f t="shared" si="35"/>
        <v>-3.2965329564721344</v>
      </c>
      <c r="AK70">
        <f t="shared" si="22"/>
        <v>-2.231090718777228</v>
      </c>
      <c r="AL70">
        <f t="shared" si="26"/>
        <v>-128.67076532150492</v>
      </c>
      <c r="AN70">
        <f t="shared" si="36"/>
        <v>0</v>
      </c>
      <c r="AO70">
        <f t="shared" si="36"/>
        <v>0</v>
      </c>
      <c r="AP70">
        <f t="shared" si="36"/>
        <v>-5.858532096398532E-7</v>
      </c>
      <c r="AQ70">
        <f t="shared" si="36"/>
        <v>-6.2058119362229283E-2</v>
      </c>
      <c r="AR70">
        <f t="shared" si="36"/>
        <v>-6.2058705215438922E-2</v>
      </c>
      <c r="AS70">
        <f t="shared" si="36"/>
        <v>-1.6613070305316854E-3</v>
      </c>
      <c r="AT70">
        <f t="shared" si="36"/>
        <v>-1.1243711941606768E-3</v>
      </c>
      <c r="AU70">
        <f t="shared" si="23"/>
        <v>-6.4844383440131284E-2</v>
      </c>
      <c r="AW70">
        <v>67</v>
      </c>
      <c r="AX70">
        <f>IF(Z70&gt;0, (R70*SUMPRODUCT(K70:$K$98, X70:$X$98)-K70*$AZ$3)/Z70, 0)</f>
        <v>-614536.9848356751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2000000</v>
      </c>
      <c r="S71">
        <f t="shared" si="29"/>
        <v>-1385742.6181376441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-28.576191597488261</v>
      </c>
      <c r="AC71">
        <f t="shared" si="30"/>
        <v>-25.565729384278917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-55.172478194635893</v>
      </c>
      <c r="AI71">
        <f t="shared" si="34"/>
        <v>-55.172939422591391</v>
      </c>
      <c r="AJ71">
        <f t="shared" si="35"/>
        <v>-3.0104622132093439</v>
      </c>
      <c r="AK71">
        <f t="shared" si="22"/>
        <v>-2.0003334118241787</v>
      </c>
      <c r="AL71">
        <f t="shared" si="26"/>
        <v>-60.183735047624914</v>
      </c>
      <c r="AN71">
        <f t="shared" si="36"/>
        <v>0</v>
      </c>
      <c r="AO71">
        <f t="shared" si="36"/>
        <v>0</v>
      </c>
      <c r="AP71">
        <f t="shared" si="36"/>
        <v>-2.0753439383470148E-7</v>
      </c>
      <c r="AQ71">
        <f t="shared" si="36"/>
        <v>-2.4825439746327786E-2</v>
      </c>
      <c r="AR71">
        <f t="shared" si="36"/>
        <v>-2.4825647280721622E-2</v>
      </c>
      <c r="AS71">
        <f t="shared" si="36"/>
        <v>-1.3545892939406032E-3</v>
      </c>
      <c r="AT71">
        <f t="shared" si="36"/>
        <v>-9.0007116252094528E-4</v>
      </c>
      <c r="AU71">
        <f t="shared" si="23"/>
        <v>-2.708030773718317E-2</v>
      </c>
      <c r="AW71">
        <v>68</v>
      </c>
      <c r="AX71">
        <f>IF(Z71&gt;0, (R71*SUMPRODUCT(K71:$K$98, X71:$X$98)-K71*$AZ$3)/Z71, 0)</f>
        <v>-1385742.6181376441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2000000</v>
      </c>
      <c r="S72">
        <f t="shared" si="29"/>
        <v>-3367681.635526313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-25.565729384278917</v>
      </c>
      <c r="AC72">
        <f t="shared" si="30"/>
        <v>-22.847233098514913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-22.960730936084666</v>
      </c>
      <c r="AI72">
        <f t="shared" si="34"/>
        <v>-22.960900542623904</v>
      </c>
      <c r="AJ72">
        <f t="shared" si="35"/>
        <v>-2.7184962857640045</v>
      </c>
      <c r="AK72">
        <f t="shared" ref="AK72:AK79" si="49">G72*SUM(AB72:AB72, AE72:AF72)</f>
        <v>-1.7896010568995244</v>
      </c>
      <c r="AL72">
        <f t="shared" si="26"/>
        <v>-27.468997885287433</v>
      </c>
      <c r="AN72">
        <f t="shared" si="36"/>
        <v>0</v>
      </c>
      <c r="AO72">
        <f t="shared" si="36"/>
        <v>0</v>
      </c>
      <c r="AP72">
        <f t="shared" si="36"/>
        <v>-6.8139513483413648E-8</v>
      </c>
      <c r="AQ72">
        <f t="shared" si="36"/>
        <v>-9.2244853424950837E-3</v>
      </c>
      <c r="AR72">
        <f t="shared" si="36"/>
        <v>-9.2245534820085667E-3</v>
      </c>
      <c r="AS72">
        <f t="shared" si="36"/>
        <v>-1.0921572667465587E-3</v>
      </c>
      <c r="AT72">
        <f t="shared" si="36"/>
        <v>-7.189731356652705E-4</v>
      </c>
      <c r="AU72">
        <f t="shared" si="23"/>
        <v>-1.1035683884420396E-2</v>
      </c>
      <c r="AW72">
        <v>69</v>
      </c>
      <c r="AX72">
        <f>IF(Z72&gt;0, (R72*SUMPRODUCT(K72:$K$98, X72:$X$98)-K72*$AZ$3)/Z72, 0)</f>
        <v>-3367681.635526313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2000000</v>
      </c>
      <c r="S73">
        <f t="shared" si="29"/>
        <v>-8874824.5428316854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-22.847233098514913</v>
      </c>
      <c r="AC73">
        <f t="shared" si="30"/>
        <v>-20.407063186080325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-8.8339721865353695</v>
      </c>
      <c r="AI73">
        <f t="shared" si="34"/>
        <v>-8.8340296723568859</v>
      </c>
      <c r="AJ73">
        <f t="shared" si="35"/>
        <v>-2.4401699124345875</v>
      </c>
      <c r="AK73">
        <f t="shared" si="49"/>
        <v>-1.599306316896044</v>
      </c>
      <c r="AL73">
        <f t="shared" si="26"/>
        <v>-12.873505901687517</v>
      </c>
      <c r="AN73">
        <f t="shared" si="36"/>
        <v>0</v>
      </c>
      <c r="AO73">
        <f t="shared" si="36"/>
        <v>0</v>
      </c>
      <c r="AP73">
        <f t="shared" si="36"/>
        <v>-2.0620498266949569E-8</v>
      </c>
      <c r="AQ73">
        <f t="shared" si="36"/>
        <v>-3.1687971635425707E-3</v>
      </c>
      <c r="AR73">
        <f t="shared" si="36"/>
        <v>-3.1688177840408379E-3</v>
      </c>
      <c r="AS73">
        <f t="shared" si="36"/>
        <v>-8.7530312908051452E-4</v>
      </c>
      <c r="AT73">
        <f t="shared" si="36"/>
        <v>-5.7368047052947435E-4</v>
      </c>
      <c r="AU73">
        <f t="shared" si="23"/>
        <v>-4.6178013836508268E-3</v>
      </c>
      <c r="AW73">
        <v>70</v>
      </c>
      <c r="AX73">
        <f>IF(Z73&gt;0, (R73*SUMPRODUCT(K73:$K$98, X73:$X$98)-K73*$AZ$3)/Z73, 0)</f>
        <v>-8874824.5428316854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2000000</v>
      </c>
      <c r="S74">
        <f t="shared" si="29"/>
        <v>-25530979.275443222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-20.407063186080325</v>
      </c>
      <c r="AC74">
        <f t="shared" si="30"/>
        <v>-18.223272699514329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-3.1253350569035758</v>
      </c>
      <c r="AI74">
        <f t="shared" si="34"/>
        <v>-3.1253529011786649</v>
      </c>
      <c r="AJ74">
        <f t="shared" si="35"/>
        <v>-2.1837904865659965</v>
      </c>
      <c r="AK74">
        <f t="shared" si="49"/>
        <v>-1.4284944230256229</v>
      </c>
      <c r="AL74">
        <f t="shared" si="26"/>
        <v>-6.737637810770285</v>
      </c>
      <c r="AN74">
        <f t="shared" si="36"/>
        <v>0</v>
      </c>
      <c r="AO74">
        <f t="shared" si="36"/>
        <v>0</v>
      </c>
      <c r="AP74">
        <f t="shared" si="36"/>
        <v>-5.715040339054698E-9</v>
      </c>
      <c r="AQ74">
        <f t="shared" si="36"/>
        <v>-1.0009605788956289E-3</v>
      </c>
      <c r="AR74">
        <f t="shared" si="36"/>
        <v>-1.0009662939359681E-3</v>
      </c>
      <c r="AS74">
        <f t="shared" si="36"/>
        <v>-6.9940923127312143E-4</v>
      </c>
      <c r="AT74">
        <f t="shared" si="36"/>
        <v>-4.5750826026235558E-4</v>
      </c>
      <c r="AU74">
        <f t="shared" si="23"/>
        <v>-2.157883785471445E-3</v>
      </c>
      <c r="AW74">
        <v>71</v>
      </c>
      <c r="AX74">
        <f>IF(Z74&gt;0, (R74*SUMPRODUCT(K74:$K$98, X74:$X$98)-K74*$AZ$3)/Z74, 0)</f>
        <v>-25530979.275443222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2000000</v>
      </c>
      <c r="S75">
        <f t="shared" si="29"/>
        <v>-80830207.467916593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-18.223272699514329</v>
      </c>
      <c r="AC75">
        <f t="shared" si="30"/>
        <v>-16.271631442477567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-1.0106539512152781</v>
      </c>
      <c r="AI75">
        <f t="shared" si="34"/>
        <v>-1.0106589838732263</v>
      </c>
      <c r="AJ75">
        <f t="shared" si="35"/>
        <v>-1.9516412570367621</v>
      </c>
      <c r="AK75">
        <f t="shared" si="49"/>
        <v>-1.2756290889660031</v>
      </c>
      <c r="AL75">
        <f t="shared" si="26"/>
        <v>-4.2379293298759917</v>
      </c>
      <c r="AN75">
        <f t="shared" si="36"/>
        <v>0</v>
      </c>
      <c r="AO75">
        <f t="shared" si="36"/>
        <v>0</v>
      </c>
      <c r="AP75">
        <f t="shared" si="36"/>
        <v>-1.4391291886136969E-9</v>
      </c>
      <c r="AQ75">
        <f t="shared" si="36"/>
        <v>-2.8900466031548652E-4</v>
      </c>
      <c r="AR75">
        <f t="shared" si="36"/>
        <v>-2.8900609944467511E-4</v>
      </c>
      <c r="AS75">
        <f t="shared" si="36"/>
        <v>-5.5808758068908435E-4</v>
      </c>
      <c r="AT75">
        <f t="shared" si="36"/>
        <v>-3.6477644113681878E-4</v>
      </c>
      <c r="AU75">
        <f t="shared" si="23"/>
        <v>-1.2118701212705783E-3</v>
      </c>
      <c r="AW75">
        <v>72</v>
      </c>
      <c r="AX75">
        <f>IF(Z75&gt;0, (R75*SUMPRODUCT(K75:$K$98, X75:$X$98)-K75*$AZ$3)/Z75, 0)</f>
        <v>-80830207.467916593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25</v>
      </c>
      <c r="R76">
        <f t="shared" si="28"/>
        <v>2000000</v>
      </c>
      <c r="S76">
        <f t="shared" si="29"/>
        <v>-284526311.42446828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-16.271631442477567</v>
      </c>
      <c r="AC76">
        <f t="shared" si="30"/>
        <v>-14.528489895695333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-0.29646245760351803</v>
      </c>
      <c r="AI76">
        <f t="shared" si="34"/>
        <v>-0.2964637341541666</v>
      </c>
      <c r="AJ76">
        <f t="shared" si="35"/>
        <v>-1.7431415467822333</v>
      </c>
      <c r="AK76">
        <f t="shared" si="49"/>
        <v>-1.1390142009734299</v>
      </c>
      <c r="AL76">
        <f t="shared" si="26"/>
        <v>-3.1786194819098297</v>
      </c>
      <c r="AN76">
        <f t="shared" si="36"/>
        <v>0</v>
      </c>
      <c r="AO76">
        <f t="shared" si="36"/>
        <v>0</v>
      </c>
      <c r="AP76">
        <f t="shared" si="36"/>
        <v>-3.2592854335466948E-10</v>
      </c>
      <c r="AQ76">
        <f t="shared" si="36"/>
        <v>-7.5692709155023569E-5</v>
      </c>
      <c r="AR76">
        <f t="shared" si="36"/>
        <v>-7.569303508356692E-5</v>
      </c>
      <c r="AS76">
        <f t="shared" si="36"/>
        <v>-4.4505839688168249E-4</v>
      </c>
      <c r="AT76">
        <f t="shared" si="36"/>
        <v>-2.9081277722194901E-4</v>
      </c>
      <c r="AU76">
        <f t="shared" si="23"/>
        <v>-8.1156420918719846E-4</v>
      </c>
      <c r="AW76">
        <v>73</v>
      </c>
      <c r="AX76">
        <f>IF(Z76&gt;0, (R76*SUMPRODUCT(K76:$K$98, X76:$X$98)-K76*$AZ$3)/Z76, 0)</f>
        <v>-284526311.42446828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2000000</v>
      </c>
      <c r="S77">
        <f t="shared" si="29"/>
        <v>-1127706621.1819625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-14.528489895695333</v>
      </c>
      <c r="AC77">
        <f t="shared" si="30"/>
        <v>-12.971931167473638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-7.8096949873117272E-2</v>
      </c>
      <c r="AI77">
        <f t="shared" si="34"/>
        <v>-7.809723744638597E-2</v>
      </c>
      <c r="AJ77">
        <f t="shared" si="35"/>
        <v>-1.5565587282216953</v>
      </c>
      <c r="AK77">
        <f t="shared" si="49"/>
        <v>-1.0169942926986735</v>
      </c>
      <c r="AL77">
        <f t="shared" si="26"/>
        <v>-2.6516502583667547</v>
      </c>
      <c r="AN77">
        <f t="shared" si="36"/>
        <v>0</v>
      </c>
      <c r="AO77">
        <f t="shared" si="36"/>
        <v>0</v>
      </c>
      <c r="AP77">
        <f t="shared" si="36"/>
        <v>-6.5556360721596988E-11</v>
      </c>
      <c r="AQ77">
        <f t="shared" si="36"/>
        <v>-1.7803295279495295E-5</v>
      </c>
      <c r="AR77">
        <f t="shared" si="36"/>
        <v>-1.7803360835856016E-5</v>
      </c>
      <c r="AS77">
        <f t="shared" si="36"/>
        <v>-3.5483939774126258E-4</v>
      </c>
      <c r="AT77">
        <f t="shared" si="36"/>
        <v>-2.3183811557163502E-4</v>
      </c>
      <c r="AU77">
        <f t="shared" si="23"/>
        <v>-6.0448087414875361E-4</v>
      </c>
      <c r="AW77">
        <v>74</v>
      </c>
      <c r="AX77">
        <f>IF(Z77&gt;0, (R77*SUMPRODUCT(K77:$K$98, X77:$X$98)-K77*$AZ$3)/Z77, 0)</f>
        <v>-1127706621.1819625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2000000</v>
      </c>
      <c r="S78">
        <f t="shared" si="29"/>
        <v>-5113829021.7150021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-12.971931167473638</v>
      </c>
      <c r="AC78">
        <f t="shared" si="30"/>
        <v>-11.582096809223513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-1.8246086787585325E-2</v>
      </c>
      <c r="AI78">
        <f t="shared" si="34"/>
        <v>-1.8246143409036492E-2</v>
      </c>
      <c r="AJ78">
        <f t="shared" si="35"/>
        <v>-1.3898343582501251</v>
      </c>
      <c r="AK78">
        <f t="shared" si="49"/>
        <v>-0.90803518172315478</v>
      </c>
      <c r="AL78">
        <f t="shared" si="26"/>
        <v>-2.3161156833823164</v>
      </c>
      <c r="AN78">
        <f t="shared" si="36"/>
        <v>0</v>
      </c>
      <c r="AO78">
        <f t="shared" si="36"/>
        <v>0</v>
      </c>
      <c r="AP78">
        <f t="shared" si="36"/>
        <v>-1.152469114992689E-11</v>
      </c>
      <c r="AQ78">
        <f t="shared" si="36"/>
        <v>-3.7137959304616361E-6</v>
      </c>
      <c r="AR78">
        <f t="shared" si="36"/>
        <v>-3.7138074551527861E-6</v>
      </c>
      <c r="AS78">
        <f t="shared" si="36"/>
        <v>-2.8288592747443311E-4</v>
      </c>
      <c r="AT78">
        <f t="shared" si="36"/>
        <v>-1.8482085511584519E-4</v>
      </c>
      <c r="AU78">
        <f t="shared" si="23"/>
        <v>-4.7142059004543109E-4</v>
      </c>
      <c r="AW78">
        <v>75</v>
      </c>
      <c r="AX78">
        <f>IF(Z78&gt;0, (R78*SUMPRODUCT(K78:$K$98, X78:$X$98)-K78*$AZ$3)/Z78, 0)</f>
        <v>-5113829021.7150021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-11.582096809223513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-11.582096809223513</v>
      </c>
      <c r="AK79">
        <f t="shared" si="49"/>
        <v>-0.81074677664564598</v>
      </c>
      <c r="AL79">
        <f t="shared" si="26"/>
        <v>-12.397373301962537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-8.231922249947778E-7</v>
      </c>
      <c r="AR79">
        <f t="shared" si="36"/>
        <v>-8.231922249947778E-7</v>
      </c>
      <c r="AS79">
        <f t="shared" si="36"/>
        <v>-2.1048321453142199E-3</v>
      </c>
      <c r="AT79">
        <f t="shared" si="36"/>
        <v>-1.473382501719954E-4</v>
      </c>
      <c r="AU79">
        <f t="shared" si="23"/>
        <v>-2.25299358771121E-3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102455.27711188165</v>
      </c>
      <c r="AO81" s="8">
        <f t="shared" si="50"/>
        <v>-10245.527711188166</v>
      </c>
      <c r="AP81" s="8">
        <f t="shared" si="50"/>
        <v>-435.36846080058518</v>
      </c>
      <c r="AQ81" s="8">
        <f t="shared" si="50"/>
        <v>-56903.510667404509</v>
      </c>
      <c r="AR81" s="8">
        <f t="shared" si="50"/>
        <v>34870.870272488399</v>
      </c>
      <c r="AS81" s="8">
        <f t="shared" si="50"/>
        <v>-6908.4805172393726</v>
      </c>
      <c r="AT81" s="8">
        <f t="shared" si="50"/>
        <v>4029.9469683896323</v>
      </c>
      <c r="AU81" s="8">
        <f t="shared" si="50"/>
        <v>31992.336723638688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A9AE-FBA6-4B11-A128-51535BA69A74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162851.08501274139</v>
      </c>
      <c r="K3">
        <v>1</v>
      </c>
      <c r="L3" s="2">
        <v>0</v>
      </c>
      <c r="O3">
        <f>$C$3</f>
        <v>162851.08501274139</v>
      </c>
      <c r="P3" s="2">
        <f>O3*C5</f>
        <v>16285.108501274139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162851.08501274139</v>
      </c>
      <c r="AF3">
        <f t="shared" ref="AF3:AG34" si="4">-$Z3*P3</f>
        <v>-16285.108501274139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146292.82676966724</v>
      </c>
      <c r="AJ3">
        <f t="shared" ref="AJ3:AJ66" si="7">AB3-AC3</f>
        <v>0</v>
      </c>
      <c r="AL3">
        <f t="shared" ref="AL3:AL34" si="8">SUM(AI3:AK3)</f>
        <v>146292.82676966724</v>
      </c>
      <c r="AN3">
        <f t="shared" ref="AN3:AU34" si="9">AE3*$K3</f>
        <v>162851.08501274139</v>
      </c>
      <c r="AO3">
        <f t="shared" si="9"/>
        <v>-16285.108501274139</v>
      </c>
      <c r="AP3">
        <f t="shared" si="9"/>
        <v>-273.14974180000002</v>
      </c>
      <c r="AQ3">
        <f t="shared" si="9"/>
        <v>0</v>
      </c>
      <c r="AR3">
        <f t="shared" si="9"/>
        <v>146292.82676966724</v>
      </c>
      <c r="AS3">
        <f t="shared" si="9"/>
        <v>0</v>
      </c>
      <c r="AT3">
        <f t="shared" si="9"/>
        <v>0</v>
      </c>
      <c r="AU3">
        <f t="shared" si="9"/>
        <v>146292.82676966724</v>
      </c>
      <c r="AW3">
        <v>0</v>
      </c>
      <c r="AX3">
        <f>IF(Z3&gt;0, (R3*SUMPRODUCT(K3:$K$98, X3:$X$98)-K3*$AZ$3)/Z3, 0)</f>
        <v>0</v>
      </c>
      <c r="AZ3">
        <f>C6*ABS(SUMPRODUCT(X4:X69, K4:K69))/1</f>
        <v>90058.209494135896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9780.9017464474164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9649.0938743717124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-9649.0938743717124</v>
      </c>
      <c r="AK4">
        <f>G4*SUM(AB4, AE4:AF4)</f>
        <v>0</v>
      </c>
      <c r="AL4">
        <f t="shared" si="8"/>
        <v>-16601.183874371713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-6207.2232142857138</v>
      </c>
      <c r="AR4">
        <f t="shared" si="9"/>
        <v>-6207.2232142857138</v>
      </c>
      <c r="AS4">
        <f t="shared" si="9"/>
        <v>-8615.2623878318864</v>
      </c>
      <c r="AT4">
        <f t="shared" si="9"/>
        <v>0</v>
      </c>
      <c r="AU4">
        <f t="shared" si="9"/>
        <v>-14822.4856021176</v>
      </c>
      <c r="AW4">
        <v>1</v>
      </c>
      <c r="AX4">
        <f>IF(Z4&gt;0, (R4*SUMPRODUCT(K4:$K$98, X4:$X$98)-K4*$AZ$3)/Z4, 0)</f>
        <v>9780.9017464474164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2000000</v>
      </c>
      <c r="S5">
        <f t="shared" si="1"/>
        <v>12390.520987455304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9649.0938743717124</v>
      </c>
      <c r="AC5">
        <f t="shared" si="2"/>
        <v>12057.133047917872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-7130.8161281059201</v>
      </c>
      <c r="AI5">
        <f t="shared" si="6"/>
        <v>-7155.1434607905685</v>
      </c>
      <c r="AJ5">
        <f t="shared" si="7"/>
        <v>-2408.0391735461599</v>
      </c>
      <c r="AK5">
        <f>G5*SUM(AB5, AE5:AF5)</f>
        <v>675.43657120601995</v>
      </c>
      <c r="AL5">
        <f t="shared" si="8"/>
        <v>-8887.7460631307076</v>
      </c>
      <c r="AN5">
        <f t="shared" si="9"/>
        <v>0</v>
      </c>
      <c r="AO5">
        <f t="shared" si="9"/>
        <v>0</v>
      </c>
      <c r="AP5">
        <f t="shared" si="9"/>
        <v>-19.393600673348754</v>
      </c>
      <c r="AQ5">
        <f t="shared" si="9"/>
        <v>-5684.6429592681116</v>
      </c>
      <c r="AR5">
        <f t="shared" si="9"/>
        <v>-5704.0365599414599</v>
      </c>
      <c r="AS5">
        <f t="shared" si="9"/>
        <v>-1919.6740860540176</v>
      </c>
      <c r="AT5">
        <f t="shared" si="9"/>
        <v>538.4538992394929</v>
      </c>
      <c r="AU5">
        <f t="shared" si="9"/>
        <v>-7085.2567467559848</v>
      </c>
      <c r="AW5">
        <v>2</v>
      </c>
      <c r="AX5">
        <f>IF(Z5&gt;0, (R5*SUMPRODUCT(K5:$K$98, X5:$X$98)-K5*$AZ$3)/Z5, 0)</f>
        <v>12390.520987455304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25</v>
      </c>
      <c r="R6">
        <f t="shared" si="0"/>
        <v>2000000</v>
      </c>
      <c r="S6">
        <f t="shared" si="1"/>
        <v>14655.207259713423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12057.133047917872</v>
      </c>
      <c r="AC6">
        <f t="shared" si="2"/>
        <v>14064.68864921396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-7312.9791465471817</v>
      </c>
      <c r="AI6">
        <f t="shared" si="6"/>
        <v>-7336.9717936656516</v>
      </c>
      <c r="AJ6">
        <f t="shared" si="7"/>
        <v>-2007.5556012960878</v>
      </c>
      <c r="AK6">
        <f>G6*SUM(AB6, AE6:AF6)</f>
        <v>843.99931335425117</v>
      </c>
      <c r="AL6">
        <f t="shared" si="8"/>
        <v>-8500.5280816074883</v>
      </c>
      <c r="AN6">
        <f t="shared" si="9"/>
        <v>0</v>
      </c>
      <c r="AO6">
        <f t="shared" si="9"/>
        <v>0</v>
      </c>
      <c r="AP6">
        <f t="shared" si="9"/>
        <v>-17.077492311684548</v>
      </c>
      <c r="AQ6">
        <f t="shared" si="9"/>
        <v>-5205.2341091836597</v>
      </c>
      <c r="AR6">
        <f t="shared" si="9"/>
        <v>-5222.3116014953439</v>
      </c>
      <c r="AS6">
        <f t="shared" si="9"/>
        <v>-1428.9384233897306</v>
      </c>
      <c r="AT6">
        <f t="shared" si="9"/>
        <v>600.7420404136376</v>
      </c>
      <c r="AU6">
        <f t="shared" si="9"/>
        <v>-6050.5079844714373</v>
      </c>
      <c r="AW6">
        <v>3</v>
      </c>
      <c r="AX6">
        <f>IF(Z6&gt;0, (R6*SUMPRODUCT(K6:$K$98, X6:$X$98)-K6*$AZ$3)/Z6, 0)</f>
        <v>14655.207259713423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2000000</v>
      </c>
      <c r="S7">
        <f t="shared" si="1"/>
        <v>16619.024014136463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14064.68864921396</v>
      </c>
      <c r="AC7">
        <f t="shared" si="2"/>
        <v>15727.488969105449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-7508.5545786666107</v>
      </c>
      <c r="AI7">
        <f t="shared" si="6"/>
        <v>-7532.2134423816633</v>
      </c>
      <c r="AJ7">
        <f t="shared" si="7"/>
        <v>-1662.8003198914885</v>
      </c>
      <c r="AK7">
        <f>G7*SUM(AB7, AE7:AF7)</f>
        <v>984.52820544497729</v>
      </c>
      <c r="AL7">
        <f t="shared" si="8"/>
        <v>-8210.4855568281746</v>
      </c>
      <c r="AN7">
        <f t="shared" si="9"/>
        <v>0</v>
      </c>
      <c r="AO7">
        <f t="shared" si="9"/>
        <v>0</v>
      </c>
      <c r="AP7">
        <f t="shared" si="9"/>
        <v>-15.035635605431832</v>
      </c>
      <c r="AQ7">
        <f t="shared" si="9"/>
        <v>-4771.8221774320018</v>
      </c>
      <c r="AR7">
        <f t="shared" si="9"/>
        <v>-4786.8578130374335</v>
      </c>
      <c r="AS7">
        <f t="shared" si="9"/>
        <v>-1056.7396640683774</v>
      </c>
      <c r="AT7">
        <f t="shared" si="9"/>
        <v>625.68547325974885</v>
      </c>
      <c r="AU7">
        <f t="shared" si="9"/>
        <v>-5217.9120038460624</v>
      </c>
      <c r="AW7">
        <v>4</v>
      </c>
      <c r="AX7">
        <f>IF(Z7&gt;0, (R7*SUMPRODUCT(K7:$K$98, X7:$X$98)-K7*$AZ$3)/Z7, 0)</f>
        <v>16619.024014136463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2000000</v>
      </c>
      <c r="S8">
        <f t="shared" si="1"/>
        <v>18314.36713454967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15727.488969105449</v>
      </c>
      <c r="AC8">
        <f t="shared" si="2"/>
        <v>17087.840389061981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-7723.4890556335495</v>
      </c>
      <c r="AI8">
        <f t="shared" si="6"/>
        <v>-7746.8147870982557</v>
      </c>
      <c r="AJ8">
        <f t="shared" si="7"/>
        <v>-1360.3514199565325</v>
      </c>
      <c r="AK8">
        <f t="shared" ref="AK8:AK69" si="22">G8*SUM(AB8:AB8, AE8:AF8)</f>
        <v>1100.9242278373815</v>
      </c>
      <c r="AL8">
        <f t="shared" si="8"/>
        <v>-8006.2419792174069</v>
      </c>
      <c r="AN8">
        <f t="shared" si="9"/>
        <v>0</v>
      </c>
      <c r="AO8">
        <f t="shared" si="9"/>
        <v>0</v>
      </c>
      <c r="AP8">
        <f t="shared" si="9"/>
        <v>-13.235646462354735</v>
      </c>
      <c r="AQ8">
        <f t="shared" si="9"/>
        <v>-4382.5151100151588</v>
      </c>
      <c r="AR8">
        <f t="shared" si="9"/>
        <v>-4395.7507564775133</v>
      </c>
      <c r="AS8">
        <f t="shared" si="9"/>
        <v>-771.89992889826704</v>
      </c>
      <c r="AT8">
        <f t="shared" si="9"/>
        <v>624.69397298619219</v>
      </c>
      <c r="AU8">
        <f t="shared" si="9"/>
        <v>-4542.9567123895886</v>
      </c>
      <c r="AW8">
        <v>5</v>
      </c>
      <c r="AX8">
        <f>IF(Z8&gt;0, (R8*SUMPRODUCT(K8:$K$98, X8:$X$98)-K8*$AZ$3)/Z8, 0)</f>
        <v>18314.36713454967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2000000</v>
      </c>
      <c r="S9">
        <f t="shared" si="1"/>
        <v>19767.791318012969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17087.840389061981</v>
      </c>
      <c r="AC9">
        <f t="shared" si="2"/>
        <v>18180.480276715185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-7993.6218076193945</v>
      </c>
      <c r="AI9">
        <f t="shared" si="6"/>
        <v>-8016.6143614968587</v>
      </c>
      <c r="AJ9">
        <f t="shared" si="7"/>
        <v>-1092.6398876532039</v>
      </c>
      <c r="AK9">
        <f t="shared" si="22"/>
        <v>1196.1488272343388</v>
      </c>
      <c r="AL9">
        <f t="shared" si="8"/>
        <v>-7913.105421915724</v>
      </c>
      <c r="AN9">
        <f t="shared" si="9"/>
        <v>0</v>
      </c>
      <c r="AO9">
        <f t="shared" si="9"/>
        <v>0</v>
      </c>
      <c r="AP9">
        <f t="shared" si="9"/>
        <v>-11.648743349669575</v>
      </c>
      <c r="AQ9">
        <f t="shared" si="9"/>
        <v>-4049.8175786616953</v>
      </c>
      <c r="AR9">
        <f t="shared" si="9"/>
        <v>-4061.4663220113653</v>
      </c>
      <c r="AS9">
        <f t="shared" si="9"/>
        <v>-553.56537132480457</v>
      </c>
      <c r="AT9">
        <f t="shared" si="9"/>
        <v>606.00622143667044</v>
      </c>
      <c r="AU9">
        <f t="shared" si="9"/>
        <v>-4009.0254718994993</v>
      </c>
      <c r="AW9">
        <v>6</v>
      </c>
      <c r="AX9">
        <f>IF(Z9&gt;0, (R9*SUMPRODUCT(K9:$K$98, X9:$X$98)-K9*$AZ$3)/Z9, 0)</f>
        <v>19767.791318012969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2000000</v>
      </c>
      <c r="S10">
        <f t="shared" si="1"/>
        <v>20984.005571864749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18180.480276715185</v>
      </c>
      <c r="AC10">
        <f t="shared" si="2"/>
        <v>19019.19394597166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-8277.8141956465079</v>
      </c>
      <c r="AI10">
        <f t="shared" si="6"/>
        <v>-8300.4733513077517</v>
      </c>
      <c r="AJ10">
        <f t="shared" si="7"/>
        <v>-838.71366925647453</v>
      </c>
      <c r="AK10">
        <f t="shared" si="22"/>
        <v>1272.6336193700631</v>
      </c>
      <c r="AL10">
        <f t="shared" si="8"/>
        <v>-7866.5534011941636</v>
      </c>
      <c r="AN10">
        <f t="shared" si="9"/>
        <v>0</v>
      </c>
      <c r="AO10">
        <f t="shared" si="9"/>
        <v>0</v>
      </c>
      <c r="AP10">
        <f t="shared" si="9"/>
        <v>-10.249851283560181</v>
      </c>
      <c r="AQ10">
        <f t="shared" si="9"/>
        <v>-3744.4627561052962</v>
      </c>
      <c r="AR10">
        <f t="shared" si="9"/>
        <v>-3754.7126073888567</v>
      </c>
      <c r="AS10">
        <f t="shared" si="9"/>
        <v>-379.39147018049312</v>
      </c>
      <c r="AT10">
        <f t="shared" si="9"/>
        <v>575.67481913339884</v>
      </c>
      <c r="AU10">
        <f t="shared" si="9"/>
        <v>-3558.4292584359509</v>
      </c>
      <c r="AW10">
        <v>7</v>
      </c>
      <c r="AX10">
        <f>IF(Z10&gt;0, (R10*SUMPRODUCT(K10:$K$98, X10:$X$98)-K10*$AZ$3)/Z10, 0)</f>
        <v>20984.005571864749</v>
      </c>
    </row>
    <row r="11" spans="1:52" x14ac:dyDescent="0.25">
      <c r="A11" t="s">
        <v>33</v>
      </c>
      <c r="C11" s="12">
        <f>AU71</f>
        <v>50088.84919624999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2000000</v>
      </c>
      <c r="S11">
        <f t="shared" si="1"/>
        <v>21991.996885807883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19019.19394597166</v>
      </c>
      <c r="AC11">
        <f t="shared" si="2"/>
        <v>19639.491232650435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-8547.1060247192945</v>
      </c>
      <c r="AI11">
        <f t="shared" si="6"/>
        <v>-8569.4317499986173</v>
      </c>
      <c r="AJ11">
        <f t="shared" si="7"/>
        <v>-620.29728667877498</v>
      </c>
      <c r="AK11">
        <f t="shared" si="22"/>
        <v>1331.3435762180163</v>
      </c>
      <c r="AL11">
        <f t="shared" si="8"/>
        <v>-7858.3854604593762</v>
      </c>
      <c r="AN11">
        <f t="shared" si="9"/>
        <v>0</v>
      </c>
      <c r="AO11">
        <f t="shared" si="9"/>
        <v>0</v>
      </c>
      <c r="AP11">
        <f t="shared" si="9"/>
        <v>-9.0169859927933409</v>
      </c>
      <c r="AQ11">
        <f t="shared" si="9"/>
        <v>-3452.0327711455429</v>
      </c>
      <c r="AR11">
        <f t="shared" si="9"/>
        <v>-3461.0497571383362</v>
      </c>
      <c r="AS11">
        <f t="shared" si="9"/>
        <v>-250.52767045066781</v>
      </c>
      <c r="AT11">
        <f t="shared" si="9"/>
        <v>537.70734111252978</v>
      </c>
      <c r="AU11">
        <f t="shared" si="9"/>
        <v>-3173.8700864764746</v>
      </c>
      <c r="AW11">
        <v>8</v>
      </c>
      <c r="AX11">
        <f>IF(Z11&gt;0, (R11*SUMPRODUCT(K11:$K$98, X11:$X$98)-K11*$AZ$3)/Z11, 0)</f>
        <v>21991.996885807883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2000000</v>
      </c>
      <c r="S12">
        <f t="shared" si="1"/>
        <v>22831.773436068961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19639.491232650435</v>
      </c>
      <c r="AC12">
        <f t="shared" si="2"/>
        <v>20084.565642562087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-8845.2219541826562</v>
      </c>
      <c r="AI12">
        <f t="shared" si="6"/>
        <v>-8867.213856934759</v>
      </c>
      <c r="AJ12">
        <f t="shared" si="7"/>
        <v>-445.07440991165277</v>
      </c>
      <c r="AK12">
        <f t="shared" si="22"/>
        <v>1374.7643862855305</v>
      </c>
      <c r="AL12">
        <f t="shared" si="8"/>
        <v>-7937.5238805608815</v>
      </c>
      <c r="AN12">
        <f t="shared" si="9"/>
        <v>0</v>
      </c>
      <c r="AO12">
        <f t="shared" si="9"/>
        <v>0</v>
      </c>
      <c r="AP12">
        <f t="shared" si="9"/>
        <v>-7.9305006008279388</v>
      </c>
      <c r="AQ12">
        <f t="shared" si="9"/>
        <v>-3189.6757098654243</v>
      </c>
      <c r="AR12">
        <f t="shared" si="9"/>
        <v>-3197.6062104662524</v>
      </c>
      <c r="AS12">
        <f t="shared" si="9"/>
        <v>-160.49829407690291</v>
      </c>
      <c r="AT12">
        <f t="shared" si="9"/>
        <v>495.75381968221114</v>
      </c>
      <c r="AU12">
        <f t="shared" si="9"/>
        <v>-2862.3506848609445</v>
      </c>
      <c r="AW12">
        <v>9</v>
      </c>
      <c r="AX12">
        <f>IF(Z12&gt;0, (R12*SUMPRODUCT(K12:$K$98, X12:$X$98)-K12*$AZ$3)/Z12, 0)</f>
        <v>22831.773436068961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2000000</v>
      </c>
      <c r="S13">
        <f t="shared" si="1"/>
        <v>23518.893239547866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20084.565642562087</v>
      </c>
      <c r="AC13">
        <f t="shared" si="2"/>
        <v>20374.449915783462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-9155.9170224181107</v>
      </c>
      <c r="AI13">
        <f t="shared" si="6"/>
        <v>-9177.5745571799107</v>
      </c>
      <c r="AJ13">
        <f t="shared" si="7"/>
        <v>-289.88427322137431</v>
      </c>
      <c r="AK13">
        <f t="shared" si="22"/>
        <v>1405.9195949793464</v>
      </c>
      <c r="AL13">
        <f t="shared" si="8"/>
        <v>-8061.5392354219384</v>
      </c>
      <c r="AN13">
        <f t="shared" si="9"/>
        <v>0</v>
      </c>
      <c r="AO13">
        <f t="shared" si="9"/>
        <v>0</v>
      </c>
      <c r="AP13">
        <f t="shared" si="9"/>
        <v>-6.9731465638324694</v>
      </c>
      <c r="AQ13">
        <f t="shared" si="9"/>
        <v>-2947.9602376638077</v>
      </c>
      <c r="AR13">
        <f t="shared" si="9"/>
        <v>-2954.9333842276401</v>
      </c>
      <c r="AS13">
        <f t="shared" si="9"/>
        <v>-93.334977685827525</v>
      </c>
      <c r="AT13">
        <f t="shared" si="9"/>
        <v>452.66848238178062</v>
      </c>
      <c r="AU13">
        <f t="shared" si="9"/>
        <v>-2595.5998795316868</v>
      </c>
      <c r="AW13">
        <v>10</v>
      </c>
      <c r="AX13">
        <f>IF(Z13&gt;0, (R13*SUMPRODUCT(K13:$K$98, X13:$X$98)-K13*$AZ$3)/Z13, 0)</f>
        <v>23518.893239547866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2000000</v>
      </c>
      <c r="S14">
        <f t="shared" si="1"/>
        <v>24074.985454771333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20374.449915783462</v>
      </c>
      <c r="AC14">
        <f t="shared" si="2"/>
        <v>20533.239663018572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-9502.9572090857891</v>
      </c>
      <c r="AI14">
        <f t="shared" si="6"/>
        <v>-9524.2793815348577</v>
      </c>
      <c r="AJ14">
        <f t="shared" si="7"/>
        <v>-158.78974723511055</v>
      </c>
      <c r="AK14">
        <f t="shared" si="22"/>
        <v>1426.2114941048424</v>
      </c>
      <c r="AL14">
        <f t="shared" si="8"/>
        <v>-8256.8576346651262</v>
      </c>
      <c r="AN14">
        <f t="shared" si="9"/>
        <v>0</v>
      </c>
      <c r="AO14">
        <f t="shared" si="9"/>
        <v>0</v>
      </c>
      <c r="AP14">
        <f t="shared" si="9"/>
        <v>-6.1296150665819118</v>
      </c>
      <c r="AQ14">
        <f t="shared" si="9"/>
        <v>-2731.8731158859277</v>
      </c>
      <c r="AR14">
        <f t="shared" si="9"/>
        <v>-2738.0027309525094</v>
      </c>
      <c r="AS14">
        <f t="shared" si="9"/>
        <v>-45.648257905988451</v>
      </c>
      <c r="AT14">
        <f t="shared" si="9"/>
        <v>410.00172394623968</v>
      </c>
      <c r="AU14">
        <f t="shared" si="9"/>
        <v>-2373.6492649122583</v>
      </c>
      <c r="AW14">
        <v>11</v>
      </c>
      <c r="AX14">
        <f>IF(Z14&gt;0, (R14*SUMPRODUCT(K14:$K$98, X14:$X$98)-K14*$AZ$3)/Z14, 0)</f>
        <v>24074.985454771333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2000000</v>
      </c>
      <c r="S15">
        <f t="shared" si="1"/>
        <v>24511.720126746724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20533.239663018572</v>
      </c>
      <c r="AC15">
        <f t="shared" si="2"/>
        <v>20575.250462220953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-9906.8715175708876</v>
      </c>
      <c r="AI15">
        <f t="shared" si="6"/>
        <v>-9927.8566324014955</v>
      </c>
      <c r="AJ15">
        <f t="shared" si="7"/>
        <v>-42.01079920238044</v>
      </c>
      <c r="AK15">
        <f t="shared" si="22"/>
        <v>1437.3267764113002</v>
      </c>
      <c r="AL15">
        <f t="shared" si="8"/>
        <v>-8532.5406551925753</v>
      </c>
      <c r="AN15">
        <f t="shared" si="9"/>
        <v>0</v>
      </c>
      <c r="AO15">
        <f t="shared" si="9"/>
        <v>0</v>
      </c>
      <c r="AP15">
        <f t="shared" si="9"/>
        <v>-5.386356299616164</v>
      </c>
      <c r="AQ15">
        <f t="shared" si="9"/>
        <v>-2542.847167570535</v>
      </c>
      <c r="AR15">
        <f t="shared" si="9"/>
        <v>-2548.2335238701507</v>
      </c>
      <c r="AS15">
        <f t="shared" si="9"/>
        <v>-10.783125789981074</v>
      </c>
      <c r="AT15">
        <f t="shared" si="9"/>
        <v>368.92598392826687</v>
      </c>
      <c r="AU15">
        <f t="shared" si="9"/>
        <v>-2190.0906657318651</v>
      </c>
      <c r="AW15">
        <v>12</v>
      </c>
      <c r="AX15">
        <f>IF(Z15&gt;0, (R15*SUMPRODUCT(K15:$K$98, X15:$X$98)-K15*$AZ$3)/Z15, 0)</f>
        <v>24511.720126746724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2000000</v>
      </c>
      <c r="S16">
        <f t="shared" si="1"/>
        <v>24834.075065749781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20575.250462220953</v>
      </c>
      <c r="AC16">
        <f t="shared" si="2"/>
        <v>20509.085361693564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-10332.009535185916</v>
      </c>
      <c r="AI16">
        <f t="shared" si="6"/>
        <v>-10352.655648749029</v>
      </c>
      <c r="AJ16">
        <f t="shared" si="7"/>
        <v>66.165100527388859</v>
      </c>
      <c r="AK16">
        <f t="shared" si="22"/>
        <v>1440.2675323554668</v>
      </c>
      <c r="AL16">
        <f t="shared" si="8"/>
        <v>-8846.2230158661732</v>
      </c>
      <c r="AN16">
        <f t="shared" si="9"/>
        <v>0</v>
      </c>
      <c r="AO16">
        <f t="shared" si="9"/>
        <v>0</v>
      </c>
      <c r="AP16">
        <f t="shared" si="9"/>
        <v>-4.7315563551545061</v>
      </c>
      <c r="AQ16">
        <f t="shared" si="9"/>
        <v>-2367.829917639724</v>
      </c>
      <c r="AR16">
        <f t="shared" si="9"/>
        <v>-2372.5614739948783</v>
      </c>
      <c r="AS16">
        <f t="shared" si="9"/>
        <v>15.163333328221915</v>
      </c>
      <c r="AT16">
        <f t="shared" si="9"/>
        <v>330.07214529782635</v>
      </c>
      <c r="AU16">
        <f t="shared" si="9"/>
        <v>-2027.32599536883</v>
      </c>
      <c r="AW16">
        <v>13</v>
      </c>
      <c r="AX16">
        <f>IF(Z16&gt;0, (R16*SUMPRODUCT(K16:$K$98, X16:$X$98)-K16*$AZ$3)/Z16, 0)</f>
        <v>24834.075065749781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2000000</v>
      </c>
      <c r="S17">
        <f t="shared" si="1"/>
        <v>25058.572888952665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20509.085361693564</v>
      </c>
      <c r="AC17">
        <f t="shared" si="2"/>
        <v>20352.5787181995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-10771.729863064567</v>
      </c>
      <c r="AI17">
        <f t="shared" si="6"/>
        <v>-10792.034868868761</v>
      </c>
      <c r="AJ17">
        <f t="shared" si="7"/>
        <v>156.50664349406361</v>
      </c>
      <c r="AK17">
        <f t="shared" si="22"/>
        <v>1435.6359753185495</v>
      </c>
      <c r="AL17">
        <f t="shared" si="8"/>
        <v>-9199.8922500561475</v>
      </c>
      <c r="AN17">
        <f t="shared" si="9"/>
        <v>0</v>
      </c>
      <c r="AO17">
        <f t="shared" si="9"/>
        <v>0</v>
      </c>
      <c r="AP17">
        <f t="shared" si="9"/>
        <v>-4.1548064828188833</v>
      </c>
      <c r="AQ17">
        <f t="shared" si="9"/>
        <v>-2204.1093461294008</v>
      </c>
      <c r="AR17">
        <f t="shared" si="9"/>
        <v>-2208.2641526122197</v>
      </c>
      <c r="AS17">
        <f t="shared" si="9"/>
        <v>32.02436006489927</v>
      </c>
      <c r="AT17">
        <f t="shared" si="9"/>
        <v>293.75956425433105</v>
      </c>
      <c r="AU17">
        <f t="shared" si="9"/>
        <v>-1882.4802282929893</v>
      </c>
      <c r="AW17">
        <v>14</v>
      </c>
      <c r="AX17">
        <f>IF(Z17&gt;0, (R17*SUMPRODUCT(K17:$K$98, X17:$X$98)-K17*$AZ$3)/Z17, 0)</f>
        <v>25058.572888952665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2000000</v>
      </c>
      <c r="S18">
        <f t="shared" si="1"/>
        <v>25202.571013707016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20352.5787181995</v>
      </c>
      <c r="AC18">
        <f t="shared" si="2"/>
        <v>20122.865152557308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-11266.591462959332</v>
      </c>
      <c r="AI18">
        <f t="shared" si="6"/>
        <v>-11286.552586312197</v>
      </c>
      <c r="AJ18">
        <f t="shared" si="7"/>
        <v>229.71356564219241</v>
      </c>
      <c r="AK18">
        <f t="shared" si="22"/>
        <v>1424.6805102739652</v>
      </c>
      <c r="AL18">
        <f t="shared" si="8"/>
        <v>-9632.1585103960388</v>
      </c>
      <c r="AN18">
        <f t="shared" si="9"/>
        <v>0</v>
      </c>
      <c r="AO18">
        <f t="shared" si="9"/>
        <v>0</v>
      </c>
      <c r="AP18">
        <f t="shared" si="9"/>
        <v>-3.6468226072018397</v>
      </c>
      <c r="AQ18">
        <f t="shared" si="9"/>
        <v>-2058.3641374738154</v>
      </c>
      <c r="AR18">
        <f t="shared" si="9"/>
        <v>-2062.0109600810174</v>
      </c>
      <c r="AS18">
        <f t="shared" si="9"/>
        <v>41.967809604496779</v>
      </c>
      <c r="AT18">
        <f t="shared" si="9"/>
        <v>260.28380272302513</v>
      </c>
      <c r="AU18">
        <f t="shared" si="9"/>
        <v>-1759.7593477534954</v>
      </c>
      <c r="AW18">
        <v>15</v>
      </c>
      <c r="AX18">
        <f>IF(Z18&gt;0, (R18*SUMPRODUCT(K18:$K$98, X18:$X$98)-K18*$AZ$3)/Z18, 0)</f>
        <v>25202.571013707016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2000000</v>
      </c>
      <c r="S19">
        <f t="shared" si="1"/>
        <v>25272.260796226266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20122.865152557308</v>
      </c>
      <c r="AC19">
        <f t="shared" si="2"/>
        <v>19827.354390518478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-11820.796801011238</v>
      </c>
      <c r="AI19">
        <f t="shared" si="6"/>
        <v>-11840.410553170561</v>
      </c>
      <c r="AJ19">
        <f t="shared" si="7"/>
        <v>295.51076203882985</v>
      </c>
      <c r="AK19">
        <f t="shared" si="22"/>
        <v>1408.6005606790118</v>
      </c>
      <c r="AL19">
        <f t="shared" si="8"/>
        <v>-10136.29923045272</v>
      </c>
      <c r="AN19">
        <f t="shared" si="9"/>
        <v>0</v>
      </c>
      <c r="AO19">
        <f t="shared" si="9"/>
        <v>0</v>
      </c>
      <c r="AP19">
        <f t="shared" si="9"/>
        <v>-3.1994278472062181</v>
      </c>
      <c r="AQ19">
        <f t="shared" si="9"/>
        <v>-1928.2280184897861</v>
      </c>
      <c r="AR19">
        <f t="shared" si="9"/>
        <v>-1931.4274463369923</v>
      </c>
      <c r="AS19">
        <f t="shared" si="9"/>
        <v>48.204206596275611</v>
      </c>
      <c r="AT19">
        <f t="shared" si="9"/>
        <v>229.7732643309914</v>
      </c>
      <c r="AU19">
        <f t="shared" si="9"/>
        <v>-1653.4499754097253</v>
      </c>
      <c r="AW19">
        <v>16</v>
      </c>
      <c r="AX19">
        <f>IF(Z19&gt;0, (R19*SUMPRODUCT(K19:$K$98, X19:$X$98)-K19*$AZ$3)/Z19, 0)</f>
        <v>25272.260796226266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2000000</v>
      </c>
      <c r="S20">
        <f t="shared" si="1"/>
        <v>25274.056685404721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19827.354390518478</v>
      </c>
      <c r="AC20">
        <f t="shared" si="2"/>
        <v>19473.10260009567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-12453.332983816141</v>
      </c>
      <c r="AI20">
        <f t="shared" si="6"/>
        <v>-12472.594931791573</v>
      </c>
      <c r="AJ20">
        <f t="shared" si="7"/>
        <v>354.25179042280797</v>
      </c>
      <c r="AK20">
        <f t="shared" si="22"/>
        <v>1387.9148073362935</v>
      </c>
      <c r="AL20">
        <f t="shared" si="8"/>
        <v>-10730.428334032471</v>
      </c>
      <c r="AN20">
        <f t="shared" si="9"/>
        <v>0</v>
      </c>
      <c r="AO20">
        <f t="shared" si="9"/>
        <v>0</v>
      </c>
      <c r="AP20">
        <f t="shared" si="9"/>
        <v>-2.8053937179344604</v>
      </c>
      <c r="AQ20">
        <f t="shared" si="9"/>
        <v>-1813.7574748256889</v>
      </c>
      <c r="AR20">
        <f t="shared" si="9"/>
        <v>-1816.5628685436232</v>
      </c>
      <c r="AS20">
        <f t="shared" si="9"/>
        <v>51.594768539856261</v>
      </c>
      <c r="AT20">
        <f t="shared" si="9"/>
        <v>202.14193738326074</v>
      </c>
      <c r="AU20">
        <f t="shared" si="9"/>
        <v>-1562.8261626205062</v>
      </c>
      <c r="AW20">
        <v>17</v>
      </c>
      <c r="AX20">
        <f>IF(Z20&gt;0, (R20*SUMPRODUCT(K20:$K$98, X20:$X$98)-K20*$AZ$3)/Z20, 0)</f>
        <v>25274.056685404721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25</v>
      </c>
      <c r="R21">
        <f t="shared" si="0"/>
        <v>2000000</v>
      </c>
      <c r="S21">
        <f t="shared" si="1"/>
        <v>25211.719792349737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19473.10260009567</v>
      </c>
      <c r="AC21">
        <f t="shared" si="2"/>
        <v>19064.68104318688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-13179.713612050358</v>
      </c>
      <c r="AI21">
        <f t="shared" si="6"/>
        <v>-13198.618194125886</v>
      </c>
      <c r="AJ21">
        <f t="shared" si="7"/>
        <v>408.42155690879008</v>
      </c>
      <c r="AK21">
        <f t="shared" si="22"/>
        <v>1363.117182006697</v>
      </c>
      <c r="AL21">
        <f t="shared" si="8"/>
        <v>-11427.079455210398</v>
      </c>
      <c r="AN21">
        <f t="shared" si="9"/>
        <v>0</v>
      </c>
      <c r="AO21">
        <f t="shared" si="9"/>
        <v>0</v>
      </c>
      <c r="AP21">
        <f t="shared" si="9"/>
        <v>-2.4583441044388294</v>
      </c>
      <c r="AQ21">
        <f t="shared" si="9"/>
        <v>-1713.8845559733136</v>
      </c>
      <c r="AR21">
        <f t="shared" si="9"/>
        <v>-1716.3429000777523</v>
      </c>
      <c r="AS21">
        <f t="shared" si="9"/>
        <v>53.110971855454039</v>
      </c>
      <c r="AT21">
        <f t="shared" si="9"/>
        <v>177.25919962988465</v>
      </c>
      <c r="AU21">
        <f t="shared" si="9"/>
        <v>-1485.9727285924137</v>
      </c>
      <c r="AW21">
        <v>18</v>
      </c>
      <c r="AX21">
        <f>IF(Z21&gt;0, (R21*SUMPRODUCT(K21:$K$98, X21:$X$98)-K21*$AZ$3)/Z21, 0)</f>
        <v>25211.719792349737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2000000</v>
      </c>
      <c r="S22">
        <f t="shared" si="1"/>
        <v>25087.835331884264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19064.68104318688</v>
      </c>
      <c r="AC22">
        <f t="shared" si="2"/>
        <v>18605.560699639398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-14009.257183101741</v>
      </c>
      <c r="AI22">
        <f t="shared" si="6"/>
        <v>-14027.797603641724</v>
      </c>
      <c r="AJ22">
        <f t="shared" si="7"/>
        <v>459.12034354748175</v>
      </c>
      <c r="AK22">
        <f t="shared" si="22"/>
        <v>1334.5276730230817</v>
      </c>
      <c r="AL22">
        <f t="shared" si="8"/>
        <v>-12234.149587071161</v>
      </c>
      <c r="AN22">
        <f t="shared" si="9"/>
        <v>0</v>
      </c>
      <c r="AO22">
        <f t="shared" si="9"/>
        <v>0</v>
      </c>
      <c r="AP22">
        <f t="shared" si="9"/>
        <v>-2.1526684710894881</v>
      </c>
      <c r="AQ22">
        <f t="shared" si="9"/>
        <v>-1626.56969815822</v>
      </c>
      <c r="AR22">
        <f t="shared" si="9"/>
        <v>-1628.7223666293096</v>
      </c>
      <c r="AS22">
        <f t="shared" si="9"/>
        <v>53.306983294097911</v>
      </c>
      <c r="AT22">
        <f t="shared" si="9"/>
        <v>154.94770678571683</v>
      </c>
      <c r="AU22">
        <f t="shared" si="9"/>
        <v>-1420.4676765494949</v>
      </c>
      <c r="AW22">
        <v>19</v>
      </c>
      <c r="AX22">
        <f>IF(Z22&gt;0, (R22*SUMPRODUCT(K22:$K$98, X22:$X$98)-K22*$AZ$3)/Z22, 0)</f>
        <v>25087.835331884264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25</v>
      </c>
      <c r="R23">
        <f t="shared" si="0"/>
        <v>2000000</v>
      </c>
      <c r="S23">
        <f t="shared" si="1"/>
        <v>24906.08618678771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18605.560699639398</v>
      </c>
      <c r="AC23">
        <f t="shared" si="2"/>
        <v>18099.316191147096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-14996.218917223634</v>
      </c>
      <c r="AI23">
        <f t="shared" si="6"/>
        <v>-15014.386480821751</v>
      </c>
      <c r="AJ23">
        <f t="shared" si="7"/>
        <v>506.24450849230197</v>
      </c>
      <c r="AK23">
        <f t="shared" si="22"/>
        <v>1302.3892489747579</v>
      </c>
      <c r="AL23">
        <f t="shared" si="8"/>
        <v>-13205.752723354692</v>
      </c>
      <c r="AN23">
        <f t="shared" si="9"/>
        <v>0</v>
      </c>
      <c r="AO23">
        <f t="shared" si="9"/>
        <v>0</v>
      </c>
      <c r="AP23">
        <f t="shared" si="9"/>
        <v>-1.883372547614578</v>
      </c>
      <c r="AQ23">
        <f t="shared" si="9"/>
        <v>-1554.6095035903968</v>
      </c>
      <c r="AR23">
        <f t="shared" si="9"/>
        <v>-1556.4928761380113</v>
      </c>
      <c r="AS23">
        <f t="shared" si="9"/>
        <v>52.480730535259994</v>
      </c>
      <c r="AT23">
        <f t="shared" si="9"/>
        <v>135.01448031708034</v>
      </c>
      <c r="AU23">
        <f t="shared" si="9"/>
        <v>-1368.9976652856708</v>
      </c>
      <c r="AW23">
        <v>20</v>
      </c>
      <c r="AX23">
        <f>IF(Z23&gt;0, (R23*SUMPRODUCT(K23:$K$98, X23:$X$98)-K23*$AZ$3)/Z23, 0)</f>
        <v>24906.08618678771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25</v>
      </c>
      <c r="R24">
        <f t="shared" si="0"/>
        <v>2000000</v>
      </c>
      <c r="S24">
        <f t="shared" si="1"/>
        <v>24663.350331709102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18099.316191147096</v>
      </c>
      <c r="AC24">
        <f t="shared" si="2"/>
        <v>17544.997035472697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-16112.425549417609</v>
      </c>
      <c r="AI24">
        <f t="shared" si="6"/>
        <v>-16130.210032060379</v>
      </c>
      <c r="AJ24">
        <f t="shared" si="7"/>
        <v>554.31915567439864</v>
      </c>
      <c r="AK24">
        <f t="shared" si="22"/>
        <v>1266.9521333802968</v>
      </c>
      <c r="AL24">
        <f t="shared" si="8"/>
        <v>-14308.938743005683</v>
      </c>
      <c r="AN24">
        <f t="shared" si="9"/>
        <v>0</v>
      </c>
      <c r="AO24">
        <f t="shared" si="9"/>
        <v>0</v>
      </c>
      <c r="AP24">
        <f t="shared" si="9"/>
        <v>-1.6461248073299442</v>
      </c>
      <c r="AQ24">
        <f t="shared" si="9"/>
        <v>-1491.3598520638889</v>
      </c>
      <c r="AR24">
        <f t="shared" si="9"/>
        <v>-1493.005976871219</v>
      </c>
      <c r="AS24">
        <f t="shared" si="9"/>
        <v>51.307565795556592</v>
      </c>
      <c r="AT24">
        <f t="shared" si="9"/>
        <v>117.26859748179653</v>
      </c>
      <c r="AU24">
        <f t="shared" si="9"/>
        <v>-1324.4298135938659</v>
      </c>
      <c r="AW24">
        <v>21</v>
      </c>
      <c r="AX24">
        <f>IF(Z24&gt;0, (R24*SUMPRODUCT(K24:$K$98, X24:$X$98)-K24*$AZ$3)/Z24, 0)</f>
        <v>24663.350331709102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25</v>
      </c>
      <c r="R25">
        <f t="shared" si="0"/>
        <v>2000000</v>
      </c>
      <c r="S25">
        <f t="shared" si="1"/>
        <v>24363.442845673715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17544.997035472697</v>
      </c>
      <c r="AC25">
        <f t="shared" si="2"/>
        <v>16946.753565476665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-17368.563349616543</v>
      </c>
      <c r="AI25">
        <f t="shared" si="6"/>
        <v>-17385.952880391014</v>
      </c>
      <c r="AJ25">
        <f t="shared" si="7"/>
        <v>598.24346999603222</v>
      </c>
      <c r="AK25">
        <f t="shared" si="22"/>
        <v>1228.149792483089</v>
      </c>
      <c r="AL25">
        <f t="shared" si="8"/>
        <v>-15559.559617911893</v>
      </c>
      <c r="AN25">
        <f t="shared" si="9"/>
        <v>0</v>
      </c>
      <c r="AO25">
        <f t="shared" si="9"/>
        <v>0</v>
      </c>
      <c r="AP25">
        <f t="shared" si="9"/>
        <v>-1.4371144783645726</v>
      </c>
      <c r="AQ25">
        <f t="shared" si="9"/>
        <v>-1435.3816777373654</v>
      </c>
      <c r="AR25">
        <f t="shared" si="9"/>
        <v>-1436.8187922157299</v>
      </c>
      <c r="AS25">
        <f t="shared" si="9"/>
        <v>49.44034220753705</v>
      </c>
      <c r="AT25">
        <f t="shared" si="9"/>
        <v>101.4973820322389</v>
      </c>
      <c r="AU25">
        <f t="shared" si="9"/>
        <v>-1285.881067975954</v>
      </c>
      <c r="AW25">
        <v>22</v>
      </c>
      <c r="AX25">
        <f>IF(Z25&gt;0, (R25*SUMPRODUCT(K25:$K$98, X25:$X$98)-K25*$AZ$3)/Z25, 0)</f>
        <v>24363.442845673715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2000000</v>
      </c>
      <c r="S26">
        <f t="shared" si="1"/>
        <v>24010.598844345084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16946.753565476665</v>
      </c>
      <c r="AC26">
        <f t="shared" si="2"/>
        <v>16308.797228871317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-18784.325561617217</v>
      </c>
      <c r="AI26">
        <f t="shared" si="6"/>
        <v>-18801.306393014424</v>
      </c>
      <c r="AJ26">
        <f t="shared" si="7"/>
        <v>637.95633660534804</v>
      </c>
      <c r="AK26">
        <f t="shared" si="22"/>
        <v>1186.2727495833667</v>
      </c>
      <c r="AL26">
        <f t="shared" si="8"/>
        <v>-16977.077306825708</v>
      </c>
      <c r="AN26">
        <f t="shared" si="9"/>
        <v>0</v>
      </c>
      <c r="AO26">
        <f t="shared" si="9"/>
        <v>0</v>
      </c>
      <c r="AP26">
        <f t="shared" si="9"/>
        <v>-1.2529808355509842</v>
      </c>
      <c r="AQ26">
        <f t="shared" si="9"/>
        <v>-1386.0569831303387</v>
      </c>
      <c r="AR26">
        <f t="shared" si="9"/>
        <v>-1387.3099639658897</v>
      </c>
      <c r="AS26">
        <f t="shared" si="9"/>
        <v>47.073493928943783</v>
      </c>
      <c r="AT26">
        <f t="shared" si="9"/>
        <v>87.532641140813666</v>
      </c>
      <c r="AU26">
        <f t="shared" si="9"/>
        <v>-1252.7038288961321</v>
      </c>
      <c r="AW26">
        <v>23</v>
      </c>
      <c r="AX26">
        <f>IF(Z26&gt;0, (R26*SUMPRODUCT(K26:$K$98, X26:$X$98)-K26*$AZ$3)/Z26, 0)</f>
        <v>24010.598844345084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2000000</v>
      </c>
      <c r="S27">
        <f t="shared" si="1"/>
        <v>23607.223288683574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16308.797228871317</v>
      </c>
      <c r="AC27">
        <f t="shared" si="2"/>
        <v>15634.727157465994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-20310.382554309705</v>
      </c>
      <c r="AI27">
        <f t="shared" si="6"/>
        <v>-20326.939697611011</v>
      </c>
      <c r="AJ27">
        <f t="shared" si="7"/>
        <v>674.07007140532369</v>
      </c>
      <c r="AK27">
        <f t="shared" si="22"/>
        <v>1141.6158060209923</v>
      </c>
      <c r="AL27">
        <f t="shared" si="8"/>
        <v>-18511.253820184695</v>
      </c>
      <c r="AN27">
        <f t="shared" si="9"/>
        <v>0</v>
      </c>
      <c r="AO27">
        <f t="shared" si="9"/>
        <v>0</v>
      </c>
      <c r="AP27">
        <f t="shared" si="9"/>
        <v>-1.0908194259673591</v>
      </c>
      <c r="AQ27">
        <f t="shared" si="9"/>
        <v>-1338.0907222879889</v>
      </c>
      <c r="AR27">
        <f t="shared" si="9"/>
        <v>-1339.1815417139564</v>
      </c>
      <c r="AS27">
        <f t="shared" si="9"/>
        <v>44.409154101731851</v>
      </c>
      <c r="AT27">
        <f t="shared" si="9"/>
        <v>75.212050505167497</v>
      </c>
      <c r="AU27">
        <f t="shared" si="9"/>
        <v>-1219.560337107057</v>
      </c>
      <c r="AW27">
        <v>24</v>
      </c>
      <c r="AX27">
        <f>IF(Z27&gt;0, (R27*SUMPRODUCT(K27:$K$98, X27:$X$98)-K27*$AZ$3)/Z27, 0)</f>
        <v>23607.223288683574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2000000</v>
      </c>
      <c r="S28">
        <f t="shared" si="1"/>
        <v>23161.913599019073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15634.727157465994</v>
      </c>
      <c r="AC28">
        <f t="shared" si="2"/>
        <v>14932.33903493248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-21938.413559949371</v>
      </c>
      <c r="AI28">
        <f t="shared" si="6"/>
        <v>-21954.530901648162</v>
      </c>
      <c r="AJ28">
        <f t="shared" si="7"/>
        <v>702.38812253351352</v>
      </c>
      <c r="AK28">
        <f t="shared" si="22"/>
        <v>1094.4309010226195</v>
      </c>
      <c r="AL28">
        <f t="shared" si="8"/>
        <v>-20157.711878092028</v>
      </c>
      <c r="AN28">
        <f t="shared" si="9"/>
        <v>0</v>
      </c>
      <c r="AO28">
        <f t="shared" si="9"/>
        <v>0</v>
      </c>
      <c r="AP28">
        <f t="shared" si="9"/>
        <v>-0.94807533155552426</v>
      </c>
      <c r="AQ28">
        <f t="shared" si="9"/>
        <v>-1290.4900261070202</v>
      </c>
      <c r="AR28">
        <f t="shared" si="9"/>
        <v>-1291.4381014385756</v>
      </c>
      <c r="AS28">
        <f t="shared" si="9"/>
        <v>41.31679185045077</v>
      </c>
      <c r="AT28">
        <f t="shared" si="9"/>
        <v>64.378044391112724</v>
      </c>
      <c r="AU28">
        <f t="shared" si="9"/>
        <v>-1185.7432651970121</v>
      </c>
      <c r="AW28">
        <v>25</v>
      </c>
      <c r="AX28">
        <f>IF(Z28&gt;0, (R28*SUMPRODUCT(K28:$K$98, X28:$X$98)-K28*$AZ$3)/Z28, 0)</f>
        <v>23161.913599019073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2000000</v>
      </c>
      <c r="S29">
        <f t="shared" si="1"/>
        <v>22683.023916754555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14932.33903493248</v>
      </c>
      <c r="AC29">
        <f t="shared" si="2"/>
        <v>14209.440615749099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-23623.415949479433</v>
      </c>
      <c r="AI29">
        <f t="shared" si="6"/>
        <v>-23639.076825061871</v>
      </c>
      <c r="AJ29">
        <f t="shared" si="7"/>
        <v>722.89841918338061</v>
      </c>
      <c r="AK29">
        <f t="shared" si="22"/>
        <v>1045.2637324452737</v>
      </c>
      <c r="AL29">
        <f t="shared" si="8"/>
        <v>-21870.914673433217</v>
      </c>
      <c r="AN29">
        <f t="shared" si="9"/>
        <v>0</v>
      </c>
      <c r="AO29">
        <f t="shared" si="9"/>
        <v>0</v>
      </c>
      <c r="AP29">
        <f t="shared" si="9"/>
        <v>-0.82252186184140497</v>
      </c>
      <c r="AQ29">
        <f t="shared" si="9"/>
        <v>-1240.7209269710954</v>
      </c>
      <c r="AR29">
        <f t="shared" si="9"/>
        <v>-1241.5434488329367</v>
      </c>
      <c r="AS29">
        <f t="shared" si="9"/>
        <v>37.96721010514603</v>
      </c>
      <c r="AT29">
        <f t="shared" si="9"/>
        <v>54.898097287126042</v>
      </c>
      <c r="AU29">
        <f t="shared" si="9"/>
        <v>-1148.6781414406648</v>
      </c>
      <c r="AW29">
        <v>26</v>
      </c>
      <c r="AX29">
        <f>IF(Z29&gt;0, (R29*SUMPRODUCT(K29:$K$98, X29:$X$98)-K29*$AZ$3)/Z29, 0)</f>
        <v>22683.023916754555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2000000</v>
      </c>
      <c r="S30">
        <f t="shared" si="1"/>
        <v>22182.544539867577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14209.440615749099</v>
      </c>
      <c r="AC30">
        <f t="shared" si="2"/>
        <v>13475.49790924554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-25377.221068692892</v>
      </c>
      <c r="AI30">
        <f t="shared" si="6"/>
        <v>-25392.408120256147</v>
      </c>
      <c r="AJ30">
        <f t="shared" si="7"/>
        <v>733.94270650355975</v>
      </c>
      <c r="AK30">
        <f t="shared" si="22"/>
        <v>994.66084310243707</v>
      </c>
      <c r="AL30">
        <f t="shared" si="8"/>
        <v>-23663.804570650151</v>
      </c>
      <c r="AN30">
        <f t="shared" si="9"/>
        <v>0</v>
      </c>
      <c r="AO30">
        <f t="shared" si="9"/>
        <v>0</v>
      </c>
      <c r="AP30">
        <f t="shared" si="9"/>
        <v>-0.7121752150272237</v>
      </c>
      <c r="AQ30">
        <f t="shared" si="9"/>
        <v>-1190.0287423214538</v>
      </c>
      <c r="AR30">
        <f t="shared" si="9"/>
        <v>-1190.740917536481</v>
      </c>
      <c r="AS30">
        <f t="shared" si="9"/>
        <v>34.417200905970674</v>
      </c>
      <c r="AT30">
        <f t="shared" si="9"/>
        <v>46.64320766050519</v>
      </c>
      <c r="AU30">
        <f t="shared" si="9"/>
        <v>-1109.6805089700051</v>
      </c>
      <c r="AW30">
        <v>27</v>
      </c>
      <c r="AX30">
        <f>IF(Z30&gt;0, (R30*SUMPRODUCT(K30:$K$98, X30:$X$98)-K30*$AZ$3)/Z30, 0)</f>
        <v>22182.544539867577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2000000</v>
      </c>
      <c r="S31">
        <f t="shared" si="1"/>
        <v>21671.236985063901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13475.49790924554</v>
      </c>
      <c r="AC31">
        <f t="shared" si="2"/>
        <v>12737.94972091296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-27251.710933165017</v>
      </c>
      <c r="AI31">
        <f t="shared" si="6"/>
        <v>-27266.405467825974</v>
      </c>
      <c r="AJ31">
        <f t="shared" si="7"/>
        <v>737.54818833257923</v>
      </c>
      <c r="AK31">
        <f t="shared" si="22"/>
        <v>943.2848536471879</v>
      </c>
      <c r="AL31">
        <f t="shared" si="8"/>
        <v>-25585.572425846207</v>
      </c>
      <c r="AN31">
        <f t="shared" si="9"/>
        <v>0</v>
      </c>
      <c r="AO31">
        <f t="shared" si="9"/>
        <v>0</v>
      </c>
      <c r="AP31">
        <f t="shared" si="9"/>
        <v>-0.6152494056664547</v>
      </c>
      <c r="AQ31">
        <f t="shared" si="9"/>
        <v>-1141.0091807515885</v>
      </c>
      <c r="AR31">
        <f t="shared" si="9"/>
        <v>-1141.6244301572549</v>
      </c>
      <c r="AS31">
        <f t="shared" si="9"/>
        <v>30.880602549985909</v>
      </c>
      <c r="AT31">
        <f t="shared" si="9"/>
        <v>39.49464606882789</v>
      </c>
      <c r="AU31">
        <f t="shared" si="9"/>
        <v>-1071.249181538441</v>
      </c>
      <c r="AW31">
        <v>28</v>
      </c>
      <c r="AX31">
        <f>IF(Z31&gt;0, (R31*SUMPRODUCT(K31:$K$98, X31:$X$98)-K31*$AZ$3)/Z31, 0)</f>
        <v>21671.236985063901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2000000</v>
      </c>
      <c r="S32">
        <f t="shared" si="1"/>
        <v>21155.132642627315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12737.94972091296</v>
      </c>
      <c r="AC32">
        <f t="shared" si="2"/>
        <v>12000.941034794301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-29241.719581709571</v>
      </c>
      <c r="AI32">
        <f t="shared" si="6"/>
        <v>-29255.901649529147</v>
      </c>
      <c r="AJ32">
        <f t="shared" si="7"/>
        <v>737.00868611865917</v>
      </c>
      <c r="AK32">
        <f t="shared" si="22"/>
        <v>891.65648046390731</v>
      </c>
      <c r="AL32">
        <f t="shared" si="8"/>
        <v>-27627.236482946581</v>
      </c>
      <c r="AN32">
        <f t="shared" si="9"/>
        <v>0</v>
      </c>
      <c r="AO32">
        <f t="shared" si="9"/>
        <v>0</v>
      </c>
      <c r="AP32">
        <f t="shared" si="9"/>
        <v>-0.5301721377586005</v>
      </c>
      <c r="AQ32">
        <f t="shared" si="9"/>
        <v>-1093.1512371541075</v>
      </c>
      <c r="AR32">
        <f t="shared" si="9"/>
        <v>-1093.6814092918662</v>
      </c>
      <c r="AS32">
        <f t="shared" si="9"/>
        <v>27.551798202998633</v>
      </c>
      <c r="AT32">
        <f t="shared" si="9"/>
        <v>33.333039187793638</v>
      </c>
      <c r="AU32">
        <f t="shared" si="9"/>
        <v>-1032.796571901074</v>
      </c>
      <c r="AW32">
        <v>29</v>
      </c>
      <c r="AX32">
        <f>IF(Z32&gt;0, (R32*SUMPRODUCT(K32:$K$98, X32:$X$98)-K32*$AZ$3)/Z32, 0)</f>
        <v>21155.132642627315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2000000</v>
      </c>
      <c r="S33">
        <f t="shared" si="1"/>
        <v>20640.762490081241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12000.941034794301</v>
      </c>
      <c r="AC33">
        <f t="shared" si="2"/>
        <v>11268.504524991018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-31350.754319756943</v>
      </c>
      <c r="AI33">
        <f t="shared" si="6"/>
        <v>-31364.402682469325</v>
      </c>
      <c r="AJ33">
        <f t="shared" si="7"/>
        <v>732.43650980328312</v>
      </c>
      <c r="AK33">
        <f t="shared" si="22"/>
        <v>840.06587243560114</v>
      </c>
      <c r="AL33">
        <f t="shared" si="8"/>
        <v>-29791.900300230442</v>
      </c>
      <c r="AN33">
        <f t="shared" si="9"/>
        <v>0</v>
      </c>
      <c r="AO33">
        <f t="shared" si="9"/>
        <v>0</v>
      </c>
      <c r="AP33">
        <f t="shared" si="9"/>
        <v>-0.45555401169940635</v>
      </c>
      <c r="AQ33">
        <f t="shared" si="9"/>
        <v>-1046.4230912628125</v>
      </c>
      <c r="AR33">
        <f t="shared" si="9"/>
        <v>-1046.8786452745119</v>
      </c>
      <c r="AS33">
        <f t="shared" si="9"/>
        <v>24.447210071085742</v>
      </c>
      <c r="AT33">
        <f t="shared" si="9"/>
        <v>28.039654744271189</v>
      </c>
      <c r="AU33">
        <f t="shared" si="9"/>
        <v>-994.39178045915503</v>
      </c>
      <c r="AW33">
        <v>30</v>
      </c>
      <c r="AX33">
        <f>IF(Z33&gt;0, (R33*SUMPRODUCT(K33:$K$98, X33:$X$98)-K33*$AZ$3)/Z33, 0)</f>
        <v>20640.762490081241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2000000</v>
      </c>
      <c r="S34">
        <f t="shared" si="1"/>
        <v>20131.489345016525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11268.504524991018</v>
      </c>
      <c r="AC34">
        <f t="shared" si="2"/>
        <v>10544.148154577151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-33422.449089478396</v>
      </c>
      <c r="AI34">
        <f t="shared" si="6"/>
        <v>-33435.543187950039</v>
      </c>
      <c r="AJ34">
        <f t="shared" si="7"/>
        <v>724.3563704138669</v>
      </c>
      <c r="AK34">
        <f t="shared" si="22"/>
        <v>788.7953167493713</v>
      </c>
      <c r="AL34">
        <f t="shared" si="8"/>
        <v>-31922.391500786802</v>
      </c>
      <c r="AN34">
        <f t="shared" si="9"/>
        <v>0</v>
      </c>
      <c r="AO34">
        <f t="shared" si="9"/>
        <v>0</v>
      </c>
      <c r="AP34">
        <f t="shared" si="9"/>
        <v>-0.39022662684156234</v>
      </c>
      <c r="AQ34">
        <f t="shared" si="9"/>
        <v>-996.04639427588961</v>
      </c>
      <c r="AR34">
        <f t="shared" si="9"/>
        <v>-996.43662090273131</v>
      </c>
      <c r="AS34">
        <f t="shared" si="9"/>
        <v>21.587064101434546</v>
      </c>
      <c r="AT34">
        <f t="shared" si="9"/>
        <v>23.507455392227843</v>
      </c>
      <c r="AU34">
        <f t="shared" ref="AU34:AU69" si="23">AL34*$K34</f>
        <v>-951.34210140906896</v>
      </c>
      <c r="AW34">
        <v>31</v>
      </c>
      <c r="AX34">
        <f>IF(Z34&gt;0, (R34*SUMPRODUCT(K34:$K$98, X34:$X$98)-K34*$AZ$3)/Z34, 0)</f>
        <v>20131.489345016525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2000000</v>
      </c>
      <c r="S35">
        <f t="shared" si="1"/>
        <v>19637.387530603399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10544.148154577151</v>
      </c>
      <c r="AC35">
        <f t="shared" si="2"/>
        <v>9835.6613324878235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-35324.510921887158</v>
      </c>
      <c r="AI35">
        <f t="shared" ref="AI35:AI66" si="25">SUM(AE35:AH35)</f>
        <v>-35337.03252298756</v>
      </c>
      <c r="AJ35">
        <f t="shared" si="7"/>
        <v>708.48682208932769</v>
      </c>
      <c r="AK35">
        <f t="shared" si="22"/>
        <v>738.09037082040061</v>
      </c>
      <c r="AL35">
        <f t="shared" ref="AL35:AL69" si="26">SUM(AI35:AK35)</f>
        <v>-33890.455330077835</v>
      </c>
      <c r="AN35">
        <f t="shared" ref="AN35:AT69" si="27">AE35*$K35</f>
        <v>0</v>
      </c>
      <c r="AO35">
        <f t="shared" si="27"/>
        <v>0</v>
      </c>
      <c r="AP35">
        <f t="shared" si="27"/>
        <v>-0.33318323372436942</v>
      </c>
      <c r="AQ35">
        <f t="shared" si="27"/>
        <v>-939.93848584664431</v>
      </c>
      <c r="AR35">
        <f t="shared" si="27"/>
        <v>-940.27166908036872</v>
      </c>
      <c r="AS35">
        <f t="shared" si="27"/>
        <v>18.851896697721273</v>
      </c>
      <c r="AT35">
        <f t="shared" si="27"/>
        <v>19.639607951006628</v>
      </c>
      <c r="AU35">
        <f t="shared" si="23"/>
        <v>-901.78016443164086</v>
      </c>
      <c r="AW35">
        <v>32</v>
      </c>
      <c r="AX35">
        <f>IF(Z35&gt;0, (R35*SUMPRODUCT(K35:$K$98, X35:$X$98)-K35*$AZ$3)/Z35, 0)</f>
        <v>19637.387530603399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2000000</v>
      </c>
      <c r="S36">
        <f t="shared" si="1"/>
        <v>19349.482633794272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9835.6613324878235</v>
      </c>
      <c r="AC36">
        <f t="shared" si="2"/>
        <v>9152.4724646648938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-45693.52721888337</v>
      </c>
      <c r="AI36">
        <f t="shared" si="25"/>
        <v>-45705.35243488253</v>
      </c>
      <c r="AJ36">
        <f t="shared" si="7"/>
        <v>683.18886782292975</v>
      </c>
      <c r="AK36">
        <f t="shared" si="22"/>
        <v>688.49629327414766</v>
      </c>
      <c r="AL36">
        <f t="shared" si="26"/>
        <v>-44333.667273785453</v>
      </c>
      <c r="AN36">
        <f t="shared" si="27"/>
        <v>0</v>
      </c>
      <c r="AO36">
        <f t="shared" si="27"/>
        <v>0</v>
      </c>
      <c r="AP36">
        <f t="shared" si="27"/>
        <v>-0.28094048910944236</v>
      </c>
      <c r="AQ36">
        <f t="shared" si="27"/>
        <v>-1085.5752560393018</v>
      </c>
      <c r="AR36">
        <f t="shared" si="27"/>
        <v>-1085.8561965284114</v>
      </c>
      <c r="AS36">
        <f t="shared" si="27"/>
        <v>16.231028227638799</v>
      </c>
      <c r="AT36">
        <f t="shared" si="27"/>
        <v>16.357120698362625</v>
      </c>
      <c r="AU36">
        <f t="shared" si="23"/>
        <v>-1053.26804760241</v>
      </c>
      <c r="AW36">
        <v>33</v>
      </c>
      <c r="AX36">
        <f>IF(Z36&gt;0, (R36*SUMPRODUCT(K36:$K$98, X36:$X$98)-K36*$AZ$3)/Z36, 0)</f>
        <v>19349.482633794272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2000000</v>
      </c>
      <c r="S37">
        <f t="shared" si="1"/>
        <v>18828.076826130236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9152.4724646648938</v>
      </c>
      <c r="AC37">
        <f t="shared" si="2"/>
        <v>8296.1379390039092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-55305.345138335513</v>
      </c>
      <c r="AI37">
        <f t="shared" si="25"/>
        <v>-55316.360785360455</v>
      </c>
      <c r="AJ37">
        <f t="shared" si="7"/>
        <v>856.33452566098458</v>
      </c>
      <c r="AK37">
        <f t="shared" si="22"/>
        <v>640.67307252654257</v>
      </c>
      <c r="AL37">
        <f t="shared" si="26"/>
        <v>-53819.353187172928</v>
      </c>
      <c r="AN37">
        <f t="shared" si="27"/>
        <v>0</v>
      </c>
      <c r="AO37">
        <f t="shared" si="27"/>
        <v>0</v>
      </c>
      <c r="AP37">
        <f t="shared" si="27"/>
        <v>-0.23366692347939502</v>
      </c>
      <c r="AQ37">
        <f t="shared" si="27"/>
        <v>-1173.1521372446766</v>
      </c>
      <c r="AR37">
        <f t="shared" si="27"/>
        <v>-1173.385804168156</v>
      </c>
      <c r="AS37">
        <f t="shared" si="27"/>
        <v>18.16480263277904</v>
      </c>
      <c r="AT37">
        <f t="shared" si="27"/>
        <v>13.590132787882061</v>
      </c>
      <c r="AU37">
        <f t="shared" si="23"/>
        <v>-1141.630868747495</v>
      </c>
      <c r="AW37">
        <v>34</v>
      </c>
      <c r="AX37">
        <f>IF(Z37&gt;0, (R37*SUMPRODUCT(K37:$K$98, X37:$X$98)-K37*$AZ$3)/Z37, 0)</f>
        <v>18828.076826130236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2000000</v>
      </c>
      <c r="S38">
        <f t="shared" si="1"/>
        <v>18127.788711427998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8296.1379390039092</v>
      </c>
      <c r="AC38">
        <f t="shared" si="2"/>
        <v>7327.6650253112985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-63993.69793173128</v>
      </c>
      <c r="AI38">
        <f t="shared" si="25"/>
        <v>-64003.803501061826</v>
      </c>
      <c r="AJ38">
        <f t="shared" si="7"/>
        <v>968.47291369261075</v>
      </c>
      <c r="AK38">
        <f t="shared" si="22"/>
        <v>580.72965573027375</v>
      </c>
      <c r="AL38">
        <f t="shared" si="26"/>
        <v>-62454.600931638939</v>
      </c>
      <c r="AN38">
        <f t="shared" si="27"/>
        <v>0</v>
      </c>
      <c r="AO38">
        <f t="shared" si="27"/>
        <v>0</v>
      </c>
      <c r="AP38">
        <f t="shared" si="27"/>
        <v>-0.19139473752084363</v>
      </c>
      <c r="AQ38">
        <f t="shared" si="27"/>
        <v>-1212.0105872325883</v>
      </c>
      <c r="AR38">
        <f t="shared" si="27"/>
        <v>-1212.201981970109</v>
      </c>
      <c r="AS38">
        <f t="shared" si="27"/>
        <v>18.34242218812938</v>
      </c>
      <c r="AT38">
        <f t="shared" si="27"/>
        <v>10.998746967488865</v>
      </c>
      <c r="AU38">
        <f t="shared" si="23"/>
        <v>-1182.8608128144908</v>
      </c>
      <c r="AW38">
        <v>35</v>
      </c>
      <c r="AX38">
        <f>IF(Z38&gt;0, (R38*SUMPRODUCT(K38:$K$98, X38:$X$98)-K38*$AZ$3)/Z38, 0)</f>
        <v>18127.788711427998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2000000</v>
      </c>
      <c r="S39">
        <f t="shared" si="1"/>
        <v>17279.606931586444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7327.6650253112985</v>
      </c>
      <c r="AC39">
        <f t="shared" si="2"/>
        <v>6298.4037448216304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-71362.593529629143</v>
      </c>
      <c r="AI39">
        <f t="shared" si="25"/>
        <v>-71371.706010847265</v>
      </c>
      <c r="AJ39">
        <f t="shared" si="7"/>
        <v>1029.261280489668</v>
      </c>
      <c r="AK39">
        <f t="shared" si="22"/>
        <v>512.93655177179096</v>
      </c>
      <c r="AL39">
        <f t="shared" si="26"/>
        <v>-69829.508178585806</v>
      </c>
      <c r="AN39">
        <f t="shared" si="27"/>
        <v>0</v>
      </c>
      <c r="AO39">
        <f t="shared" si="27"/>
        <v>0</v>
      </c>
      <c r="AP39">
        <f t="shared" si="27"/>
        <v>-0.15409474556077155</v>
      </c>
      <c r="AQ39">
        <f t="shared" si="27"/>
        <v>-1206.7625083979326</v>
      </c>
      <c r="AR39">
        <f t="shared" si="27"/>
        <v>-1206.9166031434934</v>
      </c>
      <c r="AS39">
        <f t="shared" si="27"/>
        <v>17.40511188294861</v>
      </c>
      <c r="AT39">
        <f t="shared" si="27"/>
        <v>8.6739084056426847</v>
      </c>
      <c r="AU39">
        <f t="shared" si="23"/>
        <v>-1180.8375828549022</v>
      </c>
      <c r="AW39">
        <v>36</v>
      </c>
      <c r="AX39">
        <f>IF(Z39&gt;0, (R39*SUMPRODUCT(K39:$K$98, X39:$X$98)-K39*$AZ$3)/Z39, 0)</f>
        <v>17279.606931586444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2000000</v>
      </c>
      <c r="S40">
        <f t="shared" si="1"/>
        <v>16268.146093413927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6298.4037448216304</v>
      </c>
      <c r="AC40">
        <f t="shared" si="2"/>
        <v>5254.8102603013031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-75684.038619406303</v>
      </c>
      <c r="AI40">
        <f t="shared" si="25"/>
        <v>-75692.113925329497</v>
      </c>
      <c r="AJ40">
        <f t="shared" si="7"/>
        <v>1043.5934845203274</v>
      </c>
      <c r="AK40">
        <f t="shared" si="22"/>
        <v>440.88826213751418</v>
      </c>
      <c r="AL40">
        <f t="shared" si="26"/>
        <v>-74207.632178671658</v>
      </c>
      <c r="AN40">
        <f t="shared" si="27"/>
        <v>0</v>
      </c>
      <c r="AO40">
        <f t="shared" si="27"/>
        <v>0</v>
      </c>
      <c r="AP40">
        <f t="shared" si="27"/>
        <v>-0.12192482621350464</v>
      </c>
      <c r="AQ40">
        <f t="shared" si="27"/>
        <v>-1142.7137675741869</v>
      </c>
      <c r="AR40">
        <f t="shared" si="27"/>
        <v>-1142.8356924004004</v>
      </c>
      <c r="AS40">
        <f t="shared" si="27"/>
        <v>15.756672929532575</v>
      </c>
      <c r="AT40">
        <f t="shared" si="27"/>
        <v>6.6567415837823942</v>
      </c>
      <c r="AU40">
        <f t="shared" si="23"/>
        <v>-1120.4222778870856</v>
      </c>
      <c r="AW40">
        <v>37</v>
      </c>
      <c r="AX40">
        <f>IF(Z40&gt;0, (R40*SUMPRODUCT(K40:$K$98, X40:$X$98)-K40*$AZ$3)/Z40, 0)</f>
        <v>16268.146093413927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2000000</v>
      </c>
      <c r="S41">
        <f t="shared" si="1"/>
        <v>15161.778595418087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5254.8102603013031</v>
      </c>
      <c r="AC41">
        <f t="shared" si="2"/>
        <v>4257.7831211892644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-77917.309608997763</v>
      </c>
      <c r="AI41">
        <f t="shared" si="25"/>
        <v>-77924.33019549161</v>
      </c>
      <c r="AJ41">
        <f t="shared" si="7"/>
        <v>997.02713911203864</v>
      </c>
      <c r="AK41">
        <f t="shared" si="22"/>
        <v>367.83671822109125</v>
      </c>
      <c r="AL41">
        <f t="shared" si="26"/>
        <v>-76559.466338158483</v>
      </c>
      <c r="AN41">
        <f t="shared" si="27"/>
        <v>0</v>
      </c>
      <c r="AO41">
        <f t="shared" si="27"/>
        <v>0</v>
      </c>
      <c r="AP41">
        <f t="shared" si="27"/>
        <v>-9.4643007548583846E-2</v>
      </c>
      <c r="AQ41">
        <f t="shared" si="27"/>
        <v>-1050.3863926396914</v>
      </c>
      <c r="AR41">
        <f t="shared" si="27"/>
        <v>-1050.4810356472399</v>
      </c>
      <c r="AS41">
        <f t="shared" si="27"/>
        <v>13.44070714544833</v>
      </c>
      <c r="AT41">
        <f t="shared" si="27"/>
        <v>4.9587272131384941</v>
      </c>
      <c r="AU41">
        <f t="shared" si="23"/>
        <v>-1032.0816012886532</v>
      </c>
      <c r="AW41">
        <v>38</v>
      </c>
      <c r="AX41">
        <f>IF(Z41&gt;0, (R41*SUMPRODUCT(K41:$K$98, X41:$X$98)-K41*$AZ$3)/Z41, 0)</f>
        <v>15161.778595418087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2000000</v>
      </c>
      <c r="S42">
        <f t="shared" si="1"/>
        <v>13952.409418472955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4257.7831211892644</v>
      </c>
      <c r="AC42">
        <f t="shared" si="2"/>
        <v>3337.4740753907749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-77622.173249012048</v>
      </c>
      <c r="AI42">
        <f t="shared" si="25"/>
        <v>-77628.153352475347</v>
      </c>
      <c r="AJ42">
        <f t="shared" si="7"/>
        <v>920.30904579848948</v>
      </c>
      <c r="AK42">
        <f t="shared" si="22"/>
        <v>298.04481848324855</v>
      </c>
      <c r="AL42">
        <f t="shared" si="26"/>
        <v>-76409.799488193603</v>
      </c>
      <c r="AN42">
        <f t="shared" si="27"/>
        <v>0</v>
      </c>
      <c r="AO42">
        <f t="shared" si="27"/>
        <v>0</v>
      </c>
      <c r="AP42">
        <f t="shared" si="27"/>
        <v>-7.1979000832827836E-2</v>
      </c>
      <c r="AQ42">
        <f t="shared" si="27"/>
        <v>-934.29261002362944</v>
      </c>
      <c r="AR42">
        <f t="shared" si="27"/>
        <v>-934.36458902446236</v>
      </c>
      <c r="AS42">
        <f t="shared" si="27"/>
        <v>11.077220650200882</v>
      </c>
      <c r="AT42">
        <f t="shared" si="27"/>
        <v>3.5873908151402776</v>
      </c>
      <c r="AU42">
        <f t="shared" si="23"/>
        <v>-919.69997755912107</v>
      </c>
      <c r="AW42">
        <v>39</v>
      </c>
      <c r="AX42">
        <f>IF(Z42&gt;0, (R42*SUMPRODUCT(K42:$K$98, X42:$X$98)-K42*$AZ$3)/Z42, 0)</f>
        <v>13952.409418472955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2000000</v>
      </c>
      <c r="S43">
        <f t="shared" si="1"/>
        <v>12634.222559391243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3337.4740753907749</v>
      </c>
      <c r="AC43">
        <f t="shared" si="2"/>
        <v>2519.321953618221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-74815.016795328469</v>
      </c>
      <c r="AI43">
        <f t="shared" si="25"/>
        <v>-74820.001910047198</v>
      </c>
      <c r="AJ43">
        <f t="shared" si="7"/>
        <v>818.15212177255398</v>
      </c>
      <c r="AK43">
        <f t="shared" si="22"/>
        <v>233.62318527735428</v>
      </c>
      <c r="AL43">
        <f t="shared" si="26"/>
        <v>-73768.226602997296</v>
      </c>
      <c r="AN43">
        <f t="shared" si="27"/>
        <v>0</v>
      </c>
      <c r="AO43">
        <f t="shared" si="27"/>
        <v>0</v>
      </c>
      <c r="AP43">
        <f t="shared" si="27"/>
        <v>-5.3574021797712743E-2</v>
      </c>
      <c r="AQ43">
        <f t="shared" si="27"/>
        <v>-804.02188650437722</v>
      </c>
      <c r="AR43">
        <f t="shared" si="27"/>
        <v>-804.07546052617499</v>
      </c>
      <c r="AS43">
        <f t="shared" si="27"/>
        <v>8.7925157351057681</v>
      </c>
      <c r="AT43">
        <f t="shared" si="27"/>
        <v>2.5107012228805496</v>
      </c>
      <c r="AU43">
        <f t="shared" si="23"/>
        <v>-792.77224356818874</v>
      </c>
      <c r="AW43">
        <v>40</v>
      </c>
      <c r="AX43">
        <f>IF(Z43&gt;0, (R43*SUMPRODUCT(K43:$K$98, X43:$X$98)-K43*$AZ$3)/Z43, 0)</f>
        <v>12634.222559391243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2000000</v>
      </c>
      <c r="S44">
        <f t="shared" si="1"/>
        <v>11205.027276100584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2519.321953618221</v>
      </c>
      <c r="AC44">
        <f t="shared" si="2"/>
        <v>1818.9969316237318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-70145.940040158734</v>
      </c>
      <c r="AI44">
        <f t="shared" si="25"/>
        <v>-70149.998479479764</v>
      </c>
      <c r="AJ44">
        <f t="shared" si="7"/>
        <v>700.32502199448913</v>
      </c>
      <c r="AK44">
        <f t="shared" si="22"/>
        <v>176.35253675327547</v>
      </c>
      <c r="AL44">
        <f t="shared" si="26"/>
        <v>-69273.320920732003</v>
      </c>
      <c r="AN44">
        <f t="shared" si="27"/>
        <v>0</v>
      </c>
      <c r="AO44">
        <f t="shared" si="27"/>
        <v>0</v>
      </c>
      <c r="AP44">
        <f t="shared" si="27"/>
        <v>-3.8942168141293795E-2</v>
      </c>
      <c r="AQ44">
        <f t="shared" si="27"/>
        <v>-673.07523296332602</v>
      </c>
      <c r="AR44">
        <f t="shared" si="27"/>
        <v>-673.11417513146716</v>
      </c>
      <c r="AS44">
        <f t="shared" si="27"/>
        <v>6.7198675655230478</v>
      </c>
      <c r="AT44">
        <f t="shared" si="27"/>
        <v>1.6921652869849513</v>
      </c>
      <c r="AU44">
        <f t="shared" si="23"/>
        <v>-664.70214227895929</v>
      </c>
      <c r="AW44">
        <v>41</v>
      </c>
      <c r="AX44">
        <f>IF(Z44&gt;0, (R44*SUMPRODUCT(K44:$K$98, X44:$X$98)-K44*$AZ$3)/Z44, 0)</f>
        <v>11205.027276100584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25</v>
      </c>
      <c r="R45">
        <f t="shared" si="0"/>
        <v>2000000</v>
      </c>
      <c r="S45">
        <f t="shared" si="1"/>
        <v>9607.952470487633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1818.9969316237318</v>
      </c>
      <c r="AC45">
        <f t="shared" si="2"/>
        <v>1238.5081848299483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-63619.420121587726</v>
      </c>
      <c r="AI45">
        <f t="shared" si="25"/>
        <v>-63622.642733764027</v>
      </c>
      <c r="AJ45">
        <f t="shared" si="7"/>
        <v>580.48874679378355</v>
      </c>
      <c r="AK45">
        <f t="shared" si="22"/>
        <v>127.32978521366124</v>
      </c>
      <c r="AL45">
        <f t="shared" si="26"/>
        <v>-62914.824201756586</v>
      </c>
      <c r="AN45">
        <f t="shared" si="27"/>
        <v>0</v>
      </c>
      <c r="AO45">
        <f t="shared" si="27"/>
        <v>0</v>
      </c>
      <c r="AP45">
        <f t="shared" si="27"/>
        <v>-2.7609026370017616E-2</v>
      </c>
      <c r="AQ45">
        <f t="shared" si="27"/>
        <v>-545.04549467579443</v>
      </c>
      <c r="AR45">
        <f t="shared" si="27"/>
        <v>-545.07310370216442</v>
      </c>
      <c r="AS45">
        <f t="shared" si="27"/>
        <v>4.9732106257062441</v>
      </c>
      <c r="AT45">
        <f t="shared" si="27"/>
        <v>1.0908701405342303</v>
      </c>
      <c r="AU45">
        <f t="shared" si="23"/>
        <v>-539.00902293592389</v>
      </c>
      <c r="AW45">
        <v>42</v>
      </c>
      <c r="AX45">
        <f>IF(Z45&gt;0, (R45*SUMPRODUCT(K45:$K$98, X45:$X$98)-K45*$AZ$3)/Z45, 0)</f>
        <v>9607.952470487633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2000000</v>
      </c>
      <c r="S46">
        <f t="shared" si="1"/>
        <v>7791.0413097452001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1238.5081848299483</v>
      </c>
      <c r="AC46">
        <f t="shared" si="2"/>
        <v>776.12919566267499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-55994.565415330704</v>
      </c>
      <c r="AI46">
        <f t="shared" si="25"/>
        <v>-55997.055869317555</v>
      </c>
      <c r="AJ46">
        <f t="shared" si="7"/>
        <v>462.37898916727329</v>
      </c>
      <c r="AK46">
        <f t="shared" si="22"/>
        <v>86.69557293809639</v>
      </c>
      <c r="AL46">
        <f t="shared" si="26"/>
        <v>-55447.981307212191</v>
      </c>
      <c r="AN46">
        <f t="shared" si="27"/>
        <v>0</v>
      </c>
      <c r="AO46">
        <f t="shared" si="27"/>
        <v>0</v>
      </c>
      <c r="AP46">
        <f t="shared" si="27"/>
        <v>-1.9050375804999568E-2</v>
      </c>
      <c r="AQ46">
        <f t="shared" si="27"/>
        <v>-428.32251462270875</v>
      </c>
      <c r="AR46">
        <f t="shared" si="27"/>
        <v>-428.34156499851372</v>
      </c>
      <c r="AS46">
        <f t="shared" si="27"/>
        <v>3.5369027311820065</v>
      </c>
      <c r="AT46">
        <f t="shared" si="27"/>
        <v>0.66316553279892243</v>
      </c>
      <c r="AU46">
        <f t="shared" si="23"/>
        <v>-424.14149673453284</v>
      </c>
      <c r="AW46">
        <v>43</v>
      </c>
      <c r="AX46">
        <f>IF(Z46&gt;0, (R46*SUMPRODUCT(K46:$K$98, X46:$X$98)-K46*$AZ$3)/Z46, 0)</f>
        <v>7791.0413097452001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25</v>
      </c>
      <c r="R47">
        <f t="shared" si="0"/>
        <v>2000000</v>
      </c>
      <c r="S47">
        <f t="shared" si="1"/>
        <v>5640.7297198692004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776.12919566267499</v>
      </c>
      <c r="AC47">
        <f t="shared" si="2"/>
        <v>421.61606095828813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-47754.055729026535</v>
      </c>
      <c r="AI47">
        <f t="shared" si="25"/>
        <v>-47755.924352776907</v>
      </c>
      <c r="AJ47">
        <f t="shared" si="7"/>
        <v>354.51313470438686</v>
      </c>
      <c r="AK47">
        <f t="shared" si="22"/>
        <v>54.329043696387252</v>
      </c>
      <c r="AL47">
        <f t="shared" si="26"/>
        <v>-47347.082174376133</v>
      </c>
      <c r="AN47">
        <f t="shared" si="27"/>
        <v>0</v>
      </c>
      <c r="AO47">
        <f t="shared" si="27"/>
        <v>0</v>
      </c>
      <c r="AP47">
        <f t="shared" si="27"/>
        <v>-1.2762297582314489E-2</v>
      </c>
      <c r="AQ47">
        <f t="shared" si="27"/>
        <v>-326.14991105409598</v>
      </c>
      <c r="AR47">
        <f t="shared" si="27"/>
        <v>-326.16267335167834</v>
      </c>
      <c r="AS47">
        <f t="shared" si="27"/>
        <v>2.4212483230207416</v>
      </c>
      <c r="AT47">
        <f t="shared" si="27"/>
        <v>0.37105566215730523</v>
      </c>
      <c r="AU47">
        <f t="shared" si="23"/>
        <v>-323.37036936650031</v>
      </c>
      <c r="AW47">
        <v>44</v>
      </c>
      <c r="AX47">
        <f>IF(Z47&gt;0, (R47*SUMPRODUCT(K47:$K$98, X47:$X$98)-K47*$AZ$3)/Z47, 0)</f>
        <v>5640.7297198692004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2000000</v>
      </c>
      <c r="S48">
        <f t="shared" si="1"/>
        <v>2967.9452776326734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421.61606095828813</v>
      </c>
      <c r="AC48">
        <f t="shared" si="2"/>
        <v>161.36738197412183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-39254.868122940912</v>
      </c>
      <c r="AI48">
        <f t="shared" si="25"/>
        <v>-39256.22737460224</v>
      </c>
      <c r="AJ48">
        <f t="shared" si="7"/>
        <v>260.2486789841663</v>
      </c>
      <c r="AK48">
        <f t="shared" si="22"/>
        <v>29.513124267080173</v>
      </c>
      <c r="AL48">
        <f t="shared" si="26"/>
        <v>-38966.465571350993</v>
      </c>
      <c r="AN48">
        <f t="shared" si="27"/>
        <v>0</v>
      </c>
      <c r="AO48">
        <f t="shared" si="27"/>
        <v>0</v>
      </c>
      <c r="AP48">
        <f t="shared" si="27"/>
        <v>-8.2887464005944479E-3</v>
      </c>
      <c r="AQ48">
        <f t="shared" si="27"/>
        <v>-239.37704555896877</v>
      </c>
      <c r="AR48">
        <f t="shared" si="27"/>
        <v>-239.38533430536938</v>
      </c>
      <c r="AS48">
        <f t="shared" si="27"/>
        <v>1.5870021443135849</v>
      </c>
      <c r="AT48">
        <f t="shared" si="27"/>
        <v>0.17997167816594048</v>
      </c>
      <c r="AU48">
        <f t="shared" si="23"/>
        <v>-237.61836048288984</v>
      </c>
      <c r="AW48">
        <v>45</v>
      </c>
      <c r="AX48">
        <f>IF(Z48&gt;0, (R48*SUMPRODUCT(K48:$K$98, X48:$X$98)-K48*$AZ$3)/Z48, 0)</f>
        <v>2967.9452776326734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2000000</v>
      </c>
      <c r="S49">
        <f t="shared" si="1"/>
        <v>-501.1880686245961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161.36738197412183</v>
      </c>
      <c r="AC49">
        <f t="shared" si="2"/>
        <v>-19.169277808123638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-31157.383789956661</v>
      </c>
      <c r="AI49">
        <f t="shared" si="25"/>
        <v>-31158.339981804002</v>
      </c>
      <c r="AJ49">
        <f t="shared" si="7"/>
        <v>180.53665978224547</v>
      </c>
      <c r="AK49">
        <f t="shared" si="22"/>
        <v>11.29571673818853</v>
      </c>
      <c r="AL49">
        <f t="shared" si="26"/>
        <v>-30966.507605283565</v>
      </c>
      <c r="AN49">
        <f t="shared" si="27"/>
        <v>0</v>
      </c>
      <c r="AO49">
        <f t="shared" si="27"/>
        <v>0</v>
      </c>
      <c r="AP49">
        <f t="shared" si="27"/>
        <v>-5.2061418100300084E-3</v>
      </c>
      <c r="AQ49">
        <f t="shared" si="27"/>
        <v>-169.6414363824924</v>
      </c>
      <c r="AR49">
        <f t="shared" si="27"/>
        <v>-169.64664252430242</v>
      </c>
      <c r="AS49">
        <f t="shared" si="27"/>
        <v>0.98296116553372748</v>
      </c>
      <c r="AT49">
        <f t="shared" si="27"/>
        <v>6.1501364342847774E-2</v>
      </c>
      <c r="AU49">
        <f t="shared" si="23"/>
        <v>-168.60217999442582</v>
      </c>
      <c r="AW49">
        <v>46</v>
      </c>
      <c r="AX49">
        <f>IF(Z49&gt;0, (R49*SUMPRODUCT(K49:$K$98, X49:$X$98)-K49*$AZ$3)/Z49, 0)</f>
        <v>-501.1880686245961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2000000</v>
      </c>
      <c r="S50">
        <f t="shared" si="1"/>
        <v>-5244.5014040018586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-19.169277808123638</v>
      </c>
      <c r="AC50">
        <f t="shared" si="2"/>
        <v>-136.27465546139871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-23761.810467461895</v>
      </c>
      <c r="AI50">
        <f t="shared" si="25"/>
        <v>-23762.460074759918</v>
      </c>
      <c r="AJ50">
        <f t="shared" si="7"/>
        <v>117.10537765327507</v>
      </c>
      <c r="AK50">
        <f t="shared" si="22"/>
        <v>-1.3418494465686548</v>
      </c>
      <c r="AL50">
        <f t="shared" si="26"/>
        <v>-23646.696546553212</v>
      </c>
      <c r="AN50">
        <f t="shared" si="27"/>
        <v>0</v>
      </c>
      <c r="AO50">
        <f t="shared" si="27"/>
        <v>0</v>
      </c>
      <c r="AP50">
        <f t="shared" si="27"/>
        <v>-3.157939676978369E-3</v>
      </c>
      <c r="AQ50">
        <f t="shared" si="27"/>
        <v>-115.51342526528106</v>
      </c>
      <c r="AR50">
        <f t="shared" si="27"/>
        <v>-115.51658320495802</v>
      </c>
      <c r="AS50">
        <f t="shared" si="27"/>
        <v>0.56928504283112435</v>
      </c>
      <c r="AT50">
        <f t="shared" si="27"/>
        <v>-6.5231403968867467E-3</v>
      </c>
      <c r="AU50">
        <f t="shared" si="23"/>
        <v>-114.95382130252379</v>
      </c>
      <c r="AW50">
        <v>47</v>
      </c>
      <c r="AX50">
        <f>IF(Z50&gt;0, (R50*SUMPRODUCT(K50:$K$98, X50:$X$98)-K50*$AZ$3)/Z50, 0)</f>
        <v>-5244.5014040018586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2000000</v>
      </c>
      <c r="S51">
        <f t="shared" si="1"/>
        <v>-12025.674373755355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-136.27465546139871</v>
      </c>
      <c r="AC51">
        <f t="shared" si="2"/>
        <v>-204.88088543273568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-17374.985960775972</v>
      </c>
      <c r="AI51">
        <f t="shared" si="25"/>
        <v>-17375.411884676505</v>
      </c>
      <c r="AJ51">
        <f t="shared" si="7"/>
        <v>68.606229971336973</v>
      </c>
      <c r="AK51">
        <f t="shared" si="22"/>
        <v>-9.5392258822979112</v>
      </c>
      <c r="AL51">
        <f t="shared" si="26"/>
        <v>-17316.344880587465</v>
      </c>
      <c r="AN51">
        <f t="shared" si="27"/>
        <v>0</v>
      </c>
      <c r="AO51">
        <f t="shared" si="27"/>
        <v>0</v>
      </c>
      <c r="AP51">
        <f t="shared" si="27"/>
        <v>-1.8487020501256018E-3</v>
      </c>
      <c r="AQ51">
        <f t="shared" si="27"/>
        <v>-75.415284576279362</v>
      </c>
      <c r="AR51">
        <f t="shared" si="27"/>
        <v>-75.417133278329473</v>
      </c>
      <c r="AS51">
        <f t="shared" si="27"/>
        <v>0.29778201655381215</v>
      </c>
      <c r="AT51">
        <f t="shared" si="27"/>
        <v>-4.1404547674165584E-2</v>
      </c>
      <c r="AU51">
        <f t="shared" si="23"/>
        <v>-75.160755809449824</v>
      </c>
      <c r="AW51">
        <v>48</v>
      </c>
      <c r="AX51">
        <f>IF(Z51&gt;0, (R51*SUMPRODUCT(K51:$K$98, X51:$X$98)-K51*$AZ$3)/Z51, 0)</f>
        <v>-12025.674373755355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2000000</v>
      </c>
      <c r="S52">
        <f t="shared" si="1"/>
        <v>-22163.715435927286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-204.88088543273568</v>
      </c>
      <c r="AC52">
        <f t="shared" si="2"/>
        <v>-238.41474563942222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-12219.20372079415</v>
      </c>
      <c r="AI52">
        <f t="shared" si="25"/>
        <v>-12219.472645409169</v>
      </c>
      <c r="AJ52">
        <f t="shared" si="7"/>
        <v>33.533860206686541</v>
      </c>
      <c r="AK52">
        <f t="shared" si="22"/>
        <v>-14.3416619802915</v>
      </c>
      <c r="AL52">
        <f t="shared" si="26"/>
        <v>-12200.280447182775</v>
      </c>
      <c r="AN52">
        <f t="shared" si="27"/>
        <v>0</v>
      </c>
      <c r="AO52">
        <f t="shared" si="27"/>
        <v>0</v>
      </c>
      <c r="AP52">
        <f t="shared" si="27"/>
        <v>-1.0421913031103778E-3</v>
      </c>
      <c r="AQ52">
        <f t="shared" si="27"/>
        <v>-47.35434072433732</v>
      </c>
      <c r="AR52">
        <f t="shared" si="27"/>
        <v>-47.355382915640433</v>
      </c>
      <c r="AS52">
        <f t="shared" si="27"/>
        <v>0.12995722784516481</v>
      </c>
      <c r="AT52">
        <f t="shared" si="27"/>
        <v>-5.5579722172261099E-2</v>
      </c>
      <c r="AU52">
        <f t="shared" si="23"/>
        <v>-47.281005409967534</v>
      </c>
      <c r="AW52">
        <v>49</v>
      </c>
      <c r="AX52">
        <f>IF(Z52&gt;0, (R52*SUMPRODUCT(K52:$K$98, X52:$X$98)-K52*$AZ$3)/Z52, 0)</f>
        <v>-22163.715435927286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2000000</v>
      </c>
      <c r="S53">
        <f t="shared" si="1"/>
        <v>-38058.147924778066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-238.41474563942222</v>
      </c>
      <c r="AC53">
        <f t="shared" si="2"/>
        <v>-248.37495746233739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-8246.4362110155089</v>
      </c>
      <c r="AI53">
        <f t="shared" si="25"/>
        <v>-8246.5993659317392</v>
      </c>
      <c r="AJ53">
        <f t="shared" si="7"/>
        <v>9.9602118229151699</v>
      </c>
      <c r="AK53">
        <f t="shared" si="22"/>
        <v>-16.689032194759559</v>
      </c>
      <c r="AL53">
        <f t="shared" si="26"/>
        <v>-8253.3281863035827</v>
      </c>
      <c r="AN53">
        <f t="shared" si="27"/>
        <v>0</v>
      </c>
      <c r="AO53">
        <f t="shared" si="27"/>
        <v>0</v>
      </c>
      <c r="AP53">
        <f t="shared" si="27"/>
        <v>-5.6454560543835002E-4</v>
      </c>
      <c r="AQ53">
        <f t="shared" si="27"/>
        <v>-28.534165142022999</v>
      </c>
      <c r="AR53">
        <f t="shared" si="27"/>
        <v>-28.534729687628435</v>
      </c>
      <c r="AS53">
        <f t="shared" si="27"/>
        <v>3.4464139627364283E-2</v>
      </c>
      <c r="AT53">
        <f t="shared" si="27"/>
        <v>-5.7747078679841642E-2</v>
      </c>
      <c r="AU53">
        <f t="shared" si="23"/>
        <v>-28.55801262668091</v>
      </c>
      <c r="AW53">
        <v>50</v>
      </c>
      <c r="AX53">
        <f>IF(Z53&gt;0, (R53*SUMPRODUCT(K53:$K$98, X53:$X$98)-K53*$AZ$3)/Z53, 0)</f>
        <v>-38058.147924778066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2000000</v>
      </c>
      <c r="S54">
        <f t="shared" si="1"/>
        <v>-64143.820142488417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-248.37495746233739</v>
      </c>
      <c r="AC54">
        <f t="shared" si="2"/>
        <v>-243.52150751380483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-5328.8851318184725</v>
      </c>
      <c r="AI54">
        <f t="shared" si="25"/>
        <v>-5328.9800441213929</v>
      </c>
      <c r="AJ54">
        <f t="shared" si="7"/>
        <v>-4.8534499485325568</v>
      </c>
      <c r="AK54">
        <f t="shared" si="22"/>
        <v>-17.386247022363619</v>
      </c>
      <c r="AL54">
        <f t="shared" si="26"/>
        <v>-5351.219741092289</v>
      </c>
      <c r="AN54">
        <f t="shared" si="27"/>
        <v>0</v>
      </c>
      <c r="AO54">
        <f t="shared" si="27"/>
        <v>0</v>
      </c>
      <c r="AP54">
        <f t="shared" si="27"/>
        <v>-2.9322659339530306E-4</v>
      </c>
      <c r="AQ54">
        <f t="shared" si="27"/>
        <v>-16.46331177008765</v>
      </c>
      <c r="AR54">
        <f t="shared" si="27"/>
        <v>-16.463604996681045</v>
      </c>
      <c r="AS54">
        <f t="shared" si="27"/>
        <v>-1.4994479649430967E-2</v>
      </c>
      <c r="AT54">
        <f t="shared" si="27"/>
        <v>-5.3713900405140291E-2</v>
      </c>
      <c r="AU54">
        <f t="shared" si="23"/>
        <v>-16.532313376735615</v>
      </c>
      <c r="AW54">
        <v>51</v>
      </c>
      <c r="AX54">
        <f>IF(Z54&gt;0, (R54*SUMPRODUCT(K54:$K$98, X54:$X$98)-K54*$AZ$3)/Z54, 0)</f>
        <v>-64143.820142488417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2000000</v>
      </c>
      <c r="S55">
        <f t="shared" si="1"/>
        <v>-108914.06574989506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-243.52150751380483</v>
      </c>
      <c r="AC55">
        <f t="shared" si="2"/>
        <v>-230.17444866732507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-3290.3377210128797</v>
      </c>
      <c r="AI55">
        <f t="shared" si="25"/>
        <v>-3290.3905549712586</v>
      </c>
      <c r="AJ55">
        <f t="shared" si="7"/>
        <v>-13.347058846479769</v>
      </c>
      <c r="AK55">
        <f t="shared" si="22"/>
        <v>-17.046505525966339</v>
      </c>
      <c r="AL55">
        <f t="shared" si="26"/>
        <v>-3320.7841193437048</v>
      </c>
      <c r="AN55">
        <f t="shared" si="27"/>
        <v>0</v>
      </c>
      <c r="AO55">
        <f t="shared" si="27"/>
        <v>0</v>
      </c>
      <c r="AP55">
        <f t="shared" si="27"/>
        <v>-1.4573906229239063E-4</v>
      </c>
      <c r="AQ55">
        <f t="shared" si="27"/>
        <v>-9.0761841209908933</v>
      </c>
      <c r="AR55">
        <f t="shared" si="27"/>
        <v>-9.0763298600531854</v>
      </c>
      <c r="AS55">
        <f t="shared" si="27"/>
        <v>-3.681699990572989E-2</v>
      </c>
      <c r="AT55">
        <f t="shared" si="27"/>
        <v>-4.7021684669357244E-2</v>
      </c>
      <c r="AU55">
        <f t="shared" si="23"/>
        <v>-9.1601685446282737</v>
      </c>
      <c r="AW55">
        <v>52</v>
      </c>
      <c r="AX55">
        <f>IF(Z55&gt;0, (R55*SUMPRODUCT(K55:$K$98, X55:$X$98)-K55*$AZ$3)/Z55, 0)</f>
        <v>-108914.06574989506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2000000</v>
      </c>
      <c r="S56">
        <f t="shared" si="1"/>
        <v>-189317.90774501476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-230.17444866732507</v>
      </c>
      <c r="AC56">
        <f t="shared" si="2"/>
        <v>-212.63423045209507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-1938.1302516540236</v>
      </c>
      <c r="AI56">
        <f t="shared" si="25"/>
        <v>-1938.1583306446728</v>
      </c>
      <c r="AJ56">
        <f t="shared" si="7"/>
        <v>-17.540218215229999</v>
      </c>
      <c r="AK56">
        <f t="shared" si="22"/>
        <v>-16.112211406712756</v>
      </c>
      <c r="AL56">
        <f t="shared" si="26"/>
        <v>-1971.8107602666155</v>
      </c>
      <c r="AN56">
        <f t="shared" si="27"/>
        <v>0</v>
      </c>
      <c r="AO56">
        <f t="shared" si="27"/>
        <v>0</v>
      </c>
      <c r="AP56">
        <f t="shared" si="27"/>
        <v>-6.915543074054028E-5</v>
      </c>
      <c r="AQ56">
        <f t="shared" si="27"/>
        <v>-4.7733992314329718</v>
      </c>
      <c r="AR56">
        <f t="shared" si="27"/>
        <v>-4.773468386863712</v>
      </c>
      <c r="AS56">
        <f t="shared" si="27"/>
        <v>-4.3199606464164271E-2</v>
      </c>
      <c r="AT56">
        <f t="shared" si="27"/>
        <v>-3.9682584532103715E-2</v>
      </c>
      <c r="AU56">
        <f t="shared" si="23"/>
        <v>-4.8563505778599803</v>
      </c>
      <c r="AW56">
        <v>53</v>
      </c>
      <c r="AX56">
        <f>IF(Z56&gt;0, (R56*SUMPRODUCT(K56:$K$98, X56:$X$98)-K56*$AZ$3)/Z56, 0)</f>
        <v>-189317.90774501476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2000000</v>
      </c>
      <c r="S57">
        <f t="shared" si="1"/>
        <v>-340679.33595651295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-212.63423045209507</v>
      </c>
      <c r="AC57">
        <f t="shared" si="2"/>
        <v>-193.64298474047365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-1087.0510683155255</v>
      </c>
      <c r="AI57">
        <f t="shared" si="25"/>
        <v>-1087.0652783779144</v>
      </c>
      <c r="AJ57">
        <f t="shared" si="7"/>
        <v>-18.991245711621417</v>
      </c>
      <c r="AK57">
        <f t="shared" si="22"/>
        <v>-14.884396131646657</v>
      </c>
      <c r="AL57">
        <f t="shared" si="26"/>
        <v>-1120.9409202211823</v>
      </c>
      <c r="AN57">
        <f t="shared" si="27"/>
        <v>0</v>
      </c>
      <c r="AO57">
        <f t="shared" si="27"/>
        <v>0</v>
      </c>
      <c r="AP57">
        <f t="shared" si="27"/>
        <v>-3.1248038461734377E-5</v>
      </c>
      <c r="AQ57">
        <f t="shared" si="27"/>
        <v>-2.3904338111423118</v>
      </c>
      <c r="AR57">
        <f t="shared" si="27"/>
        <v>-2.3904650591807739</v>
      </c>
      <c r="AS57">
        <f t="shared" si="27"/>
        <v>-4.1761898026665967E-2</v>
      </c>
      <c r="AT57">
        <f t="shared" si="27"/>
        <v>-3.2730903642510904E-2</v>
      </c>
      <c r="AU57">
        <f t="shared" si="23"/>
        <v>-2.4649578608499505</v>
      </c>
      <c r="AW57">
        <v>54</v>
      </c>
      <c r="AX57">
        <f>IF(Z57&gt;0, (R57*SUMPRODUCT(K57:$K$98, X57:$X$98)-K57*$AZ$3)/Z57, 0)</f>
        <v>-340679.33595651295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2000000</v>
      </c>
      <c r="S58">
        <f t="shared" si="1"/>
        <v>-639864.16404396179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-193.64298474047365</v>
      </c>
      <c r="AC58">
        <f t="shared" si="2"/>
        <v>-174.81498556674595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-579.02413863094841</v>
      </c>
      <c r="AI58">
        <f t="shared" si="25"/>
        <v>-579.03096879098041</v>
      </c>
      <c r="AJ58">
        <f t="shared" si="7"/>
        <v>-18.827999173727704</v>
      </c>
      <c r="AK58">
        <f t="shared" si="22"/>
        <v>-13.555008931833157</v>
      </c>
      <c r="AL58">
        <f t="shared" si="26"/>
        <v>-611.41397689654127</v>
      </c>
      <c r="AN58">
        <f t="shared" si="27"/>
        <v>0</v>
      </c>
      <c r="AO58">
        <f t="shared" si="27"/>
        <v>0</v>
      </c>
      <c r="AP58">
        <f t="shared" si="27"/>
        <v>-1.3410335171848054E-5</v>
      </c>
      <c r="AQ58">
        <f t="shared" si="27"/>
        <v>-1.1368559060462291</v>
      </c>
      <c r="AR58">
        <f t="shared" si="27"/>
        <v>-1.136869316381401</v>
      </c>
      <c r="AS58">
        <f t="shared" si="27"/>
        <v>-3.6966890724617181E-2</v>
      </c>
      <c r="AT58">
        <f t="shared" si="27"/>
        <v>-2.6613902482718107E-2</v>
      </c>
      <c r="AU58">
        <f t="shared" si="23"/>
        <v>-1.2004501095887361</v>
      </c>
      <c r="AW58">
        <v>55</v>
      </c>
      <c r="AX58">
        <f>IF(Z58&gt;0, (R58*SUMPRODUCT(K58:$K$98, X58:$X$98)-K58*$AZ$3)/Z58, 0)</f>
        <v>-639864.16404396179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2000000</v>
      </c>
      <c r="S59">
        <f t="shared" si="1"/>
        <v>-1262063.2569317722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-174.81498556674595</v>
      </c>
      <c r="AC59">
        <f t="shared" si="2"/>
        <v>-157.00681202201542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-292.13893990475708</v>
      </c>
      <c r="AI59">
        <f t="shared" si="25"/>
        <v>-292.14205002643996</v>
      </c>
      <c r="AJ59">
        <f t="shared" si="7"/>
        <v>-17.808173544730522</v>
      </c>
      <c r="AK59">
        <f t="shared" si="22"/>
        <v>-12.237048989672218</v>
      </c>
      <c r="AL59">
        <f t="shared" si="26"/>
        <v>-322.18727256084264</v>
      </c>
      <c r="AN59">
        <f t="shared" si="27"/>
        <v>0</v>
      </c>
      <c r="AO59">
        <f t="shared" si="27"/>
        <v>0</v>
      </c>
      <c r="AP59">
        <f t="shared" si="27"/>
        <v>-5.4521539650704594E-6</v>
      </c>
      <c r="AQ59">
        <f t="shared" si="27"/>
        <v>-0.51212995566076125</v>
      </c>
      <c r="AR59">
        <f t="shared" si="27"/>
        <v>-0.51213540781472633</v>
      </c>
      <c r="AS59">
        <f t="shared" si="27"/>
        <v>-3.1218361820698436E-2</v>
      </c>
      <c r="AT59">
        <f t="shared" si="27"/>
        <v>-2.1451982260709733E-2</v>
      </c>
      <c r="AU59">
        <f t="shared" si="23"/>
        <v>-0.56480575189613436</v>
      </c>
      <c r="AW59">
        <v>56</v>
      </c>
      <c r="AX59">
        <f>IF(Z59&gt;0, (R59*SUMPRODUCT(K59:$K$98, X59:$X$98)-K59*$AZ$3)/Z59, 0)</f>
        <v>-1262063.2569317722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2000000</v>
      </c>
      <c r="S60">
        <f t="shared" si="1"/>
        <v>-2653252.3146562981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-157.00681202201542</v>
      </c>
      <c r="AC60">
        <f t="shared" si="2"/>
        <v>-140.6037371109112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-140.33568462202183</v>
      </c>
      <c r="AI60">
        <f t="shared" si="25"/>
        <v>-140.3370094464301</v>
      </c>
      <c r="AJ60">
        <f t="shared" si="7"/>
        <v>-16.403074911104227</v>
      </c>
      <c r="AK60">
        <f t="shared" si="22"/>
        <v>-10.990476841541081</v>
      </c>
      <c r="AL60">
        <f t="shared" si="26"/>
        <v>-167.7305611990754</v>
      </c>
      <c r="AN60">
        <f t="shared" si="27"/>
        <v>0</v>
      </c>
      <c r="AO60">
        <f t="shared" si="27"/>
        <v>0</v>
      </c>
      <c r="AP60">
        <f t="shared" si="27"/>
        <v>-2.0736288603749142E-6</v>
      </c>
      <c r="AQ60">
        <f t="shared" si="27"/>
        <v>-0.21965486441427509</v>
      </c>
      <c r="AR60">
        <f t="shared" si="27"/>
        <v>-0.21965693804313546</v>
      </c>
      <c r="AS60">
        <f t="shared" si="27"/>
        <v>-2.5674262432111312E-2</v>
      </c>
      <c r="AT60">
        <f t="shared" si="27"/>
        <v>-1.7202407976125753E-2</v>
      </c>
      <c r="AU60">
        <f t="shared" si="23"/>
        <v>-0.26253360845137247</v>
      </c>
      <c r="AW60">
        <v>57</v>
      </c>
      <c r="AX60">
        <f>IF(Z60&gt;0, (R60*SUMPRODUCT(K60:$K$98, X60:$X$98)-K60*$AZ$3)/Z60, 0)</f>
        <v>-2653252.3146562981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2000000</v>
      </c>
      <c r="S61">
        <f t="shared" si="1"/>
        <v>-5979551.3905039374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-140.6037371109112</v>
      </c>
      <c r="AC61">
        <f t="shared" si="2"/>
        <v>-125.72053048714245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-62.875938441018441</v>
      </c>
      <c r="AI61">
        <f t="shared" si="25"/>
        <v>-62.876464067952121</v>
      </c>
      <c r="AJ61">
        <f t="shared" si="7"/>
        <v>-14.883206623768743</v>
      </c>
      <c r="AK61">
        <f t="shared" si="22"/>
        <v>-9.842261597763784</v>
      </c>
      <c r="AL61">
        <f t="shared" si="26"/>
        <v>-87.601932289484637</v>
      </c>
      <c r="AN61">
        <f t="shared" si="27"/>
        <v>0</v>
      </c>
      <c r="AO61">
        <f t="shared" si="27"/>
        <v>0</v>
      </c>
      <c r="AP61">
        <f t="shared" si="27"/>
        <v>-7.3456849172270129E-7</v>
      </c>
      <c r="AQ61">
        <f t="shared" si="27"/>
        <v>-8.7869704360124215E-2</v>
      </c>
      <c r="AR61">
        <f t="shared" si="27"/>
        <v>-8.7870438928615929E-2</v>
      </c>
      <c r="AS61">
        <f t="shared" si="27"/>
        <v>-2.079941863910284E-2</v>
      </c>
      <c r="AT61">
        <f t="shared" si="27"/>
        <v>-1.3754651433819603E-2</v>
      </c>
      <c r="AU61">
        <f t="shared" si="23"/>
        <v>-0.12242450900153837</v>
      </c>
      <c r="AW61">
        <v>58</v>
      </c>
      <c r="AX61">
        <f>IF(Z61&gt;0, (R61*SUMPRODUCT(K61:$K$98, X61:$X$98)-K61*$AZ$3)/Z61, 0)</f>
        <v>-5979551.3905039374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2000000</v>
      </c>
      <c r="S62">
        <f t="shared" si="1"/>
        <v>-14528033.679792365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-125.72053048714245</v>
      </c>
      <c r="AC62">
        <f t="shared" si="2"/>
        <v>-112.32370243419633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-26.166624232558174</v>
      </c>
      <c r="AI62">
        <f t="shared" si="25"/>
        <v>-26.16681752041961</v>
      </c>
      <c r="AJ62">
        <f t="shared" si="7"/>
        <v>-13.39682805294612</v>
      </c>
      <c r="AK62">
        <f t="shared" si="22"/>
        <v>-8.8004371340999725</v>
      </c>
      <c r="AL62">
        <f t="shared" si="26"/>
        <v>-48.364082707465705</v>
      </c>
      <c r="AN62">
        <f t="shared" si="27"/>
        <v>0</v>
      </c>
      <c r="AO62">
        <f t="shared" si="27"/>
        <v>0</v>
      </c>
      <c r="AP62">
        <f t="shared" si="27"/>
        <v>-2.4117997369677687E-7</v>
      </c>
      <c r="AQ62">
        <f t="shared" si="27"/>
        <v>-3.2650088304648869E-2</v>
      </c>
      <c r="AR62">
        <f t="shared" si="27"/>
        <v>-3.2650329484622563E-2</v>
      </c>
      <c r="AS62">
        <f t="shared" si="27"/>
        <v>-1.6716241844702218E-2</v>
      </c>
      <c r="AT62">
        <f t="shared" si="27"/>
        <v>-1.0980975115252149E-2</v>
      </c>
      <c r="AU62">
        <f t="shared" si="23"/>
        <v>-6.0347546444576933E-2</v>
      </c>
      <c r="AW62">
        <v>59</v>
      </c>
      <c r="AX62">
        <f>IF(Z62&gt;0, (R62*SUMPRODUCT(K62:$K$98, X62:$X$98)-K62*$AZ$3)/Z62, 0)</f>
        <v>-14528033.679792365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2000000</v>
      </c>
      <c r="S63">
        <f t="shared" si="1"/>
        <v>-38281540.522594735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-112.32370243419633</v>
      </c>
      <c r="AC63">
        <f t="shared" si="2"/>
        <v>-100.31644381062041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-10.067416029977599</v>
      </c>
      <c r="AI63">
        <f t="shared" si="25"/>
        <v>-10.067481542260047</v>
      </c>
      <c r="AJ63">
        <f t="shared" si="7"/>
        <v>-12.007258623575922</v>
      </c>
      <c r="AK63">
        <f t="shared" si="22"/>
        <v>-7.8626591703937443</v>
      </c>
      <c r="AL63">
        <f t="shared" si="26"/>
        <v>-29.937399336229713</v>
      </c>
      <c r="AN63">
        <f t="shared" si="27"/>
        <v>0</v>
      </c>
      <c r="AO63">
        <f t="shared" si="27"/>
        <v>0</v>
      </c>
      <c r="AP63">
        <f t="shared" si="27"/>
        <v>-7.2986303767019214E-8</v>
      </c>
      <c r="AQ63">
        <f t="shared" si="27"/>
        <v>-1.1215965267196256E-2</v>
      </c>
      <c r="AR63">
        <f t="shared" si="27"/>
        <v>-1.1216038253500022E-2</v>
      </c>
      <c r="AS63">
        <f t="shared" si="27"/>
        <v>-1.3377116359873917E-2</v>
      </c>
      <c r="AT63">
        <f t="shared" si="27"/>
        <v>-8.7596769518955286E-3</v>
      </c>
      <c r="AU63">
        <f t="shared" si="23"/>
        <v>-3.335283156526947E-2</v>
      </c>
      <c r="AW63">
        <v>60</v>
      </c>
      <c r="AX63">
        <f>IF(Z63&gt;0, (R63*SUMPRODUCT(K63:$K$98, X63:$X$98)-K63*$AZ$3)/Z63, 0)</f>
        <v>-38281540.522594735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2000000</v>
      </c>
      <c r="S64">
        <f t="shared" si="1"/>
        <v>-110123300.20828196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-100.31644381062041</v>
      </c>
      <c r="AC64">
        <f t="shared" si="2"/>
        <v>-89.577741283137087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-3.5617101329432663</v>
      </c>
      <c r="AI64">
        <f t="shared" si="25"/>
        <v>-3.5617304687262283</v>
      </c>
      <c r="AJ64">
        <f t="shared" si="7"/>
        <v>-10.738702527483326</v>
      </c>
      <c r="AK64">
        <f t="shared" si="22"/>
        <v>-7.0221510667434295</v>
      </c>
      <c r="AL64">
        <f t="shared" si="26"/>
        <v>-21.322584062952984</v>
      </c>
      <c r="AN64">
        <f t="shared" si="27"/>
        <v>0</v>
      </c>
      <c r="AO64">
        <f t="shared" si="27"/>
        <v>0</v>
      </c>
      <c r="AP64">
        <f t="shared" si="27"/>
        <v>-2.0228399179644083E-8</v>
      </c>
      <c r="AQ64">
        <f t="shared" si="27"/>
        <v>-3.5429024034391177E-3</v>
      </c>
      <c r="AR64">
        <f t="shared" si="27"/>
        <v>-3.5429226318382974E-3</v>
      </c>
      <c r="AS64">
        <f t="shared" si="27"/>
        <v>-1.0681996449553418E-2</v>
      </c>
      <c r="AT64">
        <f t="shared" si="27"/>
        <v>-6.9850703631288875E-3</v>
      </c>
      <c r="AU64">
        <f t="shared" si="23"/>
        <v>-2.1209989444520603E-2</v>
      </c>
      <c r="AW64">
        <v>61</v>
      </c>
      <c r="AX64">
        <f>IF(Z64&gt;0, (R64*SUMPRODUCT(K64:$K$98, X64:$X$98)-K64*$AZ$3)/Z64, 0)</f>
        <v>-110123300.20828196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2000000</v>
      </c>
      <c r="S65">
        <f t="shared" si="1"/>
        <v>-348641491.35191256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-89.577741283137087</v>
      </c>
      <c r="AC65">
        <f t="shared" si="2"/>
        <v>-79.983142674156127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-1.1517665637133203</v>
      </c>
      <c r="AI65">
        <f t="shared" si="25"/>
        <v>-1.1517722990564061</v>
      </c>
      <c r="AJ65">
        <f t="shared" si="7"/>
        <v>-9.5945986089809594</v>
      </c>
      <c r="AK65">
        <f t="shared" si="22"/>
        <v>-6.2704418898195966</v>
      </c>
      <c r="AL65">
        <f t="shared" si="26"/>
        <v>-17.016812797856961</v>
      </c>
      <c r="AN65">
        <f t="shared" si="27"/>
        <v>0</v>
      </c>
      <c r="AO65">
        <f t="shared" si="27"/>
        <v>0</v>
      </c>
      <c r="AP65">
        <f t="shared" si="27"/>
        <v>-5.0938012632068909E-9</v>
      </c>
      <c r="AQ65">
        <f t="shared" si="27"/>
        <v>-1.0229326980754228E-3</v>
      </c>
      <c r="AR65">
        <f t="shared" si="27"/>
        <v>-1.022937791876686E-3</v>
      </c>
      <c r="AS65">
        <f t="shared" si="27"/>
        <v>-8.5213696518442218E-3</v>
      </c>
      <c r="AT65">
        <f t="shared" si="27"/>
        <v>-5.569045188982275E-3</v>
      </c>
      <c r="AU65">
        <f t="shared" si="23"/>
        <v>-1.5113352632703182E-2</v>
      </c>
      <c r="AW65">
        <v>62</v>
      </c>
      <c r="AX65">
        <f>IF(Z65&gt;0, (R65*SUMPRODUCT(K65:$K$98, X65:$X$98)-K65*$AZ$3)/Z65, 0)</f>
        <v>-348641491.35191256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25</v>
      </c>
      <c r="R66">
        <f t="shared" si="0"/>
        <v>2000000</v>
      </c>
      <c r="S66">
        <f t="shared" si="1"/>
        <v>-1227229368.0016181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-79.983142674156127</v>
      </c>
      <c r="AC66">
        <f t="shared" si="2"/>
        <v>-71.414396400260998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-0.33785604425077542</v>
      </c>
      <c r="AI66">
        <f t="shared" si="25"/>
        <v>-0.33785749903987727</v>
      </c>
      <c r="AJ66">
        <f t="shared" si="7"/>
        <v>-8.5687462738951297</v>
      </c>
      <c r="AK66">
        <f t="shared" si="22"/>
        <v>-5.5988199871909297</v>
      </c>
      <c r="AL66">
        <f t="shared" si="26"/>
        <v>-14.505423760125936</v>
      </c>
      <c r="AN66">
        <f t="shared" si="27"/>
        <v>0</v>
      </c>
      <c r="AO66">
        <f t="shared" si="27"/>
        <v>0</v>
      </c>
      <c r="AP66">
        <f t="shared" si="27"/>
        <v>-1.1536248718952544E-9</v>
      </c>
      <c r="AQ66">
        <f t="shared" si="27"/>
        <v>-2.6791452814658122E-4</v>
      </c>
      <c r="AR66">
        <f t="shared" si="27"/>
        <v>-2.6791568177145317E-4</v>
      </c>
      <c r="AS66">
        <f t="shared" si="27"/>
        <v>-6.7948809969325301E-3</v>
      </c>
      <c r="AT66">
        <f t="shared" si="27"/>
        <v>-4.4397761726367672E-3</v>
      </c>
      <c r="AU66">
        <f t="shared" si="23"/>
        <v>-1.150257285134075E-2</v>
      </c>
      <c r="AW66">
        <v>63</v>
      </c>
      <c r="AX66">
        <f>IF(Z66&gt;0, (R66*SUMPRODUCT(K66:$K$98, X66:$X$98)-K66*$AZ$3)/Z66, 0)</f>
        <v>-1227229368.0016181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-4864058899.1849527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-71.414396400260998</v>
      </c>
      <c r="AC67">
        <f t="shared" ref="AC67:AC69" si="30">S67*Z67</f>
        <v>-63.763084666045202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-8.9001240715173055E-2</v>
      </c>
      <c r="AI67">
        <f t="shared" ref="AI67:AI69" si="33">SUM(AE67:AH67)</f>
        <v>-8.9001568440874923E-2</v>
      </c>
      <c r="AJ67">
        <f t="shared" ref="AJ67:AJ69" si="34">AB67-AC67</f>
        <v>-7.6513117342157955</v>
      </c>
      <c r="AK67">
        <f t="shared" si="22"/>
        <v>-4.9990077480182702</v>
      </c>
      <c r="AL67">
        <f t="shared" si="26"/>
        <v>-12.73932105067494</v>
      </c>
      <c r="AN67">
        <f t="shared" si="27"/>
        <v>0</v>
      </c>
      <c r="AO67">
        <f t="shared" si="27"/>
        <v>0</v>
      </c>
      <c r="AP67">
        <f t="shared" si="27"/>
        <v>-2.3203689821383646E-10</v>
      </c>
      <c r="AQ67">
        <f t="shared" si="27"/>
        <v>-6.3014806941200346E-5</v>
      </c>
      <c r="AR67">
        <f t="shared" si="27"/>
        <v>-6.3015038978098559E-5</v>
      </c>
      <c r="AS67">
        <f t="shared" si="27"/>
        <v>-5.4172944995400747E-3</v>
      </c>
      <c r="AT67">
        <f t="shared" si="27"/>
        <v>-3.5394058061174014E-3</v>
      </c>
      <c r="AU67">
        <f t="shared" si="23"/>
        <v>-9.0197153446355746E-3</v>
      </c>
      <c r="AW67">
        <v>64</v>
      </c>
      <c r="AX67">
        <f>IF(Z67&gt;0, (R67*SUMPRODUCT(K67:$K$98, X67:$X$98)-K67*$AZ$3)/Z67, 0)</f>
        <v>-4864058899.1849527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2000000</v>
      </c>
      <c r="S68">
        <f t="shared" si="29"/>
        <v>-22057116479.469212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-63.763084666045202</v>
      </c>
      <c r="AC68">
        <f t="shared" si="30"/>
        <v>-56.931380137330784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-2.0793697640307099E-2</v>
      </c>
      <c r="AI68">
        <f t="shared" si="33"/>
        <v>-2.079376216753144E-2</v>
      </c>
      <c r="AJ68">
        <f t="shared" si="34"/>
        <v>-6.8317045287144182</v>
      </c>
      <c r="AK68">
        <f t="shared" si="22"/>
        <v>-4.4634159266231643</v>
      </c>
      <c r="AL68">
        <f t="shared" si="26"/>
        <v>-11.315914217505114</v>
      </c>
      <c r="AN68">
        <f t="shared" si="27"/>
        <v>0</v>
      </c>
      <c r="AO68">
        <f t="shared" si="27"/>
        <v>0</v>
      </c>
      <c r="AP68">
        <f t="shared" si="27"/>
        <v>-4.0791672354388497E-11</v>
      </c>
      <c r="AQ68">
        <f t="shared" si="27"/>
        <v>-1.3144989728198785E-5</v>
      </c>
      <c r="AR68">
        <f t="shared" si="27"/>
        <v>-1.3145030519871138E-5</v>
      </c>
      <c r="AS68">
        <f t="shared" si="27"/>
        <v>-4.3187453914865078E-3</v>
      </c>
      <c r="AT68">
        <f t="shared" si="27"/>
        <v>-2.8216028492407111E-3</v>
      </c>
      <c r="AU68">
        <f t="shared" si="23"/>
        <v>-7.1534932712470894E-3</v>
      </c>
      <c r="AW68">
        <v>65</v>
      </c>
      <c r="AX68">
        <f>IF(Z68&gt;0, (R68*SUMPRODUCT(K68:$K$98, X68:$X$98)-K68*$AZ$3)/Z68, 0)</f>
        <v>-22057116479.469212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-56.931380137330784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-56.931380137330784</v>
      </c>
      <c r="AK69">
        <f t="shared" si="22"/>
        <v>-3.9851966096131552</v>
      </c>
      <c r="AL69">
        <f t="shared" si="26"/>
        <v>-60.921738924891386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-2.9136908824563211E-6</v>
      </c>
      <c r="AR69">
        <f t="shared" si="27"/>
        <v>-2.9136908824563211E-6</v>
      </c>
      <c r="AS69">
        <f t="shared" si="27"/>
        <v>-3.2133809589753252E-2</v>
      </c>
      <c r="AT69">
        <f t="shared" si="27"/>
        <v>-2.2493666712827282E-3</v>
      </c>
      <c r="AU69">
        <f t="shared" si="23"/>
        <v>-3.4386089951918435E-2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162851.08501274139</v>
      </c>
      <c r="AO71" s="8">
        <f t="shared" si="47"/>
        <v>-16285.108501274139</v>
      </c>
      <c r="AP71" s="8">
        <f t="shared" si="47"/>
        <v>-431.81515678202214</v>
      </c>
      <c r="AQ71" s="8">
        <f t="shared" si="47"/>
        <v>-90058.209494135954</v>
      </c>
      <c r="AR71" s="8">
        <f t="shared" si="47"/>
        <v>56075.951860549336</v>
      </c>
      <c r="AS71" s="8">
        <f t="shared" si="47"/>
        <v>-14369.04639431834</v>
      </c>
      <c r="AT71" s="8">
        <f t="shared" si="47"/>
        <v>8381.9437300190311</v>
      </c>
      <c r="AU71" s="8">
        <f t="shared" si="47"/>
        <v>50088.84919624999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11F92-2F6D-4961-BD63-C39E5EED14FE}">
  <dimension ref="A1:K49"/>
  <sheetViews>
    <sheetView tabSelected="1" workbookViewId="0">
      <selection activeCell="N25" sqref="N25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194.50754521095303</v>
      </c>
      <c r="E2">
        <v>0.4</v>
      </c>
      <c r="F2">
        <f>'T.26.04.A (2)'!$C$11</f>
        <v>196.02815225298022</v>
      </c>
      <c r="G2">
        <v>2</v>
      </c>
      <c r="H2">
        <v>2024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204.39906547552167</v>
      </c>
      <c r="E3">
        <f>$E$2</f>
        <v>0.4</v>
      </c>
      <c r="F3">
        <f>'T.35.04.A (2)'!$C$11</f>
        <v>711.15427238972325</v>
      </c>
      <c r="G3">
        <f>$G$2</f>
        <v>2</v>
      </c>
      <c r="H3">
        <f>$H$2</f>
        <v>2024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242.52719815340888</v>
      </c>
      <c r="E4">
        <f t="shared" ref="E4:E49" si="0">$E$2</f>
        <v>0.4</v>
      </c>
      <c r="F4">
        <f>'T.45.04.A (2)'!$C$11</f>
        <v>860.26424637177865</v>
      </c>
      <c r="G4">
        <f t="shared" ref="G4:G49" si="1">$G$2</f>
        <v>2</v>
      </c>
      <c r="H4">
        <f t="shared" ref="H4:H49" si="2">$H$2</f>
        <v>2024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341.96775084209031</v>
      </c>
      <c r="E5">
        <f t="shared" si="0"/>
        <v>0.4</v>
      </c>
      <c r="F5">
        <f>'T.55.04.A (2)'!$C$11</f>
        <v>1242.5284107146674</v>
      </c>
      <c r="G5">
        <f t="shared" si="1"/>
        <v>2</v>
      </c>
      <c r="H5">
        <f t="shared" si="2"/>
        <v>2024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339.9573850160935</v>
      </c>
      <c r="E6">
        <f t="shared" si="0"/>
        <v>0.4</v>
      </c>
      <c r="F6">
        <f>'T.26.04.B (2)'!$C$11</f>
        <v>1239.28146301688</v>
      </c>
      <c r="G6">
        <f t="shared" si="1"/>
        <v>2</v>
      </c>
      <c r="H6">
        <f t="shared" si="2"/>
        <v>2024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366.45260027822479</v>
      </c>
      <c r="E7">
        <f t="shared" si="0"/>
        <v>0.4</v>
      </c>
      <c r="F7">
        <f>'T.35.04.B (2)'!$C$11</f>
        <v>1342.3698288689131</v>
      </c>
      <c r="G7">
        <f t="shared" si="1"/>
        <v>2</v>
      </c>
      <c r="H7">
        <f t="shared" si="2"/>
        <v>2024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436.4857086506247</v>
      </c>
      <c r="E8">
        <f t="shared" si="0"/>
        <v>0.4</v>
      </c>
      <c r="F8">
        <f>'T.45.04.B (2)'!$C$11</f>
        <v>1636.8711746480508</v>
      </c>
      <c r="G8">
        <f t="shared" si="1"/>
        <v>2</v>
      </c>
      <c r="H8">
        <f t="shared" si="2"/>
        <v>2024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635.05517656307609</v>
      </c>
      <c r="E9">
        <f t="shared" si="0"/>
        <v>0.4</v>
      </c>
      <c r="F9">
        <f>'T.55.04.B (2)'!$C$11</f>
        <v>2401.9574635303925</v>
      </c>
      <c r="G9">
        <f t="shared" si="1"/>
        <v>2</v>
      </c>
      <c r="H9">
        <f t="shared" si="2"/>
        <v>2024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776.24346997630744</v>
      </c>
      <c r="E10">
        <f t="shared" si="0"/>
        <v>0.4</v>
      </c>
      <c r="F10">
        <f>'T.26.04.C (2)'!$C$11</f>
        <v>2972.2923338130199</v>
      </c>
      <c r="G10">
        <f t="shared" si="1"/>
        <v>2</v>
      </c>
      <c r="H10">
        <f t="shared" si="2"/>
        <v>2024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842.42278062717799</v>
      </c>
      <c r="E11">
        <f t="shared" si="0"/>
        <v>0.4</v>
      </c>
      <c r="F11">
        <f>'T.35.04.C (2)'!$C$11</f>
        <v>3230.1196121616381</v>
      </c>
      <c r="G11">
        <f t="shared" si="1"/>
        <v>2</v>
      </c>
      <c r="H11">
        <f t="shared" si="2"/>
        <v>2024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1018.3612401422723</v>
      </c>
      <c r="E12">
        <f t="shared" si="0"/>
        <v>0.4</v>
      </c>
      <c r="F12">
        <f>'T.45.04.C (2)'!$C$11</f>
        <v>3966.6919594768715</v>
      </c>
      <c r="G12">
        <f t="shared" si="1"/>
        <v>2</v>
      </c>
      <c r="H12">
        <f t="shared" si="2"/>
        <v>2024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1514.3174537260343</v>
      </c>
      <c r="E13">
        <f t="shared" si="0"/>
        <v>0.4</v>
      </c>
      <c r="F13">
        <f>'T.55.04.C (2)'!$C$11</f>
        <v>5880.2446219775702</v>
      </c>
      <c r="G13">
        <f t="shared" si="1"/>
        <v>2</v>
      </c>
      <c r="H13">
        <f t="shared" si="2"/>
        <v>2024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1503.3869449099977</v>
      </c>
      <c r="E14">
        <f t="shared" si="0"/>
        <v>0.4</v>
      </c>
      <c r="F14">
        <f>'T.26.04.D (2)'!$C$11</f>
        <v>5860.6437851399223</v>
      </c>
      <c r="G14">
        <f t="shared" si="1"/>
        <v>2</v>
      </c>
      <c r="H14">
        <f t="shared" si="2"/>
        <v>2024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1635.7064145420995</v>
      </c>
      <c r="E15">
        <f t="shared" si="0"/>
        <v>0.4</v>
      </c>
      <c r="F15">
        <f>'T.35.04.D (2)'!$C$11</f>
        <v>6376.3692509828406</v>
      </c>
      <c r="G15">
        <f t="shared" si="1"/>
        <v>2</v>
      </c>
      <c r="H15">
        <f t="shared" si="2"/>
        <v>2024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1988.153792628352</v>
      </c>
      <c r="E16">
        <f t="shared" si="0"/>
        <v>0.4</v>
      </c>
      <c r="F16">
        <f>'T.45.04.D (2)'!$C$11</f>
        <v>7849.7266008582401</v>
      </c>
      <c r="G16">
        <f t="shared" si="1"/>
        <v>2</v>
      </c>
      <c r="H16">
        <f t="shared" si="2"/>
        <v>2024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2979.7545823309642</v>
      </c>
      <c r="E17">
        <f t="shared" si="0"/>
        <v>0.4</v>
      </c>
      <c r="F17">
        <f>'T.55.04.D (2)'!$C$11</f>
        <v>11677.389886056204</v>
      </c>
      <c r="G17">
        <f t="shared" si="1"/>
        <v>2</v>
      </c>
      <c r="H17">
        <f t="shared" si="2"/>
        <v>2024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2957.6738947773783</v>
      </c>
      <c r="E18">
        <f t="shared" si="0"/>
        <v>0.4</v>
      </c>
      <c r="F18">
        <f>'T.26.04.E (2)'!$C$11</f>
        <v>11637.346687793732</v>
      </c>
      <c r="G18">
        <f t="shared" si="1"/>
        <v>2</v>
      </c>
      <c r="H18">
        <f t="shared" si="2"/>
        <v>2024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3222.2736823719429</v>
      </c>
      <c r="E19">
        <f t="shared" si="0"/>
        <v>0.4</v>
      </c>
      <c r="F19">
        <f>'T.35.04.E (2)'!$C$11</f>
        <v>12668.868528625248</v>
      </c>
      <c r="G19">
        <f t="shared" si="1"/>
        <v>2</v>
      </c>
      <c r="H19">
        <f t="shared" si="2"/>
        <v>2024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3927.7388976005109</v>
      </c>
      <c r="E20">
        <f t="shared" si="0"/>
        <v>0.4</v>
      </c>
      <c r="F20">
        <f>'T.45.04.E (2)'!$C$11</f>
        <v>15615.795883620971</v>
      </c>
      <c r="G20">
        <f t="shared" si="1"/>
        <v>2</v>
      </c>
      <c r="H20">
        <f t="shared" si="2"/>
        <v>2024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5910.6288395408237</v>
      </c>
      <c r="E21">
        <f t="shared" si="0"/>
        <v>0.4</v>
      </c>
      <c r="F21">
        <f>'T.55.04.E (2)'!$C$11</f>
        <v>23271.680414213453</v>
      </c>
      <c r="G21">
        <f t="shared" si="1"/>
        <v>2</v>
      </c>
      <c r="H21">
        <f t="shared" si="2"/>
        <v>2024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5866.2477945121382</v>
      </c>
      <c r="E22">
        <f t="shared" si="0"/>
        <v>0.4</v>
      </c>
      <c r="F22">
        <f>'T.26.04.F (2)'!$C$11</f>
        <v>23190.752493101314</v>
      </c>
      <c r="G22">
        <f t="shared" si="1"/>
        <v>2</v>
      </c>
      <c r="H22">
        <f t="shared" si="2"/>
        <v>2024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6395.40821803163</v>
      </c>
      <c r="E23">
        <f t="shared" si="0"/>
        <v>0.4</v>
      </c>
      <c r="F23">
        <f>'T.35.04.F (2)'!$C$11</f>
        <v>25253.867083910074</v>
      </c>
      <c r="G23">
        <f t="shared" si="1"/>
        <v>2</v>
      </c>
      <c r="H23">
        <f t="shared" si="2"/>
        <v>2024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7806.9091075448287</v>
      </c>
      <c r="E24">
        <f t="shared" si="0"/>
        <v>0.4</v>
      </c>
      <c r="F24">
        <f>'T.45.04.F (2)'!$C$11</f>
        <v>31147.93444914644</v>
      </c>
      <c r="G24">
        <f t="shared" si="1"/>
        <v>2</v>
      </c>
      <c r="H24">
        <f t="shared" si="2"/>
        <v>2024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11772.377353960543</v>
      </c>
      <c r="E25">
        <f t="shared" si="0"/>
        <v>0.4</v>
      </c>
      <c r="F25">
        <f>'T.55.04.F (2)'!$C$11</f>
        <v>46460.261470527963</v>
      </c>
      <c r="G25">
        <f t="shared" si="1"/>
        <v>2</v>
      </c>
      <c r="H25">
        <f t="shared" si="2"/>
        <v>2024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1597.8950449467845</v>
      </c>
      <c r="E26">
        <f t="shared" si="0"/>
        <v>0.4</v>
      </c>
      <c r="F26" s="13">
        <f>'S.26.04.A (2)'!$C$11</f>
        <v>602.88267017381656</v>
      </c>
      <c r="G26">
        <f t="shared" si="1"/>
        <v>2</v>
      </c>
      <c r="H26">
        <f t="shared" si="2"/>
        <v>2024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1767.8985142307356</v>
      </c>
      <c r="E27">
        <f t="shared" si="0"/>
        <v>0.4</v>
      </c>
      <c r="F27" s="13">
        <f>'S.35.04.A (2)'!$C$11</f>
        <v>675.90165141555428</v>
      </c>
      <c r="G27">
        <f t="shared" si="1"/>
        <v>2</v>
      </c>
      <c r="H27">
        <f t="shared" si="2"/>
        <v>2024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2221.3252431024275</v>
      </c>
      <c r="E28">
        <f t="shared" si="0"/>
        <v>0.4</v>
      </c>
      <c r="F28" s="13">
        <f>'S.45.04.A (2)'!$C$11</f>
        <v>868.95024010211853</v>
      </c>
      <c r="G28">
        <f t="shared" si="1"/>
        <v>2</v>
      </c>
      <c r="H28">
        <f t="shared" si="2"/>
        <v>2024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3295.6903925231913</v>
      </c>
      <c r="E29">
        <f t="shared" si="0"/>
        <v>0.4</v>
      </c>
      <c r="F29" s="13">
        <f>'S.55.04.A (2)'!$C$11</f>
        <v>1319.6219338363169</v>
      </c>
      <c r="G29">
        <f t="shared" si="1"/>
        <v>2</v>
      </c>
      <c r="H29">
        <f t="shared" si="2"/>
        <v>2024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2791.548988753605</v>
      </c>
      <c r="E30">
        <f t="shared" si="0"/>
        <v>0.4</v>
      </c>
      <c r="F30" s="14">
        <f>'S.26.04.B (2)'!$C$11</f>
        <v>1133.8108091449981</v>
      </c>
      <c r="G30">
        <f t="shared" si="1"/>
        <v>2</v>
      </c>
      <c r="H30">
        <f t="shared" si="2"/>
        <v>2024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3132.2135484981914</v>
      </c>
      <c r="E31">
        <f t="shared" si="0"/>
        <v>0.4</v>
      </c>
      <c r="F31" s="14">
        <f>'S.35.04.B (2)'!$C$11</f>
        <v>1280.1319056003997</v>
      </c>
      <c r="G31">
        <f t="shared" si="1"/>
        <v>2</v>
      </c>
      <c r="H31">
        <f t="shared" si="2"/>
        <v>2024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4040.8384623613692</v>
      </c>
      <c r="E32">
        <f t="shared" si="0"/>
        <v>0.4</v>
      </c>
      <c r="F32" s="14">
        <f>'S.45.04.B (2)'!$C$11</f>
        <v>1666.9857909620275</v>
      </c>
      <c r="G32">
        <f t="shared" si="1"/>
        <v>2</v>
      </c>
      <c r="H32">
        <f t="shared" si="2"/>
        <v>2024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6193.8061152925857</v>
      </c>
      <c r="E33">
        <f t="shared" si="0"/>
        <v>0.4</v>
      </c>
      <c r="F33" s="14">
        <f>'S.55.04.B (2)'!$C$11</f>
        <v>2570.1149405648703</v>
      </c>
      <c r="G33">
        <f t="shared" si="1"/>
        <v>2</v>
      </c>
      <c r="H33">
        <f t="shared" si="2"/>
        <v>2024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6372.5108201740704</v>
      </c>
      <c r="E34">
        <f t="shared" si="0"/>
        <v>0.4</v>
      </c>
      <c r="F34" s="14">
        <f>'S.26.04.C (2)'!$C$11</f>
        <v>2726.5952260585486</v>
      </c>
      <c r="G34">
        <f t="shared" si="1"/>
        <v>2</v>
      </c>
      <c r="H34">
        <f t="shared" si="2"/>
        <v>2024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7225.1586513005595</v>
      </c>
      <c r="E35">
        <f t="shared" si="0"/>
        <v>0.4</v>
      </c>
      <c r="F35" s="14">
        <f>'S.35.04.C (2)'!$C$11</f>
        <v>3092.8226681549386</v>
      </c>
      <c r="G35">
        <f t="shared" si="1"/>
        <v>2</v>
      </c>
      <c r="H35">
        <f t="shared" si="2"/>
        <v>2024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9499.3781201381971</v>
      </c>
      <c r="E36">
        <f t="shared" si="0"/>
        <v>0.4</v>
      </c>
      <c r="F36" s="14">
        <f>'S.45.04.C (2)'!$C$11</f>
        <v>4061.0924435417628</v>
      </c>
      <c r="G36">
        <f t="shared" si="1"/>
        <v>2</v>
      </c>
      <c r="H36">
        <f t="shared" si="2"/>
        <v>2024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14888.153283600766</v>
      </c>
      <c r="E37">
        <f t="shared" si="0"/>
        <v>0.4</v>
      </c>
      <c r="F37" s="14">
        <f>'S.55.04.C (2)'!$C$11</f>
        <v>6321.5939607505343</v>
      </c>
      <c r="G37">
        <f t="shared" si="1"/>
        <v>2</v>
      </c>
      <c r="H37">
        <f t="shared" si="2"/>
        <v>2024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12340.780539208175</v>
      </c>
      <c r="E38">
        <f t="shared" si="0"/>
        <v>0.4</v>
      </c>
      <c r="F38" s="14">
        <f>'S.26.04.D (2)'!$C$11</f>
        <v>5381.2359209144615</v>
      </c>
      <c r="G38">
        <f t="shared" si="1"/>
        <v>2</v>
      </c>
      <c r="H38">
        <f t="shared" si="2"/>
        <v>2024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14046.73382263784</v>
      </c>
      <c r="E39">
        <f t="shared" si="0"/>
        <v>0.4</v>
      </c>
      <c r="F39" s="14">
        <f>'S.35.04.D (2)'!$C$11</f>
        <v>6113.9739390791701</v>
      </c>
      <c r="G39">
        <f t="shared" si="1"/>
        <v>2</v>
      </c>
      <c r="H39">
        <f t="shared" si="2"/>
        <v>2024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18596.944216432912</v>
      </c>
      <c r="E40">
        <f t="shared" si="0"/>
        <v>0.4</v>
      </c>
      <c r="F40" s="14">
        <f>'S.45.04.D (2)'!$C$11</f>
        <v>8051.2701978413297</v>
      </c>
      <c r="G40">
        <f t="shared" si="1"/>
        <v>2</v>
      </c>
      <c r="H40">
        <f t="shared" si="2"/>
        <v>2024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29378.731897447738</v>
      </c>
      <c r="E41">
        <f t="shared" si="0"/>
        <v>0.4</v>
      </c>
      <c r="F41" s="14">
        <f>'S.55.04.D (2)'!$C$11</f>
        <v>12574.058994393316</v>
      </c>
      <c r="G41">
        <f t="shared" si="1"/>
        <v>2</v>
      </c>
      <c r="H41">
        <f t="shared" si="2"/>
        <v>2024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24277.319977276391</v>
      </c>
      <c r="E42">
        <f t="shared" si="0"/>
        <v>0.4</v>
      </c>
      <c r="F42" s="14">
        <f>'S.26.04.E (2)'!$C$11</f>
        <v>10690.517310626292</v>
      </c>
      <c r="G42">
        <f t="shared" si="1"/>
        <v>2</v>
      </c>
      <c r="H42">
        <f t="shared" si="2"/>
        <v>2024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27689.884165312393</v>
      </c>
      <c r="E43">
        <f t="shared" si="0"/>
        <v>0.4</v>
      </c>
      <c r="F43" s="14">
        <f>'S.35.04.E (2)'!$C$11</f>
        <v>12156.276480927621</v>
      </c>
      <c r="G43">
        <f t="shared" si="1"/>
        <v>2</v>
      </c>
      <c r="H43">
        <f t="shared" si="2"/>
        <v>2024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36792.076409022331</v>
      </c>
      <c r="E44">
        <f t="shared" si="0"/>
        <v>0.4</v>
      </c>
      <c r="F44" s="14">
        <f>'S.45.04.E (2)'!$C$11</f>
        <v>16031.625706440436</v>
      </c>
      <c r="G44">
        <f t="shared" si="1"/>
        <v>2</v>
      </c>
      <c r="H44">
        <f t="shared" si="2"/>
        <v>2024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58359.889125141679</v>
      </c>
      <c r="E45">
        <f t="shared" si="0"/>
        <v>0.4</v>
      </c>
      <c r="F45" s="14">
        <f>'S.55.04.E (2)'!$C$11</f>
        <v>25078.989061678869</v>
      </c>
      <c r="G45">
        <f t="shared" si="1"/>
        <v>2</v>
      </c>
      <c r="H45">
        <f t="shared" si="2"/>
        <v>2024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48150.398853412829</v>
      </c>
      <c r="E46">
        <f t="shared" si="0"/>
        <v>0.4</v>
      </c>
      <c r="F46" s="14">
        <f>'S.26.04.F (2)'!$C$11</f>
        <v>21309.080090049967</v>
      </c>
      <c r="G46">
        <f t="shared" si="1"/>
        <v>2</v>
      </c>
      <c r="H46">
        <f t="shared" si="2"/>
        <v>2024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54976.184850661513</v>
      </c>
      <c r="E47">
        <f t="shared" si="0"/>
        <v>0.4</v>
      </c>
      <c r="F47" s="14">
        <f>'S.35.04.F (2)'!$C$11</f>
        <v>24240.881564624538</v>
      </c>
      <c r="G47">
        <f t="shared" si="1"/>
        <v>2</v>
      </c>
      <c r="H47">
        <f t="shared" si="2"/>
        <v>2024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73182.340794201184</v>
      </c>
      <c r="E48">
        <f t="shared" si="0"/>
        <v>0.4</v>
      </c>
      <c r="F48" s="14">
        <f>'S.45.04.F (2)'!$C$11</f>
        <v>31992.336723638688</v>
      </c>
      <c r="G48">
        <f t="shared" si="1"/>
        <v>2</v>
      </c>
      <c r="H48">
        <f t="shared" si="2"/>
        <v>2024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116322.20358052957</v>
      </c>
      <c r="E49">
        <f t="shared" si="0"/>
        <v>0.4</v>
      </c>
      <c r="F49" s="14">
        <f>'S.55.04.F (2)'!$C$11</f>
        <v>50088.84919624999</v>
      </c>
      <c r="G49">
        <f t="shared" si="1"/>
        <v>2</v>
      </c>
      <c r="H49">
        <f t="shared" si="2"/>
        <v>2024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7B66-2248-47FF-B10C-5450BA8C99AE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2.341728E-3</v>
      </c>
      <c r="D2" s="18"/>
      <c r="I2" s="19"/>
    </row>
    <row r="3" spans="1:9" x14ac:dyDescent="0.25">
      <c r="A3" s="17">
        <v>27</v>
      </c>
      <c r="B3" s="4">
        <v>2.3453380000000002E-3</v>
      </c>
      <c r="D3" s="18"/>
      <c r="I3" s="6"/>
    </row>
    <row r="4" spans="1:9" x14ac:dyDescent="0.25">
      <c r="A4" s="17">
        <v>28</v>
      </c>
      <c r="B4" s="4">
        <v>2.3489470000000001E-3</v>
      </c>
      <c r="D4" s="18"/>
      <c r="I4" s="6"/>
    </row>
    <row r="5" spans="1:9" x14ac:dyDescent="0.25">
      <c r="A5" s="17">
        <v>29</v>
      </c>
      <c r="B5" s="4">
        <v>2.353459E-3</v>
      </c>
      <c r="D5" s="18"/>
    </row>
    <row r="6" spans="1:9" x14ac:dyDescent="0.25">
      <c r="A6" s="17">
        <v>30</v>
      </c>
      <c r="B6" s="4">
        <v>2.358874E-3</v>
      </c>
      <c r="D6" s="18"/>
    </row>
    <row r="7" spans="1:9" x14ac:dyDescent="0.25">
      <c r="A7" s="17">
        <v>31</v>
      </c>
      <c r="B7" s="4">
        <v>2.3678979999999998E-3</v>
      </c>
      <c r="D7" s="18"/>
    </row>
    <row r="8" spans="1:9" x14ac:dyDescent="0.25">
      <c r="A8" s="17">
        <v>32</v>
      </c>
      <c r="B8" s="4">
        <v>2.3778240000000002E-3</v>
      </c>
    </row>
    <row r="9" spans="1:9" x14ac:dyDescent="0.25">
      <c r="A9" s="17">
        <v>33</v>
      </c>
      <c r="B9" s="4">
        <v>2.3886530000000001E-3</v>
      </c>
    </row>
    <row r="10" spans="1:9" x14ac:dyDescent="0.25">
      <c r="A10" s="17">
        <v>34</v>
      </c>
      <c r="B10" s="4">
        <v>2.4012859999999999E-3</v>
      </c>
    </row>
    <row r="11" spans="1:9" x14ac:dyDescent="0.25">
      <c r="A11" s="17">
        <v>35</v>
      </c>
      <c r="B11" s="4">
        <v>2.4148220000000001E-3</v>
      </c>
    </row>
    <row r="12" spans="1:9" x14ac:dyDescent="0.25">
      <c r="A12" s="17">
        <v>36</v>
      </c>
      <c r="B12" s="4">
        <v>2.4301629999999999E-3</v>
      </c>
    </row>
    <row r="13" spans="1:9" x14ac:dyDescent="0.25">
      <c r="A13" s="17">
        <v>37</v>
      </c>
      <c r="B13" s="4">
        <v>2.4518209999999999E-3</v>
      </c>
    </row>
    <row r="14" spans="1:9" x14ac:dyDescent="0.25">
      <c r="A14" s="17">
        <v>38</v>
      </c>
      <c r="B14" s="4">
        <v>2.4770880000000001E-3</v>
      </c>
    </row>
    <row r="15" spans="1:9" x14ac:dyDescent="0.25">
      <c r="A15" s="17">
        <v>39</v>
      </c>
      <c r="B15" s="4">
        <v>2.5023549999999999E-3</v>
      </c>
    </row>
    <row r="16" spans="1:9" x14ac:dyDescent="0.25">
      <c r="A16" s="17">
        <v>40</v>
      </c>
      <c r="B16" s="4">
        <v>2.5285250000000002E-3</v>
      </c>
    </row>
    <row r="17" spans="1:2" x14ac:dyDescent="0.25">
      <c r="A17" s="17">
        <v>41</v>
      </c>
      <c r="B17" s="4">
        <v>2.5601090000000001E-3</v>
      </c>
    </row>
    <row r="18" spans="1:2" x14ac:dyDescent="0.25">
      <c r="A18" s="17">
        <v>42</v>
      </c>
      <c r="B18" s="4">
        <v>2.5907899999999999E-3</v>
      </c>
    </row>
    <row r="19" spans="1:2" x14ac:dyDescent="0.25">
      <c r="A19" s="17">
        <v>43</v>
      </c>
      <c r="B19" s="4">
        <v>2.625984E-3</v>
      </c>
    </row>
    <row r="20" spans="1:2" x14ac:dyDescent="0.25">
      <c r="A20" s="17">
        <v>44</v>
      </c>
      <c r="B20" s="4">
        <v>2.663885E-3</v>
      </c>
    </row>
    <row r="21" spans="1:2" x14ac:dyDescent="0.25">
      <c r="A21" s="17">
        <v>45</v>
      </c>
      <c r="B21" s="4">
        <v>2.7053950000000002E-3</v>
      </c>
    </row>
    <row r="22" spans="1:2" x14ac:dyDescent="0.25">
      <c r="A22" s="17">
        <v>46</v>
      </c>
      <c r="B22" s="4">
        <v>2.7496130000000001E-3</v>
      </c>
    </row>
    <row r="23" spans="1:2" x14ac:dyDescent="0.25">
      <c r="A23" s="17">
        <v>47</v>
      </c>
      <c r="B23" s="4">
        <v>2.8010499999999998E-3</v>
      </c>
    </row>
    <row r="24" spans="1:2" x14ac:dyDescent="0.25">
      <c r="A24" s="17">
        <v>48</v>
      </c>
      <c r="B24" s="4">
        <v>2.8606080000000002E-3</v>
      </c>
    </row>
    <row r="25" spans="1:2" x14ac:dyDescent="0.25">
      <c r="A25" s="17">
        <v>49</v>
      </c>
      <c r="B25" s="4">
        <v>2.9228739999999998E-3</v>
      </c>
    </row>
    <row r="26" spans="1:2" x14ac:dyDescent="0.25">
      <c r="A26" s="17">
        <v>50</v>
      </c>
      <c r="B26" s="4">
        <v>2.991456E-3</v>
      </c>
    </row>
    <row r="27" spans="1:2" x14ac:dyDescent="0.25">
      <c r="A27" s="17">
        <v>51</v>
      </c>
      <c r="B27" s="4">
        <v>3.0654530000000001E-3</v>
      </c>
    </row>
    <row r="28" spans="1:2" x14ac:dyDescent="0.25">
      <c r="A28" s="17">
        <v>52</v>
      </c>
      <c r="B28" s="4">
        <v>3.1502779999999998E-3</v>
      </c>
    </row>
    <row r="29" spans="1:2" x14ac:dyDescent="0.25">
      <c r="A29" s="17">
        <v>53</v>
      </c>
      <c r="B29" s="4">
        <v>3.247738E-3</v>
      </c>
    </row>
    <row r="30" spans="1:2" x14ac:dyDescent="0.25">
      <c r="A30" s="17">
        <v>54</v>
      </c>
      <c r="B30" s="4">
        <v>3.3542210000000001E-3</v>
      </c>
    </row>
    <row r="31" spans="1:2" x14ac:dyDescent="0.25">
      <c r="A31" s="17">
        <v>55</v>
      </c>
      <c r="B31" s="4">
        <v>3.4760450000000001E-3</v>
      </c>
    </row>
    <row r="32" spans="1:2" x14ac:dyDescent="0.25">
      <c r="A32" s="17">
        <v>56</v>
      </c>
      <c r="B32" s="4">
        <v>3.6141120000000001E-3</v>
      </c>
    </row>
    <row r="33" spans="1:2" x14ac:dyDescent="0.25">
      <c r="A33" s="17">
        <v>57</v>
      </c>
      <c r="B33" s="4">
        <v>3.757594E-3</v>
      </c>
    </row>
    <row r="34" spans="1:2" x14ac:dyDescent="0.25">
      <c r="A34" s="17">
        <v>58</v>
      </c>
      <c r="B34" s="4">
        <v>3.9119039999999999E-3</v>
      </c>
    </row>
    <row r="35" spans="1:2" x14ac:dyDescent="0.25">
      <c r="A35" s="17">
        <v>59</v>
      </c>
      <c r="B35" s="4">
        <v>4.0806530000000001E-3</v>
      </c>
    </row>
    <row r="36" spans="1:2" x14ac:dyDescent="0.25">
      <c r="A36" s="17">
        <v>60</v>
      </c>
      <c r="B36" s="4">
        <v>4.2836929999999999E-3</v>
      </c>
    </row>
    <row r="37" spans="1:2" x14ac:dyDescent="0.25">
      <c r="A37" s="17">
        <v>61</v>
      </c>
      <c r="B37" s="4">
        <v>4.5002690000000003E-3</v>
      </c>
    </row>
    <row r="38" spans="1:2" x14ac:dyDescent="0.25">
      <c r="A38" s="17">
        <v>62</v>
      </c>
      <c r="B38" s="4">
        <v>4.7150400000000002E-3</v>
      </c>
    </row>
    <row r="39" spans="1:2" x14ac:dyDescent="0.25">
      <c r="A39" s="17">
        <v>63</v>
      </c>
      <c r="B39" s="4">
        <v>4.9523709999999997E-3</v>
      </c>
    </row>
    <row r="40" spans="1:2" x14ac:dyDescent="0.25">
      <c r="A40" s="17">
        <v>64</v>
      </c>
      <c r="B40" s="4">
        <v>5.2041409999999998E-3</v>
      </c>
    </row>
    <row r="41" spans="1:2" x14ac:dyDescent="0.25">
      <c r="A41" s="17">
        <v>65</v>
      </c>
      <c r="B41" s="4">
        <v>5.4847869999999996E-3</v>
      </c>
    </row>
    <row r="42" spans="1:2" x14ac:dyDescent="0.25">
      <c r="A42" s="17">
        <v>66</v>
      </c>
      <c r="B42" s="4">
        <v>5.8078460000000002E-3</v>
      </c>
    </row>
    <row r="43" spans="1:2" x14ac:dyDescent="0.25">
      <c r="A43" s="17">
        <v>67</v>
      </c>
      <c r="B43" s="4">
        <v>6.1543680000000003E-3</v>
      </c>
    </row>
    <row r="44" spans="1:2" x14ac:dyDescent="0.25">
      <c r="A44" s="17">
        <v>68</v>
      </c>
      <c r="B44" s="4">
        <v>6.5216450000000004E-3</v>
      </c>
    </row>
    <row r="45" spans="1:2" x14ac:dyDescent="0.25">
      <c r="A45" s="17">
        <v>69</v>
      </c>
      <c r="B45" s="4">
        <v>6.9358459999999999E-3</v>
      </c>
    </row>
    <row r="46" spans="1:2" x14ac:dyDescent="0.25">
      <c r="A46" s="17">
        <v>70</v>
      </c>
      <c r="B46" s="4">
        <v>7.4023869999999999E-3</v>
      </c>
    </row>
    <row r="47" spans="1:2" x14ac:dyDescent="0.25">
      <c r="A47" s="17">
        <v>71</v>
      </c>
      <c r="B47" s="4">
        <v>7.9366079999999995E-3</v>
      </c>
    </row>
    <row r="48" spans="1:2" x14ac:dyDescent="0.25">
      <c r="A48" s="17">
        <v>72</v>
      </c>
      <c r="B48" s="4">
        <v>8.552947E-3</v>
      </c>
    </row>
    <row r="49" spans="1:2" x14ac:dyDescent="0.25">
      <c r="A49" s="17">
        <v>73</v>
      </c>
      <c r="B49" s="4">
        <v>9.2631359999999999E-3</v>
      </c>
    </row>
    <row r="50" spans="1:2" x14ac:dyDescent="0.25">
      <c r="A50" s="17">
        <v>74</v>
      </c>
      <c r="B50" s="4">
        <v>1.011049E-2</v>
      </c>
    </row>
    <row r="51" spans="1:2" x14ac:dyDescent="0.25">
      <c r="A51" s="17">
        <v>75</v>
      </c>
      <c r="B51" s="4">
        <v>1.1085984E-2</v>
      </c>
    </row>
    <row r="52" spans="1:2" x14ac:dyDescent="0.25">
      <c r="A52" s="17">
        <v>76</v>
      </c>
      <c r="B52" s="4">
        <v>1.2207667E-2</v>
      </c>
    </row>
    <row r="53" spans="1:2" x14ac:dyDescent="0.25">
      <c r="A53" s="17">
        <v>77</v>
      </c>
      <c r="B53" s="4">
        <v>1.3502610999999999E-2</v>
      </c>
    </row>
    <row r="54" spans="1:2" x14ac:dyDescent="0.25">
      <c r="A54" s="17">
        <v>78</v>
      </c>
      <c r="B54" s="4">
        <v>1.4950962999999999E-2</v>
      </c>
    </row>
    <row r="55" spans="1:2" x14ac:dyDescent="0.25">
      <c r="A55" s="17">
        <v>79</v>
      </c>
      <c r="B55" s="4">
        <v>1.6562650000000002E-2</v>
      </c>
    </row>
    <row r="56" spans="1:2" x14ac:dyDescent="0.25">
      <c r="A56" s="17">
        <v>80</v>
      </c>
      <c r="B56" s="4">
        <v>1.8321427000000001E-2</v>
      </c>
    </row>
    <row r="57" spans="1:2" x14ac:dyDescent="0.25">
      <c r="A57" s="17">
        <v>81</v>
      </c>
      <c r="B57" s="4">
        <v>2.0255269999999999E-2</v>
      </c>
    </row>
    <row r="58" spans="1:2" x14ac:dyDescent="0.25">
      <c r="A58" s="17">
        <v>82</v>
      </c>
      <c r="B58" s="4">
        <v>2.2430054000000001E-2</v>
      </c>
    </row>
    <row r="59" spans="1:2" x14ac:dyDescent="0.25">
      <c r="A59" s="17">
        <v>83</v>
      </c>
      <c r="B59" s="4">
        <v>2.4874655999999998E-2</v>
      </c>
    </row>
    <row r="60" spans="1:2" x14ac:dyDescent="0.25">
      <c r="A60" s="17">
        <v>84</v>
      </c>
      <c r="B60" s="4">
        <v>2.763239E-2</v>
      </c>
    </row>
    <row r="61" spans="1:2" x14ac:dyDescent="0.25">
      <c r="A61" s="17">
        <v>85</v>
      </c>
      <c r="B61" s="4">
        <v>3.0610310000000002E-2</v>
      </c>
    </row>
    <row r="62" spans="1:2" x14ac:dyDescent="0.25">
      <c r="A62" s="17">
        <v>86</v>
      </c>
      <c r="B62" s="4">
        <v>3.3721785999999997E-2</v>
      </c>
    </row>
    <row r="63" spans="1:2" x14ac:dyDescent="0.25">
      <c r="A63" s="17">
        <v>87</v>
      </c>
      <c r="B63" s="4">
        <v>4.5614701000000001E-2</v>
      </c>
    </row>
    <row r="64" spans="1:2" x14ac:dyDescent="0.25">
      <c r="A64" s="17">
        <v>88</v>
      </c>
      <c r="B64" s="4">
        <v>5.8461241999999997E-2</v>
      </c>
    </row>
    <row r="65" spans="1:2" x14ac:dyDescent="0.25">
      <c r="A65" s="17">
        <v>89</v>
      </c>
      <c r="B65" s="4">
        <v>7.2616817E-2</v>
      </c>
    </row>
    <row r="66" spans="1:2" x14ac:dyDescent="0.25">
      <c r="A66" s="17">
        <v>90</v>
      </c>
      <c r="B66" s="4">
        <v>8.8271367000000003E-2</v>
      </c>
    </row>
    <row r="67" spans="1:2" x14ac:dyDescent="0.25">
      <c r="A67" s="17">
        <v>91</v>
      </c>
      <c r="B67" s="4">
        <v>0.103819197</v>
      </c>
    </row>
    <row r="68" spans="1:2" x14ac:dyDescent="0.25">
      <c r="A68" s="17">
        <v>92</v>
      </c>
      <c r="B68" s="4">
        <v>0.120610461</v>
      </c>
    </row>
    <row r="69" spans="1:2" x14ac:dyDescent="0.25">
      <c r="A69" s="17">
        <v>93</v>
      </c>
      <c r="B69" s="4">
        <v>0.138204574</v>
      </c>
    </row>
    <row r="70" spans="1:2" x14ac:dyDescent="0.25">
      <c r="A70" s="17">
        <v>94</v>
      </c>
      <c r="B70" s="4">
        <v>0.156383199</v>
      </c>
    </row>
    <row r="71" spans="1:2" x14ac:dyDescent="0.25">
      <c r="A71" s="17">
        <v>95</v>
      </c>
      <c r="B71" s="4">
        <v>0.17588848000000001</v>
      </c>
    </row>
    <row r="72" spans="1:2" x14ac:dyDescent="0.25">
      <c r="A72" s="17">
        <v>96</v>
      </c>
      <c r="B72" s="4">
        <v>0.195947922</v>
      </c>
    </row>
    <row r="73" spans="1:2" x14ac:dyDescent="0.25">
      <c r="A73" s="17">
        <v>97</v>
      </c>
      <c r="B73" s="4">
        <v>0.21719401199999999</v>
      </c>
    </row>
    <row r="74" spans="1:2" x14ac:dyDescent="0.25">
      <c r="A74" s="17">
        <v>98</v>
      </c>
      <c r="B74" s="4">
        <v>0.239685495</v>
      </c>
    </row>
    <row r="75" spans="1:2" x14ac:dyDescent="0.25">
      <c r="A75" s="17">
        <v>99</v>
      </c>
      <c r="B75" s="4">
        <v>0.26259210900000002</v>
      </c>
    </row>
    <row r="76" spans="1:2" x14ac:dyDescent="0.25">
      <c r="A76" s="17">
        <v>100</v>
      </c>
      <c r="B76" s="4">
        <v>0.28653067599999998</v>
      </c>
    </row>
    <row r="77" spans="1:2" x14ac:dyDescent="0.25">
      <c r="A77" s="17">
        <v>101</v>
      </c>
      <c r="B77" s="4">
        <v>0.31063079199999999</v>
      </c>
    </row>
    <row r="78" spans="1:2" x14ac:dyDescent="0.25">
      <c r="A78" s="17">
        <v>102</v>
      </c>
      <c r="B78" s="4">
        <v>0.33433633699999998</v>
      </c>
    </row>
    <row r="79" spans="1:2" x14ac:dyDescent="0.25">
      <c r="A79" s="17">
        <v>103</v>
      </c>
      <c r="B79" s="4">
        <v>0.35860877099999999</v>
      </c>
    </row>
    <row r="80" spans="1:2" x14ac:dyDescent="0.25">
      <c r="A80" s="17">
        <v>104</v>
      </c>
      <c r="B80" s="4">
        <v>0.383306127</v>
      </c>
    </row>
    <row r="81" spans="1:2" x14ac:dyDescent="0.25">
      <c r="A81" s="17">
        <v>105</v>
      </c>
      <c r="B81" s="4">
        <v>0.40826881399999998</v>
      </c>
    </row>
    <row r="82" spans="1:2" x14ac:dyDescent="0.25">
      <c r="A82" s="17">
        <v>106</v>
      </c>
      <c r="B82" s="4">
        <v>0.43333920100000001</v>
      </c>
    </row>
    <row r="83" spans="1:2" x14ac:dyDescent="0.25">
      <c r="A83" s="17">
        <v>107</v>
      </c>
      <c r="B83" s="4">
        <v>0.458542742</v>
      </c>
    </row>
    <row r="84" spans="1:2" x14ac:dyDescent="0.25">
      <c r="A84" s="17">
        <v>108</v>
      </c>
      <c r="B84" s="4">
        <v>0.48392545599999998</v>
      </c>
    </row>
    <row r="85" spans="1:2" x14ac:dyDescent="0.25">
      <c r="A85" s="17">
        <v>109</v>
      </c>
      <c r="B85" s="4">
        <v>0.50934341699999997</v>
      </c>
    </row>
    <row r="86" spans="1:2" x14ac:dyDescent="0.25">
      <c r="A86" s="17">
        <v>110</v>
      </c>
      <c r="B86" s="4">
        <v>0.53464878299999996</v>
      </c>
    </row>
    <row r="87" spans="1:2" x14ac:dyDescent="0.25">
      <c r="A87" s="17">
        <v>111</v>
      </c>
      <c r="B87" s="4">
        <v>0.56402811100000005</v>
      </c>
    </row>
    <row r="88" spans="1:2" x14ac:dyDescent="0.25">
      <c r="A88" s="17">
        <v>112</v>
      </c>
      <c r="B88" s="4">
        <v>0.59324784900000005</v>
      </c>
    </row>
    <row r="89" spans="1:2" x14ac:dyDescent="0.25">
      <c r="A89" s="17">
        <v>113</v>
      </c>
      <c r="B89" s="4">
        <v>0.62227177099999997</v>
      </c>
    </row>
    <row r="90" spans="1:2" x14ac:dyDescent="0.25">
      <c r="A90" s="17">
        <v>114</v>
      </c>
      <c r="B90" s="4">
        <v>0.65106364900000002</v>
      </c>
    </row>
    <row r="91" spans="1:2" x14ac:dyDescent="0.25">
      <c r="A91" s="17">
        <v>115</v>
      </c>
      <c r="B91" s="4">
        <v>0.67958823899999998</v>
      </c>
    </row>
    <row r="92" spans="1:2" x14ac:dyDescent="0.25">
      <c r="A92" s="17">
        <v>116</v>
      </c>
      <c r="B92" s="4">
        <v>0.70796792399999997</v>
      </c>
    </row>
    <row r="93" spans="1:2" x14ac:dyDescent="0.25">
      <c r="A93" s="17">
        <v>117</v>
      </c>
      <c r="B93" s="4">
        <v>0.73634663</v>
      </c>
    </row>
    <row r="94" spans="1:2" x14ac:dyDescent="0.25">
      <c r="A94" s="17">
        <v>118</v>
      </c>
      <c r="B94" s="4">
        <v>0.76472631499999999</v>
      </c>
    </row>
    <row r="95" spans="1:2" x14ac:dyDescent="0.25">
      <c r="A95" s="17">
        <v>119</v>
      </c>
      <c r="B95" s="4">
        <v>0.79310599999999998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BB62-2861-4B66-ABA2-422CA68C9582}">
  <dimension ref="A1:M142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3.5571999999999999E-2</v>
      </c>
      <c r="D44" s="24">
        <v>7.0000000000000007E-2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3.5571999999999999E-2</v>
      </c>
      <c r="D45" s="24">
        <v>7.0000000000000007E-2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3.5571999999999999E-2</v>
      </c>
      <c r="D46" s="24">
        <v>7.0000000000000007E-2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3.5571999999999999E-2</v>
      </c>
      <c r="D47" s="24">
        <v>7.0000000000000007E-2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3.5571999999999999E-2</v>
      </c>
      <c r="D48" s="24">
        <v>7.0000000000000007E-2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3.5571999999999999E-2</v>
      </c>
      <c r="D49" s="24">
        <v>7.0000000000000007E-2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3.5571999999999999E-2</v>
      </c>
      <c r="D50" s="24">
        <v>7.0000000000000007E-2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3.5571999999999999E-2</v>
      </c>
      <c r="D51" s="24">
        <v>7.0000000000000007E-2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3.5571999999999999E-2</v>
      </c>
      <c r="D52" s="24">
        <v>7.0000000000000007E-2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8">
        <v>3.5571999999999999E-2</v>
      </c>
      <c r="D53" s="28">
        <v>7.0000000000000007E-2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9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30">
        <v>2020</v>
      </c>
      <c r="B60" s="31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3.5571999999999999E-2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v>7.0000000000000007E-2</v>
      </c>
    </row>
    <row r="89" spans="1:13" x14ac:dyDescent="0.25">
      <c r="A89" s="30">
        <v>2049</v>
      </c>
      <c r="C89" s="34">
        <v>3.5571999999999999E-2</v>
      </c>
      <c r="D89" s="5">
        <v>7.0000000000000007E-2</v>
      </c>
    </row>
    <row r="90" spans="1:13" x14ac:dyDescent="0.25">
      <c r="A90" s="30">
        <v>2050</v>
      </c>
      <c r="C90" s="34">
        <v>3.5571999999999999E-2</v>
      </c>
      <c r="D90" s="5">
        <v>7.0000000000000007E-2</v>
      </c>
    </row>
    <row r="91" spans="1:13" x14ac:dyDescent="0.25">
      <c r="A91" s="30">
        <v>2051</v>
      </c>
      <c r="C91" s="34">
        <v>3.5571999999999999E-2</v>
      </c>
      <c r="D91" s="5">
        <v>7.0000000000000007E-2</v>
      </c>
    </row>
    <row r="92" spans="1:13" x14ac:dyDescent="0.25">
      <c r="A92" s="30">
        <v>2052</v>
      </c>
      <c r="C92" s="34">
        <v>3.5571999999999999E-2</v>
      </c>
      <c r="D92" s="5">
        <v>7.0000000000000007E-2</v>
      </c>
    </row>
    <row r="93" spans="1:13" x14ac:dyDescent="0.25">
      <c r="A93" s="30">
        <v>2053</v>
      </c>
      <c r="C93" s="34">
        <v>3.5571999999999999E-2</v>
      </c>
      <c r="D93" s="5">
        <v>7.0000000000000007E-2</v>
      </c>
    </row>
    <row r="94" spans="1:13" x14ac:dyDescent="0.25">
      <c r="A94" s="30">
        <v>2054</v>
      </c>
      <c r="C94" s="34">
        <v>3.5571999999999999E-2</v>
      </c>
      <c r="D94" s="5">
        <v>7.0000000000000007E-2</v>
      </c>
    </row>
    <row r="95" spans="1:13" x14ac:dyDescent="0.25">
      <c r="A95" s="30">
        <v>2055</v>
      </c>
      <c r="C95" s="34">
        <v>3.5571999999999999E-2</v>
      </c>
      <c r="D95" s="5">
        <v>7.0000000000000007E-2</v>
      </c>
    </row>
    <row r="96" spans="1:13" x14ac:dyDescent="0.25">
      <c r="A96" s="30">
        <v>2056</v>
      </c>
      <c r="C96" s="34">
        <v>3.5571999999999999E-2</v>
      </c>
      <c r="D96" s="5">
        <v>7.0000000000000007E-2</v>
      </c>
    </row>
    <row r="97" spans="1:4" x14ac:dyDescent="0.25">
      <c r="A97" s="30">
        <v>2057</v>
      </c>
      <c r="C97" s="34">
        <v>3.5571999999999999E-2</v>
      </c>
      <c r="D97" s="5">
        <v>7.0000000000000007E-2</v>
      </c>
    </row>
    <row r="98" spans="1:4" x14ac:dyDescent="0.25">
      <c r="A98" s="30">
        <v>2058</v>
      </c>
      <c r="C98" s="34">
        <v>3.5571999999999999E-2</v>
      </c>
      <c r="D98" s="5">
        <v>7.0000000000000007E-2</v>
      </c>
    </row>
    <row r="99" spans="1:4" x14ac:dyDescent="0.25">
      <c r="A99" s="30">
        <v>2059</v>
      </c>
      <c r="C99" s="34">
        <v>3.5571999999999999E-2</v>
      </c>
      <c r="D99" s="5">
        <v>7.0000000000000007E-2</v>
      </c>
    </row>
    <row r="100" spans="1:4" x14ac:dyDescent="0.25">
      <c r="A100" s="30">
        <v>2060</v>
      </c>
      <c r="C100" s="34">
        <v>3.5571999999999999E-2</v>
      </c>
      <c r="D100" s="5">
        <v>7.0000000000000007E-2</v>
      </c>
    </row>
    <row r="101" spans="1:4" x14ac:dyDescent="0.25">
      <c r="A101" s="30">
        <v>2061</v>
      </c>
      <c r="C101" s="34">
        <v>3.5571999999999999E-2</v>
      </c>
      <c r="D101" s="5">
        <v>7.0000000000000007E-2</v>
      </c>
    </row>
    <row r="102" spans="1:4" x14ac:dyDescent="0.25">
      <c r="A102" s="30">
        <v>2062</v>
      </c>
      <c r="C102" s="34">
        <v>3.5571999999999999E-2</v>
      </c>
      <c r="D102" s="5">
        <v>7.0000000000000007E-2</v>
      </c>
    </row>
    <row r="103" spans="1:4" x14ac:dyDescent="0.25">
      <c r="A103" s="30">
        <v>2063</v>
      </c>
      <c r="C103" s="34">
        <v>3.5571999999999999E-2</v>
      </c>
      <c r="D103" s="5">
        <v>7.0000000000000007E-2</v>
      </c>
    </row>
    <row r="104" spans="1:4" x14ac:dyDescent="0.25">
      <c r="A104" s="30">
        <v>2064</v>
      </c>
      <c r="C104" s="34">
        <v>3.5571999999999999E-2</v>
      </c>
      <c r="D104" s="5">
        <v>7.0000000000000007E-2</v>
      </c>
    </row>
    <row r="105" spans="1:4" x14ac:dyDescent="0.25">
      <c r="A105" s="30">
        <v>2065</v>
      </c>
      <c r="C105" s="34">
        <v>3.5571999999999999E-2</v>
      </c>
      <c r="D105" s="5">
        <v>7.0000000000000007E-2</v>
      </c>
    </row>
    <row r="106" spans="1:4" x14ac:dyDescent="0.25">
      <c r="A106" s="30">
        <v>2066</v>
      </c>
      <c r="C106" s="34">
        <v>3.5571999999999999E-2</v>
      </c>
      <c r="D106" s="5">
        <v>7.0000000000000007E-2</v>
      </c>
    </row>
    <row r="107" spans="1:4" x14ac:dyDescent="0.25">
      <c r="A107" s="30">
        <v>2067</v>
      </c>
      <c r="C107" s="34">
        <v>3.5571999999999999E-2</v>
      </c>
      <c r="D107" s="5">
        <v>7.0000000000000007E-2</v>
      </c>
    </row>
    <row r="108" spans="1:4" x14ac:dyDescent="0.25">
      <c r="A108" s="30">
        <v>2068</v>
      </c>
      <c r="C108" s="34">
        <v>3.5571999999999999E-2</v>
      </c>
      <c r="D108" s="5">
        <v>7.0000000000000007E-2</v>
      </c>
    </row>
    <row r="109" spans="1:4" x14ac:dyDescent="0.25">
      <c r="A109" s="30">
        <v>2069</v>
      </c>
      <c r="C109" s="34">
        <v>3.5571999999999999E-2</v>
      </c>
      <c r="D109" s="5">
        <v>7.0000000000000007E-2</v>
      </c>
    </row>
    <row r="110" spans="1:4" x14ac:dyDescent="0.25">
      <c r="A110" s="30">
        <v>2070</v>
      </c>
      <c r="C110" s="34">
        <v>3.5571999999999999E-2</v>
      </c>
      <c r="D110" s="5">
        <v>7.0000000000000007E-2</v>
      </c>
    </row>
    <row r="111" spans="1:4" x14ac:dyDescent="0.25">
      <c r="A111" s="30">
        <v>2071</v>
      </c>
      <c r="C111" s="34">
        <v>3.5571999999999999E-2</v>
      </c>
      <c r="D111" s="5">
        <v>7.0000000000000007E-2</v>
      </c>
    </row>
    <row r="112" spans="1:4" x14ac:dyDescent="0.25">
      <c r="A112" s="30">
        <v>2072</v>
      </c>
      <c r="C112" s="34">
        <v>3.5571999999999999E-2</v>
      </c>
      <c r="D112" s="5">
        <v>7.0000000000000007E-2</v>
      </c>
    </row>
    <row r="113" spans="1:4" x14ac:dyDescent="0.25">
      <c r="A113" s="30">
        <v>2073</v>
      </c>
      <c r="C113" s="34">
        <v>3.5571999999999999E-2</v>
      </c>
      <c r="D113" s="5">
        <v>7.0000000000000007E-2</v>
      </c>
    </row>
    <row r="114" spans="1:4" x14ac:dyDescent="0.25">
      <c r="A114" s="30">
        <v>2074</v>
      </c>
      <c r="C114" s="34">
        <v>3.5571999999999999E-2</v>
      </c>
      <c r="D114" s="5">
        <v>7.0000000000000007E-2</v>
      </c>
    </row>
    <row r="115" spans="1:4" x14ac:dyDescent="0.25">
      <c r="A115" s="30">
        <v>2075</v>
      </c>
      <c r="C115" s="34">
        <v>3.5571999999999999E-2</v>
      </c>
      <c r="D115" s="5">
        <v>7.0000000000000007E-2</v>
      </c>
    </row>
    <row r="116" spans="1:4" x14ac:dyDescent="0.25">
      <c r="A116" s="30">
        <v>2076</v>
      </c>
      <c r="C116" s="34">
        <v>3.5571999999999999E-2</v>
      </c>
      <c r="D116" s="5">
        <v>7.0000000000000007E-2</v>
      </c>
    </row>
    <row r="117" spans="1:4" x14ac:dyDescent="0.25">
      <c r="A117" s="30">
        <v>2077</v>
      </c>
      <c r="C117" s="34">
        <v>3.5571999999999999E-2</v>
      </c>
      <c r="D117" s="5">
        <v>7.0000000000000007E-2</v>
      </c>
    </row>
    <row r="118" spans="1:4" x14ac:dyDescent="0.25">
      <c r="A118" s="30">
        <v>2078</v>
      </c>
      <c r="C118" s="34">
        <v>3.5571999999999999E-2</v>
      </c>
      <c r="D118" s="5">
        <v>7.0000000000000007E-2</v>
      </c>
    </row>
    <row r="119" spans="1:4" x14ac:dyDescent="0.25">
      <c r="A119" s="30">
        <v>2079</v>
      </c>
      <c r="C119" s="34">
        <v>3.5571999999999999E-2</v>
      </c>
      <c r="D119" s="5">
        <v>7.0000000000000007E-2</v>
      </c>
    </row>
    <row r="120" spans="1:4" x14ac:dyDescent="0.25">
      <c r="A120" s="30">
        <v>2080</v>
      </c>
      <c r="C120" s="34">
        <v>3.5571999999999999E-2</v>
      </c>
      <c r="D120" s="5">
        <v>7.0000000000000007E-2</v>
      </c>
    </row>
    <row r="121" spans="1:4" x14ac:dyDescent="0.25">
      <c r="A121" s="30">
        <v>2081</v>
      </c>
      <c r="C121" s="34">
        <v>3.5571999999999999E-2</v>
      </c>
      <c r="D121" s="5">
        <v>7.0000000000000007E-2</v>
      </c>
    </row>
    <row r="122" spans="1:4" x14ac:dyDescent="0.25">
      <c r="A122" s="30">
        <v>2082</v>
      </c>
      <c r="C122" s="34">
        <v>3.5571999999999999E-2</v>
      </c>
      <c r="D122" s="5">
        <v>7.0000000000000007E-2</v>
      </c>
    </row>
    <row r="123" spans="1:4" x14ac:dyDescent="0.25">
      <c r="A123" s="30">
        <v>2083</v>
      </c>
      <c r="C123" s="34">
        <v>3.5571999999999999E-2</v>
      </c>
      <c r="D123" s="5">
        <v>7.0000000000000007E-2</v>
      </c>
    </row>
    <row r="124" spans="1:4" x14ac:dyDescent="0.25">
      <c r="A124" s="30">
        <v>2084</v>
      </c>
      <c r="C124" s="34">
        <v>3.5571999999999999E-2</v>
      </c>
      <c r="D124" s="5">
        <v>7.0000000000000007E-2</v>
      </c>
    </row>
    <row r="125" spans="1:4" x14ac:dyDescent="0.25">
      <c r="A125" s="30">
        <v>2085</v>
      </c>
      <c r="C125" s="34">
        <v>3.5571999999999999E-2</v>
      </c>
      <c r="D125" s="5">
        <v>7.0000000000000007E-2</v>
      </c>
    </row>
    <row r="126" spans="1:4" x14ac:dyDescent="0.25">
      <c r="A126" s="30">
        <v>2086</v>
      </c>
      <c r="C126" s="34">
        <v>3.5571999999999999E-2</v>
      </c>
      <c r="D126" s="5">
        <v>7.0000000000000007E-2</v>
      </c>
    </row>
    <row r="127" spans="1:4" x14ac:dyDescent="0.25">
      <c r="A127" s="30">
        <v>2087</v>
      </c>
      <c r="C127" s="34">
        <v>3.5571999999999999E-2</v>
      </c>
      <c r="D127" s="5">
        <v>7.0000000000000007E-2</v>
      </c>
    </row>
    <row r="128" spans="1:4" x14ac:dyDescent="0.25">
      <c r="A128" s="30">
        <v>2088</v>
      </c>
      <c r="C128" s="34">
        <v>3.5571999999999999E-2</v>
      </c>
      <c r="D128" s="5"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2024-03-18T09:56:49Z</dcterms:created>
  <dcterms:modified xsi:type="dcterms:W3CDTF">2024-03-20T06:03:34Z</dcterms:modified>
</cp:coreProperties>
</file>